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Johana Elizabeth\Desktop\aGOSTO 2024 CAMBIO CAF\"/>
    </mc:Choice>
  </mc:AlternateContent>
  <bookViews>
    <workbookView xWindow="0" yWindow="0" windowWidth="23040" windowHeight="8784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CP'!$A$2:$BE$1849</definedName>
    <definedName name="_xlnm._FilterDatabase" localSheetId="6" hidden="1">'BD INTERNA+PERFIL PRINCIPAL CP'!$A$2:$BE$1701</definedName>
    <definedName name="_xlnm._FilterDatabase" localSheetId="3" hidden="1">'BDExterna + Perfil In+Com CP'!$A$1:$BC$396</definedName>
    <definedName name="_xlnm._FilterDatabase" localSheetId="0" hidden="1">'BDExterna + Perfil Principal CP'!$A$1:$BC$374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62913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16" l="1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B10" i="16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B11" i="14"/>
  <c r="W1850" i="25"/>
  <c r="BC1843" i="18"/>
  <c r="BC1845" i="18"/>
  <c r="BC1847" i="18"/>
  <c r="BC1846" i="18" l="1"/>
  <c r="BC1844" i="18"/>
  <c r="BC1827" i="18"/>
  <c r="BC1842" i="18"/>
  <c r="BC1840" i="18"/>
  <c r="BC1839" i="18"/>
  <c r="BC1838" i="18"/>
  <c r="BC1836" i="18"/>
  <c r="BC1835" i="18"/>
  <c r="BC1834" i="18"/>
  <c r="BC1832" i="18"/>
  <c r="BC1831" i="18"/>
  <c r="BC1830" i="18"/>
  <c r="BC1828" i="18"/>
  <c r="BC1841" i="18"/>
  <c r="BE1841" i="18" s="1"/>
  <c r="BC1837" i="18"/>
  <c r="BC1833" i="18"/>
  <c r="BC1829" i="18"/>
  <c r="BC1838" i="25"/>
  <c r="BC1846" i="25"/>
  <c r="BD1845" i="25"/>
  <c r="BD1841" i="25"/>
  <c r="BC1830" i="25"/>
  <c r="BD1829" i="25"/>
  <c r="BD1825" i="25"/>
  <c r="BC1842" i="25"/>
  <c r="BD1833" i="25"/>
  <c r="BD1848" i="25"/>
  <c r="BC1845" i="25"/>
  <c r="BE1845" i="25" s="1"/>
  <c r="BD1844" i="25"/>
  <c r="BC1841" i="25"/>
  <c r="BD1840" i="25"/>
  <c r="BC1837" i="25"/>
  <c r="BD1836" i="25"/>
  <c r="BC1833" i="25"/>
  <c r="BE1833" i="25" s="1"/>
  <c r="BD1832" i="25"/>
  <c r="BC1829" i="25"/>
  <c r="BD1828" i="25"/>
  <c r="BC1826" i="25"/>
  <c r="BD1824" i="25"/>
  <c r="BC1834" i="25"/>
  <c r="BC1848" i="25"/>
  <c r="BD1847" i="25"/>
  <c r="BC1844" i="25"/>
  <c r="BD1843" i="25"/>
  <c r="BC1840" i="25"/>
  <c r="BD1839" i="25"/>
  <c r="BC1836" i="25"/>
  <c r="BD1835" i="25"/>
  <c r="BC1832" i="25"/>
  <c r="BD1831" i="25"/>
  <c r="BC1828" i="25"/>
  <c r="BD1827" i="25"/>
  <c r="BC1825" i="25"/>
  <c r="BE1825" i="25" s="1"/>
  <c r="BD1837" i="25"/>
  <c r="BC1847" i="25"/>
  <c r="BE1847" i="25" s="1"/>
  <c r="BD1846" i="25"/>
  <c r="BC1843" i="25"/>
  <c r="BE1843" i="25" s="1"/>
  <c r="BD1842" i="25"/>
  <c r="BC1839" i="25"/>
  <c r="BE1839" i="25" s="1"/>
  <c r="BD1838" i="25"/>
  <c r="BC1835" i="25"/>
  <c r="BE1835" i="25" s="1"/>
  <c r="BD1834" i="25"/>
  <c r="BC1831" i="25"/>
  <c r="BE1831" i="25" s="1"/>
  <c r="BD1830" i="25"/>
  <c r="BC1827" i="25"/>
  <c r="BE1827" i="25" s="1"/>
  <c r="BD1826" i="25"/>
  <c r="BC1824" i="25"/>
  <c r="BE1824" i="25" s="1"/>
  <c r="BD1848" i="18"/>
  <c r="BD1844" i="18"/>
  <c r="BD1841" i="18"/>
  <c r="BD1837" i="18"/>
  <c r="BD1833" i="18"/>
  <c r="BE1833" i="18" s="1"/>
  <c r="BD1829" i="18"/>
  <c r="BD1845" i="18"/>
  <c r="BE1845" i="18" s="1"/>
  <c r="BD1843" i="18"/>
  <c r="BE1843" i="18" s="1"/>
  <c r="BD1842" i="18"/>
  <c r="BC1848" i="18"/>
  <c r="BE1848" i="18" s="1"/>
  <c r="BD1847" i="18"/>
  <c r="BE1847" i="18" s="1"/>
  <c r="BD1840" i="18"/>
  <c r="BE1840" i="18" s="1"/>
  <c r="BD1836" i="18"/>
  <c r="BD1832" i="18"/>
  <c r="BE1832" i="18" s="1"/>
  <c r="BD1828" i="18"/>
  <c r="BD1846" i="18"/>
  <c r="BE1846" i="18" s="1"/>
  <c r="BD1839" i="18"/>
  <c r="BD1835" i="18"/>
  <c r="BE1835" i="18" s="1"/>
  <c r="BD1831" i="18"/>
  <c r="BD1827" i="18"/>
  <c r="BD1826" i="18"/>
  <c r="BD1825" i="18"/>
  <c r="BC1825" i="18"/>
  <c r="BD1824" i="18"/>
  <c r="BC1824" i="18"/>
  <c r="BD1838" i="18"/>
  <c r="BE1838" i="18" s="1"/>
  <c r="BD1834" i="18"/>
  <c r="BD1830" i="18"/>
  <c r="BE1830" i="18" s="1"/>
  <c r="BC1826" i="18"/>
  <c r="BE1826" i="18" s="1"/>
  <c r="BE1842" i="18"/>
  <c r="AD1850" i="18"/>
  <c r="AC1850" i="18"/>
  <c r="AB1850" i="18"/>
  <c r="AA1850" i="18"/>
  <c r="Z1850" i="18"/>
  <c r="Y1850" i="18"/>
  <c r="X1850" i="18"/>
  <c r="W1850" i="18"/>
  <c r="BA383" i="11"/>
  <c r="BB383" i="11"/>
  <c r="BB384" i="11"/>
  <c r="BC384" i="11" s="1"/>
  <c r="BA384" i="11"/>
  <c r="BA385" i="11"/>
  <c r="BB385" i="11"/>
  <c r="BA386" i="11"/>
  <c r="BB386" i="11"/>
  <c r="BA387" i="11"/>
  <c r="BB387" i="11"/>
  <c r="BB388" i="11"/>
  <c r="BC388" i="11" s="1"/>
  <c r="BA388" i="11"/>
  <c r="BA389" i="11"/>
  <c r="BB389" i="11"/>
  <c r="BA390" i="11"/>
  <c r="BB390" i="11"/>
  <c r="BA391" i="11"/>
  <c r="BB391" i="11"/>
  <c r="BB392" i="11"/>
  <c r="BC392" i="11" s="1"/>
  <c r="BA392" i="11"/>
  <c r="R395" i="11"/>
  <c r="AZ395" i="5"/>
  <c r="AY395" i="5"/>
  <c r="AX395" i="5"/>
  <c r="AW395" i="5"/>
  <c r="AV395" i="5"/>
  <c r="AU395" i="5"/>
  <c r="AT395" i="5"/>
  <c r="AS395" i="5"/>
  <c r="AR395" i="5"/>
  <c r="AQ395" i="5"/>
  <c r="AP395" i="5"/>
  <c r="AO395" i="5"/>
  <c r="AN395" i="5"/>
  <c r="AM395" i="5"/>
  <c r="AL395" i="5"/>
  <c r="AK395" i="5"/>
  <c r="BA383" i="5"/>
  <c r="BB383" i="5"/>
  <c r="BB384" i="5"/>
  <c r="BA384" i="5"/>
  <c r="BA385" i="5"/>
  <c r="BB385" i="5"/>
  <c r="BA386" i="5"/>
  <c r="BB386" i="5"/>
  <c r="BA387" i="5"/>
  <c r="BB387" i="5"/>
  <c r="BB388" i="5"/>
  <c r="BA388" i="5"/>
  <c r="BA389" i="5"/>
  <c r="BB389" i="5"/>
  <c r="BA390" i="5"/>
  <c r="BB390" i="5"/>
  <c r="BA391" i="5"/>
  <c r="BB391" i="5"/>
  <c r="BB392" i="5"/>
  <c r="BA392" i="5"/>
  <c r="Y395" i="5"/>
  <c r="X395" i="5"/>
  <c r="W395" i="5"/>
  <c r="V395" i="5"/>
  <c r="U395" i="5"/>
  <c r="T395" i="5"/>
  <c r="S395" i="5"/>
  <c r="R395" i="5"/>
  <c r="BE1829" i="25" l="1"/>
  <c r="BE1827" i="18"/>
  <c r="BE1834" i="18"/>
  <c r="BE1824" i="18"/>
  <c r="BE1836" i="18"/>
  <c r="BE1837" i="18"/>
  <c r="BE1831" i="18"/>
  <c r="BE1829" i="18"/>
  <c r="BE1844" i="18"/>
  <c r="BE1839" i="18"/>
  <c r="BE1825" i="18"/>
  <c r="BE1828" i="18"/>
  <c r="BC391" i="11"/>
  <c r="BC389" i="11"/>
  <c r="BC387" i="11"/>
  <c r="BC385" i="11"/>
  <c r="BC383" i="11"/>
  <c r="BC390" i="11"/>
  <c r="BC386" i="11"/>
  <c r="BC392" i="5"/>
  <c r="BC388" i="5"/>
  <c r="BC384" i="5"/>
  <c r="BE1828" i="25"/>
  <c r="BE1836" i="25"/>
  <c r="BE1844" i="25"/>
  <c r="BE1837" i="25"/>
  <c r="BE1826" i="25"/>
  <c r="BE1841" i="25"/>
  <c r="BE1832" i="25"/>
  <c r="BE1838" i="25"/>
  <c r="BE1846" i="25"/>
  <c r="BE1840" i="25"/>
  <c r="BE1848" i="25"/>
  <c r="BE1834" i="25"/>
  <c r="BE1830" i="25"/>
  <c r="BE1842" i="25"/>
  <c r="BC391" i="5"/>
  <c r="BC390" i="5"/>
  <c r="BC387" i="5"/>
  <c r="BC389" i="5"/>
  <c r="BC386" i="5"/>
  <c r="BC383" i="5"/>
  <c r="BC385" i="5"/>
  <c r="BA382" i="5" l="1"/>
  <c r="BB382" i="11" l="1"/>
  <c r="BA382" i="11"/>
  <c r="BB381" i="11"/>
  <c r="BA381" i="11"/>
  <c r="BA381" i="5"/>
  <c r="BB381" i="5"/>
  <c r="BC381" i="5" s="1"/>
  <c r="BB382" i="5"/>
  <c r="BC382" i="5" s="1"/>
  <c r="BC382" i="11" l="1"/>
  <c r="BC381" i="11"/>
  <c r="BC1803" i="25" l="1"/>
  <c r="BC1823" i="25"/>
  <c r="BD1806" i="25"/>
  <c r="BC1799" i="25"/>
  <c r="BC1779" i="25"/>
  <c r="BC1783" i="25"/>
  <c r="BD1814" i="25"/>
  <c r="BC1815" i="25"/>
  <c r="BC1811" i="25"/>
  <c r="BC1787" i="25"/>
  <c r="BC1817" i="25"/>
  <c r="BD1810" i="25"/>
  <c r="BC1812" i="25"/>
  <c r="BC1797" i="25"/>
  <c r="BC1785" i="25"/>
  <c r="BC1819" i="25"/>
  <c r="BC1807" i="25"/>
  <c r="BD1798" i="25"/>
  <c r="BD1794" i="25"/>
  <c r="BC1794" i="25"/>
  <c r="BC1793" i="25"/>
  <c r="BD1790" i="25"/>
  <c r="BC1790" i="25"/>
  <c r="BE1790" i="25" s="1"/>
  <c r="BD1782" i="25"/>
  <c r="BC1781" i="25"/>
  <c r="BC1805" i="25"/>
  <c r="BC1795" i="25"/>
  <c r="BC1791" i="25"/>
  <c r="BC1789" i="25"/>
  <c r="BD1778" i="25"/>
  <c r="BC1821" i="25"/>
  <c r="BC1813" i="25"/>
  <c r="BC1809" i="25"/>
  <c r="BD1802" i="25"/>
  <c r="BC1801" i="25"/>
  <c r="BD1786" i="25"/>
  <c r="BC1779" i="18"/>
  <c r="BC1780" i="18"/>
  <c r="BC1778" i="18"/>
  <c r="BC1822" i="18"/>
  <c r="BD1821" i="18"/>
  <c r="BC1818" i="18"/>
  <c r="BD1817" i="18"/>
  <c r="BC1814" i="18"/>
  <c r="BD1813" i="18"/>
  <c r="BC1810" i="18"/>
  <c r="BD1809" i="18"/>
  <c r="BC1806" i="18"/>
  <c r="BD1805" i="18"/>
  <c r="BC1802" i="18"/>
  <c r="BD1801" i="18"/>
  <c r="BC1798" i="18"/>
  <c r="BD1797" i="18"/>
  <c r="BC1794" i="18"/>
  <c r="BD1793" i="18"/>
  <c r="BC1790" i="18"/>
  <c r="BD1789" i="18"/>
  <c r="BC1786" i="18"/>
  <c r="BD1785" i="18"/>
  <c r="BC1782" i="18"/>
  <c r="BC1821" i="18"/>
  <c r="BE1821" i="18" s="1"/>
  <c r="BD1820" i="18"/>
  <c r="BC1817" i="18"/>
  <c r="BE1817" i="18" s="1"/>
  <c r="BD1816" i="18"/>
  <c r="BC1813" i="18"/>
  <c r="BE1813" i="18" s="1"/>
  <c r="BD1812" i="18"/>
  <c r="BC1809" i="18"/>
  <c r="BE1809" i="18" s="1"/>
  <c r="BD1808" i="18"/>
  <c r="BC1805" i="18"/>
  <c r="BE1805" i="18" s="1"/>
  <c r="BD1804" i="18"/>
  <c r="BC1801" i="18"/>
  <c r="BE1801" i="18" s="1"/>
  <c r="BD1800" i="18"/>
  <c r="BC1797" i="18"/>
  <c r="BE1797" i="18" s="1"/>
  <c r="BD1796" i="18"/>
  <c r="BC1793" i="18"/>
  <c r="BE1793" i="18" s="1"/>
  <c r="BD1792" i="18"/>
  <c r="BC1789" i="18"/>
  <c r="BE1789" i="18" s="1"/>
  <c r="BD1788" i="18"/>
  <c r="BC1785" i="18"/>
  <c r="BE1785" i="18" s="1"/>
  <c r="BD1784" i="18"/>
  <c r="BD1781" i="18"/>
  <c r="BC1781" i="18"/>
  <c r="BD1779" i="18"/>
  <c r="BE1779" i="18" s="1"/>
  <c r="BD1823" i="18"/>
  <c r="BC1820" i="18"/>
  <c r="BD1819" i="18"/>
  <c r="BC1816" i="18"/>
  <c r="BD1815" i="18"/>
  <c r="BC1812" i="18"/>
  <c r="BD1811" i="18"/>
  <c r="BC1808" i="18"/>
  <c r="BD1807" i="18"/>
  <c r="BC1804" i="18"/>
  <c r="BD1803" i="18"/>
  <c r="BC1800" i="18"/>
  <c r="BD1799" i="18"/>
  <c r="BC1796" i="18"/>
  <c r="BD1795" i="18"/>
  <c r="BC1792" i="18"/>
  <c r="BD1791" i="18"/>
  <c r="BC1788" i="18"/>
  <c r="BD1787" i="18"/>
  <c r="BC1784" i="18"/>
  <c r="BD1783" i="18"/>
  <c r="BC1823" i="18"/>
  <c r="BD1822" i="18"/>
  <c r="BC1819" i="18"/>
  <c r="BD1818" i="18"/>
  <c r="BC1815" i="18"/>
  <c r="BD1814" i="18"/>
  <c r="BC1811" i="18"/>
  <c r="BD1810" i="18"/>
  <c r="BC1807" i="18"/>
  <c r="BD1806" i="18"/>
  <c r="BC1803" i="18"/>
  <c r="BD1802" i="18"/>
  <c r="BC1799" i="18"/>
  <c r="BD1798" i="18"/>
  <c r="BC1795" i="18"/>
  <c r="BD1794" i="18"/>
  <c r="BC1791" i="18"/>
  <c r="BD1790" i="18"/>
  <c r="BC1787" i="18"/>
  <c r="BD1786" i="18"/>
  <c r="BC1783" i="18"/>
  <c r="BD1782" i="18"/>
  <c r="BD1780" i="18"/>
  <c r="BD1778" i="18"/>
  <c r="BA378" i="11"/>
  <c r="BA380" i="11"/>
  <c r="BD1823" i="25"/>
  <c r="BE1823" i="25" s="1"/>
  <c r="BD1822" i="25"/>
  <c r="BE1822" i="25" s="1"/>
  <c r="BC1822" i="25"/>
  <c r="BD1821" i="25"/>
  <c r="BD1816" i="25"/>
  <c r="BD1815" i="25"/>
  <c r="BE1815" i="25" s="1"/>
  <c r="BD1811" i="25"/>
  <c r="BE1811" i="25" s="1"/>
  <c r="BC1806" i="25"/>
  <c r="BD1805" i="25"/>
  <c r="BE1805" i="25" s="1"/>
  <c r="BD1800" i="25"/>
  <c r="BC1800" i="25"/>
  <c r="BD1797" i="25"/>
  <c r="BE1797" i="25" s="1"/>
  <c r="BD1795" i="25"/>
  <c r="BE1795" i="25" s="1"/>
  <c r="BD1784" i="25"/>
  <c r="BC1784" i="25"/>
  <c r="BD1779" i="25"/>
  <c r="BD1820" i="25"/>
  <c r="BC1820" i="25"/>
  <c r="BE1820" i="25" s="1"/>
  <c r="BC1814" i="25"/>
  <c r="BD1813" i="25"/>
  <c r="BC1810" i="25"/>
  <c r="BD1809" i="25"/>
  <c r="BE1809" i="25" s="1"/>
  <c r="BD1804" i="25"/>
  <c r="BC1804" i="25"/>
  <c r="BD1799" i="25"/>
  <c r="BD1793" i="25"/>
  <c r="BE1793" i="25" s="1"/>
  <c r="BD1788" i="25"/>
  <c r="BC1788" i="25"/>
  <c r="BD1785" i="25"/>
  <c r="BD1783" i="25"/>
  <c r="BE1783" i="25" s="1"/>
  <c r="BC1778" i="25"/>
  <c r="BE1778" i="25" s="1"/>
  <c r="BD1819" i="25"/>
  <c r="BD1818" i="25"/>
  <c r="BC1818" i="25"/>
  <c r="BE1818" i="25" s="1"/>
  <c r="BD1817" i="25"/>
  <c r="BD1808" i="25"/>
  <c r="BC1808" i="25"/>
  <c r="BD1803" i="25"/>
  <c r="BE1803" i="25" s="1"/>
  <c r="BC1798" i="25"/>
  <c r="BE1798" i="25" s="1"/>
  <c r="BD1792" i="25"/>
  <c r="BC1792" i="25"/>
  <c r="BD1789" i="25"/>
  <c r="BD1787" i="25"/>
  <c r="BE1787" i="25" s="1"/>
  <c r="BC1782" i="25"/>
  <c r="BD1781" i="25"/>
  <c r="BE1781" i="25" s="1"/>
  <c r="BC1816" i="25"/>
  <c r="BD1812" i="25"/>
  <c r="BE1812" i="25" s="1"/>
  <c r="BD1807" i="25"/>
  <c r="BE1807" i="25" s="1"/>
  <c r="BC1802" i="25"/>
  <c r="BE1802" i="25" s="1"/>
  <c r="BD1801" i="25"/>
  <c r="BD1796" i="25"/>
  <c r="BC1796" i="25"/>
  <c r="BD1791" i="25"/>
  <c r="BC1786" i="25"/>
  <c r="BE1786" i="25" s="1"/>
  <c r="BD1780" i="25"/>
  <c r="BC1780" i="25"/>
  <c r="BE1808" i="25"/>
  <c r="BE1792" i="25"/>
  <c r="BE1820" i="18"/>
  <c r="BA379" i="11"/>
  <c r="BB378" i="11"/>
  <c r="BB377" i="11"/>
  <c r="BA377" i="11"/>
  <c r="BB379" i="11"/>
  <c r="BC379" i="11" s="1"/>
  <c r="BB380" i="11"/>
  <c r="BE1796" i="25" l="1"/>
  <c r="BE1788" i="25"/>
  <c r="BE1817" i="25"/>
  <c r="BE1791" i="25"/>
  <c r="BE1799" i="25"/>
  <c r="BE1810" i="25"/>
  <c r="BE1782" i="25"/>
  <c r="BE1819" i="25"/>
  <c r="BE1813" i="25"/>
  <c r="BE1804" i="25"/>
  <c r="BE1788" i="18"/>
  <c r="BE1801" i="25"/>
  <c r="BE1821" i="25"/>
  <c r="BE1794" i="25"/>
  <c r="BE1784" i="25"/>
  <c r="BE1800" i="25"/>
  <c r="BE1789" i="25"/>
  <c r="BE1785" i="25"/>
  <c r="BE1779" i="25"/>
  <c r="BE1816" i="25"/>
  <c r="BE1814" i="25"/>
  <c r="BE1806" i="25"/>
  <c r="BE1780" i="25"/>
  <c r="BE1781" i="18"/>
  <c r="BE1796" i="18"/>
  <c r="BE1804" i="18"/>
  <c r="BE1812" i="18"/>
  <c r="BE1786" i="18"/>
  <c r="BE1794" i="18"/>
  <c r="BE1802" i="18"/>
  <c r="BE1810" i="18"/>
  <c r="BE1818" i="18"/>
  <c r="BE1782" i="18"/>
  <c r="BE1790" i="18"/>
  <c r="BE1798" i="18"/>
  <c r="BE1806" i="18"/>
  <c r="BE1814" i="18"/>
  <c r="BE1822" i="18"/>
  <c r="BE1780" i="18"/>
  <c r="BE1787" i="18"/>
  <c r="BE1795" i="18"/>
  <c r="BE1803" i="18"/>
  <c r="BE1811" i="18"/>
  <c r="BE1819" i="18"/>
  <c r="BE1778" i="18"/>
  <c r="BE1800" i="18"/>
  <c r="BE1816" i="18"/>
  <c r="BE1784" i="18"/>
  <c r="BE1792" i="18"/>
  <c r="BE1808" i="18"/>
  <c r="BE1783" i="18"/>
  <c r="BE1791" i="18"/>
  <c r="BE1799" i="18"/>
  <c r="BE1807" i="18"/>
  <c r="BE1815" i="18"/>
  <c r="BE1823" i="18"/>
  <c r="BC380" i="11"/>
  <c r="BC378" i="11"/>
  <c r="BC377" i="11"/>
  <c r="BA378" i="5"/>
  <c r="BB380" i="5"/>
  <c r="BA380" i="5"/>
  <c r="BB377" i="5"/>
  <c r="BA377" i="5"/>
  <c r="BB378" i="5"/>
  <c r="BB379" i="5"/>
  <c r="BA379" i="5"/>
  <c r="BC379" i="5" l="1"/>
  <c r="BD1761" i="18"/>
  <c r="BC1766" i="18"/>
  <c r="BC1762" i="18"/>
  <c r="BD1759" i="18"/>
  <c r="BD1758" i="18"/>
  <c r="BC1758" i="18"/>
  <c r="BC1770" i="18"/>
  <c r="BC1759" i="18"/>
  <c r="BC1760" i="18"/>
  <c r="BC1774" i="18"/>
  <c r="BC1775" i="18"/>
  <c r="BC1772" i="18"/>
  <c r="BD1769" i="18"/>
  <c r="BD1766" i="18"/>
  <c r="BD1764" i="18"/>
  <c r="BD1776" i="18"/>
  <c r="BD1771" i="18"/>
  <c r="BC1771" i="18"/>
  <c r="BC1768" i="18"/>
  <c r="BD1765" i="18"/>
  <c r="BD1762" i="18"/>
  <c r="BC1761" i="18"/>
  <c r="BC1777" i="18"/>
  <c r="BD1777" i="18"/>
  <c r="BD1774" i="18"/>
  <c r="BC1773" i="18"/>
  <c r="BD1772" i="18"/>
  <c r="BD1767" i="18"/>
  <c r="BC1767" i="18"/>
  <c r="BC1764" i="18"/>
  <c r="BC1776" i="18"/>
  <c r="BD1775" i="18"/>
  <c r="BD1773" i="18"/>
  <c r="BD1770" i="18"/>
  <c r="BC1769" i="18"/>
  <c r="BD1768" i="18"/>
  <c r="BC1765" i="18"/>
  <c r="BD1763" i="18"/>
  <c r="BC1763" i="18"/>
  <c r="BD1760" i="18"/>
  <c r="BC380" i="5"/>
  <c r="BC378" i="5"/>
  <c r="BC377" i="5"/>
  <c r="BC1765" i="25"/>
  <c r="BC1773" i="25"/>
  <c r="BC1769" i="25"/>
  <c r="BD1763" i="25"/>
  <c r="BC1759" i="25"/>
  <c r="BC1760" i="25"/>
  <c r="BC1758" i="25"/>
  <c r="BC1775" i="25"/>
  <c r="BC1761" i="25"/>
  <c r="BC1771" i="25"/>
  <c r="BC1767" i="25"/>
  <c r="BC1762" i="25"/>
  <c r="BD1773" i="25"/>
  <c r="BD1762" i="25"/>
  <c r="BC1776" i="25"/>
  <c r="BD1777" i="25"/>
  <c r="BC1777" i="25"/>
  <c r="BD1775" i="25"/>
  <c r="BD1772" i="25"/>
  <c r="BC1770" i="25"/>
  <c r="BD1767" i="25"/>
  <c r="BD1764" i="25"/>
  <c r="BC1764" i="25"/>
  <c r="BD1761" i="25"/>
  <c r="BD1759" i="25"/>
  <c r="BC1768" i="25"/>
  <c r="BD1774" i="25"/>
  <c r="BC1772" i="25"/>
  <c r="BD1769" i="25"/>
  <c r="BD1766" i="25"/>
  <c r="BC1766" i="25"/>
  <c r="BC1763" i="25"/>
  <c r="BE1763" i="25" s="1"/>
  <c r="BD1770" i="25"/>
  <c r="BD1765" i="25"/>
  <c r="BD1776" i="25"/>
  <c r="BE1776" i="25" s="1"/>
  <c r="BC1774" i="25"/>
  <c r="BD1771" i="25"/>
  <c r="BD1768" i="25"/>
  <c r="BD1760" i="25"/>
  <c r="BD1758" i="25"/>
  <c r="BE1761" i="18" l="1"/>
  <c r="BE1758" i="18"/>
  <c r="BE1775" i="18"/>
  <c r="BE1766" i="18"/>
  <c r="BE1771" i="18"/>
  <c r="BE1773" i="18"/>
  <c r="BE1764" i="18"/>
  <c r="BE1770" i="18"/>
  <c r="BE1765" i="18"/>
  <c r="BE1762" i="18"/>
  <c r="BE1760" i="18"/>
  <c r="BE1769" i="18"/>
  <c r="BE1774" i="18"/>
  <c r="BE1767" i="18"/>
  <c r="BE1776" i="18"/>
  <c r="BE1759" i="18"/>
  <c r="BE1763" i="18"/>
  <c r="BE1768" i="18"/>
  <c r="BE1772" i="18"/>
  <c r="BE1777" i="18"/>
  <c r="BE1761" i="25"/>
  <c r="BE1758" i="25"/>
  <c r="BE1772" i="25"/>
  <c r="BE1775" i="25"/>
  <c r="BE1771" i="25"/>
  <c r="BE1773" i="25"/>
  <c r="BE1769" i="25"/>
  <c r="BE1767" i="25"/>
  <c r="BE1766" i="25"/>
  <c r="BE1760" i="25"/>
  <c r="BE1765" i="25"/>
  <c r="BE1768" i="25"/>
  <c r="BE1764" i="25"/>
  <c r="BE1762" i="25"/>
  <c r="BE1759" i="25"/>
  <c r="BE1774" i="25"/>
  <c r="BE1777" i="25"/>
  <c r="BE1770" i="25"/>
  <c r="BB375" i="11" l="1"/>
  <c r="BA375" i="11"/>
  <c r="BA376" i="11"/>
  <c r="BB376" i="11"/>
  <c r="BC375" i="11" l="1"/>
  <c r="BC376" i="11"/>
  <c r="BA375" i="5"/>
  <c r="BA376" i="5"/>
  <c r="BB376" i="5"/>
  <c r="BB375" i="5"/>
  <c r="BC376" i="5" l="1"/>
  <c r="BC375" i="5"/>
  <c r="BC1753" i="18"/>
  <c r="BC1745" i="18"/>
  <c r="BD1746" i="18"/>
  <c r="BC1749" i="18"/>
  <c r="BD1750" i="18"/>
  <c r="BC1757" i="18"/>
  <c r="BC1741" i="18"/>
  <c r="BD1742" i="18"/>
  <c r="BC1752" i="25"/>
  <c r="BC1750" i="25"/>
  <c r="BC1746" i="25"/>
  <c r="BC1740" i="25"/>
  <c r="BD1745" i="25"/>
  <c r="BC1754" i="25"/>
  <c r="BC1742" i="25"/>
  <c r="BC1756" i="25"/>
  <c r="BC1755" i="25"/>
  <c r="BD1743" i="25"/>
  <c r="BC1757" i="25"/>
  <c r="BD1754" i="25"/>
  <c r="BD1749" i="25"/>
  <c r="BC1749" i="25"/>
  <c r="BD1748" i="25"/>
  <c r="BD1740" i="25"/>
  <c r="BE1740" i="25" s="1"/>
  <c r="BD1757" i="25"/>
  <c r="BC1743" i="25"/>
  <c r="BE1743" i="25" s="1"/>
  <c r="BD1756" i="25"/>
  <c r="BD1753" i="25"/>
  <c r="BD1751" i="25"/>
  <c r="BC1751" i="25"/>
  <c r="BC1748" i="25"/>
  <c r="BE1748" i="25" s="1"/>
  <c r="BC1745" i="25"/>
  <c r="BD1744" i="25"/>
  <c r="BD1742" i="25"/>
  <c r="BD1752" i="25"/>
  <c r="BD1755" i="25"/>
  <c r="BC1753" i="25"/>
  <c r="BD1750" i="25"/>
  <c r="BE1750" i="25" s="1"/>
  <c r="BD1747" i="25"/>
  <c r="BC1747" i="25"/>
  <c r="BD1746" i="25"/>
  <c r="BC1744" i="25"/>
  <c r="BD1741" i="25"/>
  <c r="BC1741" i="25"/>
  <c r="BC1750" i="18"/>
  <c r="BD1748" i="18"/>
  <c r="BC1742" i="18"/>
  <c r="BD1756" i="18"/>
  <c r="BD1749" i="18"/>
  <c r="BC1748" i="18"/>
  <c r="BE1748" i="18" s="1"/>
  <c r="BD1747" i="18"/>
  <c r="BC1747" i="18"/>
  <c r="BD1741" i="18"/>
  <c r="BD1740" i="18"/>
  <c r="BC1740" i="18"/>
  <c r="BD1757" i="18"/>
  <c r="BC1756" i="18"/>
  <c r="BD1755" i="18"/>
  <c r="BC1755" i="18"/>
  <c r="BD1754" i="18"/>
  <c r="BC1754" i="18"/>
  <c r="BD1752" i="18"/>
  <c r="BC1746" i="18"/>
  <c r="BD1744" i="18"/>
  <c r="BD1753" i="18"/>
  <c r="BC1752" i="18"/>
  <c r="BD1751" i="18"/>
  <c r="BC1751" i="18"/>
  <c r="BD1745" i="18"/>
  <c r="BC1744" i="18"/>
  <c r="BD1743" i="18"/>
  <c r="BC1743" i="18"/>
  <c r="BA374" i="11"/>
  <c r="BB374" i="11"/>
  <c r="BB373" i="11"/>
  <c r="BA373" i="11"/>
  <c r="BE1746" i="25" l="1"/>
  <c r="BE1753" i="18"/>
  <c r="BE1746" i="18"/>
  <c r="BE1750" i="18"/>
  <c r="BE1754" i="25"/>
  <c r="BE1747" i="18"/>
  <c r="BE1745" i="18"/>
  <c r="BE1752" i="18"/>
  <c r="BE1755" i="18"/>
  <c r="BE1740" i="18"/>
  <c r="BE1749" i="18"/>
  <c r="BE1741" i="18"/>
  <c r="BE1754" i="18"/>
  <c r="BE1756" i="18"/>
  <c r="BE1743" i="18"/>
  <c r="BE1742" i="18"/>
  <c r="BE1744" i="18"/>
  <c r="BE1757" i="18"/>
  <c r="BE1751" i="18"/>
  <c r="BE1751" i="25"/>
  <c r="BE1752" i="25"/>
  <c r="BE1757" i="25"/>
  <c r="BE1749" i="25"/>
  <c r="BC374" i="11"/>
  <c r="BE1741" i="25"/>
  <c r="BE1747" i="25"/>
  <c r="BE1742" i="25"/>
  <c r="BE1753" i="25"/>
  <c r="BE1744" i="25"/>
  <c r="BE1755" i="25"/>
  <c r="BE1756" i="25"/>
  <c r="BE1745" i="25"/>
  <c r="BC373" i="11"/>
  <c r="BA373" i="5"/>
  <c r="BA374" i="5"/>
  <c r="BB373" i="5"/>
  <c r="BB374" i="5"/>
  <c r="BC373" i="5" l="1"/>
  <c r="BC1707" i="25"/>
  <c r="BC1713" i="25"/>
  <c r="BD1727" i="25"/>
  <c r="BC1708" i="25"/>
  <c r="BC1734" i="25"/>
  <c r="BD1719" i="25"/>
  <c r="BC1738" i="25"/>
  <c r="BC1711" i="25"/>
  <c r="BC1710" i="25"/>
  <c r="BD1715" i="25"/>
  <c r="BC1737" i="25"/>
  <c r="BC1726" i="25"/>
  <c r="BD1723" i="25"/>
  <c r="BC1722" i="25"/>
  <c r="BD1713" i="25"/>
  <c r="BD1709" i="25"/>
  <c r="BC1709" i="25"/>
  <c r="BC1730" i="25"/>
  <c r="BC1718" i="25"/>
  <c r="BC1714" i="25"/>
  <c r="BC1715" i="25"/>
  <c r="BD1707" i="25"/>
  <c r="BC1712" i="25"/>
  <c r="BD1708" i="25"/>
  <c r="BE1708" i="25" s="1"/>
  <c r="BC1735" i="25"/>
  <c r="BC1733" i="25"/>
  <c r="BD1732" i="25"/>
  <c r="BC1724" i="25"/>
  <c r="BD1721" i="25"/>
  <c r="BC1717" i="25"/>
  <c r="BD1739" i="25"/>
  <c r="BC1739" i="25"/>
  <c r="BC1732" i="25"/>
  <c r="BD1731" i="25"/>
  <c r="BC1731" i="25"/>
  <c r="BD1729" i="25"/>
  <c r="BD1728" i="25"/>
  <c r="BD1726" i="25"/>
  <c r="BC1723" i="25"/>
  <c r="BD1720" i="25"/>
  <c r="BC1720" i="25"/>
  <c r="BD1718" i="25"/>
  <c r="BD1716" i="25"/>
  <c r="BD1711" i="25"/>
  <c r="BD1710" i="25"/>
  <c r="BE1710" i="25" s="1"/>
  <c r="BD1733" i="25"/>
  <c r="BD1734" i="25"/>
  <c r="BC1729" i="25"/>
  <c r="BC1728" i="25"/>
  <c r="BC1721" i="25"/>
  <c r="BD1717" i="25"/>
  <c r="BD1714" i="25"/>
  <c r="BE1714" i="25" s="1"/>
  <c r="BC1736" i="25"/>
  <c r="BD1735" i="25"/>
  <c r="BD1738" i="25"/>
  <c r="BE1738" i="25" s="1"/>
  <c r="BD1737" i="25"/>
  <c r="BD1736" i="25"/>
  <c r="BD1730" i="25"/>
  <c r="BE1730" i="25" s="1"/>
  <c r="BC1727" i="25"/>
  <c r="BE1727" i="25" s="1"/>
  <c r="BD1725" i="25"/>
  <c r="BC1725" i="25"/>
  <c r="BD1724" i="25"/>
  <c r="BD1722" i="25"/>
  <c r="BC1719" i="25"/>
  <c r="BC1716" i="25"/>
  <c r="BD1712" i="25"/>
  <c r="BC374" i="5"/>
  <c r="BE1716" i="25" l="1"/>
  <c r="BE1717" i="25"/>
  <c r="BE1707" i="25"/>
  <c r="BE1737" i="25"/>
  <c r="BE1712" i="25"/>
  <c r="BE1718" i="25"/>
  <c r="BE1731" i="25"/>
  <c r="BE1733" i="25"/>
  <c r="BE1719" i="25"/>
  <c r="BE1720" i="25"/>
  <c r="BE1715" i="25"/>
  <c r="BE1722" i="25"/>
  <c r="BE1713" i="25"/>
  <c r="BE1711" i="25"/>
  <c r="BE1724" i="25"/>
  <c r="BE1739" i="25"/>
  <c r="BE1734" i="25"/>
  <c r="BE1723" i="25"/>
  <c r="BE1735" i="25"/>
  <c r="BE1721" i="25"/>
  <c r="BE1729" i="25"/>
  <c r="BE1726" i="25"/>
  <c r="BE1725" i="25"/>
  <c r="BE1728" i="25"/>
  <c r="BE1736" i="25"/>
  <c r="BE1709" i="25"/>
  <c r="BE1732" i="25"/>
  <c r="BA369" i="11" l="1"/>
  <c r="BC1732" i="18"/>
  <c r="BC1724" i="18"/>
  <c r="BC1720" i="18"/>
  <c r="BC1716" i="18"/>
  <c r="BD1721" i="18"/>
  <c r="BC1736" i="18"/>
  <c r="BD1725" i="18"/>
  <c r="BD1713" i="18"/>
  <c r="BD1709" i="18"/>
  <c r="BC1712" i="18"/>
  <c r="BD1729" i="18"/>
  <c r="BC1728" i="18"/>
  <c r="BD1717" i="18"/>
  <c r="BC1708" i="18"/>
  <c r="BD1738" i="18"/>
  <c r="BC1729" i="18"/>
  <c r="BD1727" i="18"/>
  <c r="BC1726" i="18"/>
  <c r="BC1739" i="18"/>
  <c r="BC1738" i="18"/>
  <c r="BD1735" i="18"/>
  <c r="BC1734" i="18"/>
  <c r="BC1731" i="18"/>
  <c r="BC1727" i="18"/>
  <c r="BC1723" i="18"/>
  <c r="BD1715" i="18"/>
  <c r="BC1715" i="18"/>
  <c r="BD1707" i="18"/>
  <c r="BC1707" i="18"/>
  <c r="BD1739" i="18"/>
  <c r="BD1724" i="18"/>
  <c r="BD1737" i="18"/>
  <c r="BC1737" i="18"/>
  <c r="BD1734" i="18"/>
  <c r="BC1735" i="18"/>
  <c r="BD1733" i="18"/>
  <c r="BC1733" i="18"/>
  <c r="BD1731" i="18"/>
  <c r="BD1730" i="18"/>
  <c r="BD1728" i="18"/>
  <c r="BE1728" i="18" s="1"/>
  <c r="BC1725" i="18"/>
  <c r="BD1723" i="18"/>
  <c r="BD1722" i="18"/>
  <c r="BC1722" i="18"/>
  <c r="BD1720" i="18"/>
  <c r="BC1717" i="18"/>
  <c r="BD1714" i="18"/>
  <c r="BC1714" i="18"/>
  <c r="BD1712" i="18"/>
  <c r="BC1709" i="18"/>
  <c r="BD1732" i="18"/>
  <c r="BD1736" i="18"/>
  <c r="BC1730" i="18"/>
  <c r="BC1719" i="18"/>
  <c r="BD1711" i="18"/>
  <c r="BC1711" i="18"/>
  <c r="BD1726" i="18"/>
  <c r="BC1721" i="18"/>
  <c r="BD1719" i="18"/>
  <c r="BD1718" i="18"/>
  <c r="BC1718" i="18"/>
  <c r="BD1716" i="18"/>
  <c r="BC1713" i="18"/>
  <c r="BD1710" i="18"/>
  <c r="BC1710" i="18"/>
  <c r="BD1708" i="18"/>
  <c r="BE1708" i="18" s="1"/>
  <c r="BB371" i="11"/>
  <c r="BA371" i="11"/>
  <c r="BB368" i="11"/>
  <c r="BA368" i="11"/>
  <c r="BB370" i="11"/>
  <c r="BA370" i="11"/>
  <c r="BB372" i="11"/>
  <c r="BA372" i="11"/>
  <c r="BB369" i="11"/>
  <c r="BA369" i="5"/>
  <c r="BB369" i="5"/>
  <c r="BB372" i="5"/>
  <c r="BB368" i="5"/>
  <c r="BA368" i="5"/>
  <c r="BB371" i="5"/>
  <c r="BA371" i="5"/>
  <c r="BA372" i="5"/>
  <c r="BB370" i="5"/>
  <c r="BA370" i="5"/>
  <c r="BE1732" i="18" l="1"/>
  <c r="BE1735" i="18"/>
  <c r="BE1721" i="18"/>
  <c r="BE1709" i="18"/>
  <c r="BE1717" i="18"/>
  <c r="BE1726" i="18"/>
  <c r="BE1723" i="18"/>
  <c r="BE1710" i="18"/>
  <c r="BE1718" i="18"/>
  <c r="BE1733" i="18"/>
  <c r="BE1737" i="18"/>
  <c r="BE1739" i="18"/>
  <c r="BE1707" i="18"/>
  <c r="BE1736" i="18"/>
  <c r="BE1714" i="18"/>
  <c r="BE1727" i="18"/>
  <c r="BE1715" i="18"/>
  <c r="BE1734" i="18"/>
  <c r="BE1738" i="18"/>
  <c r="BE1729" i="18"/>
  <c r="BC369" i="11"/>
  <c r="BE1719" i="18"/>
  <c r="BE1724" i="18"/>
  <c r="BE1712" i="18"/>
  <c r="BE1722" i="18"/>
  <c r="BE1730" i="18"/>
  <c r="BE1731" i="18"/>
  <c r="BE1720" i="18"/>
  <c r="BE1725" i="18"/>
  <c r="BE1713" i="18"/>
  <c r="BE1716" i="18"/>
  <c r="BE1711" i="18"/>
  <c r="BC370" i="11"/>
  <c r="BC371" i="11"/>
  <c r="BC372" i="11"/>
  <c r="BC368" i="11"/>
  <c r="BC372" i="5"/>
  <c r="BC371" i="5"/>
  <c r="BC369" i="5"/>
  <c r="BC370" i="5"/>
  <c r="BC368" i="5"/>
  <c r="BB367" i="5" l="1"/>
  <c r="BA367" i="5"/>
  <c r="BD1705" i="25"/>
  <c r="BC1704" i="25"/>
  <c r="BD1701" i="25"/>
  <c r="BC1701" i="25"/>
  <c r="BD1704" i="25"/>
  <c r="BC1703" i="25"/>
  <c r="BC1706" i="25"/>
  <c r="BD1703" i="25"/>
  <c r="BC1702" i="25"/>
  <c r="BD1706" i="25"/>
  <c r="BC1705" i="25"/>
  <c r="BD1702" i="25"/>
  <c r="BD1706" i="18"/>
  <c r="BD1702" i="18"/>
  <c r="BC1702" i="18"/>
  <c r="BD1705" i="18"/>
  <c r="BC1705" i="18"/>
  <c r="BD1704" i="18"/>
  <c r="BC1704" i="18"/>
  <c r="BC1706" i="18"/>
  <c r="BD1703" i="18"/>
  <c r="BC1703" i="18"/>
  <c r="BA367" i="11"/>
  <c r="BB367" i="11"/>
  <c r="BB2" i="11"/>
  <c r="BA2" i="11"/>
  <c r="BE1703" i="25" l="1"/>
  <c r="BE1704" i="18"/>
  <c r="BE1706" i="18"/>
  <c r="BE1705" i="18"/>
  <c r="BE1703" i="18"/>
  <c r="BC367" i="5"/>
  <c r="BC367" i="11"/>
  <c r="BE1701" i="25"/>
  <c r="BE1702" i="25"/>
  <c r="BE1705" i="25"/>
  <c r="BE1706" i="25"/>
  <c r="BE1704" i="25"/>
  <c r="BE1702" i="18"/>
  <c r="BC2" i="11"/>
  <c r="AP1850" i="25" l="1"/>
  <c r="AT1850" i="25"/>
  <c r="AX1850" i="25"/>
  <c r="AM1850" i="25"/>
  <c r="AN1850" i="25"/>
  <c r="AO1850" i="25"/>
  <c r="AQ1850" i="25"/>
  <c r="AR1850" i="25"/>
  <c r="AS1850" i="25"/>
  <c r="AU1850" i="25"/>
  <c r="AV1850" i="25"/>
  <c r="AW1850" i="25"/>
  <c r="AY1850" i="25"/>
  <c r="AZ1850" i="25"/>
  <c r="BA1850" i="25"/>
  <c r="BB1850" i="25"/>
  <c r="AD1850" i="25" l="1"/>
  <c r="AC1850" i="25"/>
  <c r="AB1850" i="25"/>
  <c r="AA1850" i="25"/>
  <c r="Z1850" i="25"/>
  <c r="Y1850" i="25"/>
  <c r="X1850" i="25"/>
  <c r="Y395" i="11"/>
  <c r="X395" i="11"/>
  <c r="W395" i="11"/>
  <c r="V395" i="11"/>
  <c r="U395" i="11"/>
  <c r="T395" i="11"/>
  <c r="S395" i="11"/>
  <c r="BD1700" i="25" l="1"/>
  <c r="BC1700" i="25"/>
  <c r="BD1699" i="25"/>
  <c r="BC1699" i="25"/>
  <c r="BD1698" i="25"/>
  <c r="BC1698" i="25"/>
  <c r="BD1697" i="25"/>
  <c r="BC1697" i="25"/>
  <c r="BD1696" i="25"/>
  <c r="BC1696" i="25"/>
  <c r="BD1695" i="25"/>
  <c r="BC1695" i="25"/>
  <c r="BD1694" i="25"/>
  <c r="BC1694" i="25"/>
  <c r="BD1693" i="25"/>
  <c r="BC1693" i="25"/>
  <c r="BD1692" i="25"/>
  <c r="BC1692" i="25"/>
  <c r="BD1691" i="25"/>
  <c r="BC1691" i="25"/>
  <c r="BD1690" i="25"/>
  <c r="BC1690" i="25"/>
  <c r="BD1689" i="25"/>
  <c r="BC1689" i="25"/>
  <c r="BD1688" i="25"/>
  <c r="BC1688" i="25"/>
  <c r="BD1687" i="25"/>
  <c r="BC1687" i="25"/>
  <c r="BD1686" i="25"/>
  <c r="BC1686" i="25"/>
  <c r="BD1685" i="25"/>
  <c r="BC1685" i="25"/>
  <c r="BD1684" i="25"/>
  <c r="BC1684" i="25"/>
  <c r="BD1683" i="25"/>
  <c r="BC1683" i="25"/>
  <c r="BD1682" i="25"/>
  <c r="BC1682" i="25"/>
  <c r="BD1681" i="25"/>
  <c r="BC1681" i="25"/>
  <c r="BD1680" i="25"/>
  <c r="BC1680" i="25"/>
  <c r="BD1679" i="25"/>
  <c r="BC1679" i="25"/>
  <c r="BD1678" i="25"/>
  <c r="BC1678" i="25"/>
  <c r="BD1677" i="25"/>
  <c r="BC1677" i="25"/>
  <c r="BD1676" i="25"/>
  <c r="BC1676" i="25"/>
  <c r="BD1675" i="25"/>
  <c r="BC1675" i="25"/>
  <c r="BD1674" i="25"/>
  <c r="BC1674" i="25"/>
  <c r="BD1673" i="25"/>
  <c r="BC1673" i="25"/>
  <c r="BD1672" i="25"/>
  <c r="BC1672" i="25"/>
  <c r="BD1671" i="25"/>
  <c r="BC1671" i="25"/>
  <c r="BD1670" i="25"/>
  <c r="BC1670" i="25"/>
  <c r="BD1669" i="25"/>
  <c r="BC1669" i="25"/>
  <c r="BD1668" i="25"/>
  <c r="BC1668" i="25"/>
  <c r="BD1667" i="25"/>
  <c r="BC1667" i="25"/>
  <c r="BD1666" i="25"/>
  <c r="BC1666" i="25"/>
  <c r="BD1665" i="25"/>
  <c r="BC1665" i="25"/>
  <c r="BD1664" i="25"/>
  <c r="BC1664" i="25"/>
  <c r="BD1663" i="25"/>
  <c r="BC1663" i="25"/>
  <c r="BD1662" i="25"/>
  <c r="BC1662" i="25"/>
  <c r="BD1661" i="25"/>
  <c r="BC1661" i="25"/>
  <c r="BD1660" i="25"/>
  <c r="BC1660" i="25"/>
  <c r="BD1659" i="25"/>
  <c r="BC1659" i="25"/>
  <c r="BD1658" i="25"/>
  <c r="BC1658" i="25"/>
  <c r="BD1657" i="25"/>
  <c r="BC1657" i="25"/>
  <c r="BD1656" i="25"/>
  <c r="BC1656" i="25"/>
  <c r="BD1655" i="25"/>
  <c r="BC1655" i="25"/>
  <c r="BD1654" i="25"/>
  <c r="BC1654" i="25"/>
  <c r="BD1653" i="25"/>
  <c r="BC1653" i="25"/>
  <c r="BD1652" i="25"/>
  <c r="BC1652" i="25"/>
  <c r="BD1651" i="25"/>
  <c r="BC1651" i="25"/>
  <c r="BD1650" i="25"/>
  <c r="BC1650" i="25"/>
  <c r="BD1649" i="25"/>
  <c r="BC1649" i="25"/>
  <c r="BD1648" i="25"/>
  <c r="BC1648" i="25"/>
  <c r="BD1647" i="25"/>
  <c r="BC1647" i="25"/>
  <c r="BD1646" i="25"/>
  <c r="BC1646" i="25"/>
  <c r="BD1645" i="25"/>
  <c r="BC1645" i="25"/>
  <c r="BD1644" i="25"/>
  <c r="BC1644" i="25"/>
  <c r="BD1643" i="25"/>
  <c r="BC1643" i="25"/>
  <c r="BD1642" i="25"/>
  <c r="BC1642" i="25"/>
  <c r="BD1641" i="25"/>
  <c r="BC1641" i="25"/>
  <c r="BD1640" i="25"/>
  <c r="BC1640" i="25"/>
  <c r="BD1639" i="25"/>
  <c r="BC1639" i="25"/>
  <c r="BD1638" i="25"/>
  <c r="BC1638" i="25"/>
  <c r="BD1637" i="25"/>
  <c r="BC1637" i="25"/>
  <c r="BD1636" i="25"/>
  <c r="BC1636" i="25"/>
  <c r="BD1635" i="25"/>
  <c r="BC1635" i="25"/>
  <c r="BD1634" i="25"/>
  <c r="BC1634" i="25"/>
  <c r="BD1633" i="25"/>
  <c r="BC1633" i="25"/>
  <c r="BD1632" i="25"/>
  <c r="BC1632" i="25"/>
  <c r="BD1631" i="25"/>
  <c r="BC1631" i="25"/>
  <c r="BD1630" i="25"/>
  <c r="BC1630" i="25"/>
  <c r="BD1629" i="25"/>
  <c r="BC1629" i="25"/>
  <c r="BD1628" i="25"/>
  <c r="BC1628" i="25"/>
  <c r="BD1627" i="25"/>
  <c r="BC1627" i="25"/>
  <c r="BD1626" i="25"/>
  <c r="BC1626" i="25"/>
  <c r="BD1625" i="25"/>
  <c r="BC1625" i="25"/>
  <c r="BD1624" i="25"/>
  <c r="BC1624" i="25"/>
  <c r="BD1623" i="25"/>
  <c r="BC1623" i="25"/>
  <c r="BD1622" i="25"/>
  <c r="BC1622" i="25"/>
  <c r="BD1621" i="25"/>
  <c r="BC1621" i="25"/>
  <c r="BD1620" i="25"/>
  <c r="BC1620" i="25"/>
  <c r="BD1619" i="25"/>
  <c r="BC1619" i="25"/>
  <c r="BD1618" i="25"/>
  <c r="BC1618" i="25"/>
  <c r="BD1617" i="25"/>
  <c r="BC1617" i="25"/>
  <c r="BD1616" i="25"/>
  <c r="BC1616" i="25"/>
  <c r="BD1615" i="25"/>
  <c r="BC1615" i="25"/>
  <c r="BD1614" i="25"/>
  <c r="BC1614" i="25"/>
  <c r="BD1613" i="25"/>
  <c r="BC1613" i="25"/>
  <c r="BD1612" i="25"/>
  <c r="BC1612" i="25"/>
  <c r="BD1611" i="25"/>
  <c r="BC1611" i="25"/>
  <c r="BD1610" i="25"/>
  <c r="BC1610" i="25"/>
  <c r="BD1609" i="25"/>
  <c r="BC1609" i="25"/>
  <c r="BD1608" i="25"/>
  <c r="BC1608" i="25"/>
  <c r="BD1607" i="25"/>
  <c r="BC1607" i="25"/>
  <c r="BD1606" i="25"/>
  <c r="BC1606" i="25"/>
  <c r="BD1605" i="25"/>
  <c r="BC1605" i="25"/>
  <c r="BD1604" i="25"/>
  <c r="BC1604" i="25"/>
  <c r="BD1603" i="25"/>
  <c r="BC1603" i="25"/>
  <c r="BD1602" i="25"/>
  <c r="BC1602" i="25"/>
  <c r="BD1601" i="25"/>
  <c r="BC1601" i="25"/>
  <c r="BD1600" i="25"/>
  <c r="BC1600" i="25"/>
  <c r="BD1599" i="25"/>
  <c r="BC1599" i="25"/>
  <c r="BD1598" i="25"/>
  <c r="BC1598" i="25"/>
  <c r="BD1597" i="25"/>
  <c r="BC1597" i="25"/>
  <c r="BD1596" i="25"/>
  <c r="BC1596" i="25"/>
  <c r="BD1595" i="25"/>
  <c r="BC1595" i="25"/>
  <c r="BD1594" i="25"/>
  <c r="BC1594" i="25"/>
  <c r="BD1593" i="25"/>
  <c r="BC1593" i="25"/>
  <c r="BD1592" i="25"/>
  <c r="BC1592" i="25"/>
  <c r="BD1591" i="25"/>
  <c r="BC1591" i="25"/>
  <c r="BD1590" i="25"/>
  <c r="BC1590" i="25"/>
  <c r="BD1589" i="25"/>
  <c r="BC1589" i="25"/>
  <c r="BD1588" i="25"/>
  <c r="BC1588" i="25"/>
  <c r="BD1587" i="25"/>
  <c r="BC1587" i="25"/>
  <c r="BD1586" i="25"/>
  <c r="BC1586" i="25"/>
  <c r="BD1585" i="25"/>
  <c r="BC1585" i="25"/>
  <c r="BD1584" i="25"/>
  <c r="BC1584" i="25"/>
  <c r="BD1583" i="25"/>
  <c r="BC1583" i="25"/>
  <c r="BD1582" i="25"/>
  <c r="BC1582" i="25"/>
  <c r="BD1581" i="25"/>
  <c r="BC1581" i="25"/>
  <c r="BD1580" i="25"/>
  <c r="BC1580" i="25"/>
  <c r="BD1579" i="25"/>
  <c r="BC1579" i="25"/>
  <c r="BD1578" i="25"/>
  <c r="BC1578" i="25"/>
  <c r="BD1577" i="25"/>
  <c r="BC1577" i="25"/>
  <c r="BD1576" i="25"/>
  <c r="BC1576" i="25"/>
  <c r="BD1575" i="25"/>
  <c r="BC1575" i="25"/>
  <c r="BD1574" i="25"/>
  <c r="BC1574" i="25"/>
  <c r="BD1573" i="25"/>
  <c r="BC1573" i="25"/>
  <c r="BD1572" i="25"/>
  <c r="BC1572" i="25"/>
  <c r="BD1571" i="25"/>
  <c r="BC1571" i="25"/>
  <c r="BD1570" i="25"/>
  <c r="BC1570" i="25"/>
  <c r="BD1569" i="25"/>
  <c r="BC1569" i="25"/>
  <c r="BD1568" i="25"/>
  <c r="BC1568" i="25"/>
  <c r="BD1567" i="25"/>
  <c r="BC1567" i="25"/>
  <c r="BD1566" i="25"/>
  <c r="BC1566" i="25"/>
  <c r="BD1565" i="25"/>
  <c r="BC1565" i="25"/>
  <c r="BD1564" i="25"/>
  <c r="BC1564" i="25"/>
  <c r="BD1563" i="25"/>
  <c r="BC1563" i="25"/>
  <c r="BD1562" i="25"/>
  <c r="BC1562" i="25"/>
  <c r="BD1561" i="25"/>
  <c r="BC1561" i="25"/>
  <c r="BD1560" i="25"/>
  <c r="BC1560" i="25"/>
  <c r="BD1559" i="25"/>
  <c r="BC1559" i="25"/>
  <c r="BD1558" i="25"/>
  <c r="BC1558" i="25"/>
  <c r="BD1557" i="25"/>
  <c r="BC1557" i="25"/>
  <c r="BD1556" i="25"/>
  <c r="BC1556" i="25"/>
  <c r="BD1555" i="25"/>
  <c r="BC1555" i="25"/>
  <c r="BD1554" i="25"/>
  <c r="BC1554" i="25"/>
  <c r="BD1553" i="25"/>
  <c r="BC1553" i="25"/>
  <c r="BD1552" i="25"/>
  <c r="BC1552" i="25"/>
  <c r="BD1551" i="25"/>
  <c r="BC1551" i="25"/>
  <c r="BD1550" i="25"/>
  <c r="BC1550" i="25"/>
  <c r="BD1549" i="25"/>
  <c r="BC1549" i="25"/>
  <c r="BD1548" i="25"/>
  <c r="BC1548" i="25"/>
  <c r="BD1547" i="25"/>
  <c r="BC1547" i="25"/>
  <c r="BD1546" i="25"/>
  <c r="BC1546" i="25"/>
  <c r="BD1545" i="25"/>
  <c r="BC1545" i="25"/>
  <c r="BD1544" i="25"/>
  <c r="BC1544" i="25"/>
  <c r="BD1543" i="25"/>
  <c r="BC1543" i="25"/>
  <c r="BD1542" i="25"/>
  <c r="BC1542" i="25"/>
  <c r="BD1541" i="25"/>
  <c r="BC1541" i="25"/>
  <c r="BD1540" i="25"/>
  <c r="BC1540" i="25"/>
  <c r="BD1539" i="25"/>
  <c r="BC1539" i="25"/>
  <c r="BD1538" i="25"/>
  <c r="BC1538" i="25"/>
  <c r="BD1537" i="25"/>
  <c r="BC1537" i="25"/>
  <c r="BD1536" i="25"/>
  <c r="BC1536" i="25"/>
  <c r="BD1535" i="25"/>
  <c r="BC1535" i="25"/>
  <c r="BD1534" i="25"/>
  <c r="BC1534" i="25"/>
  <c r="BD1533" i="25"/>
  <c r="BC1533" i="25"/>
  <c r="BD1532" i="25"/>
  <c r="BC1532" i="25"/>
  <c r="BD1531" i="25"/>
  <c r="BC1531" i="25"/>
  <c r="BD1530" i="25"/>
  <c r="BC1530" i="25"/>
  <c r="BD1529" i="25"/>
  <c r="BC1529" i="25"/>
  <c r="BD1528" i="25"/>
  <c r="BC1528" i="25"/>
  <c r="BD1527" i="25"/>
  <c r="BC1527" i="25"/>
  <c r="BD1526" i="25"/>
  <c r="BC1526" i="25"/>
  <c r="BD1525" i="25"/>
  <c r="BC1525" i="25"/>
  <c r="BD1524" i="25"/>
  <c r="BC1524" i="25"/>
  <c r="BD1523" i="25"/>
  <c r="BC1523" i="25"/>
  <c r="BD1522" i="25"/>
  <c r="BC1522" i="25"/>
  <c r="BD1521" i="25"/>
  <c r="BC1521" i="25"/>
  <c r="BD1520" i="25"/>
  <c r="BC1520" i="25"/>
  <c r="BD1519" i="25"/>
  <c r="BC1519" i="25"/>
  <c r="BD1518" i="25"/>
  <c r="BC1518" i="25"/>
  <c r="BD1517" i="25"/>
  <c r="BC1517" i="25"/>
  <c r="BD1516" i="25"/>
  <c r="BC1516" i="25"/>
  <c r="BD1515" i="25"/>
  <c r="BC1515" i="25"/>
  <c r="BD1514" i="25"/>
  <c r="BC1514" i="25"/>
  <c r="BD1513" i="25"/>
  <c r="BC1513" i="25"/>
  <c r="BD1512" i="25"/>
  <c r="BC1512" i="25"/>
  <c r="BD1511" i="25"/>
  <c r="BC1511" i="25"/>
  <c r="BD1510" i="25"/>
  <c r="BC1510" i="25"/>
  <c r="BD1509" i="25"/>
  <c r="BC1509" i="25"/>
  <c r="BD1508" i="25"/>
  <c r="BC1508" i="25"/>
  <c r="BD1507" i="25"/>
  <c r="BC1507" i="25"/>
  <c r="BD1506" i="25"/>
  <c r="BC1506" i="25"/>
  <c r="BD1505" i="25"/>
  <c r="BC1505" i="25"/>
  <c r="BD1504" i="25"/>
  <c r="BC1504" i="25"/>
  <c r="BD1503" i="25"/>
  <c r="BC1503" i="25"/>
  <c r="BD1502" i="25"/>
  <c r="BC1502" i="25"/>
  <c r="BD1501" i="25"/>
  <c r="BC1501" i="25"/>
  <c r="BD1500" i="25"/>
  <c r="BC1500" i="25"/>
  <c r="BD1499" i="25"/>
  <c r="BC1499" i="25"/>
  <c r="BD1498" i="25"/>
  <c r="BC1498" i="25"/>
  <c r="BD1497" i="25"/>
  <c r="BC1497" i="25"/>
  <c r="BD1496" i="25"/>
  <c r="BC1496" i="25"/>
  <c r="BD1495" i="25"/>
  <c r="BC1495" i="25"/>
  <c r="BD1494" i="25"/>
  <c r="BC1494" i="25"/>
  <c r="BD1493" i="25"/>
  <c r="BC1493" i="25"/>
  <c r="BD1492" i="25"/>
  <c r="BC1492" i="25"/>
  <c r="BD1491" i="25"/>
  <c r="BC1491" i="25"/>
  <c r="BD1490" i="25"/>
  <c r="BC1490" i="25"/>
  <c r="BD1489" i="25"/>
  <c r="BC1489" i="25"/>
  <c r="BD1488" i="25"/>
  <c r="BC1488" i="25"/>
  <c r="BD1487" i="25"/>
  <c r="BC1487" i="25"/>
  <c r="BD1486" i="25"/>
  <c r="BC1486" i="25"/>
  <c r="BD1485" i="25"/>
  <c r="BC1485" i="25"/>
  <c r="BD1484" i="25"/>
  <c r="BC1484" i="25"/>
  <c r="BD1483" i="25"/>
  <c r="BC1483" i="25"/>
  <c r="BD1482" i="25"/>
  <c r="BC1482" i="25"/>
  <c r="BD1481" i="25"/>
  <c r="BC1481" i="25"/>
  <c r="BD1480" i="25"/>
  <c r="BC1480" i="25"/>
  <c r="BD1479" i="25"/>
  <c r="BC1479" i="25"/>
  <c r="BD1478" i="25"/>
  <c r="BC1478" i="25"/>
  <c r="BD1477" i="25"/>
  <c r="BC1477" i="25"/>
  <c r="BD1476" i="25"/>
  <c r="BC1476" i="25"/>
  <c r="BD1475" i="25"/>
  <c r="BC1475" i="25"/>
  <c r="BD1474" i="25"/>
  <c r="BC1474" i="25"/>
  <c r="BD1473" i="25"/>
  <c r="BC1473" i="25"/>
  <c r="BD1472" i="25"/>
  <c r="BC1472" i="25"/>
  <c r="BD1471" i="25"/>
  <c r="BC1471" i="25"/>
  <c r="BD1470" i="25"/>
  <c r="BC1470" i="25"/>
  <c r="BD1469" i="25"/>
  <c r="BC1469" i="25"/>
  <c r="BD1468" i="25"/>
  <c r="BC1468" i="25"/>
  <c r="BD1467" i="25"/>
  <c r="BC1467" i="25"/>
  <c r="BD1466" i="25"/>
  <c r="BC1466" i="25"/>
  <c r="BD1465" i="25"/>
  <c r="BC1465" i="25"/>
  <c r="BD1464" i="25"/>
  <c r="BC1464" i="25"/>
  <c r="BD1463" i="25"/>
  <c r="BC1463" i="25"/>
  <c r="BD1462" i="25"/>
  <c r="BC1462" i="25"/>
  <c r="BD1461" i="25"/>
  <c r="BC1461" i="25"/>
  <c r="BD1460" i="25"/>
  <c r="BC1460" i="25"/>
  <c r="BD1459" i="25"/>
  <c r="BC1459" i="25"/>
  <c r="BD1458" i="25"/>
  <c r="BC1458" i="25"/>
  <c r="BD1457" i="25"/>
  <c r="BC1457" i="25"/>
  <c r="BD1456" i="25"/>
  <c r="BC1456" i="25"/>
  <c r="BD1455" i="25"/>
  <c r="BC1455" i="25"/>
  <c r="BD1454" i="25"/>
  <c r="BC1454" i="25"/>
  <c r="BD1453" i="25"/>
  <c r="BC1453" i="25"/>
  <c r="BD1452" i="25"/>
  <c r="BC1452" i="25"/>
  <c r="BD1451" i="25"/>
  <c r="BC1451" i="25"/>
  <c r="BD1450" i="25"/>
  <c r="BC1450" i="25"/>
  <c r="BD1449" i="25"/>
  <c r="BC1449" i="25"/>
  <c r="BD1448" i="25"/>
  <c r="BC1448" i="25"/>
  <c r="BD1447" i="25"/>
  <c r="BC1447" i="25"/>
  <c r="BD1446" i="25"/>
  <c r="BC1446" i="25"/>
  <c r="BD1445" i="25"/>
  <c r="BC1445" i="25"/>
  <c r="BD1444" i="25"/>
  <c r="BC1444" i="25"/>
  <c r="BD1443" i="25"/>
  <c r="BC1443" i="25"/>
  <c r="BD1442" i="25"/>
  <c r="BC1442" i="25"/>
  <c r="BD1441" i="25"/>
  <c r="BC1441" i="25"/>
  <c r="BD1440" i="25"/>
  <c r="BC1440" i="25"/>
  <c r="BD1439" i="25"/>
  <c r="BC1439" i="25"/>
  <c r="BD1438" i="25"/>
  <c r="BC1438" i="25"/>
  <c r="BD1437" i="25"/>
  <c r="BC1437" i="25"/>
  <c r="BD1436" i="25"/>
  <c r="BC1436" i="25"/>
  <c r="BD1435" i="25"/>
  <c r="BC1435" i="25"/>
  <c r="BD1434" i="25"/>
  <c r="BC1434" i="25"/>
  <c r="BD1433" i="25"/>
  <c r="BC1433" i="25"/>
  <c r="BD1432" i="25"/>
  <c r="BC1432" i="25"/>
  <c r="BD1431" i="25"/>
  <c r="BC1431" i="25"/>
  <c r="BD1430" i="25"/>
  <c r="BC1430" i="25"/>
  <c r="BD1429" i="25"/>
  <c r="BC1429" i="25"/>
  <c r="BD1428" i="25"/>
  <c r="BC1428" i="25"/>
  <c r="BD1427" i="25"/>
  <c r="BC1427" i="25"/>
  <c r="BD1426" i="25"/>
  <c r="BC1426" i="25"/>
  <c r="BD1425" i="25"/>
  <c r="BC1425" i="25"/>
  <c r="BD1424" i="25"/>
  <c r="BC1424" i="25"/>
  <c r="BD1423" i="25"/>
  <c r="BC1423" i="25"/>
  <c r="BD1422" i="25"/>
  <c r="BC1422" i="25"/>
  <c r="BD1421" i="25"/>
  <c r="BC1421" i="25"/>
  <c r="BD1420" i="25"/>
  <c r="BC1420" i="25"/>
  <c r="BD1419" i="25"/>
  <c r="BC1419" i="25"/>
  <c r="BD1418" i="25"/>
  <c r="BC1418" i="25"/>
  <c r="BD1417" i="25"/>
  <c r="BC1417" i="25"/>
  <c r="BD1416" i="25"/>
  <c r="BC1416" i="25"/>
  <c r="BD1415" i="25"/>
  <c r="BC1415" i="25"/>
  <c r="BD1414" i="25"/>
  <c r="BC1414" i="25"/>
  <c r="BD1413" i="25"/>
  <c r="BC1413" i="25"/>
  <c r="BD1412" i="25"/>
  <c r="BC1412" i="25"/>
  <c r="BD1411" i="25"/>
  <c r="BC1411" i="25"/>
  <c r="BD1410" i="25"/>
  <c r="BC1410" i="25"/>
  <c r="BD1409" i="25"/>
  <c r="BC1409" i="25"/>
  <c r="BD1408" i="25"/>
  <c r="BC1408" i="25"/>
  <c r="BD1407" i="25"/>
  <c r="BC1407" i="25"/>
  <c r="BD1406" i="25"/>
  <c r="BC1406" i="25"/>
  <c r="BD1405" i="25"/>
  <c r="BC1405" i="25"/>
  <c r="BD1404" i="25"/>
  <c r="BC1404" i="25"/>
  <c r="BD1403" i="25"/>
  <c r="BC1403" i="25"/>
  <c r="BD1402" i="25"/>
  <c r="BC1402" i="25"/>
  <c r="BD1401" i="25"/>
  <c r="BC1401" i="25"/>
  <c r="BD1400" i="25"/>
  <c r="BC1400" i="25"/>
  <c r="BD1399" i="25"/>
  <c r="BC1399" i="25"/>
  <c r="BD1398" i="25"/>
  <c r="BC1398" i="25"/>
  <c r="BD1397" i="25"/>
  <c r="BC1397" i="25"/>
  <c r="BD1396" i="25"/>
  <c r="BC1396" i="25"/>
  <c r="BD1395" i="25"/>
  <c r="BC1395" i="25"/>
  <c r="BD1394" i="25"/>
  <c r="BC1394" i="25"/>
  <c r="BD1393" i="25"/>
  <c r="BC1393" i="25"/>
  <c r="BD1392" i="25"/>
  <c r="BC1392" i="25"/>
  <c r="BD1391" i="25"/>
  <c r="BC1391" i="25"/>
  <c r="BD1390" i="25"/>
  <c r="BC1390" i="25"/>
  <c r="BD1389" i="25"/>
  <c r="BC1389" i="25"/>
  <c r="BD1388" i="25"/>
  <c r="BC1388" i="25"/>
  <c r="BD1387" i="25"/>
  <c r="BC1387" i="25"/>
  <c r="BD1386" i="25"/>
  <c r="BC1386" i="25"/>
  <c r="BD1385" i="25"/>
  <c r="BC1385" i="25"/>
  <c r="BD1384" i="25"/>
  <c r="BC1384" i="25"/>
  <c r="BD1383" i="25"/>
  <c r="BC1383" i="25"/>
  <c r="BD1382" i="25"/>
  <c r="BC1382" i="25"/>
  <c r="BD1381" i="25"/>
  <c r="BC1381" i="25"/>
  <c r="BD1380" i="25"/>
  <c r="BC1380" i="25"/>
  <c r="BD1379" i="25"/>
  <c r="BC1379" i="25"/>
  <c r="BD1378" i="25"/>
  <c r="BC1378" i="25"/>
  <c r="BD1377" i="25"/>
  <c r="BC1377" i="25"/>
  <c r="BD1376" i="25"/>
  <c r="BC1376" i="25"/>
  <c r="BD1375" i="25"/>
  <c r="BC1375" i="25"/>
  <c r="BD1374" i="25"/>
  <c r="BC1374" i="25"/>
  <c r="BD1373" i="25"/>
  <c r="BC1373" i="25"/>
  <c r="BD1372" i="25"/>
  <c r="BC1372" i="25"/>
  <c r="BD1371" i="25"/>
  <c r="BC1371" i="25"/>
  <c r="BD1370" i="25"/>
  <c r="BC1370" i="25"/>
  <c r="BD1369" i="25"/>
  <c r="BC1369" i="25"/>
  <c r="BD1368" i="25"/>
  <c r="BC1368" i="25"/>
  <c r="BD1367" i="25"/>
  <c r="BC1367" i="25"/>
  <c r="BD1366" i="25"/>
  <c r="BC1366" i="25"/>
  <c r="BD1365" i="25"/>
  <c r="BC1365" i="25"/>
  <c r="BD1364" i="25"/>
  <c r="BC1364" i="25"/>
  <c r="BD1363" i="25"/>
  <c r="BC1363" i="25"/>
  <c r="BD1362" i="25"/>
  <c r="BC1362" i="25"/>
  <c r="BD1361" i="25"/>
  <c r="BC1361" i="25"/>
  <c r="BD1360" i="25"/>
  <c r="BC1360" i="25"/>
  <c r="BD1359" i="25"/>
  <c r="BC1359" i="25"/>
  <c r="BD1358" i="25"/>
  <c r="BC1358" i="25"/>
  <c r="BD1357" i="25"/>
  <c r="BC1357" i="25"/>
  <c r="BD1356" i="25"/>
  <c r="BC1356" i="25"/>
  <c r="BD1355" i="25"/>
  <c r="BC1355" i="25"/>
  <c r="BD1354" i="25"/>
  <c r="BC1354" i="25"/>
  <c r="BD1353" i="25"/>
  <c r="BC1353" i="25"/>
  <c r="BD1352" i="25"/>
  <c r="BC1352" i="25"/>
  <c r="BD1351" i="25"/>
  <c r="BC1351" i="25"/>
  <c r="BD1350" i="25"/>
  <c r="BC1350" i="25"/>
  <c r="BD1349" i="25"/>
  <c r="BC1349" i="25"/>
  <c r="BD1348" i="25"/>
  <c r="BC1348" i="25"/>
  <c r="BD1347" i="25"/>
  <c r="BC1347" i="25"/>
  <c r="BD1346" i="25"/>
  <c r="BC1346" i="25"/>
  <c r="BD1345" i="25"/>
  <c r="BC1345" i="25"/>
  <c r="BD1344" i="25"/>
  <c r="BC1344" i="25"/>
  <c r="BD1343" i="25"/>
  <c r="BC1343" i="25"/>
  <c r="BD1342" i="25"/>
  <c r="BC1342" i="25"/>
  <c r="BD1341" i="25"/>
  <c r="BC1341" i="25"/>
  <c r="BD1340" i="25"/>
  <c r="BC1340" i="25"/>
  <c r="BD1339" i="25"/>
  <c r="BC1339" i="25"/>
  <c r="BD1338" i="25"/>
  <c r="BC1338" i="25"/>
  <c r="BD1337" i="25"/>
  <c r="BC1337" i="25"/>
  <c r="BD1336" i="25"/>
  <c r="BC1336" i="25"/>
  <c r="BD1335" i="25"/>
  <c r="BC1335" i="25"/>
  <c r="BD1334" i="25"/>
  <c r="BC1334" i="25"/>
  <c r="BD1333" i="25"/>
  <c r="BC1333" i="25"/>
  <c r="BD1332" i="25"/>
  <c r="BC1332" i="25"/>
  <c r="BD1331" i="25"/>
  <c r="BC1331" i="25"/>
  <c r="BD1330" i="25"/>
  <c r="BC1330" i="25"/>
  <c r="BD1329" i="25"/>
  <c r="BC1329" i="25"/>
  <c r="BD1328" i="25"/>
  <c r="BC1328" i="25"/>
  <c r="BD1327" i="25"/>
  <c r="BC1327" i="25"/>
  <c r="BD1326" i="25"/>
  <c r="BC1326" i="25"/>
  <c r="BD1325" i="25"/>
  <c r="BC1325" i="25"/>
  <c r="BD1324" i="25"/>
  <c r="BC1324" i="25"/>
  <c r="BD1323" i="25"/>
  <c r="BC1323" i="25"/>
  <c r="BD1322" i="25"/>
  <c r="BC1322" i="25"/>
  <c r="BD1321" i="25"/>
  <c r="BC1321" i="25"/>
  <c r="BD1320" i="25"/>
  <c r="BC1320" i="25"/>
  <c r="BD1319" i="25"/>
  <c r="BC1319" i="25"/>
  <c r="BD1318" i="25"/>
  <c r="BC1318" i="25"/>
  <c r="BD1317" i="25"/>
  <c r="BC1317" i="25"/>
  <c r="BD1316" i="25"/>
  <c r="BC1316" i="25"/>
  <c r="BD1315" i="25"/>
  <c r="BC1315" i="25"/>
  <c r="BD1314" i="25"/>
  <c r="BC1314" i="25"/>
  <c r="BD1313" i="25"/>
  <c r="BC1313" i="25"/>
  <c r="BD1312" i="25"/>
  <c r="BC1312" i="25"/>
  <c r="BD1311" i="25"/>
  <c r="BC1311" i="25"/>
  <c r="BD1310" i="25"/>
  <c r="BC1310" i="25"/>
  <c r="BD1309" i="25"/>
  <c r="BC1309" i="25"/>
  <c r="BD1308" i="25"/>
  <c r="BC1308" i="25"/>
  <c r="BD1307" i="25"/>
  <c r="BC1307" i="25"/>
  <c r="BD1306" i="25"/>
  <c r="BC1306" i="25"/>
  <c r="BD1305" i="25"/>
  <c r="BC1305" i="25"/>
  <c r="BD1304" i="25"/>
  <c r="BC1304" i="25"/>
  <c r="BD1303" i="25"/>
  <c r="BC1303" i="25"/>
  <c r="BD1302" i="25"/>
  <c r="BC1302" i="25"/>
  <c r="BD1301" i="25"/>
  <c r="BC1301" i="25"/>
  <c r="BD1300" i="25"/>
  <c r="BC1300" i="25"/>
  <c r="BD1299" i="25"/>
  <c r="BC1299" i="25"/>
  <c r="BD1298" i="25"/>
  <c r="BC1298" i="25"/>
  <c r="BD1297" i="25"/>
  <c r="BC1297" i="25"/>
  <c r="BD1296" i="25"/>
  <c r="BC1296" i="25"/>
  <c r="BD1295" i="25"/>
  <c r="BC1295" i="25"/>
  <c r="BD1294" i="25"/>
  <c r="BC1294" i="25"/>
  <c r="BD1293" i="25"/>
  <c r="BC1293" i="25"/>
  <c r="BD1292" i="25"/>
  <c r="BC1292" i="25"/>
  <c r="BD1291" i="25"/>
  <c r="BC1291" i="25"/>
  <c r="BD1290" i="25"/>
  <c r="BC1290" i="25"/>
  <c r="BD1289" i="25"/>
  <c r="BC1289" i="25"/>
  <c r="BD1288" i="25"/>
  <c r="BC1288" i="25"/>
  <c r="BD1287" i="25"/>
  <c r="BC1287" i="25"/>
  <c r="BD1286" i="25"/>
  <c r="BC1286" i="25"/>
  <c r="BD1285" i="25"/>
  <c r="BC1285" i="25"/>
  <c r="BD1284" i="25"/>
  <c r="BC1284" i="25"/>
  <c r="BD1283" i="25"/>
  <c r="BC1283" i="25"/>
  <c r="BD1282" i="25"/>
  <c r="BC1282" i="25"/>
  <c r="BD1281" i="25"/>
  <c r="BC1281" i="25"/>
  <c r="BD1280" i="25"/>
  <c r="BC1280" i="25"/>
  <c r="BD1279" i="25"/>
  <c r="BC1279" i="25"/>
  <c r="BD1278" i="25"/>
  <c r="BC1278" i="25"/>
  <c r="BD1277" i="25"/>
  <c r="BC1277" i="25"/>
  <c r="BD1276" i="25"/>
  <c r="BC1276" i="25"/>
  <c r="BD1275" i="25"/>
  <c r="BC1275" i="25"/>
  <c r="BD1274" i="25"/>
  <c r="BC1274" i="25"/>
  <c r="BD1273" i="25"/>
  <c r="BC1273" i="25"/>
  <c r="BD1272" i="25"/>
  <c r="BC1272" i="25"/>
  <c r="BD1271" i="25"/>
  <c r="BC1271" i="25"/>
  <c r="BD1270" i="25"/>
  <c r="BC1270" i="25"/>
  <c r="BD1269" i="25"/>
  <c r="BC1269" i="25"/>
  <c r="BD1268" i="25"/>
  <c r="BC1268" i="25"/>
  <c r="BD1267" i="25"/>
  <c r="BC1267" i="25"/>
  <c r="BD1266" i="25"/>
  <c r="BC1266" i="25"/>
  <c r="BD1265" i="25"/>
  <c r="BC1265" i="25"/>
  <c r="BD1264" i="25"/>
  <c r="BC1264" i="25"/>
  <c r="BD1263" i="25"/>
  <c r="BC1263" i="25"/>
  <c r="BD1262" i="25"/>
  <c r="BC1262" i="25"/>
  <c r="BD1261" i="25"/>
  <c r="BC1261" i="25"/>
  <c r="BD1260" i="25"/>
  <c r="BC1260" i="25"/>
  <c r="BD1259" i="25"/>
  <c r="BC1259" i="25"/>
  <c r="BD1258" i="25"/>
  <c r="BC1258" i="25"/>
  <c r="BD1257" i="25"/>
  <c r="BC1257" i="25"/>
  <c r="BD1256" i="25"/>
  <c r="BC1256" i="25"/>
  <c r="BD1255" i="25"/>
  <c r="BC1255" i="25"/>
  <c r="BD1254" i="25"/>
  <c r="BC1254" i="25"/>
  <c r="BD1253" i="25"/>
  <c r="BC1253" i="25"/>
  <c r="BD1252" i="25"/>
  <c r="BC1252" i="25"/>
  <c r="BD1251" i="25"/>
  <c r="BC1251" i="25"/>
  <c r="BD1250" i="25"/>
  <c r="BC1250" i="25"/>
  <c r="BD1249" i="25"/>
  <c r="BC1249" i="25"/>
  <c r="BD1248" i="25"/>
  <c r="BC1248" i="25"/>
  <c r="BD1247" i="25"/>
  <c r="BC1247" i="25"/>
  <c r="BD1246" i="25"/>
  <c r="BC1246" i="25"/>
  <c r="BD1245" i="25"/>
  <c r="BC1245" i="25"/>
  <c r="BD1244" i="25"/>
  <c r="BC1244" i="25"/>
  <c r="BD1243" i="25"/>
  <c r="BC1243" i="25"/>
  <c r="BD1242" i="25"/>
  <c r="BC1242" i="25"/>
  <c r="BD1241" i="25"/>
  <c r="BC1241" i="25"/>
  <c r="BD1240" i="25"/>
  <c r="BC1240" i="25"/>
  <c r="BD1239" i="25"/>
  <c r="BC1239" i="25"/>
  <c r="BD1238" i="25"/>
  <c r="BC1238" i="25"/>
  <c r="BD1237" i="25"/>
  <c r="BC1237" i="25"/>
  <c r="BD1236" i="25"/>
  <c r="BC1236" i="25"/>
  <c r="BD1235" i="25"/>
  <c r="BC1235" i="25"/>
  <c r="BD1234" i="25"/>
  <c r="BC1234" i="25"/>
  <c r="BD1233" i="25"/>
  <c r="BC1233" i="25"/>
  <c r="BD1232" i="25"/>
  <c r="BC1232" i="25"/>
  <c r="BD1231" i="25"/>
  <c r="BC1231" i="25"/>
  <c r="BD1230" i="25"/>
  <c r="BC1230" i="25"/>
  <c r="BD1229" i="25"/>
  <c r="BC1229" i="25"/>
  <c r="BD1228" i="25"/>
  <c r="BC1228" i="25"/>
  <c r="BD1227" i="25"/>
  <c r="BC1227" i="25"/>
  <c r="BD1226" i="25"/>
  <c r="BC1226" i="25"/>
  <c r="BD1225" i="25"/>
  <c r="BC1225" i="25"/>
  <c r="BD1224" i="25"/>
  <c r="BC1224" i="25"/>
  <c r="BD1223" i="25"/>
  <c r="BC1223" i="25"/>
  <c r="BD1222" i="25"/>
  <c r="BC1222" i="25"/>
  <c r="BD1221" i="25"/>
  <c r="BC1221" i="25"/>
  <c r="BD1220" i="25"/>
  <c r="BC1220" i="25"/>
  <c r="BD1219" i="25"/>
  <c r="BC1219" i="25"/>
  <c r="BD1218" i="25"/>
  <c r="BC1218" i="25"/>
  <c r="BD1217" i="25"/>
  <c r="BC1217" i="25"/>
  <c r="BD1216" i="25"/>
  <c r="BC1216" i="25"/>
  <c r="BD1215" i="25"/>
  <c r="BC1215" i="25"/>
  <c r="BD1214" i="25"/>
  <c r="BC1214" i="25"/>
  <c r="BD1213" i="25"/>
  <c r="BC1213" i="25"/>
  <c r="BD1212" i="25"/>
  <c r="BC1212" i="25"/>
  <c r="BD1211" i="25"/>
  <c r="BC1211" i="25"/>
  <c r="BD1210" i="25"/>
  <c r="BC1210" i="25"/>
  <c r="BD1209" i="25"/>
  <c r="BC1209" i="25"/>
  <c r="BD1208" i="25"/>
  <c r="BC1208" i="25"/>
  <c r="BD1207" i="25"/>
  <c r="BC1207" i="25"/>
  <c r="BD1206" i="25"/>
  <c r="BC1206" i="25"/>
  <c r="BD1205" i="25"/>
  <c r="BC1205" i="25"/>
  <c r="BD1204" i="25"/>
  <c r="BC1204" i="25"/>
  <c r="BD1203" i="25"/>
  <c r="BC1203" i="25"/>
  <c r="BD1202" i="25"/>
  <c r="BC1202" i="25"/>
  <c r="BD1201" i="25"/>
  <c r="BC1201" i="25"/>
  <c r="BD1200" i="25"/>
  <c r="BC1200" i="25"/>
  <c r="BD1199" i="25"/>
  <c r="BC1199" i="25"/>
  <c r="BD1198" i="25"/>
  <c r="BC1198" i="25"/>
  <c r="BD1197" i="25"/>
  <c r="BC1197" i="25"/>
  <c r="BD1196" i="25"/>
  <c r="BC1196" i="25"/>
  <c r="BD1195" i="25"/>
  <c r="BC1195" i="25"/>
  <c r="BD1194" i="25"/>
  <c r="BC1194" i="25"/>
  <c r="BD1193" i="25"/>
  <c r="BC1193" i="25"/>
  <c r="BD1192" i="25"/>
  <c r="BC1192" i="25"/>
  <c r="BD1191" i="25"/>
  <c r="BC1191" i="25"/>
  <c r="BD1190" i="25"/>
  <c r="BC1190" i="25"/>
  <c r="BD1189" i="25"/>
  <c r="BC1189" i="25"/>
  <c r="BD1188" i="25"/>
  <c r="BC1188" i="25"/>
  <c r="BD1187" i="25"/>
  <c r="BC1187" i="25"/>
  <c r="BD1186" i="25"/>
  <c r="BC1186" i="25"/>
  <c r="BD1185" i="25"/>
  <c r="BC1185" i="25"/>
  <c r="BD1184" i="25"/>
  <c r="BC1184" i="25"/>
  <c r="BD1183" i="25"/>
  <c r="BC1183" i="25"/>
  <c r="BD1182" i="25"/>
  <c r="BC1182" i="25"/>
  <c r="BD1181" i="25"/>
  <c r="BC1181" i="25"/>
  <c r="BD1180" i="25"/>
  <c r="BC1180" i="25"/>
  <c r="BD1179" i="25"/>
  <c r="BC1179" i="25"/>
  <c r="BD1178" i="25"/>
  <c r="BC1178" i="25"/>
  <c r="BD1177" i="25"/>
  <c r="BC1177" i="25"/>
  <c r="BD1176" i="25"/>
  <c r="BC1176" i="25"/>
  <c r="BD1175" i="25"/>
  <c r="BC1175" i="25"/>
  <c r="BD1174" i="25"/>
  <c r="BC1174" i="25"/>
  <c r="BD1173" i="25"/>
  <c r="BC1173" i="25"/>
  <c r="BD1172" i="25"/>
  <c r="BC1172" i="25"/>
  <c r="BD1171" i="25"/>
  <c r="BC1171" i="25"/>
  <c r="BD1170" i="25"/>
  <c r="BC1170" i="25"/>
  <c r="BD1169" i="25"/>
  <c r="BC1169" i="25"/>
  <c r="BD1168" i="25"/>
  <c r="BC1168" i="25"/>
  <c r="BD1167" i="25"/>
  <c r="BC1167" i="25"/>
  <c r="BD1166" i="25"/>
  <c r="BC1166" i="25"/>
  <c r="BD1165" i="25"/>
  <c r="BC1165" i="25"/>
  <c r="BD1164" i="25"/>
  <c r="BC1164" i="25"/>
  <c r="BD1163" i="25"/>
  <c r="BC1163" i="25"/>
  <c r="BD1162" i="25"/>
  <c r="BC1162" i="25"/>
  <c r="BD1161" i="25"/>
  <c r="BC1161" i="25"/>
  <c r="BD1160" i="25"/>
  <c r="BC1160" i="25"/>
  <c r="BD1159" i="25"/>
  <c r="BC1159" i="25"/>
  <c r="BD1158" i="25"/>
  <c r="BC1158" i="25"/>
  <c r="BD1157" i="25"/>
  <c r="BC1157" i="25"/>
  <c r="BD1156" i="25"/>
  <c r="BC1156" i="25"/>
  <c r="BD1155" i="25"/>
  <c r="BC1155" i="25"/>
  <c r="BD1154" i="25"/>
  <c r="BC1154" i="25"/>
  <c r="BD1153" i="25"/>
  <c r="BC1153" i="25"/>
  <c r="BD1152" i="25"/>
  <c r="BC1152" i="25"/>
  <c r="BD1151" i="25"/>
  <c r="BC1151" i="25"/>
  <c r="BD1150" i="25"/>
  <c r="BC1150" i="25"/>
  <c r="BD1149" i="25"/>
  <c r="BC1149" i="25"/>
  <c r="BD1148" i="25"/>
  <c r="BC1148" i="25"/>
  <c r="BD1147" i="25"/>
  <c r="BC1147" i="25"/>
  <c r="BD1146" i="25"/>
  <c r="BC1146" i="25"/>
  <c r="BD1145" i="25"/>
  <c r="BC1145" i="25"/>
  <c r="BD1144" i="25"/>
  <c r="BC1144" i="25"/>
  <c r="BD1143" i="25"/>
  <c r="BC1143" i="25"/>
  <c r="BD1142" i="25"/>
  <c r="BC1142" i="25"/>
  <c r="BD1141" i="25"/>
  <c r="BC1141" i="25"/>
  <c r="BD1140" i="25"/>
  <c r="BC1140" i="25"/>
  <c r="BD1139" i="25"/>
  <c r="BC1139" i="25"/>
  <c r="BD1138" i="25"/>
  <c r="BC1138" i="25"/>
  <c r="BD1137" i="25"/>
  <c r="BC1137" i="25"/>
  <c r="BD1136" i="25"/>
  <c r="BC1136" i="25"/>
  <c r="BD1135" i="25"/>
  <c r="BC1135" i="25"/>
  <c r="BD1134" i="25"/>
  <c r="BC1134" i="25"/>
  <c r="BD1133" i="25"/>
  <c r="BC1133" i="25"/>
  <c r="BD1132" i="25"/>
  <c r="BC1132" i="25"/>
  <c r="BD1131" i="25"/>
  <c r="BC1131" i="25"/>
  <c r="BD1130" i="25"/>
  <c r="BC1130" i="25"/>
  <c r="BD1129" i="25"/>
  <c r="BC1129" i="25"/>
  <c r="BD1128" i="25"/>
  <c r="BC1128" i="25"/>
  <c r="BD1127" i="25"/>
  <c r="BC1127" i="25"/>
  <c r="BD1126" i="25"/>
  <c r="BC1126" i="25"/>
  <c r="BD1125" i="25"/>
  <c r="BC1125" i="25"/>
  <c r="BD1124" i="25"/>
  <c r="BC1124" i="25"/>
  <c r="BD1123" i="25"/>
  <c r="BC1123" i="25"/>
  <c r="BD1122" i="25"/>
  <c r="BC1122" i="25"/>
  <c r="BD1121" i="25"/>
  <c r="BC1121" i="25"/>
  <c r="BD1120" i="25"/>
  <c r="BC1120" i="25"/>
  <c r="BD1119" i="25"/>
  <c r="BC1119" i="25"/>
  <c r="BD1118" i="25"/>
  <c r="BC1118" i="25"/>
  <c r="BD1117" i="25"/>
  <c r="BC1117" i="25"/>
  <c r="BD1116" i="25"/>
  <c r="BC1116" i="25"/>
  <c r="BD1115" i="25"/>
  <c r="BC1115" i="25"/>
  <c r="BD1114" i="25"/>
  <c r="BC1114" i="25"/>
  <c r="BD1113" i="25"/>
  <c r="BC1113" i="25"/>
  <c r="BD1112" i="25"/>
  <c r="BC1112" i="25"/>
  <c r="BD1111" i="25"/>
  <c r="BC1111" i="25"/>
  <c r="BD1110" i="25"/>
  <c r="BC1110" i="25"/>
  <c r="BD1109" i="25"/>
  <c r="BC1109" i="25"/>
  <c r="BD1108" i="25"/>
  <c r="BC1108" i="25"/>
  <c r="BD1107" i="25"/>
  <c r="BC1107" i="25"/>
  <c r="BD1106" i="25"/>
  <c r="BC1106" i="25"/>
  <c r="BD1105" i="25"/>
  <c r="BC1105" i="25"/>
  <c r="BD1104" i="25"/>
  <c r="BC1104" i="25"/>
  <c r="BD1103" i="25"/>
  <c r="BC1103" i="25"/>
  <c r="BD1102" i="25"/>
  <c r="BC1102" i="25"/>
  <c r="BD1101" i="25"/>
  <c r="BC1101" i="25"/>
  <c r="BD1100" i="25"/>
  <c r="BC1100" i="25"/>
  <c r="BD1099" i="25"/>
  <c r="BC1099" i="25"/>
  <c r="BD1098" i="25"/>
  <c r="BC1098" i="25"/>
  <c r="BD1097" i="25"/>
  <c r="BC1097" i="25"/>
  <c r="BD1096" i="25"/>
  <c r="BC1096" i="25"/>
  <c r="BD1095" i="25"/>
  <c r="BC1095" i="25"/>
  <c r="BD1094" i="25"/>
  <c r="BC1094" i="25"/>
  <c r="BD1093" i="25"/>
  <c r="BC1093" i="25"/>
  <c r="BD1092" i="25"/>
  <c r="BC1092" i="25"/>
  <c r="BD1091" i="25"/>
  <c r="BC1091" i="25"/>
  <c r="BD1090" i="25"/>
  <c r="BC1090" i="25"/>
  <c r="BD1089" i="25"/>
  <c r="BC1089" i="25"/>
  <c r="BD1088" i="25"/>
  <c r="BC1088" i="25"/>
  <c r="BD1087" i="25"/>
  <c r="BC1087" i="25"/>
  <c r="BD1086" i="25"/>
  <c r="BC1086" i="25"/>
  <c r="BD1085" i="25"/>
  <c r="BC1085" i="25"/>
  <c r="BD1084" i="25"/>
  <c r="BC1084" i="25"/>
  <c r="BD1083" i="25"/>
  <c r="BC1083" i="25"/>
  <c r="BD1082" i="25"/>
  <c r="BC1082" i="25"/>
  <c r="BD1081" i="25"/>
  <c r="BC1081" i="25"/>
  <c r="BD1080" i="25"/>
  <c r="BC1080" i="25"/>
  <c r="BD1079" i="25"/>
  <c r="BC1079" i="25"/>
  <c r="BD1078" i="25"/>
  <c r="BC1078" i="25"/>
  <c r="BD1077" i="25"/>
  <c r="BC1077" i="25"/>
  <c r="BD1076" i="25"/>
  <c r="BC1076" i="25"/>
  <c r="BD1075" i="25"/>
  <c r="BC1075" i="25"/>
  <c r="BD1074" i="25"/>
  <c r="BC1074" i="25"/>
  <c r="BD1073" i="25"/>
  <c r="BC1073" i="25"/>
  <c r="BD1072" i="25"/>
  <c r="BC1072" i="25"/>
  <c r="BD1071" i="25"/>
  <c r="BC1071" i="25"/>
  <c r="BD1070" i="25"/>
  <c r="BC1070" i="25"/>
  <c r="BD1069" i="25"/>
  <c r="BC1069" i="25"/>
  <c r="BD1068" i="25"/>
  <c r="BC1068" i="25"/>
  <c r="BD1067" i="25"/>
  <c r="BC1067" i="25"/>
  <c r="BD1066" i="25"/>
  <c r="BC1066" i="25"/>
  <c r="BD1065" i="25"/>
  <c r="BC1065" i="25"/>
  <c r="BD1064" i="25"/>
  <c r="BC1064" i="25"/>
  <c r="BD1063" i="25"/>
  <c r="BC1063" i="25"/>
  <c r="BD1062" i="25"/>
  <c r="BC1062" i="25"/>
  <c r="BD1061" i="25"/>
  <c r="BC1061" i="25"/>
  <c r="BD1060" i="25"/>
  <c r="BC1060" i="25"/>
  <c r="BD1059" i="25"/>
  <c r="BC1059" i="25"/>
  <c r="BD1058" i="25"/>
  <c r="BC1058" i="25"/>
  <c r="BD1057" i="25"/>
  <c r="BC1057" i="25"/>
  <c r="BD1056" i="25"/>
  <c r="BC1056" i="25"/>
  <c r="BD1055" i="25"/>
  <c r="BC1055" i="25"/>
  <c r="BD1054" i="25"/>
  <c r="BC1054" i="25"/>
  <c r="BD1053" i="25"/>
  <c r="BC1053" i="25"/>
  <c r="BD1052" i="25"/>
  <c r="BC1052" i="25"/>
  <c r="BD1051" i="25"/>
  <c r="BC1051" i="25"/>
  <c r="BD1050" i="25"/>
  <c r="BC1050" i="25"/>
  <c r="BD1049" i="25"/>
  <c r="BC1049" i="25"/>
  <c r="BD1048" i="25"/>
  <c r="BC1048" i="25"/>
  <c r="BD1047" i="25"/>
  <c r="BC1047" i="25"/>
  <c r="BD1046" i="25"/>
  <c r="BC1046" i="25"/>
  <c r="BD1045" i="25"/>
  <c r="BC1045" i="25"/>
  <c r="BD1044" i="25"/>
  <c r="BC1044" i="25"/>
  <c r="BD1043" i="25"/>
  <c r="BC1043" i="25"/>
  <c r="BD1042" i="25"/>
  <c r="BC1042" i="25"/>
  <c r="BD1041" i="25"/>
  <c r="BC1041" i="25"/>
  <c r="BD1040" i="25"/>
  <c r="BC1040" i="25"/>
  <c r="BD1039" i="25"/>
  <c r="BC1039" i="25"/>
  <c r="BD1038" i="25"/>
  <c r="BC1038" i="25"/>
  <c r="BD1037" i="25"/>
  <c r="BC1037" i="25"/>
  <c r="BD1036" i="25"/>
  <c r="BC1036" i="25"/>
  <c r="BD1035" i="25"/>
  <c r="BC1035" i="25"/>
  <c r="BD1034" i="25"/>
  <c r="BC1034" i="25"/>
  <c r="BD1033" i="25"/>
  <c r="BC1033" i="25"/>
  <c r="BD1032" i="25"/>
  <c r="BC1032" i="25"/>
  <c r="BD1031" i="25"/>
  <c r="BC1031" i="25"/>
  <c r="BD1030" i="25"/>
  <c r="BC1030" i="25"/>
  <c r="BD1029" i="25"/>
  <c r="BC1029" i="25"/>
  <c r="BD1028" i="25"/>
  <c r="BC1028" i="25"/>
  <c r="BD1027" i="25"/>
  <c r="BC1027" i="25"/>
  <c r="BD1026" i="25"/>
  <c r="BC1026" i="25"/>
  <c r="BD1025" i="25"/>
  <c r="BC1025" i="25"/>
  <c r="BD1024" i="25"/>
  <c r="BC1024" i="25"/>
  <c r="BD1023" i="25"/>
  <c r="BC1023" i="25"/>
  <c r="BD1022" i="25"/>
  <c r="BC1022" i="25"/>
  <c r="BD1021" i="25"/>
  <c r="BC1021" i="25"/>
  <c r="BD1020" i="25"/>
  <c r="BC1020" i="25"/>
  <c r="BD1019" i="25"/>
  <c r="BC1019" i="25"/>
  <c r="BD1018" i="25"/>
  <c r="BC1018" i="25"/>
  <c r="BD1017" i="25"/>
  <c r="BC1017" i="25"/>
  <c r="BD1016" i="25"/>
  <c r="BC1016" i="25"/>
  <c r="BD1015" i="25"/>
  <c r="BC1015" i="25"/>
  <c r="BD1014" i="25"/>
  <c r="BC1014" i="25"/>
  <c r="BD1013" i="25"/>
  <c r="BC1013" i="25"/>
  <c r="BD1012" i="25"/>
  <c r="BC1012" i="25"/>
  <c r="BD1011" i="25"/>
  <c r="BC1011" i="25"/>
  <c r="BD1010" i="25"/>
  <c r="BC1010" i="25"/>
  <c r="BD1009" i="25"/>
  <c r="BC1009" i="25"/>
  <c r="BD1008" i="25"/>
  <c r="BC1008" i="25"/>
  <c r="BD1007" i="25"/>
  <c r="BC1007" i="25"/>
  <c r="BD1006" i="25"/>
  <c r="BC1006" i="25"/>
  <c r="BD1005" i="25"/>
  <c r="BC1005" i="25"/>
  <c r="BD1004" i="25"/>
  <c r="BC1004" i="25"/>
  <c r="BD1003" i="25"/>
  <c r="BC1003" i="25"/>
  <c r="BD1002" i="25"/>
  <c r="BC1002" i="25"/>
  <c r="BD1001" i="25"/>
  <c r="BC1001" i="25"/>
  <c r="BD1000" i="25"/>
  <c r="BC1000" i="25"/>
  <c r="BD999" i="25"/>
  <c r="BC999" i="25"/>
  <c r="BD998" i="25"/>
  <c r="BC998" i="25"/>
  <c r="BD997" i="25"/>
  <c r="BC997" i="25"/>
  <c r="BD996" i="25"/>
  <c r="BC996" i="25"/>
  <c r="BD995" i="25"/>
  <c r="BC995" i="25"/>
  <c r="BD994" i="25"/>
  <c r="BC994" i="25"/>
  <c r="BD993" i="25"/>
  <c r="BC993" i="25"/>
  <c r="BD992" i="25"/>
  <c r="BC992" i="25"/>
  <c r="BD991" i="25"/>
  <c r="BC991" i="25"/>
  <c r="BD990" i="25"/>
  <c r="BC990" i="25"/>
  <c r="BD989" i="25"/>
  <c r="BC989" i="25"/>
  <c r="BD988" i="25"/>
  <c r="BC988" i="25"/>
  <c r="BD987" i="25"/>
  <c r="BC987" i="25"/>
  <c r="BD986" i="25"/>
  <c r="BC986" i="25"/>
  <c r="BD985" i="25"/>
  <c r="BC985" i="25"/>
  <c r="BD984" i="25"/>
  <c r="BC984" i="25"/>
  <c r="BD983" i="25"/>
  <c r="BC983" i="25"/>
  <c r="BD982" i="25"/>
  <c r="BC982" i="25"/>
  <c r="BD981" i="25"/>
  <c r="BC981" i="25"/>
  <c r="BD980" i="25"/>
  <c r="BC980" i="25"/>
  <c r="BD979" i="25"/>
  <c r="BC979" i="25"/>
  <c r="BD978" i="25"/>
  <c r="BC978" i="25"/>
  <c r="BD977" i="25"/>
  <c r="BC977" i="25"/>
  <c r="BD976" i="25"/>
  <c r="BC976" i="25"/>
  <c r="BD975" i="25"/>
  <c r="BC975" i="25"/>
  <c r="BD974" i="25"/>
  <c r="BC974" i="25"/>
  <c r="BD973" i="25"/>
  <c r="BC973" i="25"/>
  <c r="BD972" i="25"/>
  <c r="BC972" i="25"/>
  <c r="BD971" i="25"/>
  <c r="BC971" i="25"/>
  <c r="BD970" i="25"/>
  <c r="BC970" i="25"/>
  <c r="BD969" i="25"/>
  <c r="BC969" i="25"/>
  <c r="BD968" i="25"/>
  <c r="BC968" i="25"/>
  <c r="BD967" i="25"/>
  <c r="BC967" i="25"/>
  <c r="BD966" i="25"/>
  <c r="BC966" i="25"/>
  <c r="BD965" i="25"/>
  <c r="BC965" i="25"/>
  <c r="BD964" i="25"/>
  <c r="BC964" i="25"/>
  <c r="BD963" i="25"/>
  <c r="BC963" i="25"/>
  <c r="BD962" i="25"/>
  <c r="BC962" i="25"/>
  <c r="BD961" i="25"/>
  <c r="BC961" i="25"/>
  <c r="BD960" i="25"/>
  <c r="BC960" i="25"/>
  <c r="BD959" i="25"/>
  <c r="BC959" i="25"/>
  <c r="BD958" i="25"/>
  <c r="BC958" i="25"/>
  <c r="BD957" i="25"/>
  <c r="BC957" i="25"/>
  <c r="BD956" i="25"/>
  <c r="BC956" i="25"/>
  <c r="BD955" i="25"/>
  <c r="BC955" i="25"/>
  <c r="BD954" i="25"/>
  <c r="BC954" i="25"/>
  <c r="BD953" i="25"/>
  <c r="BC953" i="25"/>
  <c r="BD952" i="25"/>
  <c r="BC952" i="25"/>
  <c r="BD951" i="25"/>
  <c r="BC951" i="25"/>
  <c r="BD950" i="25"/>
  <c r="BC950" i="25"/>
  <c r="BD949" i="25"/>
  <c r="BC949" i="25"/>
  <c r="BD948" i="25"/>
  <c r="BC948" i="25"/>
  <c r="BD947" i="25"/>
  <c r="BC947" i="25"/>
  <c r="BD946" i="25"/>
  <c r="BC946" i="25"/>
  <c r="BD945" i="25"/>
  <c r="BC945" i="25"/>
  <c r="BD944" i="25"/>
  <c r="BC944" i="25"/>
  <c r="BD943" i="25"/>
  <c r="BC943" i="25"/>
  <c r="BD942" i="25"/>
  <c r="BC942" i="25"/>
  <c r="BD941" i="25"/>
  <c r="BC941" i="25"/>
  <c r="BD940" i="25"/>
  <c r="BC940" i="25"/>
  <c r="BD939" i="25"/>
  <c r="BC939" i="25"/>
  <c r="BD938" i="25"/>
  <c r="BC938" i="25"/>
  <c r="BD937" i="25"/>
  <c r="BC937" i="25"/>
  <c r="BD936" i="25"/>
  <c r="BC936" i="25"/>
  <c r="BD935" i="25"/>
  <c r="BC935" i="25"/>
  <c r="BD934" i="25"/>
  <c r="BC934" i="25"/>
  <c r="BD933" i="25"/>
  <c r="BC933" i="25"/>
  <c r="BD932" i="25"/>
  <c r="BC932" i="25"/>
  <c r="BD931" i="25"/>
  <c r="BC931" i="25"/>
  <c r="BD930" i="25"/>
  <c r="BC930" i="25"/>
  <c r="BD929" i="25"/>
  <c r="BC929" i="25"/>
  <c r="BD928" i="25"/>
  <c r="BC928" i="25"/>
  <c r="BD927" i="25"/>
  <c r="BC927" i="25"/>
  <c r="BD926" i="25"/>
  <c r="BC926" i="25"/>
  <c r="BD925" i="25"/>
  <c r="BC925" i="25"/>
  <c r="BD924" i="25"/>
  <c r="BC924" i="25"/>
  <c r="BD923" i="25"/>
  <c r="BC923" i="25"/>
  <c r="BD922" i="25"/>
  <c r="BC922" i="25"/>
  <c r="BD921" i="25"/>
  <c r="BC921" i="25"/>
  <c r="BD920" i="25"/>
  <c r="BC920" i="25"/>
  <c r="BD919" i="25"/>
  <c r="BC919" i="25"/>
  <c r="BD918" i="25"/>
  <c r="BC918" i="25"/>
  <c r="BD917" i="25"/>
  <c r="BC917" i="25"/>
  <c r="BD916" i="25"/>
  <c r="BC916" i="25"/>
  <c r="BD915" i="25"/>
  <c r="BC915" i="25"/>
  <c r="BD914" i="25"/>
  <c r="BC914" i="25"/>
  <c r="BD913" i="25"/>
  <c r="BC913" i="25"/>
  <c r="BD912" i="25"/>
  <c r="BC912" i="25"/>
  <c r="BD911" i="25"/>
  <c r="BC911" i="25"/>
  <c r="BD910" i="25"/>
  <c r="BC910" i="25"/>
  <c r="BD909" i="25"/>
  <c r="BC909" i="25"/>
  <c r="BD908" i="25"/>
  <c r="BC908" i="25"/>
  <c r="BD907" i="25"/>
  <c r="BC907" i="25"/>
  <c r="BD906" i="25"/>
  <c r="BC906" i="25"/>
  <c r="BD905" i="25"/>
  <c r="BC905" i="25"/>
  <c r="BD904" i="25"/>
  <c r="BC904" i="25"/>
  <c r="BD903" i="25"/>
  <c r="BC903" i="25"/>
  <c r="BD902" i="25"/>
  <c r="BC902" i="25"/>
  <c r="BD901" i="25"/>
  <c r="BC901" i="25"/>
  <c r="BD900" i="25"/>
  <c r="BC900" i="25"/>
  <c r="BD899" i="25"/>
  <c r="BC899" i="25"/>
  <c r="BD898" i="25"/>
  <c r="BC898" i="25"/>
  <c r="BD897" i="25"/>
  <c r="BC897" i="25"/>
  <c r="BD896" i="25"/>
  <c r="BC896" i="25"/>
  <c r="BD895" i="25"/>
  <c r="BC895" i="25"/>
  <c r="BD894" i="25"/>
  <c r="BC894" i="25"/>
  <c r="BD893" i="25"/>
  <c r="BC893" i="25"/>
  <c r="BD892" i="25"/>
  <c r="BC892" i="25"/>
  <c r="BD891" i="25"/>
  <c r="BC891" i="25"/>
  <c r="BD890" i="25"/>
  <c r="BC890" i="25"/>
  <c r="BD889" i="25"/>
  <c r="BC889" i="25"/>
  <c r="BD888" i="25"/>
  <c r="BC888" i="25"/>
  <c r="BD887" i="25"/>
  <c r="BC887" i="25"/>
  <c r="BD886" i="25"/>
  <c r="BC886" i="25"/>
  <c r="BD885" i="25"/>
  <c r="BC885" i="25"/>
  <c r="BD884" i="25"/>
  <c r="BC884" i="25"/>
  <c r="BD883" i="25"/>
  <c r="BC883" i="25"/>
  <c r="BD882" i="25"/>
  <c r="BC882" i="25"/>
  <c r="BD881" i="25"/>
  <c r="BC881" i="25"/>
  <c r="BD880" i="25"/>
  <c r="BC880" i="25"/>
  <c r="BD879" i="25"/>
  <c r="BC879" i="25"/>
  <c r="BD878" i="25"/>
  <c r="BC878" i="25"/>
  <c r="BD877" i="25"/>
  <c r="BC877" i="25"/>
  <c r="BD876" i="25"/>
  <c r="BC876" i="25"/>
  <c r="BD875" i="25"/>
  <c r="BC875" i="25"/>
  <c r="BD874" i="25"/>
  <c r="BC874" i="25"/>
  <c r="BD873" i="25"/>
  <c r="BC873" i="25"/>
  <c r="BD872" i="25"/>
  <c r="BC872" i="25"/>
  <c r="BD871" i="25"/>
  <c r="BC871" i="25"/>
  <c r="BD870" i="25"/>
  <c r="BC870" i="25"/>
  <c r="BD869" i="25"/>
  <c r="BC869" i="25"/>
  <c r="BD868" i="25"/>
  <c r="BC868" i="25"/>
  <c r="BD867" i="25"/>
  <c r="BC867" i="25"/>
  <c r="BD866" i="25"/>
  <c r="BC866" i="25"/>
  <c r="BD865" i="25"/>
  <c r="BC865" i="25"/>
  <c r="BD864" i="25"/>
  <c r="BC864" i="25"/>
  <c r="BD863" i="25"/>
  <c r="BC863" i="25"/>
  <c r="BD862" i="25"/>
  <c r="BC862" i="25"/>
  <c r="BD861" i="25"/>
  <c r="BC861" i="25"/>
  <c r="BD860" i="25"/>
  <c r="BC860" i="25"/>
  <c r="BD859" i="25"/>
  <c r="BC859" i="25"/>
  <c r="BD858" i="25"/>
  <c r="BC858" i="25"/>
  <c r="BD857" i="25"/>
  <c r="BC857" i="25"/>
  <c r="BD856" i="25"/>
  <c r="BC856" i="25"/>
  <c r="BD855" i="25"/>
  <c r="BC855" i="25"/>
  <c r="BD854" i="25"/>
  <c r="BC854" i="25"/>
  <c r="BD853" i="25"/>
  <c r="BC853" i="25"/>
  <c r="BD852" i="25"/>
  <c r="BC852" i="25"/>
  <c r="BD851" i="25"/>
  <c r="BC851" i="25"/>
  <c r="BD850" i="25"/>
  <c r="BC850" i="25"/>
  <c r="BD849" i="25"/>
  <c r="BC849" i="25"/>
  <c r="BD848" i="25"/>
  <c r="BC848" i="25"/>
  <c r="BD847" i="25"/>
  <c r="BC847" i="25"/>
  <c r="BD846" i="25"/>
  <c r="BC846" i="25"/>
  <c r="BD845" i="25"/>
  <c r="BC845" i="25"/>
  <c r="BD844" i="25"/>
  <c r="BC844" i="25"/>
  <c r="BD843" i="25"/>
  <c r="BC843" i="25"/>
  <c r="BD842" i="25"/>
  <c r="BC842" i="25"/>
  <c r="BD841" i="25"/>
  <c r="BC841" i="25"/>
  <c r="BD840" i="25"/>
  <c r="BC840" i="25"/>
  <c r="BD839" i="25"/>
  <c r="BC839" i="25"/>
  <c r="BD838" i="25"/>
  <c r="BC838" i="25"/>
  <c r="BD837" i="25"/>
  <c r="BC837" i="25"/>
  <c r="BD836" i="25"/>
  <c r="BC836" i="25"/>
  <c r="BD835" i="25"/>
  <c r="BC835" i="25"/>
  <c r="BD834" i="25"/>
  <c r="BC834" i="25"/>
  <c r="BD833" i="25"/>
  <c r="BC833" i="25"/>
  <c r="BD832" i="25"/>
  <c r="BC832" i="25"/>
  <c r="BD831" i="25"/>
  <c r="BC831" i="25"/>
  <c r="BD830" i="25"/>
  <c r="BC830" i="25"/>
  <c r="BD829" i="25"/>
  <c r="BC829" i="25"/>
  <c r="BD828" i="25"/>
  <c r="BC828" i="25"/>
  <c r="BD827" i="25"/>
  <c r="BC827" i="25"/>
  <c r="BD826" i="25"/>
  <c r="BC826" i="25"/>
  <c r="BD825" i="25"/>
  <c r="BC825" i="25"/>
  <c r="BD824" i="25"/>
  <c r="BC824" i="25"/>
  <c r="BD823" i="25"/>
  <c r="BC823" i="25"/>
  <c r="BD822" i="25"/>
  <c r="BC822" i="25"/>
  <c r="BD821" i="25"/>
  <c r="BC821" i="25"/>
  <c r="BD820" i="25"/>
  <c r="BC820" i="25"/>
  <c r="BD819" i="25"/>
  <c r="BC819" i="25"/>
  <c r="BD818" i="25"/>
  <c r="BC818" i="25"/>
  <c r="BD817" i="25"/>
  <c r="BC817" i="25"/>
  <c r="BD816" i="25"/>
  <c r="BC816" i="25"/>
  <c r="BD815" i="25"/>
  <c r="BC815" i="25"/>
  <c r="BD814" i="25"/>
  <c r="BC814" i="25"/>
  <c r="BD813" i="25"/>
  <c r="BC813" i="25"/>
  <c r="BD812" i="25"/>
  <c r="BC812" i="25"/>
  <c r="BD811" i="25"/>
  <c r="BC811" i="25"/>
  <c r="BD810" i="25"/>
  <c r="BC810" i="25"/>
  <c r="BD809" i="25"/>
  <c r="BC809" i="25"/>
  <c r="BD808" i="25"/>
  <c r="BC808" i="25"/>
  <c r="BD807" i="25"/>
  <c r="BC807" i="25"/>
  <c r="BD806" i="25"/>
  <c r="BC806" i="25"/>
  <c r="BD805" i="25"/>
  <c r="BC805" i="25"/>
  <c r="BD804" i="25"/>
  <c r="BC804" i="25"/>
  <c r="BD803" i="25"/>
  <c r="BC803" i="25"/>
  <c r="BD802" i="25"/>
  <c r="BC802" i="25"/>
  <c r="BD801" i="25"/>
  <c r="BC801" i="25"/>
  <c r="BD800" i="25"/>
  <c r="BC800" i="25"/>
  <c r="BD799" i="25"/>
  <c r="BC799" i="25"/>
  <c r="BD798" i="25"/>
  <c r="BC798" i="25"/>
  <c r="BD797" i="25"/>
  <c r="BC797" i="25"/>
  <c r="BD796" i="25"/>
  <c r="BC796" i="25"/>
  <c r="BD795" i="25"/>
  <c r="BC795" i="25"/>
  <c r="BD794" i="25"/>
  <c r="BC794" i="25"/>
  <c r="BD793" i="25"/>
  <c r="BC793" i="25"/>
  <c r="BD792" i="25"/>
  <c r="BC792" i="25"/>
  <c r="BD791" i="25"/>
  <c r="BC791" i="25"/>
  <c r="BD790" i="25"/>
  <c r="BC790" i="25"/>
  <c r="BD789" i="25"/>
  <c r="BC789" i="25"/>
  <c r="BD788" i="25"/>
  <c r="BC788" i="25"/>
  <c r="BD787" i="25"/>
  <c r="BC787" i="25"/>
  <c r="BD786" i="25"/>
  <c r="BC786" i="25"/>
  <c r="BD785" i="25"/>
  <c r="BC785" i="25"/>
  <c r="BD784" i="25"/>
  <c r="BC784" i="25"/>
  <c r="BD783" i="25"/>
  <c r="BC783" i="25"/>
  <c r="BD782" i="25"/>
  <c r="BC782" i="25"/>
  <c r="BD781" i="25"/>
  <c r="BC781" i="25"/>
  <c r="BD780" i="25"/>
  <c r="BC780" i="25"/>
  <c r="BD779" i="25"/>
  <c r="BC779" i="25"/>
  <c r="BD778" i="25"/>
  <c r="BC778" i="25"/>
  <c r="BD777" i="25"/>
  <c r="BC777" i="25"/>
  <c r="BD776" i="25"/>
  <c r="BC776" i="25"/>
  <c r="BD775" i="25"/>
  <c r="BC775" i="25"/>
  <c r="BD774" i="25"/>
  <c r="BC774" i="25"/>
  <c r="BD773" i="25"/>
  <c r="BC773" i="25"/>
  <c r="BD772" i="25"/>
  <c r="BC772" i="25"/>
  <c r="BD771" i="25"/>
  <c r="BC771" i="25"/>
  <c r="BD770" i="25"/>
  <c r="BC770" i="25"/>
  <c r="BD769" i="25"/>
  <c r="BC769" i="25"/>
  <c r="BD768" i="25"/>
  <c r="BC768" i="25"/>
  <c r="BD767" i="25"/>
  <c r="BC767" i="25"/>
  <c r="BD766" i="25"/>
  <c r="BC766" i="25"/>
  <c r="BD765" i="25"/>
  <c r="BC765" i="25"/>
  <c r="BD764" i="25"/>
  <c r="BC764" i="25"/>
  <c r="BD763" i="25"/>
  <c r="BC763" i="25"/>
  <c r="BD762" i="25"/>
  <c r="BC762" i="25"/>
  <c r="BD761" i="25"/>
  <c r="BC761" i="25"/>
  <c r="BD760" i="25"/>
  <c r="BC760" i="25"/>
  <c r="BD759" i="25"/>
  <c r="BC759" i="25"/>
  <c r="BD758" i="25"/>
  <c r="BC758" i="25"/>
  <c r="BD757" i="25"/>
  <c r="BC757" i="25"/>
  <c r="BD756" i="25"/>
  <c r="BC756" i="25"/>
  <c r="BD755" i="25"/>
  <c r="BC755" i="25"/>
  <c r="BD754" i="25"/>
  <c r="BC754" i="25"/>
  <c r="BD753" i="25"/>
  <c r="BC753" i="25"/>
  <c r="BD752" i="25"/>
  <c r="BC752" i="25"/>
  <c r="BD751" i="25"/>
  <c r="BC751" i="25"/>
  <c r="BD750" i="25"/>
  <c r="BC750" i="25"/>
  <c r="BD749" i="25"/>
  <c r="BC749" i="25"/>
  <c r="BD748" i="25"/>
  <c r="BC748" i="25"/>
  <c r="BD747" i="25"/>
  <c r="BC747" i="25"/>
  <c r="BD746" i="25"/>
  <c r="BC746" i="25"/>
  <c r="BD745" i="25"/>
  <c r="BC745" i="25"/>
  <c r="BD744" i="25"/>
  <c r="BC744" i="25"/>
  <c r="BD743" i="25"/>
  <c r="BC743" i="25"/>
  <c r="BD742" i="25"/>
  <c r="BC742" i="25"/>
  <c r="BD741" i="25"/>
  <c r="BC741" i="25"/>
  <c r="BD740" i="25"/>
  <c r="BC740" i="25"/>
  <c r="BD739" i="25"/>
  <c r="BC739" i="25"/>
  <c r="BD738" i="25"/>
  <c r="BC738" i="25"/>
  <c r="BD737" i="25"/>
  <c r="BC737" i="25"/>
  <c r="BD736" i="25"/>
  <c r="BC736" i="25"/>
  <c r="BD735" i="25"/>
  <c r="BC735" i="25"/>
  <c r="BD734" i="25"/>
  <c r="BC734" i="25"/>
  <c r="BD733" i="25"/>
  <c r="BC733" i="25"/>
  <c r="BD732" i="25"/>
  <c r="BC732" i="25"/>
  <c r="BD731" i="25"/>
  <c r="BC731" i="25"/>
  <c r="BD730" i="25"/>
  <c r="BC730" i="25"/>
  <c r="BD729" i="25"/>
  <c r="BC729" i="25"/>
  <c r="BD728" i="25"/>
  <c r="BC728" i="25"/>
  <c r="BD727" i="25"/>
  <c r="BC727" i="25"/>
  <c r="BD726" i="25"/>
  <c r="BC726" i="25"/>
  <c r="BD725" i="25"/>
  <c r="BC725" i="25"/>
  <c r="BD724" i="25"/>
  <c r="BC724" i="25"/>
  <c r="BD723" i="25"/>
  <c r="BC723" i="25"/>
  <c r="BD722" i="25"/>
  <c r="BC722" i="25"/>
  <c r="BD721" i="25"/>
  <c r="BC721" i="25"/>
  <c r="BD720" i="25"/>
  <c r="BC720" i="25"/>
  <c r="BD719" i="25"/>
  <c r="BC719" i="25"/>
  <c r="BD718" i="25"/>
  <c r="BC718" i="25"/>
  <c r="BD717" i="25"/>
  <c r="BC717" i="25"/>
  <c r="BD716" i="25"/>
  <c r="BC716" i="25"/>
  <c r="BD715" i="25"/>
  <c r="BC715" i="25"/>
  <c r="BD714" i="25"/>
  <c r="BC714" i="25"/>
  <c r="BD713" i="25"/>
  <c r="BC713" i="25"/>
  <c r="BD712" i="25"/>
  <c r="BC712" i="25"/>
  <c r="BD711" i="25"/>
  <c r="BC711" i="25"/>
  <c r="BD710" i="25"/>
  <c r="BC710" i="25"/>
  <c r="BD709" i="25"/>
  <c r="BC709" i="25"/>
  <c r="BD708" i="25"/>
  <c r="BC708" i="25"/>
  <c r="BD707" i="25"/>
  <c r="BC707" i="25"/>
  <c r="BD706" i="25"/>
  <c r="BC706" i="25"/>
  <c r="BD705" i="25"/>
  <c r="BC705" i="25"/>
  <c r="BD704" i="25"/>
  <c r="BC704" i="25"/>
  <c r="BD703" i="25"/>
  <c r="BC703" i="25"/>
  <c r="BD702" i="25"/>
  <c r="BC702" i="25"/>
  <c r="BD701" i="25"/>
  <c r="BC701" i="25"/>
  <c r="BD700" i="25"/>
  <c r="BC700" i="25"/>
  <c r="BD699" i="25"/>
  <c r="BC699" i="25"/>
  <c r="BD698" i="25"/>
  <c r="BC698" i="25"/>
  <c r="BD697" i="25"/>
  <c r="BC697" i="25"/>
  <c r="BD696" i="25"/>
  <c r="BC696" i="25"/>
  <c r="BD695" i="25"/>
  <c r="BC695" i="25"/>
  <c r="BD694" i="25"/>
  <c r="BC694" i="25"/>
  <c r="BD693" i="25"/>
  <c r="BC693" i="25"/>
  <c r="BD692" i="25"/>
  <c r="BC692" i="25"/>
  <c r="BD691" i="25"/>
  <c r="BC691" i="25"/>
  <c r="BD690" i="25"/>
  <c r="BC690" i="25"/>
  <c r="BD689" i="25"/>
  <c r="BC689" i="25"/>
  <c r="BD688" i="25"/>
  <c r="BC688" i="25"/>
  <c r="BD687" i="25"/>
  <c r="BC687" i="25"/>
  <c r="BD686" i="25"/>
  <c r="BC686" i="25"/>
  <c r="BD685" i="25"/>
  <c r="BC685" i="25"/>
  <c r="BD684" i="25"/>
  <c r="BC684" i="25"/>
  <c r="BD683" i="25"/>
  <c r="BC683" i="25"/>
  <c r="BD682" i="25"/>
  <c r="BC682" i="25"/>
  <c r="BD681" i="25"/>
  <c r="BC681" i="25"/>
  <c r="BD680" i="25"/>
  <c r="BC680" i="25"/>
  <c r="BD679" i="25"/>
  <c r="BC679" i="25"/>
  <c r="BD678" i="25"/>
  <c r="BC678" i="25"/>
  <c r="BD677" i="25"/>
  <c r="BC677" i="25"/>
  <c r="BD676" i="25"/>
  <c r="BC676" i="25"/>
  <c r="BD675" i="25"/>
  <c r="BC675" i="25"/>
  <c r="BD674" i="25"/>
  <c r="BC674" i="25"/>
  <c r="BD673" i="25"/>
  <c r="BC673" i="25"/>
  <c r="BD672" i="25"/>
  <c r="BC672" i="25"/>
  <c r="BD671" i="25"/>
  <c r="BC671" i="25"/>
  <c r="BD670" i="25"/>
  <c r="BC670" i="25"/>
  <c r="BD669" i="25"/>
  <c r="BC669" i="25"/>
  <c r="BD668" i="25"/>
  <c r="BC668" i="25"/>
  <c r="BD667" i="25"/>
  <c r="BC667" i="25"/>
  <c r="BD666" i="25"/>
  <c r="BC666" i="25"/>
  <c r="BD665" i="25"/>
  <c r="BC665" i="25"/>
  <c r="BD664" i="25"/>
  <c r="BC664" i="25"/>
  <c r="BD663" i="25"/>
  <c r="BC663" i="25"/>
  <c r="BD662" i="25"/>
  <c r="BC662" i="25"/>
  <c r="BD661" i="25"/>
  <c r="BC661" i="25"/>
  <c r="BD660" i="25"/>
  <c r="BC660" i="25"/>
  <c r="BD659" i="25"/>
  <c r="BC659" i="25"/>
  <c r="BD658" i="25"/>
  <c r="BC658" i="25"/>
  <c r="BD657" i="25"/>
  <c r="BC657" i="25"/>
  <c r="BD656" i="25"/>
  <c r="BC656" i="25"/>
  <c r="BD655" i="25"/>
  <c r="BC655" i="25"/>
  <c r="BD654" i="25"/>
  <c r="BC654" i="25"/>
  <c r="BD653" i="25"/>
  <c r="BC653" i="25"/>
  <c r="BD652" i="25"/>
  <c r="BC652" i="25"/>
  <c r="BD651" i="25"/>
  <c r="BC651" i="25"/>
  <c r="BD650" i="25"/>
  <c r="BC650" i="25"/>
  <c r="BD649" i="25"/>
  <c r="BC649" i="25"/>
  <c r="BD648" i="25"/>
  <c r="BC648" i="25"/>
  <c r="BD647" i="25"/>
  <c r="BC647" i="25"/>
  <c r="BD646" i="25"/>
  <c r="BC646" i="25"/>
  <c r="BD645" i="25"/>
  <c r="BC645" i="25"/>
  <c r="BD644" i="25"/>
  <c r="BC644" i="25"/>
  <c r="BD643" i="25"/>
  <c r="BC643" i="25"/>
  <c r="BD642" i="25"/>
  <c r="BC642" i="25"/>
  <c r="BD641" i="25"/>
  <c r="BC641" i="25"/>
  <c r="BD640" i="25"/>
  <c r="BC640" i="25"/>
  <c r="BD639" i="25"/>
  <c r="BC639" i="25"/>
  <c r="BD638" i="25"/>
  <c r="BC638" i="25"/>
  <c r="BD637" i="25"/>
  <c r="BC637" i="25"/>
  <c r="BD636" i="25"/>
  <c r="BC636" i="25"/>
  <c r="BD635" i="25"/>
  <c r="BC635" i="25"/>
  <c r="BD634" i="25"/>
  <c r="BC634" i="25"/>
  <c r="BD633" i="25"/>
  <c r="BC633" i="25"/>
  <c r="BD632" i="25"/>
  <c r="BC632" i="25"/>
  <c r="BD631" i="25"/>
  <c r="BC631" i="25"/>
  <c r="BD630" i="25"/>
  <c r="BC630" i="25"/>
  <c r="BD629" i="25"/>
  <c r="BC629" i="25"/>
  <c r="BD628" i="25"/>
  <c r="BC628" i="25"/>
  <c r="BD627" i="25"/>
  <c r="BC627" i="25"/>
  <c r="BD626" i="25"/>
  <c r="BC626" i="25"/>
  <c r="BD625" i="25"/>
  <c r="BC625" i="25"/>
  <c r="BD624" i="25"/>
  <c r="BC624" i="25"/>
  <c r="BD623" i="25"/>
  <c r="BC623" i="25"/>
  <c r="BD622" i="25"/>
  <c r="BC622" i="25"/>
  <c r="BD621" i="25"/>
  <c r="BC621" i="25"/>
  <c r="BD620" i="25"/>
  <c r="BC620" i="25"/>
  <c r="BD619" i="25"/>
  <c r="BC619" i="25"/>
  <c r="BD618" i="25"/>
  <c r="BC618" i="25"/>
  <c r="BD617" i="25"/>
  <c r="BC617" i="25"/>
  <c r="BD616" i="25"/>
  <c r="BC616" i="25"/>
  <c r="BD615" i="25"/>
  <c r="BC615" i="25"/>
  <c r="BD614" i="25"/>
  <c r="BC614" i="25"/>
  <c r="BD613" i="25"/>
  <c r="BC613" i="25"/>
  <c r="BD612" i="25"/>
  <c r="BC612" i="25"/>
  <c r="BD611" i="25"/>
  <c r="BC611" i="25"/>
  <c r="BD610" i="25"/>
  <c r="BC610" i="25"/>
  <c r="BD609" i="25"/>
  <c r="BC609" i="25"/>
  <c r="BD608" i="25"/>
  <c r="BC608" i="25"/>
  <c r="BD607" i="25"/>
  <c r="BC607" i="25"/>
  <c r="BD606" i="25"/>
  <c r="BC606" i="25"/>
  <c r="BD605" i="25"/>
  <c r="BC605" i="25"/>
  <c r="BD604" i="25"/>
  <c r="BC604" i="25"/>
  <c r="BD603" i="25"/>
  <c r="BC603" i="25"/>
  <c r="BD602" i="25"/>
  <c r="BC602" i="25"/>
  <c r="BD601" i="25"/>
  <c r="BC601" i="25"/>
  <c r="BD600" i="25"/>
  <c r="BC600" i="25"/>
  <c r="BD599" i="25"/>
  <c r="BC599" i="25"/>
  <c r="BD598" i="25"/>
  <c r="BC598" i="25"/>
  <c r="BD597" i="25"/>
  <c r="BC597" i="25"/>
  <c r="BD596" i="25"/>
  <c r="BC596" i="25"/>
  <c r="BD595" i="25"/>
  <c r="BC595" i="25"/>
  <c r="BD594" i="25"/>
  <c r="BC594" i="25"/>
  <c r="BD593" i="25"/>
  <c r="BC593" i="25"/>
  <c r="BD592" i="25"/>
  <c r="BC592" i="25"/>
  <c r="BD591" i="25"/>
  <c r="BC591" i="25"/>
  <c r="BD590" i="25"/>
  <c r="BC590" i="25"/>
  <c r="BD589" i="25"/>
  <c r="BC589" i="25"/>
  <c r="BD588" i="25"/>
  <c r="BC588" i="25"/>
  <c r="BD587" i="25"/>
  <c r="BC587" i="25"/>
  <c r="BD586" i="25"/>
  <c r="BC586" i="25"/>
  <c r="BD585" i="25"/>
  <c r="BC585" i="25"/>
  <c r="BD584" i="25"/>
  <c r="BC584" i="25"/>
  <c r="BD583" i="25"/>
  <c r="BC583" i="25"/>
  <c r="BD582" i="25"/>
  <c r="BC582" i="25"/>
  <c r="BD581" i="25"/>
  <c r="BC581" i="25"/>
  <c r="BD580" i="25"/>
  <c r="BC580" i="25"/>
  <c r="BD579" i="25"/>
  <c r="BC579" i="25"/>
  <c r="BD578" i="25"/>
  <c r="BC578" i="25"/>
  <c r="BD577" i="25"/>
  <c r="BC577" i="25"/>
  <c r="BD576" i="25"/>
  <c r="BC576" i="25"/>
  <c r="BD575" i="25"/>
  <c r="BC575" i="25"/>
  <c r="BD574" i="25"/>
  <c r="BC574" i="25"/>
  <c r="BD573" i="25"/>
  <c r="BC573" i="25"/>
  <c r="BD572" i="25"/>
  <c r="BC572" i="25"/>
  <c r="BD571" i="25"/>
  <c r="BC571" i="25"/>
  <c r="BD570" i="25"/>
  <c r="BC570" i="25"/>
  <c r="BD569" i="25"/>
  <c r="BC569" i="25"/>
  <c r="BD568" i="25"/>
  <c r="BC568" i="25"/>
  <c r="BD567" i="25"/>
  <c r="BC567" i="25"/>
  <c r="BD566" i="25"/>
  <c r="BC566" i="25"/>
  <c r="BD565" i="25"/>
  <c r="BC565" i="25"/>
  <c r="BD564" i="25"/>
  <c r="BC564" i="25"/>
  <c r="BD563" i="25"/>
  <c r="BC563" i="25"/>
  <c r="BD562" i="25"/>
  <c r="BC562" i="25"/>
  <c r="BD561" i="25"/>
  <c r="BC561" i="25"/>
  <c r="BD560" i="25"/>
  <c r="BC560" i="25"/>
  <c r="BD559" i="25"/>
  <c r="BC559" i="25"/>
  <c r="BD558" i="25"/>
  <c r="BC558" i="25"/>
  <c r="BD557" i="25"/>
  <c r="BC557" i="25"/>
  <c r="BD556" i="25"/>
  <c r="BC556" i="25"/>
  <c r="BD555" i="25"/>
  <c r="BC555" i="25"/>
  <c r="BD554" i="25"/>
  <c r="BC554" i="25"/>
  <c r="BD553" i="25"/>
  <c r="BC553" i="25"/>
  <c r="BD552" i="25"/>
  <c r="BC552" i="25"/>
  <c r="BD551" i="25"/>
  <c r="BC551" i="25"/>
  <c r="BD550" i="25"/>
  <c r="BC550" i="25"/>
  <c r="BD549" i="25"/>
  <c r="BC549" i="25"/>
  <c r="BD548" i="25"/>
  <c r="BC548" i="25"/>
  <c r="BD547" i="25"/>
  <c r="BC547" i="25"/>
  <c r="BD546" i="25"/>
  <c r="BC546" i="25"/>
  <c r="BD545" i="25"/>
  <c r="BC545" i="25"/>
  <c r="BD544" i="25"/>
  <c r="BC544" i="25"/>
  <c r="BD543" i="25"/>
  <c r="BC543" i="25"/>
  <c r="BD542" i="25"/>
  <c r="BC542" i="25"/>
  <c r="BD541" i="25"/>
  <c r="BC541" i="25"/>
  <c r="BD540" i="25"/>
  <c r="BC540" i="25"/>
  <c r="BD539" i="25"/>
  <c r="BC539" i="25"/>
  <c r="BD538" i="25"/>
  <c r="BC538" i="25"/>
  <c r="BD537" i="25"/>
  <c r="BC537" i="25"/>
  <c r="BD536" i="25"/>
  <c r="BC536" i="25"/>
  <c r="BD535" i="25"/>
  <c r="BC535" i="25"/>
  <c r="BD534" i="25"/>
  <c r="BC534" i="25"/>
  <c r="BD533" i="25"/>
  <c r="BC533" i="25"/>
  <c r="BD532" i="25"/>
  <c r="BC532" i="25"/>
  <c r="BD531" i="25"/>
  <c r="BC531" i="25"/>
  <c r="BD530" i="25"/>
  <c r="BC530" i="25"/>
  <c r="BD529" i="25"/>
  <c r="BC529" i="25"/>
  <c r="BD528" i="25"/>
  <c r="BC528" i="25"/>
  <c r="BD527" i="25"/>
  <c r="BC527" i="25"/>
  <c r="BD526" i="25"/>
  <c r="BC526" i="25"/>
  <c r="BD525" i="25"/>
  <c r="BC525" i="25"/>
  <c r="BD524" i="25"/>
  <c r="BC524" i="25"/>
  <c r="BD523" i="25"/>
  <c r="BC523" i="25"/>
  <c r="BD522" i="25"/>
  <c r="BC522" i="25"/>
  <c r="BD521" i="25"/>
  <c r="BC521" i="25"/>
  <c r="BD520" i="25"/>
  <c r="BC520" i="25"/>
  <c r="BD519" i="25"/>
  <c r="BC519" i="25"/>
  <c r="BD518" i="25"/>
  <c r="BC518" i="25"/>
  <c r="BD517" i="25"/>
  <c r="BC517" i="25"/>
  <c r="BD516" i="25"/>
  <c r="BC516" i="25"/>
  <c r="BD515" i="25"/>
  <c r="BC515" i="25"/>
  <c r="BD514" i="25"/>
  <c r="BC514" i="25"/>
  <c r="BD513" i="25"/>
  <c r="BC513" i="25"/>
  <c r="BD512" i="25"/>
  <c r="BC512" i="25"/>
  <c r="BD511" i="25"/>
  <c r="BC511" i="25"/>
  <c r="BD510" i="25"/>
  <c r="BC510" i="25"/>
  <c r="BD509" i="25"/>
  <c r="BC509" i="25"/>
  <c r="BD508" i="25"/>
  <c r="BC508" i="25"/>
  <c r="BD507" i="25"/>
  <c r="BC507" i="25"/>
  <c r="BD506" i="25"/>
  <c r="BC506" i="25"/>
  <c r="BD505" i="25"/>
  <c r="BC505" i="25"/>
  <c r="BD504" i="25"/>
  <c r="BC504" i="25"/>
  <c r="BD503" i="25"/>
  <c r="BC503" i="25"/>
  <c r="BD502" i="25"/>
  <c r="BC502" i="25"/>
  <c r="BD501" i="25"/>
  <c r="BC501" i="25"/>
  <c r="BD500" i="25"/>
  <c r="BC500" i="25"/>
  <c r="BD499" i="25"/>
  <c r="BC499" i="25"/>
  <c r="BD498" i="25"/>
  <c r="BC498" i="25"/>
  <c r="BD497" i="25"/>
  <c r="BC497" i="25"/>
  <c r="BD496" i="25"/>
  <c r="BC496" i="25"/>
  <c r="BD495" i="25"/>
  <c r="BC495" i="25"/>
  <c r="BD494" i="25"/>
  <c r="BC494" i="25"/>
  <c r="BD493" i="25"/>
  <c r="BC493" i="25"/>
  <c r="BD492" i="25"/>
  <c r="BC492" i="25"/>
  <c r="BD491" i="25"/>
  <c r="BC491" i="25"/>
  <c r="BD490" i="25"/>
  <c r="BC490" i="25"/>
  <c r="BD489" i="25"/>
  <c r="BC489" i="25"/>
  <c r="BD488" i="25"/>
  <c r="BC488" i="25"/>
  <c r="BD487" i="25"/>
  <c r="BC487" i="25"/>
  <c r="BD486" i="25"/>
  <c r="BC486" i="25"/>
  <c r="BD485" i="25"/>
  <c r="BC485" i="25"/>
  <c r="BD484" i="25"/>
  <c r="BC484" i="25"/>
  <c r="BD483" i="25"/>
  <c r="BC483" i="25"/>
  <c r="BD482" i="25"/>
  <c r="BC482" i="25"/>
  <c r="BD481" i="25"/>
  <c r="BC481" i="25"/>
  <c r="BD480" i="25"/>
  <c r="BC480" i="25"/>
  <c r="BD479" i="25"/>
  <c r="BC479" i="25"/>
  <c r="BD478" i="25"/>
  <c r="BC478" i="25"/>
  <c r="BD477" i="25"/>
  <c r="BC477" i="25"/>
  <c r="BD476" i="25"/>
  <c r="BC476" i="25"/>
  <c r="BD475" i="25"/>
  <c r="BC475" i="25"/>
  <c r="BD474" i="25"/>
  <c r="BC474" i="25"/>
  <c r="BD473" i="25"/>
  <c r="BC473" i="25"/>
  <c r="BD472" i="25"/>
  <c r="BC472" i="25"/>
  <c r="BD471" i="25"/>
  <c r="BC471" i="25"/>
  <c r="BD470" i="25"/>
  <c r="BC470" i="25"/>
  <c r="BD469" i="25"/>
  <c r="BC469" i="25"/>
  <c r="BD468" i="25"/>
  <c r="BC468" i="25"/>
  <c r="BD467" i="25"/>
  <c r="BC467" i="25"/>
  <c r="BD466" i="25"/>
  <c r="BC466" i="25"/>
  <c r="BD465" i="25"/>
  <c r="BC465" i="25"/>
  <c r="BD464" i="25"/>
  <c r="BC464" i="25"/>
  <c r="BD463" i="25"/>
  <c r="BC463" i="25"/>
  <c r="BD462" i="25"/>
  <c r="BC462" i="25"/>
  <c r="BD461" i="25"/>
  <c r="BC461" i="25"/>
  <c r="BD460" i="25"/>
  <c r="BC460" i="25"/>
  <c r="BD459" i="25"/>
  <c r="BC459" i="25"/>
  <c r="BD458" i="25"/>
  <c r="BC458" i="25"/>
  <c r="BD457" i="25"/>
  <c r="BC457" i="25"/>
  <c r="BD456" i="25"/>
  <c r="BC456" i="25"/>
  <c r="BD455" i="25"/>
  <c r="BC455" i="25"/>
  <c r="BD454" i="25"/>
  <c r="BC454" i="25"/>
  <c r="BD453" i="25"/>
  <c r="BC453" i="25"/>
  <c r="BD452" i="25"/>
  <c r="BC452" i="25"/>
  <c r="BD451" i="25"/>
  <c r="BC451" i="25"/>
  <c r="BD450" i="25"/>
  <c r="BC450" i="25"/>
  <c r="BD449" i="25"/>
  <c r="BC449" i="25"/>
  <c r="BD448" i="25"/>
  <c r="BC448" i="25"/>
  <c r="BD447" i="25"/>
  <c r="BC447" i="25"/>
  <c r="BD446" i="25"/>
  <c r="BC446" i="25"/>
  <c r="BD445" i="25"/>
  <c r="BC445" i="25"/>
  <c r="BD444" i="25"/>
  <c r="BC444" i="25"/>
  <c r="BD443" i="25"/>
  <c r="BC443" i="25"/>
  <c r="BD442" i="25"/>
  <c r="BC442" i="25"/>
  <c r="BD441" i="25"/>
  <c r="BC441" i="25"/>
  <c r="BD440" i="25"/>
  <c r="BC440" i="25"/>
  <c r="BD439" i="25"/>
  <c r="BC439" i="25"/>
  <c r="BD438" i="25"/>
  <c r="BC438" i="25"/>
  <c r="BD437" i="25"/>
  <c r="BC437" i="25"/>
  <c r="BD436" i="25"/>
  <c r="BC436" i="25"/>
  <c r="BD435" i="25"/>
  <c r="BC435" i="25"/>
  <c r="BD434" i="25"/>
  <c r="BC434" i="25"/>
  <c r="BD433" i="25"/>
  <c r="BC433" i="25"/>
  <c r="BD432" i="25"/>
  <c r="BC432" i="25"/>
  <c r="BD431" i="25"/>
  <c r="BC431" i="25"/>
  <c r="BD430" i="25"/>
  <c r="BC430" i="25"/>
  <c r="BD429" i="25"/>
  <c r="BC429" i="25"/>
  <c r="BD428" i="25"/>
  <c r="BC428" i="25"/>
  <c r="BD427" i="25"/>
  <c r="BC427" i="25"/>
  <c r="BD426" i="25"/>
  <c r="BC426" i="25"/>
  <c r="BD425" i="25"/>
  <c r="BC425" i="25"/>
  <c r="BD424" i="25"/>
  <c r="BC424" i="25"/>
  <c r="BD423" i="25"/>
  <c r="BC423" i="25"/>
  <c r="BD422" i="25"/>
  <c r="BC422" i="25"/>
  <c r="BD421" i="25"/>
  <c r="BC421" i="25"/>
  <c r="BD420" i="25"/>
  <c r="BC420" i="25"/>
  <c r="BD419" i="25"/>
  <c r="BC419" i="25"/>
  <c r="BD418" i="25"/>
  <c r="BC418" i="25"/>
  <c r="BD417" i="25"/>
  <c r="BC417" i="25"/>
  <c r="BD416" i="25"/>
  <c r="BC416" i="25"/>
  <c r="BD415" i="25"/>
  <c r="BC415" i="25"/>
  <c r="BD414" i="25"/>
  <c r="BC414" i="25"/>
  <c r="BD413" i="25"/>
  <c r="BC413" i="25"/>
  <c r="BD412" i="25"/>
  <c r="BC412" i="25"/>
  <c r="BD411" i="25"/>
  <c r="BC411" i="25"/>
  <c r="BD410" i="25"/>
  <c r="BC410" i="25"/>
  <c r="BD409" i="25"/>
  <c r="BC409" i="25"/>
  <c r="BD408" i="25"/>
  <c r="BC408" i="25"/>
  <c r="BD407" i="25"/>
  <c r="BC407" i="25"/>
  <c r="BD406" i="25"/>
  <c r="BC406" i="25"/>
  <c r="BD405" i="25"/>
  <c r="BC405" i="25"/>
  <c r="BD404" i="25"/>
  <c r="BC404" i="25"/>
  <c r="BD403" i="25"/>
  <c r="BC403" i="25"/>
  <c r="BD402" i="25"/>
  <c r="BC402" i="25"/>
  <c r="BD401" i="25"/>
  <c r="BC401" i="25"/>
  <c r="BD400" i="25"/>
  <c r="BC400" i="25"/>
  <c r="BD399" i="25"/>
  <c r="BC399" i="25"/>
  <c r="BD398" i="25"/>
  <c r="BC398" i="25"/>
  <c r="BD397" i="25"/>
  <c r="BC397" i="25"/>
  <c r="BD396" i="25"/>
  <c r="BC396" i="25"/>
  <c r="BD395" i="25"/>
  <c r="BC395" i="25"/>
  <c r="BD394" i="25"/>
  <c r="BC394" i="25"/>
  <c r="BD393" i="25"/>
  <c r="BC393" i="25"/>
  <c r="BD392" i="25"/>
  <c r="BC392" i="25"/>
  <c r="BD391" i="25"/>
  <c r="BC391" i="25"/>
  <c r="BD390" i="25"/>
  <c r="BC390" i="25"/>
  <c r="BD389" i="25"/>
  <c r="BC389" i="25"/>
  <c r="BD388" i="25"/>
  <c r="BC388" i="25"/>
  <c r="BD387" i="25"/>
  <c r="BC387" i="25"/>
  <c r="BD386" i="25"/>
  <c r="BC386" i="25"/>
  <c r="BD385" i="25"/>
  <c r="BC385" i="25"/>
  <c r="BD384" i="25"/>
  <c r="BC384" i="25"/>
  <c r="BD383" i="25"/>
  <c r="BC383" i="25"/>
  <c r="BD382" i="25"/>
  <c r="BC382" i="25"/>
  <c r="BD381" i="25"/>
  <c r="BC381" i="25"/>
  <c r="BD380" i="25"/>
  <c r="BC380" i="25"/>
  <c r="BD379" i="25"/>
  <c r="BC379" i="25"/>
  <c r="BD378" i="25"/>
  <c r="BC378" i="25"/>
  <c r="BD377" i="25"/>
  <c r="BC377" i="25"/>
  <c r="BD376" i="25"/>
  <c r="BC376" i="25"/>
  <c r="BD375" i="25"/>
  <c r="BC375" i="25"/>
  <c r="BD374" i="25"/>
  <c r="BC374" i="25"/>
  <c r="BD373" i="25"/>
  <c r="BC373" i="25"/>
  <c r="BD372" i="25"/>
  <c r="BC372" i="25"/>
  <c r="BD371" i="25"/>
  <c r="BC371" i="25"/>
  <c r="BD370" i="25"/>
  <c r="BC370" i="25"/>
  <c r="BD369" i="25"/>
  <c r="BC369" i="25"/>
  <c r="BD368" i="25"/>
  <c r="BC368" i="25"/>
  <c r="BD367" i="25"/>
  <c r="BC367" i="25"/>
  <c r="BD366" i="25"/>
  <c r="BC366" i="25"/>
  <c r="BD365" i="25"/>
  <c r="BC365" i="25"/>
  <c r="BD364" i="25"/>
  <c r="BC364" i="25"/>
  <c r="BD363" i="25"/>
  <c r="BC363" i="25"/>
  <c r="BD362" i="25"/>
  <c r="BC362" i="25"/>
  <c r="BD361" i="25"/>
  <c r="BC361" i="25"/>
  <c r="BD360" i="25"/>
  <c r="BC360" i="25"/>
  <c r="BD359" i="25"/>
  <c r="BC359" i="25"/>
  <c r="BD358" i="25"/>
  <c r="BC358" i="25"/>
  <c r="BD357" i="25"/>
  <c r="BC357" i="25"/>
  <c r="BD356" i="25"/>
  <c r="BC356" i="25"/>
  <c r="BD355" i="25"/>
  <c r="BC355" i="25"/>
  <c r="BD354" i="25"/>
  <c r="BC354" i="25"/>
  <c r="BD353" i="25"/>
  <c r="BC353" i="25"/>
  <c r="BD352" i="25"/>
  <c r="BC352" i="25"/>
  <c r="BD351" i="25"/>
  <c r="BC351" i="25"/>
  <c r="BD350" i="25"/>
  <c r="BC350" i="25"/>
  <c r="BD349" i="25"/>
  <c r="BC349" i="25"/>
  <c r="BD348" i="25"/>
  <c r="BC348" i="25"/>
  <c r="BD347" i="25"/>
  <c r="BC347" i="25"/>
  <c r="BD346" i="25"/>
  <c r="BC346" i="25"/>
  <c r="BD345" i="25"/>
  <c r="BC345" i="25"/>
  <c r="BD344" i="25"/>
  <c r="BC344" i="25"/>
  <c r="BD343" i="25"/>
  <c r="BC343" i="25"/>
  <c r="BD342" i="25"/>
  <c r="BC342" i="25"/>
  <c r="BD341" i="25"/>
  <c r="BC341" i="25"/>
  <c r="BD340" i="25"/>
  <c r="BC340" i="25"/>
  <c r="BD339" i="25"/>
  <c r="BC339" i="25"/>
  <c r="BD338" i="25"/>
  <c r="BC338" i="25"/>
  <c r="BD337" i="25"/>
  <c r="BC73" i="25"/>
  <c r="BC57" i="25"/>
  <c r="BC48" i="25"/>
  <c r="BC40" i="25"/>
  <c r="BC32" i="25"/>
  <c r="BC24" i="25"/>
  <c r="BC16" i="25"/>
  <c r="BC8" i="25"/>
  <c r="BC337" i="25"/>
  <c r="BD336" i="25"/>
  <c r="BC336" i="25"/>
  <c r="BD335" i="25"/>
  <c r="BC335" i="25"/>
  <c r="BD334" i="25"/>
  <c r="BC334" i="25"/>
  <c r="BD333" i="25"/>
  <c r="BC333" i="25"/>
  <c r="BD332" i="25"/>
  <c r="BC332" i="25"/>
  <c r="BD331" i="25"/>
  <c r="BC331" i="25"/>
  <c r="BD330" i="25"/>
  <c r="BC330" i="25"/>
  <c r="BD329" i="25"/>
  <c r="BC329" i="25"/>
  <c r="BD328" i="25"/>
  <c r="BC328" i="25"/>
  <c r="BD327" i="25"/>
  <c r="BC327" i="25"/>
  <c r="BD326" i="25"/>
  <c r="BC326" i="25"/>
  <c r="BD325" i="25"/>
  <c r="BC325" i="25"/>
  <c r="BD324" i="25"/>
  <c r="BC324" i="25"/>
  <c r="BD323" i="25"/>
  <c r="BC323" i="25"/>
  <c r="BD322" i="25"/>
  <c r="BC322" i="25"/>
  <c r="BD321" i="25"/>
  <c r="BC321" i="25"/>
  <c r="BD320" i="25"/>
  <c r="BC320" i="25"/>
  <c r="BD319" i="25"/>
  <c r="BC319" i="25"/>
  <c r="BD318" i="25"/>
  <c r="BC318" i="25"/>
  <c r="BD317" i="25"/>
  <c r="BC317" i="25"/>
  <c r="BD316" i="25"/>
  <c r="BC316" i="25"/>
  <c r="BD315" i="25"/>
  <c r="BC315" i="25"/>
  <c r="BD314" i="25"/>
  <c r="BC314" i="25"/>
  <c r="BD313" i="25"/>
  <c r="BC313" i="25"/>
  <c r="BD312" i="25"/>
  <c r="BC312" i="25"/>
  <c r="BD311" i="25"/>
  <c r="BC311" i="25"/>
  <c r="BD310" i="25"/>
  <c r="BC310" i="25"/>
  <c r="BD309" i="25"/>
  <c r="BC309" i="25"/>
  <c r="BD308" i="25"/>
  <c r="BC308" i="25"/>
  <c r="BD307" i="25"/>
  <c r="BC307" i="25"/>
  <c r="BD306" i="25"/>
  <c r="BC306" i="25"/>
  <c r="BD305" i="25"/>
  <c r="BC305" i="25"/>
  <c r="BD304" i="25"/>
  <c r="BC304" i="25"/>
  <c r="BD303" i="25"/>
  <c r="BC303" i="25"/>
  <c r="BD302" i="25"/>
  <c r="BC302" i="25"/>
  <c r="BD301" i="25"/>
  <c r="BC301" i="25"/>
  <c r="BD300" i="25"/>
  <c r="BC300" i="25"/>
  <c r="BD299" i="25"/>
  <c r="BC299" i="25"/>
  <c r="BD298" i="25"/>
  <c r="BC298" i="25"/>
  <c r="BD297" i="25"/>
  <c r="BC297" i="25"/>
  <c r="BD296" i="25"/>
  <c r="BC296" i="25"/>
  <c r="BD295" i="25"/>
  <c r="BC295" i="25"/>
  <c r="BD294" i="25"/>
  <c r="BC294" i="25"/>
  <c r="BD293" i="25"/>
  <c r="BC293" i="25"/>
  <c r="BD292" i="25"/>
  <c r="BC292" i="25"/>
  <c r="BD291" i="25"/>
  <c r="BC291" i="25"/>
  <c r="BD290" i="25"/>
  <c r="BC290" i="25"/>
  <c r="BD289" i="25"/>
  <c r="BC289" i="25"/>
  <c r="BD288" i="25"/>
  <c r="BC288" i="25"/>
  <c r="BD287" i="25"/>
  <c r="BC287" i="25"/>
  <c r="BD286" i="25"/>
  <c r="BC286" i="25"/>
  <c r="BD285" i="25"/>
  <c r="BC285" i="25"/>
  <c r="BD284" i="25"/>
  <c r="BC284" i="25"/>
  <c r="BD283" i="25"/>
  <c r="BC283" i="25"/>
  <c r="BD282" i="25"/>
  <c r="BC282" i="25"/>
  <c r="BD281" i="25"/>
  <c r="BC281" i="25"/>
  <c r="BD280" i="25"/>
  <c r="BC280" i="25"/>
  <c r="BD279" i="25"/>
  <c r="BC279" i="25"/>
  <c r="BD278" i="25"/>
  <c r="BC278" i="25"/>
  <c r="BD277" i="25"/>
  <c r="BC277" i="25"/>
  <c r="BD276" i="25"/>
  <c r="BC276" i="25"/>
  <c r="BD275" i="25"/>
  <c r="BC275" i="25"/>
  <c r="BD274" i="25"/>
  <c r="BC274" i="25"/>
  <c r="BD273" i="25"/>
  <c r="BC273" i="25"/>
  <c r="BD272" i="25"/>
  <c r="BC272" i="25"/>
  <c r="BD271" i="25"/>
  <c r="BC271" i="25"/>
  <c r="BD270" i="25"/>
  <c r="BC270" i="25"/>
  <c r="BD269" i="25"/>
  <c r="BC269" i="25"/>
  <c r="BD268" i="25"/>
  <c r="BC268" i="25"/>
  <c r="BD267" i="25"/>
  <c r="BC267" i="25"/>
  <c r="BD266" i="25"/>
  <c r="BC266" i="25"/>
  <c r="BD265" i="25"/>
  <c r="BC265" i="25"/>
  <c r="BD264" i="25"/>
  <c r="BC264" i="25"/>
  <c r="BD263" i="25"/>
  <c r="BC263" i="25"/>
  <c r="BD262" i="25"/>
  <c r="BC262" i="25"/>
  <c r="BD261" i="25"/>
  <c r="BC261" i="25"/>
  <c r="BD260" i="25"/>
  <c r="BC260" i="25"/>
  <c r="BD259" i="25"/>
  <c r="BC259" i="25"/>
  <c r="BD258" i="25"/>
  <c r="BC258" i="25"/>
  <c r="BD257" i="25"/>
  <c r="BC257" i="25"/>
  <c r="BD256" i="25"/>
  <c r="BC256" i="25"/>
  <c r="BD255" i="25"/>
  <c r="BC255" i="25"/>
  <c r="BD254" i="25"/>
  <c r="BC254" i="25"/>
  <c r="BD253" i="25"/>
  <c r="BC253" i="25"/>
  <c r="BD252" i="25"/>
  <c r="BC252" i="25"/>
  <c r="BD251" i="25"/>
  <c r="BC251" i="25"/>
  <c r="BD250" i="25"/>
  <c r="BC250" i="25"/>
  <c r="BD249" i="25"/>
  <c r="BC249" i="25"/>
  <c r="BD248" i="25"/>
  <c r="BC248" i="25"/>
  <c r="BD247" i="25"/>
  <c r="BC247" i="25"/>
  <c r="BD246" i="25"/>
  <c r="BC246" i="25"/>
  <c r="BD245" i="25"/>
  <c r="BC245" i="25"/>
  <c r="BD244" i="25"/>
  <c r="BC244" i="25"/>
  <c r="BD243" i="25"/>
  <c r="BC243" i="25"/>
  <c r="BD242" i="25"/>
  <c r="BC242" i="25"/>
  <c r="BD241" i="25"/>
  <c r="BC241" i="25"/>
  <c r="BD240" i="25"/>
  <c r="BC240" i="25"/>
  <c r="BD239" i="25"/>
  <c r="BC239" i="25"/>
  <c r="BD238" i="25"/>
  <c r="BC238" i="25"/>
  <c r="BD237" i="25"/>
  <c r="BC237" i="25"/>
  <c r="BD236" i="25"/>
  <c r="BC236" i="25"/>
  <c r="BD235" i="25"/>
  <c r="BC235" i="25"/>
  <c r="BD234" i="25"/>
  <c r="BC234" i="25"/>
  <c r="BD233" i="25"/>
  <c r="BC233" i="25"/>
  <c r="BD232" i="25"/>
  <c r="BC232" i="25"/>
  <c r="BD231" i="25"/>
  <c r="BC231" i="25"/>
  <c r="BD230" i="25"/>
  <c r="BC230" i="25"/>
  <c r="BD229" i="25"/>
  <c r="BC229" i="25"/>
  <c r="BD228" i="25"/>
  <c r="BC228" i="25"/>
  <c r="BD227" i="25"/>
  <c r="BC227" i="25"/>
  <c r="BD226" i="25"/>
  <c r="BC226" i="25"/>
  <c r="BD225" i="25"/>
  <c r="BC225" i="25"/>
  <c r="BD224" i="25"/>
  <c r="BC224" i="25"/>
  <c r="BD223" i="25"/>
  <c r="BC223" i="25"/>
  <c r="BD222" i="25"/>
  <c r="BC222" i="25"/>
  <c r="BD221" i="25"/>
  <c r="BC221" i="25"/>
  <c r="BD220" i="25"/>
  <c r="BC220" i="25"/>
  <c r="BD219" i="25"/>
  <c r="BC219" i="25"/>
  <c r="BD218" i="25"/>
  <c r="BC218" i="25"/>
  <c r="BD217" i="25"/>
  <c r="BC217" i="25"/>
  <c r="BD216" i="25"/>
  <c r="BC216" i="25"/>
  <c r="BD215" i="25"/>
  <c r="BC215" i="25"/>
  <c r="BD214" i="25"/>
  <c r="BC214" i="25"/>
  <c r="BD213" i="25"/>
  <c r="BC213" i="25"/>
  <c r="BD212" i="25"/>
  <c r="BC212" i="25"/>
  <c r="BD211" i="25"/>
  <c r="BC211" i="25"/>
  <c r="BD210" i="25"/>
  <c r="BC210" i="25"/>
  <c r="BD209" i="25"/>
  <c r="BC209" i="25"/>
  <c r="BD208" i="25"/>
  <c r="BC208" i="25"/>
  <c r="BD207" i="25"/>
  <c r="BC207" i="25"/>
  <c r="BD206" i="25"/>
  <c r="BC206" i="25"/>
  <c r="BD205" i="25"/>
  <c r="BC205" i="25"/>
  <c r="BD204" i="25"/>
  <c r="BC204" i="25"/>
  <c r="BD203" i="25"/>
  <c r="BC203" i="25"/>
  <c r="BD202" i="25"/>
  <c r="BC202" i="25"/>
  <c r="BD201" i="25"/>
  <c r="BC201" i="25"/>
  <c r="BD200" i="25"/>
  <c r="BC200" i="25"/>
  <c r="BD199" i="25"/>
  <c r="BC199" i="25"/>
  <c r="BD198" i="25"/>
  <c r="BC198" i="25"/>
  <c r="BD197" i="25"/>
  <c r="BC197" i="25"/>
  <c r="BD196" i="25"/>
  <c r="BC196" i="25"/>
  <c r="BD195" i="25"/>
  <c r="BC195" i="25"/>
  <c r="BD194" i="25"/>
  <c r="BC194" i="25"/>
  <c r="BD193" i="25"/>
  <c r="BC193" i="25"/>
  <c r="BD192" i="25"/>
  <c r="BC192" i="25"/>
  <c r="BD191" i="25"/>
  <c r="BC191" i="25"/>
  <c r="BD190" i="25"/>
  <c r="BC190" i="25"/>
  <c r="BD189" i="25"/>
  <c r="BC189" i="25"/>
  <c r="BD188" i="25"/>
  <c r="BC188" i="25"/>
  <c r="BD187" i="25"/>
  <c r="BC187" i="25"/>
  <c r="BD186" i="25"/>
  <c r="BC186" i="25"/>
  <c r="BD185" i="25"/>
  <c r="BC185" i="25"/>
  <c r="BD184" i="25"/>
  <c r="BC184" i="25"/>
  <c r="BD183" i="25"/>
  <c r="BC183" i="25"/>
  <c r="BD182" i="25"/>
  <c r="BC182" i="25"/>
  <c r="BD181" i="25"/>
  <c r="BC181" i="25"/>
  <c r="BD180" i="25"/>
  <c r="BC180" i="25"/>
  <c r="BD179" i="25"/>
  <c r="BC179" i="25"/>
  <c r="BD178" i="25"/>
  <c r="BC178" i="25"/>
  <c r="BD177" i="25"/>
  <c r="BC177" i="25"/>
  <c r="BD176" i="25"/>
  <c r="BC176" i="25"/>
  <c r="BD175" i="25"/>
  <c r="BC175" i="25"/>
  <c r="BD174" i="25"/>
  <c r="BC174" i="25"/>
  <c r="BD173" i="25"/>
  <c r="BC173" i="25"/>
  <c r="BD172" i="25"/>
  <c r="BC172" i="25"/>
  <c r="BD171" i="25"/>
  <c r="BC171" i="25"/>
  <c r="BD170" i="25"/>
  <c r="BC170" i="25"/>
  <c r="BD169" i="25"/>
  <c r="BC169" i="25"/>
  <c r="BD168" i="25"/>
  <c r="BC168" i="25"/>
  <c r="BD167" i="25"/>
  <c r="BC167" i="25"/>
  <c r="BD166" i="25"/>
  <c r="BC166" i="25"/>
  <c r="BD165" i="25"/>
  <c r="BC165" i="25"/>
  <c r="BD164" i="25"/>
  <c r="BC164" i="25"/>
  <c r="BD163" i="25"/>
  <c r="BC163" i="25"/>
  <c r="BD162" i="25"/>
  <c r="BC162" i="25"/>
  <c r="BD161" i="25"/>
  <c r="BC161" i="25"/>
  <c r="BD160" i="25"/>
  <c r="BC160" i="25"/>
  <c r="BD159" i="25"/>
  <c r="BC159" i="25"/>
  <c r="BD158" i="25"/>
  <c r="BC158" i="25"/>
  <c r="BD157" i="25"/>
  <c r="BC157" i="25"/>
  <c r="BD156" i="25"/>
  <c r="BC156" i="25"/>
  <c r="BD155" i="25"/>
  <c r="BC155" i="25"/>
  <c r="BD154" i="25"/>
  <c r="BC154" i="25"/>
  <c r="BD153" i="25"/>
  <c r="BC153" i="25"/>
  <c r="BD152" i="25"/>
  <c r="BC152" i="25"/>
  <c r="BD151" i="25"/>
  <c r="BC151" i="25"/>
  <c r="BD150" i="25"/>
  <c r="BC150" i="25"/>
  <c r="BD149" i="25"/>
  <c r="BC149" i="25"/>
  <c r="BD148" i="25"/>
  <c r="BC148" i="25"/>
  <c r="BD147" i="25"/>
  <c r="BC147" i="25"/>
  <c r="BD146" i="25"/>
  <c r="BC146" i="25"/>
  <c r="BD145" i="25"/>
  <c r="BC145" i="25"/>
  <c r="BD144" i="25"/>
  <c r="BC144" i="25"/>
  <c r="BD143" i="25"/>
  <c r="BC143" i="25"/>
  <c r="BD142" i="25"/>
  <c r="BC142" i="25"/>
  <c r="BD141" i="25"/>
  <c r="BC141" i="25"/>
  <c r="BD140" i="25"/>
  <c r="BC140" i="25"/>
  <c r="BD139" i="25"/>
  <c r="BC139" i="25"/>
  <c r="BD138" i="25"/>
  <c r="BC138" i="25"/>
  <c r="BD137" i="25"/>
  <c r="BC137" i="25"/>
  <c r="BD136" i="25"/>
  <c r="BC136" i="25"/>
  <c r="BD135" i="25"/>
  <c r="BC135" i="25"/>
  <c r="BD134" i="25"/>
  <c r="BC134" i="25"/>
  <c r="BD133" i="25"/>
  <c r="BC133" i="25"/>
  <c r="BD132" i="25"/>
  <c r="BC132" i="25"/>
  <c r="BD131" i="25"/>
  <c r="BC131" i="25"/>
  <c r="BD130" i="25"/>
  <c r="BC130" i="25"/>
  <c r="BD129" i="25"/>
  <c r="BC129" i="25"/>
  <c r="BD128" i="25"/>
  <c r="BC128" i="25"/>
  <c r="BD127" i="25"/>
  <c r="BC127" i="25"/>
  <c r="BD126" i="25"/>
  <c r="BC126" i="25"/>
  <c r="BD125" i="25"/>
  <c r="BC125" i="25"/>
  <c r="BD124" i="25"/>
  <c r="BC124" i="25"/>
  <c r="BD123" i="25"/>
  <c r="BC123" i="25"/>
  <c r="BD122" i="25"/>
  <c r="BC122" i="25"/>
  <c r="BD121" i="25"/>
  <c r="BC121" i="25"/>
  <c r="BD120" i="25"/>
  <c r="BC120" i="25"/>
  <c r="BD119" i="25"/>
  <c r="BC119" i="25"/>
  <c r="BD118" i="25"/>
  <c r="BC118" i="25"/>
  <c r="BD117" i="25"/>
  <c r="BC117" i="25"/>
  <c r="BD116" i="25"/>
  <c r="BC116" i="25"/>
  <c r="BD115" i="25"/>
  <c r="BC115" i="25"/>
  <c r="BD114" i="25"/>
  <c r="BC114" i="25"/>
  <c r="BD113" i="25"/>
  <c r="BC113" i="25"/>
  <c r="BD112" i="25"/>
  <c r="BC112" i="25"/>
  <c r="BD111" i="25"/>
  <c r="BC111" i="25"/>
  <c r="BD110" i="25"/>
  <c r="BC110" i="25"/>
  <c r="BD109" i="25"/>
  <c r="BC109" i="25"/>
  <c r="BD108" i="25"/>
  <c r="BC108" i="25"/>
  <c r="BD107" i="25"/>
  <c r="BC107" i="25"/>
  <c r="BD106" i="25"/>
  <c r="BC106" i="25"/>
  <c r="BD105" i="25"/>
  <c r="BC105" i="25"/>
  <c r="BD104" i="25"/>
  <c r="BC104" i="25"/>
  <c r="BD103" i="25"/>
  <c r="BC103" i="25"/>
  <c r="BD102" i="25"/>
  <c r="BC102" i="25"/>
  <c r="BD101" i="25"/>
  <c r="BC101" i="25"/>
  <c r="BD100" i="25"/>
  <c r="BC100" i="25"/>
  <c r="BD99" i="25"/>
  <c r="BC99" i="25"/>
  <c r="BD98" i="25"/>
  <c r="BC98" i="25"/>
  <c r="BD97" i="25"/>
  <c r="BC97" i="25"/>
  <c r="BD96" i="25"/>
  <c r="BC96" i="25"/>
  <c r="BD95" i="25"/>
  <c r="BC95" i="25"/>
  <c r="BD94" i="25"/>
  <c r="BC94" i="25"/>
  <c r="BD93" i="25"/>
  <c r="BC93" i="25"/>
  <c r="BD92" i="25"/>
  <c r="BC92" i="25"/>
  <c r="BD91" i="25"/>
  <c r="BC91" i="25"/>
  <c r="BD90" i="25"/>
  <c r="BC90" i="25"/>
  <c r="BD89" i="25"/>
  <c r="BC89" i="25"/>
  <c r="BD88" i="25"/>
  <c r="BC88" i="25"/>
  <c r="BD87" i="25"/>
  <c r="BC87" i="25"/>
  <c r="BD86" i="25"/>
  <c r="BC86" i="25"/>
  <c r="BD85" i="25"/>
  <c r="BC85" i="25"/>
  <c r="BD84" i="25"/>
  <c r="BC84" i="25"/>
  <c r="BD83" i="25"/>
  <c r="BC83" i="25"/>
  <c r="BD82" i="25"/>
  <c r="BC82" i="25"/>
  <c r="BD81" i="25"/>
  <c r="BC81" i="25"/>
  <c r="BD80" i="25"/>
  <c r="BC80" i="25"/>
  <c r="BD79" i="25"/>
  <c r="BC79" i="25"/>
  <c r="BD78" i="25"/>
  <c r="BC78" i="25"/>
  <c r="BD77" i="25"/>
  <c r="BC77" i="25"/>
  <c r="BD76" i="25"/>
  <c r="BC76" i="25"/>
  <c r="BD75" i="25"/>
  <c r="BC75" i="25"/>
  <c r="BD74" i="25"/>
  <c r="BC74" i="25"/>
  <c r="BD73" i="25"/>
  <c r="BD72" i="25"/>
  <c r="BC72" i="25"/>
  <c r="BD71" i="25"/>
  <c r="BC71" i="25"/>
  <c r="BD70" i="25"/>
  <c r="BC70" i="25"/>
  <c r="BD69" i="25"/>
  <c r="BC69" i="25"/>
  <c r="BD68" i="25"/>
  <c r="BC68" i="25"/>
  <c r="BD67" i="25"/>
  <c r="BC67" i="25"/>
  <c r="BD66" i="25"/>
  <c r="BC66" i="25"/>
  <c r="BD65" i="25"/>
  <c r="BC65" i="25"/>
  <c r="BD64" i="25"/>
  <c r="BC64" i="25"/>
  <c r="BD63" i="25"/>
  <c r="BC63" i="25"/>
  <c r="BD62" i="25"/>
  <c r="BC62" i="25"/>
  <c r="BD61" i="25"/>
  <c r="BC61" i="25"/>
  <c r="BD60" i="25"/>
  <c r="BC60" i="25"/>
  <c r="BD59" i="25"/>
  <c r="BC59" i="25"/>
  <c r="BD58" i="25"/>
  <c r="BC58" i="25"/>
  <c r="BD57" i="25"/>
  <c r="BD56" i="25"/>
  <c r="BC56" i="25"/>
  <c r="BD55" i="25"/>
  <c r="BC55" i="25"/>
  <c r="BD54" i="25"/>
  <c r="BC54" i="25"/>
  <c r="BD53" i="25"/>
  <c r="BC53" i="25"/>
  <c r="BD52" i="25"/>
  <c r="BC52" i="25"/>
  <c r="BD51" i="25"/>
  <c r="BC51" i="25"/>
  <c r="BD50" i="25"/>
  <c r="BC50" i="25"/>
  <c r="BD49" i="25"/>
  <c r="BC49" i="25"/>
  <c r="BD48" i="25"/>
  <c r="BD47" i="25"/>
  <c r="BC47" i="25"/>
  <c r="BD46" i="25"/>
  <c r="BC46" i="25"/>
  <c r="BD45" i="25"/>
  <c r="BC45" i="25"/>
  <c r="BD44" i="25"/>
  <c r="BC44" i="25"/>
  <c r="BD43" i="25"/>
  <c r="BC43" i="25"/>
  <c r="BD42" i="25"/>
  <c r="BC42" i="25"/>
  <c r="BD41" i="25"/>
  <c r="BC41" i="25"/>
  <c r="BD40" i="25"/>
  <c r="BD39" i="25"/>
  <c r="BC39" i="25"/>
  <c r="BD38" i="25"/>
  <c r="BC38" i="25"/>
  <c r="BD37" i="25"/>
  <c r="BC37" i="25"/>
  <c r="BD36" i="25"/>
  <c r="BC36" i="25"/>
  <c r="BD35" i="25"/>
  <c r="BC35" i="25"/>
  <c r="BD34" i="25"/>
  <c r="BC34" i="25"/>
  <c r="BD33" i="25"/>
  <c r="BC33" i="25"/>
  <c r="BD32" i="25"/>
  <c r="BD31" i="25"/>
  <c r="BC31" i="25"/>
  <c r="BD30" i="25"/>
  <c r="BC30" i="25"/>
  <c r="BD29" i="25"/>
  <c r="BC29" i="25"/>
  <c r="BD28" i="25"/>
  <c r="BC28" i="25"/>
  <c r="BD27" i="25"/>
  <c r="BC27" i="25"/>
  <c r="BD26" i="25"/>
  <c r="BC26" i="25"/>
  <c r="BD25" i="25"/>
  <c r="BC25" i="25"/>
  <c r="BD24" i="25"/>
  <c r="BD23" i="25"/>
  <c r="BC23" i="25"/>
  <c r="BD22" i="25"/>
  <c r="BC22" i="25"/>
  <c r="BD21" i="25"/>
  <c r="BC21" i="25"/>
  <c r="BD20" i="25"/>
  <c r="BC20" i="25"/>
  <c r="BD19" i="25"/>
  <c r="BC19" i="25"/>
  <c r="BD18" i="25"/>
  <c r="BC18" i="25"/>
  <c r="BD17" i="25"/>
  <c r="BC17" i="25"/>
  <c r="BD16" i="25"/>
  <c r="BD15" i="25"/>
  <c r="BC15" i="25"/>
  <c r="BD14" i="25"/>
  <c r="BC14" i="25"/>
  <c r="BD13" i="25"/>
  <c r="BC13" i="25"/>
  <c r="BD12" i="25"/>
  <c r="BC12" i="25"/>
  <c r="BD11" i="25"/>
  <c r="BC11" i="25"/>
  <c r="BD10" i="25"/>
  <c r="BC10" i="25"/>
  <c r="BD9" i="25"/>
  <c r="BC9" i="25"/>
  <c r="BD8" i="25"/>
  <c r="BD7" i="25"/>
  <c r="BC7" i="25"/>
  <c r="BC4" i="25"/>
  <c r="BD6" i="25"/>
  <c r="BC6" i="25"/>
  <c r="BD5" i="25"/>
  <c r="BC5" i="25"/>
  <c r="BD4" i="25"/>
  <c r="BB1850" i="18" l="1"/>
  <c r="AX1850" i="18"/>
  <c r="AT1850" i="18"/>
  <c r="AP1850" i="18"/>
  <c r="BA1850" i="18"/>
  <c r="AW1850" i="18"/>
  <c r="AS1850" i="18"/>
  <c r="AO1850" i="18"/>
  <c r="AZ1850" i="18"/>
  <c r="AV1850" i="18"/>
  <c r="AR1850" i="18"/>
  <c r="AN1850" i="18"/>
  <c r="AY1850" i="18"/>
  <c r="AU1850" i="18"/>
  <c r="AQ1850" i="18"/>
  <c r="AM1850" i="18"/>
  <c r="BE5" i="25"/>
  <c r="BE11" i="25"/>
  <c r="BE13" i="25"/>
  <c r="BE15" i="25"/>
  <c r="BE26" i="25"/>
  <c r="BE28" i="25"/>
  <c r="BE30" i="25"/>
  <c r="BE41" i="25"/>
  <c r="BE43" i="25"/>
  <c r="BE45" i="25"/>
  <c r="BE47" i="25"/>
  <c r="BE58" i="25"/>
  <c r="BE60" i="25"/>
  <c r="BE62" i="25"/>
  <c r="BE64" i="25"/>
  <c r="BE66" i="25"/>
  <c r="BE68" i="25"/>
  <c r="BE70" i="25"/>
  <c r="BE72" i="25"/>
  <c r="BE8" i="25"/>
  <c r="BE40" i="25"/>
  <c r="BE9" i="25"/>
  <c r="BE24" i="25"/>
  <c r="BE57" i="25"/>
  <c r="BE7" i="25"/>
  <c r="BE18" i="25"/>
  <c r="BE20" i="25"/>
  <c r="BE22" i="25"/>
  <c r="BE33" i="25"/>
  <c r="BE35" i="25"/>
  <c r="BE37" i="25"/>
  <c r="BE39" i="25"/>
  <c r="BE50" i="25"/>
  <c r="BE52" i="25"/>
  <c r="BE54" i="25"/>
  <c r="BE56" i="25"/>
  <c r="BE75" i="25"/>
  <c r="BE77" i="25"/>
  <c r="BE79" i="25"/>
  <c r="BE81" i="25"/>
  <c r="BE83" i="25"/>
  <c r="BE85" i="25"/>
  <c r="BE87" i="25"/>
  <c r="BE89" i="25"/>
  <c r="BE91" i="25"/>
  <c r="BE93" i="25"/>
  <c r="BE95" i="25"/>
  <c r="BE17" i="25"/>
  <c r="BE19" i="25"/>
  <c r="BE21" i="25"/>
  <c r="BE23" i="25"/>
  <c r="BE34" i="25"/>
  <c r="BE36" i="25"/>
  <c r="BE38" i="25"/>
  <c r="BE49" i="25"/>
  <c r="BE51" i="25"/>
  <c r="BE53" i="25"/>
  <c r="BE55" i="25"/>
  <c r="BE74" i="25"/>
  <c r="BE76" i="25"/>
  <c r="BE78" i="25"/>
  <c r="BE80" i="25"/>
  <c r="BE82" i="25"/>
  <c r="BE84" i="25"/>
  <c r="BE86" i="25"/>
  <c r="BE88" i="25"/>
  <c r="BE90" i="25"/>
  <c r="BE92" i="25"/>
  <c r="BE94" i="25"/>
  <c r="BE96" i="25"/>
  <c r="BE98" i="25"/>
  <c r="BE100" i="25"/>
  <c r="BE102" i="25"/>
  <c r="BE104" i="25"/>
  <c r="BE106" i="25"/>
  <c r="BE108" i="25"/>
  <c r="BE110" i="25"/>
  <c r="BE112" i="25"/>
  <c r="BE114" i="25"/>
  <c r="BE116" i="25"/>
  <c r="BE118" i="25"/>
  <c r="BE120" i="25"/>
  <c r="BE122" i="25"/>
  <c r="BE124" i="25"/>
  <c r="BE126" i="25"/>
  <c r="BE128" i="25"/>
  <c r="BE130" i="25"/>
  <c r="BE132" i="25"/>
  <c r="BE134" i="25"/>
  <c r="BE136" i="25"/>
  <c r="BE138" i="25"/>
  <c r="BE140" i="25"/>
  <c r="BE142" i="25"/>
  <c r="BE144" i="25"/>
  <c r="BE146" i="25"/>
  <c r="BE148" i="25"/>
  <c r="BE150" i="25"/>
  <c r="BE152" i="25"/>
  <c r="BE154" i="25"/>
  <c r="BE156" i="25"/>
  <c r="BE158" i="25"/>
  <c r="BE160" i="25"/>
  <c r="BE162" i="25"/>
  <c r="BE164" i="25"/>
  <c r="BE166" i="25"/>
  <c r="BE168" i="25"/>
  <c r="BE170" i="25"/>
  <c r="BE172" i="25"/>
  <c r="BE174" i="25"/>
  <c r="BE176" i="25"/>
  <c r="BE178" i="25"/>
  <c r="BE180" i="25"/>
  <c r="BE182" i="25"/>
  <c r="BE184" i="25"/>
  <c r="BE186" i="25"/>
  <c r="BE188" i="25"/>
  <c r="BE190" i="25"/>
  <c r="BE192" i="25"/>
  <c r="BE194" i="25"/>
  <c r="BE196" i="25"/>
  <c r="BE198" i="25"/>
  <c r="BE200" i="25"/>
  <c r="BE202" i="25"/>
  <c r="BE204" i="25"/>
  <c r="BE206" i="25"/>
  <c r="BE208" i="25"/>
  <c r="BE210" i="25"/>
  <c r="BE212" i="25"/>
  <c r="BE214" i="25"/>
  <c r="BE216" i="25"/>
  <c r="BE218" i="25"/>
  <c r="BE220" i="25"/>
  <c r="BE222" i="25"/>
  <c r="BE224" i="25"/>
  <c r="BE226" i="25"/>
  <c r="BE228" i="25"/>
  <c r="BE230" i="25"/>
  <c r="BE232" i="25"/>
  <c r="BE234" i="25"/>
  <c r="BE236" i="25"/>
  <c r="BE238" i="25"/>
  <c r="BE240" i="25"/>
  <c r="BE242" i="25"/>
  <c r="BE244" i="25"/>
  <c r="BE246" i="25"/>
  <c r="BE248" i="25"/>
  <c r="BE250" i="25"/>
  <c r="BE252" i="25"/>
  <c r="BE254" i="25"/>
  <c r="BE256" i="25"/>
  <c r="BE258" i="25"/>
  <c r="BE260" i="25"/>
  <c r="BE262" i="25"/>
  <c r="BE264" i="25"/>
  <c r="BE266" i="25"/>
  <c r="BE268" i="25"/>
  <c r="BE270" i="25"/>
  <c r="BE272" i="25"/>
  <c r="BE274" i="25"/>
  <c r="BE276" i="25"/>
  <c r="BE278" i="25"/>
  <c r="BE280" i="25"/>
  <c r="BE282" i="25"/>
  <c r="BE284" i="25"/>
  <c r="BE286" i="25"/>
  <c r="BE288" i="25"/>
  <c r="BE290" i="25"/>
  <c r="BE292" i="25"/>
  <c r="BE294" i="25"/>
  <c r="BE296" i="25"/>
  <c r="BE298" i="25"/>
  <c r="BE300" i="25"/>
  <c r="BE302" i="25"/>
  <c r="BE304" i="25"/>
  <c r="BE306" i="25"/>
  <c r="BE308" i="25"/>
  <c r="BE310" i="25"/>
  <c r="BE312" i="25"/>
  <c r="BE314" i="25"/>
  <c r="BE316" i="25"/>
  <c r="BE318" i="25"/>
  <c r="BE320" i="25"/>
  <c r="BE322" i="25"/>
  <c r="BE324" i="25"/>
  <c r="BE326" i="25"/>
  <c r="BE328" i="25"/>
  <c r="BE330" i="25"/>
  <c r="BE332" i="25"/>
  <c r="BE334" i="25"/>
  <c r="BE336" i="25"/>
  <c r="BE16" i="25"/>
  <c r="BE48" i="25"/>
  <c r="BE338" i="25"/>
  <c r="BE340" i="25"/>
  <c r="BE342" i="25"/>
  <c r="BE344" i="25"/>
  <c r="BE346" i="25"/>
  <c r="BE348" i="25"/>
  <c r="BE350" i="25"/>
  <c r="BE352" i="25"/>
  <c r="BE354" i="25"/>
  <c r="BE356" i="25"/>
  <c r="BE358" i="25"/>
  <c r="BE360" i="25"/>
  <c r="BE362" i="25"/>
  <c r="BE364" i="25"/>
  <c r="BE366" i="25"/>
  <c r="BE368" i="25"/>
  <c r="BE370" i="25"/>
  <c r="BE372" i="25"/>
  <c r="BE374" i="25"/>
  <c r="BE376" i="25"/>
  <c r="BE378" i="25"/>
  <c r="BE380" i="25"/>
  <c r="BE382" i="25"/>
  <c r="BE384" i="25"/>
  <c r="BE386" i="25"/>
  <c r="BE388" i="25"/>
  <c r="BE390" i="25"/>
  <c r="BE392" i="25"/>
  <c r="BE394" i="25"/>
  <c r="BE396" i="25"/>
  <c r="BE398" i="25"/>
  <c r="BE400" i="25"/>
  <c r="BE402" i="25"/>
  <c r="BE404" i="25"/>
  <c r="BE406" i="25"/>
  <c r="BE408" i="25"/>
  <c r="BE410" i="25"/>
  <c r="BE412" i="25"/>
  <c r="BE414" i="25"/>
  <c r="BE416" i="25"/>
  <c r="BE418" i="25"/>
  <c r="BE420" i="25"/>
  <c r="BE422" i="25"/>
  <c r="BE424" i="25"/>
  <c r="BE426" i="25"/>
  <c r="BE428" i="25"/>
  <c r="BE430" i="25"/>
  <c r="BE432" i="25"/>
  <c r="BE434" i="25"/>
  <c r="BE436" i="25"/>
  <c r="BE438" i="25"/>
  <c r="BE440" i="25"/>
  <c r="BE442" i="25"/>
  <c r="BE444" i="25"/>
  <c r="BE446" i="25"/>
  <c r="BE448" i="25"/>
  <c r="BE450" i="25"/>
  <c r="BE452" i="25"/>
  <c r="BE454" i="25"/>
  <c r="BE456" i="25"/>
  <c r="BE458" i="25"/>
  <c r="BE460" i="25"/>
  <c r="BE462" i="25"/>
  <c r="BE464" i="25"/>
  <c r="BE466" i="25"/>
  <c r="BE468" i="25"/>
  <c r="BE470" i="25"/>
  <c r="BE472" i="25"/>
  <c r="BE474" i="25"/>
  <c r="BE476" i="25"/>
  <c r="BE478" i="25"/>
  <c r="BE480" i="25"/>
  <c r="BE482" i="25"/>
  <c r="BE484" i="25"/>
  <c r="BE486" i="25"/>
  <c r="BE488" i="25"/>
  <c r="BE490" i="25"/>
  <c r="BE492" i="25"/>
  <c r="BE494" i="25"/>
  <c r="BE496" i="25"/>
  <c r="BE498" i="25"/>
  <c r="BE500" i="25"/>
  <c r="BE502" i="25"/>
  <c r="BE504" i="25"/>
  <c r="BE506" i="25"/>
  <c r="BE508" i="25"/>
  <c r="BE510" i="25"/>
  <c r="BE512" i="25"/>
  <c r="BE514" i="25"/>
  <c r="BE516" i="25"/>
  <c r="BE518" i="25"/>
  <c r="BE520" i="25"/>
  <c r="BE522" i="25"/>
  <c r="BE524" i="25"/>
  <c r="BE526" i="25"/>
  <c r="BE528" i="25"/>
  <c r="BE530" i="25"/>
  <c r="BE532" i="25"/>
  <c r="BE534" i="25"/>
  <c r="BE536" i="25"/>
  <c r="BE538" i="25"/>
  <c r="BE540" i="25"/>
  <c r="BE542" i="25"/>
  <c r="BE544" i="25"/>
  <c r="BE546" i="25"/>
  <c r="BE548" i="25"/>
  <c r="BE550" i="25"/>
  <c r="BE552" i="25"/>
  <c r="BE554" i="25"/>
  <c r="BE556" i="25"/>
  <c r="BE558" i="25"/>
  <c r="BE560" i="25"/>
  <c r="BE562" i="25"/>
  <c r="BE564" i="25"/>
  <c r="BE566" i="25"/>
  <c r="BE568" i="25"/>
  <c r="BE570" i="25"/>
  <c r="BE572" i="25"/>
  <c r="BE574" i="25"/>
  <c r="BE576" i="25"/>
  <c r="BE578" i="25"/>
  <c r="BE580" i="25"/>
  <c r="BE582" i="25"/>
  <c r="BE584" i="25"/>
  <c r="BE586" i="25"/>
  <c r="BE588" i="25"/>
  <c r="BE590" i="25"/>
  <c r="BE592" i="25"/>
  <c r="BE594" i="25"/>
  <c r="BE596" i="25"/>
  <c r="BE598" i="25"/>
  <c r="BE600" i="25"/>
  <c r="BE602" i="25"/>
  <c r="BE604" i="25"/>
  <c r="BE606" i="25"/>
  <c r="BE608" i="25"/>
  <c r="BE610" i="25"/>
  <c r="BE612" i="25"/>
  <c r="BE614" i="25"/>
  <c r="BE616" i="25"/>
  <c r="BE618" i="25"/>
  <c r="BE620" i="25"/>
  <c r="BE622" i="25"/>
  <c r="BE624" i="25"/>
  <c r="BE626" i="25"/>
  <c r="BE628" i="25"/>
  <c r="BE630" i="25"/>
  <c r="BE632" i="25"/>
  <c r="BE634" i="25"/>
  <c r="BE636" i="25"/>
  <c r="BE638" i="25"/>
  <c r="BE640" i="25"/>
  <c r="BE642" i="25"/>
  <c r="BE644" i="25"/>
  <c r="BE646" i="25"/>
  <c r="BE648" i="25"/>
  <c r="BE650" i="25"/>
  <c r="BE652" i="25"/>
  <c r="BE654" i="25"/>
  <c r="BE656" i="25"/>
  <c r="BE658" i="25"/>
  <c r="BE660" i="25"/>
  <c r="BE662" i="25"/>
  <c r="BE664" i="25"/>
  <c r="BE666" i="25"/>
  <c r="BE668" i="25"/>
  <c r="BE670" i="25"/>
  <c r="BE672" i="25"/>
  <c r="BE674" i="25"/>
  <c r="BE97" i="25"/>
  <c r="BE99" i="25"/>
  <c r="BE101" i="25"/>
  <c r="BE103" i="25"/>
  <c r="BE105" i="25"/>
  <c r="BE107" i="25"/>
  <c r="BE109" i="25"/>
  <c r="BE111" i="25"/>
  <c r="BE113" i="25"/>
  <c r="BE115" i="25"/>
  <c r="BE117" i="25"/>
  <c r="BE119" i="25"/>
  <c r="BE121" i="25"/>
  <c r="BE123" i="25"/>
  <c r="BE125" i="25"/>
  <c r="BE127" i="25"/>
  <c r="BE129" i="25"/>
  <c r="BE131" i="25"/>
  <c r="BE133" i="25"/>
  <c r="BE135" i="25"/>
  <c r="BE137" i="25"/>
  <c r="BE139" i="25"/>
  <c r="BE141" i="25"/>
  <c r="BE143" i="25"/>
  <c r="BE145" i="25"/>
  <c r="BE147" i="25"/>
  <c r="BE149" i="25"/>
  <c r="BE151" i="25"/>
  <c r="BE153" i="25"/>
  <c r="BE155" i="25"/>
  <c r="BE157" i="25"/>
  <c r="BE159" i="25"/>
  <c r="BE161" i="25"/>
  <c r="BE163" i="25"/>
  <c r="BE165" i="25"/>
  <c r="BE167" i="25"/>
  <c r="BE169" i="25"/>
  <c r="BE171" i="25"/>
  <c r="BE173" i="25"/>
  <c r="BE175" i="25"/>
  <c r="BE177" i="25"/>
  <c r="BE179" i="25"/>
  <c r="BE181" i="25"/>
  <c r="BE183" i="25"/>
  <c r="BE185" i="25"/>
  <c r="BE187" i="25"/>
  <c r="BE189" i="25"/>
  <c r="BE191" i="25"/>
  <c r="BE193" i="25"/>
  <c r="BE195" i="25"/>
  <c r="BE197" i="25"/>
  <c r="BE199" i="25"/>
  <c r="BE201" i="25"/>
  <c r="BE203" i="25"/>
  <c r="BE205" i="25"/>
  <c r="BE207" i="25"/>
  <c r="BE209" i="25"/>
  <c r="BE211" i="25"/>
  <c r="BE213" i="25"/>
  <c r="BE215" i="25"/>
  <c r="BE217" i="25"/>
  <c r="BE219" i="25"/>
  <c r="BE221" i="25"/>
  <c r="BE223" i="25"/>
  <c r="BE225" i="25"/>
  <c r="BE227" i="25"/>
  <c r="BE229" i="25"/>
  <c r="BE231" i="25"/>
  <c r="BE233" i="25"/>
  <c r="BE235" i="25"/>
  <c r="BE237" i="25"/>
  <c r="BE239" i="25"/>
  <c r="BE241" i="25"/>
  <c r="BE243" i="25"/>
  <c r="BE245" i="25"/>
  <c r="BE247" i="25"/>
  <c r="BE249" i="25"/>
  <c r="BE251" i="25"/>
  <c r="BE253" i="25"/>
  <c r="BE255" i="25"/>
  <c r="BE257" i="25"/>
  <c r="BE259" i="25"/>
  <c r="BE261" i="25"/>
  <c r="BE263" i="25"/>
  <c r="BE265" i="25"/>
  <c r="BE267" i="25"/>
  <c r="BE269" i="25"/>
  <c r="BE271" i="25"/>
  <c r="BE273" i="25"/>
  <c r="BE275" i="25"/>
  <c r="BE277" i="25"/>
  <c r="BE279" i="25"/>
  <c r="BE281" i="25"/>
  <c r="BE283" i="25"/>
  <c r="BE285" i="25"/>
  <c r="BE287" i="25"/>
  <c r="BE289" i="25"/>
  <c r="BE291" i="25"/>
  <c r="BE293" i="25"/>
  <c r="BE295" i="25"/>
  <c r="BE297" i="25"/>
  <c r="BE299" i="25"/>
  <c r="BE301" i="25"/>
  <c r="BE303" i="25"/>
  <c r="BE305" i="25"/>
  <c r="BE307" i="25"/>
  <c r="BE309" i="25"/>
  <c r="BE311" i="25"/>
  <c r="BE313" i="25"/>
  <c r="BE315" i="25"/>
  <c r="BE317" i="25"/>
  <c r="BE319" i="25"/>
  <c r="BE321" i="25"/>
  <c r="BE323" i="25"/>
  <c r="BE325" i="25"/>
  <c r="BE327" i="25"/>
  <c r="BE329" i="25"/>
  <c r="BE331" i="25"/>
  <c r="BE333" i="25"/>
  <c r="BE335" i="25"/>
  <c r="BE337" i="25"/>
  <c r="BE32" i="25"/>
  <c r="BE73" i="25"/>
  <c r="BE339" i="25"/>
  <c r="BE341" i="25"/>
  <c r="BE343" i="25"/>
  <c r="BE345" i="25"/>
  <c r="BE347" i="25"/>
  <c r="BE349" i="25"/>
  <c r="BE351" i="25"/>
  <c r="BE353" i="25"/>
  <c r="BE355" i="25"/>
  <c r="BE357" i="25"/>
  <c r="BE359" i="25"/>
  <c r="BE361" i="25"/>
  <c r="BE363" i="25"/>
  <c r="BE365" i="25"/>
  <c r="BE367" i="25"/>
  <c r="BE369" i="25"/>
  <c r="BE371" i="25"/>
  <c r="BE373" i="25"/>
  <c r="BE375" i="25"/>
  <c r="BE377" i="25"/>
  <c r="BE379" i="25"/>
  <c r="BE381" i="25"/>
  <c r="BE383" i="25"/>
  <c r="BE385" i="25"/>
  <c r="BE387" i="25"/>
  <c r="BE389" i="25"/>
  <c r="BE391" i="25"/>
  <c r="BE393" i="25"/>
  <c r="BE395" i="25"/>
  <c r="BE397" i="25"/>
  <c r="BE399" i="25"/>
  <c r="BE401" i="25"/>
  <c r="BE403" i="25"/>
  <c r="BE405" i="25"/>
  <c r="BE407" i="25"/>
  <c r="BE409" i="25"/>
  <c r="BE411" i="25"/>
  <c r="BE413" i="25"/>
  <c r="BE415" i="25"/>
  <c r="BE417" i="25"/>
  <c r="BE419" i="25"/>
  <c r="BE421" i="25"/>
  <c r="BE423" i="25"/>
  <c r="BE425" i="25"/>
  <c r="BE427" i="25"/>
  <c r="BE429" i="25"/>
  <c r="BE431" i="25"/>
  <c r="BE433" i="25"/>
  <c r="BE435" i="25"/>
  <c r="BE437" i="25"/>
  <c r="BE439" i="25"/>
  <c r="BE441" i="25"/>
  <c r="BE443" i="25"/>
  <c r="BE445" i="25"/>
  <c r="BE447" i="25"/>
  <c r="BE449" i="25"/>
  <c r="BE451" i="25"/>
  <c r="BE453" i="25"/>
  <c r="BE455" i="25"/>
  <c r="BE457" i="25"/>
  <c r="BE459" i="25"/>
  <c r="BE461" i="25"/>
  <c r="BE463" i="25"/>
  <c r="BE465" i="25"/>
  <c r="BE467" i="25"/>
  <c r="BE469" i="25"/>
  <c r="BE471" i="25"/>
  <c r="BE473" i="25"/>
  <c r="BE475" i="25"/>
  <c r="BE477" i="25"/>
  <c r="BE479" i="25"/>
  <c r="BE481" i="25"/>
  <c r="BE483" i="25"/>
  <c r="BE485" i="25"/>
  <c r="BE487" i="25"/>
  <c r="BE489" i="25"/>
  <c r="BE491" i="25"/>
  <c r="BE493" i="25"/>
  <c r="BE495" i="25"/>
  <c r="BE497" i="25"/>
  <c r="BE499" i="25"/>
  <c r="BE501" i="25"/>
  <c r="BE503" i="25"/>
  <c r="BE505" i="25"/>
  <c r="BE507" i="25"/>
  <c r="BE509" i="25"/>
  <c r="BE511" i="25"/>
  <c r="BE513" i="25"/>
  <c r="BE515" i="25"/>
  <c r="BE517" i="25"/>
  <c r="BE519" i="25"/>
  <c r="BE521" i="25"/>
  <c r="BE523" i="25"/>
  <c r="BE525" i="25"/>
  <c r="BE527" i="25"/>
  <c r="BE529" i="25"/>
  <c r="BE531" i="25"/>
  <c r="BE533" i="25"/>
  <c r="BE535" i="25"/>
  <c r="BE537" i="25"/>
  <c r="BE539" i="25"/>
  <c r="BE541" i="25"/>
  <c r="BE543" i="25"/>
  <c r="BE545" i="25"/>
  <c r="BE547" i="25"/>
  <c r="BE549" i="25"/>
  <c r="BE551" i="25"/>
  <c r="BE553" i="25"/>
  <c r="BE555" i="25"/>
  <c r="BE557" i="25"/>
  <c r="BE559" i="25"/>
  <c r="BE561" i="25"/>
  <c r="BE563" i="25"/>
  <c r="BE565" i="25"/>
  <c r="BE567" i="25"/>
  <c r="BE569" i="25"/>
  <c r="BE571" i="25"/>
  <c r="BE573" i="25"/>
  <c r="BE575" i="25"/>
  <c r="BE577" i="25"/>
  <c r="BE579" i="25"/>
  <c r="BE581" i="25"/>
  <c r="BE583" i="25"/>
  <c r="BE585" i="25"/>
  <c r="BE587" i="25"/>
  <c r="BE589" i="25"/>
  <c r="BE591" i="25"/>
  <c r="BE593" i="25"/>
  <c r="BE595" i="25"/>
  <c r="BE597" i="25"/>
  <c r="BE599" i="25"/>
  <c r="BE601" i="25"/>
  <c r="BE603" i="25"/>
  <c r="BE605" i="25"/>
  <c r="BE607" i="25"/>
  <c r="BE609" i="25"/>
  <c r="BE611" i="25"/>
  <c r="BE613" i="25"/>
  <c r="BE615" i="25"/>
  <c r="BE617" i="25"/>
  <c r="BE619" i="25"/>
  <c r="BE621" i="25"/>
  <c r="BE623" i="25"/>
  <c r="BE625" i="25"/>
  <c r="BE627" i="25"/>
  <c r="BE629" i="25"/>
  <c r="BE631" i="25"/>
  <c r="BE633" i="25"/>
  <c r="BE635" i="25"/>
  <c r="BE637" i="25"/>
  <c r="BE639" i="25"/>
  <c r="BE641" i="25"/>
  <c r="BE643" i="25"/>
  <c r="BE645" i="25"/>
  <c r="BE647" i="25"/>
  <c r="BE649" i="25"/>
  <c r="BE651" i="25"/>
  <c r="BE653" i="25"/>
  <c r="BE655" i="25"/>
  <c r="BE657" i="25"/>
  <c r="BE659" i="25"/>
  <c r="BE661" i="25"/>
  <c r="BE663" i="25"/>
  <c r="BE665" i="25"/>
  <c r="BE667" i="25"/>
  <c r="BE669" i="25"/>
  <c r="BE671" i="25"/>
  <c r="BE673" i="25"/>
  <c r="BE675" i="25"/>
  <c r="BE677" i="25"/>
  <c r="BE679" i="25"/>
  <c r="BE681" i="25"/>
  <c r="BE683" i="25"/>
  <c r="BE685" i="25"/>
  <c r="BE687" i="25"/>
  <c r="BE689" i="25"/>
  <c r="BE691" i="25"/>
  <c r="BE693" i="25"/>
  <c r="BE695" i="25"/>
  <c r="BE697" i="25"/>
  <c r="BE699" i="25"/>
  <c r="BE701" i="25"/>
  <c r="BE703" i="25"/>
  <c r="BE705" i="25"/>
  <c r="BE707" i="25"/>
  <c r="BE709" i="25"/>
  <c r="BE711" i="25"/>
  <c r="BE713" i="25"/>
  <c r="BE715" i="25"/>
  <c r="BE717" i="25"/>
  <c r="BE719" i="25"/>
  <c r="BE721" i="25"/>
  <c r="BE723" i="25"/>
  <c r="BE725" i="25"/>
  <c r="BE727" i="25"/>
  <c r="BE729" i="25"/>
  <c r="BE731" i="25"/>
  <c r="BE733" i="25"/>
  <c r="BE735" i="25"/>
  <c r="BE676" i="25"/>
  <c r="BE678" i="25"/>
  <c r="BE680" i="25"/>
  <c r="BE682" i="25"/>
  <c r="BE684" i="25"/>
  <c r="BE686" i="25"/>
  <c r="BE688" i="25"/>
  <c r="BE690" i="25"/>
  <c r="BE692" i="25"/>
  <c r="BE694" i="25"/>
  <c r="BE696" i="25"/>
  <c r="BE698" i="25"/>
  <c r="BE700" i="25"/>
  <c r="BE702" i="25"/>
  <c r="BE704" i="25"/>
  <c r="BE706" i="25"/>
  <c r="BE708" i="25"/>
  <c r="BE710" i="25"/>
  <c r="BE712" i="25"/>
  <c r="BE714" i="25"/>
  <c r="BE716" i="25"/>
  <c r="BE718" i="25"/>
  <c r="BE720" i="25"/>
  <c r="BE722" i="25"/>
  <c r="BE724" i="25"/>
  <c r="BE726" i="25"/>
  <c r="BE728" i="25"/>
  <c r="BE730" i="25"/>
  <c r="BE732" i="25"/>
  <c r="BE734" i="25"/>
  <c r="BE736" i="25"/>
  <c r="BE738" i="25"/>
  <c r="BE740" i="25"/>
  <c r="BE742" i="25"/>
  <c r="BE744" i="25"/>
  <c r="BE746" i="25"/>
  <c r="BE748" i="25"/>
  <c r="BE750" i="25"/>
  <c r="BE752" i="25"/>
  <c r="BE754" i="25"/>
  <c r="BE756" i="25"/>
  <c r="BE758" i="25"/>
  <c r="BE760" i="25"/>
  <c r="BE762" i="25"/>
  <c r="BE764" i="25"/>
  <c r="BE766" i="25"/>
  <c r="BE768" i="25"/>
  <c r="BE770" i="25"/>
  <c r="BE772" i="25"/>
  <c r="BE774" i="25"/>
  <c r="BE776" i="25"/>
  <c r="BE778" i="25"/>
  <c r="BE780" i="25"/>
  <c r="BE782" i="25"/>
  <c r="BE784" i="25"/>
  <c r="BE786" i="25"/>
  <c r="BE788" i="25"/>
  <c r="BE790" i="25"/>
  <c r="BE792" i="25"/>
  <c r="BE794" i="25"/>
  <c r="BE796" i="25"/>
  <c r="BE798" i="25"/>
  <c r="BE800" i="25"/>
  <c r="BE802" i="25"/>
  <c r="BE804" i="25"/>
  <c r="BE806" i="25"/>
  <c r="BE808" i="25"/>
  <c r="BE810" i="25"/>
  <c r="BE812" i="25"/>
  <c r="BE814" i="25"/>
  <c r="BE816" i="25"/>
  <c r="BE818" i="25"/>
  <c r="BE820" i="25"/>
  <c r="BE822" i="25"/>
  <c r="BE824" i="25"/>
  <c r="BE826" i="25"/>
  <c r="BE828" i="25"/>
  <c r="BE830" i="25"/>
  <c r="BE832" i="25"/>
  <c r="BE834" i="25"/>
  <c r="BE836" i="25"/>
  <c r="BE838" i="25"/>
  <c r="BE840" i="25"/>
  <c r="BE842" i="25"/>
  <c r="BE844" i="25"/>
  <c r="BE846" i="25"/>
  <c r="BE848" i="25"/>
  <c r="BE850" i="25"/>
  <c r="BE852" i="25"/>
  <c r="BE854" i="25"/>
  <c r="BE856" i="25"/>
  <c r="BE858" i="25"/>
  <c r="BE860" i="25"/>
  <c r="BE862" i="25"/>
  <c r="BE864" i="25"/>
  <c r="BE866" i="25"/>
  <c r="BE868" i="25"/>
  <c r="BE870" i="25"/>
  <c r="BE872" i="25"/>
  <c r="BE874" i="25"/>
  <c r="BE876" i="25"/>
  <c r="BE878" i="25"/>
  <c r="BE880" i="25"/>
  <c r="BE882" i="25"/>
  <c r="BE884" i="25"/>
  <c r="BE886" i="25"/>
  <c r="BE888" i="25"/>
  <c r="BE890" i="25"/>
  <c r="BE892" i="25"/>
  <c r="BE894" i="25"/>
  <c r="BE896" i="25"/>
  <c r="BE898" i="25"/>
  <c r="BE900" i="25"/>
  <c r="BE902" i="25"/>
  <c r="BE904" i="25"/>
  <c r="BE906" i="25"/>
  <c r="BE908" i="25"/>
  <c r="BE910" i="25"/>
  <c r="BE912" i="25"/>
  <c r="BE914" i="25"/>
  <c r="BE916" i="25"/>
  <c r="BE918" i="25"/>
  <c r="BE920" i="25"/>
  <c r="BE922" i="25"/>
  <c r="BE924" i="25"/>
  <c r="BE926" i="25"/>
  <c r="BE928" i="25"/>
  <c r="BE930" i="25"/>
  <c r="BE932" i="25"/>
  <c r="BE934" i="25"/>
  <c r="BE936" i="25"/>
  <c r="BE938" i="25"/>
  <c r="BE940" i="25"/>
  <c r="BE942" i="25"/>
  <c r="BE944" i="25"/>
  <c r="BE946" i="25"/>
  <c r="BE948" i="25"/>
  <c r="BE950" i="25"/>
  <c r="BE952" i="25"/>
  <c r="BE954" i="25"/>
  <c r="BE956" i="25"/>
  <c r="BE958" i="25"/>
  <c r="BE960" i="25"/>
  <c r="BE962" i="25"/>
  <c r="BE964" i="25"/>
  <c r="BE966" i="25"/>
  <c r="BE968" i="25"/>
  <c r="BE970" i="25"/>
  <c r="BE972" i="25"/>
  <c r="BE974" i="25"/>
  <c r="BE976" i="25"/>
  <c r="BE978" i="25"/>
  <c r="BE980" i="25"/>
  <c r="BE982" i="25"/>
  <c r="BE984" i="25"/>
  <c r="BE986" i="25"/>
  <c r="BE988" i="25"/>
  <c r="BE990" i="25"/>
  <c r="BE992" i="25"/>
  <c r="BE994" i="25"/>
  <c r="BE996" i="25"/>
  <c r="BE998" i="25"/>
  <c r="BE1000" i="25"/>
  <c r="BE1002" i="25"/>
  <c r="BE1004" i="25"/>
  <c r="BE1006" i="25"/>
  <c r="BE1008" i="25"/>
  <c r="BE1010" i="25"/>
  <c r="BE1012" i="25"/>
  <c r="BE1014" i="25"/>
  <c r="BE1016" i="25"/>
  <c r="BE1018" i="25"/>
  <c r="BE1020" i="25"/>
  <c r="BE1022" i="25"/>
  <c r="BE1024" i="25"/>
  <c r="BE1026" i="25"/>
  <c r="BE1028" i="25"/>
  <c r="BE1030" i="25"/>
  <c r="BE1032" i="25"/>
  <c r="BE1034" i="25"/>
  <c r="BE1036" i="25"/>
  <c r="BE1038" i="25"/>
  <c r="BE1040" i="25"/>
  <c r="BE1042" i="25"/>
  <c r="BE1044" i="25"/>
  <c r="BE1046" i="25"/>
  <c r="BE1048" i="25"/>
  <c r="BE1050" i="25"/>
  <c r="BE1052" i="25"/>
  <c r="BE1054" i="25"/>
  <c r="BE1056" i="25"/>
  <c r="BE1058" i="25"/>
  <c r="BE1060" i="25"/>
  <c r="BE1062" i="25"/>
  <c r="BE1064" i="25"/>
  <c r="BE1066" i="25"/>
  <c r="BE1068" i="25"/>
  <c r="BE1070" i="25"/>
  <c r="BE1072" i="25"/>
  <c r="BE1074" i="25"/>
  <c r="BE1076" i="25"/>
  <c r="BE1078" i="25"/>
  <c r="BE1080" i="25"/>
  <c r="BE1082" i="25"/>
  <c r="BE1084" i="25"/>
  <c r="BE1086" i="25"/>
  <c r="BE1088" i="25"/>
  <c r="BE1090" i="25"/>
  <c r="BE1092" i="25"/>
  <c r="BE1094" i="25"/>
  <c r="BE1096" i="25"/>
  <c r="BE1098" i="25"/>
  <c r="BE1100" i="25"/>
  <c r="BE1102" i="25"/>
  <c r="BE1104" i="25"/>
  <c r="BE1106" i="25"/>
  <c r="BE1108" i="25"/>
  <c r="BE1110" i="25"/>
  <c r="BE1112" i="25"/>
  <c r="BE1114" i="25"/>
  <c r="BE1116" i="25"/>
  <c r="BE1118" i="25"/>
  <c r="BE1120" i="25"/>
  <c r="BE1122" i="25"/>
  <c r="BE1124" i="25"/>
  <c r="BE1126" i="25"/>
  <c r="BE1128" i="25"/>
  <c r="BE1130" i="25"/>
  <c r="BE1132" i="25"/>
  <c r="BE1134" i="25"/>
  <c r="BE1136" i="25"/>
  <c r="BE1138" i="25"/>
  <c r="BE1140" i="25"/>
  <c r="BE1142" i="25"/>
  <c r="BE1144" i="25"/>
  <c r="BE1146" i="25"/>
  <c r="BE1148" i="25"/>
  <c r="BE1150" i="25"/>
  <c r="BE1152" i="25"/>
  <c r="BE1154" i="25"/>
  <c r="BE1156" i="25"/>
  <c r="BE1158" i="25"/>
  <c r="BE1160" i="25"/>
  <c r="BE1162" i="25"/>
  <c r="BE1164" i="25"/>
  <c r="BE1166" i="25"/>
  <c r="BE1168" i="25"/>
  <c r="BE1170" i="25"/>
  <c r="BE1172" i="25"/>
  <c r="BE1174" i="25"/>
  <c r="BE1176" i="25"/>
  <c r="BE1178" i="25"/>
  <c r="BE1180" i="25"/>
  <c r="BE1182" i="25"/>
  <c r="BE1184" i="25"/>
  <c r="BE1186" i="25"/>
  <c r="BE1188" i="25"/>
  <c r="BE1190" i="25"/>
  <c r="BE1192" i="25"/>
  <c r="BE1194" i="25"/>
  <c r="BE1196" i="25"/>
  <c r="BE1198" i="25"/>
  <c r="BE1200" i="25"/>
  <c r="BE1202" i="25"/>
  <c r="BE1204" i="25"/>
  <c r="BE1206" i="25"/>
  <c r="BE1208" i="25"/>
  <c r="BE1210" i="25"/>
  <c r="BE1212" i="25"/>
  <c r="BE1214" i="25"/>
  <c r="BE1216" i="25"/>
  <c r="BE1218" i="25"/>
  <c r="BE1220" i="25"/>
  <c r="BE1222" i="25"/>
  <c r="BE1224" i="25"/>
  <c r="BE1226" i="25"/>
  <c r="BE1228" i="25"/>
  <c r="BE1230" i="25"/>
  <c r="BE1232" i="25"/>
  <c r="BE1234" i="25"/>
  <c r="BE1236" i="25"/>
  <c r="BE1238" i="25"/>
  <c r="BE1240" i="25"/>
  <c r="BE1242" i="25"/>
  <c r="BE1244" i="25"/>
  <c r="BE1246" i="25"/>
  <c r="BE1248" i="25"/>
  <c r="BE1250" i="25"/>
  <c r="BE1252" i="25"/>
  <c r="BE1254" i="25"/>
  <c r="BE1256" i="25"/>
  <c r="BE1258" i="25"/>
  <c r="BE1260" i="25"/>
  <c r="BE1262" i="25"/>
  <c r="BE1264" i="25"/>
  <c r="BE1266" i="25"/>
  <c r="BE1268" i="25"/>
  <c r="BE1270" i="25"/>
  <c r="BE1272" i="25"/>
  <c r="BE1274" i="25"/>
  <c r="BE1276" i="25"/>
  <c r="BE1278" i="25"/>
  <c r="BE1280" i="25"/>
  <c r="BE1282" i="25"/>
  <c r="BE1284" i="25"/>
  <c r="BE1286" i="25"/>
  <c r="BE1288" i="25"/>
  <c r="BE1290" i="25"/>
  <c r="BE1292" i="25"/>
  <c r="BE1294" i="25"/>
  <c r="BE1296" i="25"/>
  <c r="BE1298" i="25"/>
  <c r="BE1300" i="25"/>
  <c r="BE1302" i="25"/>
  <c r="BE1304" i="25"/>
  <c r="BE1306" i="25"/>
  <c r="BE1308" i="25"/>
  <c r="BE1310" i="25"/>
  <c r="BE1312" i="25"/>
  <c r="BE1314" i="25"/>
  <c r="BE1316" i="25"/>
  <c r="BE1318" i="25"/>
  <c r="BE1320" i="25"/>
  <c r="BE1322" i="25"/>
  <c r="BE1324" i="25"/>
  <c r="BE1326" i="25"/>
  <c r="BE1328" i="25"/>
  <c r="BE1330" i="25"/>
  <c r="BE1332" i="25"/>
  <c r="BE1334" i="25"/>
  <c r="BE1336" i="25"/>
  <c r="BE1338" i="25"/>
  <c r="BE1340" i="25"/>
  <c r="BE1342" i="25"/>
  <c r="BE1344" i="25"/>
  <c r="BE1346" i="25"/>
  <c r="BE1348" i="25"/>
  <c r="BE1350" i="25"/>
  <c r="BE1352" i="25"/>
  <c r="BE1354" i="25"/>
  <c r="BE1356" i="25"/>
  <c r="BE737" i="25"/>
  <c r="BE739" i="25"/>
  <c r="BE741" i="25"/>
  <c r="BE743" i="25"/>
  <c r="BE745" i="25"/>
  <c r="BE747" i="25"/>
  <c r="BE749" i="25"/>
  <c r="BE751" i="25"/>
  <c r="BE753" i="25"/>
  <c r="BE755" i="25"/>
  <c r="BE757" i="25"/>
  <c r="BE759" i="25"/>
  <c r="BE761" i="25"/>
  <c r="BE763" i="25"/>
  <c r="BE765" i="25"/>
  <c r="BE767" i="25"/>
  <c r="BE769" i="25"/>
  <c r="BE771" i="25"/>
  <c r="BE773" i="25"/>
  <c r="BE775" i="25"/>
  <c r="BE777" i="25"/>
  <c r="BE779" i="25"/>
  <c r="BE781" i="25"/>
  <c r="BE783" i="25"/>
  <c r="BE785" i="25"/>
  <c r="BE787" i="25"/>
  <c r="BE789" i="25"/>
  <c r="BE791" i="25"/>
  <c r="BE793" i="25"/>
  <c r="BE795" i="25"/>
  <c r="BE797" i="25"/>
  <c r="BE799" i="25"/>
  <c r="BE801" i="25"/>
  <c r="BE803" i="25"/>
  <c r="BE805" i="25"/>
  <c r="BE807" i="25"/>
  <c r="BE809" i="25"/>
  <c r="BE811" i="25"/>
  <c r="BE813" i="25"/>
  <c r="BE815" i="25"/>
  <c r="BE817" i="25"/>
  <c r="BE819" i="25"/>
  <c r="BE821" i="25"/>
  <c r="BE823" i="25"/>
  <c r="BE825" i="25"/>
  <c r="BE827" i="25"/>
  <c r="BE829" i="25"/>
  <c r="BE831" i="25"/>
  <c r="BE833" i="25"/>
  <c r="BE835" i="25"/>
  <c r="BE837" i="25"/>
  <c r="BE839" i="25"/>
  <c r="BE841" i="25"/>
  <c r="BE843" i="25"/>
  <c r="BE845" i="25"/>
  <c r="BE847" i="25"/>
  <c r="BE849" i="25"/>
  <c r="BE851" i="25"/>
  <c r="BE853" i="25"/>
  <c r="BE855" i="25"/>
  <c r="BE857" i="25"/>
  <c r="BE859" i="25"/>
  <c r="BE861" i="25"/>
  <c r="BE863" i="25"/>
  <c r="BE865" i="25"/>
  <c r="BE867" i="25"/>
  <c r="BE869" i="25"/>
  <c r="BE871" i="25"/>
  <c r="BE873" i="25"/>
  <c r="BE875" i="25"/>
  <c r="BE877" i="25"/>
  <c r="BE879" i="25"/>
  <c r="BE881" i="25"/>
  <c r="BE883" i="25"/>
  <c r="BE885" i="25"/>
  <c r="BE887" i="25"/>
  <c r="BE889" i="25"/>
  <c r="BE891" i="25"/>
  <c r="BE893" i="25"/>
  <c r="BE895" i="25"/>
  <c r="BE897" i="25"/>
  <c r="BE899" i="25"/>
  <c r="BE901" i="25"/>
  <c r="BE903" i="25"/>
  <c r="BE905" i="25"/>
  <c r="BE907" i="25"/>
  <c r="BE909" i="25"/>
  <c r="BE911" i="25"/>
  <c r="BE913" i="25"/>
  <c r="BE915" i="25"/>
  <c r="BE917" i="25"/>
  <c r="BE919" i="25"/>
  <c r="BE921" i="25"/>
  <c r="BE923" i="25"/>
  <c r="BE925" i="25"/>
  <c r="BE927" i="25"/>
  <c r="BE929" i="25"/>
  <c r="BE931" i="25"/>
  <c r="BE933" i="25"/>
  <c r="BE935" i="25"/>
  <c r="BE937" i="25"/>
  <c r="BE939" i="25"/>
  <c r="BE941" i="25"/>
  <c r="BE943" i="25"/>
  <c r="BE945" i="25"/>
  <c r="BE947" i="25"/>
  <c r="BE949" i="25"/>
  <c r="BE951" i="25"/>
  <c r="BE953" i="25"/>
  <c r="BE955" i="25"/>
  <c r="BE957" i="25"/>
  <c r="BE959" i="25"/>
  <c r="BE961" i="25"/>
  <c r="BE963" i="25"/>
  <c r="BE965" i="25"/>
  <c r="BE967" i="25"/>
  <c r="BE969" i="25"/>
  <c r="BE971" i="25"/>
  <c r="BE973" i="25"/>
  <c r="BE975" i="25"/>
  <c r="BE977" i="25"/>
  <c r="BE979" i="25"/>
  <c r="BE981" i="25"/>
  <c r="BE983" i="25"/>
  <c r="BE985" i="25"/>
  <c r="BE987" i="25"/>
  <c r="BE989" i="25"/>
  <c r="BE991" i="25"/>
  <c r="BE993" i="25"/>
  <c r="BE995" i="25"/>
  <c r="BE997" i="25"/>
  <c r="BE999" i="25"/>
  <c r="BE1001" i="25"/>
  <c r="BE1003" i="25"/>
  <c r="BE1005" i="25"/>
  <c r="BE1007" i="25"/>
  <c r="BE1009" i="25"/>
  <c r="BE1011" i="25"/>
  <c r="BE1013" i="25"/>
  <c r="BE1015" i="25"/>
  <c r="BE1017" i="25"/>
  <c r="BE1019" i="25"/>
  <c r="BE1021" i="25"/>
  <c r="BE1023" i="25"/>
  <c r="BE1025" i="25"/>
  <c r="BE1027" i="25"/>
  <c r="BE1029" i="25"/>
  <c r="BE1031" i="25"/>
  <c r="BE1033" i="25"/>
  <c r="BE1035" i="25"/>
  <c r="BE1037" i="25"/>
  <c r="BE1039" i="25"/>
  <c r="BE1041" i="25"/>
  <c r="BE1043" i="25"/>
  <c r="BE1045" i="25"/>
  <c r="BE1047" i="25"/>
  <c r="BE1049" i="25"/>
  <c r="BE1051" i="25"/>
  <c r="BE1358" i="25"/>
  <c r="BE1360" i="25"/>
  <c r="BE1362" i="25"/>
  <c r="BE1364" i="25"/>
  <c r="BE1366" i="25"/>
  <c r="BE1368" i="25"/>
  <c r="BE1370" i="25"/>
  <c r="BE1372" i="25"/>
  <c r="BE1374" i="25"/>
  <c r="BE1376" i="25"/>
  <c r="BE1378" i="25"/>
  <c r="BE1380" i="25"/>
  <c r="BE1382" i="25"/>
  <c r="BE1384" i="25"/>
  <c r="BE1386" i="25"/>
  <c r="BE1388" i="25"/>
  <c r="BE1390" i="25"/>
  <c r="BE1392" i="25"/>
  <c r="BE1394" i="25"/>
  <c r="BE1396" i="25"/>
  <c r="BE1398" i="25"/>
  <c r="BE1400" i="25"/>
  <c r="BE1402" i="25"/>
  <c r="BE1404" i="25"/>
  <c r="BE1406" i="25"/>
  <c r="BE1408" i="25"/>
  <c r="BE1410" i="25"/>
  <c r="BE1412" i="25"/>
  <c r="BE1414" i="25"/>
  <c r="BE1416" i="25"/>
  <c r="BE1418" i="25"/>
  <c r="BE1420" i="25"/>
  <c r="BE1422" i="25"/>
  <c r="BE1424" i="25"/>
  <c r="BE1426" i="25"/>
  <c r="BE1428" i="25"/>
  <c r="BE1430" i="25"/>
  <c r="BE1432" i="25"/>
  <c r="BE1434" i="25"/>
  <c r="BE1436" i="25"/>
  <c r="BE1438" i="25"/>
  <c r="BE1440" i="25"/>
  <c r="BE1442" i="25"/>
  <c r="BE1444" i="25"/>
  <c r="BE1446" i="25"/>
  <c r="BE1448" i="25"/>
  <c r="BE1450" i="25"/>
  <c r="BE1452" i="25"/>
  <c r="BE1454" i="25"/>
  <c r="BE1456" i="25"/>
  <c r="BE1458" i="25"/>
  <c r="BE1460" i="25"/>
  <c r="BE1462" i="25"/>
  <c r="BE1464" i="25"/>
  <c r="BE1466" i="25"/>
  <c r="BE1468" i="25"/>
  <c r="BE1470" i="25"/>
  <c r="BE1472" i="25"/>
  <c r="BE1474" i="25"/>
  <c r="BE1476" i="25"/>
  <c r="BE1478" i="25"/>
  <c r="BE1480" i="25"/>
  <c r="BE1482" i="25"/>
  <c r="BE1484" i="25"/>
  <c r="BE1486" i="25"/>
  <c r="BE1488" i="25"/>
  <c r="BE1490" i="25"/>
  <c r="BE1492" i="25"/>
  <c r="BE1494" i="25"/>
  <c r="BE1496" i="25"/>
  <c r="BE1498" i="25"/>
  <c r="BE1500" i="25"/>
  <c r="BE1502" i="25"/>
  <c r="BE1504" i="25"/>
  <c r="BE1506" i="25"/>
  <c r="BE1508" i="25"/>
  <c r="BE1510" i="25"/>
  <c r="BE1512" i="25"/>
  <c r="BE1514" i="25"/>
  <c r="BE1516" i="25"/>
  <c r="BE1518" i="25"/>
  <c r="BE1520" i="25"/>
  <c r="BE1522" i="25"/>
  <c r="BE1524" i="25"/>
  <c r="BE1526" i="25"/>
  <c r="BE1528" i="25"/>
  <c r="BE1530" i="25"/>
  <c r="BE1532" i="25"/>
  <c r="BE1534" i="25"/>
  <c r="BE1536" i="25"/>
  <c r="BE1538" i="25"/>
  <c r="BE1540" i="25"/>
  <c r="BE1542" i="25"/>
  <c r="BE1544" i="25"/>
  <c r="BE1546" i="25"/>
  <c r="BE1548" i="25"/>
  <c r="BE1550" i="25"/>
  <c r="BE1552" i="25"/>
  <c r="BE1554" i="25"/>
  <c r="BE1556" i="25"/>
  <c r="BE1558" i="25"/>
  <c r="BE1560" i="25"/>
  <c r="BE1562" i="25"/>
  <c r="BE1564" i="25"/>
  <c r="BE1566" i="25"/>
  <c r="BE1568" i="25"/>
  <c r="BE1570" i="25"/>
  <c r="BE1572" i="25"/>
  <c r="BE1574" i="25"/>
  <c r="BE1576" i="25"/>
  <c r="BE1578" i="25"/>
  <c r="BE1580" i="25"/>
  <c r="BE1582" i="25"/>
  <c r="BE1584" i="25"/>
  <c r="BE1586" i="25"/>
  <c r="BE1588" i="25"/>
  <c r="BE1590" i="25"/>
  <c r="BE1592" i="25"/>
  <c r="BE1594" i="25"/>
  <c r="BE1596" i="25"/>
  <c r="BE1598" i="25"/>
  <c r="BE1600" i="25"/>
  <c r="BE1602" i="25"/>
  <c r="BE1604" i="25"/>
  <c r="BE1606" i="25"/>
  <c r="BE1608" i="25"/>
  <c r="BE1610" i="25"/>
  <c r="BE1612" i="25"/>
  <c r="BE1614" i="25"/>
  <c r="BE1616" i="25"/>
  <c r="BE1618" i="25"/>
  <c r="BE1620" i="25"/>
  <c r="BE1622" i="25"/>
  <c r="BE1624" i="25"/>
  <c r="BE1626" i="25"/>
  <c r="BE1628" i="25"/>
  <c r="BE1630" i="25"/>
  <c r="BE1632" i="25"/>
  <c r="BE1634" i="25"/>
  <c r="BE1636" i="25"/>
  <c r="BE1638" i="25"/>
  <c r="BE1640" i="25"/>
  <c r="BE1642" i="25"/>
  <c r="BE1644" i="25"/>
  <c r="BE1646" i="25"/>
  <c r="BE1648" i="25"/>
  <c r="BE1650" i="25"/>
  <c r="BE1652" i="25"/>
  <c r="BE1654" i="25"/>
  <c r="BE1656" i="25"/>
  <c r="BE1658" i="25"/>
  <c r="BE1660" i="25"/>
  <c r="BE1662" i="25"/>
  <c r="BE1664" i="25"/>
  <c r="BE1666" i="25"/>
  <c r="BE1668" i="25"/>
  <c r="BE1670" i="25"/>
  <c r="BE1672" i="25"/>
  <c r="BE1674" i="25"/>
  <c r="BE1676" i="25"/>
  <c r="BE1678" i="25"/>
  <c r="BE1680" i="25"/>
  <c r="BE1682" i="25"/>
  <c r="BE1684" i="25"/>
  <c r="BE1686" i="25"/>
  <c r="BE1688" i="25"/>
  <c r="BE1690" i="25"/>
  <c r="BE1692" i="25"/>
  <c r="BE1694" i="25"/>
  <c r="BE1696" i="25"/>
  <c r="BE1053" i="25"/>
  <c r="BE1055" i="25"/>
  <c r="BE1057" i="25"/>
  <c r="BE1059" i="25"/>
  <c r="BE1061" i="25"/>
  <c r="BE1063" i="25"/>
  <c r="BE1065" i="25"/>
  <c r="BE1067" i="25"/>
  <c r="BE1069" i="25"/>
  <c r="BE1071" i="25"/>
  <c r="BE1073" i="25"/>
  <c r="BE1075" i="25"/>
  <c r="BE1077" i="25"/>
  <c r="BE1079" i="25"/>
  <c r="BE1081" i="25"/>
  <c r="BE1083" i="25"/>
  <c r="BE1085" i="25"/>
  <c r="BE1087" i="25"/>
  <c r="BE1089" i="25"/>
  <c r="BE1091" i="25"/>
  <c r="BE1093" i="25"/>
  <c r="BE1095" i="25"/>
  <c r="BE1097" i="25"/>
  <c r="BE1099" i="25"/>
  <c r="BE1101" i="25"/>
  <c r="BE1103" i="25"/>
  <c r="BE1105" i="25"/>
  <c r="BE1107" i="25"/>
  <c r="BE1109" i="25"/>
  <c r="BE1111" i="25"/>
  <c r="BE1113" i="25"/>
  <c r="BE1115" i="25"/>
  <c r="BE1117" i="25"/>
  <c r="BE1119" i="25"/>
  <c r="BE1121" i="25"/>
  <c r="BE1123" i="25"/>
  <c r="BE1125" i="25"/>
  <c r="BE1127" i="25"/>
  <c r="BE1129" i="25"/>
  <c r="BE1131" i="25"/>
  <c r="BE1133" i="25"/>
  <c r="BE1135" i="25"/>
  <c r="BE1137" i="25"/>
  <c r="BE1139" i="25"/>
  <c r="BE1141" i="25"/>
  <c r="BE1143" i="25"/>
  <c r="BE1145" i="25"/>
  <c r="BE1147" i="25"/>
  <c r="BE1149" i="25"/>
  <c r="BE1151" i="25"/>
  <c r="BE1153" i="25"/>
  <c r="BE1155" i="25"/>
  <c r="BE1157" i="25"/>
  <c r="BE1159" i="25"/>
  <c r="BE1161" i="25"/>
  <c r="BE1163" i="25"/>
  <c r="BE1165" i="25"/>
  <c r="BE1167" i="25"/>
  <c r="BE1169" i="25"/>
  <c r="BE1171" i="25"/>
  <c r="BE1173" i="25"/>
  <c r="BE1175" i="25"/>
  <c r="BE1177" i="25"/>
  <c r="BE1179" i="25"/>
  <c r="BE1181" i="25"/>
  <c r="BE1183" i="25"/>
  <c r="BE1185" i="25"/>
  <c r="BE1187" i="25"/>
  <c r="BE1189" i="25"/>
  <c r="BE1191" i="25"/>
  <c r="BE1193" i="25"/>
  <c r="BE1195" i="25"/>
  <c r="BE1197" i="25"/>
  <c r="BE1199" i="25"/>
  <c r="BE1201" i="25"/>
  <c r="BE1203" i="25"/>
  <c r="BE1205" i="25"/>
  <c r="BE1207" i="25"/>
  <c r="BE1209" i="25"/>
  <c r="BE1211" i="25"/>
  <c r="BE1213" i="25"/>
  <c r="BE1215" i="25"/>
  <c r="BE1217" i="25"/>
  <c r="BE1219" i="25"/>
  <c r="BE1221" i="25"/>
  <c r="BE1223" i="25"/>
  <c r="BE1225" i="25"/>
  <c r="BE1227" i="25"/>
  <c r="BE1229" i="25"/>
  <c r="BE1231" i="25"/>
  <c r="BE1233" i="25"/>
  <c r="BE1235" i="25"/>
  <c r="BE1237" i="25"/>
  <c r="BE1239" i="25"/>
  <c r="BE1241" i="25"/>
  <c r="BE1243" i="25"/>
  <c r="BE1245" i="25"/>
  <c r="BE1247" i="25"/>
  <c r="BE1249" i="25"/>
  <c r="BE1251" i="25"/>
  <c r="BE1253" i="25"/>
  <c r="BE1255" i="25"/>
  <c r="BE1257" i="25"/>
  <c r="BE1259" i="25"/>
  <c r="BE1261" i="25"/>
  <c r="BE1263" i="25"/>
  <c r="BE1265" i="25"/>
  <c r="BE1267" i="25"/>
  <c r="BE1269" i="25"/>
  <c r="BE1271" i="25"/>
  <c r="BE1273" i="25"/>
  <c r="BE1275" i="25"/>
  <c r="BE1277" i="25"/>
  <c r="BE1279" i="25"/>
  <c r="BE1281" i="25"/>
  <c r="BE1283" i="25"/>
  <c r="BE1285" i="25"/>
  <c r="BE1287" i="25"/>
  <c r="BE1289" i="25"/>
  <c r="BE1291" i="25"/>
  <c r="BE1293" i="25"/>
  <c r="BE1295" i="25"/>
  <c r="BE1297" i="25"/>
  <c r="BE1299" i="25"/>
  <c r="BE1301" i="25"/>
  <c r="BE1303" i="25"/>
  <c r="BE1305" i="25"/>
  <c r="BE1307" i="25"/>
  <c r="BE1309" i="25"/>
  <c r="BE1311" i="25"/>
  <c r="BE1313" i="25"/>
  <c r="BE1315" i="25"/>
  <c r="BE1317" i="25"/>
  <c r="BE1319" i="25"/>
  <c r="BE1321" i="25"/>
  <c r="BE1323" i="25"/>
  <c r="BE1325" i="25"/>
  <c r="BE1327" i="25"/>
  <c r="BE1329" i="25"/>
  <c r="BE1331" i="25"/>
  <c r="BE1333" i="25"/>
  <c r="BE1335" i="25"/>
  <c r="BE1337" i="25"/>
  <c r="BE1339" i="25"/>
  <c r="BE1341" i="25"/>
  <c r="BE1343" i="25"/>
  <c r="BE1345" i="25"/>
  <c r="BE1347" i="25"/>
  <c r="BE1349" i="25"/>
  <c r="BE1351" i="25"/>
  <c r="BE1353" i="25"/>
  <c r="BE1355" i="25"/>
  <c r="BE1357" i="25"/>
  <c r="BE1359" i="25"/>
  <c r="BE1361" i="25"/>
  <c r="BE1363" i="25"/>
  <c r="BE1365" i="25"/>
  <c r="BE1367" i="25"/>
  <c r="BE1369" i="25"/>
  <c r="BE1371" i="25"/>
  <c r="BE1373" i="25"/>
  <c r="BE1375" i="25"/>
  <c r="BE1377" i="25"/>
  <c r="BE1379" i="25"/>
  <c r="BE1381" i="25"/>
  <c r="BE1383" i="25"/>
  <c r="BE1385" i="25"/>
  <c r="BE1387" i="25"/>
  <c r="BE1389" i="25"/>
  <c r="BE1391" i="25"/>
  <c r="BE1699" i="25"/>
  <c r="BE1698" i="25"/>
  <c r="BE1700" i="25"/>
  <c r="BE6" i="25"/>
  <c r="BE10" i="25"/>
  <c r="BE12" i="25"/>
  <c r="BE14" i="25"/>
  <c r="BE25" i="25"/>
  <c r="BE27" i="25"/>
  <c r="BE29" i="25"/>
  <c r="BE31" i="25"/>
  <c r="BE42" i="25"/>
  <c r="BE44" i="25"/>
  <c r="BE46" i="25"/>
  <c r="BE59" i="25"/>
  <c r="BE61" i="25"/>
  <c r="BE63" i="25"/>
  <c r="BE65" i="25"/>
  <c r="BE67" i="25"/>
  <c r="BE69" i="25"/>
  <c r="BE71" i="25"/>
  <c r="BE4" i="25"/>
  <c r="BE1393" i="25"/>
  <c r="BE1395" i="25"/>
  <c r="BE1397" i="25"/>
  <c r="BE1399" i="25"/>
  <c r="BE1401" i="25"/>
  <c r="BE1403" i="25"/>
  <c r="BE1405" i="25"/>
  <c r="BE1407" i="25"/>
  <c r="BE1409" i="25"/>
  <c r="BE1411" i="25"/>
  <c r="BE1413" i="25"/>
  <c r="BE1415" i="25"/>
  <c r="BE1417" i="25"/>
  <c r="BE1419" i="25"/>
  <c r="BE1421" i="25"/>
  <c r="BE1423" i="25"/>
  <c r="BE1425" i="25"/>
  <c r="BE1427" i="25"/>
  <c r="BE1429" i="25"/>
  <c r="BE1431" i="25"/>
  <c r="BE1433" i="25"/>
  <c r="BE1435" i="25"/>
  <c r="BE1437" i="25"/>
  <c r="BE1439" i="25"/>
  <c r="BE1441" i="25"/>
  <c r="BE1443" i="25"/>
  <c r="BE1445" i="25"/>
  <c r="BE1447" i="25"/>
  <c r="BE1449" i="25"/>
  <c r="BE1451" i="25"/>
  <c r="BE1453" i="25"/>
  <c r="BE1455" i="25"/>
  <c r="BE1457" i="25"/>
  <c r="BE1459" i="25"/>
  <c r="BE1461" i="25"/>
  <c r="BE1463" i="25"/>
  <c r="BE1465" i="25"/>
  <c r="BE1467" i="25"/>
  <c r="BE1469" i="25"/>
  <c r="BE1471" i="25"/>
  <c r="BE1473" i="25"/>
  <c r="BE1475" i="25"/>
  <c r="BE1477" i="25"/>
  <c r="BE1479" i="25"/>
  <c r="BE1481" i="25"/>
  <c r="BE1483" i="25"/>
  <c r="BE1485" i="25"/>
  <c r="BE1487" i="25"/>
  <c r="BE1489" i="25"/>
  <c r="BE1491" i="25"/>
  <c r="BE1493" i="25"/>
  <c r="BE1495" i="25"/>
  <c r="BE1497" i="25"/>
  <c r="BE1499" i="25"/>
  <c r="BE1501" i="25"/>
  <c r="BE1503" i="25"/>
  <c r="BE1505" i="25"/>
  <c r="BE1507" i="25"/>
  <c r="BE1509" i="25"/>
  <c r="BE1511" i="25"/>
  <c r="BE1513" i="25"/>
  <c r="BE1515" i="25"/>
  <c r="BE1517" i="25"/>
  <c r="BE1519" i="25"/>
  <c r="BE1521" i="25"/>
  <c r="BE1523" i="25"/>
  <c r="BE1525" i="25"/>
  <c r="BE1527" i="25"/>
  <c r="BE1529" i="25"/>
  <c r="BE1531" i="25"/>
  <c r="BE1533" i="25"/>
  <c r="BE1535" i="25"/>
  <c r="BE1537" i="25"/>
  <c r="BE1539" i="25"/>
  <c r="BE1541" i="25"/>
  <c r="BE1543" i="25"/>
  <c r="BE1545" i="25"/>
  <c r="BE1547" i="25"/>
  <c r="BE1549" i="25"/>
  <c r="BE1551" i="25"/>
  <c r="BE1553" i="25"/>
  <c r="BE1555" i="25"/>
  <c r="BE1557" i="25"/>
  <c r="BE1559" i="25"/>
  <c r="BE1561" i="25"/>
  <c r="BE1563" i="25"/>
  <c r="BE1565" i="25"/>
  <c r="BE1567" i="25"/>
  <c r="BE1569" i="25"/>
  <c r="BE1571" i="25"/>
  <c r="BE1573" i="25"/>
  <c r="BE1575" i="25"/>
  <c r="BE1577" i="25"/>
  <c r="BE1579" i="25"/>
  <c r="BE1581" i="25"/>
  <c r="BE1583" i="25"/>
  <c r="BE1585" i="25"/>
  <c r="BE1587" i="25"/>
  <c r="BE1589" i="25"/>
  <c r="BE1591" i="25"/>
  <c r="BE1593" i="25"/>
  <c r="BE1595" i="25"/>
  <c r="BE1597" i="25"/>
  <c r="BE1599" i="25"/>
  <c r="BE1601" i="25"/>
  <c r="BE1603" i="25"/>
  <c r="BE1605" i="25"/>
  <c r="BE1607" i="25"/>
  <c r="BE1609" i="25"/>
  <c r="BE1611" i="25"/>
  <c r="BE1613" i="25"/>
  <c r="BE1615" i="25"/>
  <c r="BE1617" i="25"/>
  <c r="BE1619" i="25"/>
  <c r="BE1621" i="25"/>
  <c r="BE1623" i="25"/>
  <c r="BE1625" i="25"/>
  <c r="BE1627" i="25"/>
  <c r="BE1629" i="25"/>
  <c r="BE1631" i="25"/>
  <c r="BE1633" i="25"/>
  <c r="BE1635" i="25"/>
  <c r="BE1637" i="25"/>
  <c r="BE1639" i="25"/>
  <c r="BE1641" i="25"/>
  <c r="BE1643" i="25"/>
  <c r="BE1645" i="25"/>
  <c r="BE1647" i="25"/>
  <c r="BE1649" i="25"/>
  <c r="BE1651" i="25"/>
  <c r="BE1653" i="25"/>
  <c r="BE1655" i="25"/>
  <c r="BE1657" i="25"/>
  <c r="BE1659" i="25"/>
  <c r="BE1661" i="25"/>
  <c r="BE1663" i="25"/>
  <c r="BE1665" i="25"/>
  <c r="BE1667" i="25"/>
  <c r="BE1669" i="25"/>
  <c r="BE1671" i="25"/>
  <c r="BE1673" i="25"/>
  <c r="BE1675" i="25"/>
  <c r="BE1677" i="25"/>
  <c r="BE1679" i="25"/>
  <c r="BE1681" i="25"/>
  <c r="BE1683" i="25"/>
  <c r="BE1685" i="25"/>
  <c r="BE1687" i="25"/>
  <c r="BE1689" i="25"/>
  <c r="BE1691" i="25"/>
  <c r="BE1693" i="25"/>
  <c r="BE1695" i="25"/>
  <c r="BE1697" i="25"/>
  <c r="BB363" i="5" l="1"/>
  <c r="BB360" i="5"/>
  <c r="BB356" i="5"/>
  <c r="BB352" i="5"/>
  <c r="BB348" i="5"/>
  <c r="BB344" i="5"/>
  <c r="BB340" i="5"/>
  <c r="BB336" i="5"/>
  <c r="BB332" i="5"/>
  <c r="BB328" i="5"/>
  <c r="BB324" i="5"/>
  <c r="BB320" i="5"/>
  <c r="BB316" i="5"/>
  <c r="BB312" i="5"/>
  <c r="BB308" i="5"/>
  <c r="BB359" i="5"/>
  <c r="BB364" i="5"/>
  <c r="BB365" i="5"/>
  <c r="BB361" i="5"/>
  <c r="BB357" i="5"/>
  <c r="BB353" i="5"/>
  <c r="BB349" i="5"/>
  <c r="BB345" i="5"/>
  <c r="BB341" i="5"/>
  <c r="BB337" i="5"/>
  <c r="BB333" i="5"/>
  <c r="BB329" i="5"/>
  <c r="BB325" i="5"/>
  <c r="BB321" i="5"/>
  <c r="BB317" i="5"/>
  <c r="BB366" i="5"/>
  <c r="BB362" i="5"/>
  <c r="BB358" i="5"/>
  <c r="BB354" i="5"/>
  <c r="BB350" i="5"/>
  <c r="BB346" i="5"/>
  <c r="BB342" i="5"/>
  <c r="BB338" i="5"/>
  <c r="BB334" i="5"/>
  <c r="BB330" i="5"/>
  <c r="BB326" i="5"/>
  <c r="BB322" i="5"/>
  <c r="BB318" i="5"/>
  <c r="BB314" i="5"/>
  <c r="BB310" i="5"/>
  <c r="BB355" i="5"/>
  <c r="BB351" i="5"/>
  <c r="BB347" i="5"/>
  <c r="BB343" i="5"/>
  <c r="BB339" i="5"/>
  <c r="BB335" i="5"/>
  <c r="BB331" i="5"/>
  <c r="BB327" i="5"/>
  <c r="BB323" i="5"/>
  <c r="BB319" i="5"/>
  <c r="BB315" i="5"/>
  <c r="BB311" i="5"/>
  <c r="BB307" i="5"/>
  <c r="BB303" i="5"/>
  <c r="BB299" i="5"/>
  <c r="BB295" i="5"/>
  <c r="BB291" i="5"/>
  <c r="BB287" i="5"/>
  <c r="BB283" i="5"/>
  <c r="BB279" i="5"/>
  <c r="BB275" i="5"/>
  <c r="BB271" i="5"/>
  <c r="BB267" i="5"/>
  <c r="BB304" i="5"/>
  <c r="BB300" i="5"/>
  <c r="BB296" i="5"/>
  <c r="BB292" i="5"/>
  <c r="BB288" i="5"/>
  <c r="BB284" i="5"/>
  <c r="BB280" i="5"/>
  <c r="BB276" i="5"/>
  <c r="BB272" i="5"/>
  <c r="BB268" i="5"/>
  <c r="BB264" i="5"/>
  <c r="BB260" i="5"/>
  <c r="BB256" i="5"/>
  <c r="BB252" i="5"/>
  <c r="BB248" i="5"/>
  <c r="BB244" i="5"/>
  <c r="BB240" i="5"/>
  <c r="BB236" i="5"/>
  <c r="BB232" i="5"/>
  <c r="BB228" i="5"/>
  <c r="BB224" i="5"/>
  <c r="BB220" i="5"/>
  <c r="BB216" i="5"/>
  <c r="BB212" i="5"/>
  <c r="BB208" i="5"/>
  <c r="BB204" i="5"/>
  <c r="BB200" i="5"/>
  <c r="BB196" i="5"/>
  <c r="BB192" i="5"/>
  <c r="BB188" i="5"/>
  <c r="BB184" i="5"/>
  <c r="BB180" i="5"/>
  <c r="BB176" i="5"/>
  <c r="BB172" i="5"/>
  <c r="BB168" i="5"/>
  <c r="BB164" i="5"/>
  <c r="BB160" i="5"/>
  <c r="BB156" i="5"/>
  <c r="BB152" i="5"/>
  <c r="BB148" i="5"/>
  <c r="BB144" i="5"/>
  <c r="BB140" i="5"/>
  <c r="BB136" i="5"/>
  <c r="BB132" i="5"/>
  <c r="BB128" i="5"/>
  <c r="BB124" i="5"/>
  <c r="BB120" i="5"/>
  <c r="BB116" i="5"/>
  <c r="BB112" i="5"/>
  <c r="BB108" i="5"/>
  <c r="BB104" i="5"/>
  <c r="BB100" i="5"/>
  <c r="BB96" i="5"/>
  <c r="BB92" i="5"/>
  <c r="BB88" i="5"/>
  <c r="BB84" i="5"/>
  <c r="BB80" i="5"/>
  <c r="BB76" i="5"/>
  <c r="BB72" i="5"/>
  <c r="BB68" i="5"/>
  <c r="BB64" i="5"/>
  <c r="BB60" i="5"/>
  <c r="BB56" i="5"/>
  <c r="BB52" i="5"/>
  <c r="BB48" i="5"/>
  <c r="BB44" i="5"/>
  <c r="BB40" i="5"/>
  <c r="BB36" i="5"/>
  <c r="BB32" i="5"/>
  <c r="BB28" i="5"/>
  <c r="BB24" i="5"/>
  <c r="BB20" i="5"/>
  <c r="BB16" i="5"/>
  <c r="BB12" i="5"/>
  <c r="BB8" i="5"/>
  <c r="BB4" i="5"/>
  <c r="BB313" i="5"/>
  <c r="BB309" i="5"/>
  <c r="BB305" i="5"/>
  <c r="BB301" i="5"/>
  <c r="BB297" i="5"/>
  <c r="BB293" i="5"/>
  <c r="BB289" i="5"/>
  <c r="BB285" i="5"/>
  <c r="BB281" i="5"/>
  <c r="BB277" i="5"/>
  <c r="BB273" i="5"/>
  <c r="BB269" i="5"/>
  <c r="BB265" i="5"/>
  <c r="BB261" i="5"/>
  <c r="BB257" i="5"/>
  <c r="BB253" i="5"/>
  <c r="BB249" i="5"/>
  <c r="BB245" i="5"/>
  <c r="BB241" i="5"/>
  <c r="BB237" i="5"/>
  <c r="BB233" i="5"/>
  <c r="BB229" i="5"/>
  <c r="BB225" i="5"/>
  <c r="BB221" i="5"/>
  <c r="BB217" i="5"/>
  <c r="BB213" i="5"/>
  <c r="BB209" i="5"/>
  <c r="BB205" i="5"/>
  <c r="BB201" i="5"/>
  <c r="BB197" i="5"/>
  <c r="BB193" i="5"/>
  <c r="BB189" i="5"/>
  <c r="BB185" i="5"/>
  <c r="BB181" i="5"/>
  <c r="BB177" i="5"/>
  <c r="BB173" i="5"/>
  <c r="BB169" i="5"/>
  <c r="BB165" i="5"/>
  <c r="BB161" i="5"/>
  <c r="BB157" i="5"/>
  <c r="BB153" i="5"/>
  <c r="BB149" i="5"/>
  <c r="BB145" i="5"/>
  <c r="BB141" i="5"/>
  <c r="BB137" i="5"/>
  <c r="BB133" i="5"/>
  <c r="BB129" i="5"/>
  <c r="BB125" i="5"/>
  <c r="BB121" i="5"/>
  <c r="BB117" i="5"/>
  <c r="BB113" i="5"/>
  <c r="BB109" i="5"/>
  <c r="BB105" i="5"/>
  <c r="BB101" i="5"/>
  <c r="BB97" i="5"/>
  <c r="BB93" i="5"/>
  <c r="BB89" i="5"/>
  <c r="BB85" i="5"/>
  <c r="BB81" i="5"/>
  <c r="BB77" i="5"/>
  <c r="BB73" i="5"/>
  <c r="BB69" i="5"/>
  <c r="BB65" i="5"/>
  <c r="BB61" i="5"/>
  <c r="BB57" i="5"/>
  <c r="BB53" i="5"/>
  <c r="BB49" i="5"/>
  <c r="BB45" i="5"/>
  <c r="BB41" i="5"/>
  <c r="BB37" i="5"/>
  <c r="BB33" i="5"/>
  <c r="BB29" i="5"/>
  <c r="BB25" i="5"/>
  <c r="BB21" i="5"/>
  <c r="BB17" i="5"/>
  <c r="BB13" i="5"/>
  <c r="BB9" i="5"/>
  <c r="BB5" i="5"/>
  <c r="BB306" i="5"/>
  <c r="BB302" i="5"/>
  <c r="BB298" i="5"/>
  <c r="BB294" i="5"/>
  <c r="BB290" i="5"/>
  <c r="BB286" i="5"/>
  <c r="BB282" i="5"/>
  <c r="BB278" i="5"/>
  <c r="BB274" i="5"/>
  <c r="BB270" i="5"/>
  <c r="BB266" i="5"/>
  <c r="BB262" i="5"/>
  <c r="BB258" i="5"/>
  <c r="BB254" i="5"/>
  <c r="BB250" i="5"/>
  <c r="BB246" i="5"/>
  <c r="BB242" i="5"/>
  <c r="BB238" i="5"/>
  <c r="BB234" i="5"/>
  <c r="BB230" i="5"/>
  <c r="BB226" i="5"/>
  <c r="BB222" i="5"/>
  <c r="BB218" i="5"/>
  <c r="BB214" i="5"/>
  <c r="BB210" i="5"/>
  <c r="BB206" i="5"/>
  <c r="BB202" i="5"/>
  <c r="BB198" i="5"/>
  <c r="BB194" i="5"/>
  <c r="BB190" i="5"/>
  <c r="BB186" i="5"/>
  <c r="BB182" i="5"/>
  <c r="BB178" i="5"/>
  <c r="BB174" i="5"/>
  <c r="BB170" i="5"/>
  <c r="BB166" i="5"/>
  <c r="BB162" i="5"/>
  <c r="BB158" i="5"/>
  <c r="BB154" i="5"/>
  <c r="BB150" i="5"/>
  <c r="BB146" i="5"/>
  <c r="BB142" i="5"/>
  <c r="BB138" i="5"/>
  <c r="BB134" i="5"/>
  <c r="BB130" i="5"/>
  <c r="BB126" i="5"/>
  <c r="BB122" i="5"/>
  <c r="BB118" i="5"/>
  <c r="BB114" i="5"/>
  <c r="BB110" i="5"/>
  <c r="BB106" i="5"/>
  <c r="BB102" i="5"/>
  <c r="BB98" i="5"/>
  <c r="BB94" i="5"/>
  <c r="BB90" i="5"/>
  <c r="BB86" i="5"/>
  <c r="BB82" i="5"/>
  <c r="BB78" i="5"/>
  <c r="BB74" i="5"/>
  <c r="BB70" i="5"/>
  <c r="BB66" i="5"/>
  <c r="BB62" i="5"/>
  <c r="BB58" i="5"/>
  <c r="BB54" i="5"/>
  <c r="BB50" i="5"/>
  <c r="BB46" i="5"/>
  <c r="BB42" i="5"/>
  <c r="BB38" i="5"/>
  <c r="BB34" i="5"/>
  <c r="BB30" i="5"/>
  <c r="BB26" i="5"/>
  <c r="BB22" i="5"/>
  <c r="BB18" i="5"/>
  <c r="BB14" i="5"/>
  <c r="BB10" i="5"/>
  <c r="BB6" i="5"/>
  <c r="BB2" i="5"/>
  <c r="BB263" i="5"/>
  <c r="BB259" i="5"/>
  <c r="BB255" i="5"/>
  <c r="BB251" i="5"/>
  <c r="BB247" i="5"/>
  <c r="BB243" i="5"/>
  <c r="BB239" i="5"/>
  <c r="BB235" i="5"/>
  <c r="BB231" i="5"/>
  <c r="BB227" i="5"/>
  <c r="BB223" i="5"/>
  <c r="BB219" i="5"/>
  <c r="BB215" i="5"/>
  <c r="BB211" i="5"/>
  <c r="BB207" i="5"/>
  <c r="BB203" i="5"/>
  <c r="BB199" i="5"/>
  <c r="BB195" i="5"/>
  <c r="BB191" i="5"/>
  <c r="BB187" i="5"/>
  <c r="BB183" i="5"/>
  <c r="BB179" i="5"/>
  <c r="BB175" i="5"/>
  <c r="BB171" i="5"/>
  <c r="BB167" i="5"/>
  <c r="BB163" i="5"/>
  <c r="BB159" i="5"/>
  <c r="BB155" i="5"/>
  <c r="BB151" i="5"/>
  <c r="BB147" i="5"/>
  <c r="BB143" i="5"/>
  <c r="BB139" i="5"/>
  <c r="BB135" i="5"/>
  <c r="BB131" i="5"/>
  <c r="BB127" i="5"/>
  <c r="BB123" i="5"/>
  <c r="BB119" i="5"/>
  <c r="BB115" i="5"/>
  <c r="BB111" i="5"/>
  <c r="BB107" i="5"/>
  <c r="BB103" i="5"/>
  <c r="BB99" i="5"/>
  <c r="BB95" i="5"/>
  <c r="BB91" i="5"/>
  <c r="BB87" i="5"/>
  <c r="BB83" i="5"/>
  <c r="BB79" i="5"/>
  <c r="BB75" i="5"/>
  <c r="BB71" i="5"/>
  <c r="BB67" i="5"/>
  <c r="BB63" i="5"/>
  <c r="BB59" i="5"/>
  <c r="BB55" i="5"/>
  <c r="BB51" i="5"/>
  <c r="BB47" i="5"/>
  <c r="BB43" i="5"/>
  <c r="BB39" i="5"/>
  <c r="BB35" i="5"/>
  <c r="BB31" i="5"/>
  <c r="BB27" i="5"/>
  <c r="BB23" i="5"/>
  <c r="BB19" i="5"/>
  <c r="BB15" i="5"/>
  <c r="BB11" i="5"/>
  <c r="BB7" i="5"/>
  <c r="BB3" i="5"/>
  <c r="BB395" i="5" l="1"/>
  <c r="AM395" i="11" l="1"/>
  <c r="BB366" i="11" l="1"/>
  <c r="BA366" i="11"/>
  <c r="BC366" i="11" l="1"/>
  <c r="BA360" i="5"/>
  <c r="BA364" i="5"/>
  <c r="BA365" i="5"/>
  <c r="BA362" i="5"/>
  <c r="BA359" i="5"/>
  <c r="BA366" i="5"/>
  <c r="BA363" i="5"/>
  <c r="BA361" i="5"/>
  <c r="BC363" i="5" l="1"/>
  <c r="BC364" i="5"/>
  <c r="BC359" i="5"/>
  <c r="BC366" i="5"/>
  <c r="BC362" i="5"/>
  <c r="BC361" i="5"/>
  <c r="BC360" i="5"/>
  <c r="BC365" i="5"/>
  <c r="BA360" i="11" l="1"/>
  <c r="BA364" i="11"/>
  <c r="BA362" i="11"/>
  <c r="BB359" i="11"/>
  <c r="BA359" i="11"/>
  <c r="BB361" i="11"/>
  <c r="BA361" i="11"/>
  <c r="BA365" i="11"/>
  <c r="BB364" i="11"/>
  <c r="BB365" i="11"/>
  <c r="BB362" i="11"/>
  <c r="BB363" i="11"/>
  <c r="BA363" i="11"/>
  <c r="BB360" i="11"/>
  <c r="BC362" i="11" l="1"/>
  <c r="BC360" i="11"/>
  <c r="BC364" i="11"/>
  <c r="BC365" i="11"/>
  <c r="BC361" i="11"/>
  <c r="BC363" i="11"/>
  <c r="BC359" i="11"/>
  <c r="BA357" i="11" l="1"/>
  <c r="BB358" i="11"/>
  <c r="BA358" i="11"/>
  <c r="BB357" i="11"/>
  <c r="BB356" i="11"/>
  <c r="BA356" i="11"/>
  <c r="BA357" i="5"/>
  <c r="BA356" i="5"/>
  <c r="BA358" i="5"/>
  <c r="BC357" i="11" l="1"/>
  <c r="BC358" i="5"/>
  <c r="BC357" i="5"/>
  <c r="BC356" i="5"/>
  <c r="BC356" i="11"/>
  <c r="BC358" i="11"/>
  <c r="AT395" i="11" l="1"/>
  <c r="AX395" i="11"/>
  <c r="AP395" i="11"/>
  <c r="AK395" i="11"/>
  <c r="AW395" i="11"/>
  <c r="AS395" i="11"/>
  <c r="AO395" i="11"/>
  <c r="AZ395" i="11"/>
  <c r="AV395" i="11"/>
  <c r="AR395" i="11"/>
  <c r="AN395" i="11"/>
  <c r="AY395" i="11"/>
  <c r="AU395" i="11"/>
  <c r="AQ395" i="11"/>
  <c r="AL395" i="11"/>
  <c r="BC3" i="25"/>
  <c r="BC1850" i="25" s="1"/>
  <c r="BC1699" i="18"/>
  <c r="BD1698" i="18"/>
  <c r="BC1695" i="18"/>
  <c r="BD1694" i="18"/>
  <c r="BC1691" i="18"/>
  <c r="BD1690" i="18"/>
  <c r="BC1687" i="18"/>
  <c r="BD1686" i="18"/>
  <c r="BC1683" i="18"/>
  <c r="BD1682" i="18"/>
  <c r="BC1679" i="18"/>
  <c r="BD1678" i="18"/>
  <c r="BC1675" i="18"/>
  <c r="BD1674" i="18"/>
  <c r="BC1671" i="18"/>
  <c r="BD1670" i="18"/>
  <c r="BC1667" i="18"/>
  <c r="BD1666" i="18"/>
  <c r="BC1663" i="18"/>
  <c r="BD1662" i="18"/>
  <c r="BC1659" i="18"/>
  <c r="BD1658" i="18"/>
  <c r="BC1655" i="18"/>
  <c r="BD1654" i="18"/>
  <c r="BC1651" i="18"/>
  <c r="BD1650" i="18"/>
  <c r="BC1647" i="18"/>
  <c r="BD1646" i="18"/>
  <c r="BC1643" i="18"/>
  <c r="BD1642" i="18"/>
  <c r="BC1639" i="18"/>
  <c r="BD1638" i="18"/>
  <c r="BC1635" i="18"/>
  <c r="BD1634" i="18"/>
  <c r="BC1631" i="18"/>
  <c r="BD1630" i="18"/>
  <c r="BC1627" i="18"/>
  <c r="BD1626" i="18"/>
  <c r="BC1623" i="18"/>
  <c r="BD1622" i="18"/>
  <c r="BC1619" i="18"/>
  <c r="BD1618" i="18"/>
  <c r="BC1615" i="18"/>
  <c r="BD1614" i="18"/>
  <c r="BC1611" i="18"/>
  <c r="BD1610" i="18"/>
  <c r="BC1607" i="18"/>
  <c r="BD1606" i="18"/>
  <c r="BC1603" i="18"/>
  <c r="BD1602" i="18"/>
  <c r="BC1599" i="18"/>
  <c r="BD1598" i="18"/>
  <c r="BC1595" i="18"/>
  <c r="BD1594" i="18"/>
  <c r="BC1591" i="18"/>
  <c r="BD1590" i="18"/>
  <c r="BC1587" i="18"/>
  <c r="BD1586" i="18"/>
  <c r="BC1583" i="18"/>
  <c r="BD1582" i="18"/>
  <c r="BC1579" i="18"/>
  <c r="BD1578" i="18"/>
  <c r="BC1575" i="18"/>
  <c r="BD1574" i="18"/>
  <c r="BC1571" i="18"/>
  <c r="BD1570" i="18"/>
  <c r="BC1567" i="18"/>
  <c r="BD1566" i="18"/>
  <c r="BC1563" i="18"/>
  <c r="BD1562" i="18"/>
  <c r="BC1559" i="18"/>
  <c r="BD1558" i="18"/>
  <c r="BC1555" i="18"/>
  <c r="BD1554" i="18"/>
  <c r="BC1551" i="18"/>
  <c r="BD1550" i="18"/>
  <c r="BC1547" i="18"/>
  <c r="BD1546" i="18"/>
  <c r="BC1543" i="18"/>
  <c r="BD1542" i="18"/>
  <c r="BC1539" i="18"/>
  <c r="BD1538" i="18"/>
  <c r="BC1535" i="18"/>
  <c r="BD1534" i="18"/>
  <c r="BC1531" i="18"/>
  <c r="BD1530" i="18"/>
  <c r="BC1527" i="18"/>
  <c r="BD1526" i="18"/>
  <c r="BC1523" i="18"/>
  <c r="BD1522" i="18"/>
  <c r="BC1519" i="18"/>
  <c r="BD1518" i="18"/>
  <c r="BC1515" i="18"/>
  <c r="BD1514" i="18"/>
  <c r="BC1511" i="18"/>
  <c r="BD1510" i="18"/>
  <c r="BC1507" i="18"/>
  <c r="BD1506" i="18"/>
  <c r="BC1503" i="18"/>
  <c r="BD1502" i="18"/>
  <c r="BC1499" i="18"/>
  <c r="BD1498" i="18"/>
  <c r="BC1495" i="18"/>
  <c r="BD1494" i="18"/>
  <c r="BC1491" i="18"/>
  <c r="BD1490" i="18"/>
  <c r="BC1487" i="18"/>
  <c r="BD1486" i="18"/>
  <c r="BC1483" i="18"/>
  <c r="BD1482" i="18"/>
  <c r="BC1479" i="18"/>
  <c r="BD1478" i="18"/>
  <c r="BC1475" i="18"/>
  <c r="BD1474" i="18"/>
  <c r="BC1471" i="18"/>
  <c r="BD1470" i="18"/>
  <c r="BC1467" i="18"/>
  <c r="BD1466" i="18"/>
  <c r="BC1463" i="18"/>
  <c r="BD1462" i="18"/>
  <c r="BC1459" i="18"/>
  <c r="BD1458" i="18"/>
  <c r="BC1455" i="18"/>
  <c r="BD1454" i="18"/>
  <c r="BC1451" i="18"/>
  <c r="BD1450" i="18"/>
  <c r="BC1447" i="18"/>
  <c r="BD1446" i="18"/>
  <c r="BC1443" i="18"/>
  <c r="BD1442" i="18"/>
  <c r="BC1439" i="18"/>
  <c r="BD1438" i="18"/>
  <c r="BC1435" i="18"/>
  <c r="BD1434" i="18"/>
  <c r="BC1431" i="18"/>
  <c r="BD1430" i="18"/>
  <c r="BC1427" i="18"/>
  <c r="BD1426" i="18"/>
  <c r="BC1423" i="18"/>
  <c r="BD1422" i="18"/>
  <c r="BC1419" i="18"/>
  <c r="BD1418" i="18"/>
  <c r="BC1415" i="18"/>
  <c r="BD1414" i="18"/>
  <c r="BC1411" i="18"/>
  <c r="BD1410" i="18"/>
  <c r="BC1407" i="18"/>
  <c r="BD1406" i="18"/>
  <c r="BC1403" i="18"/>
  <c r="BD1402" i="18"/>
  <c r="BC1399" i="18"/>
  <c r="BD1398" i="18"/>
  <c r="BC1395" i="18"/>
  <c r="BD1394" i="18"/>
  <c r="BC1391" i="18"/>
  <c r="BD1390" i="18"/>
  <c r="BC1387" i="18"/>
  <c r="BD1386" i="18"/>
  <c r="BC1383" i="18"/>
  <c r="BD1382" i="18"/>
  <c r="BC1379" i="18"/>
  <c r="BD1378" i="18"/>
  <c r="BC1375" i="18"/>
  <c r="BD1374" i="18"/>
  <c r="BC1371" i="18"/>
  <c r="BD1370" i="18"/>
  <c r="BC1367" i="18"/>
  <c r="BD1366" i="18"/>
  <c r="BC1363" i="18"/>
  <c r="BD1362" i="18"/>
  <c r="BC1359" i="18"/>
  <c r="BD1358" i="18"/>
  <c r="BC1355" i="18"/>
  <c r="BD1354" i="18"/>
  <c r="BC1351" i="18"/>
  <c r="BD1350" i="18"/>
  <c r="BC1347" i="18"/>
  <c r="BD1346" i="18"/>
  <c r="BC1343" i="18"/>
  <c r="BD1342" i="18"/>
  <c r="BC1339" i="18"/>
  <c r="BD1338" i="18"/>
  <c r="BC1335" i="18"/>
  <c r="BD1334" i="18"/>
  <c r="BC1331" i="18"/>
  <c r="BD1330" i="18"/>
  <c r="BC1327" i="18"/>
  <c r="BD1326" i="18"/>
  <c r="BC1323" i="18"/>
  <c r="BD1322" i="18"/>
  <c r="BC1319" i="18"/>
  <c r="BD1318" i="18"/>
  <c r="BC1315" i="18"/>
  <c r="BD1314" i="18"/>
  <c r="BC1311" i="18"/>
  <c r="BD1310" i="18"/>
  <c r="BC1307" i="18"/>
  <c r="BD1306" i="18"/>
  <c r="BC1303" i="18"/>
  <c r="BD1302" i="18"/>
  <c r="BC1299" i="18"/>
  <c r="BD1298" i="18"/>
  <c r="BC1295" i="18"/>
  <c r="BD1294" i="18"/>
  <c r="BC1291" i="18"/>
  <c r="BD1290" i="18"/>
  <c r="BC1287" i="18"/>
  <c r="BD1286" i="18"/>
  <c r="BC1283" i="18"/>
  <c r="BD1282" i="18"/>
  <c r="BC1279" i="18"/>
  <c r="BD1278" i="18"/>
  <c r="BC1275" i="18"/>
  <c r="BD1274" i="18"/>
  <c r="BC1271" i="18"/>
  <c r="BD1270" i="18"/>
  <c r="BC1267" i="18"/>
  <c r="BD1266" i="18"/>
  <c r="BC1263" i="18"/>
  <c r="BD1262" i="18"/>
  <c r="BC1259" i="18"/>
  <c r="BD1258" i="18"/>
  <c r="BC1255" i="18"/>
  <c r="BD1254" i="18"/>
  <c r="BC1251" i="18"/>
  <c r="BD1250" i="18"/>
  <c r="BC1247" i="18"/>
  <c r="BD1246" i="18"/>
  <c r="BC1243" i="18"/>
  <c r="BD1242" i="18"/>
  <c r="BC1239" i="18"/>
  <c r="BD1238" i="18"/>
  <c r="BC1235" i="18"/>
  <c r="BD1234" i="18"/>
  <c r="BC1231" i="18"/>
  <c r="BD1230" i="18"/>
  <c r="BC1227" i="18"/>
  <c r="BD1226" i="18"/>
  <c r="BC1223" i="18"/>
  <c r="BD1222" i="18"/>
  <c r="BC1219" i="18"/>
  <c r="BD1218" i="18"/>
  <c r="BC1215" i="18"/>
  <c r="BD1214" i="18"/>
  <c r="BC1211" i="18"/>
  <c r="BD1210" i="18"/>
  <c r="BC1207" i="18"/>
  <c r="BD1206" i="18"/>
  <c r="BC1203" i="18"/>
  <c r="BD1202" i="18"/>
  <c r="BC1199" i="18"/>
  <c r="BD1198" i="18"/>
  <c r="BC1195" i="18"/>
  <c r="BD1194" i="18"/>
  <c r="BC1191" i="18"/>
  <c r="BD1190" i="18"/>
  <c r="BC1187" i="18"/>
  <c r="BD1186" i="18"/>
  <c r="BC1183" i="18"/>
  <c r="BD1182" i="18"/>
  <c r="BC1179" i="18"/>
  <c r="BD1178" i="18"/>
  <c r="BC1175" i="18"/>
  <c r="BD1174" i="18"/>
  <c r="BC1171" i="18"/>
  <c r="BD1170" i="18"/>
  <c r="BC1167" i="18"/>
  <c r="BD1166" i="18"/>
  <c r="BC1163" i="18"/>
  <c r="BD1162" i="18"/>
  <c r="BC1159" i="18"/>
  <c r="BD1158" i="18"/>
  <c r="BC1155" i="18"/>
  <c r="BD1154" i="18"/>
  <c r="BC1151" i="18"/>
  <c r="BD1150" i="18"/>
  <c r="BC1147" i="18"/>
  <c r="BD1146" i="18"/>
  <c r="BC1143" i="18"/>
  <c r="BD1142" i="18"/>
  <c r="BC1139" i="18"/>
  <c r="BD1138" i="18"/>
  <c r="BC1135" i="18"/>
  <c r="BD1134" i="18"/>
  <c r="BC1131" i="18"/>
  <c r="BD1130" i="18"/>
  <c r="BC1127" i="18"/>
  <c r="BD1126" i="18"/>
  <c r="BC1123" i="18"/>
  <c r="BD1122" i="18"/>
  <c r="BC1119" i="18"/>
  <c r="BD1118" i="18"/>
  <c r="BC1115" i="18"/>
  <c r="BD1114" i="18"/>
  <c r="BC1111" i="18"/>
  <c r="BD1110" i="18"/>
  <c r="BC1107" i="18"/>
  <c r="BD1106" i="18"/>
  <c r="BC1103" i="18"/>
  <c r="BD1102" i="18"/>
  <c r="BC1099" i="18"/>
  <c r="BD1098" i="18"/>
  <c r="BC1095" i="18"/>
  <c r="BD1094" i="18"/>
  <c r="BC1091" i="18"/>
  <c r="BD1090" i="18"/>
  <c r="BC1087" i="18"/>
  <c r="BD1086" i="18"/>
  <c r="BC1083" i="18"/>
  <c r="BD1082" i="18"/>
  <c r="BC1079" i="18"/>
  <c r="BD1078" i="18"/>
  <c r="BC1075" i="18"/>
  <c r="BD1074" i="18"/>
  <c r="BC1071" i="18"/>
  <c r="BD1070" i="18"/>
  <c r="BC1067" i="18"/>
  <c r="BD1066" i="18"/>
  <c r="BC1063" i="18"/>
  <c r="BD1062" i="18"/>
  <c r="BC1059" i="18"/>
  <c r="BD1058" i="18"/>
  <c r="BC1055" i="18"/>
  <c r="BD1054" i="18"/>
  <c r="BC1051" i="18"/>
  <c r="BD1050" i="18"/>
  <c r="BC1047" i="18"/>
  <c r="BD1046" i="18"/>
  <c r="BC1043" i="18"/>
  <c r="BD1042" i="18"/>
  <c r="BC1039" i="18"/>
  <c r="BD1038" i="18"/>
  <c r="BC1035" i="18"/>
  <c r="BD1034" i="18"/>
  <c r="BC1031" i="18"/>
  <c r="BD1030" i="18"/>
  <c r="BC1027" i="18"/>
  <c r="BD1026" i="18"/>
  <c r="BC1023" i="18"/>
  <c r="BD1022" i="18"/>
  <c r="BC1019" i="18"/>
  <c r="BD1018" i="18"/>
  <c r="BC1015" i="18"/>
  <c r="BD1014" i="18"/>
  <c r="BC1011" i="18"/>
  <c r="BD1010" i="18"/>
  <c r="BC1007" i="18"/>
  <c r="BD1006" i="18"/>
  <c r="BC1003" i="18"/>
  <c r="BD1002" i="18"/>
  <c r="BC999" i="18"/>
  <c r="BD998" i="18"/>
  <c r="BC995" i="18"/>
  <c r="BD994" i="18"/>
  <c r="BC991" i="18"/>
  <c r="BD990" i="18"/>
  <c r="BC987" i="18"/>
  <c r="BD986" i="18"/>
  <c r="BC983" i="18"/>
  <c r="BD982" i="18"/>
  <c r="BC979" i="18"/>
  <c r="BD978" i="18"/>
  <c r="BC975" i="18"/>
  <c r="BD974" i="18"/>
  <c r="BC971" i="18"/>
  <c r="BD970" i="18"/>
  <c r="BC967" i="18"/>
  <c r="BD966" i="18"/>
  <c r="BC963" i="18"/>
  <c r="BD962" i="18"/>
  <c r="BC959" i="18"/>
  <c r="BD958" i="18"/>
  <c r="BC955" i="18"/>
  <c r="BD954" i="18"/>
  <c r="BC951" i="18"/>
  <c r="BD950" i="18"/>
  <c r="BC947" i="18"/>
  <c r="BD946" i="18"/>
  <c r="BC943" i="18"/>
  <c r="BD942" i="18"/>
  <c r="BC939" i="18"/>
  <c r="BD938" i="18"/>
  <c r="BC935" i="18"/>
  <c r="BD934" i="18"/>
  <c r="BC931" i="18"/>
  <c r="BD930" i="18"/>
  <c r="BC927" i="18"/>
  <c r="BD926" i="18"/>
  <c r="BC923" i="18"/>
  <c r="BC1700" i="18"/>
  <c r="BD1699" i="18"/>
  <c r="BC1696" i="18"/>
  <c r="BD1695" i="18"/>
  <c r="BC1692" i="18"/>
  <c r="BD1691" i="18"/>
  <c r="BC1688" i="18"/>
  <c r="BD1687" i="18"/>
  <c r="BC1684" i="18"/>
  <c r="BD1683" i="18"/>
  <c r="BC1680" i="18"/>
  <c r="BD1679" i="18"/>
  <c r="BC1676" i="18"/>
  <c r="BD1675" i="18"/>
  <c r="BC1672" i="18"/>
  <c r="BD1671" i="18"/>
  <c r="BC1668" i="18"/>
  <c r="BD1667" i="18"/>
  <c r="BC1664" i="18"/>
  <c r="BD1663" i="18"/>
  <c r="BC1660" i="18"/>
  <c r="BD1659" i="18"/>
  <c r="BC1656" i="18"/>
  <c r="BD1655" i="18"/>
  <c r="BC1652" i="18"/>
  <c r="BD1651" i="18"/>
  <c r="BC1648" i="18"/>
  <c r="BD1647" i="18"/>
  <c r="BC1644" i="18"/>
  <c r="BD1643" i="18"/>
  <c r="BC1640" i="18"/>
  <c r="BD1639" i="18"/>
  <c r="BC1636" i="18"/>
  <c r="BD1635" i="18"/>
  <c r="BC1632" i="18"/>
  <c r="BD1631" i="18"/>
  <c r="BC1628" i="18"/>
  <c r="BD1627" i="18"/>
  <c r="BC1624" i="18"/>
  <c r="BD1623" i="18"/>
  <c r="BC1620" i="18"/>
  <c r="BD1619" i="18"/>
  <c r="BC1616" i="18"/>
  <c r="BD1615" i="18"/>
  <c r="BC1612" i="18"/>
  <c r="BD1611" i="18"/>
  <c r="BC1608" i="18"/>
  <c r="BD1607" i="18"/>
  <c r="BC1604" i="18"/>
  <c r="BD1603" i="18"/>
  <c r="BC1600" i="18"/>
  <c r="BD1599" i="18"/>
  <c r="BC1596" i="18"/>
  <c r="BD1595" i="18"/>
  <c r="BC1592" i="18"/>
  <c r="BD1591" i="18"/>
  <c r="BC1588" i="18"/>
  <c r="BD1587" i="18"/>
  <c r="BC1584" i="18"/>
  <c r="BD1583" i="18"/>
  <c r="BC1580" i="18"/>
  <c r="BD1579" i="18"/>
  <c r="BC1576" i="18"/>
  <c r="BD1575" i="18"/>
  <c r="BC1572" i="18"/>
  <c r="BD1571" i="18"/>
  <c r="BC1568" i="18"/>
  <c r="BD1567" i="18"/>
  <c r="BC1564" i="18"/>
  <c r="BD1563" i="18"/>
  <c r="BC1560" i="18"/>
  <c r="BD1559" i="18"/>
  <c r="BC1556" i="18"/>
  <c r="BD1555" i="18"/>
  <c r="BC1552" i="18"/>
  <c r="BD1551" i="18"/>
  <c r="BC1548" i="18"/>
  <c r="BD1547" i="18"/>
  <c r="BC1544" i="18"/>
  <c r="BD1543" i="18"/>
  <c r="BC1540" i="18"/>
  <c r="BD1539" i="18"/>
  <c r="BC1536" i="18"/>
  <c r="BD1535" i="18"/>
  <c r="BC1532" i="18"/>
  <c r="BD1531" i="18"/>
  <c r="BC1528" i="18"/>
  <c r="BD1527" i="18"/>
  <c r="BC1524" i="18"/>
  <c r="BD1523" i="18"/>
  <c r="BC1520" i="18"/>
  <c r="BD1519" i="18"/>
  <c r="BC1516" i="18"/>
  <c r="BD1515" i="18"/>
  <c r="BC1512" i="18"/>
  <c r="BD1511" i="18"/>
  <c r="BC1508" i="18"/>
  <c r="BD1507" i="18"/>
  <c r="BC1504" i="18"/>
  <c r="BD1503" i="18"/>
  <c r="BC1500" i="18"/>
  <c r="BD1499" i="18"/>
  <c r="BC1496" i="18"/>
  <c r="BD1495" i="18"/>
  <c r="BC1492" i="18"/>
  <c r="BD1491" i="18"/>
  <c r="BC1488" i="18"/>
  <c r="BD1487" i="18"/>
  <c r="BC1484" i="18"/>
  <c r="BD1483" i="18"/>
  <c r="BC1480" i="18"/>
  <c r="BD1479" i="18"/>
  <c r="BC1476" i="18"/>
  <c r="BD1475" i="18"/>
  <c r="BC1472" i="18"/>
  <c r="BD1471" i="18"/>
  <c r="BC1468" i="18"/>
  <c r="BD1467" i="18"/>
  <c r="BC1464" i="18"/>
  <c r="BD1463" i="18"/>
  <c r="BC1460" i="18"/>
  <c r="BD1459" i="18"/>
  <c r="BC1456" i="18"/>
  <c r="BD1455" i="18"/>
  <c r="BC1452" i="18"/>
  <c r="BD1451" i="18"/>
  <c r="BC1448" i="18"/>
  <c r="BD1447" i="18"/>
  <c r="BC1444" i="18"/>
  <c r="BD1443" i="18"/>
  <c r="BC1440" i="18"/>
  <c r="BD1439" i="18"/>
  <c r="BC1436" i="18"/>
  <c r="BD1435" i="18"/>
  <c r="BC1432" i="18"/>
  <c r="BD1431" i="18"/>
  <c r="BC1428" i="18"/>
  <c r="BD1427" i="18"/>
  <c r="BC1424" i="18"/>
  <c r="BD1423" i="18"/>
  <c r="BC1420" i="18"/>
  <c r="BD1419" i="18"/>
  <c r="BC1416" i="18"/>
  <c r="BD1415" i="18"/>
  <c r="BC1412" i="18"/>
  <c r="BD1411" i="18"/>
  <c r="BC1408" i="18"/>
  <c r="BD1407" i="18"/>
  <c r="BC1404" i="18"/>
  <c r="BD1403" i="18"/>
  <c r="BC1400" i="18"/>
  <c r="BD1399" i="18"/>
  <c r="BC1396" i="18"/>
  <c r="BD1395" i="18"/>
  <c r="BC1392" i="18"/>
  <c r="BD1391" i="18"/>
  <c r="BC1388" i="18"/>
  <c r="BD1387" i="18"/>
  <c r="BC1384" i="18"/>
  <c r="BD1383" i="18"/>
  <c r="BC1380" i="18"/>
  <c r="BD1379" i="18"/>
  <c r="BC1376" i="18"/>
  <c r="BD1375" i="18"/>
  <c r="BC1372" i="18"/>
  <c r="BD1371" i="18"/>
  <c r="BC1368" i="18"/>
  <c r="BD1367" i="18"/>
  <c r="BC1364" i="18"/>
  <c r="BD1363" i="18"/>
  <c r="BC1360" i="18"/>
  <c r="BD1359" i="18"/>
  <c r="BC1356" i="18"/>
  <c r="BD1355" i="18"/>
  <c r="BC1352" i="18"/>
  <c r="BD1351" i="18"/>
  <c r="BC1348" i="18"/>
  <c r="BD1347" i="18"/>
  <c r="BC1344" i="18"/>
  <c r="BD1343" i="18"/>
  <c r="BC1340" i="18"/>
  <c r="BD1339" i="18"/>
  <c r="BC1336" i="18"/>
  <c r="BD1335" i="18"/>
  <c r="BC1332" i="18"/>
  <c r="BD1331" i="18"/>
  <c r="BC1328" i="18"/>
  <c r="BD1327" i="18"/>
  <c r="BC1324" i="18"/>
  <c r="BD1323" i="18"/>
  <c r="BC1320" i="18"/>
  <c r="BD1319" i="18"/>
  <c r="BC1316" i="18"/>
  <c r="BD1315" i="18"/>
  <c r="BC1312" i="18"/>
  <c r="BD1311" i="18"/>
  <c r="BC1308" i="18"/>
  <c r="BD1307" i="18"/>
  <c r="BC1304" i="18"/>
  <c r="BD1303" i="18"/>
  <c r="BC1300" i="18"/>
  <c r="BD1299" i="18"/>
  <c r="BC1296" i="18"/>
  <c r="BD1295" i="18"/>
  <c r="BC1292" i="18"/>
  <c r="BD1291" i="18"/>
  <c r="BC1288" i="18"/>
  <c r="BD1287" i="18"/>
  <c r="BC1284" i="18"/>
  <c r="BD1283" i="18"/>
  <c r="BC1280" i="18"/>
  <c r="BD1279" i="18"/>
  <c r="BC1276" i="18"/>
  <c r="BD1275" i="18"/>
  <c r="BC1272" i="18"/>
  <c r="BD1271" i="18"/>
  <c r="BC1268" i="18"/>
  <c r="BD1267" i="18"/>
  <c r="BC1264" i="18"/>
  <c r="BD1263" i="18"/>
  <c r="BC1260" i="18"/>
  <c r="BD1259" i="18"/>
  <c r="BC1256" i="18"/>
  <c r="BD1255" i="18"/>
  <c r="BC1252" i="18"/>
  <c r="BD1251" i="18"/>
  <c r="BC1248" i="18"/>
  <c r="BD1247" i="18"/>
  <c r="BC1244" i="18"/>
  <c r="BD1243" i="18"/>
  <c r="BC1240" i="18"/>
  <c r="BD1239" i="18"/>
  <c r="BC1236" i="18"/>
  <c r="BD1235" i="18"/>
  <c r="BC1232" i="18"/>
  <c r="BD1231" i="18"/>
  <c r="BC1228" i="18"/>
  <c r="BD1227" i="18"/>
  <c r="BC1224" i="18"/>
  <c r="BD1223" i="18"/>
  <c r="BC1220" i="18"/>
  <c r="BD1219" i="18"/>
  <c r="BC1216" i="18"/>
  <c r="BD1215" i="18"/>
  <c r="BC1212" i="18"/>
  <c r="BD1211" i="18"/>
  <c r="BC1208" i="18"/>
  <c r="BD1207" i="18"/>
  <c r="BC1204" i="18"/>
  <c r="BD1203" i="18"/>
  <c r="BC1200" i="18"/>
  <c r="BD1199" i="18"/>
  <c r="BC1196" i="18"/>
  <c r="BD1195" i="18"/>
  <c r="BC1192" i="18"/>
  <c r="BD1191" i="18"/>
  <c r="BC1188" i="18"/>
  <c r="BD1187" i="18"/>
  <c r="BC1184" i="18"/>
  <c r="BD1183" i="18"/>
  <c r="BC1180" i="18"/>
  <c r="BD1179" i="18"/>
  <c r="BC1176" i="18"/>
  <c r="BD1175" i="18"/>
  <c r="BC1172" i="18"/>
  <c r="BD1171" i="18"/>
  <c r="BC1168" i="18"/>
  <c r="BD1167" i="18"/>
  <c r="BC1164" i="18"/>
  <c r="BD1163" i="18"/>
  <c r="BC1160" i="18"/>
  <c r="BD1159" i="18"/>
  <c r="BC1156" i="18"/>
  <c r="BD1155" i="18"/>
  <c r="BC1152" i="18"/>
  <c r="BD1151" i="18"/>
  <c r="BC1148" i="18"/>
  <c r="BD1147" i="18"/>
  <c r="BC1144" i="18"/>
  <c r="BD1143" i="18"/>
  <c r="BC1140" i="18"/>
  <c r="BD1139" i="18"/>
  <c r="BC1136" i="18"/>
  <c r="BD1135" i="18"/>
  <c r="BC1132" i="18"/>
  <c r="BD1131" i="18"/>
  <c r="BC1128" i="18"/>
  <c r="BD1127" i="18"/>
  <c r="BC1124" i="18"/>
  <c r="BD1123" i="18"/>
  <c r="BC1120" i="18"/>
  <c r="BD1119" i="18"/>
  <c r="BC1116" i="18"/>
  <c r="BD1115" i="18"/>
  <c r="BC1112" i="18"/>
  <c r="BD1111" i="18"/>
  <c r="BC1108" i="18"/>
  <c r="BD1107" i="18"/>
  <c r="BC1104" i="18"/>
  <c r="BD1103" i="18"/>
  <c r="BC1100" i="18"/>
  <c r="BD1099" i="18"/>
  <c r="BC1096" i="18"/>
  <c r="BD1095" i="18"/>
  <c r="BC1092" i="18"/>
  <c r="BD1091" i="18"/>
  <c r="BC1088" i="18"/>
  <c r="BD1087" i="18"/>
  <c r="BC1084" i="18"/>
  <c r="BD1083" i="18"/>
  <c r="BC1080" i="18"/>
  <c r="BD1079" i="18"/>
  <c r="BC1076" i="18"/>
  <c r="BD1075" i="18"/>
  <c r="BC1072" i="18"/>
  <c r="BD1071" i="18"/>
  <c r="BC1068" i="18"/>
  <c r="BD1067" i="18"/>
  <c r="BC1064" i="18"/>
  <c r="BD1063" i="18"/>
  <c r="BC1060" i="18"/>
  <c r="BD1059" i="18"/>
  <c r="BC1056" i="18"/>
  <c r="BD1055" i="18"/>
  <c r="BC1052" i="18"/>
  <c r="BD1051" i="18"/>
  <c r="BC1048" i="18"/>
  <c r="BD1047" i="18"/>
  <c r="BC1044" i="18"/>
  <c r="BD1043" i="18"/>
  <c r="BC1040" i="18"/>
  <c r="BD1039" i="18"/>
  <c r="BC1036" i="18"/>
  <c r="BD1035" i="18"/>
  <c r="BC1032" i="18"/>
  <c r="BD1031" i="18"/>
  <c r="BC1028" i="18"/>
  <c r="BD1027" i="18"/>
  <c r="BC1024" i="18"/>
  <c r="BD1023" i="18"/>
  <c r="BC1020" i="18"/>
  <c r="BD1019" i="18"/>
  <c r="BC1016" i="18"/>
  <c r="BD1015" i="18"/>
  <c r="BC1012" i="18"/>
  <c r="BD1011" i="18"/>
  <c r="BC1008" i="18"/>
  <c r="BD1007" i="18"/>
  <c r="BC1004" i="18"/>
  <c r="BD1003" i="18"/>
  <c r="BC1000" i="18"/>
  <c r="BD999" i="18"/>
  <c r="BC996" i="18"/>
  <c r="BD995" i="18"/>
  <c r="BC992" i="18"/>
  <c r="BD991" i="18"/>
  <c r="BC988" i="18"/>
  <c r="BD987" i="18"/>
  <c r="BC984" i="18"/>
  <c r="BD983" i="18"/>
  <c r="BC980" i="18"/>
  <c r="BD979" i="18"/>
  <c r="BC976" i="18"/>
  <c r="BD975" i="18"/>
  <c r="BC972" i="18"/>
  <c r="BD971" i="18"/>
  <c r="BC968" i="18"/>
  <c r="BD967" i="18"/>
  <c r="BC964" i="18"/>
  <c r="BD963" i="18"/>
  <c r="BC960" i="18"/>
  <c r="BD959" i="18"/>
  <c r="BC956" i="18"/>
  <c r="BD955" i="18"/>
  <c r="BC952" i="18"/>
  <c r="BD951" i="18"/>
  <c r="BC948" i="18"/>
  <c r="BD947" i="18"/>
  <c r="BC944" i="18"/>
  <c r="BD943" i="18"/>
  <c r="BC940" i="18"/>
  <c r="BD939" i="18"/>
  <c r="BC936" i="18"/>
  <c r="BD935" i="18"/>
  <c r="BC932" i="18"/>
  <c r="BD931" i="18"/>
  <c r="BC928" i="18"/>
  <c r="BD927" i="18"/>
  <c r="BC924" i="18"/>
  <c r="BD923" i="18"/>
  <c r="BC920" i="18"/>
  <c r="BD919" i="18"/>
  <c r="BC916" i="18"/>
  <c r="BD915" i="18"/>
  <c r="BC912" i="18"/>
  <c r="BD911" i="18"/>
  <c r="BC908" i="18"/>
  <c r="BD907" i="18"/>
  <c r="BC904" i="18"/>
  <c r="BD903" i="18"/>
  <c r="BC900" i="18"/>
  <c r="BD899" i="18"/>
  <c r="BC1701" i="18"/>
  <c r="BD1700" i="18"/>
  <c r="BC1697" i="18"/>
  <c r="BD1696" i="18"/>
  <c r="BC1693" i="18"/>
  <c r="BD1692" i="18"/>
  <c r="BC1689" i="18"/>
  <c r="BD1688" i="18"/>
  <c r="BC1685" i="18"/>
  <c r="BD1684" i="18"/>
  <c r="BC1681" i="18"/>
  <c r="BD1680" i="18"/>
  <c r="BC1677" i="18"/>
  <c r="BD1676" i="18"/>
  <c r="BC1673" i="18"/>
  <c r="BD1672" i="18"/>
  <c r="BC1669" i="18"/>
  <c r="BD1668" i="18"/>
  <c r="BC1665" i="18"/>
  <c r="BD1664" i="18"/>
  <c r="BC1661" i="18"/>
  <c r="BD1660" i="18"/>
  <c r="BC1657" i="18"/>
  <c r="BD1656" i="18"/>
  <c r="BC1653" i="18"/>
  <c r="BD1652" i="18"/>
  <c r="BC1649" i="18"/>
  <c r="BD1648" i="18"/>
  <c r="BC1645" i="18"/>
  <c r="BD1644" i="18"/>
  <c r="BC1641" i="18"/>
  <c r="BD1640" i="18"/>
  <c r="BC1637" i="18"/>
  <c r="BD1636" i="18"/>
  <c r="BC1633" i="18"/>
  <c r="BD1632" i="18"/>
  <c r="BC1629" i="18"/>
  <c r="BD1628" i="18"/>
  <c r="BC1625" i="18"/>
  <c r="BD1624" i="18"/>
  <c r="BC1621" i="18"/>
  <c r="BD1620" i="18"/>
  <c r="BC1617" i="18"/>
  <c r="BD1616" i="18"/>
  <c r="BC1613" i="18"/>
  <c r="BD1612" i="18"/>
  <c r="BC1609" i="18"/>
  <c r="BD1608" i="18"/>
  <c r="BC1605" i="18"/>
  <c r="BD1604" i="18"/>
  <c r="BC1601" i="18"/>
  <c r="BD1600" i="18"/>
  <c r="BC1597" i="18"/>
  <c r="BD1596" i="18"/>
  <c r="BC1593" i="18"/>
  <c r="BD1592" i="18"/>
  <c r="BC1589" i="18"/>
  <c r="BD1588" i="18"/>
  <c r="BC1585" i="18"/>
  <c r="BD1584" i="18"/>
  <c r="BC1581" i="18"/>
  <c r="BD1580" i="18"/>
  <c r="BC1577" i="18"/>
  <c r="BD1576" i="18"/>
  <c r="BC1573" i="18"/>
  <c r="BD1572" i="18"/>
  <c r="BC1569" i="18"/>
  <c r="BD1568" i="18"/>
  <c r="BC1565" i="18"/>
  <c r="BD1564" i="18"/>
  <c r="BC1561" i="18"/>
  <c r="BD1560" i="18"/>
  <c r="BC1557" i="18"/>
  <c r="BD1556" i="18"/>
  <c r="BC1553" i="18"/>
  <c r="BD1552" i="18"/>
  <c r="BC1549" i="18"/>
  <c r="BD1548" i="18"/>
  <c r="BC1545" i="18"/>
  <c r="BD1544" i="18"/>
  <c r="BC1541" i="18"/>
  <c r="BD1540" i="18"/>
  <c r="BC1537" i="18"/>
  <c r="BD1536" i="18"/>
  <c r="BC1533" i="18"/>
  <c r="BD1532" i="18"/>
  <c r="BC1529" i="18"/>
  <c r="BD1528" i="18"/>
  <c r="BC1525" i="18"/>
  <c r="BD1524" i="18"/>
  <c r="BC1521" i="18"/>
  <c r="BD1520" i="18"/>
  <c r="BC1517" i="18"/>
  <c r="BD1516" i="18"/>
  <c r="BC1513" i="18"/>
  <c r="BD1512" i="18"/>
  <c r="BC1509" i="18"/>
  <c r="BD1508" i="18"/>
  <c r="BC1505" i="18"/>
  <c r="BD1504" i="18"/>
  <c r="BC1501" i="18"/>
  <c r="BD1500" i="18"/>
  <c r="BC1497" i="18"/>
  <c r="BD1496" i="18"/>
  <c r="BC1493" i="18"/>
  <c r="BD1492" i="18"/>
  <c r="BC1489" i="18"/>
  <c r="BD1488" i="18"/>
  <c r="BC1485" i="18"/>
  <c r="BD1484" i="18"/>
  <c r="BC1481" i="18"/>
  <c r="BD1480" i="18"/>
  <c r="BC1477" i="18"/>
  <c r="BD1476" i="18"/>
  <c r="BC1473" i="18"/>
  <c r="BD1472" i="18"/>
  <c r="BC1469" i="18"/>
  <c r="BD1468" i="18"/>
  <c r="BC1465" i="18"/>
  <c r="BD1464" i="18"/>
  <c r="BC1461" i="18"/>
  <c r="BD1460" i="18"/>
  <c r="BC1457" i="18"/>
  <c r="BD1456" i="18"/>
  <c r="BC1453" i="18"/>
  <c r="BD1452" i="18"/>
  <c r="BC1449" i="18"/>
  <c r="BD1448" i="18"/>
  <c r="BC1445" i="18"/>
  <c r="BD1444" i="18"/>
  <c r="BC1441" i="18"/>
  <c r="BD1440" i="18"/>
  <c r="BC1437" i="18"/>
  <c r="BD1436" i="18"/>
  <c r="BC1433" i="18"/>
  <c r="BD1432" i="18"/>
  <c r="BC1429" i="18"/>
  <c r="BD1428" i="18"/>
  <c r="BC1425" i="18"/>
  <c r="BD1424" i="18"/>
  <c r="BC1421" i="18"/>
  <c r="BD1420" i="18"/>
  <c r="BC1417" i="18"/>
  <c r="BD1416" i="18"/>
  <c r="BC1413" i="18"/>
  <c r="BD1412" i="18"/>
  <c r="BC1409" i="18"/>
  <c r="BD1408" i="18"/>
  <c r="BC1405" i="18"/>
  <c r="BD1404" i="18"/>
  <c r="BC1401" i="18"/>
  <c r="BD1400" i="18"/>
  <c r="BC1397" i="18"/>
  <c r="BD1396" i="18"/>
  <c r="BC1393" i="18"/>
  <c r="BD1392" i="18"/>
  <c r="BC1389" i="18"/>
  <c r="BD1388" i="18"/>
  <c r="BC1385" i="18"/>
  <c r="BD1384" i="18"/>
  <c r="BC1381" i="18"/>
  <c r="BD1380" i="18"/>
  <c r="BC1377" i="18"/>
  <c r="BD1376" i="18"/>
  <c r="BC1373" i="18"/>
  <c r="BD1372" i="18"/>
  <c r="BC1369" i="18"/>
  <c r="BD1368" i="18"/>
  <c r="BC1365" i="18"/>
  <c r="BD1364" i="18"/>
  <c r="BC1361" i="18"/>
  <c r="BD1360" i="18"/>
  <c r="BC1357" i="18"/>
  <c r="BD1356" i="18"/>
  <c r="BC1353" i="18"/>
  <c r="BD1352" i="18"/>
  <c r="BC1349" i="18"/>
  <c r="BD1348" i="18"/>
  <c r="BC1345" i="18"/>
  <c r="BD1344" i="18"/>
  <c r="BC1341" i="18"/>
  <c r="BD1340" i="18"/>
  <c r="BC1337" i="18"/>
  <c r="BD1336" i="18"/>
  <c r="BC1333" i="18"/>
  <c r="BD1332" i="18"/>
  <c r="BC1329" i="18"/>
  <c r="BD1328" i="18"/>
  <c r="BC1325" i="18"/>
  <c r="BD1324" i="18"/>
  <c r="BC1321" i="18"/>
  <c r="BD1320" i="18"/>
  <c r="BC1317" i="18"/>
  <c r="BD1316" i="18"/>
  <c r="BC1313" i="18"/>
  <c r="BD1312" i="18"/>
  <c r="BC1309" i="18"/>
  <c r="BD1308" i="18"/>
  <c r="BC1305" i="18"/>
  <c r="BD1304" i="18"/>
  <c r="BC1301" i="18"/>
  <c r="BD1300" i="18"/>
  <c r="BC1297" i="18"/>
  <c r="BD1296" i="18"/>
  <c r="BC1293" i="18"/>
  <c r="BD1292" i="18"/>
  <c r="BC1289" i="18"/>
  <c r="BD1288" i="18"/>
  <c r="BC1285" i="18"/>
  <c r="BD1284" i="18"/>
  <c r="BC1281" i="18"/>
  <c r="BD1280" i="18"/>
  <c r="BC1277" i="18"/>
  <c r="BD1276" i="18"/>
  <c r="BC1273" i="18"/>
  <c r="BD1272" i="18"/>
  <c r="BC1269" i="18"/>
  <c r="BD1268" i="18"/>
  <c r="BC1265" i="18"/>
  <c r="BD1264" i="18"/>
  <c r="BC1261" i="18"/>
  <c r="BD1260" i="18"/>
  <c r="BC1257" i="18"/>
  <c r="BD1256" i="18"/>
  <c r="BC1253" i="18"/>
  <c r="BD1252" i="18"/>
  <c r="BC1249" i="18"/>
  <c r="BD1248" i="18"/>
  <c r="BC1245" i="18"/>
  <c r="BD1244" i="18"/>
  <c r="BC1241" i="18"/>
  <c r="BD1240" i="18"/>
  <c r="BC1237" i="18"/>
  <c r="BD1236" i="18"/>
  <c r="BC1233" i="18"/>
  <c r="BD1232" i="18"/>
  <c r="BC1229" i="18"/>
  <c r="BD1228" i="18"/>
  <c r="BC1225" i="18"/>
  <c r="BD1224" i="18"/>
  <c r="BC1221" i="18"/>
  <c r="BD1220" i="18"/>
  <c r="BC1217" i="18"/>
  <c r="BD1216" i="18"/>
  <c r="BC1213" i="18"/>
  <c r="BD1212" i="18"/>
  <c r="BC1209" i="18"/>
  <c r="BD1208" i="18"/>
  <c r="BC1205" i="18"/>
  <c r="BD1204" i="18"/>
  <c r="BC1201" i="18"/>
  <c r="BD1200" i="18"/>
  <c r="BC1197" i="18"/>
  <c r="BD1196" i="18"/>
  <c r="BC1193" i="18"/>
  <c r="BD1192" i="18"/>
  <c r="BC1189" i="18"/>
  <c r="BD1188" i="18"/>
  <c r="BC1185" i="18"/>
  <c r="BD1184" i="18"/>
  <c r="BC1181" i="18"/>
  <c r="BD1180" i="18"/>
  <c r="BC1177" i="18"/>
  <c r="BD1176" i="18"/>
  <c r="BC1173" i="18"/>
  <c r="BD1172" i="18"/>
  <c r="BC1169" i="18"/>
  <c r="BD1168" i="18"/>
  <c r="BC1165" i="18"/>
  <c r="BD1164" i="18"/>
  <c r="BC1161" i="18"/>
  <c r="BD1160" i="18"/>
  <c r="BC1157" i="18"/>
  <c r="BD1156" i="18"/>
  <c r="BC1153" i="18"/>
  <c r="BD1152" i="18"/>
  <c r="BC1149" i="18"/>
  <c r="BD1148" i="18"/>
  <c r="BC1145" i="18"/>
  <c r="BD1144" i="18"/>
  <c r="BC1141" i="18"/>
  <c r="BD1140" i="18"/>
  <c r="BC1137" i="18"/>
  <c r="BD1136" i="18"/>
  <c r="BC1133" i="18"/>
  <c r="BD1132" i="18"/>
  <c r="BC1129" i="18"/>
  <c r="BD1128" i="18"/>
  <c r="BC1125" i="18"/>
  <c r="BD1124" i="18"/>
  <c r="BC1121" i="18"/>
  <c r="BD1120" i="18"/>
  <c r="BC1117" i="18"/>
  <c r="BD1116" i="18"/>
  <c r="BC1113" i="18"/>
  <c r="BD1112" i="18"/>
  <c r="BC1109" i="18"/>
  <c r="BD1108" i="18"/>
  <c r="BC1105" i="18"/>
  <c r="BD1104" i="18"/>
  <c r="BC1101" i="18"/>
  <c r="BD1100" i="18"/>
  <c r="BC1097" i="18"/>
  <c r="BD1096" i="18"/>
  <c r="BC1093" i="18"/>
  <c r="BD1092" i="18"/>
  <c r="BC1089" i="18"/>
  <c r="BD1088" i="18"/>
  <c r="BC1085" i="18"/>
  <c r="BD1084" i="18"/>
  <c r="BC1081" i="18"/>
  <c r="BD1080" i="18"/>
  <c r="BC1077" i="18"/>
  <c r="BD1076" i="18"/>
  <c r="BC1073" i="18"/>
  <c r="BD1072" i="18"/>
  <c r="BC1069" i="18"/>
  <c r="BD1068" i="18"/>
  <c r="BC1065" i="18"/>
  <c r="BD1064" i="18"/>
  <c r="BC1061" i="18"/>
  <c r="BD1060" i="18"/>
  <c r="BC1057" i="18"/>
  <c r="BD1056" i="18"/>
  <c r="BC1053" i="18"/>
  <c r="BD1052" i="18"/>
  <c r="BC1049" i="18"/>
  <c r="BD1048" i="18"/>
  <c r="BC1045" i="18"/>
  <c r="BD1044" i="18"/>
  <c r="BC1041" i="18"/>
  <c r="BD1040" i="18"/>
  <c r="BC1037" i="18"/>
  <c r="BD1036" i="18"/>
  <c r="BC1033" i="18"/>
  <c r="BD1032" i="18"/>
  <c r="BC1029" i="18"/>
  <c r="BD1028" i="18"/>
  <c r="BC1025" i="18"/>
  <c r="BD1024" i="18"/>
  <c r="BC1021" i="18"/>
  <c r="BD1020" i="18"/>
  <c r="BC1017" i="18"/>
  <c r="BD1016" i="18"/>
  <c r="BC1013" i="18"/>
  <c r="BD1012" i="18"/>
  <c r="BC1009" i="18"/>
  <c r="BD1008" i="18"/>
  <c r="BC1005" i="18"/>
  <c r="BD1004" i="18"/>
  <c r="BC1001" i="18"/>
  <c r="BD1000" i="18"/>
  <c r="BC997" i="18"/>
  <c r="BD996" i="18"/>
  <c r="BC993" i="18"/>
  <c r="BD992" i="18"/>
  <c r="BC989" i="18"/>
  <c r="BD988" i="18"/>
  <c r="BC985" i="18"/>
  <c r="BD984" i="18"/>
  <c r="BC981" i="18"/>
  <c r="BD980" i="18"/>
  <c r="BC977" i="18"/>
  <c r="BD976" i="18"/>
  <c r="BC973" i="18"/>
  <c r="BD972" i="18"/>
  <c r="BC969" i="18"/>
  <c r="BD968" i="18"/>
  <c r="BC965" i="18"/>
  <c r="BD964" i="18"/>
  <c r="BC961" i="18"/>
  <c r="BD960" i="18"/>
  <c r="BC957" i="18"/>
  <c r="BD956" i="18"/>
  <c r="BC953" i="18"/>
  <c r="BD952" i="18"/>
  <c r="BC949" i="18"/>
  <c r="BD948" i="18"/>
  <c r="BC945" i="18"/>
  <c r="BD944" i="18"/>
  <c r="BC941" i="18"/>
  <c r="BD940" i="18"/>
  <c r="BC937" i="18"/>
  <c r="BD936" i="18"/>
  <c r="BC933" i="18"/>
  <c r="BD932" i="18"/>
  <c r="BC929" i="18"/>
  <c r="BD928" i="18"/>
  <c r="BC925" i="18"/>
  <c r="BD924" i="18"/>
  <c r="BC921" i="18"/>
  <c r="BD920" i="18"/>
  <c r="BC917" i="18"/>
  <c r="BD916" i="18"/>
  <c r="BD1701" i="18"/>
  <c r="BC1698" i="18"/>
  <c r="BD1697" i="18"/>
  <c r="BC1694" i="18"/>
  <c r="BD1693" i="18"/>
  <c r="BC1690" i="18"/>
  <c r="BD1689" i="18"/>
  <c r="BC1686" i="18"/>
  <c r="BD1685" i="18"/>
  <c r="BC1682" i="18"/>
  <c r="BD1681" i="18"/>
  <c r="BC1678" i="18"/>
  <c r="BD1677" i="18"/>
  <c r="BC1674" i="18"/>
  <c r="BD1673" i="18"/>
  <c r="BC1670" i="18"/>
  <c r="BD1669" i="18"/>
  <c r="BC1666" i="18"/>
  <c r="BD1665" i="18"/>
  <c r="BC1662" i="18"/>
  <c r="BD1661" i="18"/>
  <c r="BC1658" i="18"/>
  <c r="BD1657" i="18"/>
  <c r="BC1654" i="18"/>
  <c r="BD1653" i="18"/>
  <c r="BC1650" i="18"/>
  <c r="BD1649" i="18"/>
  <c r="BC1646" i="18"/>
  <c r="BD1645" i="18"/>
  <c r="BC1642" i="18"/>
  <c r="BD1641" i="18"/>
  <c r="BC1638" i="18"/>
  <c r="BD1637" i="18"/>
  <c r="BC1634" i="18"/>
  <c r="BD1633" i="18"/>
  <c r="BC1630" i="18"/>
  <c r="BD1629" i="18"/>
  <c r="BC1626" i="18"/>
  <c r="BD1625" i="18"/>
  <c r="BC1622" i="18"/>
  <c r="BD1621" i="18"/>
  <c r="BC1618" i="18"/>
  <c r="BD1617" i="18"/>
  <c r="BC1614" i="18"/>
  <c r="BD1613" i="18"/>
  <c r="BC1610" i="18"/>
  <c r="BD1609" i="18"/>
  <c r="BC1606" i="18"/>
  <c r="BD1605" i="18"/>
  <c r="BC1602" i="18"/>
  <c r="BD1601" i="18"/>
  <c r="BC1598" i="18"/>
  <c r="BD1597" i="18"/>
  <c r="BC1594" i="18"/>
  <c r="BD1593" i="18"/>
  <c r="BC1590" i="18"/>
  <c r="BD1589" i="18"/>
  <c r="BC1586" i="18"/>
  <c r="BD1585" i="18"/>
  <c r="BC1582" i="18"/>
  <c r="BD1581" i="18"/>
  <c r="BC1578" i="18"/>
  <c r="BD1577" i="18"/>
  <c r="BC1574" i="18"/>
  <c r="BD1573" i="18"/>
  <c r="BC1570" i="18"/>
  <c r="BD1569" i="18"/>
  <c r="BC1566" i="18"/>
  <c r="BD1565" i="18"/>
  <c r="BC1562" i="18"/>
  <c r="BD1561" i="18"/>
  <c r="BC1558" i="18"/>
  <c r="BD1557" i="18"/>
  <c r="BC1554" i="18"/>
  <c r="BD1553" i="18"/>
  <c r="BC1550" i="18"/>
  <c r="BD1549" i="18"/>
  <c r="BC1546" i="18"/>
  <c r="BD1545" i="18"/>
  <c r="BC1542" i="18"/>
  <c r="BD1541" i="18"/>
  <c r="BC1538" i="18"/>
  <c r="BD1537" i="18"/>
  <c r="BC1534" i="18"/>
  <c r="BD1533" i="18"/>
  <c r="BC1530" i="18"/>
  <c r="BD1529" i="18"/>
  <c r="BC1526" i="18"/>
  <c r="BD1525" i="18"/>
  <c r="BC1522" i="18"/>
  <c r="BD1521" i="18"/>
  <c r="BC1518" i="18"/>
  <c r="BD1517" i="18"/>
  <c r="BC1514" i="18"/>
  <c r="BD1513" i="18"/>
  <c r="BC1510" i="18"/>
  <c r="BD1509" i="18"/>
  <c r="BC1506" i="18"/>
  <c r="BD1505" i="18"/>
  <c r="BC1502" i="18"/>
  <c r="BD1501" i="18"/>
  <c r="BC1498" i="18"/>
  <c r="BD1497" i="18"/>
  <c r="BC1494" i="18"/>
  <c r="BD1493" i="18"/>
  <c r="BC1490" i="18"/>
  <c r="BD1489" i="18"/>
  <c r="BC1486" i="18"/>
  <c r="BD1485" i="18"/>
  <c r="BC1482" i="18"/>
  <c r="BD1481" i="18"/>
  <c r="BC1478" i="18"/>
  <c r="BD1477" i="18"/>
  <c r="BC1474" i="18"/>
  <c r="BD1473" i="18"/>
  <c r="BC1470" i="18"/>
  <c r="BD1469" i="18"/>
  <c r="BC1466" i="18"/>
  <c r="BD1465" i="18"/>
  <c r="BC1462" i="18"/>
  <c r="BD1461" i="18"/>
  <c r="BC1458" i="18"/>
  <c r="BD1457" i="18"/>
  <c r="BC1454" i="18"/>
  <c r="BD1453" i="18"/>
  <c r="BC1450" i="18"/>
  <c r="BD1449" i="18"/>
  <c r="BC1446" i="18"/>
  <c r="BD1445" i="18"/>
  <c r="BC1442" i="18"/>
  <c r="BD1441" i="18"/>
  <c r="BC1438" i="18"/>
  <c r="BD1437" i="18"/>
  <c r="BC1434" i="18"/>
  <c r="BD1433" i="18"/>
  <c r="BC1430" i="18"/>
  <c r="BD1429" i="18"/>
  <c r="BC1426" i="18"/>
  <c r="BD1425" i="18"/>
  <c r="BC1422" i="18"/>
  <c r="BD1421" i="18"/>
  <c r="BC1418" i="18"/>
  <c r="BD1417" i="18"/>
  <c r="BC1414" i="18"/>
  <c r="BD1413" i="18"/>
  <c r="BC1410" i="18"/>
  <c r="BD1409" i="18"/>
  <c r="BC1406" i="18"/>
  <c r="BD1405" i="18"/>
  <c r="BC1402" i="18"/>
  <c r="BD1401" i="18"/>
  <c r="BC1398" i="18"/>
  <c r="BD1397" i="18"/>
  <c r="BC1394" i="18"/>
  <c r="BD1393" i="18"/>
  <c r="BC1390" i="18"/>
  <c r="BD1389" i="18"/>
  <c r="BC1386" i="18"/>
  <c r="BD1385" i="18"/>
  <c r="BC1382" i="18"/>
  <c r="BD1381" i="18"/>
  <c r="BC1378" i="18"/>
  <c r="BD1377" i="18"/>
  <c r="BC1374" i="18"/>
  <c r="BD1373" i="18"/>
  <c r="BC1370" i="18"/>
  <c r="BD1369" i="18"/>
  <c r="BC1366" i="18"/>
  <c r="BD1365" i="18"/>
  <c r="BC1362" i="18"/>
  <c r="BD1361" i="18"/>
  <c r="BC1358" i="18"/>
  <c r="BD1357" i="18"/>
  <c r="BC1354" i="18"/>
  <c r="BD1353" i="18"/>
  <c r="BC1350" i="18"/>
  <c r="BD1349" i="18"/>
  <c r="BC1346" i="18"/>
  <c r="BD1345" i="18"/>
  <c r="BC1342" i="18"/>
  <c r="BD1341" i="18"/>
  <c r="BC1338" i="18"/>
  <c r="BD1337" i="18"/>
  <c r="BC1334" i="18"/>
  <c r="BD1333" i="18"/>
  <c r="BC1330" i="18"/>
  <c r="BD1329" i="18"/>
  <c r="BC1326" i="18"/>
  <c r="BD1325" i="18"/>
  <c r="BC1322" i="18"/>
  <c r="BD1321" i="18"/>
  <c r="BC1318" i="18"/>
  <c r="BD1317" i="18"/>
  <c r="BC1314" i="18"/>
  <c r="BD1313" i="18"/>
  <c r="BC1310" i="18"/>
  <c r="BD1309" i="18"/>
  <c r="BC1306" i="18"/>
  <c r="BD1305" i="18"/>
  <c r="BC1302" i="18"/>
  <c r="BD1301" i="18"/>
  <c r="BC1298" i="18"/>
  <c r="BD1297" i="18"/>
  <c r="BC1294" i="18"/>
  <c r="BD1293" i="18"/>
  <c r="BC1290" i="18"/>
  <c r="BD1289" i="18"/>
  <c r="BC1286" i="18"/>
  <c r="BD1285" i="18"/>
  <c r="BC1282" i="18"/>
  <c r="BD1281" i="18"/>
  <c r="BC1278" i="18"/>
  <c r="BD1277" i="18"/>
  <c r="BC1274" i="18"/>
  <c r="BD1273" i="18"/>
  <c r="BC1270" i="18"/>
  <c r="BD1269" i="18"/>
  <c r="BC1266" i="18"/>
  <c r="BD1265" i="18"/>
  <c r="BC1262" i="18"/>
  <c r="BD1261" i="18"/>
  <c r="BC1258" i="18"/>
  <c r="BD1257" i="18"/>
  <c r="BC1254" i="18"/>
  <c r="BD1253" i="18"/>
  <c r="BC1250" i="18"/>
  <c r="BD1249" i="18"/>
  <c r="BC1246" i="18"/>
  <c r="BD1245" i="18"/>
  <c r="BC1242" i="18"/>
  <c r="BD1241" i="18"/>
  <c r="BC1238" i="18"/>
  <c r="BD1237" i="18"/>
  <c r="BC1234" i="18"/>
  <c r="BD1233" i="18"/>
  <c r="BC1230" i="18"/>
  <c r="BD1229" i="18"/>
  <c r="BC1226" i="18"/>
  <c r="BD1225" i="18"/>
  <c r="BC1222" i="18"/>
  <c r="BD1221" i="18"/>
  <c r="BC1218" i="18"/>
  <c r="BD1217" i="18"/>
  <c r="BC1214" i="18"/>
  <c r="BD1213" i="18"/>
  <c r="BC1210" i="18"/>
  <c r="BD1209" i="18"/>
  <c r="BC1206" i="18"/>
  <c r="BD1205" i="18"/>
  <c r="BC1202" i="18"/>
  <c r="BD1201" i="18"/>
  <c r="BC1198" i="18"/>
  <c r="BD1197" i="18"/>
  <c r="BC1194" i="18"/>
  <c r="BD1193" i="18"/>
  <c r="BC1190" i="18"/>
  <c r="BD1189" i="18"/>
  <c r="BC1186" i="18"/>
  <c r="BD1185" i="18"/>
  <c r="BC1182" i="18"/>
  <c r="BD1181" i="18"/>
  <c r="BC1178" i="18"/>
  <c r="BD1177" i="18"/>
  <c r="BC1174" i="18"/>
  <c r="BD1173" i="18"/>
  <c r="BC1170" i="18"/>
  <c r="BD1169" i="18"/>
  <c r="BC1166" i="18"/>
  <c r="BD1165" i="18"/>
  <c r="BC1162" i="18"/>
  <c r="BD1161" i="18"/>
  <c r="BC1158" i="18"/>
  <c r="BD1157" i="18"/>
  <c r="BC1154" i="18"/>
  <c r="BD1153" i="18"/>
  <c r="BC1150" i="18"/>
  <c r="BD1149" i="18"/>
  <c r="BC1146" i="18"/>
  <c r="BD1145" i="18"/>
  <c r="BC1142" i="18"/>
  <c r="BD1141" i="18"/>
  <c r="BC1138" i="18"/>
  <c r="BD1137" i="18"/>
  <c r="BC1134" i="18"/>
  <c r="BD1133" i="18"/>
  <c r="BC1130" i="18"/>
  <c r="BD1129" i="18"/>
  <c r="BC1126" i="18"/>
  <c r="BD1125" i="18"/>
  <c r="BC1122" i="18"/>
  <c r="BD1121" i="18"/>
  <c r="BC1118" i="18"/>
  <c r="BD1117" i="18"/>
  <c r="BC1114" i="18"/>
  <c r="BD1113" i="18"/>
  <c r="BC1110" i="18"/>
  <c r="BD1109" i="18"/>
  <c r="BC1106" i="18"/>
  <c r="BD1105" i="18"/>
  <c r="BC1102" i="18"/>
  <c r="BD1101" i="18"/>
  <c r="BC1098" i="18"/>
  <c r="BD1097" i="18"/>
  <c r="BC1094" i="18"/>
  <c r="BD1093" i="18"/>
  <c r="BC1090" i="18"/>
  <c r="BD1089" i="18"/>
  <c r="BC1086" i="18"/>
  <c r="BD1085" i="18"/>
  <c r="BC1082" i="18"/>
  <c r="BD1081" i="18"/>
  <c r="BC1078" i="18"/>
  <c r="BD1077" i="18"/>
  <c r="BC1074" i="18"/>
  <c r="BD1073" i="18"/>
  <c r="BC1070" i="18"/>
  <c r="BD1069" i="18"/>
  <c r="BC1066" i="18"/>
  <c r="BD1065" i="18"/>
  <c r="BC1062" i="18"/>
  <c r="BD1061" i="18"/>
  <c r="BC1058" i="18"/>
  <c r="BD1057" i="18"/>
  <c r="BC1054" i="18"/>
  <c r="BD1053" i="18"/>
  <c r="BC1050" i="18"/>
  <c r="BD1049" i="18"/>
  <c r="BC1046" i="18"/>
  <c r="BD1045" i="18"/>
  <c r="BC1042" i="18"/>
  <c r="BD1041" i="18"/>
  <c r="BC1038" i="18"/>
  <c r="BD1037" i="18"/>
  <c r="BC1034" i="18"/>
  <c r="BD1033" i="18"/>
  <c r="BC1030" i="18"/>
  <c r="BD1029" i="18"/>
  <c r="BC1026" i="18"/>
  <c r="BD1025" i="18"/>
  <c r="BC1022" i="18"/>
  <c r="BD1021" i="18"/>
  <c r="BC1018" i="18"/>
  <c r="BD1017" i="18"/>
  <c r="BC1014" i="18"/>
  <c r="BD1013" i="18"/>
  <c r="BC1010" i="18"/>
  <c r="BD1009" i="18"/>
  <c r="BC1006" i="18"/>
  <c r="BD1005" i="18"/>
  <c r="BC1002" i="18"/>
  <c r="BD1001" i="18"/>
  <c r="BC998" i="18"/>
  <c r="BD997" i="18"/>
  <c r="BC994" i="18"/>
  <c r="BD993" i="18"/>
  <c r="BC990" i="18"/>
  <c r="BD989" i="18"/>
  <c r="BC986" i="18"/>
  <c r="BD985" i="18"/>
  <c r="BC982" i="18"/>
  <c r="BD981" i="18"/>
  <c r="BC978" i="18"/>
  <c r="BD977" i="18"/>
  <c r="BC974" i="18"/>
  <c r="BD973" i="18"/>
  <c r="BC970" i="18"/>
  <c r="BD969" i="18"/>
  <c r="BC966" i="18"/>
  <c r="BD965" i="18"/>
  <c r="BC962" i="18"/>
  <c r="BD961" i="18"/>
  <c r="BC958" i="18"/>
  <c r="BD957" i="18"/>
  <c r="BC954" i="18"/>
  <c r="BD953" i="18"/>
  <c r="BC950" i="18"/>
  <c r="BD949" i="18"/>
  <c r="BC946" i="18"/>
  <c r="BD945" i="18"/>
  <c r="BC942" i="18"/>
  <c r="BD941" i="18"/>
  <c r="BD922" i="18"/>
  <c r="BC919" i="18"/>
  <c r="BD918" i="18"/>
  <c r="BC915" i="18"/>
  <c r="BE915" i="18" s="1"/>
  <c r="BD914" i="18"/>
  <c r="BC911" i="18"/>
  <c r="BD910" i="18"/>
  <c r="BC907" i="18"/>
  <c r="BE907" i="18" s="1"/>
  <c r="BD906" i="18"/>
  <c r="BC903" i="18"/>
  <c r="BD902" i="18"/>
  <c r="BC899" i="18"/>
  <c r="BE899" i="18" s="1"/>
  <c r="BD898" i="18"/>
  <c r="BC895" i="18"/>
  <c r="BD894" i="18"/>
  <c r="BC891" i="18"/>
  <c r="BD890" i="18"/>
  <c r="BC887" i="18"/>
  <c r="BD886" i="18"/>
  <c r="BC883" i="18"/>
  <c r="BD882" i="18"/>
  <c r="BC879" i="18"/>
  <c r="BD878" i="18"/>
  <c r="BC875" i="18"/>
  <c r="BD874" i="18"/>
  <c r="BC871" i="18"/>
  <c r="BD870" i="18"/>
  <c r="BC867" i="18"/>
  <c r="BD866" i="18"/>
  <c r="BC863" i="18"/>
  <c r="BD862" i="18"/>
  <c r="BC859" i="18"/>
  <c r="BD858" i="18"/>
  <c r="BC855" i="18"/>
  <c r="BD854" i="18"/>
  <c r="BC851" i="18"/>
  <c r="BD850" i="18"/>
  <c r="BC847" i="18"/>
  <c r="BD846" i="18"/>
  <c r="BC843" i="18"/>
  <c r="BD842" i="18"/>
  <c r="BC839" i="18"/>
  <c r="BD838" i="18"/>
  <c r="BC835" i="18"/>
  <c r="BD834" i="18"/>
  <c r="BC831" i="18"/>
  <c r="BD830" i="18"/>
  <c r="BC827" i="18"/>
  <c r="BD826" i="18"/>
  <c r="BC823" i="18"/>
  <c r="BD822" i="18"/>
  <c r="BC819" i="18"/>
  <c r="BD818" i="18"/>
  <c r="BC815" i="18"/>
  <c r="BD814" i="18"/>
  <c r="BC811" i="18"/>
  <c r="BD810" i="18"/>
  <c r="BC807" i="18"/>
  <c r="BD806" i="18"/>
  <c r="BC803" i="18"/>
  <c r="BD802" i="18"/>
  <c r="BC799" i="18"/>
  <c r="BD798" i="18"/>
  <c r="BC795" i="18"/>
  <c r="BD794" i="18"/>
  <c r="BC791" i="18"/>
  <c r="BD790" i="18"/>
  <c r="BC787" i="18"/>
  <c r="BD786" i="18"/>
  <c r="BC783" i="18"/>
  <c r="BD782" i="18"/>
  <c r="BC779" i="18"/>
  <c r="BD778" i="18"/>
  <c r="BC775" i="18"/>
  <c r="BD774" i="18"/>
  <c r="BC771" i="18"/>
  <c r="BD770" i="18"/>
  <c r="BC767" i="18"/>
  <c r="BD766" i="18"/>
  <c r="BC763" i="18"/>
  <c r="BD762" i="18"/>
  <c r="BC759" i="18"/>
  <c r="BD758" i="18"/>
  <c r="BC755" i="18"/>
  <c r="BD754" i="18"/>
  <c r="BC751" i="18"/>
  <c r="BD750" i="18"/>
  <c r="BC747" i="18"/>
  <c r="BD746" i="18"/>
  <c r="BC743" i="18"/>
  <c r="BD742" i="18"/>
  <c r="BC739" i="18"/>
  <c r="BD738" i="18"/>
  <c r="BC735" i="18"/>
  <c r="BD734" i="18"/>
  <c r="BC731" i="18"/>
  <c r="BD730" i="18"/>
  <c r="BC727" i="18"/>
  <c r="BD726" i="18"/>
  <c r="BC723" i="18"/>
  <c r="BD722" i="18"/>
  <c r="BC719" i="18"/>
  <c r="BD718" i="18"/>
  <c r="BC715" i="18"/>
  <c r="BD714" i="18"/>
  <c r="BC711" i="18"/>
  <c r="BD710" i="18"/>
  <c r="BC707" i="18"/>
  <c r="BD706" i="18"/>
  <c r="BC703" i="18"/>
  <c r="BD702" i="18"/>
  <c r="BC699" i="18"/>
  <c r="BD698" i="18"/>
  <c r="BC695" i="18"/>
  <c r="BD694" i="18"/>
  <c r="BC691" i="18"/>
  <c r="BD690" i="18"/>
  <c r="BC687" i="18"/>
  <c r="BD686" i="18"/>
  <c r="BC683" i="18"/>
  <c r="BD682" i="18"/>
  <c r="BC679" i="18"/>
  <c r="BD678" i="18"/>
  <c r="BC675" i="18"/>
  <c r="BD674" i="18"/>
  <c r="BC671" i="18"/>
  <c r="BD670" i="18"/>
  <c r="BC667" i="18"/>
  <c r="BD666" i="18"/>
  <c r="BC663" i="18"/>
  <c r="BD662" i="18"/>
  <c r="BC659" i="18"/>
  <c r="BD658" i="18"/>
  <c r="BC655" i="18"/>
  <c r="BD654" i="18"/>
  <c r="BC651" i="18"/>
  <c r="BD650" i="18"/>
  <c r="BC647" i="18"/>
  <c r="BD646" i="18"/>
  <c r="BC643" i="18"/>
  <c r="BD642" i="18"/>
  <c r="BC639" i="18"/>
  <c r="BD638" i="18"/>
  <c r="BC635" i="18"/>
  <c r="BD634" i="18"/>
  <c r="BC631" i="18"/>
  <c r="BD630" i="18"/>
  <c r="BC627" i="18"/>
  <c r="BD626" i="18"/>
  <c r="BC623" i="18"/>
  <c r="BD622" i="18"/>
  <c r="BC619" i="18"/>
  <c r="BD618" i="18"/>
  <c r="BC615" i="18"/>
  <c r="BD614" i="18"/>
  <c r="BC611" i="18"/>
  <c r="BD610" i="18"/>
  <c r="BC607" i="18"/>
  <c r="BD606" i="18"/>
  <c r="BC603" i="18"/>
  <c r="BD602" i="18"/>
  <c r="BC599" i="18"/>
  <c r="BD598" i="18"/>
  <c r="BC595" i="18"/>
  <c r="BD594" i="18"/>
  <c r="BC591" i="18"/>
  <c r="BD590" i="18"/>
  <c r="BC587" i="18"/>
  <c r="BD586" i="18"/>
  <c r="BC583" i="18"/>
  <c r="BD582" i="18"/>
  <c r="BC579" i="18"/>
  <c r="BD578" i="18"/>
  <c r="BC575" i="18"/>
  <c r="BD574" i="18"/>
  <c r="BC571" i="18"/>
  <c r="BD570" i="18"/>
  <c r="BC567" i="18"/>
  <c r="BD566" i="18"/>
  <c r="BC563" i="18"/>
  <c r="BD562" i="18"/>
  <c r="BC559" i="18"/>
  <c r="BD558" i="18"/>
  <c r="BC555" i="18"/>
  <c r="BD554" i="18"/>
  <c r="BC551" i="18"/>
  <c r="BD550" i="18"/>
  <c r="BC547" i="18"/>
  <c r="BD546" i="18"/>
  <c r="BC543" i="18"/>
  <c r="BD542" i="18"/>
  <c r="BC539" i="18"/>
  <c r="BD538" i="18"/>
  <c r="BC535" i="18"/>
  <c r="BD534" i="18"/>
  <c r="BC531" i="18"/>
  <c r="BD530" i="18"/>
  <c r="BC527" i="18"/>
  <c r="BD526" i="18"/>
  <c r="BC523" i="18"/>
  <c r="BD522" i="18"/>
  <c r="BC519" i="18"/>
  <c r="BD518" i="18"/>
  <c r="BC515" i="18"/>
  <c r="BD514" i="18"/>
  <c r="BC511" i="18"/>
  <c r="BD510" i="18"/>
  <c r="BC507" i="18"/>
  <c r="BD506" i="18"/>
  <c r="BC503" i="18"/>
  <c r="BD502" i="18"/>
  <c r="BC499" i="18"/>
  <c r="BD498" i="18"/>
  <c r="BC495" i="18"/>
  <c r="BD494" i="18"/>
  <c r="BC491" i="18"/>
  <c r="BD490" i="18"/>
  <c r="BC487" i="18"/>
  <c r="BD486" i="18"/>
  <c r="BC483" i="18"/>
  <c r="BD482" i="18"/>
  <c r="BC479" i="18"/>
  <c r="BD478" i="18"/>
  <c r="BC475" i="18"/>
  <c r="BD474" i="18"/>
  <c r="BC471" i="18"/>
  <c r="BD470" i="18"/>
  <c r="BC467" i="18"/>
  <c r="BD466" i="18"/>
  <c r="BC463" i="18"/>
  <c r="BD462" i="18"/>
  <c r="BC459" i="18"/>
  <c r="BD458" i="18"/>
  <c r="BC455" i="18"/>
  <c r="BD454" i="18"/>
  <c r="BC451" i="18"/>
  <c r="BD450" i="18"/>
  <c r="BC447" i="18"/>
  <c r="BD446" i="18"/>
  <c r="BC443" i="18"/>
  <c r="BD442" i="18"/>
  <c r="BC439" i="18"/>
  <c r="BD438" i="18"/>
  <c r="BC435" i="18"/>
  <c r="BD434" i="18"/>
  <c r="BC431" i="18"/>
  <c r="BD430" i="18"/>
  <c r="BC427" i="18"/>
  <c r="BD426" i="18"/>
  <c r="BC423" i="18"/>
  <c r="BD422" i="18"/>
  <c r="BC419" i="18"/>
  <c r="BD418" i="18"/>
  <c r="BC415" i="18"/>
  <c r="BD414" i="18"/>
  <c r="BC411" i="18"/>
  <c r="BD410" i="18"/>
  <c r="BC407" i="18"/>
  <c r="BD406" i="18"/>
  <c r="BC403" i="18"/>
  <c r="BD402" i="18"/>
  <c r="BC399" i="18"/>
  <c r="BD398" i="18"/>
  <c r="BC395" i="18"/>
  <c r="BD394" i="18"/>
  <c r="BC391" i="18"/>
  <c r="BD390" i="18"/>
  <c r="BC387" i="18"/>
  <c r="BD386" i="18"/>
  <c r="BC383" i="18"/>
  <c r="BD382" i="18"/>
  <c r="BC379" i="18"/>
  <c r="BD378" i="18"/>
  <c r="BC375" i="18"/>
  <c r="BD374" i="18"/>
  <c r="BC371" i="18"/>
  <c r="BD370" i="18"/>
  <c r="BC367" i="18"/>
  <c r="BD366" i="18"/>
  <c r="BC363" i="18"/>
  <c r="BD362" i="18"/>
  <c r="BC359" i="18"/>
  <c r="BD358" i="18"/>
  <c r="BC355" i="18"/>
  <c r="BD354" i="18"/>
  <c r="BC351" i="18"/>
  <c r="BD350" i="18"/>
  <c r="BC347" i="18"/>
  <c r="BD346" i="18"/>
  <c r="BC343" i="18"/>
  <c r="BD342" i="18"/>
  <c r="BC339" i="18"/>
  <c r="BD338" i="18"/>
  <c r="BC335" i="18"/>
  <c r="BD334" i="18"/>
  <c r="BC331" i="18"/>
  <c r="BD330" i="18"/>
  <c r="BC327" i="18"/>
  <c r="BD326" i="18"/>
  <c r="BC323" i="18"/>
  <c r="BD322" i="18"/>
  <c r="BC319" i="18"/>
  <c r="BD318" i="18"/>
  <c r="BC315" i="18"/>
  <c r="BD314" i="18"/>
  <c r="BC311" i="18"/>
  <c r="BD310" i="18"/>
  <c r="BC307" i="18"/>
  <c r="BD306" i="18"/>
  <c r="BC303" i="18"/>
  <c r="BD302" i="18"/>
  <c r="BC299" i="18"/>
  <c r="BD298" i="18"/>
  <c r="BC295" i="18"/>
  <c r="BD294" i="18"/>
  <c r="BC291" i="18"/>
  <c r="BD290" i="18"/>
  <c r="BC287" i="18"/>
  <c r="BD286" i="18"/>
  <c r="BC283" i="18"/>
  <c r="BD282" i="18"/>
  <c r="BC279" i="18"/>
  <c r="BD278" i="18"/>
  <c r="BC275" i="18"/>
  <c r="BD274" i="18"/>
  <c r="BC271" i="18"/>
  <c r="BD270" i="18"/>
  <c r="BC267" i="18"/>
  <c r="BD266" i="18"/>
  <c r="BC263" i="18"/>
  <c r="BD262" i="18"/>
  <c r="BC259" i="18"/>
  <c r="BD258" i="18"/>
  <c r="BC255" i="18"/>
  <c r="BD254" i="18"/>
  <c r="BC251" i="18"/>
  <c r="BD250" i="18"/>
  <c r="BC247" i="18"/>
  <c r="BD246" i="18"/>
  <c r="BD8" i="18"/>
  <c r="BC896" i="18"/>
  <c r="BD895" i="18"/>
  <c r="BC892" i="18"/>
  <c r="BD891" i="18"/>
  <c r="BC888" i="18"/>
  <c r="BD887" i="18"/>
  <c r="BC884" i="18"/>
  <c r="BD883" i="18"/>
  <c r="BC880" i="18"/>
  <c r="BD879" i="18"/>
  <c r="BC876" i="18"/>
  <c r="BD875" i="18"/>
  <c r="BC872" i="18"/>
  <c r="BD871" i="18"/>
  <c r="BC868" i="18"/>
  <c r="BD867" i="18"/>
  <c r="BC864" i="18"/>
  <c r="BD863" i="18"/>
  <c r="BC860" i="18"/>
  <c r="BD859" i="18"/>
  <c r="BC856" i="18"/>
  <c r="BD855" i="18"/>
  <c r="BC852" i="18"/>
  <c r="BD851" i="18"/>
  <c r="BC848" i="18"/>
  <c r="BD847" i="18"/>
  <c r="BC844" i="18"/>
  <c r="BD843" i="18"/>
  <c r="BC840" i="18"/>
  <c r="BD839" i="18"/>
  <c r="BC836" i="18"/>
  <c r="BD835" i="18"/>
  <c r="BC832" i="18"/>
  <c r="BD831" i="18"/>
  <c r="BC828" i="18"/>
  <c r="BD827" i="18"/>
  <c r="BC824" i="18"/>
  <c r="BD823" i="18"/>
  <c r="BC820" i="18"/>
  <c r="BD819" i="18"/>
  <c r="BC816" i="18"/>
  <c r="BD815" i="18"/>
  <c r="BC812" i="18"/>
  <c r="BD811" i="18"/>
  <c r="BC808" i="18"/>
  <c r="BD807" i="18"/>
  <c r="BC804" i="18"/>
  <c r="BD803" i="18"/>
  <c r="BC800" i="18"/>
  <c r="BD799" i="18"/>
  <c r="BC796" i="18"/>
  <c r="BD795" i="18"/>
  <c r="BC792" i="18"/>
  <c r="BD791" i="18"/>
  <c r="BC788" i="18"/>
  <c r="BD787" i="18"/>
  <c r="BC784" i="18"/>
  <c r="BD783" i="18"/>
  <c r="BC780" i="18"/>
  <c r="BD779" i="18"/>
  <c r="BC776" i="18"/>
  <c r="BD775" i="18"/>
  <c r="BC772" i="18"/>
  <c r="BD771" i="18"/>
  <c r="BC768" i="18"/>
  <c r="BD767" i="18"/>
  <c r="BC764" i="18"/>
  <c r="BD763" i="18"/>
  <c r="BC760" i="18"/>
  <c r="BD759" i="18"/>
  <c r="BC756" i="18"/>
  <c r="BD755" i="18"/>
  <c r="BC752" i="18"/>
  <c r="BD751" i="18"/>
  <c r="BC748" i="18"/>
  <c r="BD747" i="18"/>
  <c r="BC744" i="18"/>
  <c r="BD743" i="18"/>
  <c r="BC740" i="18"/>
  <c r="BD739" i="18"/>
  <c r="BC736" i="18"/>
  <c r="BD735" i="18"/>
  <c r="BC732" i="18"/>
  <c r="BD731" i="18"/>
  <c r="BC728" i="18"/>
  <c r="BD727" i="18"/>
  <c r="BC724" i="18"/>
  <c r="BD723" i="18"/>
  <c r="BC720" i="18"/>
  <c r="BD719" i="18"/>
  <c r="BC716" i="18"/>
  <c r="BD715" i="18"/>
  <c r="BC712" i="18"/>
  <c r="BD711" i="18"/>
  <c r="BC708" i="18"/>
  <c r="BD707" i="18"/>
  <c r="BC704" i="18"/>
  <c r="BD703" i="18"/>
  <c r="BC700" i="18"/>
  <c r="BD699" i="18"/>
  <c r="BC696" i="18"/>
  <c r="BD695" i="18"/>
  <c r="BC692" i="18"/>
  <c r="BD691" i="18"/>
  <c r="BC688" i="18"/>
  <c r="BD687" i="18"/>
  <c r="BC684" i="18"/>
  <c r="BD683" i="18"/>
  <c r="BC680" i="18"/>
  <c r="BD679" i="18"/>
  <c r="BC676" i="18"/>
  <c r="BD675" i="18"/>
  <c r="BC672" i="18"/>
  <c r="BD671" i="18"/>
  <c r="BC668" i="18"/>
  <c r="BD667" i="18"/>
  <c r="BC664" i="18"/>
  <c r="BD663" i="18"/>
  <c r="BC660" i="18"/>
  <c r="BD659" i="18"/>
  <c r="BC656" i="18"/>
  <c r="BD655" i="18"/>
  <c r="BC652" i="18"/>
  <c r="BD651" i="18"/>
  <c r="BC648" i="18"/>
  <c r="BD647" i="18"/>
  <c r="BC644" i="18"/>
  <c r="BD643" i="18"/>
  <c r="BC640" i="18"/>
  <c r="BD639" i="18"/>
  <c r="BC636" i="18"/>
  <c r="BD635" i="18"/>
  <c r="BC632" i="18"/>
  <c r="BD631" i="18"/>
  <c r="BC628" i="18"/>
  <c r="BD627" i="18"/>
  <c r="BC624" i="18"/>
  <c r="BD623" i="18"/>
  <c r="BC620" i="18"/>
  <c r="BD619" i="18"/>
  <c r="BC616" i="18"/>
  <c r="BD615" i="18"/>
  <c r="BC612" i="18"/>
  <c r="BD611" i="18"/>
  <c r="BC608" i="18"/>
  <c r="BD607" i="18"/>
  <c r="BC604" i="18"/>
  <c r="BD603" i="18"/>
  <c r="BC600" i="18"/>
  <c r="BD599" i="18"/>
  <c r="BC596" i="18"/>
  <c r="BD595" i="18"/>
  <c r="BC592" i="18"/>
  <c r="BD591" i="18"/>
  <c r="BC588" i="18"/>
  <c r="BD587" i="18"/>
  <c r="BC584" i="18"/>
  <c r="BD583" i="18"/>
  <c r="BC580" i="18"/>
  <c r="BD579" i="18"/>
  <c r="BC576" i="18"/>
  <c r="BD575" i="18"/>
  <c r="BC572" i="18"/>
  <c r="BD571" i="18"/>
  <c r="BC568" i="18"/>
  <c r="BD567" i="18"/>
  <c r="BC564" i="18"/>
  <c r="BD563" i="18"/>
  <c r="BC560" i="18"/>
  <c r="BD559" i="18"/>
  <c r="BC556" i="18"/>
  <c r="BD555" i="18"/>
  <c r="BC552" i="18"/>
  <c r="BD551" i="18"/>
  <c r="BC548" i="18"/>
  <c r="BD547" i="18"/>
  <c r="BC544" i="18"/>
  <c r="BD543" i="18"/>
  <c r="BC540" i="18"/>
  <c r="BD539" i="18"/>
  <c r="BC536" i="18"/>
  <c r="BD535" i="18"/>
  <c r="BC532" i="18"/>
  <c r="BD531" i="18"/>
  <c r="BC528" i="18"/>
  <c r="BD527" i="18"/>
  <c r="BC524" i="18"/>
  <c r="BD523" i="18"/>
  <c r="BC520" i="18"/>
  <c r="BD519" i="18"/>
  <c r="BC516" i="18"/>
  <c r="BD515" i="18"/>
  <c r="BC512" i="18"/>
  <c r="BD511" i="18"/>
  <c r="BC508" i="18"/>
  <c r="BD507" i="18"/>
  <c r="BC504" i="18"/>
  <c r="BD503" i="18"/>
  <c r="BC500" i="18"/>
  <c r="BD499" i="18"/>
  <c r="BC496" i="18"/>
  <c r="BD495" i="18"/>
  <c r="BC492" i="18"/>
  <c r="BD491" i="18"/>
  <c r="BC488" i="18"/>
  <c r="BD487" i="18"/>
  <c r="BC484" i="18"/>
  <c r="BD483" i="18"/>
  <c r="BC480" i="18"/>
  <c r="BD479" i="18"/>
  <c r="BC476" i="18"/>
  <c r="BD475" i="18"/>
  <c r="BC472" i="18"/>
  <c r="BD471" i="18"/>
  <c r="BC468" i="18"/>
  <c r="BD467" i="18"/>
  <c r="BC464" i="18"/>
  <c r="BD463" i="18"/>
  <c r="BC460" i="18"/>
  <c r="BD459" i="18"/>
  <c r="BC456" i="18"/>
  <c r="BD455" i="18"/>
  <c r="BC452" i="18"/>
  <c r="BD451" i="18"/>
  <c r="BC448" i="18"/>
  <c r="BD447" i="18"/>
  <c r="BC444" i="18"/>
  <c r="BD443" i="18"/>
  <c r="BC440" i="18"/>
  <c r="BD439" i="18"/>
  <c r="BC436" i="18"/>
  <c r="BD435" i="18"/>
  <c r="BC432" i="18"/>
  <c r="BD431" i="18"/>
  <c r="BC428" i="18"/>
  <c r="BD427" i="18"/>
  <c r="BC424" i="18"/>
  <c r="BD423" i="18"/>
  <c r="BC420" i="18"/>
  <c r="BD419" i="18"/>
  <c r="BC416" i="18"/>
  <c r="BD415" i="18"/>
  <c r="BC412" i="18"/>
  <c r="BD411" i="18"/>
  <c r="BC408" i="18"/>
  <c r="BD407" i="18"/>
  <c r="BC404" i="18"/>
  <c r="BD403" i="18"/>
  <c r="BC400" i="18"/>
  <c r="BD399" i="18"/>
  <c r="BC396" i="18"/>
  <c r="BD395" i="18"/>
  <c r="BC392" i="18"/>
  <c r="BD391" i="18"/>
  <c r="BC388" i="18"/>
  <c r="BD387" i="18"/>
  <c r="BC384" i="18"/>
  <c r="BD383" i="18"/>
  <c r="BC380" i="18"/>
  <c r="BD379" i="18"/>
  <c r="BC376" i="18"/>
  <c r="BD375" i="18"/>
  <c r="BC372" i="18"/>
  <c r="BD371" i="18"/>
  <c r="BC368" i="18"/>
  <c r="BD367" i="18"/>
  <c r="BC364" i="18"/>
  <c r="BD363" i="18"/>
  <c r="BC360" i="18"/>
  <c r="BD359" i="18"/>
  <c r="BC356" i="18"/>
  <c r="BD355" i="18"/>
  <c r="BC352" i="18"/>
  <c r="BD351" i="18"/>
  <c r="BC348" i="18"/>
  <c r="BD347" i="18"/>
  <c r="BC344" i="18"/>
  <c r="BD343" i="18"/>
  <c r="BC340" i="18"/>
  <c r="BD339" i="18"/>
  <c r="BC336" i="18"/>
  <c r="BD335" i="18"/>
  <c r="BC332" i="18"/>
  <c r="BD331" i="18"/>
  <c r="BC328" i="18"/>
  <c r="BD327" i="18"/>
  <c r="BC324" i="18"/>
  <c r="BD323" i="18"/>
  <c r="BC320" i="18"/>
  <c r="BD319" i="18"/>
  <c r="BC316" i="18"/>
  <c r="BD315" i="18"/>
  <c r="BC312" i="18"/>
  <c r="BD311" i="18"/>
  <c r="BC308" i="18"/>
  <c r="BD307" i="18"/>
  <c r="BC304" i="18"/>
  <c r="BD303" i="18"/>
  <c r="BC300" i="18"/>
  <c r="BD299" i="18"/>
  <c r="BC296" i="18"/>
  <c r="BD295" i="18"/>
  <c r="BC292" i="18"/>
  <c r="BD291" i="18"/>
  <c r="BC288" i="18"/>
  <c r="BD287" i="18"/>
  <c r="BC284" i="18"/>
  <c r="BD283" i="18"/>
  <c r="BC280" i="18"/>
  <c r="BD279" i="18"/>
  <c r="BC276" i="18"/>
  <c r="BD275" i="18"/>
  <c r="BC272" i="18"/>
  <c r="BD271" i="18"/>
  <c r="BC268" i="18"/>
  <c r="BD267" i="18"/>
  <c r="BC264" i="18"/>
  <c r="BD263" i="18"/>
  <c r="BC260" i="18"/>
  <c r="BD259" i="18"/>
  <c r="BC256" i="18"/>
  <c r="BD255" i="18"/>
  <c r="BC252" i="18"/>
  <c r="BD251" i="18"/>
  <c r="BC248" i="18"/>
  <c r="BD247" i="18"/>
  <c r="BC913" i="18"/>
  <c r="BD912" i="18"/>
  <c r="BC909" i="18"/>
  <c r="BD908" i="18"/>
  <c r="BC905" i="18"/>
  <c r="BD904" i="18"/>
  <c r="BC901" i="18"/>
  <c r="BD900" i="18"/>
  <c r="BC897" i="18"/>
  <c r="BD896" i="18"/>
  <c r="BC893" i="18"/>
  <c r="BD892" i="18"/>
  <c r="BC889" i="18"/>
  <c r="BD888" i="18"/>
  <c r="BC885" i="18"/>
  <c r="BD884" i="18"/>
  <c r="BC881" i="18"/>
  <c r="BD880" i="18"/>
  <c r="BC877" i="18"/>
  <c r="BD876" i="18"/>
  <c r="BC873" i="18"/>
  <c r="BD872" i="18"/>
  <c r="BC869" i="18"/>
  <c r="BD868" i="18"/>
  <c r="BC865" i="18"/>
  <c r="BD864" i="18"/>
  <c r="BC861" i="18"/>
  <c r="BD860" i="18"/>
  <c r="BC857" i="18"/>
  <c r="BD856" i="18"/>
  <c r="BC853" i="18"/>
  <c r="BD852" i="18"/>
  <c r="BC849" i="18"/>
  <c r="BD848" i="18"/>
  <c r="BC845" i="18"/>
  <c r="BD844" i="18"/>
  <c r="BC841" i="18"/>
  <c r="BD840" i="18"/>
  <c r="BC837" i="18"/>
  <c r="BD836" i="18"/>
  <c r="BC833" i="18"/>
  <c r="BD832" i="18"/>
  <c r="BC829" i="18"/>
  <c r="BD828" i="18"/>
  <c r="BC825" i="18"/>
  <c r="BD824" i="18"/>
  <c r="BC821" i="18"/>
  <c r="BD820" i="18"/>
  <c r="BC817" i="18"/>
  <c r="BD816" i="18"/>
  <c r="BC813" i="18"/>
  <c r="BD812" i="18"/>
  <c r="BC809" i="18"/>
  <c r="BD808" i="18"/>
  <c r="BC805" i="18"/>
  <c r="BD804" i="18"/>
  <c r="BC801" i="18"/>
  <c r="BD800" i="18"/>
  <c r="BC797" i="18"/>
  <c r="BD796" i="18"/>
  <c r="BC793" i="18"/>
  <c r="BD792" i="18"/>
  <c r="BC789" i="18"/>
  <c r="BD788" i="18"/>
  <c r="BC785" i="18"/>
  <c r="BD784" i="18"/>
  <c r="BC781" i="18"/>
  <c r="BD780" i="18"/>
  <c r="BC777" i="18"/>
  <c r="BD776" i="18"/>
  <c r="BC773" i="18"/>
  <c r="BD772" i="18"/>
  <c r="BC769" i="18"/>
  <c r="BD768" i="18"/>
  <c r="BC765" i="18"/>
  <c r="BD764" i="18"/>
  <c r="BC761" i="18"/>
  <c r="BD760" i="18"/>
  <c r="BC757" i="18"/>
  <c r="BD756" i="18"/>
  <c r="BC753" i="18"/>
  <c r="BD752" i="18"/>
  <c r="BC749" i="18"/>
  <c r="BD748" i="18"/>
  <c r="BC745" i="18"/>
  <c r="BD744" i="18"/>
  <c r="BC741" i="18"/>
  <c r="BD740" i="18"/>
  <c r="BC737" i="18"/>
  <c r="BD736" i="18"/>
  <c r="BC733" i="18"/>
  <c r="BD732" i="18"/>
  <c r="BC729" i="18"/>
  <c r="BD728" i="18"/>
  <c r="BC725" i="18"/>
  <c r="BD724" i="18"/>
  <c r="BC721" i="18"/>
  <c r="BD720" i="18"/>
  <c r="BC717" i="18"/>
  <c r="BD716" i="18"/>
  <c r="BC713" i="18"/>
  <c r="BD712" i="18"/>
  <c r="BC709" i="18"/>
  <c r="BD708" i="18"/>
  <c r="BC705" i="18"/>
  <c r="BD704" i="18"/>
  <c r="BC701" i="18"/>
  <c r="BD700" i="18"/>
  <c r="BC697" i="18"/>
  <c r="BD696" i="18"/>
  <c r="BC693" i="18"/>
  <c r="BD692" i="18"/>
  <c r="BC689" i="18"/>
  <c r="BD688" i="18"/>
  <c r="BC685" i="18"/>
  <c r="BD684" i="18"/>
  <c r="BC681" i="18"/>
  <c r="BD680" i="18"/>
  <c r="BC677" i="18"/>
  <c r="BD676" i="18"/>
  <c r="BC673" i="18"/>
  <c r="BD672" i="18"/>
  <c r="BC669" i="18"/>
  <c r="BD668" i="18"/>
  <c r="BC665" i="18"/>
  <c r="BD664" i="18"/>
  <c r="BC661" i="18"/>
  <c r="BD660" i="18"/>
  <c r="BC657" i="18"/>
  <c r="BD656" i="18"/>
  <c r="BC653" i="18"/>
  <c r="BD652" i="18"/>
  <c r="BC649" i="18"/>
  <c r="BD648" i="18"/>
  <c r="BC645" i="18"/>
  <c r="BD644" i="18"/>
  <c r="BC641" i="18"/>
  <c r="BD640" i="18"/>
  <c r="BC637" i="18"/>
  <c r="BD636" i="18"/>
  <c r="BC633" i="18"/>
  <c r="BD632" i="18"/>
  <c r="BC629" i="18"/>
  <c r="BD628" i="18"/>
  <c r="BC625" i="18"/>
  <c r="BD624" i="18"/>
  <c r="BC621" i="18"/>
  <c r="BD620" i="18"/>
  <c r="BC617" i="18"/>
  <c r="BD616" i="18"/>
  <c r="BC613" i="18"/>
  <c r="BD612" i="18"/>
  <c r="BC609" i="18"/>
  <c r="BD608" i="18"/>
  <c r="BC605" i="18"/>
  <c r="BD604" i="18"/>
  <c r="BC601" i="18"/>
  <c r="BD600" i="18"/>
  <c r="BC597" i="18"/>
  <c r="BD596" i="18"/>
  <c r="BC593" i="18"/>
  <c r="BD592" i="18"/>
  <c r="BC589" i="18"/>
  <c r="BD588" i="18"/>
  <c r="BC585" i="18"/>
  <c r="BD584" i="18"/>
  <c r="BC581" i="18"/>
  <c r="BD580" i="18"/>
  <c r="BC577" i="18"/>
  <c r="BD576" i="18"/>
  <c r="BC573" i="18"/>
  <c r="BD572" i="18"/>
  <c r="BC569" i="18"/>
  <c r="BD568" i="18"/>
  <c r="BC565" i="18"/>
  <c r="BD564" i="18"/>
  <c r="BC561" i="18"/>
  <c r="BD560" i="18"/>
  <c r="BC557" i="18"/>
  <c r="BD556" i="18"/>
  <c r="BC553" i="18"/>
  <c r="BD552" i="18"/>
  <c r="BC549" i="18"/>
  <c r="BD548" i="18"/>
  <c r="BC545" i="18"/>
  <c r="BD544" i="18"/>
  <c r="BC541" i="18"/>
  <c r="BD540" i="18"/>
  <c r="BC537" i="18"/>
  <c r="BD536" i="18"/>
  <c r="BC533" i="18"/>
  <c r="BD532" i="18"/>
  <c r="BC529" i="18"/>
  <c r="BD528" i="18"/>
  <c r="BC525" i="18"/>
  <c r="BD524" i="18"/>
  <c r="BC521" i="18"/>
  <c r="BD520" i="18"/>
  <c r="BC517" i="18"/>
  <c r="BD516" i="18"/>
  <c r="BC513" i="18"/>
  <c r="BD512" i="18"/>
  <c r="BC509" i="18"/>
  <c r="BD508" i="18"/>
  <c r="BC505" i="18"/>
  <c r="BD504" i="18"/>
  <c r="BC501" i="18"/>
  <c r="BD500" i="18"/>
  <c r="BC497" i="18"/>
  <c r="BD496" i="18"/>
  <c r="BC493" i="18"/>
  <c r="BD492" i="18"/>
  <c r="BC489" i="18"/>
  <c r="BD488" i="18"/>
  <c r="BC485" i="18"/>
  <c r="BD484" i="18"/>
  <c r="BC481" i="18"/>
  <c r="BD480" i="18"/>
  <c r="BC477" i="18"/>
  <c r="BD476" i="18"/>
  <c r="BC473" i="18"/>
  <c r="BD472" i="18"/>
  <c r="BC469" i="18"/>
  <c r="BD468" i="18"/>
  <c r="BC465" i="18"/>
  <c r="BD464" i="18"/>
  <c r="BC461" i="18"/>
  <c r="BD460" i="18"/>
  <c r="BC457" i="18"/>
  <c r="BD456" i="18"/>
  <c r="BC453" i="18"/>
  <c r="BD452" i="18"/>
  <c r="BC449" i="18"/>
  <c r="BD448" i="18"/>
  <c r="BC445" i="18"/>
  <c r="BD444" i="18"/>
  <c r="BC441" i="18"/>
  <c r="BD440" i="18"/>
  <c r="BC437" i="18"/>
  <c r="BD436" i="18"/>
  <c r="BC433" i="18"/>
  <c r="BD432" i="18"/>
  <c r="BC429" i="18"/>
  <c r="BD428" i="18"/>
  <c r="BC425" i="18"/>
  <c r="BD424" i="18"/>
  <c r="BC421" i="18"/>
  <c r="BD420" i="18"/>
  <c r="BC417" i="18"/>
  <c r="BD416" i="18"/>
  <c r="BC413" i="18"/>
  <c r="BD412" i="18"/>
  <c r="BC409" i="18"/>
  <c r="BD408" i="18"/>
  <c r="BC405" i="18"/>
  <c r="BD404" i="18"/>
  <c r="BC401" i="18"/>
  <c r="BD400" i="18"/>
  <c r="BC397" i="18"/>
  <c r="BD396" i="18"/>
  <c r="BC393" i="18"/>
  <c r="BD392" i="18"/>
  <c r="BC389" i="18"/>
  <c r="BD388" i="18"/>
  <c r="BC385" i="18"/>
  <c r="BD384" i="18"/>
  <c r="BC381" i="18"/>
  <c r="BD380" i="18"/>
  <c r="BC377" i="18"/>
  <c r="BD376" i="18"/>
  <c r="BC373" i="18"/>
  <c r="BD372" i="18"/>
  <c r="BC369" i="18"/>
  <c r="BD368" i="18"/>
  <c r="BC365" i="18"/>
  <c r="BD364" i="18"/>
  <c r="BC361" i="18"/>
  <c r="BD360" i="18"/>
  <c r="BC357" i="18"/>
  <c r="BD356" i="18"/>
  <c r="BC353" i="18"/>
  <c r="BD352" i="18"/>
  <c r="BC349" i="18"/>
  <c r="BD348" i="18"/>
  <c r="BC345" i="18"/>
  <c r="BD344" i="18"/>
  <c r="BC341" i="18"/>
  <c r="BD340" i="18"/>
  <c r="BC337" i="18"/>
  <c r="BD336" i="18"/>
  <c r="BC333" i="18"/>
  <c r="BD332" i="18"/>
  <c r="BC329" i="18"/>
  <c r="BD328" i="18"/>
  <c r="BC325" i="18"/>
  <c r="BD324" i="18"/>
  <c r="BC321" i="18"/>
  <c r="BD320" i="18"/>
  <c r="BC317" i="18"/>
  <c r="BD316" i="18"/>
  <c r="BC313" i="18"/>
  <c r="BD312" i="18"/>
  <c r="BC309" i="18"/>
  <c r="BD308" i="18"/>
  <c r="BC305" i="18"/>
  <c r="BD304" i="18"/>
  <c r="BC301" i="18"/>
  <c r="BD300" i="18"/>
  <c r="BC297" i="18"/>
  <c r="BD296" i="18"/>
  <c r="BC293" i="18"/>
  <c r="BD292" i="18"/>
  <c r="BC289" i="18"/>
  <c r="BD288" i="18"/>
  <c r="BC285" i="18"/>
  <c r="BD284" i="18"/>
  <c r="BC281" i="18"/>
  <c r="BD280" i="18"/>
  <c r="BC277" i="18"/>
  <c r="BD276" i="18"/>
  <c r="BC273" i="18"/>
  <c r="BD272" i="18"/>
  <c r="BC269" i="18"/>
  <c r="BD268" i="18"/>
  <c r="BC265" i="18"/>
  <c r="BD264" i="18"/>
  <c r="BC261" i="18"/>
  <c r="BD260" i="18"/>
  <c r="BC257" i="18"/>
  <c r="BD256" i="18"/>
  <c r="BC253" i="18"/>
  <c r="BD252" i="18"/>
  <c r="BC249" i="18"/>
  <c r="BD248" i="18"/>
  <c r="BC245" i="18"/>
  <c r="BD244" i="18"/>
  <c r="BC6" i="18"/>
  <c r="BC938" i="18"/>
  <c r="BE938" i="18" s="1"/>
  <c r="BD937" i="18"/>
  <c r="BC934" i="18"/>
  <c r="BD933" i="18"/>
  <c r="BC930" i="18"/>
  <c r="BE930" i="18" s="1"/>
  <c r="BD929" i="18"/>
  <c r="BC926" i="18"/>
  <c r="BD925" i="18"/>
  <c r="BC922" i="18"/>
  <c r="BD921" i="18"/>
  <c r="BC918" i="18"/>
  <c r="BD917" i="18"/>
  <c r="BC914" i="18"/>
  <c r="BD913" i="18"/>
  <c r="BC910" i="18"/>
  <c r="BD909" i="18"/>
  <c r="BC906" i="18"/>
  <c r="BD905" i="18"/>
  <c r="BC902" i="18"/>
  <c r="BD901" i="18"/>
  <c r="BC898" i="18"/>
  <c r="BD897" i="18"/>
  <c r="BC894" i="18"/>
  <c r="BD893" i="18"/>
  <c r="BC890" i="18"/>
  <c r="BD889" i="18"/>
  <c r="BC886" i="18"/>
  <c r="BD885" i="18"/>
  <c r="BC882" i="18"/>
  <c r="BD881" i="18"/>
  <c r="BC878" i="18"/>
  <c r="BD877" i="18"/>
  <c r="BC874" i="18"/>
  <c r="BD873" i="18"/>
  <c r="BC870" i="18"/>
  <c r="BD869" i="18"/>
  <c r="BC866" i="18"/>
  <c r="BD865" i="18"/>
  <c r="BC862" i="18"/>
  <c r="BD861" i="18"/>
  <c r="BC858" i="18"/>
  <c r="BD857" i="18"/>
  <c r="BC854" i="18"/>
  <c r="BD853" i="18"/>
  <c r="BC850" i="18"/>
  <c r="BD849" i="18"/>
  <c r="BC846" i="18"/>
  <c r="BD845" i="18"/>
  <c r="BC842" i="18"/>
  <c r="BD841" i="18"/>
  <c r="BC838" i="18"/>
  <c r="BD837" i="18"/>
  <c r="BC834" i="18"/>
  <c r="BD833" i="18"/>
  <c r="BC830" i="18"/>
  <c r="BD829" i="18"/>
  <c r="BC826" i="18"/>
  <c r="BD825" i="18"/>
  <c r="BC822" i="18"/>
  <c r="BD821" i="18"/>
  <c r="BC818" i="18"/>
  <c r="BD817" i="18"/>
  <c r="BC814" i="18"/>
  <c r="BD813" i="18"/>
  <c r="BC810" i="18"/>
  <c r="BD809" i="18"/>
  <c r="BC806" i="18"/>
  <c r="BD805" i="18"/>
  <c r="BC802" i="18"/>
  <c r="BD801" i="18"/>
  <c r="BC798" i="18"/>
  <c r="BD797" i="18"/>
  <c r="BC794" i="18"/>
  <c r="BD793" i="18"/>
  <c r="BC790" i="18"/>
  <c r="BD789" i="18"/>
  <c r="BC786" i="18"/>
  <c r="BD785" i="18"/>
  <c r="BC782" i="18"/>
  <c r="BD781" i="18"/>
  <c r="BC778" i="18"/>
  <c r="BD777" i="18"/>
  <c r="BC774" i="18"/>
  <c r="BD773" i="18"/>
  <c r="BC770" i="18"/>
  <c r="BD769" i="18"/>
  <c r="BC766" i="18"/>
  <c r="BD765" i="18"/>
  <c r="BC762" i="18"/>
  <c r="BD761" i="18"/>
  <c r="BC758" i="18"/>
  <c r="BD757" i="18"/>
  <c r="BC754" i="18"/>
  <c r="BD753" i="18"/>
  <c r="BC750" i="18"/>
  <c r="BD749" i="18"/>
  <c r="BC746" i="18"/>
  <c r="BD745" i="18"/>
  <c r="BC742" i="18"/>
  <c r="BD741" i="18"/>
  <c r="BC738" i="18"/>
  <c r="BD737" i="18"/>
  <c r="BC734" i="18"/>
  <c r="BD733" i="18"/>
  <c r="BC730" i="18"/>
  <c r="BD729" i="18"/>
  <c r="BC726" i="18"/>
  <c r="BD725" i="18"/>
  <c r="BC722" i="18"/>
  <c r="BD721" i="18"/>
  <c r="BC718" i="18"/>
  <c r="BD717" i="18"/>
  <c r="BC714" i="18"/>
  <c r="BD713" i="18"/>
  <c r="BC710" i="18"/>
  <c r="BD709" i="18"/>
  <c r="BC706" i="18"/>
  <c r="BD705" i="18"/>
  <c r="BC702" i="18"/>
  <c r="BD701" i="18"/>
  <c r="BC698" i="18"/>
  <c r="BD697" i="18"/>
  <c r="BC694" i="18"/>
  <c r="BD693" i="18"/>
  <c r="BC690" i="18"/>
  <c r="BD689" i="18"/>
  <c r="BC686" i="18"/>
  <c r="BD685" i="18"/>
  <c r="BC682" i="18"/>
  <c r="BD681" i="18"/>
  <c r="BC678" i="18"/>
  <c r="BD677" i="18"/>
  <c r="BC674" i="18"/>
  <c r="BD673" i="18"/>
  <c r="BC670" i="18"/>
  <c r="BD669" i="18"/>
  <c r="BC666" i="18"/>
  <c r="BD665" i="18"/>
  <c r="BC662" i="18"/>
  <c r="BD661" i="18"/>
  <c r="BC658" i="18"/>
  <c r="BD657" i="18"/>
  <c r="BC654" i="18"/>
  <c r="BD653" i="18"/>
  <c r="BC650" i="18"/>
  <c r="BD649" i="18"/>
  <c r="BC646" i="18"/>
  <c r="BD645" i="18"/>
  <c r="BC642" i="18"/>
  <c r="BD641" i="18"/>
  <c r="BC638" i="18"/>
  <c r="BD637" i="18"/>
  <c r="BC634" i="18"/>
  <c r="BD633" i="18"/>
  <c r="BC630" i="18"/>
  <c r="BD629" i="18"/>
  <c r="BC626" i="18"/>
  <c r="BD625" i="18"/>
  <c r="BC622" i="18"/>
  <c r="BD621" i="18"/>
  <c r="BC618" i="18"/>
  <c r="BD617" i="18"/>
  <c r="BC614" i="18"/>
  <c r="BD613" i="18"/>
  <c r="BC610" i="18"/>
  <c r="BD609" i="18"/>
  <c r="BC606" i="18"/>
  <c r="BD605" i="18"/>
  <c r="BC602" i="18"/>
  <c r="BD601" i="18"/>
  <c r="BC598" i="18"/>
  <c r="BD597" i="18"/>
  <c r="BC594" i="18"/>
  <c r="BD593" i="18"/>
  <c r="BC590" i="18"/>
  <c r="BD589" i="18"/>
  <c r="BC586" i="18"/>
  <c r="BD585" i="18"/>
  <c r="BC582" i="18"/>
  <c r="BD581" i="18"/>
  <c r="BC578" i="18"/>
  <c r="BD577" i="18"/>
  <c r="BC574" i="18"/>
  <c r="BD573" i="18"/>
  <c r="BC570" i="18"/>
  <c r="BD569" i="18"/>
  <c r="BC566" i="18"/>
  <c r="BD565" i="18"/>
  <c r="BC562" i="18"/>
  <c r="BD561" i="18"/>
  <c r="BC558" i="18"/>
  <c r="BD557" i="18"/>
  <c r="BC554" i="18"/>
  <c r="BD553" i="18"/>
  <c r="BC550" i="18"/>
  <c r="BD549" i="18"/>
  <c r="BC546" i="18"/>
  <c r="BD545" i="18"/>
  <c r="BC542" i="18"/>
  <c r="BD541" i="18"/>
  <c r="BC538" i="18"/>
  <c r="BD537" i="18"/>
  <c r="BC534" i="18"/>
  <c r="BD533" i="18"/>
  <c r="BC530" i="18"/>
  <c r="BD529" i="18"/>
  <c r="BC526" i="18"/>
  <c r="BD525" i="18"/>
  <c r="BC522" i="18"/>
  <c r="BD521" i="18"/>
  <c r="BC518" i="18"/>
  <c r="BD517" i="18"/>
  <c r="BC514" i="18"/>
  <c r="BD513" i="18"/>
  <c r="BC510" i="18"/>
  <c r="BD509" i="18"/>
  <c r="BC506" i="18"/>
  <c r="BD505" i="18"/>
  <c r="BC502" i="18"/>
  <c r="BD501" i="18"/>
  <c r="BC498" i="18"/>
  <c r="BD497" i="18"/>
  <c r="BC494" i="18"/>
  <c r="BD493" i="18"/>
  <c r="BC490" i="18"/>
  <c r="BD489" i="18"/>
  <c r="BC486" i="18"/>
  <c r="BD485" i="18"/>
  <c r="BC482" i="18"/>
  <c r="BD481" i="18"/>
  <c r="BC478" i="18"/>
  <c r="BD477" i="18"/>
  <c r="BC474" i="18"/>
  <c r="BD473" i="18"/>
  <c r="BC470" i="18"/>
  <c r="BD469" i="18"/>
  <c r="BC466" i="18"/>
  <c r="BD465" i="18"/>
  <c r="BC462" i="18"/>
  <c r="BD461" i="18"/>
  <c r="BC458" i="18"/>
  <c r="BD457" i="18"/>
  <c r="BC454" i="18"/>
  <c r="BD453" i="18"/>
  <c r="BC450" i="18"/>
  <c r="BD449" i="18"/>
  <c r="BC446" i="18"/>
  <c r="BD445" i="18"/>
  <c r="BC442" i="18"/>
  <c r="BD441" i="18"/>
  <c r="BC438" i="18"/>
  <c r="BD437" i="18"/>
  <c r="BC434" i="18"/>
  <c r="BD433" i="18"/>
  <c r="BC430" i="18"/>
  <c r="BD429" i="18"/>
  <c r="BC426" i="18"/>
  <c r="BD425" i="18"/>
  <c r="BC422" i="18"/>
  <c r="BD421" i="18"/>
  <c r="BC418" i="18"/>
  <c r="BD417" i="18"/>
  <c r="BC414" i="18"/>
  <c r="BD413" i="18"/>
  <c r="BC410" i="18"/>
  <c r="BD409" i="18"/>
  <c r="BC406" i="18"/>
  <c r="BD405" i="18"/>
  <c r="BC402" i="18"/>
  <c r="BD401" i="18"/>
  <c r="BC398" i="18"/>
  <c r="BD397" i="18"/>
  <c r="BC394" i="18"/>
  <c r="BD393" i="18"/>
  <c r="BC390" i="18"/>
  <c r="BD389" i="18"/>
  <c r="BC386" i="18"/>
  <c r="BD385" i="18"/>
  <c r="BC382" i="18"/>
  <c r="BD381" i="18"/>
  <c r="BC378" i="18"/>
  <c r="BD377" i="18"/>
  <c r="BC374" i="18"/>
  <c r="BD373" i="18"/>
  <c r="BC370" i="18"/>
  <c r="BD369" i="18"/>
  <c r="BC366" i="18"/>
  <c r="BD365" i="18"/>
  <c r="BC362" i="18"/>
  <c r="BD361" i="18"/>
  <c r="BC358" i="18"/>
  <c r="BD357" i="18"/>
  <c r="BC354" i="18"/>
  <c r="BD353" i="18"/>
  <c r="BC350" i="18"/>
  <c r="BD349" i="18"/>
  <c r="BC346" i="18"/>
  <c r="BD345" i="18"/>
  <c r="BC342" i="18"/>
  <c r="BD341" i="18"/>
  <c r="BC338" i="18"/>
  <c r="BD337" i="18"/>
  <c r="BC334" i="18"/>
  <c r="BD333" i="18"/>
  <c r="BC330" i="18"/>
  <c r="BD329" i="18"/>
  <c r="BC326" i="18"/>
  <c r="BD325" i="18"/>
  <c r="BC322" i="18"/>
  <c r="BD321" i="18"/>
  <c r="BC318" i="18"/>
  <c r="BD317" i="18"/>
  <c r="BC314" i="18"/>
  <c r="BD313" i="18"/>
  <c r="BC310" i="18"/>
  <c r="BD309" i="18"/>
  <c r="BC306" i="18"/>
  <c r="BD305" i="18"/>
  <c r="BC302" i="18"/>
  <c r="BD301" i="18"/>
  <c r="BC298" i="18"/>
  <c r="BD297" i="18"/>
  <c r="BC294" i="18"/>
  <c r="BD293" i="18"/>
  <c r="BC290" i="18"/>
  <c r="BD289" i="18"/>
  <c r="BC286" i="18"/>
  <c r="BD285" i="18"/>
  <c r="BC282" i="18"/>
  <c r="BD281" i="18"/>
  <c r="BC278" i="18"/>
  <c r="BD277" i="18"/>
  <c r="BC274" i="18"/>
  <c r="BD273" i="18"/>
  <c r="BC270" i="18"/>
  <c r="BD269" i="18"/>
  <c r="BC266" i="18"/>
  <c r="BD265" i="18"/>
  <c r="BC262" i="18"/>
  <c r="BD261" i="18"/>
  <c r="BC258" i="18"/>
  <c r="BD257" i="18"/>
  <c r="BC254" i="18"/>
  <c r="BD253" i="18"/>
  <c r="BC250" i="18"/>
  <c r="BD249" i="18"/>
  <c r="BC246" i="18"/>
  <c r="BD245" i="18"/>
  <c r="BC8" i="18"/>
  <c r="BE8" i="18" s="1"/>
  <c r="BD6" i="18"/>
  <c r="BD3" i="25"/>
  <c r="BD1850" i="25" s="1"/>
  <c r="BC105" i="18"/>
  <c r="BE946" i="18" l="1"/>
  <c r="BE954" i="18"/>
  <c r="BE962" i="18"/>
  <c r="BE970" i="18"/>
  <c r="BE978" i="18"/>
  <c r="BE986" i="18"/>
  <c r="BE994" i="18"/>
  <c r="BE1002" i="18"/>
  <c r="BE1010" i="18"/>
  <c r="BE1018" i="18"/>
  <c r="BE1026" i="18"/>
  <c r="BE1034" i="18"/>
  <c r="BE1042" i="18"/>
  <c r="BE1050" i="18"/>
  <c r="BE1058" i="18"/>
  <c r="BE1066" i="18"/>
  <c r="BE1074" i="18"/>
  <c r="BE1082" i="18"/>
  <c r="BE1090" i="18"/>
  <c r="BE1098" i="18"/>
  <c r="BE1106" i="18"/>
  <c r="BE1114" i="18"/>
  <c r="BE1122" i="18"/>
  <c r="BE1130" i="18"/>
  <c r="BE1138" i="18"/>
  <c r="BE1146" i="18"/>
  <c r="BE1154" i="18"/>
  <c r="BE1162" i="18"/>
  <c r="BE1170" i="18"/>
  <c r="BE1186" i="18"/>
  <c r="BE1194" i="18"/>
  <c r="BE1202" i="18"/>
  <c r="BE1210" i="18"/>
  <c r="BE1218" i="18"/>
  <c r="BE1226" i="18"/>
  <c r="BE1234" i="18"/>
  <c r="BE1242" i="18"/>
  <c r="BE1250" i="18"/>
  <c r="BE1258" i="18"/>
  <c r="BE1266" i="18"/>
  <c r="BE1274" i="18"/>
  <c r="BE1282" i="18"/>
  <c r="BE1290" i="18"/>
  <c r="BE1298" i="18"/>
  <c r="BE1306" i="18"/>
  <c r="BE1314" i="18"/>
  <c r="BE1322" i="18"/>
  <c r="BE1330" i="18"/>
  <c r="BE1338" i="18"/>
  <c r="BE1346" i="18"/>
  <c r="BE1354" i="18"/>
  <c r="BE1362" i="18"/>
  <c r="BE1370" i="18"/>
  <c r="BE1378" i="18"/>
  <c r="BE1386" i="18"/>
  <c r="BE1394" i="18"/>
  <c r="BE1402" i="18"/>
  <c r="BE1410" i="18"/>
  <c r="BE1418" i="18"/>
  <c r="BE1426" i="18"/>
  <c r="BE1434" i="18"/>
  <c r="BE1442" i="18"/>
  <c r="BE1450" i="18"/>
  <c r="BE1458" i="18"/>
  <c r="BE1466" i="18"/>
  <c r="BE1474" i="18"/>
  <c r="BE1482" i="18"/>
  <c r="BE1490" i="18"/>
  <c r="BE1498" i="18"/>
  <c r="BE1506" i="18"/>
  <c r="BE1514" i="18"/>
  <c r="BE1522" i="18"/>
  <c r="BE1530" i="18"/>
  <c r="BE1538" i="18"/>
  <c r="BE1546" i="18"/>
  <c r="BE1554" i="18"/>
  <c r="BE1562" i="18"/>
  <c r="BE1570" i="18"/>
  <c r="BE1578" i="18"/>
  <c r="BE1586" i="18"/>
  <c r="BE1594" i="18"/>
  <c r="BE1602" i="18"/>
  <c r="BE1610" i="18"/>
  <c r="BE1618" i="18"/>
  <c r="BE1626" i="18"/>
  <c r="BE1634" i="18"/>
  <c r="BE1642" i="18"/>
  <c r="BE1650" i="18"/>
  <c r="BE1658" i="18"/>
  <c r="BE1666" i="18"/>
  <c r="BE1674" i="18"/>
  <c r="BE1682" i="18"/>
  <c r="BE1690" i="18"/>
  <c r="BE1698" i="18"/>
  <c r="BE926" i="18"/>
  <c r="BE934" i="18"/>
  <c r="BE250" i="18"/>
  <c r="BE258" i="18"/>
  <c r="BE314" i="18"/>
  <c r="BE322" i="18"/>
  <c r="BE346" i="18"/>
  <c r="BE354" i="18"/>
  <c r="BE362" i="18"/>
  <c r="BE370" i="18"/>
  <c r="BE378" i="18"/>
  <c r="BE386" i="18"/>
  <c r="BE394" i="18"/>
  <c r="BE402" i="18"/>
  <c r="BE410" i="18"/>
  <c r="BE418" i="18"/>
  <c r="BE426" i="18"/>
  <c r="BE434" i="18"/>
  <c r="BE442" i="18"/>
  <c r="BE450" i="18"/>
  <c r="BE458" i="18"/>
  <c r="BE466" i="18"/>
  <c r="BE474" i="18"/>
  <c r="BE482" i="18"/>
  <c r="BE490" i="18"/>
  <c r="BE498" i="18"/>
  <c r="BE506" i="18"/>
  <c r="BE514" i="18"/>
  <c r="BE522" i="18"/>
  <c r="BE530" i="18"/>
  <c r="BE538" i="18"/>
  <c r="BE546" i="18"/>
  <c r="BE554" i="18"/>
  <c r="BE562" i="18"/>
  <c r="BE570" i="18"/>
  <c r="BE578" i="18"/>
  <c r="BE586" i="18"/>
  <c r="BE594" i="18"/>
  <c r="BE602" i="18"/>
  <c r="BE610" i="18"/>
  <c r="BE618" i="18"/>
  <c r="BE626" i="18"/>
  <c r="BE634" i="18"/>
  <c r="BE642" i="18"/>
  <c r="BE650" i="18"/>
  <c r="BE658" i="18"/>
  <c r="BE666" i="18"/>
  <c r="BE674" i="18"/>
  <c r="BE682" i="18"/>
  <c r="BE690" i="18"/>
  <c r="BE698" i="18"/>
  <c r="BE706" i="18"/>
  <c r="BE714" i="18"/>
  <c r="BE722" i="18"/>
  <c r="BE730" i="18"/>
  <c r="BE738" i="18"/>
  <c r="BE746" i="18"/>
  <c r="BE754" i="18"/>
  <c r="BE762" i="18"/>
  <c r="BE770" i="18"/>
  <c r="BE778" i="18"/>
  <c r="BE786" i="18"/>
  <c r="BE794" i="18"/>
  <c r="BE802" i="18"/>
  <c r="BE810" i="18"/>
  <c r="BE818" i="18"/>
  <c r="BE826" i="18"/>
  <c r="BE834" i="18"/>
  <c r="BE842" i="18"/>
  <c r="BE850" i="18"/>
  <c r="BE858" i="18"/>
  <c r="BE866" i="18"/>
  <c r="BE874" i="18"/>
  <c r="BE882" i="18"/>
  <c r="BE890" i="18"/>
  <c r="BE898" i="18"/>
  <c r="BE906" i="18"/>
  <c r="BE914" i="18"/>
  <c r="BE922" i="18"/>
  <c r="BE942" i="18"/>
  <c r="BE950" i="18"/>
  <c r="BE958" i="18"/>
  <c r="BE966" i="18"/>
  <c r="BE974" i="18"/>
  <c r="BE982" i="18"/>
  <c r="BE990" i="18"/>
  <c r="BE998" i="18"/>
  <c r="BE1006" i="18"/>
  <c r="BE1014" i="18"/>
  <c r="BE1022" i="18"/>
  <c r="BE1030" i="18"/>
  <c r="BE1038" i="18"/>
  <c r="BE1046" i="18"/>
  <c r="BE1054" i="18"/>
  <c r="BE1062" i="18"/>
  <c r="BE1070" i="18"/>
  <c r="BE1078" i="18"/>
  <c r="BE1086" i="18"/>
  <c r="BE1094" i="18"/>
  <c r="BE1102" i="18"/>
  <c r="BE1110" i="18"/>
  <c r="BE1118" i="18"/>
  <c r="BE1126" i="18"/>
  <c r="BE1134" i="18"/>
  <c r="BE1142" i="18"/>
  <c r="BE1150" i="18"/>
  <c r="BE1158" i="18"/>
  <c r="BE1166" i="18"/>
  <c r="BE1174" i="18"/>
  <c r="BE1190" i="18"/>
  <c r="BE1198" i="18"/>
  <c r="BE1206" i="18"/>
  <c r="BE1214" i="18"/>
  <c r="BE1222" i="18"/>
  <c r="BE1230" i="18"/>
  <c r="BE1238" i="18"/>
  <c r="BE1246" i="18"/>
  <c r="BE1254" i="18"/>
  <c r="BE1262" i="18"/>
  <c r="BE1270" i="18"/>
  <c r="BE1278" i="18"/>
  <c r="BE1286" i="18"/>
  <c r="BE1294" i="18"/>
  <c r="BE1302" i="18"/>
  <c r="BE903" i="18"/>
  <c r="BE911" i="18"/>
  <c r="BE919" i="18"/>
  <c r="BE1310" i="18"/>
  <c r="BE1318" i="18"/>
  <c r="BE1326" i="18"/>
  <c r="BE1334" i="18"/>
  <c r="BE1342" i="18"/>
  <c r="BE1350" i="18"/>
  <c r="BE1358" i="18"/>
  <c r="BE1366" i="18"/>
  <c r="BE1374" i="18"/>
  <c r="BE1382" i="18"/>
  <c r="BE1390" i="18"/>
  <c r="BE1398" i="18"/>
  <c r="BE1406" i="18"/>
  <c r="BE1414" i="18"/>
  <c r="BE1422" i="18"/>
  <c r="BE1430" i="18"/>
  <c r="BE1438" i="18"/>
  <c r="BE1446" i="18"/>
  <c r="BE1454" i="18"/>
  <c r="BE1462" i="18"/>
  <c r="BE1470" i="18"/>
  <c r="BE1478" i="18"/>
  <c r="BE1486" i="18"/>
  <c r="BE1494" i="18"/>
  <c r="BE1502" i="18"/>
  <c r="BE1510" i="18"/>
  <c r="BE1518" i="18"/>
  <c r="BE1526" i="18"/>
  <c r="BE1534" i="18"/>
  <c r="BE1542" i="18"/>
  <c r="BE1550" i="18"/>
  <c r="BE1558" i="18"/>
  <c r="BE1566" i="18"/>
  <c r="BE1574" i="18"/>
  <c r="BE1582" i="18"/>
  <c r="BE1590" i="18"/>
  <c r="BE1598" i="18"/>
  <c r="BE1606" i="18"/>
  <c r="BE1614" i="18"/>
  <c r="BE1622" i="18"/>
  <c r="BE1630" i="18"/>
  <c r="BE1638" i="18"/>
  <c r="BE1646" i="18"/>
  <c r="BE1654" i="18"/>
  <c r="BE1662" i="18"/>
  <c r="BE1670" i="18"/>
  <c r="BE1678" i="18"/>
  <c r="BE1686" i="18"/>
  <c r="BE1694" i="18"/>
  <c r="BE246" i="18"/>
  <c r="BE254" i="18"/>
  <c r="BE342" i="18"/>
  <c r="BE350" i="18"/>
  <c r="BE358" i="18"/>
  <c r="BE366" i="18"/>
  <c r="BE374" i="18"/>
  <c r="BE382" i="18"/>
  <c r="BE390" i="18"/>
  <c r="BE398" i="18"/>
  <c r="BE406" i="18"/>
  <c r="BE414" i="18"/>
  <c r="BE422" i="18"/>
  <c r="BE430" i="18"/>
  <c r="BE438" i="18"/>
  <c r="BE446" i="18"/>
  <c r="BE454" i="18"/>
  <c r="BE462" i="18"/>
  <c r="BE470" i="18"/>
  <c r="BE478" i="18"/>
  <c r="BE486" i="18"/>
  <c r="BE494" i="18"/>
  <c r="BE502" i="18"/>
  <c r="BE510" i="18"/>
  <c r="BE518" i="18"/>
  <c r="BE526" i="18"/>
  <c r="BE534" i="18"/>
  <c r="BE542" i="18"/>
  <c r="BE550" i="18"/>
  <c r="BE558" i="18"/>
  <c r="BE566" i="18"/>
  <c r="BE574" i="18"/>
  <c r="BE582" i="18"/>
  <c r="BE590" i="18"/>
  <c r="BE598" i="18"/>
  <c r="BE606" i="18"/>
  <c r="BE614" i="18"/>
  <c r="BE622" i="18"/>
  <c r="BE630" i="18"/>
  <c r="BE638" i="18"/>
  <c r="BE646" i="18"/>
  <c r="BE654" i="18"/>
  <c r="BE662" i="18"/>
  <c r="BE670" i="18"/>
  <c r="BE678" i="18"/>
  <c r="BE686" i="18"/>
  <c r="BE694" i="18"/>
  <c r="BE702" i="18"/>
  <c r="BE710" i="18"/>
  <c r="BE718" i="18"/>
  <c r="BE726" i="18"/>
  <c r="BE734" i="18"/>
  <c r="BE742" i="18"/>
  <c r="BE750" i="18"/>
  <c r="BE758" i="18"/>
  <c r="BE766" i="18"/>
  <c r="BE774" i="18"/>
  <c r="BE782" i="18"/>
  <c r="BE790" i="18"/>
  <c r="BE798" i="18"/>
  <c r="BE806" i="18"/>
  <c r="BE814" i="18"/>
  <c r="BE822" i="18"/>
  <c r="BE830" i="18"/>
  <c r="BE838" i="18"/>
  <c r="BE846" i="18"/>
  <c r="BE854" i="18"/>
  <c r="BE862" i="18"/>
  <c r="BE870" i="18"/>
  <c r="BE878" i="18"/>
  <c r="BE886" i="18"/>
  <c r="BE894" i="18"/>
  <c r="BE902" i="18"/>
  <c r="BE910" i="18"/>
  <c r="BE918" i="18"/>
  <c r="BE252" i="18"/>
  <c r="BE308" i="18"/>
  <c r="BE324" i="18"/>
  <c r="BE248" i="18"/>
  <c r="BE256" i="18"/>
  <c r="BE312" i="18"/>
  <c r="BE320" i="18"/>
  <c r="BC196" i="18"/>
  <c r="BE1185" i="18"/>
  <c r="BE1193" i="18"/>
  <c r="BE1201" i="18"/>
  <c r="BE1209" i="18"/>
  <c r="BE1217" i="18"/>
  <c r="BE1225" i="18"/>
  <c r="BE1233" i="18"/>
  <c r="BE1241" i="18"/>
  <c r="BE1249" i="18"/>
  <c r="BE1257" i="18"/>
  <c r="BE1265" i="18"/>
  <c r="BE1273" i="18"/>
  <c r="BE1281" i="18"/>
  <c r="BE1289" i="18"/>
  <c r="BE1297" i="18"/>
  <c r="BE1305" i="18"/>
  <c r="BE1313" i="18"/>
  <c r="BE1321" i="18"/>
  <c r="BE1329" i="18"/>
  <c r="BE1337" i="18"/>
  <c r="BE1345" i="18"/>
  <c r="BE1353" i="18"/>
  <c r="BE1361" i="18"/>
  <c r="BE1369" i="18"/>
  <c r="BE1377" i="18"/>
  <c r="BE1385" i="18"/>
  <c r="BE1393" i="18"/>
  <c r="BE1401" i="18"/>
  <c r="BE1409" i="18"/>
  <c r="BE1417" i="18"/>
  <c r="BE1425" i="18"/>
  <c r="BE1433" i="18"/>
  <c r="BE1441" i="18"/>
  <c r="BE1449" i="18"/>
  <c r="BE1457" i="18"/>
  <c r="BE1465" i="18"/>
  <c r="BE1473" i="18"/>
  <c r="BE1481" i="18"/>
  <c r="BE1489" i="18"/>
  <c r="BE1497" i="18"/>
  <c r="BE1505" i="18"/>
  <c r="BE1513" i="18"/>
  <c r="BE1521" i="18"/>
  <c r="BE1529" i="18"/>
  <c r="BE1537" i="18"/>
  <c r="BE1545" i="18"/>
  <c r="BE1553" i="18"/>
  <c r="BE1561" i="18"/>
  <c r="BE1569" i="18"/>
  <c r="BE1577" i="18"/>
  <c r="BE1585" i="18"/>
  <c r="BE1593" i="18"/>
  <c r="BE1601" i="18"/>
  <c r="BE1609" i="18"/>
  <c r="BE1617" i="18"/>
  <c r="BE1625" i="18"/>
  <c r="BE1633" i="18"/>
  <c r="BE1641" i="18"/>
  <c r="BE1649" i="18"/>
  <c r="BE1657" i="18"/>
  <c r="BE1665" i="18"/>
  <c r="BE1673" i="18"/>
  <c r="BE1681" i="18"/>
  <c r="BE1689" i="18"/>
  <c r="BE1697" i="18"/>
  <c r="BC197" i="18"/>
  <c r="BC193" i="18"/>
  <c r="BC194" i="18"/>
  <c r="BD242" i="18"/>
  <c r="BD240" i="18"/>
  <c r="BD243" i="18"/>
  <c r="BD241" i="18"/>
  <c r="BD239" i="18"/>
  <c r="BD237" i="18"/>
  <c r="BD235" i="18"/>
  <c r="BD233" i="18"/>
  <c r="BD231" i="18"/>
  <c r="BD229" i="18"/>
  <c r="BD227" i="18"/>
  <c r="BD225" i="18"/>
  <c r="BD223" i="18"/>
  <c r="BD221" i="18"/>
  <c r="BD219" i="18"/>
  <c r="BD217" i="18"/>
  <c r="BD215" i="18"/>
  <c r="BD213" i="18"/>
  <c r="BD211" i="18"/>
  <c r="BD209" i="18"/>
  <c r="BD207" i="18"/>
  <c r="BD205" i="18"/>
  <c r="BD203" i="18"/>
  <c r="BD201" i="18"/>
  <c r="BD199" i="18"/>
  <c r="BD197" i="18"/>
  <c r="BD193" i="18"/>
  <c r="BE193" i="18" s="1"/>
  <c r="BD191" i="18"/>
  <c r="BD189" i="18"/>
  <c r="BD187" i="18"/>
  <c r="BD185" i="18"/>
  <c r="BD183" i="18"/>
  <c r="BD181" i="18"/>
  <c r="BD179" i="18"/>
  <c r="BD177" i="18"/>
  <c r="BD175" i="18"/>
  <c r="BD173" i="18"/>
  <c r="BD171" i="18"/>
  <c r="BD169" i="18"/>
  <c r="BD167" i="18"/>
  <c r="BD165" i="18"/>
  <c r="BD163" i="18"/>
  <c r="BD161" i="18"/>
  <c r="BD159" i="18"/>
  <c r="BD157" i="18"/>
  <c r="BD154" i="18"/>
  <c r="BD152" i="18"/>
  <c r="BD150" i="18"/>
  <c r="BD148" i="18"/>
  <c r="BD146" i="18"/>
  <c r="BD144" i="18"/>
  <c r="BD142" i="18"/>
  <c r="BD140" i="18"/>
  <c r="BD138" i="18"/>
  <c r="BD136" i="18"/>
  <c r="BD134" i="18"/>
  <c r="BD132" i="18"/>
  <c r="BD130" i="18"/>
  <c r="BD128" i="18"/>
  <c r="BD126" i="18"/>
  <c r="BD124" i="18"/>
  <c r="BD122" i="18"/>
  <c r="BD120" i="18"/>
  <c r="BD118" i="18"/>
  <c r="BD116" i="18"/>
  <c r="BD114" i="18"/>
  <c r="BD112" i="18"/>
  <c r="BD110" i="18"/>
  <c r="BD108" i="18"/>
  <c r="BC103" i="18"/>
  <c r="BC101" i="18"/>
  <c r="BC99" i="18"/>
  <c r="BC97" i="18"/>
  <c r="BC95" i="18"/>
  <c r="BC93" i="18"/>
  <c r="BC91" i="18"/>
  <c r="BC89" i="18"/>
  <c r="BC87" i="18"/>
  <c r="BC84" i="18"/>
  <c r="BC82" i="18"/>
  <c r="BC80" i="18"/>
  <c r="BC78" i="18"/>
  <c r="BC76" i="18"/>
  <c r="BC74" i="18"/>
  <c r="BC72" i="18"/>
  <c r="BC70" i="18"/>
  <c r="BC244" i="18"/>
  <c r="BE244" i="18" s="1"/>
  <c r="BC242" i="18"/>
  <c r="BC240" i="18"/>
  <c r="BC238" i="18"/>
  <c r="BC236" i="18"/>
  <c r="BC234" i="18"/>
  <c r="BC232" i="18"/>
  <c r="BC230" i="18"/>
  <c r="BC228" i="18"/>
  <c r="BC226" i="18"/>
  <c r="BC224" i="18"/>
  <c r="BC222" i="18"/>
  <c r="BC220" i="18"/>
  <c r="BC218" i="18"/>
  <c r="BC216" i="18"/>
  <c r="BC214" i="18"/>
  <c r="BC212" i="18"/>
  <c r="BC210" i="18"/>
  <c r="BC208" i="18"/>
  <c r="BC206" i="18"/>
  <c r="BC204" i="18"/>
  <c r="BC202" i="18"/>
  <c r="BC200" i="18"/>
  <c r="BC198" i="18"/>
  <c r="BD194" i="18"/>
  <c r="BC192" i="18"/>
  <c r="BC190" i="18"/>
  <c r="BC188" i="18"/>
  <c r="BC186" i="18"/>
  <c r="BC184" i="18"/>
  <c r="BC182" i="18"/>
  <c r="BC180" i="18"/>
  <c r="BC178" i="18"/>
  <c r="BC176" i="18"/>
  <c r="BC174" i="18"/>
  <c r="BC172" i="18"/>
  <c r="BC170" i="18"/>
  <c r="BC168" i="18"/>
  <c r="BC166" i="18"/>
  <c r="BC164" i="18"/>
  <c r="BC162" i="18"/>
  <c r="BC160" i="18"/>
  <c r="BC158" i="18"/>
  <c r="BC156" i="18"/>
  <c r="BC155" i="18"/>
  <c r="BC153" i="18"/>
  <c r="BC151" i="18"/>
  <c r="BC149" i="18"/>
  <c r="BC147" i="18"/>
  <c r="BC145" i="18"/>
  <c r="BC143" i="18"/>
  <c r="BC141" i="18"/>
  <c r="BC139" i="18"/>
  <c r="BC137" i="18"/>
  <c r="BC135" i="18"/>
  <c r="BC133" i="18"/>
  <c r="BC131" i="18"/>
  <c r="BC129" i="18"/>
  <c r="BC127" i="18"/>
  <c r="BC125" i="18"/>
  <c r="BC123" i="18"/>
  <c r="BC121" i="18"/>
  <c r="BC119" i="18"/>
  <c r="BC117" i="18"/>
  <c r="BC115" i="18"/>
  <c r="BC113" i="18"/>
  <c r="BC111" i="18"/>
  <c r="BC109" i="18"/>
  <c r="BC107" i="18"/>
  <c r="BD104" i="18"/>
  <c r="BD103" i="18"/>
  <c r="BD101" i="18"/>
  <c r="BD99" i="18"/>
  <c r="BD97" i="18"/>
  <c r="BD95" i="18"/>
  <c r="BD93" i="18"/>
  <c r="BD91" i="18"/>
  <c r="BD89" i="18"/>
  <c r="BD87" i="18"/>
  <c r="BD238" i="18"/>
  <c r="BE238" i="18" s="1"/>
  <c r="BD236" i="18"/>
  <c r="BD234" i="18"/>
  <c r="BE234" i="18" s="1"/>
  <c r="BD232" i="18"/>
  <c r="BD230" i="18"/>
  <c r="BD228" i="18"/>
  <c r="BE228" i="18" s="1"/>
  <c r="BD226" i="18"/>
  <c r="BD224" i="18"/>
  <c r="BD222" i="18"/>
  <c r="BD220" i="18"/>
  <c r="BE220" i="18" s="1"/>
  <c r="BD218" i="18"/>
  <c r="BD216" i="18"/>
  <c r="BD214" i="18"/>
  <c r="BE214" i="18" s="1"/>
  <c r="BD212" i="18"/>
  <c r="BE212" i="18" s="1"/>
  <c r="BD210" i="18"/>
  <c r="BD208" i="18"/>
  <c r="BD206" i="18"/>
  <c r="BD204" i="18"/>
  <c r="BE204" i="18" s="1"/>
  <c r="BD202" i="18"/>
  <c r="BE202" i="18" s="1"/>
  <c r="BD200" i="18"/>
  <c r="BD198" i="18"/>
  <c r="BE198" i="18" s="1"/>
  <c r="BD195" i="18"/>
  <c r="BC195" i="18"/>
  <c r="BD190" i="18"/>
  <c r="BD188" i="18"/>
  <c r="BD186" i="18"/>
  <c r="BE186" i="18" s="1"/>
  <c r="BD184" i="18"/>
  <c r="BD182" i="18"/>
  <c r="BD180" i="18"/>
  <c r="BD178" i="18"/>
  <c r="BE178" i="18" s="1"/>
  <c r="BD176" i="18"/>
  <c r="BD174" i="18"/>
  <c r="BD172" i="18"/>
  <c r="BE172" i="18" s="1"/>
  <c r="BD170" i="18"/>
  <c r="BD168" i="18"/>
  <c r="BD166" i="18"/>
  <c r="BD164" i="18"/>
  <c r="BD162" i="18"/>
  <c r="BE162" i="18" s="1"/>
  <c r="BD160" i="18"/>
  <c r="BD158" i="18"/>
  <c r="BD156" i="18"/>
  <c r="BC106" i="18"/>
  <c r="BC104" i="18"/>
  <c r="BE104" i="18" s="1"/>
  <c r="BD155" i="18"/>
  <c r="BD153" i="18"/>
  <c r="BD151" i="18"/>
  <c r="BD149" i="18"/>
  <c r="BD147" i="18"/>
  <c r="BD145" i="18"/>
  <c r="BD143" i="18"/>
  <c r="BD141" i="18"/>
  <c r="BD139" i="18"/>
  <c r="BD137" i="18"/>
  <c r="BD135" i="18"/>
  <c r="BD133" i="18"/>
  <c r="BD131" i="18"/>
  <c r="BD129" i="18"/>
  <c r="BD127" i="18"/>
  <c r="BD125" i="18"/>
  <c r="BD123" i="18"/>
  <c r="BD121" i="18"/>
  <c r="BD119" i="18"/>
  <c r="BD117" i="18"/>
  <c r="BD115" i="18"/>
  <c r="BD113" i="18"/>
  <c r="BD111" i="18"/>
  <c r="BD109" i="18"/>
  <c r="BD107" i="18"/>
  <c r="BD105" i="18"/>
  <c r="BE105" i="18" s="1"/>
  <c r="BC102" i="18"/>
  <c r="BC100" i="18"/>
  <c r="BC98" i="18"/>
  <c r="BC96" i="18"/>
  <c r="BC94" i="18"/>
  <c r="BC92" i="18"/>
  <c r="BC90" i="18"/>
  <c r="BC88" i="18"/>
  <c r="BC86" i="18"/>
  <c r="BD64" i="18"/>
  <c r="BC85" i="18"/>
  <c r="BC83" i="18"/>
  <c r="BC243" i="18"/>
  <c r="BE243" i="18" s="1"/>
  <c r="BC241" i="18"/>
  <c r="BC239" i="18"/>
  <c r="BC237" i="18"/>
  <c r="BC235" i="18"/>
  <c r="BE235" i="18" s="1"/>
  <c r="BC233" i="18"/>
  <c r="BC231" i="18"/>
  <c r="BC229" i="18"/>
  <c r="BC227" i="18"/>
  <c r="BE227" i="18" s="1"/>
  <c r="BC225" i="18"/>
  <c r="BC223" i="18"/>
  <c r="BC221" i="18"/>
  <c r="BC219" i="18"/>
  <c r="BE219" i="18" s="1"/>
  <c r="BC217" i="18"/>
  <c r="BC215" i="18"/>
  <c r="BC213" i="18"/>
  <c r="BC211" i="18"/>
  <c r="BE211" i="18" s="1"/>
  <c r="BC209" i="18"/>
  <c r="BC207" i="18"/>
  <c r="BC205" i="18"/>
  <c r="BC203" i="18"/>
  <c r="BE203" i="18" s="1"/>
  <c r="BC201" i="18"/>
  <c r="BC199" i="18"/>
  <c r="BD196" i="18"/>
  <c r="BD192" i="18"/>
  <c r="BC191" i="18"/>
  <c r="BC189" i="18"/>
  <c r="BC187" i="18"/>
  <c r="BC185" i="18"/>
  <c r="BE185" i="18" s="1"/>
  <c r="BC183" i="18"/>
  <c r="BC181" i="18"/>
  <c r="BC179" i="18"/>
  <c r="BC177" i="18"/>
  <c r="BE177" i="18" s="1"/>
  <c r="BC175" i="18"/>
  <c r="BC173" i="18"/>
  <c r="BC171" i="18"/>
  <c r="BC169" i="18"/>
  <c r="BE169" i="18" s="1"/>
  <c r="BC167" i="18"/>
  <c r="BC165" i="18"/>
  <c r="BC163" i="18"/>
  <c r="BC161" i="18"/>
  <c r="BE161" i="18" s="1"/>
  <c r="BC159" i="18"/>
  <c r="BC157" i="18"/>
  <c r="BC154" i="18"/>
  <c r="BC152" i="18"/>
  <c r="BE152" i="18" s="1"/>
  <c r="BC150" i="18"/>
  <c r="BC148" i="18"/>
  <c r="BC146" i="18"/>
  <c r="BC144" i="18"/>
  <c r="BE144" i="18" s="1"/>
  <c r="BC142" i="18"/>
  <c r="BC140" i="18"/>
  <c r="BC138" i="18"/>
  <c r="BC136" i="18"/>
  <c r="BE136" i="18" s="1"/>
  <c r="BC134" i="18"/>
  <c r="BC132" i="18"/>
  <c r="BC130" i="18"/>
  <c r="BC128" i="18"/>
  <c r="BE128" i="18" s="1"/>
  <c r="BC126" i="18"/>
  <c r="BC124" i="18"/>
  <c r="BC122" i="18"/>
  <c r="BC120" i="18"/>
  <c r="BE120" i="18" s="1"/>
  <c r="BC118" i="18"/>
  <c r="BC116" i="18"/>
  <c r="BC114" i="18"/>
  <c r="BC112" i="18"/>
  <c r="BC110" i="18"/>
  <c r="BC108" i="18"/>
  <c r="BD106" i="18"/>
  <c r="BD102" i="18"/>
  <c r="BD100" i="18"/>
  <c r="BD98" i="18"/>
  <c r="BD96" i="18"/>
  <c r="BD94" i="18"/>
  <c r="BD92" i="18"/>
  <c r="BD90" i="18"/>
  <c r="BD88" i="18"/>
  <c r="BD86" i="18"/>
  <c r="BD85" i="18"/>
  <c r="BD41" i="18"/>
  <c r="BD84" i="18"/>
  <c r="BD82" i="18"/>
  <c r="BD80" i="18"/>
  <c r="BD78" i="18"/>
  <c r="BD76" i="18"/>
  <c r="BD74" i="18"/>
  <c r="BD72" i="18"/>
  <c r="BD70" i="18"/>
  <c r="BD68" i="18"/>
  <c r="BD66" i="18"/>
  <c r="BD39" i="18"/>
  <c r="BC41" i="18"/>
  <c r="BE41" i="18" s="1"/>
  <c r="BD62" i="18"/>
  <c r="BD60" i="18"/>
  <c r="BD58" i="18"/>
  <c r="BD56" i="18"/>
  <c r="BD54" i="18"/>
  <c r="BD52" i="18"/>
  <c r="BD50" i="18"/>
  <c r="BD48" i="18"/>
  <c r="BD46" i="18"/>
  <c r="BD44" i="18"/>
  <c r="BC38" i="18"/>
  <c r="BC36" i="18"/>
  <c r="BC34" i="18"/>
  <c r="BC32" i="18"/>
  <c r="BC30" i="18"/>
  <c r="BC28" i="18"/>
  <c r="BC26" i="18"/>
  <c r="BC24" i="18"/>
  <c r="BC22" i="18"/>
  <c r="BD18" i="18"/>
  <c r="BD16" i="18"/>
  <c r="BD14" i="18"/>
  <c r="BD12" i="18"/>
  <c r="BD10" i="18"/>
  <c r="BD7" i="18"/>
  <c r="BD4" i="18"/>
  <c r="BE6" i="18"/>
  <c r="BE249" i="18"/>
  <c r="BE257" i="18"/>
  <c r="BE265" i="18"/>
  <c r="BE273" i="18"/>
  <c r="BE281" i="18"/>
  <c r="BE289" i="18"/>
  <c r="BE297" i="18"/>
  <c r="BE305" i="18"/>
  <c r="BE313" i="18"/>
  <c r="BE321" i="18"/>
  <c r="BE329" i="18"/>
  <c r="BE337" i="18"/>
  <c r="BE345" i="18"/>
  <c r="BE353" i="18"/>
  <c r="BE361" i="18"/>
  <c r="BE369" i="18"/>
  <c r="BE377" i="18"/>
  <c r="BE385" i="18"/>
  <c r="BE393" i="18"/>
  <c r="BE401" i="18"/>
  <c r="BE409" i="18"/>
  <c r="BE417" i="18"/>
  <c r="BE425" i="18"/>
  <c r="BE433" i="18"/>
  <c r="BE441" i="18"/>
  <c r="BE449" i="18"/>
  <c r="BE457" i="18"/>
  <c r="BE465" i="18"/>
  <c r="BE473" i="18"/>
  <c r="BE481" i="18"/>
  <c r="BE489" i="18"/>
  <c r="BE497" i="18"/>
  <c r="BE505" i="18"/>
  <c r="BE513" i="18"/>
  <c r="BE521" i="18"/>
  <c r="BE529" i="18"/>
  <c r="BE537" i="18"/>
  <c r="BE545" i="18"/>
  <c r="BE553" i="18"/>
  <c r="BE561" i="18"/>
  <c r="BE569" i="18"/>
  <c r="BE577" i="18"/>
  <c r="BE585" i="18"/>
  <c r="BE593" i="18"/>
  <c r="BE601" i="18"/>
  <c r="BE609" i="18"/>
  <c r="BE617" i="18"/>
  <c r="BE625" i="18"/>
  <c r="BE633" i="18"/>
  <c r="BE641" i="18"/>
  <c r="BE649" i="18"/>
  <c r="BE657" i="18"/>
  <c r="BE665" i="18"/>
  <c r="BE673" i="18"/>
  <c r="BE681" i="18"/>
  <c r="BE689" i="18"/>
  <c r="BE697" i="18"/>
  <c r="BE705" i="18"/>
  <c r="BE713" i="18"/>
  <c r="BE721" i="18"/>
  <c r="BE729" i="18"/>
  <c r="BE737" i="18"/>
  <c r="BE745" i="18"/>
  <c r="BE753" i="18"/>
  <c r="BE761" i="18"/>
  <c r="BE769" i="18"/>
  <c r="BE777" i="18"/>
  <c r="BE785" i="18"/>
  <c r="BE793" i="18"/>
  <c r="BE801" i="18"/>
  <c r="BE809" i="18"/>
  <c r="BE817" i="18"/>
  <c r="BE825" i="18"/>
  <c r="BE833" i="18"/>
  <c r="BE841" i="18"/>
  <c r="BE849" i="18"/>
  <c r="BE857" i="18"/>
  <c r="BE865" i="18"/>
  <c r="BE873" i="18"/>
  <c r="BE881" i="18"/>
  <c r="BE889" i="18"/>
  <c r="BE897" i="18"/>
  <c r="BE905" i="18"/>
  <c r="BE913" i="18"/>
  <c r="BE260" i="18"/>
  <c r="BE268" i="18"/>
  <c r="BE276" i="18"/>
  <c r="BE284" i="18"/>
  <c r="BE292" i="18"/>
  <c r="BE300" i="18"/>
  <c r="BE316" i="18"/>
  <c r="BE332" i="18"/>
  <c r="BE340" i="18"/>
  <c r="BE348" i="18"/>
  <c r="BE356" i="18"/>
  <c r="BE364" i="18"/>
  <c r="BE372" i="18"/>
  <c r="BE380" i="18"/>
  <c r="BE388" i="18"/>
  <c r="BE396" i="18"/>
  <c r="BE404" i="18"/>
  <c r="BE412" i="18"/>
  <c r="BE420" i="18"/>
  <c r="BE428" i="18"/>
  <c r="BE436" i="18"/>
  <c r="BE444" i="18"/>
  <c r="BE452" i="18"/>
  <c r="BE460" i="18"/>
  <c r="BE468" i="18"/>
  <c r="BE476" i="18"/>
  <c r="BE484" i="18"/>
  <c r="BE492" i="18"/>
  <c r="BE500" i="18"/>
  <c r="BE508" i="18"/>
  <c r="BE516" i="18"/>
  <c r="BE524" i="18"/>
  <c r="BE532" i="18"/>
  <c r="BE540" i="18"/>
  <c r="BE548" i="18"/>
  <c r="BE556" i="18"/>
  <c r="BE564" i="18"/>
  <c r="BE572" i="18"/>
  <c r="BE580" i="18"/>
  <c r="BE588" i="18"/>
  <c r="BE596" i="18"/>
  <c r="BE604" i="18"/>
  <c r="BE612" i="18"/>
  <c r="BE620" i="18"/>
  <c r="BE628" i="18"/>
  <c r="BE636" i="18"/>
  <c r="BE644" i="18"/>
  <c r="BE652" i="18"/>
  <c r="BE660" i="18"/>
  <c r="BE668" i="18"/>
  <c r="BE676" i="18"/>
  <c r="BE684" i="18"/>
  <c r="BE692" i="18"/>
  <c r="BE700" i="18"/>
  <c r="BE708" i="18"/>
  <c r="BE716" i="18"/>
  <c r="BE724" i="18"/>
  <c r="BE732" i="18"/>
  <c r="BE740" i="18"/>
  <c r="BE748" i="18"/>
  <c r="BE756" i="18"/>
  <c r="BE764" i="18"/>
  <c r="BE772" i="18"/>
  <c r="BE780" i="18"/>
  <c r="BE788" i="18"/>
  <c r="BE796" i="18"/>
  <c r="BE804" i="18"/>
  <c r="BE812" i="18"/>
  <c r="BE820" i="18"/>
  <c r="BE828" i="18"/>
  <c r="BE836" i="18"/>
  <c r="BE844" i="18"/>
  <c r="BE852" i="18"/>
  <c r="BE860" i="18"/>
  <c r="BE868" i="18"/>
  <c r="BE876" i="18"/>
  <c r="BE884" i="18"/>
  <c r="BE892" i="18"/>
  <c r="BE251" i="18"/>
  <c r="BE259" i="18"/>
  <c r="BE267" i="18"/>
  <c r="BE275" i="18"/>
  <c r="BE283" i="18"/>
  <c r="BE291" i="18"/>
  <c r="BE299" i="18"/>
  <c r="BE307" i="18"/>
  <c r="BE315" i="18"/>
  <c r="BE323" i="18"/>
  <c r="BE331" i="18"/>
  <c r="BE339" i="18"/>
  <c r="BE347" i="18"/>
  <c r="BE355" i="18"/>
  <c r="BE363" i="18"/>
  <c r="BE371" i="18"/>
  <c r="BE379" i="18"/>
  <c r="BE387" i="18"/>
  <c r="BE395" i="18"/>
  <c r="BE403" i="18"/>
  <c r="BE411" i="18"/>
  <c r="BE419" i="18"/>
  <c r="BE427" i="18"/>
  <c r="BE435" i="18"/>
  <c r="BE443" i="18"/>
  <c r="BE451" i="18"/>
  <c r="BE459" i="18"/>
  <c r="BE467" i="18"/>
  <c r="BE475" i="18"/>
  <c r="BE483" i="18"/>
  <c r="BE491" i="18"/>
  <c r="BE499" i="18"/>
  <c r="BE507" i="18"/>
  <c r="BE515" i="18"/>
  <c r="BE523" i="18"/>
  <c r="BE531" i="18"/>
  <c r="BE539" i="18"/>
  <c r="BE547" i="18"/>
  <c r="BE555" i="18"/>
  <c r="BE563" i="18"/>
  <c r="BE571" i="18"/>
  <c r="BE579" i="18"/>
  <c r="BE587" i="18"/>
  <c r="BE595" i="18"/>
  <c r="BE603" i="18"/>
  <c r="BE611" i="18"/>
  <c r="BE619" i="18"/>
  <c r="BE627" i="18"/>
  <c r="BE635" i="18"/>
  <c r="BE643" i="18"/>
  <c r="BE651" i="18"/>
  <c r="BE659" i="18"/>
  <c r="BE667" i="18"/>
  <c r="BE675" i="18"/>
  <c r="BE683" i="18"/>
  <c r="BE691" i="18"/>
  <c r="BE699" i="18"/>
  <c r="BE707" i="18"/>
  <c r="BE715" i="18"/>
  <c r="BE723" i="18"/>
  <c r="BE731" i="18"/>
  <c r="BE739" i="18"/>
  <c r="BE747" i="18"/>
  <c r="BE755" i="18"/>
  <c r="BE763" i="18"/>
  <c r="BE771" i="18"/>
  <c r="BE779" i="18"/>
  <c r="BE787" i="18"/>
  <c r="BE795" i="18"/>
  <c r="BE803" i="18"/>
  <c r="BE811" i="18"/>
  <c r="BE819" i="18"/>
  <c r="BE827" i="18"/>
  <c r="BE835" i="18"/>
  <c r="BE843" i="18"/>
  <c r="BE851" i="18"/>
  <c r="BE859" i="18"/>
  <c r="BE867" i="18"/>
  <c r="BE875" i="18"/>
  <c r="BE883" i="18"/>
  <c r="BE891" i="18"/>
  <c r="BE921" i="18"/>
  <c r="BE929" i="18"/>
  <c r="BE937" i="18"/>
  <c r="BE945" i="18"/>
  <c r="BE953" i="18"/>
  <c r="BE961" i="18"/>
  <c r="BE969" i="18"/>
  <c r="BE977" i="18"/>
  <c r="BE985" i="18"/>
  <c r="BE993" i="18"/>
  <c r="BE1001" i="18"/>
  <c r="BE1009" i="18"/>
  <c r="BE1017" i="18"/>
  <c r="BE1025" i="18"/>
  <c r="BE1033" i="18"/>
  <c r="BE1041" i="18"/>
  <c r="BE1049" i="18"/>
  <c r="BE1057" i="18"/>
  <c r="BE1065" i="18"/>
  <c r="BE1073" i="18"/>
  <c r="BE1081" i="18"/>
  <c r="BE1089" i="18"/>
  <c r="BE1097" i="18"/>
  <c r="BE1105" i="18"/>
  <c r="BE1113" i="18"/>
  <c r="BE1121" i="18"/>
  <c r="BE1129" i="18"/>
  <c r="BE1137" i="18"/>
  <c r="BE1145" i="18"/>
  <c r="BE1153" i="18"/>
  <c r="BE1161" i="18"/>
  <c r="BE1169" i="18"/>
  <c r="BE1177" i="18"/>
  <c r="BE904" i="18"/>
  <c r="BE912" i="18"/>
  <c r="BE920" i="18"/>
  <c r="BE928" i="18"/>
  <c r="BE936" i="18"/>
  <c r="BE944" i="18"/>
  <c r="BE952" i="18"/>
  <c r="BE960" i="18"/>
  <c r="BE968" i="18"/>
  <c r="BE976" i="18"/>
  <c r="BE984" i="18"/>
  <c r="BE992" i="18"/>
  <c r="BE1000" i="18"/>
  <c r="BE1008" i="18"/>
  <c r="BE1016" i="18"/>
  <c r="BE1024" i="18"/>
  <c r="BE1032" i="18"/>
  <c r="BE1040" i="18"/>
  <c r="BE1048" i="18"/>
  <c r="BE1056" i="18"/>
  <c r="BE1064" i="18"/>
  <c r="BE1072" i="18"/>
  <c r="BE1080" i="18"/>
  <c r="BE1088" i="18"/>
  <c r="BE1096" i="18"/>
  <c r="BE1104" i="18"/>
  <c r="BE1112" i="18"/>
  <c r="BE1120" i="18"/>
  <c r="BE1128" i="18"/>
  <c r="BE1136" i="18"/>
  <c r="BE1144" i="18"/>
  <c r="BE1152" i="18"/>
  <c r="BE1160" i="18"/>
  <c r="BE1168" i="18"/>
  <c r="BE1176" i="18"/>
  <c r="BE1184" i="18"/>
  <c r="BE1192" i="18"/>
  <c r="BE1200" i="18"/>
  <c r="BE1208" i="18"/>
  <c r="BE1216" i="18"/>
  <c r="BE1224" i="18"/>
  <c r="BE1232" i="18"/>
  <c r="BE1240" i="18"/>
  <c r="BE1248" i="18"/>
  <c r="BE1256" i="18"/>
  <c r="BE1264" i="18"/>
  <c r="BE1272" i="18"/>
  <c r="BE1280" i="18"/>
  <c r="BE1288" i="18"/>
  <c r="BE1296" i="18"/>
  <c r="BE1304" i="18"/>
  <c r="BE1312" i="18"/>
  <c r="BE1320" i="18"/>
  <c r="BE1328" i="18"/>
  <c r="BE1336" i="18"/>
  <c r="BE1344" i="18"/>
  <c r="BE1352" i="18"/>
  <c r="BE1360" i="18"/>
  <c r="BE1368" i="18"/>
  <c r="BE1376" i="18"/>
  <c r="BE1384" i="18"/>
  <c r="BE1392" i="18"/>
  <c r="BE1400" i="18"/>
  <c r="BE1408" i="18"/>
  <c r="BE1416" i="18"/>
  <c r="BE1424" i="18"/>
  <c r="BE1432" i="18"/>
  <c r="BE1440" i="18"/>
  <c r="BE1448" i="18"/>
  <c r="BE1456" i="18"/>
  <c r="BE1464" i="18"/>
  <c r="BE1472" i="18"/>
  <c r="BE1480" i="18"/>
  <c r="BE1488" i="18"/>
  <c r="BE1496" i="18"/>
  <c r="BE1504" i="18"/>
  <c r="BE1512" i="18"/>
  <c r="BE1520" i="18"/>
  <c r="BE1528" i="18"/>
  <c r="BE1536" i="18"/>
  <c r="BE1544" i="18"/>
  <c r="BE1552" i="18"/>
  <c r="BE1560" i="18"/>
  <c r="BE1568" i="18"/>
  <c r="BE1576" i="18"/>
  <c r="BE1584" i="18"/>
  <c r="BE1592" i="18"/>
  <c r="BE1600" i="18"/>
  <c r="BE1608" i="18"/>
  <c r="BE1616" i="18"/>
  <c r="BE1624" i="18"/>
  <c r="BE1632" i="18"/>
  <c r="BE1640" i="18"/>
  <c r="BE1648" i="18"/>
  <c r="BE1656" i="18"/>
  <c r="BE1664" i="18"/>
  <c r="BE1672" i="18"/>
  <c r="BE1680" i="18"/>
  <c r="BE1688" i="18"/>
  <c r="BE1696" i="18"/>
  <c r="BE927" i="18"/>
  <c r="BE935" i="18"/>
  <c r="BE943" i="18"/>
  <c r="BE951" i="18"/>
  <c r="BE959" i="18"/>
  <c r="BE967" i="18"/>
  <c r="BE975" i="18"/>
  <c r="BE983" i="18"/>
  <c r="BE991" i="18"/>
  <c r="BE999" i="18"/>
  <c r="BE1007" i="18"/>
  <c r="BE1015" i="18"/>
  <c r="BE1023" i="18"/>
  <c r="BE1031" i="18"/>
  <c r="BE1039" i="18"/>
  <c r="BE1047" i="18"/>
  <c r="BE1055" i="18"/>
  <c r="BE1063" i="18"/>
  <c r="BE1071" i="18"/>
  <c r="BE1079" i="18"/>
  <c r="BE1087" i="18"/>
  <c r="BE1095" i="18"/>
  <c r="BE1103" i="18"/>
  <c r="BE1111" i="18"/>
  <c r="BE1119" i="18"/>
  <c r="BE1127" i="18"/>
  <c r="BE1135" i="18"/>
  <c r="BE1143" i="18"/>
  <c r="BE1151" i="18"/>
  <c r="BE1159" i="18"/>
  <c r="BE1167" i="18"/>
  <c r="BE1175" i="18"/>
  <c r="BE1183" i="18"/>
  <c r="BE1191" i="18"/>
  <c r="BE1199" i="18"/>
  <c r="BE1207" i="18"/>
  <c r="BE1215" i="18"/>
  <c r="BE1223" i="18"/>
  <c r="BE1231" i="18"/>
  <c r="BE1239" i="18"/>
  <c r="BE1247" i="18"/>
  <c r="BE1255" i="18"/>
  <c r="BE1263" i="18"/>
  <c r="BE1271" i="18"/>
  <c r="BE1279" i="18"/>
  <c r="BE1287" i="18"/>
  <c r="BE1295" i="18"/>
  <c r="BE1303" i="18"/>
  <c r="BE1311" i="18"/>
  <c r="BE1319" i="18"/>
  <c r="BE1327" i="18"/>
  <c r="BE1335" i="18"/>
  <c r="BE1343" i="18"/>
  <c r="BE1351" i="18"/>
  <c r="BE1359" i="18"/>
  <c r="BE1367" i="18"/>
  <c r="BE1375" i="18"/>
  <c r="BE1383" i="18"/>
  <c r="BE1391" i="18"/>
  <c r="BE1399" i="18"/>
  <c r="BE1407" i="18"/>
  <c r="BE1415" i="18"/>
  <c r="BE1423" i="18"/>
  <c r="BE1431" i="18"/>
  <c r="BE1439" i="18"/>
  <c r="BE1447" i="18"/>
  <c r="BE1455" i="18"/>
  <c r="BE1463" i="18"/>
  <c r="BE1471" i="18"/>
  <c r="BE1479" i="18"/>
  <c r="BE1487" i="18"/>
  <c r="BE1495" i="18"/>
  <c r="BE1503" i="18"/>
  <c r="BE1511" i="18"/>
  <c r="BE1519" i="18"/>
  <c r="BE1527" i="18"/>
  <c r="BE1535" i="18"/>
  <c r="BE1543" i="18"/>
  <c r="BE1551" i="18"/>
  <c r="BE1559" i="18"/>
  <c r="BE1567" i="18"/>
  <c r="BE1575" i="18"/>
  <c r="BE1583" i="18"/>
  <c r="BE1591" i="18"/>
  <c r="BE1599" i="18"/>
  <c r="BE1607" i="18"/>
  <c r="BE1615" i="18"/>
  <c r="BE1623" i="18"/>
  <c r="BE1631" i="18"/>
  <c r="BE1639" i="18"/>
  <c r="BE1647" i="18"/>
  <c r="BE1655" i="18"/>
  <c r="BE1663" i="18"/>
  <c r="BE1671" i="18"/>
  <c r="BE1679" i="18"/>
  <c r="BE1687" i="18"/>
  <c r="BE1695" i="18"/>
  <c r="BC81" i="18"/>
  <c r="BC79" i="18"/>
  <c r="BC77" i="18"/>
  <c r="BC75" i="18"/>
  <c r="BC73" i="18"/>
  <c r="BC71" i="18"/>
  <c r="BC69" i="18"/>
  <c r="BC67" i="18"/>
  <c r="BC65" i="18"/>
  <c r="BC63" i="18"/>
  <c r="BC61" i="18"/>
  <c r="BC59" i="18"/>
  <c r="BC57" i="18"/>
  <c r="BC55" i="18"/>
  <c r="BC53" i="18"/>
  <c r="BC51" i="18"/>
  <c r="BC49" i="18"/>
  <c r="BC47" i="18"/>
  <c r="BC45" i="18"/>
  <c r="BC43" i="18"/>
  <c r="BD38" i="18"/>
  <c r="BD36" i="18"/>
  <c r="BD34" i="18"/>
  <c r="BD32" i="18"/>
  <c r="BD30" i="18"/>
  <c r="BD28" i="18"/>
  <c r="BD26" i="18"/>
  <c r="BD24" i="18"/>
  <c r="BD22" i="18"/>
  <c r="BD20" i="18"/>
  <c r="BC19" i="18"/>
  <c r="BC17" i="18"/>
  <c r="BC15" i="18"/>
  <c r="BC13" i="18"/>
  <c r="BC11" i="18"/>
  <c r="BC9" i="18"/>
  <c r="BC5" i="18"/>
  <c r="BE262" i="18"/>
  <c r="BE270" i="18"/>
  <c r="BE278" i="18"/>
  <c r="BE286" i="18"/>
  <c r="BE294" i="18"/>
  <c r="BE302" i="18"/>
  <c r="BE310" i="18"/>
  <c r="BE318" i="18"/>
  <c r="BE326" i="18"/>
  <c r="BE334" i="18"/>
  <c r="BE1178" i="18"/>
  <c r="BD83" i="18"/>
  <c r="BD81" i="18"/>
  <c r="BD79" i="18"/>
  <c r="BD77" i="18"/>
  <c r="BD75" i="18"/>
  <c r="BD73" i="18"/>
  <c r="BD71" i="18"/>
  <c r="BD69" i="18"/>
  <c r="BD67" i="18"/>
  <c r="BD65" i="18"/>
  <c r="BD42" i="18"/>
  <c r="BD63" i="18"/>
  <c r="BD61" i="18"/>
  <c r="BD59" i="18"/>
  <c r="BD57" i="18"/>
  <c r="BD55" i="18"/>
  <c r="BD53" i="18"/>
  <c r="BD51" i="18"/>
  <c r="BD49" i="18"/>
  <c r="BD47" i="18"/>
  <c r="BD45" i="18"/>
  <c r="BD43" i="18"/>
  <c r="BC42" i="18"/>
  <c r="BE42" i="18" s="1"/>
  <c r="BC39" i="18"/>
  <c r="BC37" i="18"/>
  <c r="BC35" i="18"/>
  <c r="BC33" i="18"/>
  <c r="BC31" i="18"/>
  <c r="BC29" i="18"/>
  <c r="BC27" i="18"/>
  <c r="BC25" i="18"/>
  <c r="BC23" i="18"/>
  <c r="BC21" i="18"/>
  <c r="BD19" i="18"/>
  <c r="BD17" i="18"/>
  <c r="BD15" i="18"/>
  <c r="BD13" i="18"/>
  <c r="BD11" i="18"/>
  <c r="BD9" i="18"/>
  <c r="BD5" i="18"/>
  <c r="BE245" i="18"/>
  <c r="BE253" i="18"/>
  <c r="BE261" i="18"/>
  <c r="BE269" i="18"/>
  <c r="BE277" i="18"/>
  <c r="BE285" i="18"/>
  <c r="BE293" i="18"/>
  <c r="BE301" i="18"/>
  <c r="BE309" i="18"/>
  <c r="BE317" i="18"/>
  <c r="BE325" i="18"/>
  <c r="BE333" i="18"/>
  <c r="BE341" i="18"/>
  <c r="BE349" i="18"/>
  <c r="BE357" i="18"/>
  <c r="BE365" i="18"/>
  <c r="BE373" i="18"/>
  <c r="BE381" i="18"/>
  <c r="BE389" i="18"/>
  <c r="BE397" i="18"/>
  <c r="BE405" i="18"/>
  <c r="BE413" i="18"/>
  <c r="BE421" i="18"/>
  <c r="BE429" i="18"/>
  <c r="BE437" i="18"/>
  <c r="BE445" i="18"/>
  <c r="BE453" i="18"/>
  <c r="BE461" i="18"/>
  <c r="BE469" i="18"/>
  <c r="BE477" i="18"/>
  <c r="BE485" i="18"/>
  <c r="BE493" i="18"/>
  <c r="BE501" i="18"/>
  <c r="BE509" i="18"/>
  <c r="BE517" i="18"/>
  <c r="BE525" i="18"/>
  <c r="BE533" i="18"/>
  <c r="BE541" i="18"/>
  <c r="BE549" i="18"/>
  <c r="BE557" i="18"/>
  <c r="BE565" i="18"/>
  <c r="BE573" i="18"/>
  <c r="BE581" i="18"/>
  <c r="BE589" i="18"/>
  <c r="BE597" i="18"/>
  <c r="BE605" i="18"/>
  <c r="BE613" i="18"/>
  <c r="BE621" i="18"/>
  <c r="BE629" i="18"/>
  <c r="BE637" i="18"/>
  <c r="BE645" i="18"/>
  <c r="BE653" i="18"/>
  <c r="BE661" i="18"/>
  <c r="BE669" i="18"/>
  <c r="BE677" i="18"/>
  <c r="BE685" i="18"/>
  <c r="BE693" i="18"/>
  <c r="BE701" i="18"/>
  <c r="BE709" i="18"/>
  <c r="BE717" i="18"/>
  <c r="BE725" i="18"/>
  <c r="BE733" i="18"/>
  <c r="BE741" i="18"/>
  <c r="BE749" i="18"/>
  <c r="BE757" i="18"/>
  <c r="BE765" i="18"/>
  <c r="BE773" i="18"/>
  <c r="BE781" i="18"/>
  <c r="BE789" i="18"/>
  <c r="BE797" i="18"/>
  <c r="BE805" i="18"/>
  <c r="BE813" i="18"/>
  <c r="BE821" i="18"/>
  <c r="BE829" i="18"/>
  <c r="BE837" i="18"/>
  <c r="BE845" i="18"/>
  <c r="BE853" i="18"/>
  <c r="BE861" i="18"/>
  <c r="BE869" i="18"/>
  <c r="BE877" i="18"/>
  <c r="BE885" i="18"/>
  <c r="BE893" i="18"/>
  <c r="BE901" i="18"/>
  <c r="BE909" i="18"/>
  <c r="BE264" i="18"/>
  <c r="BE272" i="18"/>
  <c r="BE280" i="18"/>
  <c r="BE288" i="18"/>
  <c r="BE296" i="18"/>
  <c r="BE304" i="18"/>
  <c r="BE328" i="18"/>
  <c r="BE336" i="18"/>
  <c r="BE344" i="18"/>
  <c r="BE352" i="18"/>
  <c r="BE360" i="18"/>
  <c r="BE368" i="18"/>
  <c r="BE376" i="18"/>
  <c r="BE384" i="18"/>
  <c r="BE392" i="18"/>
  <c r="BE400" i="18"/>
  <c r="BE408" i="18"/>
  <c r="BE416" i="18"/>
  <c r="BE424" i="18"/>
  <c r="BE432" i="18"/>
  <c r="BE440" i="18"/>
  <c r="BE448" i="18"/>
  <c r="BE456" i="18"/>
  <c r="BE464" i="18"/>
  <c r="BE472" i="18"/>
  <c r="BE480" i="18"/>
  <c r="BE488" i="18"/>
  <c r="BE496" i="18"/>
  <c r="BE504" i="18"/>
  <c r="BE512" i="18"/>
  <c r="BE520" i="18"/>
  <c r="BE528" i="18"/>
  <c r="BE536" i="18"/>
  <c r="BE544" i="18"/>
  <c r="BE552" i="18"/>
  <c r="BE560" i="18"/>
  <c r="BE568" i="18"/>
  <c r="BE576" i="18"/>
  <c r="BE584" i="18"/>
  <c r="BE592" i="18"/>
  <c r="BE600" i="18"/>
  <c r="BE608" i="18"/>
  <c r="BE616" i="18"/>
  <c r="BE624" i="18"/>
  <c r="BE632" i="18"/>
  <c r="BE640" i="18"/>
  <c r="BE648" i="18"/>
  <c r="BE656" i="18"/>
  <c r="BE664" i="18"/>
  <c r="BE672" i="18"/>
  <c r="BE680" i="18"/>
  <c r="BE688" i="18"/>
  <c r="BE696" i="18"/>
  <c r="BE704" i="18"/>
  <c r="BE712" i="18"/>
  <c r="BE720" i="18"/>
  <c r="BE728" i="18"/>
  <c r="BE736" i="18"/>
  <c r="BE744" i="18"/>
  <c r="BE752" i="18"/>
  <c r="BE760" i="18"/>
  <c r="BE768" i="18"/>
  <c r="BE776" i="18"/>
  <c r="BE784" i="18"/>
  <c r="BE792" i="18"/>
  <c r="BE800" i="18"/>
  <c r="BE808" i="18"/>
  <c r="BE816" i="18"/>
  <c r="BE824" i="18"/>
  <c r="BE832" i="18"/>
  <c r="BE840" i="18"/>
  <c r="BE848" i="18"/>
  <c r="BE856" i="18"/>
  <c r="BE864" i="18"/>
  <c r="BE872" i="18"/>
  <c r="BE880" i="18"/>
  <c r="BE888" i="18"/>
  <c r="BE896" i="18"/>
  <c r="BE247" i="18"/>
  <c r="BE255" i="18"/>
  <c r="BE263" i="18"/>
  <c r="BE271" i="18"/>
  <c r="BE279" i="18"/>
  <c r="BE287" i="18"/>
  <c r="BE295" i="18"/>
  <c r="BE303" i="18"/>
  <c r="BE311" i="18"/>
  <c r="BE319" i="18"/>
  <c r="BE327" i="18"/>
  <c r="BE335" i="18"/>
  <c r="BE343" i="18"/>
  <c r="BE351" i="18"/>
  <c r="BE359" i="18"/>
  <c r="BE367" i="18"/>
  <c r="BE375" i="18"/>
  <c r="BE383" i="18"/>
  <c r="BE391" i="18"/>
  <c r="BE399" i="18"/>
  <c r="BE407" i="18"/>
  <c r="BE415" i="18"/>
  <c r="BE423" i="18"/>
  <c r="BE431" i="18"/>
  <c r="BE439" i="18"/>
  <c r="BE447" i="18"/>
  <c r="BE455" i="18"/>
  <c r="BE463" i="18"/>
  <c r="BE471" i="18"/>
  <c r="BE479" i="18"/>
  <c r="BE487" i="18"/>
  <c r="BE495" i="18"/>
  <c r="BE503" i="18"/>
  <c r="BE511" i="18"/>
  <c r="BE519" i="18"/>
  <c r="BE527" i="18"/>
  <c r="BE535" i="18"/>
  <c r="BE543" i="18"/>
  <c r="BE551" i="18"/>
  <c r="BE559" i="18"/>
  <c r="BE567" i="18"/>
  <c r="BE575" i="18"/>
  <c r="BE583" i="18"/>
  <c r="BE591" i="18"/>
  <c r="BE599" i="18"/>
  <c r="BE607" i="18"/>
  <c r="BE615" i="18"/>
  <c r="BE623" i="18"/>
  <c r="BE631" i="18"/>
  <c r="BE639" i="18"/>
  <c r="BE647" i="18"/>
  <c r="BE655" i="18"/>
  <c r="BE663" i="18"/>
  <c r="BE671" i="18"/>
  <c r="BE679" i="18"/>
  <c r="BE687" i="18"/>
  <c r="BE695" i="18"/>
  <c r="BE703" i="18"/>
  <c r="BE711" i="18"/>
  <c r="BE719" i="18"/>
  <c r="BE727" i="18"/>
  <c r="BE735" i="18"/>
  <c r="BE743" i="18"/>
  <c r="BE751" i="18"/>
  <c r="BE759" i="18"/>
  <c r="BE767" i="18"/>
  <c r="BE775" i="18"/>
  <c r="BE783" i="18"/>
  <c r="BE791" i="18"/>
  <c r="BE799" i="18"/>
  <c r="BE807" i="18"/>
  <c r="BE815" i="18"/>
  <c r="BE823" i="18"/>
  <c r="BE831" i="18"/>
  <c r="BE839" i="18"/>
  <c r="BE847" i="18"/>
  <c r="BE855" i="18"/>
  <c r="BE863" i="18"/>
  <c r="BE871" i="18"/>
  <c r="BE879" i="18"/>
  <c r="BE887" i="18"/>
  <c r="BE895" i="18"/>
  <c r="BE917" i="18"/>
  <c r="BE925" i="18"/>
  <c r="BE933" i="18"/>
  <c r="BE941" i="18"/>
  <c r="BE949" i="18"/>
  <c r="BE957" i="18"/>
  <c r="BE965" i="18"/>
  <c r="BE973" i="18"/>
  <c r="BE981" i="18"/>
  <c r="BE989" i="18"/>
  <c r="BE997" i="18"/>
  <c r="BE1005" i="18"/>
  <c r="BE1013" i="18"/>
  <c r="BE1021" i="18"/>
  <c r="BE1029" i="18"/>
  <c r="BE1037" i="18"/>
  <c r="BE1045" i="18"/>
  <c r="BE1053" i="18"/>
  <c r="BE1061" i="18"/>
  <c r="BE1069" i="18"/>
  <c r="BE1077" i="18"/>
  <c r="BE1085" i="18"/>
  <c r="BE1093" i="18"/>
  <c r="BE1101" i="18"/>
  <c r="BE1109" i="18"/>
  <c r="BE1117" i="18"/>
  <c r="BE1125" i="18"/>
  <c r="BE1133" i="18"/>
  <c r="BE1141" i="18"/>
  <c r="BE1149" i="18"/>
  <c r="BE1157" i="18"/>
  <c r="BE1165" i="18"/>
  <c r="BE1173" i="18"/>
  <c r="BE1181" i="18"/>
  <c r="BE1189" i="18"/>
  <c r="BE1197" i="18"/>
  <c r="BE1205" i="18"/>
  <c r="BE1213" i="18"/>
  <c r="BE1221" i="18"/>
  <c r="BE1229" i="18"/>
  <c r="BE1237" i="18"/>
  <c r="BE1245" i="18"/>
  <c r="BE1253" i="18"/>
  <c r="BE1261" i="18"/>
  <c r="BE1269" i="18"/>
  <c r="BE1277" i="18"/>
  <c r="BE1285" i="18"/>
  <c r="BE1293" i="18"/>
  <c r="BE1301" i="18"/>
  <c r="BE1309" i="18"/>
  <c r="BE1317" i="18"/>
  <c r="BE1325" i="18"/>
  <c r="BE1333" i="18"/>
  <c r="BE1341" i="18"/>
  <c r="BE1349" i="18"/>
  <c r="BE1357" i="18"/>
  <c r="BE1365" i="18"/>
  <c r="BE1373" i="18"/>
  <c r="BE1381" i="18"/>
  <c r="BE1389" i="18"/>
  <c r="BE1397" i="18"/>
  <c r="BE1405" i="18"/>
  <c r="BE1413" i="18"/>
  <c r="BE1421" i="18"/>
  <c r="BE1429" i="18"/>
  <c r="BE1437" i="18"/>
  <c r="BE1445" i="18"/>
  <c r="BE1453" i="18"/>
  <c r="BE1461" i="18"/>
  <c r="BE1469" i="18"/>
  <c r="BE1477" i="18"/>
  <c r="BE1485" i="18"/>
  <c r="BE1493" i="18"/>
  <c r="BE1501" i="18"/>
  <c r="BE1509" i="18"/>
  <c r="BE1517" i="18"/>
  <c r="BE1525" i="18"/>
  <c r="BE1533" i="18"/>
  <c r="BE1541" i="18"/>
  <c r="BE1549" i="18"/>
  <c r="BE1557" i="18"/>
  <c r="BE1565" i="18"/>
  <c r="BE1573" i="18"/>
  <c r="BE1581" i="18"/>
  <c r="BE1589" i="18"/>
  <c r="BE1597" i="18"/>
  <c r="BE1605" i="18"/>
  <c r="BE1613" i="18"/>
  <c r="BE1621" i="18"/>
  <c r="BE1629" i="18"/>
  <c r="BE1637" i="18"/>
  <c r="BE1645" i="18"/>
  <c r="BE1653" i="18"/>
  <c r="BE1661" i="18"/>
  <c r="BE1669" i="18"/>
  <c r="BE1677" i="18"/>
  <c r="BE1685" i="18"/>
  <c r="BE1693" i="18"/>
  <c r="BE1701" i="18"/>
  <c r="BE900" i="18"/>
  <c r="BE908" i="18"/>
  <c r="BE916" i="18"/>
  <c r="BE924" i="18"/>
  <c r="BE932" i="18"/>
  <c r="BE940" i="18"/>
  <c r="BE948" i="18"/>
  <c r="BE956" i="18"/>
  <c r="BE964" i="18"/>
  <c r="BE972" i="18"/>
  <c r="BE980" i="18"/>
  <c r="BE988" i="18"/>
  <c r="BE996" i="18"/>
  <c r="BE1004" i="18"/>
  <c r="BE1012" i="18"/>
  <c r="BE1020" i="18"/>
  <c r="BE1028" i="18"/>
  <c r="BE1036" i="18"/>
  <c r="BE1044" i="18"/>
  <c r="BE1052" i="18"/>
  <c r="BE1060" i="18"/>
  <c r="BE1068" i="18"/>
  <c r="BE1076" i="18"/>
  <c r="BE1084" i="18"/>
  <c r="BE1092" i="18"/>
  <c r="BE1100" i="18"/>
  <c r="BE1108" i="18"/>
  <c r="BE1116" i="18"/>
  <c r="BE1124" i="18"/>
  <c r="BE1132" i="18"/>
  <c r="BE1140" i="18"/>
  <c r="BE1148" i="18"/>
  <c r="BE1156" i="18"/>
  <c r="BE1164" i="18"/>
  <c r="BE1172" i="18"/>
  <c r="BE1180" i="18"/>
  <c r="BE1188" i="18"/>
  <c r="BE1196" i="18"/>
  <c r="BE1204" i="18"/>
  <c r="BE1212" i="18"/>
  <c r="BE1220" i="18"/>
  <c r="BE1228" i="18"/>
  <c r="BE1236" i="18"/>
  <c r="BE1244" i="18"/>
  <c r="BE1252" i="18"/>
  <c r="BE1260" i="18"/>
  <c r="BE1268" i="18"/>
  <c r="BE1276" i="18"/>
  <c r="BE1284" i="18"/>
  <c r="BE1292" i="18"/>
  <c r="BE1300" i="18"/>
  <c r="BE1308" i="18"/>
  <c r="BE1316" i="18"/>
  <c r="BE1324" i="18"/>
  <c r="BE1332" i="18"/>
  <c r="BE1340" i="18"/>
  <c r="BE1348" i="18"/>
  <c r="BE1356" i="18"/>
  <c r="BE1364" i="18"/>
  <c r="BE1372" i="18"/>
  <c r="BE1380" i="18"/>
  <c r="BE1388" i="18"/>
  <c r="BE1396" i="18"/>
  <c r="BE1404" i="18"/>
  <c r="BE1412" i="18"/>
  <c r="BE1420" i="18"/>
  <c r="BE1428" i="18"/>
  <c r="BE1436" i="18"/>
  <c r="BE1444" i="18"/>
  <c r="BE1452" i="18"/>
  <c r="BE1460" i="18"/>
  <c r="BE1468" i="18"/>
  <c r="BE1476" i="18"/>
  <c r="BE1484" i="18"/>
  <c r="BE1492" i="18"/>
  <c r="BE1500" i="18"/>
  <c r="BE1508" i="18"/>
  <c r="BE1516" i="18"/>
  <c r="BE1524" i="18"/>
  <c r="BE1532" i="18"/>
  <c r="BE1540" i="18"/>
  <c r="BE1548" i="18"/>
  <c r="BE1556" i="18"/>
  <c r="BE1564" i="18"/>
  <c r="BE1572" i="18"/>
  <c r="BE1580" i="18"/>
  <c r="BE1588" i="18"/>
  <c r="BE1596" i="18"/>
  <c r="BE1604" i="18"/>
  <c r="BE1612" i="18"/>
  <c r="BE1620" i="18"/>
  <c r="BE1628" i="18"/>
  <c r="BE1636" i="18"/>
  <c r="BE1644" i="18"/>
  <c r="BE1652" i="18"/>
  <c r="BE1660" i="18"/>
  <c r="BE1668" i="18"/>
  <c r="BE1676" i="18"/>
  <c r="BE1684" i="18"/>
  <c r="BE1692" i="18"/>
  <c r="BE1700" i="18"/>
  <c r="BE923" i="18"/>
  <c r="BE931" i="18"/>
  <c r="BE939" i="18"/>
  <c r="BE947" i="18"/>
  <c r="BE955" i="18"/>
  <c r="BE963" i="18"/>
  <c r="BE971" i="18"/>
  <c r="BE979" i="18"/>
  <c r="BE987" i="18"/>
  <c r="BE995" i="18"/>
  <c r="BE1003" i="18"/>
  <c r="BE1011" i="18"/>
  <c r="BE1019" i="18"/>
  <c r="BE1027" i="18"/>
  <c r="BE1035" i="18"/>
  <c r="BE1043" i="18"/>
  <c r="BE1051" i="18"/>
  <c r="BE1059" i="18"/>
  <c r="BE1067" i="18"/>
  <c r="BE1075" i="18"/>
  <c r="BE1083" i="18"/>
  <c r="BE1091" i="18"/>
  <c r="BE1099" i="18"/>
  <c r="BE1107" i="18"/>
  <c r="BE1115" i="18"/>
  <c r="BE1123" i="18"/>
  <c r="BE1131" i="18"/>
  <c r="BE1139" i="18"/>
  <c r="BE1147" i="18"/>
  <c r="BE1155" i="18"/>
  <c r="BE1163" i="18"/>
  <c r="BE1171" i="18"/>
  <c r="BE1179" i="18"/>
  <c r="BE1187" i="18"/>
  <c r="BE1195" i="18"/>
  <c r="BE1203" i="18"/>
  <c r="BE1211" i="18"/>
  <c r="BE1219" i="18"/>
  <c r="BE1227" i="18"/>
  <c r="BE1235" i="18"/>
  <c r="BE1243" i="18"/>
  <c r="BE1251" i="18"/>
  <c r="BE1259" i="18"/>
  <c r="BE1267" i="18"/>
  <c r="BE1275" i="18"/>
  <c r="BE1283" i="18"/>
  <c r="BE1291" i="18"/>
  <c r="BE1299" i="18"/>
  <c r="BE1307" i="18"/>
  <c r="BE1315" i="18"/>
  <c r="BE1323" i="18"/>
  <c r="BE1331" i="18"/>
  <c r="BE1339" i="18"/>
  <c r="BE1347" i="18"/>
  <c r="BE1355" i="18"/>
  <c r="BE1363" i="18"/>
  <c r="BE1371" i="18"/>
  <c r="BE1379" i="18"/>
  <c r="BE1387" i="18"/>
  <c r="BE1395" i="18"/>
  <c r="BE1403" i="18"/>
  <c r="BE1411" i="18"/>
  <c r="BE1419" i="18"/>
  <c r="BE1427" i="18"/>
  <c r="BE1435" i="18"/>
  <c r="BE1443" i="18"/>
  <c r="BE1451" i="18"/>
  <c r="BE1459" i="18"/>
  <c r="BE1467" i="18"/>
  <c r="BE1475" i="18"/>
  <c r="BE1483" i="18"/>
  <c r="BE1491" i="18"/>
  <c r="BE1499" i="18"/>
  <c r="BE1507" i="18"/>
  <c r="BE1515" i="18"/>
  <c r="BE1523" i="18"/>
  <c r="BE1531" i="18"/>
  <c r="BE1539" i="18"/>
  <c r="BE1547" i="18"/>
  <c r="BE1555" i="18"/>
  <c r="BE1563" i="18"/>
  <c r="BE1571" i="18"/>
  <c r="BE1579" i="18"/>
  <c r="BE1587" i="18"/>
  <c r="BE1595" i="18"/>
  <c r="BE1603" i="18"/>
  <c r="BE1611" i="18"/>
  <c r="BE1619" i="18"/>
  <c r="BE1627" i="18"/>
  <c r="BE1635" i="18"/>
  <c r="BE1643" i="18"/>
  <c r="BE1651" i="18"/>
  <c r="BE1659" i="18"/>
  <c r="BE1667" i="18"/>
  <c r="BE1675" i="18"/>
  <c r="BE1683" i="18"/>
  <c r="BE1691" i="18"/>
  <c r="BE1699" i="18"/>
  <c r="BC68" i="18"/>
  <c r="BC66" i="18"/>
  <c r="BD40" i="18"/>
  <c r="BC64" i="18"/>
  <c r="BC62" i="18"/>
  <c r="BC60" i="18"/>
  <c r="BC58" i="18"/>
  <c r="BC56" i="18"/>
  <c r="BC54" i="18"/>
  <c r="BC52" i="18"/>
  <c r="BC50" i="18"/>
  <c r="BC48" i="18"/>
  <c r="BC46" i="18"/>
  <c r="BC44" i="18"/>
  <c r="BC40" i="18"/>
  <c r="BE40" i="18" s="1"/>
  <c r="BD37" i="18"/>
  <c r="BD35" i="18"/>
  <c r="BD33" i="18"/>
  <c r="BD31" i="18"/>
  <c r="BD29" i="18"/>
  <c r="BD27" i="18"/>
  <c r="BD25" i="18"/>
  <c r="BD23" i="18"/>
  <c r="BD21" i="18"/>
  <c r="BC20" i="18"/>
  <c r="BC18" i="18"/>
  <c r="BE18" i="18" s="1"/>
  <c r="BC16" i="18"/>
  <c r="BE16" i="18" s="1"/>
  <c r="BC14" i="18"/>
  <c r="BC12" i="18"/>
  <c r="BC10" i="18"/>
  <c r="BE10" i="18" s="1"/>
  <c r="BC7" i="18"/>
  <c r="BE7" i="18" s="1"/>
  <c r="BC4" i="18"/>
  <c r="BE266" i="18"/>
  <c r="BE274" i="18"/>
  <c r="BE282" i="18"/>
  <c r="BE290" i="18"/>
  <c r="BE298" i="18"/>
  <c r="BE306" i="18"/>
  <c r="BE330" i="18"/>
  <c r="BE338" i="18"/>
  <c r="BE1182" i="18"/>
  <c r="BE74" i="18" l="1"/>
  <c r="BE82" i="18"/>
  <c r="BE76" i="18"/>
  <c r="BE70" i="18"/>
  <c r="BE197" i="18"/>
  <c r="BE88" i="18"/>
  <c r="BE96" i="18"/>
  <c r="BE163" i="18"/>
  <c r="BE171" i="18"/>
  <c r="BE179" i="18"/>
  <c r="BE187" i="18"/>
  <c r="BE196" i="18"/>
  <c r="BE205" i="18"/>
  <c r="BE213" i="18"/>
  <c r="BE221" i="18"/>
  <c r="BE229" i="18"/>
  <c r="BE237" i="18"/>
  <c r="BE240" i="18"/>
  <c r="BE20" i="18"/>
  <c r="BE46" i="18"/>
  <c r="BE54" i="18"/>
  <c r="BE194" i="18"/>
  <c r="BE110" i="18"/>
  <c r="BE159" i="18"/>
  <c r="BE167" i="18"/>
  <c r="BE175" i="18"/>
  <c r="BE183" i="18"/>
  <c r="BE191" i="18"/>
  <c r="BE201" i="18"/>
  <c r="BE209" i="18"/>
  <c r="BE217" i="18"/>
  <c r="BE225" i="18"/>
  <c r="BE233" i="18"/>
  <c r="BE241" i="18"/>
  <c r="BE50" i="18"/>
  <c r="BE39" i="18"/>
  <c r="BE12" i="18"/>
  <c r="BE86" i="18"/>
  <c r="BE94" i="18"/>
  <c r="BE102" i="18"/>
  <c r="BE98" i="18"/>
  <c r="BE4" i="18"/>
  <c r="BE14" i="18"/>
  <c r="BE64" i="18"/>
  <c r="BE72" i="18"/>
  <c r="BE80" i="18"/>
  <c r="BE92" i="18"/>
  <c r="BE158" i="18"/>
  <c r="BE174" i="18"/>
  <c r="BE182" i="18"/>
  <c r="BE190" i="18"/>
  <c r="BE208" i="18"/>
  <c r="BE216" i="18"/>
  <c r="BE224" i="18"/>
  <c r="BE232" i="18"/>
  <c r="BE44" i="18"/>
  <c r="BE60" i="18"/>
  <c r="BE242" i="18"/>
  <c r="BE108" i="18"/>
  <c r="BE124" i="18"/>
  <c r="BE132" i="18"/>
  <c r="BE140" i="18"/>
  <c r="BE148" i="18"/>
  <c r="BE157" i="18"/>
  <c r="BE165" i="18"/>
  <c r="BE173" i="18"/>
  <c r="BE181" i="18"/>
  <c r="BE189" i="18"/>
  <c r="BE199" i="18"/>
  <c r="BE207" i="18"/>
  <c r="BE215" i="18"/>
  <c r="BE223" i="18"/>
  <c r="BE231" i="18"/>
  <c r="BE239" i="18"/>
  <c r="BE25" i="18"/>
  <c r="BE33" i="18"/>
  <c r="BE5" i="18"/>
  <c r="BE15" i="18"/>
  <c r="BE49" i="18"/>
  <c r="BE57" i="18"/>
  <c r="BE65" i="18"/>
  <c r="BE73" i="18"/>
  <c r="BE81" i="18"/>
  <c r="BE28" i="18"/>
  <c r="BE36" i="18"/>
  <c r="BE48" i="18"/>
  <c r="BE56" i="18"/>
  <c r="BE83" i="18"/>
  <c r="BE113" i="18"/>
  <c r="BE121" i="18"/>
  <c r="BE129" i="18"/>
  <c r="BE137" i="18"/>
  <c r="BE145" i="18"/>
  <c r="BE153" i="18"/>
  <c r="BE160" i="18"/>
  <c r="BE168" i="18"/>
  <c r="BE176" i="18"/>
  <c r="BE184" i="18"/>
  <c r="BE192" i="18"/>
  <c r="BE210" i="18"/>
  <c r="BE218" i="18"/>
  <c r="BE226" i="18"/>
  <c r="BE91" i="18"/>
  <c r="BE99" i="18"/>
  <c r="BE118" i="18"/>
  <c r="BE126" i="18"/>
  <c r="BE134" i="18"/>
  <c r="BE142" i="18"/>
  <c r="BE150" i="18"/>
  <c r="BE27" i="18"/>
  <c r="BE35" i="18"/>
  <c r="BE9" i="18"/>
  <c r="BE17" i="18"/>
  <c r="BE43" i="18"/>
  <c r="BE51" i="18"/>
  <c r="BE59" i="18"/>
  <c r="BE67" i="18"/>
  <c r="BE75" i="18"/>
  <c r="BE22" i="18"/>
  <c r="BE30" i="18"/>
  <c r="BE38" i="18"/>
  <c r="BE58" i="18"/>
  <c r="BE85" i="18"/>
  <c r="BE90" i="18"/>
  <c r="BE107" i="18"/>
  <c r="BE115" i="18"/>
  <c r="BE123" i="18"/>
  <c r="BE131" i="18"/>
  <c r="BE139" i="18"/>
  <c r="BE147" i="18"/>
  <c r="BE155" i="18"/>
  <c r="BE170" i="18"/>
  <c r="BE236" i="18"/>
  <c r="BE84" i="18"/>
  <c r="BE93" i="18"/>
  <c r="BE101" i="18"/>
  <c r="BE112" i="18"/>
  <c r="BE21" i="18"/>
  <c r="BE29" i="18"/>
  <c r="BE37" i="18"/>
  <c r="BE11" i="18"/>
  <c r="BE19" i="18"/>
  <c r="BE45" i="18"/>
  <c r="BE53" i="18"/>
  <c r="BE61" i="18"/>
  <c r="BE69" i="18"/>
  <c r="BE77" i="18"/>
  <c r="BE24" i="18"/>
  <c r="BE32" i="18"/>
  <c r="BE52" i="18"/>
  <c r="BE66" i="18"/>
  <c r="BE100" i="18"/>
  <c r="BE195" i="18"/>
  <c r="BE109" i="18"/>
  <c r="BE117" i="18"/>
  <c r="BE125" i="18"/>
  <c r="BE133" i="18"/>
  <c r="BE141" i="18"/>
  <c r="BE149" i="18"/>
  <c r="BE156" i="18"/>
  <c r="BE164" i="18"/>
  <c r="BE180" i="18"/>
  <c r="BE188" i="18"/>
  <c r="BE206" i="18"/>
  <c r="BE222" i="18"/>
  <c r="BE230" i="18"/>
  <c r="BE78" i="18"/>
  <c r="BE87" i="18"/>
  <c r="BE95" i="18"/>
  <c r="BE103" i="18"/>
  <c r="BE114" i="18"/>
  <c r="BE122" i="18"/>
  <c r="BE130" i="18"/>
  <c r="BE138" i="18"/>
  <c r="BE146" i="18"/>
  <c r="BE154" i="18"/>
  <c r="BE23" i="18"/>
  <c r="BE31" i="18"/>
  <c r="BE13" i="18"/>
  <c r="BE47" i="18"/>
  <c r="BE55" i="18"/>
  <c r="BE63" i="18"/>
  <c r="BE71" i="18"/>
  <c r="BE79" i="18"/>
  <c r="BE26" i="18"/>
  <c r="BE34" i="18"/>
  <c r="BE62" i="18"/>
  <c r="BE68" i="18"/>
  <c r="BE106" i="18"/>
  <c r="BE111" i="18"/>
  <c r="BE119" i="18"/>
  <c r="BE127" i="18"/>
  <c r="BE135" i="18"/>
  <c r="BE143" i="18"/>
  <c r="BE151" i="18"/>
  <c r="BE166" i="18"/>
  <c r="BE200" i="18"/>
  <c r="BE89" i="18"/>
  <c r="BE97" i="18"/>
  <c r="BE116" i="18"/>
  <c r="BE3" i="25" l="1"/>
  <c r="BE1850" i="25" s="1"/>
  <c r="BC3" i="18" l="1"/>
  <c r="BC1850" i="18" s="1"/>
  <c r="BD3" i="18"/>
  <c r="BD1850" i="18" s="1"/>
  <c r="BA18" i="5" l="1"/>
  <c r="BA19" i="5"/>
  <c r="BA20" i="5"/>
  <c r="BA21" i="5"/>
  <c r="BA22" i="5"/>
  <c r="BA23" i="5"/>
  <c r="BA47" i="5"/>
  <c r="BA48" i="5"/>
  <c r="BA49" i="5"/>
  <c r="BA218" i="5"/>
  <c r="BA2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46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33" i="5"/>
  <c r="BA28" i="5"/>
  <c r="BA132" i="5"/>
  <c r="BA131" i="5"/>
  <c r="BA134" i="5"/>
  <c r="BA135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26" i="5"/>
  <c r="BA27" i="5"/>
  <c r="BA24" i="5"/>
  <c r="BA25" i="5"/>
  <c r="BA51" i="5"/>
  <c r="BA52" i="5"/>
  <c r="BA53" i="5"/>
  <c r="BA54" i="5"/>
  <c r="BA50" i="5"/>
  <c r="BA73" i="5"/>
  <c r="BA72" i="5"/>
  <c r="BA130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125" i="5"/>
  <c r="BA126" i="5"/>
  <c r="BA127" i="5"/>
  <c r="BA128" i="5"/>
  <c r="BA129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24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212" i="5"/>
  <c r="BA213" i="5"/>
  <c r="BA214" i="5"/>
  <c r="BA215" i="5"/>
  <c r="BA216" i="5"/>
  <c r="BA217" i="5"/>
  <c r="BA209" i="11"/>
  <c r="BA213" i="11"/>
  <c r="BA217" i="11"/>
  <c r="BA221" i="11"/>
  <c r="BB222" i="11"/>
  <c r="BA225" i="11"/>
  <c r="BB226" i="11"/>
  <c r="BA229" i="11"/>
  <c r="BB230" i="11"/>
  <c r="BA233" i="11"/>
  <c r="BB234" i="11"/>
  <c r="BA237" i="11"/>
  <c r="BB238" i="11"/>
  <c r="BA241" i="11"/>
  <c r="BB242" i="11"/>
  <c r="BA245" i="11"/>
  <c r="BB246" i="11"/>
  <c r="BA249" i="11"/>
  <c r="BB250" i="11"/>
  <c r="BA253" i="11"/>
  <c r="BB254" i="11"/>
  <c r="BA257" i="11"/>
  <c r="BB258" i="11"/>
  <c r="BA261" i="11"/>
  <c r="BB262" i="11"/>
  <c r="BA265" i="11"/>
  <c r="BB266" i="11"/>
  <c r="BA269" i="11"/>
  <c r="BB270" i="11"/>
  <c r="BA273" i="11"/>
  <c r="BB274" i="11"/>
  <c r="BA277" i="11"/>
  <c r="BB278" i="11"/>
  <c r="BA281" i="11"/>
  <c r="BB282" i="11"/>
  <c r="BA285" i="11"/>
  <c r="BB286" i="11"/>
  <c r="BA289" i="11"/>
  <c r="BB290" i="11"/>
  <c r="BA293" i="11"/>
  <c r="BB294" i="11"/>
  <c r="BA297" i="11"/>
  <c r="BB298" i="11"/>
  <c r="BA301" i="11"/>
  <c r="BB302" i="11"/>
  <c r="BA305" i="11"/>
  <c r="BB306" i="11"/>
  <c r="BA309" i="11"/>
  <c r="BB310" i="11"/>
  <c r="BA313" i="11"/>
  <c r="BB314" i="11"/>
  <c r="BA317" i="11"/>
  <c r="BB318" i="11"/>
  <c r="BA321" i="11"/>
  <c r="BB322" i="11"/>
  <c r="BA325" i="11"/>
  <c r="BB326" i="11"/>
  <c r="BA329" i="11"/>
  <c r="BB330" i="11"/>
  <c r="BA333" i="11"/>
  <c r="BB334" i="11"/>
  <c r="BA337" i="11"/>
  <c r="BB338" i="11"/>
  <c r="BA341" i="11"/>
  <c r="BB342" i="11"/>
  <c r="BA345" i="11"/>
  <c r="BB346" i="11"/>
  <c r="BA175" i="11"/>
  <c r="BB176" i="11"/>
  <c r="BA179" i="11"/>
  <c r="BB180" i="11"/>
  <c r="BA259" i="11"/>
  <c r="BB260" i="11"/>
  <c r="BA263" i="11"/>
  <c r="BA267" i="11"/>
  <c r="BB268" i="11"/>
  <c r="BA271" i="11"/>
  <c r="BB272" i="11"/>
  <c r="BA275" i="11"/>
  <c r="BA279" i="11"/>
  <c r="BB280" i="11"/>
  <c r="BA283" i="11"/>
  <c r="BB284" i="11"/>
  <c r="BA287" i="11"/>
  <c r="BA291" i="11"/>
  <c r="BA295" i="11"/>
  <c r="BA335" i="11"/>
  <c r="BA339" i="11"/>
  <c r="BB340" i="11"/>
  <c r="BA343" i="11"/>
  <c r="BB344" i="11"/>
  <c r="BA347" i="11"/>
  <c r="BA351" i="11"/>
  <c r="BB352" i="11"/>
  <c r="BA355" i="11"/>
  <c r="BA349" i="11"/>
  <c r="BB350" i="11"/>
  <c r="BA353" i="11"/>
  <c r="BB354" i="11"/>
  <c r="BA83" i="11"/>
  <c r="BB84" i="11"/>
  <c r="BA87" i="11"/>
  <c r="BB88" i="11"/>
  <c r="BA91" i="11"/>
  <c r="BB92" i="11"/>
  <c r="BA95" i="11"/>
  <c r="BB96" i="11"/>
  <c r="BA99" i="11"/>
  <c r="BB100" i="11"/>
  <c r="BA103" i="11"/>
  <c r="BB104" i="11"/>
  <c r="BA107" i="11"/>
  <c r="BB108" i="11"/>
  <c r="BA111" i="11"/>
  <c r="BB112" i="11"/>
  <c r="BA115" i="11"/>
  <c r="BB116" i="11"/>
  <c r="BA119" i="11"/>
  <c r="BB120" i="11"/>
  <c r="BA123" i="11"/>
  <c r="BB124" i="11"/>
  <c r="BA127" i="11"/>
  <c r="BB128" i="11"/>
  <c r="BA131" i="11"/>
  <c r="BB132" i="11"/>
  <c r="BA135" i="11"/>
  <c r="BB136" i="11"/>
  <c r="BA139" i="11"/>
  <c r="BB140" i="11"/>
  <c r="BA143" i="11"/>
  <c r="BB144" i="11"/>
  <c r="BA147" i="11"/>
  <c r="BB148" i="11"/>
  <c r="BA151" i="11"/>
  <c r="BB152" i="11"/>
  <c r="BA155" i="11"/>
  <c r="BB156" i="11"/>
  <c r="BA159" i="11"/>
  <c r="BB160" i="11"/>
  <c r="BA163" i="11"/>
  <c r="BB164" i="11"/>
  <c r="BA167" i="11"/>
  <c r="BB168" i="11"/>
  <c r="BA171" i="11"/>
  <c r="BB172" i="11"/>
  <c r="BA183" i="11"/>
  <c r="BB184" i="11"/>
  <c r="BA187" i="11"/>
  <c r="BB188" i="11"/>
  <c r="BA191" i="11"/>
  <c r="BB192" i="11"/>
  <c r="BA195" i="11"/>
  <c r="BB196" i="11"/>
  <c r="BB292" i="11"/>
  <c r="BB296" i="11"/>
  <c r="BA299" i="11"/>
  <c r="BA3" i="11"/>
  <c r="BB4" i="11"/>
  <c r="BA7" i="11"/>
  <c r="BB8" i="11"/>
  <c r="BA11" i="11"/>
  <c r="BA15" i="11"/>
  <c r="BB16" i="11"/>
  <c r="BA19" i="11"/>
  <c r="BB20" i="11"/>
  <c r="BA23" i="11"/>
  <c r="BB24" i="11"/>
  <c r="BA27" i="11"/>
  <c r="BB28" i="11"/>
  <c r="BA31" i="11"/>
  <c r="BB32" i="11"/>
  <c r="BA35" i="11"/>
  <c r="BB36" i="11"/>
  <c r="BA39" i="11"/>
  <c r="BB40" i="11"/>
  <c r="BA43" i="11"/>
  <c r="BB44" i="11"/>
  <c r="BA47" i="11"/>
  <c r="BB48" i="11"/>
  <c r="BA51" i="11"/>
  <c r="BB52" i="11"/>
  <c r="BA55" i="11"/>
  <c r="BB56" i="11"/>
  <c r="BA59" i="11"/>
  <c r="BB60" i="11"/>
  <c r="BA63" i="11"/>
  <c r="BB64" i="11"/>
  <c r="BA67" i="11"/>
  <c r="BB68" i="11"/>
  <c r="BA71" i="11"/>
  <c r="BB72" i="11"/>
  <c r="BA75" i="11"/>
  <c r="BB76" i="11"/>
  <c r="BA79" i="11"/>
  <c r="BB80" i="11"/>
  <c r="BA199" i="11"/>
  <c r="BB200" i="11"/>
  <c r="BA203" i="11"/>
  <c r="BB204" i="11"/>
  <c r="BA207" i="11"/>
  <c r="BB208" i="11"/>
  <c r="BA211" i="11"/>
  <c r="BB212" i="11"/>
  <c r="BA215" i="11"/>
  <c r="BB216" i="11"/>
  <c r="BA219" i="11"/>
  <c r="BB220" i="11"/>
  <c r="BA223" i="11"/>
  <c r="BA251" i="11"/>
  <c r="BB252" i="11"/>
  <c r="BA255" i="11"/>
  <c r="BB256" i="11"/>
  <c r="BB276" i="11"/>
  <c r="BB332" i="11"/>
  <c r="BB336" i="11"/>
  <c r="BA4" i="11"/>
  <c r="BA8" i="11"/>
  <c r="BA48" i="11"/>
  <c r="BA52" i="11"/>
  <c r="BA56" i="11"/>
  <c r="BA60" i="11"/>
  <c r="BA64" i="11"/>
  <c r="BA68" i="11"/>
  <c r="BA72" i="11"/>
  <c r="BA92" i="11"/>
  <c r="BB12" i="11"/>
  <c r="BB5" i="11"/>
  <c r="BB9" i="11"/>
  <c r="BA12" i="11"/>
  <c r="BB13" i="11"/>
  <c r="BA16" i="11"/>
  <c r="BB17" i="11"/>
  <c r="BA20" i="11"/>
  <c r="BB21" i="11"/>
  <c r="BA24" i="11"/>
  <c r="BB25" i="11"/>
  <c r="BA28" i="11"/>
  <c r="BB29" i="11"/>
  <c r="BA32" i="11"/>
  <c r="BB33" i="11"/>
  <c r="BA36" i="11"/>
  <c r="BB37" i="11"/>
  <c r="BA40" i="11"/>
  <c r="BA5" i="11"/>
  <c r="BB6" i="11"/>
  <c r="BA9" i="11"/>
  <c r="BB10" i="11"/>
  <c r="BA13" i="11"/>
  <c r="BB14" i="11"/>
  <c r="BA17" i="11"/>
  <c r="BB18" i="11"/>
  <c r="BA21" i="11"/>
  <c r="BB22" i="11"/>
  <c r="BA25" i="11"/>
  <c r="BB26" i="11"/>
  <c r="BA29" i="11"/>
  <c r="BB30" i="11"/>
  <c r="BA33" i="11"/>
  <c r="BB34" i="11"/>
  <c r="BA37" i="11"/>
  <c r="BB3" i="11"/>
  <c r="BA6" i="11"/>
  <c r="BB7" i="11"/>
  <c r="BA10" i="11"/>
  <c r="BB11" i="11"/>
  <c r="BA14" i="11"/>
  <c r="BB15" i="11"/>
  <c r="BA18" i="11"/>
  <c r="BB19" i="11"/>
  <c r="BA22" i="11"/>
  <c r="BB23" i="11"/>
  <c r="BA26" i="11"/>
  <c r="BB27" i="11"/>
  <c r="BA30" i="11"/>
  <c r="BB31" i="11"/>
  <c r="BA34" i="11"/>
  <c r="BB35" i="11"/>
  <c r="BA38" i="11"/>
  <c r="BB41" i="11"/>
  <c r="BA44" i="11"/>
  <c r="BB45" i="11"/>
  <c r="BB49" i="11"/>
  <c r="BB53" i="11"/>
  <c r="BB57" i="11"/>
  <c r="BB61" i="11"/>
  <c r="BB65" i="11"/>
  <c r="BB69" i="11"/>
  <c r="BB73" i="11"/>
  <c r="BA76" i="11"/>
  <c r="BB77" i="11"/>
  <c r="BA80" i="11"/>
  <c r="BB81" i="11"/>
  <c r="BA84" i="11"/>
  <c r="BC84" i="11" s="1"/>
  <c r="BB85" i="11"/>
  <c r="BA88" i="11"/>
  <c r="BB89" i="11"/>
  <c r="BB93" i="11"/>
  <c r="BA96" i="11"/>
  <c r="BB97" i="11"/>
  <c r="BA100" i="11"/>
  <c r="BB101" i="11"/>
  <c r="BA104" i="11"/>
  <c r="BB105" i="11"/>
  <c r="BA108" i="11"/>
  <c r="BB109" i="11"/>
  <c r="BA112" i="11"/>
  <c r="BB113" i="11"/>
  <c r="BA116" i="11"/>
  <c r="BB117" i="11"/>
  <c r="BA120" i="11"/>
  <c r="BB121" i="11"/>
  <c r="BA124" i="11"/>
  <c r="BB125" i="11"/>
  <c r="BA128" i="11"/>
  <c r="BB129" i="11"/>
  <c r="BA132" i="11"/>
  <c r="BB133" i="11"/>
  <c r="BA136" i="11"/>
  <c r="BB137" i="11"/>
  <c r="BA140" i="11"/>
  <c r="BB141" i="11"/>
  <c r="BA144" i="11"/>
  <c r="BB145" i="11"/>
  <c r="BA148" i="11"/>
  <c r="BB149" i="11"/>
  <c r="BA152" i="11"/>
  <c r="BB153" i="11"/>
  <c r="BA156" i="11"/>
  <c r="BB157" i="11"/>
  <c r="BA160" i="11"/>
  <c r="BB161" i="11"/>
  <c r="BA164" i="11"/>
  <c r="BB165" i="11"/>
  <c r="BA168" i="11"/>
  <c r="BB169" i="11"/>
  <c r="BA172" i="11"/>
  <c r="BB173" i="11"/>
  <c r="BA176" i="11"/>
  <c r="BB177" i="11"/>
  <c r="BA180" i="11"/>
  <c r="BB181" i="11"/>
  <c r="BA184" i="11"/>
  <c r="BB185" i="11"/>
  <c r="BA188" i="11"/>
  <c r="BB189" i="11"/>
  <c r="BA192" i="11"/>
  <c r="BB193" i="11"/>
  <c r="BA196" i="11"/>
  <c r="BB197" i="11"/>
  <c r="BA200" i="11"/>
  <c r="BB201" i="11"/>
  <c r="BA204" i="11"/>
  <c r="BB38" i="11"/>
  <c r="BA41" i="11"/>
  <c r="BB42" i="11"/>
  <c r="BA45" i="11"/>
  <c r="BB46" i="11"/>
  <c r="BA49" i="11"/>
  <c r="BB50" i="11"/>
  <c r="BA53" i="11"/>
  <c r="BB54" i="11"/>
  <c r="BA57" i="11"/>
  <c r="BB58" i="11"/>
  <c r="BA61" i="11"/>
  <c r="BB62" i="11"/>
  <c r="BA65" i="11"/>
  <c r="BB66" i="11"/>
  <c r="BA69" i="11"/>
  <c r="BB70" i="11"/>
  <c r="BA73" i="11"/>
  <c r="BB74" i="11"/>
  <c r="BA77" i="11"/>
  <c r="BB78" i="11"/>
  <c r="BA81" i="11"/>
  <c r="BB82" i="11"/>
  <c r="BA85" i="11"/>
  <c r="BB86" i="11"/>
  <c r="BA89" i="11"/>
  <c r="BB90" i="11"/>
  <c r="BA93" i="11"/>
  <c r="BB94" i="11"/>
  <c r="BA97" i="11"/>
  <c r="BB98" i="11"/>
  <c r="BA101" i="11"/>
  <c r="BB102" i="11"/>
  <c r="BA105" i="11"/>
  <c r="BB106" i="11"/>
  <c r="BA109" i="11"/>
  <c r="BB110" i="11"/>
  <c r="BA113" i="11"/>
  <c r="BB114" i="11"/>
  <c r="BA117" i="11"/>
  <c r="BB118" i="11"/>
  <c r="BA121" i="11"/>
  <c r="BB122" i="11"/>
  <c r="BA125" i="11"/>
  <c r="BB126" i="11"/>
  <c r="BA129" i="11"/>
  <c r="BB130" i="11"/>
  <c r="BA133" i="11"/>
  <c r="BB134" i="11"/>
  <c r="BA137" i="11"/>
  <c r="BB138" i="11"/>
  <c r="BA141" i="11"/>
  <c r="BB142" i="11"/>
  <c r="BA145" i="11"/>
  <c r="BB146" i="11"/>
  <c r="BA149" i="11"/>
  <c r="BB150" i="11"/>
  <c r="BA153" i="11"/>
  <c r="BB154" i="11"/>
  <c r="BA157" i="11"/>
  <c r="BB158" i="11"/>
  <c r="BA161" i="11"/>
  <c r="BB162" i="11"/>
  <c r="BA165" i="11"/>
  <c r="BB166" i="11"/>
  <c r="BA169" i="11"/>
  <c r="BB170" i="11"/>
  <c r="BA173" i="11"/>
  <c r="BB174" i="11"/>
  <c r="BA177" i="11"/>
  <c r="BB178" i="11"/>
  <c r="BA181" i="11"/>
  <c r="BB182" i="11"/>
  <c r="BA185" i="11"/>
  <c r="BB186" i="11"/>
  <c r="BA189" i="11"/>
  <c r="BB190" i="11"/>
  <c r="BA193" i="11"/>
  <c r="BB194" i="11"/>
  <c r="BA197" i="11"/>
  <c r="BB198" i="11"/>
  <c r="BA201" i="11"/>
  <c r="BB202" i="11"/>
  <c r="BA205" i="11"/>
  <c r="BB206" i="11"/>
  <c r="BB39" i="11"/>
  <c r="BA42" i="11"/>
  <c r="BB43" i="11"/>
  <c r="BA46" i="11"/>
  <c r="BB47" i="11"/>
  <c r="BA50" i="11"/>
  <c r="BB51" i="11"/>
  <c r="BA54" i="11"/>
  <c r="BB55" i="11"/>
  <c r="BA58" i="11"/>
  <c r="BB59" i="11"/>
  <c r="BA62" i="11"/>
  <c r="BB63" i="11"/>
  <c r="BA66" i="11"/>
  <c r="BB67" i="11"/>
  <c r="BA70" i="11"/>
  <c r="BB71" i="11"/>
  <c r="BA74" i="11"/>
  <c r="BB75" i="11"/>
  <c r="BA78" i="11"/>
  <c r="BB79" i="11"/>
  <c r="BA82" i="11"/>
  <c r="BB83" i="11"/>
  <c r="BA86" i="11"/>
  <c r="BB87" i="11"/>
  <c r="BA90" i="11"/>
  <c r="BB91" i="11"/>
  <c r="BA94" i="11"/>
  <c r="BB95" i="11"/>
  <c r="BA98" i="11"/>
  <c r="BB99" i="11"/>
  <c r="BA102" i="11"/>
  <c r="BB103" i="11"/>
  <c r="BA106" i="11"/>
  <c r="BB107" i="11"/>
  <c r="BA110" i="11"/>
  <c r="BB111" i="11"/>
  <c r="BA114" i="11"/>
  <c r="BB115" i="11"/>
  <c r="BA118" i="11"/>
  <c r="BB119" i="11"/>
  <c r="BA122" i="11"/>
  <c r="BB123" i="11"/>
  <c r="BA126" i="11"/>
  <c r="BB127" i="11"/>
  <c r="BA130" i="11"/>
  <c r="BB131" i="11"/>
  <c r="BA134" i="11"/>
  <c r="BB135" i="11"/>
  <c r="BA138" i="11"/>
  <c r="BB139" i="11"/>
  <c r="BA142" i="11"/>
  <c r="BB143" i="11"/>
  <c r="BA146" i="11"/>
  <c r="BB147" i="11"/>
  <c r="BA150" i="11"/>
  <c r="BB151" i="11"/>
  <c r="BA154" i="11"/>
  <c r="BB155" i="11"/>
  <c r="BA158" i="11"/>
  <c r="BB159" i="11"/>
  <c r="BA162" i="11"/>
  <c r="BB163" i="11"/>
  <c r="BA166" i="11"/>
  <c r="BB167" i="11"/>
  <c r="BA170" i="11"/>
  <c r="BB171" i="11"/>
  <c r="BA174" i="11"/>
  <c r="BB175" i="11"/>
  <c r="BA178" i="11"/>
  <c r="BB179" i="11"/>
  <c r="BA182" i="11"/>
  <c r="BB183" i="11"/>
  <c r="BA186" i="11"/>
  <c r="BB187" i="11"/>
  <c r="BA190" i="11"/>
  <c r="BB191" i="11"/>
  <c r="BA194" i="11"/>
  <c r="BB195" i="11"/>
  <c r="BA198" i="11"/>
  <c r="BB199" i="11"/>
  <c r="BA202" i="11"/>
  <c r="BB203" i="11"/>
  <c r="BB224" i="11"/>
  <c r="BA227" i="11"/>
  <c r="BB228" i="11"/>
  <c r="BA231" i="11"/>
  <c r="BB232" i="11"/>
  <c r="BA235" i="11"/>
  <c r="BB236" i="11"/>
  <c r="BA239" i="11"/>
  <c r="BB240" i="11"/>
  <c r="BA243" i="11"/>
  <c r="BB244" i="11"/>
  <c r="BA247" i="11"/>
  <c r="BB248" i="11"/>
  <c r="BB264" i="11"/>
  <c r="BB288" i="11"/>
  <c r="BB300" i="11"/>
  <c r="BA303" i="11"/>
  <c r="BB304" i="11"/>
  <c r="BA307" i="11"/>
  <c r="BB308" i="11"/>
  <c r="BA311" i="11"/>
  <c r="BB312" i="11"/>
  <c r="BA315" i="11"/>
  <c r="BB316" i="11"/>
  <c r="BA319" i="11"/>
  <c r="BB320" i="11"/>
  <c r="BA323" i="11"/>
  <c r="BB324" i="11"/>
  <c r="BA327" i="11"/>
  <c r="BB328" i="11"/>
  <c r="BA331" i="11"/>
  <c r="BB348" i="11"/>
  <c r="BB205" i="11"/>
  <c r="BA208" i="11"/>
  <c r="BB209" i="11"/>
  <c r="BA212" i="11"/>
  <c r="BB213" i="11"/>
  <c r="BA216" i="11"/>
  <c r="BB217" i="11"/>
  <c r="BA220" i="11"/>
  <c r="BB221" i="11"/>
  <c r="BA224" i="11"/>
  <c r="BB225" i="11"/>
  <c r="BA228" i="11"/>
  <c r="BB229" i="11"/>
  <c r="BA232" i="11"/>
  <c r="BB233" i="11"/>
  <c r="BA236" i="11"/>
  <c r="BB237" i="11"/>
  <c r="BA240" i="11"/>
  <c r="BB241" i="11"/>
  <c r="BA244" i="11"/>
  <c r="BB245" i="11"/>
  <c r="BA248" i="11"/>
  <c r="BB249" i="11"/>
  <c r="BA252" i="11"/>
  <c r="BB253" i="11"/>
  <c r="BA256" i="11"/>
  <c r="BB257" i="11"/>
  <c r="BA260" i="11"/>
  <c r="BB261" i="11"/>
  <c r="BA264" i="11"/>
  <c r="BB265" i="11"/>
  <c r="BA268" i="11"/>
  <c r="BB269" i="11"/>
  <c r="BA272" i="11"/>
  <c r="BB273" i="11"/>
  <c r="BA276" i="11"/>
  <c r="BB277" i="11"/>
  <c r="BA280" i="11"/>
  <c r="BB281" i="11"/>
  <c r="BA284" i="11"/>
  <c r="BB285" i="11"/>
  <c r="BA288" i="11"/>
  <c r="BB289" i="11"/>
  <c r="BA292" i="11"/>
  <c r="BB293" i="11"/>
  <c r="BA296" i="11"/>
  <c r="BB297" i="11"/>
  <c r="BA300" i="11"/>
  <c r="BB301" i="11"/>
  <c r="BA304" i="11"/>
  <c r="BB305" i="11"/>
  <c r="BA308" i="11"/>
  <c r="BB309" i="11"/>
  <c r="BA312" i="11"/>
  <c r="BB313" i="11"/>
  <c r="BA316" i="11"/>
  <c r="BB317" i="11"/>
  <c r="BA320" i="11"/>
  <c r="BB321" i="11"/>
  <c r="BA324" i="11"/>
  <c r="BB325" i="11"/>
  <c r="BA328" i="11"/>
  <c r="BB329" i="11"/>
  <c r="BA332" i="11"/>
  <c r="BB333" i="11"/>
  <c r="BA336" i="11"/>
  <c r="BB337" i="11"/>
  <c r="BA340" i="11"/>
  <c r="BB341" i="11"/>
  <c r="BA344" i="11"/>
  <c r="BB345" i="11"/>
  <c r="BA348" i="11"/>
  <c r="BB349" i="11"/>
  <c r="BA352" i="11"/>
  <c r="BB353" i="11"/>
  <c r="BB210" i="11"/>
  <c r="BB214" i="11"/>
  <c r="BB218" i="11"/>
  <c r="BA206" i="11"/>
  <c r="BB207" i="11"/>
  <c r="BA210" i="11"/>
  <c r="BB211" i="11"/>
  <c r="BA214" i="11"/>
  <c r="BB215" i="11"/>
  <c r="BA218" i="11"/>
  <c r="BB219" i="11"/>
  <c r="BA222" i="11"/>
  <c r="BB223" i="11"/>
  <c r="BA226" i="11"/>
  <c r="BB227" i="11"/>
  <c r="BA230" i="11"/>
  <c r="BB231" i="11"/>
  <c r="BA234" i="11"/>
  <c r="BB235" i="11"/>
  <c r="BA238" i="11"/>
  <c r="BB239" i="11"/>
  <c r="BA242" i="11"/>
  <c r="BB243" i="11"/>
  <c r="BA246" i="11"/>
  <c r="BB247" i="11"/>
  <c r="BA250" i="11"/>
  <c r="BB251" i="11"/>
  <c r="BA254" i="11"/>
  <c r="BB255" i="11"/>
  <c r="BA258" i="11"/>
  <c r="BB259" i="11"/>
  <c r="BA262" i="11"/>
  <c r="BB263" i="11"/>
  <c r="BA266" i="11"/>
  <c r="BB267" i="11"/>
  <c r="BA270" i="11"/>
  <c r="BB271" i="11"/>
  <c r="BA274" i="11"/>
  <c r="BB275" i="11"/>
  <c r="BA278" i="11"/>
  <c r="BB279" i="11"/>
  <c r="BA282" i="11"/>
  <c r="BB283" i="11"/>
  <c r="BA286" i="11"/>
  <c r="BB287" i="11"/>
  <c r="BA290" i="11"/>
  <c r="BB291" i="11"/>
  <c r="BA294" i="11"/>
  <c r="BB295" i="11"/>
  <c r="BA298" i="11"/>
  <c r="BB299" i="11"/>
  <c r="BA302" i="11"/>
  <c r="BB303" i="11"/>
  <c r="BA306" i="11"/>
  <c r="BB307" i="11"/>
  <c r="BA310" i="11"/>
  <c r="BB311" i="11"/>
  <c r="BA314" i="11"/>
  <c r="BB315" i="11"/>
  <c r="BA318" i="11"/>
  <c r="BB319" i="11"/>
  <c r="BA322" i="11"/>
  <c r="BB323" i="11"/>
  <c r="BA326" i="11"/>
  <c r="BB327" i="11"/>
  <c r="BA330" i="11"/>
  <c r="BB331" i="11"/>
  <c r="BA334" i="11"/>
  <c r="BB335" i="11"/>
  <c r="BA338" i="11"/>
  <c r="BB339" i="11"/>
  <c r="BA342" i="11"/>
  <c r="BB343" i="11"/>
  <c r="BA346" i="11"/>
  <c r="BB347" i="11"/>
  <c r="BA350" i="11"/>
  <c r="BB351" i="11"/>
  <c r="BA354" i="11"/>
  <c r="BB355" i="11"/>
  <c r="BA395" i="5" l="1"/>
  <c r="BB395" i="11"/>
  <c r="BA395" i="11"/>
  <c r="BC292" i="11"/>
  <c r="BC88" i="11"/>
  <c r="BC347" i="11"/>
  <c r="BC341" i="11"/>
  <c r="BC333" i="11"/>
  <c r="BC325" i="11"/>
  <c r="BC317" i="11"/>
  <c r="BC309" i="11"/>
  <c r="BC301" i="11"/>
  <c r="BC293" i="11"/>
  <c r="BC285" i="11"/>
  <c r="BC277" i="11"/>
  <c r="BC269" i="11"/>
  <c r="BC261" i="11"/>
  <c r="BC253" i="11"/>
  <c r="BC245" i="11"/>
  <c r="BC237" i="11"/>
  <c r="BC229" i="11"/>
  <c r="BC221" i="11"/>
  <c r="BC343" i="11"/>
  <c r="BC263" i="11"/>
  <c r="BC159" i="11"/>
  <c r="BC143" i="11"/>
  <c r="BC127" i="11"/>
  <c r="BC111" i="11"/>
  <c r="BC95" i="11"/>
  <c r="BC345" i="11"/>
  <c r="BC337" i="11"/>
  <c r="BC329" i="11"/>
  <c r="BC321" i="11"/>
  <c r="BC313" i="11"/>
  <c r="BC305" i="11"/>
  <c r="BC297" i="11"/>
  <c r="BC289" i="11"/>
  <c r="BC281" i="11"/>
  <c r="BC273" i="11"/>
  <c r="BC265" i="11"/>
  <c r="BC257" i="11"/>
  <c r="BC249" i="11"/>
  <c r="BC241" i="11"/>
  <c r="BC233" i="11"/>
  <c r="BC225" i="11"/>
  <c r="BC334" i="11"/>
  <c r="BC318" i="11"/>
  <c r="BC302" i="11"/>
  <c r="BC286" i="11"/>
  <c r="BC270" i="11"/>
  <c r="BC254" i="11"/>
  <c r="BC238" i="11"/>
  <c r="BC222" i="11"/>
  <c r="BC353" i="11"/>
  <c r="BC191" i="11"/>
  <c r="BC351" i="11"/>
  <c r="BC287" i="11"/>
  <c r="BC271" i="11"/>
  <c r="BC175" i="11"/>
  <c r="BC295" i="11"/>
  <c r="BC338" i="11"/>
  <c r="BC322" i="11"/>
  <c r="BC306" i="11"/>
  <c r="BC290" i="11"/>
  <c r="BC274" i="11"/>
  <c r="BC258" i="11"/>
  <c r="BC242" i="11"/>
  <c r="BC226" i="11"/>
  <c r="BC218" i="5"/>
  <c r="BC13" i="5"/>
  <c r="BC93" i="5"/>
  <c r="BC113" i="5"/>
  <c r="BC135" i="5"/>
  <c r="BC21" i="5"/>
  <c r="BC97" i="5"/>
  <c r="BC119" i="5"/>
  <c r="BC111" i="5"/>
  <c r="BC103" i="5"/>
  <c r="BC95" i="5"/>
  <c r="BC87" i="5"/>
  <c r="BC79" i="5"/>
  <c r="BC9" i="5"/>
  <c r="BC20" i="5"/>
  <c r="BC10" i="5"/>
  <c r="BC2" i="5"/>
  <c r="BC89" i="5"/>
  <c r="BC118" i="5"/>
  <c r="BC110" i="5"/>
  <c r="BC102" i="5"/>
  <c r="BC94" i="5"/>
  <c r="BC86" i="5"/>
  <c r="BC78" i="5"/>
  <c r="BC8" i="5"/>
  <c r="BC43" i="5"/>
  <c r="BC16" i="5"/>
  <c r="BC49" i="5"/>
  <c r="BC19" i="5"/>
  <c r="BC112" i="5"/>
  <c r="BC96" i="5"/>
  <c r="BC80" i="5"/>
  <c r="BC17" i="5"/>
  <c r="BC105" i="5"/>
  <c r="BC131" i="5"/>
  <c r="BC133" i="5"/>
  <c r="BC117" i="5"/>
  <c r="BC109" i="5"/>
  <c r="BC101" i="5"/>
  <c r="BC85" i="5"/>
  <c r="BC77" i="5"/>
  <c r="BC4" i="5"/>
  <c r="BC11" i="5"/>
  <c r="BC15" i="5"/>
  <c r="BC48" i="5"/>
  <c r="BC18" i="5"/>
  <c r="BC121" i="5"/>
  <c r="BC81" i="5"/>
  <c r="BC5" i="5"/>
  <c r="BC132" i="5"/>
  <c r="BC116" i="5"/>
  <c r="BC108" i="5"/>
  <c r="BC100" i="5"/>
  <c r="BC92" i="5"/>
  <c r="BC84" i="5"/>
  <c r="BC76" i="5"/>
  <c r="BC7" i="5"/>
  <c r="BC14" i="5"/>
  <c r="BC47" i="5"/>
  <c r="BC123" i="5"/>
  <c r="BC115" i="5"/>
  <c r="BC107" i="5"/>
  <c r="BC99" i="5"/>
  <c r="BC91" i="5"/>
  <c r="BC83" i="5"/>
  <c r="BC75" i="5"/>
  <c r="BC6" i="5"/>
  <c r="BC22" i="5"/>
  <c r="BC122" i="5"/>
  <c r="BC114" i="5"/>
  <c r="BC106" i="5"/>
  <c r="BC98" i="5"/>
  <c r="BC90" i="5"/>
  <c r="BC82" i="5"/>
  <c r="BC74" i="5"/>
  <c r="BC12" i="5"/>
  <c r="BC23" i="5"/>
  <c r="BC183" i="5"/>
  <c r="BC175" i="5"/>
  <c r="BC167" i="5"/>
  <c r="BC159" i="5"/>
  <c r="BC151" i="5"/>
  <c r="BC143" i="5"/>
  <c r="BC39" i="5"/>
  <c r="BC31" i="5"/>
  <c r="BC3" i="5"/>
  <c r="BC207" i="5"/>
  <c r="BC199" i="5"/>
  <c r="BC191" i="5"/>
  <c r="BC331" i="5"/>
  <c r="BC46" i="5"/>
  <c r="BC65" i="5"/>
  <c r="BC120" i="5"/>
  <c r="BC104" i="5"/>
  <c r="BC88" i="5"/>
  <c r="BC187" i="5"/>
  <c r="BC179" i="5"/>
  <c r="BC139" i="5"/>
  <c r="BC28" i="5"/>
  <c r="BC211" i="5"/>
  <c r="BC203" i="5"/>
  <c r="BC350" i="5"/>
  <c r="BC342" i="5"/>
  <c r="BC334" i="5"/>
  <c r="BC326" i="5"/>
  <c r="BC318" i="5"/>
  <c r="BC310" i="5"/>
  <c r="BC302" i="5"/>
  <c r="BC294" i="5"/>
  <c r="BC286" i="5"/>
  <c r="BC278" i="5"/>
  <c r="BC270" i="5"/>
  <c r="BC262" i="5"/>
  <c r="BC254" i="5"/>
  <c r="BC246" i="5"/>
  <c r="BC238" i="5"/>
  <c r="BC230" i="5"/>
  <c r="BC222" i="5"/>
  <c r="BC195" i="5"/>
  <c r="BC171" i="5"/>
  <c r="BC163" i="5"/>
  <c r="BC155" i="5"/>
  <c r="BC147" i="5"/>
  <c r="BC126" i="5"/>
  <c r="BC57" i="5"/>
  <c r="BC127" i="5"/>
  <c r="BC54" i="5"/>
  <c r="BC26" i="5"/>
  <c r="BC44" i="5"/>
  <c r="BC36" i="5"/>
  <c r="BC210" i="5"/>
  <c r="BC202" i="5"/>
  <c r="BC285" i="5"/>
  <c r="BC277" i="5"/>
  <c r="BC261" i="5"/>
  <c r="BC253" i="5"/>
  <c r="BC237" i="5"/>
  <c r="BC229" i="5"/>
  <c r="BC221" i="5"/>
  <c r="BC194" i="5"/>
  <c r="BC186" i="5"/>
  <c r="BC178" i="5"/>
  <c r="BC170" i="5"/>
  <c r="BC162" i="5"/>
  <c r="BC154" i="5"/>
  <c r="BC146" i="5"/>
  <c r="BC138" i="5"/>
  <c r="BC125" i="5"/>
  <c r="BC64" i="5"/>
  <c r="BC56" i="5"/>
  <c r="BC53" i="5"/>
  <c r="BC35" i="5"/>
  <c r="BC217" i="5"/>
  <c r="BC209" i="5"/>
  <c r="BC348" i="5"/>
  <c r="BC340" i="5"/>
  <c r="BC332" i="5"/>
  <c r="BC324" i="5"/>
  <c r="BC316" i="5"/>
  <c r="BC308" i="5"/>
  <c r="BC300" i="5"/>
  <c r="BC292" i="5"/>
  <c r="BC284" i="5"/>
  <c r="BC276" i="5"/>
  <c r="BC268" i="5"/>
  <c r="BC260" i="5"/>
  <c r="BC252" i="5"/>
  <c r="BC244" i="5"/>
  <c r="BC236" i="5"/>
  <c r="BC228" i="5"/>
  <c r="BC220" i="5"/>
  <c r="BC193" i="5"/>
  <c r="BC185" i="5"/>
  <c r="BC177" i="5"/>
  <c r="BC169" i="5"/>
  <c r="BC161" i="5"/>
  <c r="BC153" i="5"/>
  <c r="BC145" i="5"/>
  <c r="BC137" i="5"/>
  <c r="BC50" i="5"/>
  <c r="BC52" i="5"/>
  <c r="BC42" i="5"/>
  <c r="BC34" i="5"/>
  <c r="BC216" i="5"/>
  <c r="BC208" i="5"/>
  <c r="BC200" i="5"/>
  <c r="BC355" i="5"/>
  <c r="BC347" i="5"/>
  <c r="BC339" i="5"/>
  <c r="BC323" i="5"/>
  <c r="BC315" i="5"/>
  <c r="BC307" i="5"/>
  <c r="BC299" i="5"/>
  <c r="BC291" i="5"/>
  <c r="BC283" i="5"/>
  <c r="BC275" i="5"/>
  <c r="BC267" i="5"/>
  <c r="BC259" i="5"/>
  <c r="BC251" i="5"/>
  <c r="BC243" i="5"/>
  <c r="BC235" i="5"/>
  <c r="BC227" i="5"/>
  <c r="BC219" i="5"/>
  <c r="BC201" i="5"/>
  <c r="BC349" i="5"/>
  <c r="BC341" i="5"/>
  <c r="BC333" i="5"/>
  <c r="BC325" i="5"/>
  <c r="BC317" i="5"/>
  <c r="BC309" i="5"/>
  <c r="BC301" i="5"/>
  <c r="BC293" i="5"/>
  <c r="BC192" i="5"/>
  <c r="BC184" i="5"/>
  <c r="BC176" i="5"/>
  <c r="BC168" i="5"/>
  <c r="BC160" i="5"/>
  <c r="BC152" i="5"/>
  <c r="BC144" i="5"/>
  <c r="BC136" i="5"/>
  <c r="BC62" i="5"/>
  <c r="BC73" i="5"/>
  <c r="BC63" i="5"/>
  <c r="BC55" i="5"/>
  <c r="BC51" i="5"/>
  <c r="BC41" i="5"/>
  <c r="BC33" i="5"/>
  <c r="BC215" i="5"/>
  <c r="BC354" i="5"/>
  <c r="BC346" i="5"/>
  <c r="BC338" i="5"/>
  <c r="BC330" i="5"/>
  <c r="BC322" i="5"/>
  <c r="BC314" i="5"/>
  <c r="BC306" i="5"/>
  <c r="BC298" i="5"/>
  <c r="BC290" i="5"/>
  <c r="BC282" i="5"/>
  <c r="BC274" i="5"/>
  <c r="BC266" i="5"/>
  <c r="BC258" i="5"/>
  <c r="BC250" i="5"/>
  <c r="BC242" i="5"/>
  <c r="BC234" i="5"/>
  <c r="BC226" i="5"/>
  <c r="BC124" i="5"/>
  <c r="BC69" i="5"/>
  <c r="BC61" i="5"/>
  <c r="BC130" i="5"/>
  <c r="BC72" i="5"/>
  <c r="BC70" i="5"/>
  <c r="BC40" i="5"/>
  <c r="BC32" i="5"/>
  <c r="BC71" i="5"/>
  <c r="BC214" i="5"/>
  <c r="BC206" i="5"/>
  <c r="BC198" i="5"/>
  <c r="BC353" i="5"/>
  <c r="BC345" i="5"/>
  <c r="BC337" i="5"/>
  <c r="BC329" i="5"/>
  <c r="BC321" i="5"/>
  <c r="BC313" i="5"/>
  <c r="BC305" i="5"/>
  <c r="BC297" i="5"/>
  <c r="BC289" i="5"/>
  <c r="BC281" i="5"/>
  <c r="BC273" i="5"/>
  <c r="BC265" i="5"/>
  <c r="BC257" i="5"/>
  <c r="BC249" i="5"/>
  <c r="BC241" i="5"/>
  <c r="BC233" i="5"/>
  <c r="BC225" i="5"/>
  <c r="BC190" i="5"/>
  <c r="BC182" i="5"/>
  <c r="BC174" i="5"/>
  <c r="BC166" i="5"/>
  <c r="BC158" i="5"/>
  <c r="BC150" i="5"/>
  <c r="BC142" i="5"/>
  <c r="BC129" i="5"/>
  <c r="BC68" i="5"/>
  <c r="BC60" i="5"/>
  <c r="BC25" i="5"/>
  <c r="BC134" i="5"/>
  <c r="BC213" i="5"/>
  <c r="BC205" i="5"/>
  <c r="BC352" i="5"/>
  <c r="BC344" i="5"/>
  <c r="BC336" i="5"/>
  <c r="BC328" i="5"/>
  <c r="BC320" i="5"/>
  <c r="BC312" i="5"/>
  <c r="BC304" i="5"/>
  <c r="BC296" i="5"/>
  <c r="BC288" i="5"/>
  <c r="BC280" i="5"/>
  <c r="BC272" i="5"/>
  <c r="BC264" i="5"/>
  <c r="BC256" i="5"/>
  <c r="BC248" i="5"/>
  <c r="BC240" i="5"/>
  <c r="BC232" i="5"/>
  <c r="BC224" i="5"/>
  <c r="BC197" i="5"/>
  <c r="BC189" i="5"/>
  <c r="BC181" i="5"/>
  <c r="BC173" i="5"/>
  <c r="BC165" i="5"/>
  <c r="BC157" i="5"/>
  <c r="BC149" i="5"/>
  <c r="BC141" i="5"/>
  <c r="BC128" i="5"/>
  <c r="BC67" i="5"/>
  <c r="BC59" i="5"/>
  <c r="BC269" i="5"/>
  <c r="BC245" i="5"/>
  <c r="BC24" i="5"/>
  <c r="BC38" i="5"/>
  <c r="BC30" i="5"/>
  <c r="BC212" i="5"/>
  <c r="BC204" i="5"/>
  <c r="BC351" i="5"/>
  <c r="BC343" i="5"/>
  <c r="BC335" i="5"/>
  <c r="BC327" i="5"/>
  <c r="BC319" i="5"/>
  <c r="BC311" i="5"/>
  <c r="BC303" i="5"/>
  <c r="BC295" i="5"/>
  <c r="BC287" i="5"/>
  <c r="BC279" i="5"/>
  <c r="BC271" i="5"/>
  <c r="BC263" i="5"/>
  <c r="BC255" i="5"/>
  <c r="BC247" i="5"/>
  <c r="BC239" i="5"/>
  <c r="BC231" i="5"/>
  <c r="BC223" i="5"/>
  <c r="BC196" i="5"/>
  <c r="BC188" i="5"/>
  <c r="BC180" i="5"/>
  <c r="BC172" i="5"/>
  <c r="BC164" i="5"/>
  <c r="BC156" i="5"/>
  <c r="BC148" i="5"/>
  <c r="BC140" i="5"/>
  <c r="BC66" i="5"/>
  <c r="BC58" i="5"/>
  <c r="BC27" i="5"/>
  <c r="BC45" i="5"/>
  <c r="BC37" i="5"/>
  <c r="BC29" i="5"/>
  <c r="BC283" i="11"/>
  <c r="BC346" i="11"/>
  <c r="BC330" i="11"/>
  <c r="BC314" i="11"/>
  <c r="BC298" i="11"/>
  <c r="BC282" i="11"/>
  <c r="BC266" i="11"/>
  <c r="BC250" i="11"/>
  <c r="BC234" i="11"/>
  <c r="BC349" i="11"/>
  <c r="BC291" i="11"/>
  <c r="BC354" i="11"/>
  <c r="BC276" i="11"/>
  <c r="BC219" i="11"/>
  <c r="BC352" i="11"/>
  <c r="BC211" i="11"/>
  <c r="BC179" i="11"/>
  <c r="BC272" i="11"/>
  <c r="BC203" i="11"/>
  <c r="BC216" i="11"/>
  <c r="BC268" i="11"/>
  <c r="BC79" i="11"/>
  <c r="BC235" i="11"/>
  <c r="BC215" i="11"/>
  <c r="BC38" i="11"/>
  <c r="BC344" i="11"/>
  <c r="BC255" i="11"/>
  <c r="BC350" i="11"/>
  <c r="BC212" i="11"/>
  <c r="BC331" i="11"/>
  <c r="BC315" i="11"/>
  <c r="BC267" i="11"/>
  <c r="BC284" i="11"/>
  <c r="BC168" i="11"/>
  <c r="BC152" i="11"/>
  <c r="BC136" i="11"/>
  <c r="BC120" i="11"/>
  <c r="BC104" i="11"/>
  <c r="BC335" i="11"/>
  <c r="BC296" i="11"/>
  <c r="BC336" i="11"/>
  <c r="BC355" i="11"/>
  <c r="BC275" i="11"/>
  <c r="BC40" i="11"/>
  <c r="BC24" i="11"/>
  <c r="BC204" i="11"/>
  <c r="BC32" i="11"/>
  <c r="BC16" i="11"/>
  <c r="BC196" i="11"/>
  <c r="BC180" i="11"/>
  <c r="BC80" i="11"/>
  <c r="BC192" i="11"/>
  <c r="BC299" i="11"/>
  <c r="BC209" i="11"/>
  <c r="BC27" i="11"/>
  <c r="BC279" i="11"/>
  <c r="BC247" i="11"/>
  <c r="BC231" i="11"/>
  <c r="BC172" i="11"/>
  <c r="BC156" i="11"/>
  <c r="BC140" i="11"/>
  <c r="BC124" i="11"/>
  <c r="BC108" i="11"/>
  <c r="BC342" i="11"/>
  <c r="BC326" i="11"/>
  <c r="BC310" i="11"/>
  <c r="BC294" i="11"/>
  <c r="BC278" i="11"/>
  <c r="BC262" i="11"/>
  <c r="BC246" i="11"/>
  <c r="BC230" i="11"/>
  <c r="BC339" i="11"/>
  <c r="BC259" i="11"/>
  <c r="BC280" i="11"/>
  <c r="BC164" i="11"/>
  <c r="BC148" i="11"/>
  <c r="BC132" i="11"/>
  <c r="BC116" i="11"/>
  <c r="BC100" i="11"/>
  <c r="BC251" i="11"/>
  <c r="BC213" i="11"/>
  <c r="BC340" i="11"/>
  <c r="BC260" i="11"/>
  <c r="BC327" i="11"/>
  <c r="BC311" i="11"/>
  <c r="BC208" i="11"/>
  <c r="BC188" i="11"/>
  <c r="BC7" i="11"/>
  <c r="BC36" i="11"/>
  <c r="BC20" i="11"/>
  <c r="BC92" i="11"/>
  <c r="BC220" i="11"/>
  <c r="BC200" i="11"/>
  <c r="BC184" i="11"/>
  <c r="BC239" i="11"/>
  <c r="BC3" i="11"/>
  <c r="BC176" i="11"/>
  <c r="BC160" i="11"/>
  <c r="BC144" i="11"/>
  <c r="BC128" i="11"/>
  <c r="BC112" i="11"/>
  <c r="BC96" i="11"/>
  <c r="BC8" i="11"/>
  <c r="BC256" i="11"/>
  <c r="BC187" i="11"/>
  <c r="BC171" i="11"/>
  <c r="BC155" i="11"/>
  <c r="BC139" i="11"/>
  <c r="BC123" i="11"/>
  <c r="BC107" i="11"/>
  <c r="BC91" i="11"/>
  <c r="BC75" i="11"/>
  <c r="BC59" i="11"/>
  <c r="BC43" i="11"/>
  <c r="BC199" i="11"/>
  <c r="BC35" i="11"/>
  <c r="BC19" i="11"/>
  <c r="BC195" i="11"/>
  <c r="BC163" i="11"/>
  <c r="BC147" i="11"/>
  <c r="BC131" i="11"/>
  <c r="BC115" i="11"/>
  <c r="BC99" i="11"/>
  <c r="BC83" i="11"/>
  <c r="BC67" i="11"/>
  <c r="BC51" i="11"/>
  <c r="BC332" i="11"/>
  <c r="BC252" i="11"/>
  <c r="BC183" i="11"/>
  <c r="BC167" i="11"/>
  <c r="BC151" i="11"/>
  <c r="BC135" i="11"/>
  <c r="BC119" i="11"/>
  <c r="BC103" i="11"/>
  <c r="BC87" i="11"/>
  <c r="BC71" i="11"/>
  <c r="BC55" i="11"/>
  <c r="BC39" i="11"/>
  <c r="BC23" i="11"/>
  <c r="BC217" i="11"/>
  <c r="BC193" i="11"/>
  <c r="BC177" i="11"/>
  <c r="BC161" i="11"/>
  <c r="BC145" i="11"/>
  <c r="BC129" i="11"/>
  <c r="BC113" i="11"/>
  <c r="BC97" i="11"/>
  <c r="BC63" i="11"/>
  <c r="BC47" i="11"/>
  <c r="BC31" i="11"/>
  <c r="BC15" i="11"/>
  <c r="BC60" i="11"/>
  <c r="BC319" i="11"/>
  <c r="BC303" i="11"/>
  <c r="BC81" i="11"/>
  <c r="BC57" i="11"/>
  <c r="BC37" i="11"/>
  <c r="BC320" i="11"/>
  <c r="BC304" i="11"/>
  <c r="BC348" i="11"/>
  <c r="BC323" i="11"/>
  <c r="BC307" i="11"/>
  <c r="BC205" i="11"/>
  <c r="BC11" i="11"/>
  <c r="BC30" i="11"/>
  <c r="BC14" i="11"/>
  <c r="BC21" i="11"/>
  <c r="BC72" i="11"/>
  <c r="BC56" i="11"/>
  <c r="BC76" i="11"/>
  <c r="BC4" i="11"/>
  <c r="BC243" i="11"/>
  <c r="BC227" i="11"/>
  <c r="BC210" i="11"/>
  <c r="BC328" i="11"/>
  <c r="BC312" i="11"/>
  <c r="BC89" i="11"/>
  <c r="BC73" i="11"/>
  <c r="BC44" i="11"/>
  <c r="BC68" i="11"/>
  <c r="BC52" i="11"/>
  <c r="BC201" i="11"/>
  <c r="BC185" i="11"/>
  <c r="BC169" i="11"/>
  <c r="BC153" i="11"/>
  <c r="BC137" i="11"/>
  <c r="BC121" i="11"/>
  <c r="BC105" i="11"/>
  <c r="BC41" i="11"/>
  <c r="BC223" i="11"/>
  <c r="BC207" i="11"/>
  <c r="BC22" i="11"/>
  <c r="BC6" i="11"/>
  <c r="BC29" i="11"/>
  <c r="BC13" i="11"/>
  <c r="BC64" i="11"/>
  <c r="BC48" i="11"/>
  <c r="BC28" i="11"/>
  <c r="BC218" i="11"/>
  <c r="BC316" i="11"/>
  <c r="BC300" i="11"/>
  <c r="BC85" i="11"/>
  <c r="BC65" i="11"/>
  <c r="BC26" i="11"/>
  <c r="BC10" i="11"/>
  <c r="BC33" i="11"/>
  <c r="BC17" i="11"/>
  <c r="BC214" i="11"/>
  <c r="BC264" i="11"/>
  <c r="BC240" i="11"/>
  <c r="BC224" i="11"/>
  <c r="BC206" i="11"/>
  <c r="BC190" i="11"/>
  <c r="BC174" i="11"/>
  <c r="BC158" i="11"/>
  <c r="BC142" i="11"/>
  <c r="BC126" i="11"/>
  <c r="BC110" i="11"/>
  <c r="BC94" i="11"/>
  <c r="BC78" i="11"/>
  <c r="BC62" i="11"/>
  <c r="BC46" i="11"/>
  <c r="BC197" i="11"/>
  <c r="BC181" i="11"/>
  <c r="BC165" i="11"/>
  <c r="BC149" i="11"/>
  <c r="BC133" i="11"/>
  <c r="BC117" i="11"/>
  <c r="BC101" i="11"/>
  <c r="BC61" i="11"/>
  <c r="BC288" i="11"/>
  <c r="BC236" i="11"/>
  <c r="BC202" i="11"/>
  <c r="BC186" i="11"/>
  <c r="BC170" i="11"/>
  <c r="BC154" i="11"/>
  <c r="BC138" i="11"/>
  <c r="BC122" i="11"/>
  <c r="BC106" i="11"/>
  <c r="BC90" i="11"/>
  <c r="BC74" i="11"/>
  <c r="BC58" i="11"/>
  <c r="BC42" i="11"/>
  <c r="BC53" i="11"/>
  <c r="BC324" i="11"/>
  <c r="BC308" i="11"/>
  <c r="BC77" i="11"/>
  <c r="BC49" i="11"/>
  <c r="BC34" i="11"/>
  <c r="BC18" i="11"/>
  <c r="BC25" i="11"/>
  <c r="BC9" i="11"/>
  <c r="BC248" i="11"/>
  <c r="BC232" i="11"/>
  <c r="BC198" i="11"/>
  <c r="BC182" i="11"/>
  <c r="BC166" i="11"/>
  <c r="BC150" i="11"/>
  <c r="BC134" i="11"/>
  <c r="BC118" i="11"/>
  <c r="BC102" i="11"/>
  <c r="BC86" i="11"/>
  <c r="BC70" i="11"/>
  <c r="BC54" i="11"/>
  <c r="BC189" i="11"/>
  <c r="BC173" i="11"/>
  <c r="BC157" i="11"/>
  <c r="BC141" i="11"/>
  <c r="BC125" i="11"/>
  <c r="BC109" i="11"/>
  <c r="BC93" i="11"/>
  <c r="BC45" i="11"/>
  <c r="BC5" i="11"/>
  <c r="BC244" i="11"/>
  <c r="BC228" i="11"/>
  <c r="BC194" i="11"/>
  <c r="BC178" i="11"/>
  <c r="BC162" i="11"/>
  <c r="BC146" i="11"/>
  <c r="BC130" i="11"/>
  <c r="BC114" i="11"/>
  <c r="BC98" i="11"/>
  <c r="BC82" i="11"/>
  <c r="BC66" i="11"/>
  <c r="BC50" i="11"/>
  <c r="BC69" i="11"/>
  <c r="BC12" i="11"/>
  <c r="BE3" i="18"/>
  <c r="BE1850" i="18" s="1"/>
  <c r="X119" i="16"/>
  <c r="BC395" i="5" l="1"/>
  <c r="BC395" i="1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<sst xmlns="http://schemas.openxmlformats.org/spreadsheetml/2006/main" count="65625" uniqueCount="3770">
  <si>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</si>
  <si>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</si>
  <si>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</si>
  <si>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</si>
  <si>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</si>
  <si>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</si>
  <si>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</si>
  <si>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</si>
  <si>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</si>
  <si>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</si>
  <si>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</si>
  <si>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</si>
  <si>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</si>
  <si>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</si>
  <si>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</si>
  <si>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</si>
  <si>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</si>
  <si>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</si>
  <si>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</si>
  <si>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</si>
  <si>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</si>
  <si>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</si>
  <si>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</si>
  <si>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</si>
  <si>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</si>
  <si>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</si>
  <si>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</si>
  <si>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</si>
  <si>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</si>
  <si>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</si>
  <si>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</si>
  <si>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</si>
  <si>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</si>
  <si>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</si>
  <si>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</si>
  <si>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</si>
  <si>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</si>
  <si>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</si>
  <si>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</si>
  <si>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</si>
  <si>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</si>
  <si>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</si>
  <si>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</si>
  <si>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</si>
  <si>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</si>
  <si>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</si>
  <si>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</si>
  <si>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</si>
  <si>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</si>
  <si>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</si>
  <si>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</si>
  <si>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</si>
  <si>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</si>
  <si>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</si>
  <si>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</si>
  <si>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</si>
  <si>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</si>
  <si>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</si>
  <si>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</si>
  <si>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</si>
  <si>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</si>
  <si>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</si>
  <si>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</si>
  <si>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</si>
  <si>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</si>
  <si>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</si>
  <si>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</si>
  <si>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</si>
  <si>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</si>
  <si>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</si>
  <si>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</si>
  <si>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</si>
  <si>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</si>
  <si>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</si>
  <si>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</si>
  <si>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</si>
  <si>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</si>
  <si>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</si>
  <si>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</si>
  <si>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</si>
  <si>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</si>
  <si>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</si>
  <si>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</si>
  <si>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</si>
  <si>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</si>
  <si>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</si>
  <si>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</si>
  <si>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</si>
  <si>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</si>
  <si>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</si>
  <si>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</si>
  <si>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</si>
  <si>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</si>
  <si>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</si>
  <si>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</si>
  <si>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</si>
  <si>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</si>
  <si>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</si>
  <si>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</si>
  <si>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</si>
  <si>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</si>
  <si>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</si>
  <si>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</si>
  <si>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</si>
  <si>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</si>
  <si>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</si>
  <si>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</si>
  <si>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</si>
  <si>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</si>
  <si>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</si>
  <si>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</si>
  <si>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</si>
  <si>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</si>
  <si>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</si>
  <si>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</si>
  <si>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</si>
  <si>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</si>
  <si>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</si>
  <si>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</si>
  <si>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</si>
  <si>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</si>
  <si>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</si>
  <si>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</si>
  <si>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</si>
  <si>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</si>
  <si>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</si>
  <si>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</si>
  <si>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</si>
  <si>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</si>
  <si>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</si>
  <si>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</si>
  <si>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</si>
  <si>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</si>
  <si>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</si>
  <si>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</si>
  <si>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</si>
  <si>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</si>
  <si>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</si>
  <si>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</si>
  <si>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</si>
  <si>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</si>
  <si>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</si>
  <si>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</si>
  <si>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</si>
  <si>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</si>
  <si>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</si>
  <si>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</si>
  <si>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</si>
  <si>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</si>
  <si>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</si>
  <si>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</si>
  <si>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</si>
  <si>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</si>
  <si>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</si>
  <si>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</si>
  <si>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</si>
  <si>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</si>
  <si>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</si>
  <si>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</si>
  <si>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</si>
  <si>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</si>
  <si>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</si>
  <si>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</si>
  <si>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</si>
  <si>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</si>
  <si>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</si>
  <si>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</si>
  <si>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</si>
  <si>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</si>
  <si>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</si>
  <si>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</si>
  <si>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</si>
  <si>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</si>
  <si>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</si>
  <si>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</si>
  <si>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</si>
  <si>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</si>
  <si>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</si>
  <si>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</si>
  <si>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</si>
  <si>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</si>
  <si>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</si>
  <si>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</si>
  <si>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</si>
  <si>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</si>
  <si>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</si>
  <si>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</si>
  <si>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</si>
  <si>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</si>
  <si>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</si>
  <si>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</si>
  <si>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</si>
  <si>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</si>
  <si>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</si>
  <si>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</si>
  <si>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</si>
  <si>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</si>
  <si>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</si>
  <si>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</si>
  <si>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</si>
  <si>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</si>
  <si>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</si>
  <si>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</si>
  <si>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</si>
  <si>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</si>
  <si>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</si>
  <si>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</si>
  <si>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</si>
  <si>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</si>
  <si>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</si>
  <si>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</si>
  <si>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</si>
  <si>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</si>
  <si>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</si>
  <si>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</si>
  <si>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</si>
  <si>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</si>
  <si>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</si>
  <si>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</si>
  <si>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</si>
  <si>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</si>
  <si>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</si>
  <si>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</si>
  <si>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</si>
  <si>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</si>
  <si>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</si>
  <si>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</si>
  <si>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</si>
  <si>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</si>
  <si>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</si>
  <si>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</si>
  <si>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</si>
  <si>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</si>
  <si>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</si>
  <si>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</si>
  <si>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</si>
  <si>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</si>
  <si>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</si>
  <si>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</si>
  <si>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</si>
  <si>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</si>
  <si>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</si>
  <si>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</si>
  <si>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</si>
  <si>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</si>
  <si>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</si>
  <si>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</si>
  <si>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</si>
  <si>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</si>
  <si>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</si>
  <si>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</si>
  <si>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</si>
  <si>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</si>
  <si>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</si>
  <si>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</si>
  <si>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</si>
  <si>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</si>
  <si>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</si>
  <si>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</si>
  <si>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</si>
  <si>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</si>
  <si>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</si>
  <si>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</si>
  <si>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</si>
  <si>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</si>
  <si>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</si>
  <si>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</si>
  <si>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</si>
  <si>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</si>
  <si>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</si>
  <si>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</si>
  <si>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</si>
  <si>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</si>
  <si>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</si>
  <si>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</si>
  <si>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</si>
  <si>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</si>
  <si>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</si>
  <si>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</si>
  <si>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</si>
  <si>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</si>
  <si>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</si>
  <si>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</si>
  <si>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</si>
  <si>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</si>
  <si>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</si>
  <si>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</si>
  <si>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</si>
  <si>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</si>
  <si>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</si>
  <si>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</si>
  <si>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</si>
  <si>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</si>
  <si>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</si>
  <si>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</si>
  <si>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</si>
  <si>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</si>
  <si>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</si>
  <si>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</si>
  <si>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</si>
  <si>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</si>
  <si>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</si>
  <si>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</si>
  <si>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</si>
  <si>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</si>
  <si>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</si>
  <si>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</si>
  <si>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</si>
  <si>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</si>
  <si>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</si>
  <si>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</si>
  <si>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</si>
  <si>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</si>
  <si>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</si>
  <si>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</si>
  <si>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</si>
  <si>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</si>
  <si>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</si>
  <si>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</si>
  <si>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</si>
  <si>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</si>
  <si>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</si>
  <si>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</si>
  <si>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</si>
  <si>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</si>
  <si>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</si>
  <si>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</si>
  <si>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</si>
  <si>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</si>
  <si>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</si>
  <si>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</si>
  <si>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</si>
  <si>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</si>
  <si>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</si>
  <si>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</si>
  <si>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</si>
  <si>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</si>
  <si>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</si>
  <si>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</si>
  <si>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</si>
  <si>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</si>
  <si>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</si>
  <si>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</si>
  <si>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</si>
  <si>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</si>
  <si>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</si>
  <si>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</si>
  <si>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</si>
  <si>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</si>
  <si>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</si>
  <si>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</si>
  <si>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</si>
  <si>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</si>
  <si>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</si>
  <si>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</si>
  <si>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</si>
  <si>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</si>
  <si>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</si>
  <si>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</si>
  <si>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</si>
  <si>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</si>
  <si>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</si>
  <si>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</si>
  <si>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</si>
  <si>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</si>
  <si>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</si>
  <si>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</si>
  <si>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</si>
  <si>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</si>
  <si>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</si>
  <si>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</si>
  <si>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</si>
  <si>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</si>
  <si>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</si>
  <si>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</si>
  <si>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</si>
  <si>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</si>
  <si>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</si>
  <si>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</si>
  <si>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</si>
  <si>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</si>
  <si>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</si>
  <si>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</si>
  <si>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</si>
  <si>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</si>
  <si>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</si>
  <si>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</si>
  <si>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</si>
  <si>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</si>
  <si>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</si>
  <si>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</si>
  <si>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</si>
  <si>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</si>
  <si>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</si>
  <si>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</si>
  <si>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</si>
  <si>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</si>
  <si>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</si>
  <si>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</si>
  <si>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</si>
  <si>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</si>
  <si>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</si>
  <si>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</si>
  <si>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</si>
  <si>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</si>
  <si>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</si>
  <si>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</si>
  <si>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</si>
  <si>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</si>
  <si>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</si>
  <si>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</si>
  <si>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</si>
  <si>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</si>
  <si>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</si>
  <si>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</si>
  <si>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</si>
  <si>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</si>
  <si>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</si>
  <si>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</si>
  <si>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</si>
  <si>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</si>
  <si>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</si>
  <si>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</si>
  <si>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</si>
  <si>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</si>
  <si>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</si>
  <si>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</si>
  <si>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</si>
  <si>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</si>
  <si>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</si>
  <si>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</si>
  <si>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</si>
  <si>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</si>
  <si>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</si>
  <si>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</si>
  <si>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</si>
  <si>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</si>
  <si>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</si>
  <si>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</si>
  <si>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</si>
  <si>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</si>
  <si>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</si>
  <si>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</si>
  <si>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</si>
  <si>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</si>
  <si>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</si>
  <si>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</si>
  <si>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</si>
  <si>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</si>
  <si>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</si>
  <si>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</si>
  <si>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</si>
  <si>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</si>
  <si>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</si>
  <si>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</si>
  <si>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</si>
  <si>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</si>
  <si>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</si>
  <si>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</si>
  <si>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</si>
  <si>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</si>
  <si>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</si>
  <si>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</si>
  <si>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</si>
  <si>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</si>
  <si>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</si>
  <si>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</si>
  <si>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</si>
  <si>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</si>
  <si>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</si>
  <si>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</si>
  <si>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</si>
  <si>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</si>
  <si>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</si>
  <si>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</si>
  <si>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</si>
  <si>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</si>
  <si>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</si>
  <si>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</si>
  <si>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</si>
  <si>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</si>
  <si>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</si>
  <si>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</si>
  <si>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</si>
  <si>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</si>
  <si>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</si>
  <si>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</si>
  <si>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</si>
  <si>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</si>
  <si>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</si>
  <si>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</si>
  <si>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</si>
  <si>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</si>
  <si>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</si>
  <si>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</si>
  <si>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</si>
  <si>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</si>
  <si>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</si>
  <si>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</si>
  <si>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</si>
  <si>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</si>
  <si>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</si>
  <si>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</si>
  <si>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</si>
  <si>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</si>
  <si>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</si>
  <si>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</si>
  <si>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</si>
  <si>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</si>
  <si>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</si>
  <si>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</si>
  <si>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</si>
  <si>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</si>
  <si>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</si>
  <si>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</si>
  <si>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</si>
  <si>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</si>
  <si>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</si>
  <si>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</si>
  <si>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</si>
  <si>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</si>
  <si>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</si>
  <si>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</si>
  <si>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</si>
  <si>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</si>
  <si>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</si>
  <si>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</si>
  <si>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</si>
  <si>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</si>
  <si>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</si>
  <si>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</si>
  <si>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</si>
  <si>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</si>
  <si>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</si>
  <si>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</si>
  <si>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</si>
  <si>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</si>
  <si>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</si>
  <si>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</si>
  <si>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</si>
  <si>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</si>
  <si>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</si>
  <si>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</si>
  <si>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</si>
  <si>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</si>
  <si>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</si>
  <si>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</si>
  <si>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</si>
  <si>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</si>
  <si>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</si>
  <si>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</si>
  <si>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</si>
  <si>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</si>
  <si>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</si>
  <si>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</si>
  <si>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</si>
  <si>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</si>
  <si>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</si>
  <si>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</si>
  <si>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</si>
  <si>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</si>
  <si>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</si>
  <si>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</si>
  <si>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</si>
  <si>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</si>
  <si>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</si>
  <si>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</si>
  <si>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</si>
  <si>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</si>
  <si>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</si>
  <si>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</si>
  <si>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</si>
  <si>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</si>
  <si>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</si>
  <si>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</si>
  <si>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</si>
  <si>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</si>
  <si>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</si>
  <si>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</si>
  <si>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</si>
  <si>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</si>
  <si>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</si>
  <si>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</si>
  <si>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</si>
  <si>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</si>
  <si>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</si>
  <si>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</si>
  <si>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</si>
  <si>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</si>
  <si>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</si>
  <si>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</si>
  <si>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</si>
  <si>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</si>
  <si>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</si>
  <si>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</si>
  <si>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</si>
  <si>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</si>
  <si>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</si>
  <si>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</si>
  <si>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</si>
  <si>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</si>
  <si>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</si>
  <si>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</si>
  <si>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</si>
  <si>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</si>
  <si>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</si>
  <si>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</si>
  <si>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</si>
  <si>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</si>
  <si>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</si>
  <si>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</si>
  <si>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</si>
  <si>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</si>
  <si>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</si>
  <si>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</si>
  <si>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</si>
  <si>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</si>
  <si>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</si>
  <si>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</si>
  <si>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</si>
  <si>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</si>
  <si>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</si>
  <si>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</si>
  <si>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</si>
  <si>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</si>
  <si>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</si>
  <si>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</si>
  <si>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</si>
  <si>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</si>
  <si>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</si>
  <si>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</si>
  <si>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</si>
  <si>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</si>
  <si>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</si>
  <si>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</si>
  <si>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</si>
  <si>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</si>
  <si>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</si>
  <si>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</si>
  <si>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</si>
  <si>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</si>
  <si>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</si>
  <si>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</si>
  <si>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</si>
  <si>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</si>
  <si>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</si>
  <si>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</si>
  <si>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</si>
  <si>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</si>
  <si>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</si>
  <si>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</si>
  <si>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</si>
  <si>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</si>
  <si>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</si>
  <si>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</si>
  <si>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</si>
  <si>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</si>
  <si>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</si>
  <si>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</si>
  <si>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</si>
  <si>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</si>
  <si>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</si>
  <si>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</si>
  <si>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</si>
  <si>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</si>
  <si>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</si>
  <si>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</si>
  <si>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</si>
  <si>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</si>
  <si>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</si>
  <si>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</si>
  <si>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</si>
  <si>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</si>
  <si>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</si>
  <si>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</si>
  <si>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</si>
  <si>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</si>
  <si>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</si>
  <si>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</si>
  <si>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</si>
  <si>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</si>
  <si>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</si>
  <si>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</si>
  <si>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</si>
  <si>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</si>
  <si>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</si>
  <si>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</si>
  <si>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</si>
  <si>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</si>
  <si>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</si>
  <si>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</si>
  <si>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</si>
  <si>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</si>
  <si>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</si>
  <si>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</si>
  <si>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</si>
  <si>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</si>
  <si>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</si>
  <si>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</si>
  <si>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</si>
  <si>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</si>
  <si>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</si>
  <si>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</si>
  <si>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</si>
  <si>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</si>
  <si>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</si>
  <si>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</si>
  <si>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</si>
  <si>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</si>
  <si>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</si>
  <si>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</si>
  <si>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</si>
  <si>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</si>
  <si>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</si>
  <si>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</si>
  <si>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</si>
  <si>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</si>
  <si>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</si>
  <si>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</si>
  <si>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</si>
  <si>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</si>
  <si>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</si>
  <si>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</si>
  <si>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</si>
  <si>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</si>
  <si>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</si>
  <si>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</si>
  <si>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</si>
  <si>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</si>
  <si>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</si>
  <si>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</si>
  <si>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</si>
  <si>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</si>
  <si>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</si>
  <si>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</si>
  <si>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</si>
  <si>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</si>
  <si>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</si>
  <si>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</si>
  <si>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</si>
  <si>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</si>
  <si>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</si>
  <si>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</si>
  <si>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</si>
  <si>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</si>
  <si>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</si>
  <si>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</si>
  <si>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</si>
  <si>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</si>
  <si>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</si>
  <si>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</si>
  <si>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</si>
  <si>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</si>
  <si>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</si>
  <si>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</si>
  <si>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</si>
  <si>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</si>
  <si>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</si>
  <si>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</si>
  <si>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</si>
  <si>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</si>
  <si>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</si>
  <si>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</si>
  <si>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</si>
  <si>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</si>
  <si>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</si>
  <si>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</si>
  <si>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</si>
  <si>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</si>
  <si>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</si>
  <si>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</si>
  <si>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</si>
  <si>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</si>
  <si>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</si>
  <si>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</si>
  <si>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</si>
  <si>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</si>
  <si>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</si>
  <si>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</si>
  <si>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</si>
  <si>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</si>
  <si>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</si>
  <si>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</si>
  <si>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</si>
  <si>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</si>
  <si>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</si>
  <si>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</si>
  <si>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</si>
  <si>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</si>
  <si>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</si>
  <si>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</si>
  <si>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</si>
  <si>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</si>
  <si>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</si>
  <si>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</si>
  <si>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</si>
  <si>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</si>
  <si>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</si>
  <si>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</si>
  <si>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</si>
  <si>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</si>
  <si>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</si>
  <si>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</si>
  <si>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</si>
  <si>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</si>
  <si>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</si>
  <si>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</si>
  <si>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</si>
  <si>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</si>
  <si>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</si>
  <si>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</si>
  <si>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</si>
  <si>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</si>
  <si>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</si>
  <si>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</si>
  <si>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</si>
  <si>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</si>
  <si>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</si>
  <si>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</si>
  <si>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</si>
  <si>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</si>
  <si>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</si>
  <si>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</si>
  <si>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</si>
  <si>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</si>
  <si>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</si>
  <si>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</si>
  <si>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</si>
  <si>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</si>
  <si>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</si>
  <si>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</si>
  <si>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</si>
  <si>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</si>
  <si>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</si>
  <si>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</si>
  <si>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</si>
  <si>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</si>
  <si>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</si>
  <si>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</si>
  <si>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</si>
  <si>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</si>
  <si>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</si>
  <si>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</si>
  <si>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</si>
  <si>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</si>
  <si>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</si>
  <si>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</si>
  <si>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</si>
  <si>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</si>
  <si>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</si>
  <si>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</si>
  <si>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</si>
  <si>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</si>
  <si>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</si>
  <si>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</si>
  <si>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</si>
  <si>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</si>
  <si>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</si>
  <si>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</si>
  <si>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</si>
  <si>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</si>
  <si>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</si>
  <si>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</si>
  <si>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</si>
  <si>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</si>
  <si>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</si>
  <si>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</si>
  <si>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</si>
  <si>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</si>
  <si>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</si>
  <si>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</si>
  <si>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</si>
  <si>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</si>
  <si>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</si>
  <si>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</si>
  <si>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</si>
  <si>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</si>
  <si>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</si>
  <si>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</si>
  <si>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</si>
  <si>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</si>
  <si>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</si>
  <si>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</si>
  <si>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</si>
  <si>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</si>
  <si>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</si>
  <si>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</si>
  <si>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</si>
  <si>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</si>
  <si>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</si>
  <si>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</si>
  <si>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</si>
  <si>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</si>
  <si>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</si>
  <si>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</si>
  <si>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</si>
  <si>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</si>
  <si>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</si>
  <si>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</si>
  <si>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</si>
  <si>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</si>
  <si>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</si>
  <si>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</si>
  <si>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</si>
  <si>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</si>
  <si>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</si>
  <si>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</si>
  <si>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</si>
  <si>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</si>
  <si>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</si>
  <si>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</si>
  <si>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</si>
  <si>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</si>
  <si>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</si>
  <si>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</si>
  <si>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</si>
  <si>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</si>
  <si>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</si>
  <si>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</si>
  <si>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</si>
  <si>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</si>
  <si>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</si>
  <si>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</si>
  <si>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</si>
  <si>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</si>
  <si>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</si>
  <si>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</si>
  <si>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</si>
  <si>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</si>
  <si>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</si>
  <si>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</si>
  <si>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</si>
  <si>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</si>
  <si>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</si>
  <si>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</si>
  <si>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</si>
  <si>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</si>
  <si>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</si>
  <si>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</si>
  <si>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</si>
  <si>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</si>
  <si>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</si>
  <si>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</si>
  <si>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</si>
  <si>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</si>
  <si>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</si>
  <si>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</si>
  <si>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</si>
  <si>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</si>
  <si>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</si>
  <si>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</si>
  <si>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</si>
  <si>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</si>
  <si>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</si>
  <si>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</si>
  <si>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</si>
  <si>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</si>
  <si>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</si>
  <si>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</si>
  <si>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</si>
  <si>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</si>
  <si>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</si>
  <si>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</si>
  <si>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</si>
  <si>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</si>
  <si>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</si>
  <si>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</si>
  <si>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</si>
  <si>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</si>
  <si>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</si>
  <si>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</si>
  <si>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</si>
  <si>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</si>
  <si>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</si>
  <si>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</si>
  <si>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</si>
  <si>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</si>
  <si>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</si>
  <si>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</si>
  <si>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</si>
  <si>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</si>
  <si>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</si>
  <si>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</si>
  <si>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</si>
  <si>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</si>
  <si>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</si>
  <si>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</si>
  <si>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</si>
  <si>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</si>
  <si>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</si>
  <si>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</si>
  <si>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</si>
  <si>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</si>
  <si>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</si>
  <si>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</si>
  <si>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</si>
  <si>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</si>
  <si>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</si>
  <si>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</si>
  <si>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</si>
  <si>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</si>
  <si>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</si>
  <si>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</si>
  <si>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</si>
  <si>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</si>
  <si>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</si>
  <si>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</si>
  <si>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</si>
  <si>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</si>
  <si>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</si>
  <si>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</si>
  <si>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</si>
  <si>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</si>
  <si>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</si>
  <si>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</si>
  <si>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</si>
  <si>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</si>
  <si>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</si>
  <si>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</si>
  <si>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</si>
  <si>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</si>
  <si>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</si>
  <si>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</si>
  <si>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</si>
  <si>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</si>
  <si>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</si>
  <si>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</si>
  <si>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</si>
  <si>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</si>
  <si>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</si>
  <si>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</si>
  <si>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</si>
  <si>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</si>
  <si>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</si>
  <si>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</si>
  <si>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</si>
  <si>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</si>
  <si>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</si>
  <si>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</si>
  <si>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</si>
  <si>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</si>
  <si>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</si>
  <si>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</si>
  <si>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</si>
  <si>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</si>
  <si>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</si>
  <si>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</si>
  <si>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</si>
  <si>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</si>
  <si>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</si>
  <si>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</si>
  <si>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</si>
  <si>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</si>
  <si>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</si>
  <si>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</si>
  <si>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</si>
  <si>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</si>
  <si>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</si>
  <si>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</si>
  <si>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</si>
  <si>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</si>
  <si>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</si>
  <si>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</si>
  <si>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</si>
  <si>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</si>
  <si>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</si>
  <si>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</si>
  <si>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</si>
  <si>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</si>
  <si>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</si>
  <si>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</si>
  <si>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</si>
  <si>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</si>
  <si>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</si>
  <si>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</si>
  <si>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</si>
  <si>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</si>
  <si>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</si>
  <si>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</si>
  <si>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</si>
  <si>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</si>
  <si>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</si>
  <si>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</si>
  <si>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</si>
  <si>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</si>
  <si>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</si>
  <si>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</si>
  <si>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</si>
  <si>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</si>
  <si>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</si>
  <si>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</si>
  <si>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</si>
  <si>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</si>
  <si>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</si>
  <si>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</si>
  <si>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</si>
  <si>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</si>
  <si>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</si>
  <si>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</si>
  <si>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</si>
  <si>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</si>
  <si>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</si>
  <si>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</si>
  <si>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</si>
  <si>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</si>
  <si>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</si>
  <si>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</si>
  <si>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</si>
  <si>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</si>
  <si>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</si>
  <si>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</si>
  <si>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</si>
  <si>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</si>
  <si>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</si>
  <si>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</si>
  <si>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</si>
  <si>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</si>
  <si>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</si>
  <si>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</si>
  <si>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</si>
  <si>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</si>
  <si>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</si>
  <si>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</si>
  <si>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</si>
  <si>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</si>
  <si>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</si>
  <si>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</si>
  <si>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</si>
  <si>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</si>
  <si>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</si>
  <si>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</si>
  <si>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</si>
  <si>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</si>
  <si>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</si>
  <si>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</si>
  <si>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</si>
  <si>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</si>
  <si>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</si>
  <si>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</si>
  <si>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</si>
  <si>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</si>
  <si>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</si>
  <si>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</si>
  <si>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</si>
  <si>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</si>
  <si>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</si>
  <si>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</si>
  <si>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</si>
  <si>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</si>
  <si>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</si>
  <si>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</si>
  <si>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</si>
  <si>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</si>
  <si>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</si>
  <si>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</si>
  <si>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</si>
  <si>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</si>
  <si>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</si>
  <si>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</si>
  <si>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</si>
  <si>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</si>
  <si>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</si>
  <si>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</si>
  <si>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</si>
  <si>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</si>
  <si>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</si>
  <si>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</si>
  <si>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</si>
  <si>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</si>
  <si>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</si>
  <si>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</si>
  <si>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</si>
  <si>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</si>
  <si>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</si>
  <si>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</si>
  <si>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</si>
  <si>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</si>
  <si>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</si>
  <si>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</si>
  <si>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</si>
  <si>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</si>
  <si>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</si>
  <si>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</si>
  <si>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</si>
  <si>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</si>
  <si>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</si>
  <si>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</si>
  <si>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</si>
  <si>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</si>
  <si>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</si>
  <si>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</si>
  <si>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</si>
  <si>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</si>
  <si>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</si>
  <si>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</si>
  <si>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</si>
  <si>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</si>
  <si>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</si>
  <si>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</si>
  <si>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</si>
  <si>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</si>
  <si>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</si>
  <si>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</si>
  <si>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</si>
  <si>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</si>
  <si>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</si>
  <si>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</si>
  <si>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</si>
  <si>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</si>
  <si>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</si>
  <si>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</si>
  <si>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</si>
  <si>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</si>
  <si>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</si>
  <si>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</si>
  <si>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</si>
  <si>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</si>
  <si>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</si>
  <si>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</si>
  <si>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</si>
  <si>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</si>
  <si>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</si>
  <si>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</si>
  <si>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</si>
  <si>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</si>
  <si>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</si>
  <si>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</si>
  <si>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</si>
  <si>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</si>
  <si>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</si>
  <si>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</si>
  <si>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</si>
  <si>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</si>
  <si>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</si>
  <si>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</si>
  <si>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</si>
  <si>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</si>
  <si>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</si>
  <si>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</si>
  <si>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</si>
  <si>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</si>
  <si>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</si>
  <si>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</si>
  <si>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</si>
  <si>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</si>
  <si>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</si>
  <si>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</si>
  <si>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</si>
  <si>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</si>
  <si>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</si>
  <si>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</si>
  <si>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</si>
  <si>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</si>
  <si>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</si>
  <si>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</si>
  <si>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</si>
  <si>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</si>
  <si>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</si>
  <si>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</si>
  <si>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</si>
  <si>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</si>
  <si>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</si>
  <si>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</si>
  <si>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</si>
  <si>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</si>
  <si>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</si>
  <si>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</si>
  <si>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</si>
  <si>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</si>
  <si>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</si>
  <si>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</si>
  <si>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</si>
  <si>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</si>
  <si>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</si>
  <si>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</si>
  <si>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</si>
  <si>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</si>
  <si>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</si>
  <si>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</si>
  <si>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</si>
  <si>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</si>
  <si>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</si>
  <si>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</si>
  <si>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</si>
  <si>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</si>
  <si>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</si>
  <si>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</si>
  <si>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</si>
  <si>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</si>
  <si>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</si>
  <si>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</si>
  <si>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</si>
  <si>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</si>
  <si>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</si>
  <si>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</si>
  <si>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</si>
  <si>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</si>
  <si>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</si>
  <si>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</si>
  <si>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</si>
  <si>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</si>
  <si>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</si>
  <si>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</si>
  <si>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</si>
  <si>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</si>
  <si>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</si>
  <si>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</si>
  <si>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</si>
  <si>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</si>
  <si>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</si>
  <si>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</si>
  <si>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</si>
  <si>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</si>
  <si>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</si>
  <si>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</si>
  <si>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</si>
  <si>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</si>
  <si>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</si>
  <si>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</si>
  <si>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</si>
  <si>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</si>
  <si>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</si>
  <si>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</si>
  <si>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</si>
  <si>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</si>
  <si>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</si>
  <si>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</si>
  <si>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</si>
  <si>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</si>
  <si>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</si>
  <si>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</si>
  <si>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</si>
  <si>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</si>
  <si>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</si>
  <si>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</si>
  <si>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</si>
  <si>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</si>
  <si>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</si>
  <si>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</si>
  <si>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</si>
  <si>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</si>
  <si>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</si>
  <si>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</si>
  <si>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</si>
  <si>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</si>
  <si>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</si>
  <si>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</si>
  <si>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</si>
  <si>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</si>
  <si>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</si>
  <si>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</si>
  <si>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</si>
  <si>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</si>
  <si>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</si>
  <si>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</si>
  <si>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</si>
  <si>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</si>
  <si>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</si>
  <si>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</si>
  <si>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</si>
  <si>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</si>
  <si>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</si>
  <si>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</si>
  <si>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</si>
  <si>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</si>
  <si>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</si>
  <si>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</si>
  <si>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</si>
  <si>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</si>
  <si>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</si>
  <si>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</si>
  <si>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</si>
  <si>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</si>
  <si>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</si>
  <si>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</si>
  <si>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</si>
  <si>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</si>
  <si>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</si>
  <si>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</si>
  <si>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</si>
  <si>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</si>
  <si>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</si>
  <si>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</si>
  <si>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</si>
  <si>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</si>
  <si>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</si>
  <si>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</si>
  <si>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</si>
  <si>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</si>
  <si>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</si>
  <si>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</si>
  <si>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</si>
  <si>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</si>
  <si>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</si>
  <si>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</si>
  <si>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</si>
  <si>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</si>
  <si>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</si>
  <si>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</si>
  <si>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</si>
  <si>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</si>
  <si>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</si>
  <si>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</si>
  <si>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</si>
  <si>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</si>
  <si>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</si>
  <si>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</si>
  <si>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</si>
  <si>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</si>
  <si>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</si>
  <si>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</si>
  <si>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</si>
  <si>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</si>
  <si>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</si>
  <si>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</si>
  <si>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</si>
  <si>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</si>
  <si>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</si>
  <si>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</si>
  <si>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</si>
  <si>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</si>
  <si>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</si>
  <si>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</si>
  <si>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</si>
  <si>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</si>
  <si>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</si>
  <si>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</si>
  <si>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</si>
  <si>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</si>
  <si>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</si>
  <si>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</si>
  <si>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</si>
  <si>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</si>
  <si>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</si>
  <si>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</si>
  <si>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</si>
  <si>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</si>
  <si>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</si>
  <si>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</si>
  <si>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</si>
  <si>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</si>
  <si>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</si>
  <si>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</si>
  <si>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</si>
  <si>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</si>
  <si>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</si>
  <si>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</si>
  <si>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</si>
  <si>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</si>
  <si>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</si>
  <si>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</si>
  <si>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</si>
  <si>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</si>
  <si>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</si>
  <si>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</si>
  <si>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</si>
  <si>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</si>
  <si>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</si>
  <si>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</si>
  <si>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</si>
  <si>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</si>
  <si>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</si>
  <si>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</si>
  <si>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</si>
  <si>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</si>
  <si>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</si>
  <si>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</si>
  <si>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</si>
  <si>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</si>
  <si>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</si>
  <si>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</si>
  <si>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</si>
  <si>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</si>
  <si>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</si>
  <si>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</si>
  <si>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</si>
  <si>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</si>
  <si>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</si>
  <si>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</si>
  <si>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</si>
  <si>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</si>
  <si>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</si>
  <si>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</si>
  <si>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</si>
  <si>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</si>
  <si>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</si>
  <si>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</si>
  <si>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</si>
  <si>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</si>
  <si>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</si>
  <si>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</si>
  <si>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</si>
  <si>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</si>
  <si>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</si>
  <si>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</si>
  <si>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</si>
  <si>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</si>
  <si>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</si>
  <si>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</si>
  <si>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</si>
  <si>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</si>
  <si>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</si>
  <si>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</si>
  <si>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</si>
  <si>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</si>
  <si>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</si>
  <si>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</si>
  <si>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</si>
  <si>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</si>
  <si>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</si>
  <si>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</si>
  <si>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</si>
  <si>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</si>
  <si>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</si>
  <si>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</si>
  <si>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</si>
  <si>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</si>
  <si>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</si>
  <si>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</si>
  <si>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</si>
  <si>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</si>
  <si>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</si>
  <si>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</si>
  <si>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</si>
  <si>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</si>
  <si>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</si>
  <si>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</si>
  <si>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</si>
  <si>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</si>
  <si>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</si>
  <si>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</si>
  <si>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</si>
  <si>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</si>
  <si>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</si>
  <si>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</si>
  <si>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</si>
  <si>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</si>
  <si>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</si>
  <si>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</si>
  <si>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</si>
  <si>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</si>
  <si>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</si>
  <si>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</si>
  <si>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</si>
  <si>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</si>
  <si>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</si>
  <si>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</si>
  <si>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</si>
  <si>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</si>
  <si>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</si>
  <si>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</si>
  <si>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</si>
  <si>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</si>
  <si>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</si>
  <si>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</si>
  <si>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</si>
  <si>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</si>
  <si>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</si>
  <si>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</si>
  <si>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</si>
  <si>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</si>
  <si>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</si>
  <si>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</si>
  <si>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</si>
  <si>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</si>
  <si>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</si>
  <si>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</si>
  <si>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</si>
  <si>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</si>
  <si>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</si>
  <si>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</si>
  <si>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</si>
  <si>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</si>
  <si>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</si>
  <si>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</si>
  <si>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</si>
  <si>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</si>
  <si>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</si>
  <si>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</si>
  <si>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</si>
  <si>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</si>
  <si>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</si>
  <si>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</si>
  <si>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</si>
  <si>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</si>
  <si>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</si>
  <si>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</si>
  <si>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</si>
  <si>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</si>
  <si>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</si>
  <si>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</si>
  <si>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</si>
  <si>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</si>
  <si>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</si>
  <si>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</si>
  <si>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</si>
  <si>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</si>
  <si>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</si>
  <si>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</si>
  <si>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</si>
  <si>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</si>
  <si>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</si>
  <si>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</si>
  <si>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</si>
  <si>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</si>
  <si>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</si>
  <si>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</si>
  <si>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</si>
  <si>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</si>
  <si>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</si>
  <si>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</si>
  <si>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</si>
  <si>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</si>
  <si>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</si>
  <si>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</si>
  <si>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</si>
  <si>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</si>
  <si>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</si>
  <si>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</si>
  <si>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</si>
  <si>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</si>
  <si>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</si>
  <si>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</si>
  <si>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</si>
  <si>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</si>
  <si>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</si>
  <si>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</si>
  <si>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</si>
  <si>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</si>
  <si>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</si>
  <si>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</si>
  <si>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</si>
  <si>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</si>
  <si>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</si>
  <si>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</si>
  <si>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</si>
  <si>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</si>
  <si>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</si>
  <si>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</si>
  <si>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</si>
  <si>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</si>
  <si>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</si>
  <si>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</si>
  <si>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</si>
  <si>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</si>
  <si>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</si>
  <si>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</si>
  <si>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</si>
  <si>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</si>
  <si>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</si>
  <si>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</si>
  <si>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</si>
  <si>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</si>
  <si>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</si>
  <si>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</si>
  <si>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</si>
  <si>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</si>
  <si>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</si>
  <si>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</si>
  <si>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</si>
  <si>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</si>
  <si>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</si>
  <si>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</si>
  <si>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</si>
  <si>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</si>
  <si>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</si>
  <si>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</si>
  <si>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</si>
  <si>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</si>
  <si>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</si>
  <si>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</si>
  <si>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</si>
  <si>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</si>
  <si>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</si>
  <si>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</si>
  <si>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</si>
  <si>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</si>
  <si>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</si>
  <si>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</si>
  <si>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</si>
  <si>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</si>
  <si>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</si>
  <si>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</si>
  <si>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</si>
  <si>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</si>
  <si>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</si>
  <si>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</si>
  <si>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</si>
  <si>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</si>
  <si>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</si>
  <si>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</si>
  <si>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</si>
  <si>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</si>
  <si>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</si>
  <si>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</si>
  <si>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</si>
  <si>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</si>
  <si>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</si>
  <si>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</si>
  <si>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</si>
  <si>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</si>
  <si>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</si>
  <si>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</si>
  <si>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</si>
  <si>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</si>
  <si>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</si>
  <si>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</si>
  <si>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</si>
  <si>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</si>
  <si>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</si>
  <si>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</si>
  <si>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</si>
  <si>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</si>
  <si>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</si>
  <si>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</si>
  <si>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</si>
  <si>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</si>
  <si>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</si>
  <si>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</si>
  <si>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</si>
  <si>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</si>
  <si>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</si>
  <si>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</si>
  <si>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</si>
  <si>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</si>
  <si>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</si>
  <si>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</si>
  <si>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</si>
  <si>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</si>
  <si>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</si>
  <si>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</si>
  <si>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</si>
  <si>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</si>
  <si>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</si>
  <si>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</si>
  <si>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</si>
  <si>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</si>
  <si>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</si>
  <si>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</si>
  <si>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</si>
  <si>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</si>
  <si>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</si>
  <si>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</si>
  <si>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</si>
  <si>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</si>
  <si>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</si>
  <si>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</si>
  <si>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</si>
  <si>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</si>
  <si>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</si>
  <si>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</si>
  <si>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</si>
  <si>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</si>
  <si>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</si>
  <si>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</si>
  <si>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</si>
  <si>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</si>
  <si>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</si>
  <si>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</si>
  <si>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</si>
  <si>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</si>
  <si>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</si>
  <si>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</si>
  <si>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</si>
  <si>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</si>
  <si>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</si>
  <si>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</si>
  <si>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</si>
  <si>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</si>
  <si>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</si>
  <si>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</si>
  <si>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</si>
  <si>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</si>
  <si>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</si>
  <si>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</si>
  <si>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</si>
  <si>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</si>
  <si>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</si>
  <si>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</si>
  <si>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</si>
  <si>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</si>
  <si>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</si>
  <si>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</si>
  <si>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</si>
  <si>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</si>
  <si>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</si>
  <si>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</si>
  <si>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</si>
  <si>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</si>
  <si>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</si>
  <si>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</si>
  <si>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</si>
  <si>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</si>
  <si>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</si>
  <si>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</si>
  <si>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</si>
  <si>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</si>
  <si>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</si>
  <si>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</si>
  <si>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</si>
  <si>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</si>
  <si>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</si>
  <si>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</si>
  <si>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</si>
  <si>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</si>
  <si>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</si>
  <si>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</si>
  <si>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</si>
  <si>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</si>
  <si>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</si>
  <si>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</si>
  <si>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</si>
  <si>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</si>
  <si>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</si>
  <si>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</si>
  <si>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</si>
  <si>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</si>
  <si>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</si>
  <si>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</si>
  <si>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</si>
  <si>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</si>
  <si>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</si>
  <si>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</si>
  <si>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</si>
  <si>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</si>
  <si>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</si>
  <si>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</si>
  <si>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</si>
  <si>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</si>
  <si>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</si>
  <si>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</si>
  <si>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</si>
  <si>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</si>
  <si>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</si>
  <si>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</si>
  <si>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</si>
  <si>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</si>
  <si>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</si>
  <si>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</si>
  <si>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</si>
  <si>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</si>
  <si>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</si>
  <si>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</si>
  <si>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</si>
  <si>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</si>
  <si>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</si>
  <si>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</si>
  <si>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</si>
  <si>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</si>
  <si>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</si>
  <si>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</si>
  <si>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</si>
  <si>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</si>
  <si>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</si>
  <si>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</si>
  <si>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</si>
  <si>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</si>
  <si>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</si>
  <si>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</si>
  <si>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</si>
  <si>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</si>
  <si>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</si>
  <si>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</si>
  <si>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</si>
  <si>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</si>
  <si>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</si>
  <si>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</si>
  <si>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</si>
  <si>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</si>
  <si>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</si>
  <si>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</si>
  <si>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</si>
  <si>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</si>
  <si>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</si>
  <si>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</si>
  <si>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</si>
  <si>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</si>
  <si>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</si>
  <si>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</si>
  <si>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</si>
  <si>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</si>
  <si>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</si>
  <si>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</si>
  <si>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</si>
  <si>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</si>
  <si>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</si>
  <si>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</si>
  <si>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</si>
  <si>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</si>
  <si>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</si>
  <si>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</si>
  <si>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</si>
  <si>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</si>
  <si>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</si>
  <si>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</si>
  <si>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</si>
  <si>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</si>
  <si>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</si>
  <si>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</si>
  <si>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</si>
  <si>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</si>
  <si>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</si>
  <si>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</si>
  <si>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</si>
  <si>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</si>
  <si>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</si>
  <si>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</si>
  <si>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</si>
  <si>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</si>
  <si>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</si>
  <si>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</si>
  <si>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</si>
  <si>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</si>
  <si>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</si>
  <si>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</si>
  <si>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</si>
  <si>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</si>
  <si>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</si>
  <si>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</si>
  <si>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</si>
  <si>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</si>
  <si>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</si>
  <si>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</si>
  <si>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</si>
  <si>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</si>
  <si>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</si>
  <si>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</si>
  <si>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</si>
  <si>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</si>
  <si>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</si>
  <si>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</si>
  <si>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</si>
  <si>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</si>
  <si>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</si>
  <si>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</si>
  <si>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</si>
  <si>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</si>
  <si>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</si>
  <si>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</si>
  <si>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</si>
  <si>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</si>
  <si>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</si>
  <si>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</si>
  <si>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</si>
  <si>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</si>
  <si>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</si>
  <si>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</si>
  <si>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</si>
  <si>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</si>
  <si>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</si>
  <si>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</si>
  <si>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</si>
  <si>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</si>
  <si>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</si>
  <si>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</si>
  <si>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</si>
  <si>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</si>
  <si>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</si>
  <si>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</si>
  <si>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</si>
  <si>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</si>
  <si>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</si>
  <si>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</si>
  <si>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</si>
  <si>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</si>
  <si>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</si>
  <si>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</si>
  <si>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</si>
  <si>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</si>
  <si>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</si>
  <si>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</si>
  <si>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</si>
  <si>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</si>
  <si>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</si>
  <si>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</si>
  <si>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</si>
  <si>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</si>
  <si>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</si>
  <si>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</si>
  <si>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</si>
  <si>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</si>
  <si>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</si>
  <si>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</si>
  <si>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</si>
  <si>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</si>
  <si>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</si>
  <si>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</si>
  <si>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</si>
  <si>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</si>
  <si>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</si>
  <si>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</si>
  <si>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</si>
  <si>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</si>
  <si>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</si>
  <si>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</si>
  <si>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</si>
  <si>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</si>
  <si>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</si>
  <si>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</si>
  <si>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</si>
  <si>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</si>
  <si>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</si>
  <si>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</si>
  <si>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</si>
  <si>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</si>
  <si>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</si>
  <si>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</si>
  <si>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</si>
  <si>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</si>
  <si>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</si>
  <si>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</si>
  <si>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</si>
  <si>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</si>
  <si>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</si>
  <si>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</si>
  <si>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</si>
  <si>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</si>
  <si>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</si>
  <si>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</si>
  <si>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</si>
  <si>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</si>
  <si>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</si>
  <si>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</si>
  <si>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</si>
  <si>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</si>
  <si>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</si>
  <si>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</si>
  <si>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</si>
  <si>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</si>
  <si>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</si>
  <si>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</si>
  <si>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</si>
  <si>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</si>
  <si>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</si>
  <si>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</si>
  <si>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</si>
  <si>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</si>
  <si>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</si>
  <si>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</si>
  <si>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</si>
  <si>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</si>
  <si>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</si>
  <si>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</si>
  <si>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</si>
  <si>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</si>
  <si>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</si>
  <si>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</si>
  <si>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</si>
  <si>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</si>
  <si>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</si>
  <si>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</si>
  <si>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</si>
  <si>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</si>
  <si>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</si>
  <si>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</si>
  <si>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</si>
  <si>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</si>
  <si>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</si>
  <si>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</si>
  <si>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</si>
  <si>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</si>
  <si>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</si>
  <si>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</si>
  <si>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</si>
  <si>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</si>
  <si>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</si>
  <si>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</si>
  <si>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</si>
  <si>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</si>
  <si>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</si>
  <si>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</si>
  <si>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</si>
  <si>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</si>
  <si>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</si>
  <si>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</si>
  <si>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</si>
  <si>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</si>
  <si>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</si>
  <si>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</si>
  <si>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</si>
  <si>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</si>
  <si>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</si>
  <si>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</si>
  <si>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</si>
  <si>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</si>
  <si>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</si>
  <si>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</si>
  <si>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</si>
  <si>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</si>
  <si>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</si>
  <si>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</si>
  <si>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</si>
  <si>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</si>
  <si>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</si>
  <si>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</si>
  <si>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</si>
  <si>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</si>
  <si>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</si>
  <si>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</si>
  <si>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</si>
  <si>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</si>
  <si>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</si>
  <si>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</si>
  <si>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</si>
  <si>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</si>
  <si>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</si>
  <si>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</si>
  <si>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</si>
  <si>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</si>
  <si>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</si>
  <si>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</si>
  <si>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</si>
  <si>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</si>
  <si>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</si>
  <si>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</si>
  <si>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</si>
  <si>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</si>
  <si>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</si>
  <si>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</si>
  <si>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</si>
  <si>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</si>
  <si>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</si>
  <si>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</si>
  <si>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</si>
  <si>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</si>
  <si>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</si>
  <si>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</si>
  <si>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</si>
  <si>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</si>
  <si>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</si>
  <si>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</si>
  <si>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</si>
  <si>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</si>
  <si>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</si>
  <si>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</si>
  <si>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</si>
  <si>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</si>
  <si>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</si>
  <si>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</si>
  <si>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</si>
  <si>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</si>
  <si>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</si>
  <si>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</si>
  <si>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</si>
  <si>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</si>
  <si>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</si>
  <si>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</si>
  <si>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</si>
  <si>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</si>
  <si>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</si>
  <si>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</si>
  <si>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</si>
  <si>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</si>
  <si>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</si>
  <si>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</si>
  <si>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</si>
  <si>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</si>
  <si>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</si>
  <si>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</si>
  <si>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</si>
  <si>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</si>
  <si>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</si>
  <si>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</si>
  <si>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</si>
  <si>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</si>
  <si>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</si>
  <si>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</si>
  <si>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</si>
  <si>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</si>
  <si>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</si>
  <si>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</si>
  <si>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</si>
  <si>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</si>
  <si>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</si>
  <si>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</si>
  <si>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</si>
  <si>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</si>
  <si>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</si>
  <si>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</si>
  <si>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</si>
  <si>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</si>
  <si>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</si>
  <si>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</si>
  <si>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</si>
  <si>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</si>
  <si>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</si>
  <si>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</si>
  <si>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</si>
  <si>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</si>
  <si>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</si>
  <si>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</si>
  <si>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</si>
  <si>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</si>
  <si>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</si>
  <si>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</si>
  <si>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</si>
  <si>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</si>
  <si>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</si>
  <si>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</si>
  <si>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</si>
  <si>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</si>
  <si>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</si>
  <si>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</si>
  <si>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</si>
  <si>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</si>
  <si>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</si>
  <si>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</si>
  <si>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</si>
  <si>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</si>
  <si>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</si>
  <si>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</si>
  <si>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</si>
  <si>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</si>
  <si>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</si>
  <si>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</si>
  <si>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</si>
  <si>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</si>
  <si>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</si>
  <si>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</si>
  <si>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</si>
  <si>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</si>
  <si>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</si>
  <si>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</si>
  <si>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</si>
  <si>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</si>
  <si>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</si>
  <si>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</si>
  <si>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</si>
  <si>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</si>
  <si>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</si>
  <si>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</si>
  <si>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</si>
  <si>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</si>
  <si>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</si>
  <si>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</si>
  <si>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</si>
  <si>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</si>
  <si>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</si>
  <si>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</si>
  <si>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</si>
  <si>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</si>
  <si>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</si>
  <si>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</si>
  <si>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</si>
  <si>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</si>
  <si>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</si>
  <si>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</si>
  <si>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</si>
  <si>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</si>
  <si>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</si>
  <si>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</si>
  <si>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</si>
  <si>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</si>
  <si>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</si>
  <si>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</si>
  <si>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</si>
  <si>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</si>
  <si>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</si>
  <si>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</si>
  <si>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</si>
  <si>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</si>
  <si>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</si>
  <si>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</si>
  <si>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</si>
  <si>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</si>
  <si>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</si>
  <si>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</si>
  <si>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</si>
  <si>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</si>
  <si>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</si>
  <si>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</si>
  <si>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</si>
  <si>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</si>
  <si>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</si>
  <si>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</si>
  <si>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</si>
  <si>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</si>
  <si>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</si>
  <si>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</si>
  <si>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</si>
  <si>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</si>
  <si>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</si>
  <si>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</si>
  <si>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</si>
  <si>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</si>
  <si>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</si>
  <si>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</si>
  <si>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</si>
  <si>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</si>
  <si>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</si>
  <si>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</si>
  <si>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</si>
  <si>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</si>
  <si>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</si>
  <si>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</si>
  <si>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</si>
  <si>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</si>
  <si>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</si>
  <si>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</si>
  <si>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</si>
  <si>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</si>
  <si>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</si>
  <si>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</si>
  <si>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</si>
  <si>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</si>
  <si>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</si>
  <si>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</si>
  <si>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</si>
  <si>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</si>
  <si>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</si>
  <si>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</si>
  <si>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</si>
  <si>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</si>
  <si>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</si>
  <si>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</si>
  <si>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</si>
  <si>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</si>
  <si>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</si>
  <si>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</si>
  <si>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</si>
  <si>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</si>
  <si>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</si>
  <si>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</si>
  <si>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</si>
  <si>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</si>
  <si>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</si>
  <si>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</si>
  <si>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</si>
  <si>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</si>
  <si>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</si>
  <si>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</si>
  <si>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</si>
  <si>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</si>
  <si>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</si>
  <si>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</si>
  <si>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</si>
  <si>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</si>
  <si>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</si>
  <si>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</si>
  <si>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</si>
  <si>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</si>
  <si>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</si>
  <si>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</si>
  <si>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</si>
  <si>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</si>
  <si>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</si>
  <si>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</si>
  <si>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</si>
  <si>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</si>
  <si>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</si>
  <si>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</si>
  <si>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</si>
  <si>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</si>
  <si>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</si>
  <si>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</si>
  <si>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</si>
  <si>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</si>
  <si>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</si>
  <si>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</si>
  <si>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</si>
  <si>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</si>
  <si>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</si>
  <si>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</si>
  <si>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</si>
  <si>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</si>
  <si>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</si>
  <si>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</si>
  <si>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</si>
  <si>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</si>
  <si>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</si>
  <si>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</si>
  <si>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</si>
  <si>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</si>
  <si>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</si>
  <si>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</si>
  <si>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</si>
  <si>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</si>
  <si>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</si>
  <si>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</si>
  <si>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</si>
  <si>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</si>
  <si>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</si>
  <si>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</si>
  <si>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</si>
  <si>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</si>
  <si>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</si>
  <si>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</si>
  <si>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</si>
  <si>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</si>
  <si>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</si>
  <si>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</si>
  <si>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</si>
  <si>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</si>
  <si>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</si>
  <si>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</si>
  <si>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</si>
  <si>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</si>
  <si>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</si>
  <si>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</si>
  <si>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</si>
  <si>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</si>
  <si>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</si>
  <si>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</si>
  <si>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</si>
  <si>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</si>
  <si>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</si>
  <si>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</si>
  <si>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</si>
  <si>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</si>
  <si>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</si>
  <si>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</si>
  <si>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</si>
  <si>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</si>
  <si>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</si>
  <si>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</si>
  <si>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</si>
  <si>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</si>
  <si>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</si>
  <si>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</si>
  <si>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</si>
  <si>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</si>
  <si>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</si>
  <si>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</si>
  <si>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</si>
  <si>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</si>
  <si>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</si>
  <si>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</si>
  <si>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</si>
  <si>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</si>
  <si>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</si>
  <si>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</si>
  <si>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</si>
  <si>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</si>
  <si>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</si>
  <si>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</si>
  <si>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</si>
  <si>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</si>
  <si>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</si>
  <si>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</si>
  <si>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</si>
  <si>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</si>
  <si>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</si>
  <si>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</si>
  <si>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</si>
  <si>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</si>
  <si>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</si>
  <si>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</si>
  <si>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</si>
  <si>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</si>
  <si>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</si>
  <si>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</si>
  <si>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</si>
  <si>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</si>
  <si>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</si>
  <si>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</si>
  <si>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</si>
  <si>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</si>
  <si>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</si>
  <si>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</si>
  <si>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</si>
  <si>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</si>
  <si>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</si>
  <si>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</si>
  <si>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</si>
  <si>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</si>
  <si>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</si>
  <si>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</si>
  <si>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</si>
  <si>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</si>
  <si>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</si>
  <si>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</si>
  <si>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</si>
  <si>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</si>
  <si>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</si>
  <si>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</si>
  <si>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</si>
  <si>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</si>
  <si>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</si>
  <si>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</si>
  <si>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</si>
  <si>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</si>
  <si>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</si>
  <si>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</si>
  <si>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</si>
  <si>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</si>
  <si>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</si>
  <si>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</si>
  <si>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</si>
  <si>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</si>
  <si>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</si>
  <si>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</si>
  <si>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</si>
  <si>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</si>
  <si>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</si>
  <si>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</si>
  <si>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</si>
  <si>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</si>
  <si>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</si>
  <si>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</si>
  <si>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</si>
  <si>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</si>
  <si>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</si>
  <si>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</si>
  <si>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</si>
  <si>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</si>
  <si>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</si>
  <si>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</si>
  <si>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</si>
  <si>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</si>
  <si>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</si>
  <si>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</si>
  <si>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</si>
  <si>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</si>
  <si>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</si>
  <si>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</si>
  <si>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</si>
  <si>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</si>
  <si>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</si>
  <si>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</si>
  <si>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</si>
  <si>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</si>
  <si>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</si>
  <si>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</si>
  <si>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</si>
  <si>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</si>
  <si>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</si>
  <si>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</si>
  <si>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</si>
  <si>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</si>
  <si>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</si>
  <si>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</si>
  <si>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</si>
  <si>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</si>
  <si>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</si>
  <si>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</si>
  <si>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</si>
  <si>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</si>
  <si>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</si>
  <si>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</si>
  <si>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</si>
  <si>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</si>
  <si>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</si>
  <si>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</si>
  <si>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</si>
  <si>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</si>
  <si>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</si>
  <si>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</si>
  <si>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</si>
  <si>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</si>
  <si>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</si>
  <si>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</si>
  <si>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</si>
  <si>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</si>
  <si>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</si>
  <si>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</si>
  <si>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</si>
  <si>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</si>
  <si>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</si>
  <si>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</si>
  <si>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</si>
  <si>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</si>
  <si>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</si>
  <si>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</si>
  <si>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</si>
  <si>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</si>
  <si>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</si>
  <si>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</si>
  <si>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</si>
  <si>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</si>
  <si>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</si>
  <si>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</si>
  <si>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</si>
  <si>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</si>
  <si>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</si>
  <si>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</si>
  <si>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</si>
  <si>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</si>
  <si>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</si>
  <si>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</si>
  <si>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</si>
  <si>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</si>
  <si>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</si>
  <si>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</si>
  <si>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</si>
  <si>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</si>
  <si>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</si>
  <si>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</si>
  <si>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</si>
  <si>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</si>
  <si>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</si>
  <si>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</si>
  <si>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</si>
  <si>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</si>
  <si>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</si>
  <si>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</si>
  <si>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</si>
  <si>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</si>
  <si>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</si>
  <si>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</si>
  <si>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</si>
  <si>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</si>
  <si>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</si>
  <si>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</si>
  <si>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</si>
  <si>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</si>
  <si>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</si>
  <si>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</si>
  <si>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</si>
  <si>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</si>
  <si>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</si>
  <si>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</si>
  <si>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</si>
  <si>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</si>
  <si>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</si>
  <si>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</si>
  <si>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</si>
  <si>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</si>
  <si>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</si>
  <si>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</si>
  <si>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</si>
  <si>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</si>
  <si>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</si>
  <si>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</si>
  <si>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</si>
  <si>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</si>
  <si>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</si>
  <si>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</si>
  <si>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</si>
  <si>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</si>
  <si>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</si>
  <si>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</si>
  <si>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</si>
  <si>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</si>
  <si>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</si>
  <si>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</si>
  <si>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</si>
  <si>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</si>
  <si>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</si>
  <si>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</si>
  <si>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</si>
  <si>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</si>
  <si>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</si>
  <si>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</si>
  <si>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</si>
  <si>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</si>
  <si>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</si>
  <si>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</si>
  <si>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</si>
  <si>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</si>
  <si>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</si>
  <si>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</si>
  <si>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</si>
  <si>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</si>
  <si>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</si>
  <si>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</si>
  <si>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</si>
  <si>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</si>
  <si>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</si>
  <si>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</si>
  <si>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</si>
  <si>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</si>
  <si>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</si>
  <si>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</si>
  <si>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</si>
  <si>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</si>
  <si>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</si>
  <si>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</si>
  <si>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</si>
  <si>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</si>
  <si>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</si>
  <si>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</si>
  <si>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</si>
  <si>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</si>
  <si>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</si>
  <si>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</si>
  <si>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</si>
  <si>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</si>
  <si>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</si>
  <si>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</si>
  <si>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</si>
  <si>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</si>
  <si>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</si>
  <si>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</si>
  <si>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</si>
  <si>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</si>
  <si>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</si>
  <si>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</si>
  <si>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</si>
  <si>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</si>
  <si>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</si>
  <si>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</si>
  <si>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</si>
  <si>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</si>
  <si>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</si>
  <si>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</si>
  <si>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</si>
  <si>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</si>
  <si>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</si>
  <si>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</si>
  <si>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</si>
  <si>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</si>
  <si>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</si>
  <si>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</si>
  <si>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</si>
  <si>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</si>
  <si>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</si>
  <si>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</si>
  <si>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</si>
  <si>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</si>
  <si>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</si>
  <si>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</si>
  <si>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</si>
  <si>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</si>
  <si>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</si>
  <si>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</si>
  <si>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</si>
  <si>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</si>
  <si>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</si>
  <si>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</si>
  <si>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</si>
  <si>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</si>
  <si>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</si>
  <si>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</si>
  <si>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</si>
  <si>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</si>
  <si>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</si>
  <si>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</si>
  <si>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</si>
  <si>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</si>
  <si>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</si>
  <si>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</si>
  <si>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</si>
  <si>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</si>
  <si>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</si>
  <si>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</si>
  <si>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</si>
  <si>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</si>
  <si>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</si>
  <si>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</si>
  <si>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</si>
  <si>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</si>
  <si>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</si>
  <si>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</si>
  <si>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</si>
  <si>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</si>
  <si>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</si>
  <si>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</si>
  <si>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</si>
  <si>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</si>
  <si>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</si>
  <si>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</si>
  <si>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</si>
  <si>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</si>
  <si>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</si>
  <si>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</si>
  <si>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</si>
  <si>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</si>
  <si>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</si>
  <si>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</si>
  <si>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</si>
  <si>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</si>
  <si>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</si>
  <si>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</si>
  <si>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</si>
  <si>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</si>
  <si>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</si>
  <si>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</si>
  <si>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</si>
  <si>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</si>
  <si>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</si>
  <si>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</si>
  <si>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</si>
  <si>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</si>
  <si>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</si>
  <si>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</si>
  <si>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</si>
  <si>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</si>
  <si>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</si>
  <si>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</si>
  <si>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</si>
  <si>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</si>
  <si>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</si>
  <si>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</si>
  <si>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</si>
  <si>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</si>
  <si>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</si>
  <si>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</si>
  <si>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</si>
  <si>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</si>
  <si>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</si>
  <si>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</si>
  <si>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</si>
  <si>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</si>
  <si>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</si>
  <si>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</si>
  <si>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</si>
  <si>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</si>
  <si>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</si>
  <si>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</si>
  <si>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</si>
  <si>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</si>
  <si>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</si>
  <si>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</si>
  <si>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</si>
  <si>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</si>
  <si>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</si>
  <si>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</si>
  <si>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</si>
  <si>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</si>
  <si>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</si>
  <si>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</si>
  <si>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</si>
  <si>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</si>
  <si>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</si>
  <si>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</si>
  <si>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</si>
  <si>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</si>
  <si>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</si>
  <si>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</si>
  <si>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</si>
  <si>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</si>
  <si>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</si>
  <si>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</si>
  <si>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</si>
  <si>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</si>
  <si>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</si>
  <si>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</si>
  <si>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</si>
  <si>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</si>
  <si>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</si>
  <si>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</si>
  <si>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</si>
  <si>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</si>
  <si>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</si>
  <si>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</si>
  <si>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</si>
  <si>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</si>
  <si>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</si>
  <si>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</si>
  <si>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</si>
  <si>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</si>
  <si>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</si>
  <si>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</si>
  <si>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</si>
  <si>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</si>
  <si>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</si>
  <si>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</si>
  <si>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</si>
  <si>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</si>
  <si>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</si>
  <si>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</si>
  <si>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</si>
  <si>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</si>
  <si>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</si>
  <si>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</si>
  <si>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</si>
  <si>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</si>
  <si>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</si>
  <si>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</si>
  <si>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</si>
  <si>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</si>
  <si>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</si>
  <si>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</si>
  <si>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</si>
  <si>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</si>
  <si>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</si>
  <si>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</si>
  <si>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</si>
  <si>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</si>
  <si>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</si>
  <si>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</si>
  <si>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</si>
  <si>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</si>
  <si>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</si>
  <si>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</si>
  <si>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</si>
  <si>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</si>
  <si>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</si>
  <si>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</si>
  <si>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</si>
  <si>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</si>
  <si>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</si>
  <si>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</si>
  <si>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</si>
  <si>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</si>
  <si>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</si>
  <si>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</si>
  <si>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</si>
  <si>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</si>
  <si>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</si>
  <si>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</si>
  <si>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</si>
  <si>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</si>
  <si>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</si>
  <si>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</si>
  <si>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</si>
  <si>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</si>
  <si>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</si>
  <si>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</si>
  <si>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</si>
  <si>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</si>
  <si>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</si>
  <si>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</si>
  <si>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</si>
  <si>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</si>
  <si>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</si>
  <si>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</si>
  <si>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</si>
  <si>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</si>
  <si>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</si>
  <si>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</si>
  <si>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</si>
  <si>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</si>
  <si>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</si>
  <si>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</si>
  <si>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</si>
  <si>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</si>
  <si>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</si>
  <si>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</si>
  <si>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</si>
  <si>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</si>
  <si>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</si>
  <si>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</si>
  <si>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</si>
  <si>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</si>
  <si>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</si>
  <si>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</si>
  <si>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</si>
  <si>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</si>
  <si>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</si>
  <si>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</si>
  <si>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</si>
  <si>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</si>
  <si>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</si>
  <si>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</si>
  <si>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</si>
  <si>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</si>
  <si>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</si>
  <si>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</si>
  <si>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</si>
  <si>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</si>
  <si>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</si>
  <si>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</si>
  <si>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</si>
  <si>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</si>
  <si>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</si>
  <si>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</si>
  <si>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</si>
  <si>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</si>
  <si>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</si>
  <si>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</si>
  <si>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</si>
  <si>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</si>
  <si>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</si>
  <si>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</si>
  <si>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</si>
  <si>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</si>
  <si>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</si>
  <si>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</si>
  <si>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</si>
  <si>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</si>
  <si>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</si>
  <si>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</si>
  <si>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</si>
  <si>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</si>
  <si>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</si>
  <si>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</si>
  <si>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</si>
  <si>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</si>
  <si>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</si>
  <si>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</si>
  <si>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</si>
  <si>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</si>
  <si>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</si>
  <si>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</si>
  <si>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</si>
  <si>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</si>
  <si>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</si>
  <si>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</si>
  <si>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</si>
  <si>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</si>
  <si>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</si>
  <si>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</si>
  <si>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</si>
  <si>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</si>
  <si>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</si>
  <si>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</si>
  <si>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</si>
  <si>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</si>
  <si>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</si>
  <si>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</si>
  <si>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</si>
  <si>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</si>
  <si>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</si>
  <si>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</si>
  <si>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</si>
  <si>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</si>
  <si>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</si>
  <si>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</si>
  <si>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</si>
  <si>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</si>
  <si>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</si>
  <si>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</si>
  <si>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</si>
  <si>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</si>
  <si>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</si>
  <si>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</si>
  <si>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</si>
  <si>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</si>
  <si>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</si>
  <si>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</si>
  <si>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</si>
  <si>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</si>
  <si>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</si>
  <si>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</si>
  <si>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</si>
  <si>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</si>
  <si>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</si>
  <si>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</si>
  <si>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</si>
  <si>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</si>
  <si>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</si>
  <si>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</si>
  <si>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</si>
  <si>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</si>
  <si>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</si>
  <si>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</si>
  <si>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</si>
  <si>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</si>
  <si>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</si>
  <si>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</si>
  <si>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</si>
  <si>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</si>
  <si>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</si>
  <si>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</si>
  <si>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</si>
  <si>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</si>
  <si>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</si>
  <si>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</si>
  <si>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</si>
  <si>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</si>
  <si>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</si>
  <si>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</si>
  <si>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</si>
  <si>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</si>
  <si>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</si>
  <si>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</si>
  <si>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</si>
  <si>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</si>
  <si>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</si>
  <si>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</si>
  <si>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</si>
  <si>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</si>
  <si>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</si>
  <si>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</si>
  <si>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</si>
  <si>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</si>
  <si>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</si>
  <si>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</si>
  <si>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</si>
  <si>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</si>
  <si>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</si>
  <si>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</si>
  <si>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</si>
  <si>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</si>
  <si>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</si>
  <si>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</si>
  <si>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</si>
  <si>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</si>
  <si>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</si>
  <si>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</si>
  <si>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</si>
  <si>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</si>
  <si>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</si>
  <si>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</si>
  <si>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</si>
  <si>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</si>
  <si>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</si>
  <si>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</si>
  <si>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</si>
  <si>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</si>
  <si>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</si>
  <si>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</si>
  <si>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</si>
  <si>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</si>
  <si>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</si>
  <si>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</si>
  <si>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</si>
  <si>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</si>
  <si>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</si>
  <si>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</si>
  <si>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</si>
  <si>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</si>
  <si>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</si>
  <si>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</si>
  <si>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</si>
  <si>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</si>
  <si>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</si>
  <si>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</si>
  <si>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</si>
  <si>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</si>
  <si>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</si>
  <si>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</si>
  <si>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</si>
  <si>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</si>
  <si>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</si>
  <si>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</si>
  <si>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</si>
  <si>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</si>
  <si>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</si>
  <si>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</si>
  <si>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</si>
  <si>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</si>
  <si>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</si>
  <si>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</si>
  <si>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</si>
  <si>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</si>
  <si>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</si>
  <si>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</si>
  <si>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</si>
  <si>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</si>
  <si>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</si>
  <si>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</si>
  <si>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</si>
  <si>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</si>
  <si>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</si>
  <si>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</si>
  <si>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</si>
  <si>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</si>
  <si>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</si>
  <si>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</si>
  <si>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</si>
  <si>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</si>
  <si>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</si>
  <si>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</si>
  <si>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</si>
  <si>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</si>
  <si>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</si>
  <si>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</si>
  <si>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</si>
  <si>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</si>
  <si>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</si>
  <si>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</si>
  <si>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</si>
  <si>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</si>
  <si>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</si>
  <si>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</si>
  <si>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</si>
  <si>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</si>
  <si>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</si>
  <si>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</si>
  <si>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</si>
  <si>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</si>
  <si>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</si>
  <si>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</si>
  <si>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</si>
  <si>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</si>
  <si>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</si>
  <si>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</si>
  <si>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</si>
  <si>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</si>
  <si>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</si>
  <si>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</si>
  <si>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</si>
  <si>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</si>
  <si>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</si>
  <si>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</si>
  <si>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</si>
  <si>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</si>
  <si>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</si>
  <si>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</si>
  <si>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</si>
  <si>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</si>
  <si>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</si>
  <si>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</si>
  <si>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</si>
  <si>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</si>
  <si>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</si>
  <si>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</si>
  <si>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</si>
  <si>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</si>
  <si>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</si>
  <si>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</si>
  <si>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</si>
  <si>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</si>
  <si>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</si>
  <si>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</si>
  <si>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</si>
  <si>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</si>
  <si>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</si>
  <si>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</si>
  <si>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</si>
  <si>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</si>
  <si>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</si>
  <si>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</si>
  <si>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</si>
  <si>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</si>
  <si>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</si>
  <si>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</si>
  <si>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</si>
  <si>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</si>
  <si>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</si>
  <si>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</si>
  <si>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</si>
  <si>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</si>
  <si>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</si>
  <si>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</si>
  <si>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</si>
  <si>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</si>
  <si>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</si>
  <si>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</si>
  <si>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</si>
  <si>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</si>
  <si>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</si>
  <si>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</si>
  <si>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</si>
  <si>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</si>
  <si>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</si>
  <si>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</si>
  <si>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</si>
  <si>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</si>
  <si>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</si>
  <si>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</si>
  <si>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</si>
  <si>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</si>
  <si>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</si>
  <si>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</si>
  <si>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</si>
  <si>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</si>
  <si>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</si>
  <si>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</si>
  <si>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</si>
  <si>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</si>
  <si>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</si>
  <si>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</si>
  <si>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</si>
  <si>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</si>
  <si>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</si>
  <si>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</si>
  <si>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</si>
  <si>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AGOSTO
2025   </t>
  </si>
  <si>
    <t xml:space="preserve">OCTUBRE 
2025 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</si>
  <si>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</si>
  <si>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</si>
  <si>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</si>
  <si>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</si>
  <si>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</si>
  <si>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</si>
  <si>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</si>
  <si>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</si>
  <si>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</si>
  <si>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</si>
  <si>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</si>
  <si>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</si>
  <si>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</si>
  <si>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</si>
  <si>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</si>
  <si>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</si>
  <si>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</si>
  <si>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</si>
  <si>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</si>
  <si>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</si>
  <si>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</si>
  <si>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</si>
  <si>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</si>
  <si>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</si>
  <si>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</si>
  <si>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</si>
  <si>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</si>
  <si>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</si>
  <si>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</si>
  <si>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</si>
  <si>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</si>
  <si>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</si>
  <si>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</si>
  <si>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</si>
  <si>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</si>
  <si>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</si>
  <si>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</si>
  <si>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</si>
  <si>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</si>
  <si>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</si>
  <si>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</si>
  <si>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</si>
  <si>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</si>
  <si>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</si>
  <si>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</si>
  <si>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</si>
  <si>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</si>
  <si>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</si>
  <si>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</si>
  <si>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</si>
  <si>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</si>
  <si>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</si>
  <si>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</si>
  <si>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</si>
  <si>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</si>
  <si>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</si>
  <si>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</si>
  <si>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</si>
  <si>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</si>
  <si>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</si>
  <si>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</si>
  <si>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</si>
  <si>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</si>
  <si>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</si>
  <si>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</si>
  <si>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</si>
  <si>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</si>
  <si>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</si>
  <si>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</si>
  <si>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</si>
  <si>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</si>
  <si>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</si>
  <si>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</si>
  <si>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</si>
  <si>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</si>
  <si>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</si>
  <si>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</si>
  <si>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</si>
  <si>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</si>
  <si>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</si>
  <si>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</si>
  <si>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</si>
  <si>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</si>
  <si>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</si>
  <si>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</si>
  <si>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</si>
  <si>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</si>
  <si>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</si>
  <si>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</si>
  <si>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</si>
  <si>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</si>
  <si>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</si>
  <si>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</si>
  <si>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</si>
  <si>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</si>
  <si>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</si>
  <si>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</si>
  <si>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</si>
  <si>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</si>
  <si>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</si>
  <si>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</si>
  <si>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</si>
  <si>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</si>
  <si>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</si>
  <si>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</si>
  <si>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</si>
  <si>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</si>
  <si>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</si>
  <si>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</si>
  <si>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</si>
  <si>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</si>
  <si>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</si>
  <si>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</si>
  <si>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</si>
  <si>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</si>
  <si>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</si>
  <si>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</si>
  <si>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</si>
  <si>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</si>
  <si>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</si>
  <si>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</si>
  <si>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</si>
  <si>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</si>
  <si>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</si>
  <si>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</si>
  <si>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</si>
  <si>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</si>
  <si>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</si>
  <si>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</si>
  <si>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</si>
  <si>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</si>
  <si>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</si>
  <si>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</si>
  <si>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</si>
  <si>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</si>
  <si>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</si>
  <si>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</si>
  <si>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</si>
  <si>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</si>
  <si>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</si>
  <si>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</si>
  <si>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</si>
  <si>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</si>
  <si>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</si>
  <si>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</si>
  <si>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</si>
  <si>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</si>
  <si>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</si>
  <si>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</si>
  <si>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</si>
  <si>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</si>
  <si>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</si>
  <si>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</si>
  <si>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</si>
  <si>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</si>
  <si>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</si>
  <si>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</si>
  <si>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</si>
  <si>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</si>
  <si>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</si>
  <si>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</si>
  <si>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</si>
  <si>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</si>
  <si>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</si>
  <si>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</si>
  <si>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</si>
  <si>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</si>
  <si>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</si>
  <si>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</si>
  <si>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</si>
  <si>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</si>
  <si>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</si>
  <si>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</si>
  <si>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</si>
  <si>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</si>
  <si>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</si>
  <si>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</si>
  <si>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</si>
  <si>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</si>
  <si>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</si>
  <si>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</si>
  <si>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</si>
  <si>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</si>
  <si>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</si>
  <si>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</si>
  <si>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</si>
  <si>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</si>
  <si>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</si>
  <si>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</si>
  <si>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</si>
  <si>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</si>
  <si>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</si>
  <si>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</si>
  <si>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</si>
  <si>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</si>
  <si>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</si>
  <si>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</si>
  <si>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</si>
  <si>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</si>
  <si>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</si>
  <si>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</si>
  <si>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</si>
  <si>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</si>
  <si>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</si>
  <si>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</si>
  <si>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</si>
  <si>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</si>
  <si>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</si>
  <si>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</si>
  <si>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</si>
  <si>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</si>
  <si>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</si>
  <si>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</si>
  <si>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</si>
  <si>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</si>
  <si>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</si>
  <si>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</si>
  <si>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</si>
  <si>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</si>
  <si>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</si>
  <si>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</si>
  <si>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</si>
  <si>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</si>
  <si>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</si>
  <si>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</si>
  <si>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</si>
  <si>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</si>
  <si>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</si>
  <si>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</si>
  <si>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</si>
  <si>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</si>
  <si>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</si>
  <si>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</si>
  <si>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</si>
  <si>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</si>
  <si>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</si>
  <si>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</si>
  <si>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</si>
  <si>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</si>
  <si>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</si>
  <si>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</si>
  <si>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</si>
  <si>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</si>
  <si>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</si>
  <si>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</si>
  <si>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</si>
  <si>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</si>
  <si>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</si>
  <si>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</si>
  <si>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</si>
  <si>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</si>
  <si>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</si>
  <si>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</si>
  <si>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</si>
  <si>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</si>
  <si>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</si>
  <si>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</si>
  <si>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</si>
  <si>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</si>
  <si>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</si>
  <si>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</si>
  <si>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</si>
  <si>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</si>
  <si>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</si>
  <si>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</si>
  <si>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</si>
  <si>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</si>
  <si>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</si>
  <si>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</si>
  <si>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</si>
  <si>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</si>
  <si>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</si>
  <si>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</si>
  <si>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</si>
  <si>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</si>
  <si>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</si>
  <si>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</si>
  <si>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</si>
  <si>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</si>
  <si>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</si>
  <si>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</si>
  <si>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</si>
  <si>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</si>
  <si>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</si>
  <si>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</si>
  <si>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</si>
  <si>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</si>
  <si>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</si>
  <si>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</si>
  <si>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</si>
  <si>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</si>
  <si>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</si>
  <si>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</si>
  <si>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</si>
  <si>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</si>
  <si>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</si>
  <si>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</si>
  <si>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</si>
  <si>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</si>
  <si>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</si>
  <si>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</si>
  <si>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</si>
  <si>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</si>
  <si>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</si>
  <si>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</si>
  <si>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</si>
  <si>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</si>
  <si>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</si>
  <si>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</si>
  <si>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</si>
  <si>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</si>
  <si>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</si>
  <si>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</si>
  <si>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</si>
  <si>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</si>
  <si>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</si>
  <si>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</si>
  <si>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</si>
  <si>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</si>
  <si>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</si>
  <si>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</si>
  <si>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</si>
  <si>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</si>
  <si>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</si>
  <si>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</si>
  <si>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</si>
  <si>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</si>
  <si>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</si>
  <si>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</si>
  <si>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</si>
  <si>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</si>
  <si>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</si>
  <si>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</si>
  <si>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</si>
  <si>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</si>
  <si>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</si>
  <si>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</si>
  <si>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</si>
  <si>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</si>
  <si>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</si>
  <si>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</si>
  <si>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</si>
  <si>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</si>
  <si>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</si>
  <si>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</si>
  <si>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</si>
  <si>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</si>
  <si>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</si>
  <si>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</si>
  <si>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</si>
  <si>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</si>
  <si>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</si>
  <si>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</si>
  <si>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</si>
  <si>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</si>
  <si>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</si>
  <si>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</si>
  <si>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</si>
  <si>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</si>
  <si>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</si>
  <si>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</si>
  <si>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</si>
  <si>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</si>
  <si>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</si>
  <si>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</si>
  <si>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CFA 12323</t>
  </si>
  <si>
    <t>CFA 12325</t>
  </si>
  <si>
    <t>CFA 12327</t>
  </si>
  <si>
    <t>MUN. MANABÍ</t>
  </si>
  <si>
    <t>CFA 12339</t>
  </si>
  <si>
    <t>SALDO AL 
31.07.2024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</si>
  <si>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</si>
  <si>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</si>
  <si>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</si>
  <si>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</si>
  <si>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</si>
  <si>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</si>
  <si>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</si>
  <si>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</si>
  <si>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</si>
  <si>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</si>
  <si>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</si>
  <si>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</si>
  <si>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</si>
  <si>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</si>
  <si>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</si>
  <si>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</si>
  <si>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</si>
  <si>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</si>
  <si>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</si>
  <si>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</si>
  <si>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</si>
  <si>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</si>
  <si>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</si>
  <si>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</si>
  <si>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</si>
  <si>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DI0014301</t>
  </si>
  <si>
    <t>DI001430</t>
  </si>
  <si>
    <t>GAD MUNICIPAL RIOBAMBA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</si>
  <si>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</si>
  <si>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</si>
  <si>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</si>
  <si>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</si>
  <si>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</si>
  <si>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</si>
  <si>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</si>
  <si>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</si>
  <si>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</si>
  <si>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</si>
  <si>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</si>
  <si>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</si>
  <si>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</si>
  <si>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</si>
  <si>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</si>
  <si>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DI0014361</t>
  </si>
  <si>
    <t>DI001436</t>
  </si>
  <si>
    <t>DI0014371</t>
  </si>
  <si>
    <t>DI001437</t>
  </si>
  <si>
    <t>GAD MUNICIPAL YAGUACHI</t>
  </si>
  <si>
    <t>DI0014381</t>
  </si>
  <si>
    <t>DI001438</t>
  </si>
  <si>
    <t>DI0014391</t>
  </si>
  <si>
    <t>DI001439</t>
  </si>
  <si>
    <t>DI0014401</t>
  </si>
  <si>
    <t>DI001440</t>
  </si>
  <si>
    <t>DI0014411</t>
  </si>
  <si>
    <t>DI001441</t>
  </si>
  <si>
    <t>DI0014421</t>
  </si>
  <si>
    <t>DI001442</t>
  </si>
  <si>
    <t>DI0014431</t>
  </si>
  <si>
    <t>DI001443</t>
  </si>
  <si>
    <t>DI0014441</t>
  </si>
  <si>
    <t>DI001444</t>
  </si>
  <si>
    <t>DI0014451</t>
  </si>
  <si>
    <t>DI001445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</si>
  <si>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</si>
  <si>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</si>
  <si>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</si>
  <si>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</si>
  <si>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</si>
  <si>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</si>
  <si>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</si>
  <si>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</si>
  <si>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</si>
  <si>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</si>
  <si>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</si>
  <si>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</si>
  <si>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</si>
  <si>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</si>
  <si>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</si>
  <si>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</si>
  <si>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</si>
  <si>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DI0014511</t>
  </si>
  <si>
    <t>DI001451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</si>
  <si>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</si>
  <si>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</si>
  <si>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</si>
  <si>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</si>
  <si>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</si>
  <si>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</si>
  <si>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</si>
  <si>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</si>
  <si>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</si>
  <si>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5800/OC-EC</t>
  </si>
  <si>
    <t>5811/OC-EC</t>
  </si>
  <si>
    <t xml:space="preserve">CAF </t>
  </si>
  <si>
    <t>GAD PROVINCIAL DE PICHINCHA</t>
  </si>
  <si>
    <t>CFA 12332</t>
  </si>
  <si>
    <t>CEC 1067</t>
  </si>
  <si>
    <t xml:space="preserve">GAD PROVINCIAL DE GUAYAS </t>
  </si>
  <si>
    <t>CFA 12334</t>
  </si>
  <si>
    <t>FLAR</t>
  </si>
  <si>
    <t xml:space="preserve">FLAR   </t>
  </si>
  <si>
    <t>SOFR</t>
  </si>
  <si>
    <t>MUY ILUSTRE MUNICIPALIDAD DE GUAYAQUIL</t>
  </si>
  <si>
    <t>CFA 12330</t>
  </si>
  <si>
    <t>9715-0</t>
  </si>
  <si>
    <t>5903/OC-EC</t>
  </si>
  <si>
    <t>5904/KI-EC</t>
  </si>
  <si>
    <t>5857/OC-EC</t>
  </si>
  <si>
    <t>5858/OC-EC</t>
  </si>
  <si>
    <t>SALDO AL 
31.08.2024</t>
  </si>
  <si>
    <t>DI0014531</t>
  </si>
  <si>
    <t>DI001453</t>
  </si>
  <si>
    <t>DI0014541</t>
  </si>
  <si>
    <t>DI001454</t>
  </si>
  <si>
    <t>DI0014551</t>
  </si>
  <si>
    <t>DI001455</t>
  </si>
  <si>
    <t>DI0014561</t>
  </si>
  <si>
    <t>DI001456</t>
  </si>
  <si>
    <t>DI0014571</t>
  </si>
  <si>
    <t>DI001457</t>
  </si>
  <si>
    <t>GAD MUNICIPAL DE GUAYAQUIL</t>
  </si>
  <si>
    <t>DI0014581</t>
  </si>
  <si>
    <t>DI001458</t>
  </si>
  <si>
    <t>DI0014591</t>
  </si>
  <si>
    <t>DI001459</t>
  </si>
  <si>
    <t>DI0014601</t>
  </si>
  <si>
    <t>DI001460</t>
  </si>
  <si>
    <t>DI0014611</t>
  </si>
  <si>
    <t>DI001461</t>
  </si>
  <si>
    <t>DI0014621</t>
  </si>
  <si>
    <t>DI001462</t>
  </si>
  <si>
    <t>DI0014631</t>
  </si>
  <si>
    <t>DI001463</t>
  </si>
  <si>
    <t>DI0014641</t>
  </si>
  <si>
    <t>DI001464</t>
  </si>
  <si>
    <t>DI0014651</t>
  </si>
  <si>
    <t>DI001465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</si>
  <si>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</si>
  <si>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</si>
  <si>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</si>
  <si>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</si>
  <si>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</si>
  <si>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</si>
  <si>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</si>
  <si>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</si>
  <si>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DI001466</t>
  </si>
  <si>
    <t>DI0014671</t>
  </si>
  <si>
    <t>DI001467</t>
  </si>
  <si>
    <t>DI0014681</t>
  </si>
  <si>
    <t>DI001468</t>
  </si>
  <si>
    <t>DI0014691</t>
  </si>
  <si>
    <t>DI001469</t>
  </si>
  <si>
    <t>DI0014701</t>
  </si>
  <si>
    <t>DI001470</t>
  </si>
  <si>
    <t>Saldo al 
31-07-2024</t>
  </si>
  <si>
    <t>Saldo al
 31-08-2024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</si>
</sst>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d/mm/yyyy;@"/>
    <numFmt numFmtId="166" formatCode="_ * #,##0_ ;_ * \-#,##0_ ;_ * &quot;-&quot;??_ ;_ @_ "/>
    <numFmt numFmtId="167" formatCode="_(* #,##0.00_);_(* \(#,##0.00\);_(* &quot;-&quot;??_);_(@_)"/>
    <numFmt numFmtId="168" formatCode="0.0000%"/>
    <numFmt numFmtId="169" formatCode="dd/mm/yyyy;@"/>
    <numFmt numFmtId="170" formatCode="0.00000%"/>
    <numFmt numFmtId="171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1">
    <xf numFmtId="0" fontId="0" fillId="0" borderId="0" xfId="0"/>
    <xf numFmtId="164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164" fontId="3" fillId="6" borderId="4" xfId="0" applyNumberFormat="1" applyFont="1" applyFill="1" applyBorder="1" applyAlignment="1" applyProtection="1">
      <alignment horizontal="center" vertical="center" wrapText="1"/>
    </xf>
    <xf numFmtId="164" fontId="3" fillId="6" borderId="13" xfId="0" applyNumberFormat="1" applyFont="1" applyFill="1" applyBorder="1" applyAlignment="1" applyProtection="1">
      <alignment horizontal="center" vertical="center" wrapText="1"/>
    </xf>
    <xf numFmtId="164" fontId="3" fillId="6" borderId="4" xfId="1" applyNumberFormat="1" applyFont="1" applyFill="1" applyBorder="1" applyAlignment="1" applyProtection="1">
      <alignment horizontal="center" vertical="center" wrapText="1"/>
    </xf>
    <xf numFmtId="164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164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164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164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164" fontId="14" fillId="0" borderId="2" xfId="1" applyFont="1" applyFill="1" applyBorder="1" applyProtection="1"/>
    <xf numFmtId="164" fontId="15" fillId="0" borderId="0" xfId="1" applyFont="1" applyFill="1" applyBorder="1" applyProtection="1"/>
    <xf numFmtId="168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164" fontId="14" fillId="0" borderId="0" xfId="1" applyFont="1" applyFill="1" applyBorder="1" applyProtection="1"/>
    <xf numFmtId="169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164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164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164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164" fontId="14" fillId="0" borderId="0" xfId="1" applyFont="1" applyFill="1" applyBorder="1" applyProtection="1">
      <protection locked="0" hidden="1"/>
    </xf>
    <xf numFmtId="164" fontId="15" fillId="0" borderId="0" xfId="1" applyFont="1" applyFill="1" applyBorder="1" applyProtection="1">
      <protection locked="0" hidden="1"/>
    </xf>
    <xf numFmtId="168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69" fontId="15" fillId="0" borderId="0" xfId="0" applyNumberFormat="1" applyFont="1" applyFill="1" applyBorder="1" applyProtection="1">
      <protection locked="0" hidden="1"/>
    </xf>
    <xf numFmtId="164" fontId="17" fillId="0" borderId="0" xfId="1" applyFont="1"/>
    <xf numFmtId="168" fontId="6" fillId="0" borderId="0" xfId="0" applyNumberFormat="1" applyFont="1" applyFill="1" applyBorder="1" applyProtection="1"/>
    <xf numFmtId="164" fontId="0" fillId="4" borderId="0" xfId="1" applyFont="1" applyFill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164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70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1" fontId="6" fillId="0" borderId="9" xfId="0" applyNumberFormat="1" applyFont="1" applyFill="1" applyBorder="1" applyProtection="1"/>
    <xf numFmtId="168" fontId="6" fillId="0" borderId="9" xfId="0" applyNumberFormat="1" applyFont="1" applyFill="1" applyBorder="1" applyProtection="1"/>
    <xf numFmtId="9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164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165" fontId="14" fillId="0" borderId="20" xfId="0" applyNumberFormat="1" applyFont="1" applyFill="1" applyBorder="1" applyProtection="1">
      <protection locked="0" hidden="1"/>
    </xf>
    <xf numFmtId="166" fontId="14" fillId="0" borderId="20" xfId="1" applyNumberFormat="1" applyFont="1" applyFill="1" applyBorder="1" applyProtection="1">
      <protection locked="0" hidden="1"/>
    </xf>
    <xf numFmtId="168" fontId="14" fillId="0" borderId="20" xfId="2" applyNumberFormat="1" applyFont="1" applyFill="1" applyBorder="1" applyProtection="1">
      <protection locked="0" hidden="1"/>
    </xf>
    <xf numFmtId="165" fontId="14" fillId="0" borderId="19" xfId="0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68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7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9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9" fontId="14" fillId="0" borderId="0" xfId="0" applyNumberFormat="1" applyFont="1" applyFill="1" applyBorder="1" applyProtection="1">
      <protection locked="0" hidden="1"/>
    </xf>
    <xf numFmtId="168" fontId="14" fillId="0" borderId="0" xfId="2" applyNumberFormat="1" applyFont="1" applyFill="1" applyBorder="1" applyProtection="1">
      <protection locked="0" hidden="1"/>
    </xf>
    <xf numFmtId="4" fontId="14" fillId="0" borderId="0" xfId="1" applyNumberFormat="1" applyFont="1" applyFill="1" applyBorder="1" applyProtection="1">
      <protection locked="0" hidden="1"/>
    </xf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5" fontId="14" fillId="0" borderId="2" xfId="0" applyNumberFormat="1" applyFont="1" applyFill="1" applyBorder="1" applyProtection="1"/>
    <xf numFmtId="166" fontId="14" fillId="0" borderId="2" xfId="1" applyNumberFormat="1" applyFont="1" applyFill="1" applyBorder="1" applyProtection="1"/>
    <xf numFmtId="168" fontId="14" fillId="0" borderId="2" xfId="2" applyNumberFormat="1" applyFont="1" applyFill="1" applyBorder="1" applyProtection="1"/>
    <xf numFmtId="165" fontId="14" fillId="0" borderId="0" xfId="0" applyNumberFormat="1" applyFont="1" applyFill="1" applyBorder="1" applyProtection="1"/>
    <xf numFmtId="166" fontId="14" fillId="0" borderId="0" xfId="1" applyNumberFormat="1" applyFont="1" applyFill="1" applyBorder="1" applyProtection="1"/>
    <xf numFmtId="168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7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9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15">
    <dxf>
      <alignment horizontal="center" vertical="center" wrapText="1"/>
    </dxf>
    <dxf>
      <numFmt numFmtId="164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6141908951629245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Principal'!$C$16:$R$16</c:f>
              <c:strCache>
                <c:ptCount val="16"/>
                <c:pt idx="0">
                  <c:v>  SEPTIEMBRE 
2024</c:v>
                </c:pt>
                <c:pt idx="1">
                  <c:v>  OCTUBRE 
2024</c:v>
                </c:pt>
                <c:pt idx="2">
                  <c:v>  NOVIEMBRE
2024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</c:v>
                </c:pt>
              </c:strCache>
            </c:strRef>
          </c:cat>
          <c:val>
            <c:numRef>
              <c:f>'Perfil Externa Principal'!$C$18:$R$18</c:f>
              <c:numCache>
                <c:formatCode>#,##0.00</c:formatCode>
                <c:ptCount val="16"/>
                <c:pt idx="0">
                  <c:v>16799253.919</c:v>
                </c:pt>
                <c:pt idx="1">
                  <c:v>4346726.1500000004</c:v>
                </c:pt>
                <c:pt idx="2">
                  <c:v>18802538.66</c:v>
                </c:pt>
                <c:pt idx="3">
                  <c:v>12685974.734999999</c:v>
                </c:pt>
                <c:pt idx="4">
                  <c:v>14944029.6</c:v>
                </c:pt>
                <c:pt idx="5">
                  <c:v>4543763.4840000002</c:v>
                </c:pt>
                <c:pt idx="6">
                  <c:v>16799253.919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15625249.234999999</c:v>
                </c:pt>
                <c:pt idx="10">
                  <c:v>14944029.6</c:v>
                </c:pt>
                <c:pt idx="11">
                  <c:v>4543763.4840000002</c:v>
                </c:pt>
                <c:pt idx="12">
                  <c:v>19738528.419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Principal'!$C$16:$R$16</c:f>
              <c:strCache>
                <c:ptCount val="16"/>
                <c:pt idx="0">
                  <c:v>  SEPTIEMBRE 
2024</c:v>
                </c:pt>
                <c:pt idx="1">
                  <c:v>  OCTUBRE 
2024</c:v>
                </c:pt>
                <c:pt idx="2">
                  <c:v>  NOVIEMBRE
2024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</c:v>
                </c:pt>
              </c:strCache>
            </c:strRef>
          </c:cat>
          <c:val>
            <c:numRef>
              <c:f>'Perfil Externa Principal'!$C$19:$R$19</c:f>
              <c:numCache>
                <c:formatCode>#,##0.00</c:formatCode>
                <c:ptCount val="16"/>
                <c:pt idx="0">
                  <c:v>136670391.50399998</c:v>
                </c:pt>
                <c:pt idx="1">
                  <c:v>62652571.060999997</c:v>
                </c:pt>
                <c:pt idx="2">
                  <c:v>14996454.073000001</c:v>
                </c:pt>
                <c:pt idx="3">
                  <c:v>81023413.061000004</c:v>
                </c:pt>
                <c:pt idx="4">
                  <c:v>57583877.705999993</c:v>
                </c:pt>
                <c:pt idx="5">
                  <c:v>2078395.67</c:v>
                </c:pt>
                <c:pt idx="6">
                  <c:v>171400892.264</c:v>
                </c:pt>
                <c:pt idx="7">
                  <c:v>62461418.040999994</c:v>
                </c:pt>
                <c:pt idx="8">
                  <c:v>14996454.073000001</c:v>
                </c:pt>
                <c:pt idx="9">
                  <c:v>48068224.856999986</c:v>
                </c:pt>
                <c:pt idx="10">
                  <c:v>62467615.026000001</c:v>
                </c:pt>
                <c:pt idx="11">
                  <c:v>1461227.23</c:v>
                </c:pt>
                <c:pt idx="12">
                  <c:v>164898314.34800002</c:v>
                </c:pt>
                <c:pt idx="13">
                  <c:v>62652571.060999997</c:v>
                </c:pt>
                <c:pt idx="14">
                  <c:v>14996454.073000001</c:v>
                </c:pt>
                <c:pt idx="15">
                  <c:v>48362875.156999983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Principal'!$C$16:$R$16</c:f>
              <c:strCache>
                <c:ptCount val="16"/>
                <c:pt idx="0">
                  <c:v>  SEPTIEMBRE 
2024</c:v>
                </c:pt>
                <c:pt idx="1">
                  <c:v>  OCTUBRE 
2024</c:v>
                </c:pt>
                <c:pt idx="2">
                  <c:v>  NOVIEMBRE
2024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</c:v>
                </c:pt>
              </c:strCache>
            </c:strRef>
          </c:cat>
          <c:val>
            <c:numRef>
              <c:f>'Perfil Externa Principal'!$C$20:$R$20</c:f>
              <c:numCache>
                <c:formatCode>#,##0.00</c:formatCode>
                <c:ptCount val="16"/>
                <c:pt idx="0">
                  <c:v>89857137.950000003</c:v>
                </c:pt>
                <c:pt idx="1">
                  <c:v>105393941.957</c:v>
                </c:pt>
                <c:pt idx="2">
                  <c:v>201121879.14100003</c:v>
                </c:pt>
                <c:pt idx="3">
                  <c:v>165332000.04799998</c:v>
                </c:pt>
                <c:pt idx="4">
                  <c:v>32272762.078999996</c:v>
                </c:pt>
                <c:pt idx="5">
                  <c:v>117667774.162</c:v>
                </c:pt>
                <c:pt idx="6">
                  <c:v>97764645.99499999</c:v>
                </c:pt>
                <c:pt idx="7">
                  <c:v>340776897.15700001</c:v>
                </c:pt>
                <c:pt idx="8">
                  <c:v>278509139.64399993</c:v>
                </c:pt>
                <c:pt idx="9">
                  <c:v>364874361.54899997</c:v>
                </c:pt>
                <c:pt idx="10">
                  <c:v>30433515.589000002</c:v>
                </c:pt>
                <c:pt idx="11">
                  <c:v>356843300.20700002</c:v>
                </c:pt>
                <c:pt idx="12">
                  <c:v>97764645.99499999</c:v>
                </c:pt>
                <c:pt idx="13">
                  <c:v>334235468.57700002</c:v>
                </c:pt>
                <c:pt idx="14">
                  <c:v>205753075.868</c:v>
                </c:pt>
                <c:pt idx="15">
                  <c:v>364874361.46899998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Principal'!$C$16:$R$16</c:f>
              <c:strCache>
                <c:ptCount val="16"/>
                <c:pt idx="0">
                  <c:v>  SEPTIEMBRE 
2024</c:v>
                </c:pt>
                <c:pt idx="1">
                  <c:v>  OCTUBRE 
2024</c:v>
                </c:pt>
                <c:pt idx="2">
                  <c:v>  NOVIEMBRE
2024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</c:v>
                </c:pt>
              </c:strCache>
            </c:strRef>
          </c:cat>
          <c:val>
            <c:numRef>
              <c:f>'Perfil Externa Principal'!$C$21:$R$21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Principal'!$C$16:$R$16</c:f>
              <c:strCache>
                <c:ptCount val="16"/>
                <c:pt idx="0">
                  <c:v>  SEPTIEMBRE 
2024</c:v>
                </c:pt>
                <c:pt idx="1">
                  <c:v>  OCTUBRE 
2024</c:v>
                </c:pt>
                <c:pt idx="2">
                  <c:v>  NOVIEMBRE
2024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</c:v>
                </c:pt>
              </c:strCache>
            </c:strRef>
          </c:cat>
          <c:val>
            <c:numRef>
              <c:f>'Perfil Externa Principal'!$C$17:$R$17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9000000</c:v>
                </c:pt>
                <c:pt idx="5">
                  <c:v>62526000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SEPTIEMBRE 
2024  </c:v>
                </c:pt>
                <c:pt idx="1">
                  <c:v>OCTUBRE 
2024  </c:v>
                </c:pt>
                <c:pt idx="2">
                  <c:v>NOVIEMBRE
2024  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 </c:v>
                </c:pt>
              </c:strCache>
            </c:strRef>
          </c:cat>
          <c:val>
            <c:numRef>
              <c:f>'Perfil Externa Int+Com'!$C$18:$R$18</c:f>
              <c:numCache>
                <c:formatCode>#,##0.00</c:formatCode>
                <c:ptCount val="16"/>
                <c:pt idx="0">
                  <c:v>3971291.659</c:v>
                </c:pt>
                <c:pt idx="1">
                  <c:v>647076.54</c:v>
                </c:pt>
                <c:pt idx="2">
                  <c:v>6423331.4500000002</c:v>
                </c:pt>
                <c:pt idx="3">
                  <c:v>3796104.7910000002</c:v>
                </c:pt>
                <c:pt idx="4">
                  <c:v>3744461.0559999999</c:v>
                </c:pt>
                <c:pt idx="5">
                  <c:v>1895898.3</c:v>
                </c:pt>
                <c:pt idx="6">
                  <c:v>3163667.3650000002</c:v>
                </c:pt>
                <c:pt idx="7">
                  <c:v>557481.47699999996</c:v>
                </c:pt>
                <c:pt idx="8">
                  <c:v>5549128.6600000001</c:v>
                </c:pt>
                <c:pt idx="9">
                  <c:v>3361636.0350000001</c:v>
                </c:pt>
                <c:pt idx="10">
                  <c:v>3453772.2830000003</c:v>
                </c:pt>
                <c:pt idx="11">
                  <c:v>1824594.46</c:v>
                </c:pt>
                <c:pt idx="12">
                  <c:v>2297952.8800000004</c:v>
                </c:pt>
                <c:pt idx="13">
                  <c:v>534879.66399999999</c:v>
                </c:pt>
                <c:pt idx="14">
                  <c:v>4846236.08</c:v>
                </c:pt>
                <c:pt idx="15">
                  <c:v>2801040.7190000005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SEPTIEMBRE 
2024  </c:v>
                </c:pt>
                <c:pt idx="1">
                  <c:v>OCTUBRE 
2024  </c:v>
                </c:pt>
                <c:pt idx="2">
                  <c:v>NOVIEMBRE
2024  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 </c:v>
                </c:pt>
              </c:strCache>
            </c:strRef>
          </c:cat>
          <c:val>
            <c:numRef>
              <c:f>'Perfil Externa Int+Com'!$C$19:$R$19</c:f>
              <c:numCache>
                <c:formatCode>#,##0.00</c:formatCode>
                <c:ptCount val="16"/>
                <c:pt idx="0">
                  <c:v>55791908.192000002</c:v>
                </c:pt>
                <c:pt idx="1">
                  <c:v>9412074.6510000005</c:v>
                </c:pt>
                <c:pt idx="2">
                  <c:v>7421573.3850000007</c:v>
                </c:pt>
                <c:pt idx="3">
                  <c:v>24489116.599999994</c:v>
                </c:pt>
                <c:pt idx="4">
                  <c:v>18508078.226999998</c:v>
                </c:pt>
                <c:pt idx="5">
                  <c:v>2100538.5499999998</c:v>
                </c:pt>
                <c:pt idx="6">
                  <c:v>57250325.534000002</c:v>
                </c:pt>
                <c:pt idx="7">
                  <c:v>7392709.0940000005</c:v>
                </c:pt>
                <c:pt idx="8">
                  <c:v>6924929.3479999993</c:v>
                </c:pt>
                <c:pt idx="9">
                  <c:v>11023360.836000001</c:v>
                </c:pt>
                <c:pt idx="10">
                  <c:v>16778634.725000001</c:v>
                </c:pt>
                <c:pt idx="11">
                  <c:v>2070788.5</c:v>
                </c:pt>
                <c:pt idx="12">
                  <c:v>50326687.814000003</c:v>
                </c:pt>
                <c:pt idx="13">
                  <c:v>5490461.0970000001</c:v>
                </c:pt>
                <c:pt idx="14">
                  <c:v>6611255.3389999988</c:v>
                </c:pt>
                <c:pt idx="15">
                  <c:v>9782740.2990000024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SEPTIEMBRE 
2024  </c:v>
                </c:pt>
                <c:pt idx="1">
                  <c:v>OCTUBRE 
2024  </c:v>
                </c:pt>
                <c:pt idx="2">
                  <c:v>NOVIEMBRE
2024  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 </c:v>
                </c:pt>
              </c:strCache>
            </c:strRef>
          </c:cat>
          <c:val>
            <c:numRef>
              <c:f>'Perfil Externa Int+Com'!$C$20:$R$20</c:f>
              <c:numCache>
                <c:formatCode>#,##0.00</c:formatCode>
                <c:ptCount val="16"/>
                <c:pt idx="0">
                  <c:v>72133919.146000013</c:v>
                </c:pt>
                <c:pt idx="1">
                  <c:v>192841542.79799998</c:v>
                </c:pt>
                <c:pt idx="2">
                  <c:v>166851522.59200001</c:v>
                </c:pt>
                <c:pt idx="3">
                  <c:v>127369184.19300002</c:v>
                </c:pt>
                <c:pt idx="4">
                  <c:v>223158761.17099994</c:v>
                </c:pt>
                <c:pt idx="5">
                  <c:v>38028963.016000003</c:v>
                </c:pt>
                <c:pt idx="6">
                  <c:v>77834243.172999963</c:v>
                </c:pt>
                <c:pt idx="7">
                  <c:v>211120579.82499996</c:v>
                </c:pt>
                <c:pt idx="8">
                  <c:v>160547076.57299998</c:v>
                </c:pt>
                <c:pt idx="9">
                  <c:v>123496073.71699999</c:v>
                </c:pt>
                <c:pt idx="10">
                  <c:v>213557025.13500008</c:v>
                </c:pt>
                <c:pt idx="11">
                  <c:v>36947035.956999995</c:v>
                </c:pt>
                <c:pt idx="12">
                  <c:v>77467683.490999997</c:v>
                </c:pt>
                <c:pt idx="13">
                  <c:v>201882124.34399998</c:v>
                </c:pt>
                <c:pt idx="14">
                  <c:v>155245273.47899997</c:v>
                </c:pt>
                <c:pt idx="15">
                  <c:v>119764906.13299999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SEPTIEMBRE 
2024  </c:v>
                </c:pt>
                <c:pt idx="1">
                  <c:v>OCTUBRE 
2024  </c:v>
                </c:pt>
                <c:pt idx="2">
                  <c:v>NOVIEMBRE
2024  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 </c:v>
                </c:pt>
              </c:strCache>
            </c:strRef>
          </c:cat>
          <c:val>
            <c:numRef>
              <c:f>'Perfil Externa Int+Com'!$C$21:$R$21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15939383.630000001</c:v>
                </c:pt>
                <c:pt idx="3">
                  <c:v>0</c:v>
                </c:pt>
                <c:pt idx="4">
                  <c:v>0</c:v>
                </c:pt>
                <c:pt idx="5">
                  <c:v>15939383.630000001</c:v>
                </c:pt>
                <c:pt idx="6">
                  <c:v>0</c:v>
                </c:pt>
                <c:pt idx="7">
                  <c:v>0</c:v>
                </c:pt>
                <c:pt idx="8">
                  <c:v>15939383.630000001</c:v>
                </c:pt>
                <c:pt idx="9">
                  <c:v>0</c:v>
                </c:pt>
                <c:pt idx="10">
                  <c:v>0</c:v>
                </c:pt>
                <c:pt idx="11">
                  <c:v>15939383.630000001</c:v>
                </c:pt>
                <c:pt idx="12">
                  <c:v>0</c:v>
                </c:pt>
                <c:pt idx="13">
                  <c:v>0</c:v>
                </c:pt>
                <c:pt idx="14">
                  <c:v>15939383.630000001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Int+Com'!$C$16:$R$16</c:f>
              <c:strCache>
                <c:ptCount val="16"/>
                <c:pt idx="0">
                  <c:v>SEPTIEMBRE 
2024  </c:v>
                </c:pt>
                <c:pt idx="1">
                  <c:v>OCTUBRE 
2024  </c:v>
                </c:pt>
                <c:pt idx="2">
                  <c:v>NOVIEMBRE
2024  </c:v>
                </c:pt>
                <c:pt idx="3">
                  <c:v>DICIEMBRE 
2024  </c:v>
                </c:pt>
                <c:pt idx="4">
                  <c:v>ENERO
2025  </c:v>
                </c:pt>
                <c:pt idx="5">
                  <c:v>FEBRERO
2025  </c:v>
                </c:pt>
                <c:pt idx="6">
                  <c:v>MARZO 
2025  </c:v>
                </c:pt>
                <c:pt idx="7">
                  <c:v>ABRIL 
2025  </c:v>
                </c:pt>
                <c:pt idx="8">
                  <c:v>MAYO
2025  </c:v>
                </c:pt>
                <c:pt idx="9">
                  <c:v>JUNIO
2025  </c:v>
                </c:pt>
                <c:pt idx="10">
                  <c:v>JULIO
2025  </c:v>
                </c:pt>
                <c:pt idx="11">
                  <c:v>AGOSTO
2025  </c:v>
                </c:pt>
                <c:pt idx="12">
                  <c:v>SEPTIEMBRE 
2025  </c:v>
                </c:pt>
                <c:pt idx="13">
                  <c:v>OCTUBRE 
2025  </c:v>
                </c:pt>
                <c:pt idx="14">
                  <c:v>NOVIEMBRE
2025  </c:v>
                </c:pt>
                <c:pt idx="15">
                  <c:v>DICIEMBRE
2025  </c:v>
                </c:pt>
              </c:strCache>
            </c:strRef>
          </c:cat>
          <c:val>
            <c:numRef>
              <c:f>'Perfil Externa Int+Com'!$C$17:$R$17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1254575</c:v>
                </c:pt>
                <c:pt idx="3">
                  <c:v>0</c:v>
                </c:pt>
                <c:pt idx="4">
                  <c:v>414721091.94999999</c:v>
                </c:pt>
                <c:pt idx="5">
                  <c:v>1049178.1000000001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414394841.94999999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815474</xdr:colOff>
      <xdr:row>27</xdr:row>
      <xdr:rowOff>46791</xdr:rowOff>
    </xdr:from>
    <xdr:to>
      <xdr:col>25</xdr:col>
      <xdr:colOff>56542</xdr:colOff>
      <xdr:row>50</xdr:row>
      <xdr:rowOff>50622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73</xdr:row>
      <xdr:rowOff>99061</xdr:rowOff>
    </xdr:from>
    <xdr:to>
      <xdr:col>0</xdr:col>
      <xdr:colOff>2308860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73</xdr:row>
      <xdr:rowOff>99061</xdr:rowOff>
    </xdr:from>
    <xdr:to>
      <xdr:col>1</xdr:col>
      <xdr:colOff>914400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73</xdr:row>
      <xdr:rowOff>99061</xdr:rowOff>
    </xdr:from>
    <xdr:to>
      <xdr:col>4</xdr:col>
      <xdr:colOff>186690</xdr:colOff>
      <xdr:row>78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73</xdr:row>
      <xdr:rowOff>99061</xdr:rowOff>
    </xdr:from>
    <xdr:to>
      <xdr:col>7</xdr:col>
      <xdr:colOff>320040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73</xdr:row>
      <xdr:rowOff>99061</xdr:rowOff>
    </xdr:from>
    <xdr:to>
      <xdr:col>9</xdr:col>
      <xdr:colOff>659130</xdr:colOff>
      <xdr:row>79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73</xdr:row>
      <xdr:rowOff>99061</xdr:rowOff>
    </xdr:from>
    <xdr:to>
      <xdr:col>12</xdr:col>
      <xdr:colOff>129540</xdr:colOff>
      <xdr:row>78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75</xdr:row>
      <xdr:rowOff>175261</xdr:rowOff>
    </xdr:from>
    <xdr:to>
      <xdr:col>0</xdr:col>
      <xdr:colOff>2087880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75</xdr:row>
      <xdr:rowOff>160021</xdr:rowOff>
    </xdr:from>
    <xdr:to>
      <xdr:col>1</xdr:col>
      <xdr:colOff>830580</xdr:colOff>
      <xdr:row>80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75</xdr:row>
      <xdr:rowOff>152401</xdr:rowOff>
    </xdr:from>
    <xdr:to>
      <xdr:col>3</xdr:col>
      <xdr:colOff>960120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75</xdr:row>
      <xdr:rowOff>137161</xdr:rowOff>
    </xdr:from>
    <xdr:to>
      <xdr:col>6</xdr:col>
      <xdr:colOff>170180</xdr:colOff>
      <xdr:row>80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75</xdr:row>
      <xdr:rowOff>137161</xdr:rowOff>
    </xdr:from>
    <xdr:to>
      <xdr:col>8</xdr:col>
      <xdr:colOff>421640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75</xdr:row>
      <xdr:rowOff>114301</xdr:rowOff>
    </xdr:from>
    <xdr:to>
      <xdr:col>10</xdr:col>
      <xdr:colOff>612140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7523148" createdVersion="6" refreshedVersion="6" minRefreshableVersion="3" recordCount="1846">
  <cacheSource type="worksheet">
    <worksheetSource ref="D2:BE1848" sheet="BD INTERNA + PERFIL INTERES CP"/>
  </cacheSource>
  <cacheFields count="62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4" numFmtId="4">
      <sharedItems containsSemiMixedTypes="0" containsString="0" containsNumber="1" minValue="-1.9999999785795808E-2" maxValue="2876435411.224"/>
    </cacheField>
    <cacheField name="COMPROBACIÓN" numFmtId="164">
      <sharedItems containsSemiMixedTypes="0" containsString="0" containsNumber="1" minValue="-0.02" maxValue="2876435411.224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8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5.847222222222221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5583511169.535889"/>
    </cacheField>
    <cacheField name="Saldo_x000a_ por Plazo _x000a_Contractual" numFmtId="164">
      <sharedItems containsSemiMixedTypes="0" containsString="0" containsNumber="1" minValue="0" maxValue="47461184285.195999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5.847222222222221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52646635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7789352" createdVersion="6" refreshedVersion="6" minRefreshableVersion="3" recordCount="1846">
  <cacheSource type="worksheet">
    <worksheetSource ref="D2:BE1848" sheet="BD INTERNA+PERFIL PRINCIPAL CP"/>
  </cacheSource>
  <cacheFields count="62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4" numFmtId="4">
      <sharedItems containsSemiMixedTypes="0" containsString="0" containsNumber="1" minValue="-1.9999999785795808E-2" maxValue="2876435411.224"/>
    </cacheField>
    <cacheField name="COMPROBACIÓN" numFmtId="164">
      <sharedItems containsSemiMixedTypes="0" containsString="0" containsNumber="1" minValue="-0.02" maxValue="2876435411.224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8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5.847222222222221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5583511169.535889"/>
    </cacheField>
    <cacheField name="Saldo_x000a_ por Plazo _x000a_Contractual" numFmtId="164">
      <sharedItems containsSemiMixedTypes="0" containsString="0" containsNumber="1" minValue="0" maxValue="47461184285.195999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5.847222222222221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50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101662413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80092591" createdVersion="6" refreshedVersion="6" minRefreshableVersion="3" recordCount="391">
  <cacheSource type="worksheet">
    <worksheetSource ref="A1:BC392" sheet="BDExterna + Perfil Principal CP"/>
  </cacheSource>
  <cacheFields count="67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CAF "/>
        <s v="FLAR"/>
      </sharedItems>
    </cacheField>
    <cacheField name="DEUDOR" numFmtId="0">
      <sharedItems count="36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7.2024" numFmtId="4">
      <sharedItems containsSemiMixedTypes="0" containsString="0" containsNumber="1" minValue="-7.6000012457370758E-2" maxValue="7452636245"/>
    </cacheField>
    <cacheField name="DESEMBOLSOS" numFmtId="4">
      <sharedItems containsSemiMixedTypes="0" containsString="0" containsNumber="1" minValue="0" maxValue="700000000"/>
    </cacheField>
    <cacheField name="AMORTIZACIÓN" numFmtId="4">
      <sharedItems containsSemiMixedTypes="0" containsString="0" containsNumber="1" minValue="0" maxValue="77834797.340000004"/>
    </cacheField>
    <cacheField name="INTERESES" numFmtId="4">
      <sharedItems containsMixedTypes="1" containsNumber="1" minValue="0" maxValue="78179602.819999993"/>
    </cacheField>
    <cacheField name="COMISIONES" numFmtId="4">
      <sharedItems containsMixedTypes="1" containsNumber="1" minValue="0" maxValue="29082272.609999999"/>
    </cacheField>
    <cacheField name="OTROS FLUJOS_x000a_ ECONÓMICOS" numFmtId="4">
      <sharedItems containsSemiMixedTypes="0" containsString="0" containsNumber="1" minValue="-219473.83" maxValue="83946850"/>
    </cacheField>
    <cacheField name="ATRASOS" numFmtId="4">
      <sharedItems containsSemiMixedTypes="0" containsString="0" containsNumber="1" minValue="0" maxValue="239415057.59999999"/>
    </cacheField>
    <cacheField name="SALDO AL _x000a_31.08.2024" numFmtId="4">
      <sharedItems containsSemiMixedTypes="0" containsString="0" containsNumber="1" minValue="-8.0000013113021851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71172468.59999985" maxValue="8.4000013768672943E-2"/>
    </cacheField>
    <cacheField name="OTRA_x000a_ MONEDA" numFmtId="164">
      <sharedItems containsBlank="1"/>
    </cacheField>
    <cacheField name="FECHA DE_x000a_ FIRMA " numFmtId="14">
      <sharedItems containsSemiMixedTypes="0" containsNonDate="0" containsDate="1" containsString="0" minDate="1984-01-26T00:00:00" maxDate="2024-08-20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164">
      <sharedItems containsSemiMixedTypes="0" containsString="0" containsNumber="1" minValue="0" maxValue="39.246575342465754"/>
    </cacheField>
    <cacheField name="PLAZO_x000a_ CONTRACTUAL" numFmtId="164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199999999999994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164">
      <sharedItems containsSemiMixedTypes="0" containsString="0" containsNumber="1" minValue="-0.26323291985955954" maxValue="81386871431.698624"/>
    </cacheField>
    <cacheField name="SALDO POR _x000a_PLAZO_x000a_ CONTRACTUAL " numFmtId="164">
      <sharedItems containsSemiMixedTypes="0" containsString="0" containsNumber="1" minValue="-2.0006578621798998" maxValue="111217834593.19179"/>
    </cacheField>
    <cacheField name="SALDO _x000a_POR LA_x000a_ TASA " numFmtId="164">
      <sharedItems containsSemiMixedTypes="0" containsString="0" containsNumber="1" minValue="-4.3920007199048997E-3" maxValue="302651270.80500001"/>
    </cacheField>
    <cacheField name="PLAZO POR VENCER_x000a_ PROMEDIO_x000a_ PONDERADO " numFmtId="164">
      <sharedItems containsSemiMixedTypes="0" containsString="0" containsNumber="1" minValue="0" maxValue="29.227397260273971"/>
    </cacheField>
    <cacheField name="PLAZO_x000a_ CONTRACTUAL_x000a_ PONDERADO " numFmtId="164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4416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CAF "/>
        <s v="FLAR"/>
      </sharedItems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9062839.625"/>
    </cacheField>
    <cacheField name="DICIEMBRE _x000a_2024" numFmtId="4">
      <sharedItems containsSemiMixedTypes="0" containsString="0" containsNumber="1" minValue="0" maxValue="60816273.68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9062839.6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23088389.99200001"/>
    </cacheField>
    <cacheField name="MAYO_x000a_2025" numFmtId="4">
      <sharedItems containsSemiMixedTypes="0" containsString="0" containsNumber="1" minValue="0" maxValue="79062839.625"/>
    </cacheField>
    <cacheField name="JUNIO_x000a_2025" numFmtId="4">
      <sharedItems containsSemiMixedTypes="0" containsString="0" containsNumber="1" minValue="0" maxValue="15934884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308838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9348849.99599999"/>
    </cacheField>
    <cacheField name="TOTAL_x000a_  2024" numFmtId="4">
      <sharedItems containsSemiMixedTypes="0" containsString="0" containsNumber="1" minValue="0" maxValue="113524833.434"/>
    </cacheField>
    <cacheField name="TOTAL _x000a_2025" numFmtId="4">
      <sharedItems containsSemiMixedTypes="0" containsString="0" containsNumber="1" minValue="0" maxValue="764874479.97600007"/>
    </cacheField>
    <cacheField name="TOTAL_x000a_2024-2025" numFmtId="4">
      <sharedItems containsSemiMixedTypes="0" containsString="0" containsNumber="1" minValue="0" maxValue="764874479.97600007"/>
    </cacheField>
  </cacheFields>
  <extLst>
    <ext xmlns:x14="http://schemas.microsoft.com/office/spreadsheetml/2009/9/main" uri="{725AE2AE-9491-48be-B2B4-4EB974FC3084}">
      <x14:pivotCacheDefinition pivotCacheId="121341576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8449074" createdVersion="6" refreshedVersion="6" minRefreshableVersion="3" recordCount="391">
  <cacheSource type="worksheet">
    <worksheetSource ref="A1:BC392" sheet="BDExterna + Perfil In+Com CP"/>
  </cacheSource>
  <cacheFields count="67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CAF "/>
        <s v="FLAR"/>
      </sharedItems>
    </cacheField>
    <cacheField name="DEUDOR" numFmtId="0">
      <sharedItems count="36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7.2024" numFmtId="4">
      <sharedItems containsSemiMixedTypes="0" containsString="0" containsNumber="1" minValue="-7.6000012457370758E-2" maxValue="7452636245"/>
    </cacheField>
    <cacheField name="DESEMBOLSOS" numFmtId="4">
      <sharedItems containsSemiMixedTypes="0" containsString="0" containsNumber="1" minValue="0" maxValue="700000000"/>
    </cacheField>
    <cacheField name="AMORTIZACIÓN" numFmtId="4">
      <sharedItems containsSemiMixedTypes="0" containsString="0" containsNumber="1" minValue="0" maxValue="77834797.340000004"/>
    </cacheField>
    <cacheField name="INTERESES" numFmtId="4">
      <sharedItems containsMixedTypes="1" containsNumber="1" minValue="0" maxValue="78179602.819999993"/>
    </cacheField>
    <cacheField name="COMISIONES" numFmtId="4">
      <sharedItems containsMixedTypes="1" containsNumber="1" minValue="0" maxValue="29082272.609999999"/>
    </cacheField>
    <cacheField name="OTROS FLUJOS_x000a_ ECONÓMICOS" numFmtId="4">
      <sharedItems containsSemiMixedTypes="0" containsString="0" containsNumber="1" minValue="-219473.83" maxValue="83946850"/>
    </cacheField>
    <cacheField name="ATRASOS" numFmtId="4">
      <sharedItems containsSemiMixedTypes="0" containsString="0" containsNumber="1" minValue="0" maxValue="239415057.59999999"/>
    </cacheField>
    <cacheField name="SALDO AL _x000a_31.08.2024" numFmtId="4">
      <sharedItems containsSemiMixedTypes="0" containsString="0" containsNumber="1" minValue="-8.0000013113021851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71172468.59999985" maxValue="8.4000013768672943E-2"/>
    </cacheField>
    <cacheField name="OTRA_x000a_ MONEDA" numFmtId="164">
      <sharedItems containsBlank="1"/>
    </cacheField>
    <cacheField name="FECHA DE_x000a_ FIRMA " numFmtId="14">
      <sharedItems containsSemiMixedTypes="0" containsNonDate="0" containsDate="1" containsString="0" minDate="1984-01-26T00:00:00" maxDate="2024-08-20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164">
      <sharedItems containsSemiMixedTypes="0" containsString="0" containsNumber="1" minValue="0" maxValue="39.246575342465754"/>
    </cacheField>
    <cacheField name="PLAZO_x000a_ CONTRACTUAL" numFmtId="164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199999999999994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164">
      <sharedItems containsSemiMixedTypes="0" containsString="0" containsNumber="1" minValue="-0.26323291985955954" maxValue="81386871431.698624"/>
    </cacheField>
    <cacheField name="SALDO POR _x000a_PLAZO_x000a_ CONTRACTUAL " numFmtId="164">
      <sharedItems containsSemiMixedTypes="0" containsString="0" containsNumber="1" minValue="-2.0006578621798998" maxValue="111217834593.19179"/>
    </cacheField>
    <cacheField name="SALDO _x000a_POR LA_x000a_ TASA " numFmtId="164">
      <sharedItems containsSemiMixedTypes="0" containsString="0" containsNumber="1" minValue="-4.3920007199048997E-3" maxValue="302651270.80500001"/>
    </cacheField>
    <cacheField name="PLAZO POR VENCER_x000a_ PROMEDIO_x000a_ PONDERADO " numFmtId="164">
      <sharedItems containsSemiMixedTypes="0" containsString="0" containsNumber="1" minValue="0" maxValue="29.227397260273971"/>
    </cacheField>
    <cacheField name="PLAZO_x000a_ CONTRACTUAL_x000a_ PONDERADO " numFmtId="164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4416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CAF "/>
        <s v="FLAR"/>
      </sharedItems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5741028.141"/>
    </cacheField>
    <cacheField name="NOVIEMBRE_x000a_2024" numFmtId="4">
      <sharedItems containsSemiMixedTypes="0" containsString="0" containsNumber="1" minValue="0" maxValue="23358611.84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10133034.369"/>
    </cacheField>
    <cacheField name="MAYO_x000a_2025" numFmtId="4">
      <sharedItems containsSemiMixedTypes="0" containsString="0" containsNumber="1" minValue="0" maxValue="22977764.91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5909894.825"/>
    </cacheField>
    <cacheField name="NOVIEMBRE_x000a_2025" numFmtId="4">
      <sharedItems containsSemiMixedTypes="0" containsString="0" containsNumber="1" minValue="0" maxValue="23358611.84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115741028.141"/>
    </cacheField>
    <cacheField name="TOTAL _x000a_2025" numFmtId="4">
      <sharedItems containsSemiMixedTypes="0" containsString="0" containsNumber="1" minValue="0" maxValue="465655462.57599998"/>
    </cacheField>
    <cacheField name="TOTAL_x000a_2024-2025" numFmtId="4">
      <sharedItems containsSemiMixedTypes="0" containsString="0" containsNumber="1" minValue="0" maxValue="581396490.71700001"/>
    </cacheField>
  </cacheFields>
  <extLst>
    <ext xmlns:x14="http://schemas.microsoft.com/office/spreadsheetml/2009/9/main" uri="{725AE2AE-9491-48be-B2B4-4EB974FC3084}">
      <x14:pivotCacheDefinition pivotCacheId="96871740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88310188" createdVersion="6" refreshedVersion="6" minRefreshableVersion="3" recordCount="1846">
  <cacheSource type="worksheet">
    <worksheetSource ref="B2:BE1848" sheet="BD INTERNA+PERFIL PRINCIPAL CP"/>
  </cacheSource>
  <cacheFields count="64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3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4" numFmtId="4">
      <sharedItems containsSemiMixedTypes="0" containsString="0" containsNumber="1" minValue="-1.9999999785795808E-2" maxValue="2876435411.224"/>
    </cacheField>
    <cacheField name="COMPROBACIÓN" numFmtId="164">
      <sharedItems containsSemiMixedTypes="0" containsString="0" containsNumber="1" minValue="-0.02" maxValue="2876435411.224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8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5.847222222222221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5583511169.535889"/>
    </cacheField>
    <cacheField name="Saldo_x000a_ por Plazo _x000a_Contractual" numFmtId="164">
      <sharedItems containsSemiMixedTypes="0" containsString="0" containsNumber="1" minValue="0" maxValue="47461184285.195999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5.847222222222221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50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316660978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90.770292939815" createdVersion="6" refreshedVersion="6" minRefreshableVersion="3" recordCount="1846">
  <cacheSource type="worksheet">
    <worksheetSource ref="B2:BE1848" sheet="BD INTERNA + PERFIL INTERES CP"/>
  </cacheSource>
  <cacheFields count="64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3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4" numFmtId="4">
      <sharedItems containsSemiMixedTypes="0" containsString="0" containsNumber="1" minValue="-1.9999999785795808E-2" maxValue="2876435411.224"/>
    </cacheField>
    <cacheField name="COMPROBACIÓN" numFmtId="164">
      <sharedItems containsSemiMixedTypes="0" containsString="0" containsNumber="1" minValue="-0.02" maxValue="2876435411.224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8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5.847222222222221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5583511169.535889"/>
    </cacheField>
    <cacheField name="Saldo_x000a_ por Plazo _x000a_Contractual" numFmtId="164">
      <sharedItems containsSemiMixedTypes="0" containsString="0" containsNumber="1" minValue="0" maxValue="47461184285.195999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5.847222222222221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29468196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6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083333333333334"/>
    <n v="7.8861111111111111"/>
    <n v="0.01"/>
    <n v="107811256.78675"/>
    <n v="403262395.2800833"/>
    <n v="511357.73969999998"/>
    <n v="2.1083333333333334"/>
    <n v="7.8861111111111102"/>
    <n v="0.01"/>
    <x v="0"/>
    <x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n v="623670.89"/>
    <n v="0"/>
    <d v="2020-08-07T00:00:00"/>
    <d v="2025-08-07T00:00:00"/>
    <n v="623670.89"/>
    <n v="0.93611111111111112"/>
    <n v="5"/>
    <n v="7.1294999999999997E-2"/>
    <n v="583825.24980555556"/>
    <n v="3118354.45"/>
    <n v="44464.616102549997"/>
    <n v="0.93611111111111112"/>
    <n v="5"/>
    <n v="7.1294999999999997E-2"/>
    <x v="1"/>
    <x v="1"/>
    <n v="0"/>
    <n v="0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6944444444444446"/>
    <n v="15"/>
    <n v="7.7499999999999999E-2"/>
    <n v="2740606.0908333333"/>
    <n v="11127272.85"/>
    <n v="57490.909724999998"/>
    <n v="3.6944444444444446"/>
    <n v="15"/>
    <n v="7.7499999999999999E-2"/>
    <x v="1"/>
    <x v="1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055555555555557"/>
    <n v="15"/>
    <n v="7.7499999999999999E-2"/>
    <n v="296444.44444444444"/>
    <n v="1200000"/>
    <n v="6200"/>
    <n v="3.7055555555555553"/>
    <n v="15"/>
    <n v="7.7499999999999999E-2"/>
    <x v="1"/>
    <x v="1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75"/>
    <n v="15"/>
    <n v="7.7499999999999999E-2"/>
    <n v="2045454.5249999992"/>
    <n v="8181818.0999999968"/>
    <n v="42272.726849999985"/>
    <n v="3.75"/>
    <n v="15"/>
    <n v="7.7499999999999999E-2"/>
    <x v="1"/>
    <x v="1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2388888888888889"/>
    <n v="15"/>
    <n v="7.7499999999999999E-2"/>
    <n v="242772.69644444445"/>
    <n v="859090.8"/>
    <n v="4438.6358"/>
    <n v="4.2388888888888889"/>
    <n v="15"/>
    <n v="7.7499999999999999E-2"/>
    <x v="1"/>
    <x v="1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2277777777777779"/>
    <n v="15"/>
    <n v="7.7499999999999999E-2"/>
    <n v="345909.08322222222"/>
    <n v="1227272.7"/>
    <n v="6340.9089499999991"/>
    <n v="4.2277777777777779"/>
    <n v="15"/>
    <n v="7.7499999999999999E-2"/>
    <x v="1"/>
    <x v="1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2638888888888893"/>
    <n v="15"/>
    <n v="7.7499999999999999E-2"/>
    <n v="1395454.5144444446"/>
    <n v="4909090.8"/>
    <n v="25363.635799999996"/>
    <n v="4.2638888888888893"/>
    <n v="15"/>
    <n v="7.7499999999999999E-2"/>
    <x v="1"/>
    <x v="1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2833333333333332"/>
    <n v="15"/>
    <n v="7.7499999999999999E-2"/>
    <n v="350454.53766666661"/>
    <n v="1227272.7"/>
    <n v="6340.9089499999991"/>
    <n v="4.2833333333333332"/>
    <n v="15"/>
    <n v="7.7499999999999999E-2"/>
    <x v="1"/>
    <x v="1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7249999999999996"/>
    <n v="15"/>
    <n v="7.6999999999999999E-2"/>
    <n v="192937.53149999998"/>
    <n v="612500.1"/>
    <n v="3144.1671799999999"/>
    <n v="4.7249999999999996"/>
    <n v="15"/>
    <n v="7.6999999999999999E-2"/>
    <x v="1"/>
    <x v="1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7277777777777779"/>
    <n v="15"/>
    <n v="7.6999999999999999E-2"/>
    <n v="488537.06855555554"/>
    <n v="1550000.0999999999"/>
    <n v="7956.6671799999995"/>
    <n v="4.7277777777777779"/>
    <n v="15"/>
    <n v="7.6999999999999999E-2"/>
    <x v="1"/>
    <x v="1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75"/>
    <n v="15"/>
    <n v="7.6999999999999999E-2"/>
    <n v="19791.634999999998"/>
    <n v="62499.899999999994"/>
    <n v="320.83281999999997"/>
    <n v="4.75"/>
    <n v="15"/>
    <n v="7.6999999999999999E-2"/>
    <x v="1"/>
    <x v="1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7638888888888893"/>
    <n v="15"/>
    <n v="7.6999999999999999E-2"/>
    <n v="107187.50000000001"/>
    <n v="337500"/>
    <n v="1732.5"/>
    <n v="4.7638888888888893"/>
    <n v="15"/>
    <n v="7.6999999999999999E-2"/>
    <x v="1"/>
    <x v="1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8166666666666664"/>
    <n v="15"/>
    <n v="7.6999999999999999E-2"/>
    <n v="80277.745666666684"/>
    <n v="249999.90000000005"/>
    <n v="1283.3328200000003"/>
    <n v="4.8166666666666664"/>
    <n v="15"/>
    <n v="7.6999999999999999E-2"/>
    <x v="1"/>
    <x v="1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222222222222221"/>
    <n v="20"/>
    <n v="8.4500000000000006E-2"/>
    <n v="664444.44444444438"/>
    <n v="1300000"/>
    <n v="5492.5"/>
    <n v="10.222222222222221"/>
    <n v="20"/>
    <n v="8.4500000000000006E-2"/>
    <x v="1"/>
    <x v="1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233333333333333"/>
    <n v="20"/>
    <n v="8.4500000000000006E-2"/>
    <n v="1228000"/>
    <n v="2400000"/>
    <n v="10140"/>
    <n v="10.233333333333333"/>
    <n v="20"/>
    <n v="8.4500000000000006E-2"/>
    <x v="1"/>
    <x v="1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241666666666667"/>
    <n v="20"/>
    <n v="8.4500000000000006E-2"/>
    <n v="153625"/>
    <n v="300000"/>
    <n v="1267.5"/>
    <n v="10.241666666666667"/>
    <n v="20"/>
    <n v="8.4500000000000006E-2"/>
    <x v="1"/>
    <x v="1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316666666666666"/>
    <n v="20"/>
    <n v="8.4500000000000006E-2"/>
    <n v="515833.33333333331"/>
    <n v="1000000"/>
    <n v="4225"/>
    <n v="10.316666666666666"/>
    <n v="20"/>
    <n v="8.4500000000000006E-2"/>
    <x v="1"/>
    <x v="1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02777777777777"/>
    <n v="20"/>
    <n v="8.4500000000000006E-2"/>
    <n v="14681458.333333332"/>
    <n v="28500000"/>
    <n v="120412.50000000001"/>
    <n v="10.302777777777777"/>
    <n v="20"/>
    <n v="8.4500000000000006E-2"/>
    <x v="1"/>
    <x v="1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916666666666666"/>
    <n v="20"/>
    <n v="8.4500000000000006E-2"/>
    <n v="3296833.333333333"/>
    <n v="6040000"/>
    <n v="25519"/>
    <n v="10.916666666666666"/>
    <n v="20"/>
    <n v="8.4500000000000006E-2"/>
    <x v="1"/>
    <x v="1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233333333333333"/>
    <n v="20"/>
    <n v="8.4500000000000006E-2"/>
    <n v="1797333.3333333333"/>
    <n v="3200000"/>
    <n v="13520"/>
    <n v="11.2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25"/>
    <n v="20"/>
    <n v="8.4500000000000006E-2"/>
    <n v="303750"/>
    <n v="540000"/>
    <n v="2281.5"/>
    <n v="11.2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4T00:00:00"/>
    <d v="2036-08-24T00:00:00"/>
    <n v="70000"/>
    <n v="11.983333333333333"/>
    <n v="20"/>
    <n v="8.4500000000000006E-2"/>
    <n v="2216916.6666666665"/>
    <n v="3700000"/>
    <n v="15632.500000000002"/>
    <n v="11.9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5T00:00:00"/>
    <d v="2036-08-25T00:00:00"/>
    <n v="185000"/>
    <n v="11.986111111111111"/>
    <n v="20"/>
    <n v="8.4500000000000006E-2"/>
    <n v="2217430.5555555555"/>
    <n v="3700000"/>
    <n v="15632.500000000002"/>
    <n v="11.9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85000"/>
    <n v="19040"/>
    <n v="0"/>
    <n v="0"/>
    <n v="0"/>
    <n v="510000"/>
    <n v="510000"/>
    <n v="0"/>
    <d v="2017-08-08T00:00:00"/>
    <d v="2027-08-08T00:00:00"/>
    <n v="85000"/>
    <n v="2.9388888888888891"/>
    <n v="10"/>
    <n v="6.4000000000000001E-2"/>
    <n v="1498833.3333333335"/>
    <n v="5100000"/>
    <n v="32640"/>
    <n v="2.9388888888888891"/>
    <n v="10"/>
    <n v="6.4000000000000001E-2"/>
    <x v="1"/>
    <x v="1"/>
    <n v="0"/>
    <n v="0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3277777777777779"/>
    <n v="10"/>
    <n v="6.4000000000000001E-2"/>
    <n v="419300"/>
    <n v="1260000"/>
    <n v="8064"/>
    <n v="3.3277777777777779"/>
    <n v="10"/>
    <n v="6.4000000000000001E-2"/>
    <x v="1"/>
    <x v="1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166666666666666"/>
    <n v="20"/>
    <n v="7.4999999999999997E-2"/>
    <n v="7531944.4916666672"/>
    <n v="10633333.4"/>
    <n v="39875.000250000005"/>
    <n v="14.166666666666666"/>
    <n v="20"/>
    <n v="7.4999999999999997E-2"/>
    <x v="1"/>
    <x v="1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166666666666666"/>
    <n v="20"/>
    <n v="7.4999999999999997E-2"/>
    <n v="958611.15833333333"/>
    <n v="1353333.4"/>
    <n v="5075.0002500000001"/>
    <n v="14.166666666666666"/>
    <n v="20"/>
    <n v="7.4999999999999997E-2"/>
    <x v="1"/>
    <x v="1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322222222222222"/>
    <n v="10"/>
    <n v="6.0600000000000001E-2"/>
    <n v="213950"/>
    <n v="495000"/>
    <n v="2999.7000000000003"/>
    <n v="4.322222222222222"/>
    <n v="10"/>
    <n v="6.0600000000000008E-2"/>
    <x v="1"/>
    <x v="1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322222222222222"/>
    <n v="10"/>
    <n v="6.0600000000000001E-2"/>
    <n v="875250"/>
    <n v="2025000"/>
    <n v="12271.5"/>
    <n v="4.322222222222222"/>
    <n v="10"/>
    <n v="6.0600000000000001E-2"/>
    <x v="1"/>
    <x v="1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1210"/>
    <n v="366.63"/>
    <n v="0"/>
    <n v="0"/>
    <n v="0"/>
    <n v="10890"/>
    <n v="10890"/>
    <n v="0"/>
    <d v="2019-02-22T00:00:00"/>
    <d v="2029-02-22T00:00:00"/>
    <n v="12100"/>
    <n v="4.4777777777777779"/>
    <n v="10"/>
    <n v="6.0600000000000001E-2"/>
    <n v="48763"/>
    <n v="108900"/>
    <n v="659.93399999999997"/>
    <n v="4.4777777777777779"/>
    <n v="10"/>
    <n v="6.0599999999999994E-2"/>
    <x v="1"/>
    <x v="1"/>
    <n v="0"/>
    <n v="0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5790"/>
    <n v="1754.37"/>
    <n v="0"/>
    <n v="0"/>
    <n v="0"/>
    <n v="52110"/>
    <n v="52110"/>
    <n v="0"/>
    <d v="2019-02-22T00:00:00"/>
    <d v="2029-02-22T00:00:00"/>
    <n v="57900"/>
    <n v="4.4777777777777779"/>
    <n v="10"/>
    <n v="6.0600000000000001E-2"/>
    <n v="233337"/>
    <n v="521100"/>
    <n v="3157.866"/>
    <n v="4.4777777777777779"/>
    <n v="10"/>
    <n v="6.0600000000000001E-2"/>
    <x v="1"/>
    <x v="1"/>
    <n v="0"/>
    <n v="0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7249999999999996"/>
    <n v="10"/>
    <n v="6.0600000000000001E-2"/>
    <n v="708750"/>
    <n v="1500000"/>
    <n v="9090"/>
    <n v="4.7249999999999996"/>
    <n v="10"/>
    <n v="6.0600000000000001E-2"/>
    <x v="1"/>
    <x v="1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7249999999999996"/>
    <n v="10"/>
    <n v="6.0600000000000001E-2"/>
    <n v="3709124.9999999995"/>
    <n v="7850000"/>
    <n v="47571"/>
    <n v="4.7249999999999996"/>
    <n v="10"/>
    <n v="6.0600000000000001E-2"/>
    <x v="1"/>
    <x v="1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083333333333336"/>
    <n v="10"/>
    <n v="6.0600000000000001E-2"/>
    <n v="456791.66666666669"/>
    <n v="950000"/>
    <n v="5757"/>
    <n v="4.8083333333333336"/>
    <n v="10"/>
    <n v="6.0600000000000001E-2"/>
    <x v="1"/>
    <x v="1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22500000000000001"/>
    <n v="5"/>
    <n v="4.7800000000000002E-2"/>
    <n v="674011.6605"/>
    <n v="14978036.899999999"/>
    <n v="143190.032764"/>
    <n v="0.22500000000000001"/>
    <n v="5"/>
    <n v="4.7800000000000002E-2"/>
    <x v="1"/>
    <x v="1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3250000000000002"/>
    <n v="7"/>
    <n v="8.5000000000000006E-2"/>
    <n v="3487500.0000000005"/>
    <n v="10500000"/>
    <n v="127500.00000000001"/>
    <n v="2.3250000000000002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3250000000000002"/>
    <n v="7"/>
    <n v="8.5000000000000006E-2"/>
    <n v="360375"/>
    <n v="1085000"/>
    <n v="13175.000000000002"/>
    <n v="2.3250000000000002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3250000000000002"/>
    <n v="7"/>
    <n v="8.5000000000000006E-2"/>
    <n v="906750.00000000012"/>
    <n v="2730000"/>
    <n v="33150"/>
    <n v="2.3250000000000002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3250000000000002"/>
    <n v="7"/>
    <n v="8.5000000000000006E-2"/>
    <n v="1396162.5"/>
    <n v="4203500"/>
    <n v="51042.500000000007"/>
    <n v="2.3250000000000002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3250000000000002"/>
    <n v="7"/>
    <n v="8.5000000000000006E-2"/>
    <n v="348750"/>
    <n v="1050000"/>
    <n v="12750.000000000002"/>
    <n v="2.3250000000000002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3250000000000002"/>
    <n v="7"/>
    <n v="8.5000000000000006E-2"/>
    <n v="5115000"/>
    <n v="15400000"/>
    <n v="187000"/>
    <n v="2.3250000000000002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3250000000000002"/>
    <n v="7"/>
    <n v="8.5000000000000006E-2"/>
    <n v="1395000"/>
    <n v="4200000"/>
    <n v="51000.000000000007"/>
    <n v="2.3250000000000002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41666666666666669"/>
    <n v="5"/>
    <n v="7.85E-2"/>
    <n v="416666.66666666669"/>
    <n v="5000000"/>
    <n v="78500"/>
    <n v="0.41666666666666669"/>
    <n v="5"/>
    <n v="7.85E-2"/>
    <x v="1"/>
    <x v="1"/>
    <n v="0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41666666666666669"/>
    <n v="5"/>
    <n v="7.85E-2"/>
    <n v="208333.33333333334"/>
    <n v="2500000"/>
    <n v="39250"/>
    <n v="0.41666666666666669"/>
    <n v="5"/>
    <n v="7.85E-2"/>
    <x v="1"/>
    <x v="1"/>
    <n v="0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3250000000000002"/>
    <n v="7"/>
    <n v="8.5000000000000006E-2"/>
    <n v="3255000.0000000005"/>
    <n v="9800000"/>
    <n v="119000.00000000001"/>
    <n v="2.3250000000000002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3250000000000002"/>
    <n v="7"/>
    <n v="8.5000000000000006E-2"/>
    <n v="13020000.000000002"/>
    <n v="39200000"/>
    <n v="476000.00000000006"/>
    <n v="2.3250000000000002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41666666666666669"/>
    <n v="5"/>
    <n v="7.85E-2"/>
    <n v="1335416.6666666667"/>
    <n v="16025000"/>
    <n v="251592.5"/>
    <n v="0.41666666666666669"/>
    <n v="5"/>
    <n v="7.85E-2"/>
    <x v="1"/>
    <x v="1"/>
    <n v="0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3250000000000002"/>
    <n v="7"/>
    <n v="8.5000000000000006E-2"/>
    <n v="1362057.0750000002"/>
    <n v="4100817"/>
    <n v="49795.635000000002"/>
    <n v="2.3250000000000002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41666666666666669"/>
    <n v="5"/>
    <n v="7.85E-2"/>
    <n v="5835297.666666667"/>
    <n v="70023572"/>
    <n v="1099370.0804000001"/>
    <n v="0.41666666666666669"/>
    <n v="5"/>
    <n v="7.85E-2"/>
    <x v="1"/>
    <x v="1"/>
    <n v="0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41666666666666669"/>
    <n v="5"/>
    <n v="7.85E-2"/>
    <n v="336149.07500000001"/>
    <n v="4033788.9000000004"/>
    <n v="63330.48573"/>
    <n v="0.41666666666666669"/>
    <n v="5"/>
    <n v="7.85E-2"/>
    <x v="1"/>
    <x v="1"/>
    <n v="0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41666666666666669"/>
    <n v="5"/>
    <n v="7.85E-2"/>
    <n v="306185.3041666667"/>
    <n v="3674223.65"/>
    <n v="57685.311304999996"/>
    <n v="0.41666666666666674"/>
    <n v="5"/>
    <n v="7.85E-2"/>
    <x v="1"/>
    <x v="1"/>
    <n v="0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41666666666666669"/>
    <n v="5"/>
    <n v="7.85E-2"/>
    <n v="421682.08333333337"/>
    <n v="5060185"/>
    <n v="79444.904500000004"/>
    <n v="0.41666666666666669"/>
    <n v="5"/>
    <n v="7.85E-2"/>
    <x v="1"/>
    <x v="1"/>
    <n v="0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41666666666666669"/>
    <n v="5"/>
    <n v="7.85E-2"/>
    <n v="651847.77916666667"/>
    <n v="7822173.3499999996"/>
    <n v="122808.12159499999"/>
    <n v="0.41666666666666669"/>
    <n v="5"/>
    <n v="7.85E-2"/>
    <x v="1"/>
    <x v="1"/>
    <n v="0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3250000000000002"/>
    <n v="7"/>
    <n v="8.5000000000000006E-2"/>
    <n v="3637310.60775"/>
    <n v="10951042.689999999"/>
    <n v="132976.94695000001"/>
    <n v="2.3250000000000002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41666666666666669"/>
    <n v="5"/>
    <n v="7.85E-2"/>
    <n v="494088.58333333337"/>
    <n v="5929063"/>
    <n v="93086.289100000009"/>
    <n v="0.41666666666666669"/>
    <n v="5"/>
    <n v="7.85E-2"/>
    <x v="1"/>
    <x v="1"/>
    <n v="0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41666666666666669"/>
    <n v="5"/>
    <n v="7.85E-2"/>
    <n v="324259.72083333333"/>
    <n v="3891116.65"/>
    <n v="61090.531404999994"/>
    <n v="0.41666666666666669"/>
    <n v="5"/>
    <n v="7.85E-2"/>
    <x v="1"/>
    <x v="1"/>
    <n v="0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41666666666666669"/>
    <n v="5"/>
    <n v="7.85E-2"/>
    <n v="48979.95416666667"/>
    <n v="587759.44999999995"/>
    <n v="9227.8233650000002"/>
    <n v="0.41666666666666669"/>
    <n v="5"/>
    <n v="7.85E-2"/>
    <x v="1"/>
    <x v="1"/>
    <n v="0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41666666666666669"/>
    <n v="5"/>
    <n v="7.85E-2"/>
    <n v="590548.5083333333"/>
    <n v="7086582.0999999996"/>
    <n v="111259.33897"/>
    <n v="0.41666666666666669"/>
    <n v="5"/>
    <n v="7.85E-2"/>
    <x v="1"/>
    <x v="1"/>
    <n v="0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3250000000000002"/>
    <n v="7"/>
    <n v="8.5000000000000006E-2"/>
    <n v="3268219.9732500003"/>
    <n v="9839802.0700000003"/>
    <n v="119483.31085000001"/>
    <n v="2.3250000000000002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41666666666666669"/>
    <n v="5"/>
    <n v="7.85E-2"/>
    <n v="501988.75"/>
    <n v="6023865"/>
    <n v="94574.680500000002"/>
    <n v="0.41666666666666669"/>
    <n v="5"/>
    <n v="7.85E-2"/>
    <x v="1"/>
    <x v="1"/>
    <n v="0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3250000000000002"/>
    <n v="7"/>
    <n v="8.5000000000000006E-2"/>
    <n v="2801097.2250000001"/>
    <n v="8433411"/>
    <n v="102405.705"/>
    <n v="2.3250000000000002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41666666666666669"/>
    <n v="5"/>
    <n v="7.85E-2"/>
    <n v="310289.58333333337"/>
    <n v="3723475"/>
    <n v="58458.557500000003"/>
    <n v="0.41666666666666674"/>
    <n v="5"/>
    <n v="7.85E-2"/>
    <x v="1"/>
    <x v="1"/>
    <n v="0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41666666666666669"/>
    <n v="5"/>
    <n v="7.85E-2"/>
    <n v="85449.879166666666"/>
    <n v="1025398.5499999999"/>
    <n v="16098.757234999999"/>
    <n v="0.41666666666666669"/>
    <n v="5"/>
    <n v="7.85E-2"/>
    <x v="1"/>
    <x v="1"/>
    <n v="0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41666666666666669"/>
    <n v="5"/>
    <n v="7.85E-2"/>
    <n v="53376.795833333337"/>
    <n v="640521.55000000005"/>
    <n v="10056.188335000001"/>
    <n v="0.41666666666666669"/>
    <n v="5.0000000000000009"/>
    <n v="7.85E-2"/>
    <x v="1"/>
    <x v="1"/>
    <n v="0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3250000000000002"/>
    <n v="7"/>
    <n v="8.5000000000000006E-2"/>
    <n v="295365.60525000002"/>
    <n v="889272.79"/>
    <n v="10798.312450000001"/>
    <n v="2.3250000000000002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41666666666666669"/>
    <n v="5"/>
    <n v="7.85E-2"/>
    <n v="182309.32500000001"/>
    <n v="2187711.9"/>
    <n v="34347.076829999998"/>
    <n v="0.41666666666666669"/>
    <n v="5"/>
    <n v="7.85E-2"/>
    <x v="1"/>
    <x v="1"/>
    <n v="0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3250000000000002"/>
    <n v="7"/>
    <n v="8.5000000000000006E-2"/>
    <n v="1017286.0335000001"/>
    <n v="3062796.66"/>
    <n v="37191.102300000006"/>
    <n v="2.3250000000000002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41666666666666669"/>
    <n v="5"/>
    <n v="7.85E-2"/>
    <n v="174058.19166666665"/>
    <n v="2088698.2999999998"/>
    <n v="32792.563309999998"/>
    <n v="0.41666666666666663"/>
    <n v="5"/>
    <n v="7.85E-2"/>
    <x v="1"/>
    <x v="1"/>
    <n v="0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41666666666666669"/>
    <n v="5"/>
    <n v="7.85E-2"/>
    <n v="268766.25416666671"/>
    <n v="3225195.05"/>
    <n v="50635.562285"/>
    <n v="0.41666666666666674"/>
    <n v="5"/>
    <n v="7.85E-2"/>
    <x v="1"/>
    <x v="1"/>
    <n v="0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41666666666666669"/>
    <n v="5"/>
    <n v="7.85E-2"/>
    <n v="1155000"/>
    <n v="13860000"/>
    <n v="217602"/>
    <n v="0.41666666666666669"/>
    <n v="5"/>
    <n v="7.85E-2"/>
    <x v="1"/>
    <x v="1"/>
    <n v="0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3250000000000002"/>
    <n v="7"/>
    <n v="8.5000000000000006E-2"/>
    <n v="6444900.0000000009"/>
    <n v="19404000"/>
    <n v="235620.00000000003"/>
    <n v="2.3250000000000002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41666666666666669"/>
    <n v="5"/>
    <n v="7.85E-2"/>
    <n v="826882.91666666674"/>
    <n v="9922595"/>
    <n v="155784.7415"/>
    <n v="0.41666666666666669"/>
    <n v="5"/>
    <n v="7.85E-2"/>
    <x v="1"/>
    <x v="1"/>
    <n v="0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3250000000000002"/>
    <n v="7"/>
    <n v="8.5000000000000006E-2"/>
    <n v="4614006.6750000007"/>
    <n v="13891633"/>
    <n v="168684.11500000002"/>
    <n v="2.3250000000000002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41666666666666669"/>
    <n v="5"/>
    <n v="7.85E-2"/>
    <n v="977648.75"/>
    <n v="11731785"/>
    <n v="184189.0245"/>
    <n v="0.41666666666666669"/>
    <n v="5"/>
    <n v="7.85E-2"/>
    <x v="1"/>
    <x v="1"/>
    <n v="0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3250000000000002"/>
    <n v="7"/>
    <n v="8.5000000000000006E-2"/>
    <n v="5455280.0250000004"/>
    <n v="16424499"/>
    <n v="199440.345"/>
    <n v="2.3250000000000002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41666666666666669"/>
    <n v="5"/>
    <n v="7.85E-2"/>
    <n v="95406.3"/>
    <n v="1144875.6000000001"/>
    <n v="17974.546920000001"/>
    <n v="0.41666666666666669"/>
    <n v="5.0000000000000009"/>
    <n v="7.85E-2"/>
    <x v="1"/>
    <x v="1"/>
    <n v="0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41666666666666669"/>
    <n v="5"/>
    <n v="7.85E-2"/>
    <n v="130000"/>
    <n v="1560000"/>
    <n v="24492"/>
    <n v="0.41666666666666669"/>
    <n v="5"/>
    <n v="7.85E-2"/>
    <x v="1"/>
    <x v="1"/>
    <n v="0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3250000000000002"/>
    <n v="7"/>
    <n v="8.5000000000000006E-2"/>
    <n v="725400"/>
    <n v="2184000"/>
    <n v="26520.000000000004"/>
    <n v="2.3250000000000002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41666666666666669"/>
    <n v="5"/>
    <n v="7.85E-2"/>
    <n v="1221400.1708333334"/>
    <n v="14656802.050000001"/>
    <n v="230111.792185"/>
    <n v="0.41666666666666669"/>
    <n v="5"/>
    <n v="7.85E-2"/>
    <x v="1"/>
    <x v="1"/>
    <n v="0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41666666666666669"/>
    <n v="5"/>
    <n v="7.85E-2"/>
    <n v="363168.53333333333"/>
    <n v="4358022.4000000004"/>
    <n v="68420.951679999998"/>
    <n v="0.41666666666666669"/>
    <n v="5.0000000000000009"/>
    <n v="7.85E-2"/>
    <x v="1"/>
    <x v="1"/>
    <n v="0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41666666666666669"/>
    <n v="5"/>
    <n v="7.85E-2"/>
    <n v="97693.483333333337"/>
    <n v="1172321.7999999998"/>
    <n v="18405.452259999998"/>
    <n v="0.41666666666666669"/>
    <n v="4.9999999999999991"/>
    <n v="7.85E-2"/>
    <x v="1"/>
    <x v="1"/>
    <n v="0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41666666666666669"/>
    <n v="5"/>
    <n v="7.85E-2"/>
    <n v="729459.27500000002"/>
    <n v="8753511.3000000007"/>
    <n v="137430.12741000002"/>
    <n v="0.41666666666666669"/>
    <n v="5"/>
    <n v="7.8500000000000014E-2"/>
    <x v="1"/>
    <x v="1"/>
    <n v="0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3250000000000002"/>
    <n v="7"/>
    <n v="8.5000000000000006E-2"/>
    <n v="4070382.7545000003"/>
    <n v="12254915.82"/>
    <n v="148809.69210000001"/>
    <n v="2.3250000000000002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41666666666666669"/>
    <n v="5"/>
    <n v="7.85E-2"/>
    <n v="49518.212500000001"/>
    <n v="594218.55000000005"/>
    <n v="9329.2312350000011"/>
    <n v="0.41666666666666663"/>
    <n v="5"/>
    <n v="7.85E-2"/>
    <x v="1"/>
    <x v="1"/>
    <n v="0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41666666666666669"/>
    <n v="5"/>
    <n v="7.85E-2"/>
    <n v="187924.90833333335"/>
    <n v="2255098.9000000004"/>
    <n v="35405.052730000003"/>
    <n v="0.41666666666666669"/>
    <n v="5.0000000000000009"/>
    <n v="7.85E-2"/>
    <x v="1"/>
    <x v="1"/>
    <n v="0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3250000000000002"/>
    <n v="7"/>
    <n v="8.5000000000000006E-2"/>
    <n v="1048620.9885000002"/>
    <n v="3157138.46"/>
    <n v="38336.681300000004"/>
    <n v="2.3250000000000002"/>
    <n v="6.9999999999999991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41666666666666669"/>
    <n v="5"/>
    <n v="7.85E-2"/>
    <n v="651265.97916666674"/>
    <n v="7815191.75"/>
    <n v="122698.510475"/>
    <n v="0.41666666666666669"/>
    <n v="5"/>
    <n v="7.85E-2"/>
    <x v="1"/>
    <x v="1"/>
    <n v="0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3250000000000002"/>
    <n v="7"/>
    <n v="8.5000000000000006E-2"/>
    <n v="3601500.0277500004"/>
    <n v="10843225.890000001"/>
    <n v="131667.74295000001"/>
    <n v="2.3250000000000002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41666666666666669"/>
    <n v="5"/>
    <n v="7.85E-2"/>
    <n v="170416.66666666669"/>
    <n v="2045000"/>
    <n v="32106.5"/>
    <n v="0.41666666666666674"/>
    <n v="5"/>
    <n v="7.85E-2"/>
    <x v="1"/>
    <x v="1"/>
    <n v="0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3250000000000002"/>
    <n v="7"/>
    <n v="8.5000000000000006E-2"/>
    <n v="942438.75000000012"/>
    <n v="2837450"/>
    <n v="34454.75"/>
    <n v="2.3250000000000002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41666666666666669"/>
    <n v="5"/>
    <n v="7.85E-2"/>
    <n v="64716.875"/>
    <n v="776602.5"/>
    <n v="12192.659250000001"/>
    <n v="0.41666666666666669"/>
    <n v="5"/>
    <n v="7.85E-2"/>
    <x v="1"/>
    <x v="1"/>
    <n v="0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41666666666666669"/>
    <n v="5"/>
    <n v="7.85E-2"/>
    <n v="455427.95416666672"/>
    <n v="5465135.4500000002"/>
    <n v="85802.626565000013"/>
    <n v="0.41666666666666669"/>
    <n v="5"/>
    <n v="7.85E-2"/>
    <x v="1"/>
    <x v="1"/>
    <n v="0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41666666666666669"/>
    <n v="5"/>
    <n v="7.85E-2"/>
    <n v="167468.6875"/>
    <n v="2009624.25"/>
    <n v="31551.100724999997"/>
    <n v="0.41666666666666669"/>
    <n v="5"/>
    <n v="7.85E-2"/>
    <x v="1"/>
    <x v="1"/>
    <n v="0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3250000000000002"/>
    <n v="7"/>
    <n v="8.5000000000000006E-2"/>
    <n v="934475.27625"/>
    <n v="2813473.9499999997"/>
    <n v="34163.612249999998"/>
    <n v="2.3250000000000002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41666666666666669"/>
    <n v="5"/>
    <n v="7.85E-2"/>
    <n v="437048.02916666667"/>
    <n v="5244576.3499999996"/>
    <n v="82339.848695000008"/>
    <n v="0.41666666666666669"/>
    <n v="5"/>
    <n v="7.85E-2"/>
    <x v="1"/>
    <x v="1"/>
    <n v="0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3250000000000002"/>
    <n v="7"/>
    <n v="8.5000000000000006E-2"/>
    <n v="2415911.3827500003"/>
    <n v="7273711.6900000004"/>
    <n v="88323.641950000005"/>
    <n v="2.3250000000000002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41666666666666669"/>
    <n v="5"/>
    <n v="7.85E-2"/>
    <n v="111958.04166666667"/>
    <n v="1343496.5"/>
    <n v="21092.895049999999"/>
    <n v="0.41666666666666669"/>
    <n v="5"/>
    <n v="7.85E-2"/>
    <x v="1"/>
    <x v="1"/>
    <n v="0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3250000000000002"/>
    <n v="7"/>
    <n v="8.5000000000000006E-2"/>
    <n v="618730.69724999997"/>
    <n v="1862845.1099999999"/>
    <n v="22620.262050000001"/>
    <n v="2.3250000000000002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41666666666666669"/>
    <n v="5"/>
    <n v="7.85E-2"/>
    <n v="55863.61250000001"/>
    <n v="670363.35000000009"/>
    <n v="10524.704595000001"/>
    <n v="0.41666666666666669"/>
    <n v="5"/>
    <n v="7.85E-2"/>
    <x v="1"/>
    <x v="1"/>
    <n v="0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3250000000000002"/>
    <n v="7"/>
    <n v="8.5000000000000006E-2"/>
    <n v="308663.79149999999"/>
    <n v="929310.34"/>
    <n v="11284.4827"/>
    <n v="2.3250000000000002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41666666666666669"/>
    <n v="5"/>
    <n v="7.85E-2"/>
    <n v="61250"/>
    <n v="735000"/>
    <n v="11539.5"/>
    <n v="0.41666666666666669"/>
    <n v="5"/>
    <n v="7.85E-2"/>
    <x v="1"/>
    <x v="1"/>
    <n v="0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3250000000000002"/>
    <n v="7"/>
    <n v="8.5000000000000006E-2"/>
    <n v="341775"/>
    <n v="1029000"/>
    <n v="12495"/>
    <n v="2.3250000000000002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41666666666666669"/>
    <n v="5"/>
    <n v="7.85E-2"/>
    <n v="659732.57916666672"/>
    <n v="7916790.9499999993"/>
    <n v="124293.617915"/>
    <n v="0.41666666666666674"/>
    <n v="5"/>
    <n v="7.85E-2"/>
    <x v="1"/>
    <x v="1"/>
    <n v="0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3250000000000002"/>
    <n v="7"/>
    <n v="8.5000000000000006E-2"/>
    <n v="3644209.7197500002"/>
    <n v="10971814.210000001"/>
    <n v="133229.17255000002"/>
    <n v="2.3250000000000002"/>
    <n v="7.0000000000000009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41666666666666669"/>
    <n v="5"/>
    <n v="7.85E-2"/>
    <n v="286344.72916666669"/>
    <n v="3436136.75"/>
    <n v="53947.346975"/>
    <n v="0.41666666666666669"/>
    <n v="5"/>
    <n v="7.85E-2"/>
    <x v="1"/>
    <x v="1"/>
    <n v="0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3250000000000002"/>
    <n v="7"/>
    <n v="8.5000000000000006E-2"/>
    <n v="1581701.8477500002"/>
    <n v="4762113.09"/>
    <n v="57825.658950000005"/>
    <n v="2.3250000000000002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41666666666666669"/>
    <n v="5"/>
    <n v="7.85E-2"/>
    <n v="205433.42499999999"/>
    <n v="2465201.0999999996"/>
    <n v="38703.657269999996"/>
    <n v="0.41666666666666669"/>
    <n v="4.9999999999999991"/>
    <n v="7.85E-2"/>
    <x v="1"/>
    <x v="1"/>
    <n v="0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3250000000000002"/>
    <n v="7"/>
    <n v="8.5000000000000006E-2"/>
    <n v="1146318.5115"/>
    <n v="3451281.54"/>
    <n v="41908.418700000002"/>
    <n v="2.3250000000000002"/>
    <n v="7.0000000000000009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41666666666666669"/>
    <n v="5"/>
    <n v="7.85E-2"/>
    <n v="138058.97916666666"/>
    <n v="1656707.75"/>
    <n v="26010.311675000001"/>
    <n v="0.41666666666666663"/>
    <n v="5"/>
    <n v="7.85E-2"/>
    <x v="1"/>
    <x v="1"/>
    <n v="0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41666666666666669"/>
    <n v="5"/>
    <n v="7.85E-2"/>
    <n v="2660761.3708333336"/>
    <n v="31929136.449999999"/>
    <n v="501287.44226500002"/>
    <n v="0.41666666666666669"/>
    <n v="5"/>
    <n v="7.85E-2"/>
    <x v="1"/>
    <x v="1"/>
    <n v="0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3250000000000002"/>
    <n v="7"/>
    <n v="8.5000000000000006E-2"/>
    <n v="15315160.36875"/>
    <n v="46110160.25"/>
    <n v="559909.08875"/>
    <n v="2.3250000000000002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n v="1574092.65"/>
    <n v="0"/>
    <d v="2020-08-07T00:00:00"/>
    <d v="2025-08-07T00:00:00"/>
    <n v="1574092.65"/>
    <n v="0.93611111111111112"/>
    <n v="5"/>
    <n v="7.1294999999999997E-2"/>
    <n v="1473525.6195833331"/>
    <n v="7870463.25"/>
    <n v="112224.93548174998"/>
    <n v="0.93611111111111101"/>
    <n v="5"/>
    <n v="7.1294999999999997E-2"/>
    <x v="1"/>
    <x v="1"/>
    <n v="0"/>
    <n v="0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n v="1574092.65"/>
    <n v="0"/>
    <d v="2020-08-07T00:00:00"/>
    <d v="2027-08-07T00:00:00"/>
    <n v="1574092.65"/>
    <n v="2.9361111111111109"/>
    <n v="7"/>
    <n v="7.5481999999999994E-2"/>
    <n v="4621710.9195833327"/>
    <n v="11018648.549999999"/>
    <n v="118815.66140729998"/>
    <n v="2.9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n v="502091.44"/>
    <n v="0"/>
    <d v="2020-08-07T00:00:00"/>
    <d v="2025-08-07T00:00:00"/>
    <n v="502091.44"/>
    <n v="0.93611111111111112"/>
    <n v="5"/>
    <n v="7.1294999999999997E-2"/>
    <n v="470013.37577777781"/>
    <n v="2510457.2000000002"/>
    <n v="35796.609214799995"/>
    <n v="0.93611111111111112"/>
    <n v="5"/>
    <n v="7.1294999999999983E-2"/>
    <x v="1"/>
    <x v="1"/>
    <n v="0"/>
    <n v="0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n v="502063.34"/>
    <n v="0"/>
    <d v="2020-08-07T00:00:00"/>
    <d v="2027-08-07T00:00:00"/>
    <n v="502063.34"/>
    <n v="2.9361111111111109"/>
    <n v="7"/>
    <n v="7.5481999999999994E-2"/>
    <n v="1474113.7510555554"/>
    <n v="3514443.3800000004"/>
    <n v="37896.745029879996"/>
    <n v="2.9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n v="566477.53"/>
    <n v="0"/>
    <d v="2020-08-07T00:00:00"/>
    <d v="2025-08-07T00:00:00"/>
    <n v="566477.53"/>
    <n v="0.93611111111111112"/>
    <n v="5"/>
    <n v="7.1294999999999997E-2"/>
    <n v="530285.91002777778"/>
    <n v="2832387.6500000004"/>
    <n v="40387.015501349997"/>
    <n v="0.93611111111111112"/>
    <n v="5"/>
    <n v="7.1294999999999997E-2"/>
    <x v="1"/>
    <x v="1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n v="283200.63"/>
    <n v="0"/>
    <d v="2020-08-07T00:00:00"/>
    <d v="2027-08-07T00:00:00"/>
    <n v="283200.63"/>
    <n v="2.9361111111111109"/>
    <n v="7"/>
    <n v="7.5481999999999994E-2"/>
    <n v="831508.51641666656"/>
    <n v="1982404.4100000001"/>
    <n v="21376.54995366"/>
    <n v="2.9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n v="1787478"/>
    <n v="0"/>
    <d v="2020-08-07T00:00:00"/>
    <d v="2025-08-07T00:00:00"/>
    <n v="1787478"/>
    <n v="0.93611111111111112"/>
    <n v="5"/>
    <n v="7.1294999999999997E-2"/>
    <n v="1673278.0166666666"/>
    <n v="8937390"/>
    <n v="127438.24400999999"/>
    <n v="0.93611111111111112"/>
    <n v="5"/>
    <n v="7.1294999999999997E-2"/>
    <x v="1"/>
    <x v="1"/>
    <n v="0"/>
    <n v="0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n v="3689366.44"/>
    <n v="0"/>
    <d v="2020-08-07T00:00:00"/>
    <d v="2025-08-07T00:00:00"/>
    <n v="3689366.44"/>
    <n v="0.93611111111111112"/>
    <n v="5"/>
    <n v="7.1294999999999997E-2"/>
    <n v="3453656.9174444443"/>
    <n v="18446832.199999999"/>
    <n v="263033.38033979997"/>
    <n v="0.93611111111111112"/>
    <n v="5"/>
    <n v="7.1294999999999997E-2"/>
    <x v="1"/>
    <x v="1"/>
    <n v="0"/>
    <n v="0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n v="1842554.11"/>
    <n v="0"/>
    <d v="2020-08-07T00:00:00"/>
    <d v="2027-08-07T00:00:00"/>
    <n v="1842554.11"/>
    <n v="2.9361111111111109"/>
    <n v="7"/>
    <n v="7.5481999999999994E-2"/>
    <n v="5409943.5951944441"/>
    <n v="12897878.770000001"/>
    <n v="139079.66933102001"/>
    <n v="2.9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n v="478945.45"/>
    <n v="0"/>
    <d v="2020-08-07T00:00:00"/>
    <d v="2025-08-07T00:00:00"/>
    <n v="478945.45"/>
    <n v="0.93611111111111112"/>
    <n v="5"/>
    <n v="7.1294999999999997E-2"/>
    <n v="448346.15736111114"/>
    <n v="2394727.25"/>
    <n v="34146.415857749998"/>
    <n v="0.93611111111111112"/>
    <n v="5"/>
    <n v="7.1294999999999997E-2"/>
    <x v="1"/>
    <x v="1"/>
    <n v="0"/>
    <n v="0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n v="239418.99"/>
    <n v="0"/>
    <d v="2020-08-07T00:00:00"/>
    <d v="2027-08-07T00:00:00"/>
    <n v="239418.99"/>
    <n v="2.9361111111111109"/>
    <n v="7"/>
    <n v="7.5481999999999994E-2"/>
    <n v="702960.75674999994"/>
    <n v="1675932.93"/>
    <n v="18071.824203179996"/>
    <n v="2.9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n v="528980.37"/>
    <n v="0"/>
    <d v="2020-08-07T00:00:00"/>
    <d v="2025-08-07T00:00:00"/>
    <n v="528980.37"/>
    <n v="0.93611111111111112"/>
    <n v="5"/>
    <n v="7.1294999999999997E-2"/>
    <n v="495184.40191666665"/>
    <n v="2644901.85"/>
    <n v="37713.655479149995"/>
    <n v="0.93611111111111112"/>
    <n v="5"/>
    <n v="7.1294999999999997E-2"/>
    <x v="1"/>
    <x v="1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n v="528855.76"/>
    <n v="0"/>
    <d v="2020-08-07T00:00:00"/>
    <d v="2027-08-07T00:00:00"/>
    <n v="528855.76"/>
    <n v="2.9361111111111109"/>
    <n v="7"/>
    <n v="7.5481999999999994E-2"/>
    <n v="1552779.273111111"/>
    <n v="3701990.3200000003"/>
    <n v="39919.090476319994"/>
    <n v="2.9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n v="472181.54"/>
    <n v="0"/>
    <d v="2020-08-07T00:00:00"/>
    <d v="2025-08-07T00:00:00"/>
    <n v="472181.54"/>
    <n v="0.93611111111111112"/>
    <n v="5"/>
    <n v="7.1294999999999997E-2"/>
    <n v="442014.38605555554"/>
    <n v="2360907.6999999997"/>
    <n v="33664.1828943"/>
    <n v="0.93611111111111112"/>
    <n v="5"/>
    <n v="7.1294999999999997E-2"/>
    <x v="1"/>
    <x v="1"/>
    <n v="0"/>
    <n v="0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n v="236021.98"/>
    <n v="0"/>
    <d v="2020-08-07T00:00:00"/>
    <d v="2027-08-07T00:00:00"/>
    <n v="236021.98"/>
    <n v="2.9361111111111109"/>
    <n v="7"/>
    <n v="7.5481999999999994E-2"/>
    <n v="692986.75794444443"/>
    <n v="1652153.86"/>
    <n v="17815.411094359999"/>
    <n v="2.9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n v="103318.07"/>
    <n v="0"/>
    <d v="2020-08-07T00:00:00"/>
    <d v="2025-08-07T00:00:00"/>
    <n v="103318.07"/>
    <n v="0.93611111111111112"/>
    <n v="5"/>
    <n v="7.1294999999999997E-2"/>
    <n v="96717.193305555556"/>
    <n v="516590.35000000003"/>
    <n v="7366.0618006499999"/>
    <n v="0.93611111111111101"/>
    <n v="5"/>
    <n v="7.1294999999999997E-2"/>
    <x v="1"/>
    <x v="1"/>
    <n v="0"/>
    <n v="0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n v="50932.43"/>
    <n v="0"/>
    <d v="2020-08-07T00:00:00"/>
    <d v="2027-08-07T00:00:00"/>
    <n v="50932.43"/>
    <n v="2.9361111111111109"/>
    <n v="7"/>
    <n v="7.5481999999999994E-2"/>
    <n v="149543.27363888887"/>
    <n v="356527.01"/>
    <n v="3844.4816812599997"/>
    <n v="2.9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n v="58854.13"/>
    <n v="0"/>
    <d v="2020-08-07T00:00:00"/>
    <d v="2025-08-07T00:00:00"/>
    <n v="58854.13"/>
    <n v="0.93611111111111112"/>
    <n v="5"/>
    <n v="7.1294999999999997E-2"/>
    <n v="55094.005027777777"/>
    <n v="294270.64999999997"/>
    <n v="4196.0051983499998"/>
    <n v="0.93611111111111112"/>
    <n v="5"/>
    <n v="7.1294999999999997E-2"/>
    <x v="1"/>
    <x v="1"/>
    <n v="0"/>
    <n v="0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n v="29417.18"/>
    <n v="0"/>
    <d v="2020-08-07T00:00:00"/>
    <d v="2027-08-07T00:00:00"/>
    <n v="29417.18"/>
    <n v="2.9361111111111109"/>
    <n v="7"/>
    <n v="7.5481999999999994E-2"/>
    <n v="86372.109055555557"/>
    <n v="205920.26"/>
    <n v="2220.4675807599997"/>
    <n v="2.9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n v="70840.479999999996"/>
    <n v="0"/>
    <d v="2020-08-07T00:00:00"/>
    <d v="2025-08-07T00:00:00"/>
    <n v="70840.479999999996"/>
    <n v="0.93611111111111112"/>
    <n v="5"/>
    <n v="7.1294999999999997E-2"/>
    <n v="66314.560444444447"/>
    <n v="354202.39999999997"/>
    <n v="5050.5720215999991"/>
    <n v="0.93611111111111123"/>
    <n v="5"/>
    <n v="7.1294999999999997E-2"/>
    <x v="1"/>
    <x v="1"/>
    <n v="0"/>
    <n v="0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n v="35407.93"/>
    <n v="0"/>
    <d v="2020-08-07T00:00:00"/>
    <d v="2027-08-07T00:00:00"/>
    <n v="35407.93"/>
    <n v="2.9361111111111109"/>
    <n v="7"/>
    <n v="7.5481999999999994E-2"/>
    <n v="103961.61669444444"/>
    <n v="247855.51"/>
    <n v="2672.66137226"/>
    <n v="2.9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n v="440565.24"/>
    <n v="0"/>
    <d v="2020-08-07T00:00:00"/>
    <d v="2025-08-07T00:00:00"/>
    <n v="440565.24"/>
    <n v="0.93611111111111112"/>
    <n v="5"/>
    <n v="7.1294999999999997E-2"/>
    <n v="412418.01633333333"/>
    <n v="2202826.2000000002"/>
    <n v="31410.098785799997"/>
    <n v="0.93611111111111112"/>
    <n v="5.0000000000000009"/>
    <n v="7.1294999999999997E-2"/>
    <x v="1"/>
    <x v="1"/>
    <n v="0"/>
    <n v="0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n v="216148.06"/>
    <n v="0"/>
    <d v="2020-08-07T00:00:00"/>
    <d v="2027-08-07T00:00:00"/>
    <n v="216148.06"/>
    <n v="2.9361111111111109"/>
    <n v="7"/>
    <n v="7.5481999999999994E-2"/>
    <n v="634634.72061111103"/>
    <n v="1513036.42"/>
    <n v="16315.287864919999"/>
    <n v="2.9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n v="599654.34"/>
    <n v="0"/>
    <d v="2020-08-07T00:00:00"/>
    <d v="2025-08-07T00:00:00"/>
    <n v="599654.34"/>
    <n v="0.93611111111111112"/>
    <n v="5"/>
    <n v="7.1294999999999997E-2"/>
    <n v="561343.09049999993"/>
    <n v="2998271.6999999997"/>
    <n v="42752.356170299994"/>
    <n v="0.93611111111111101"/>
    <n v="5"/>
    <n v="7.1294999999999997E-2"/>
    <x v="1"/>
    <x v="1"/>
    <n v="0"/>
    <n v="0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n v="299827.17"/>
    <n v="0"/>
    <d v="2020-08-07T00:00:00"/>
    <d v="2027-08-07T00:00:00"/>
    <n v="299827.17"/>
    <n v="2.9361111111111109"/>
    <n v="7"/>
    <n v="7.5481999999999994E-2"/>
    <n v="880325.88524999993"/>
    <n v="2098790.19"/>
    <n v="22631.554445939997"/>
    <n v="2.9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n v="1996624.38"/>
    <n v="0"/>
    <d v="2020-08-07T00:00:00"/>
    <d v="2025-08-07T00:00:00"/>
    <n v="1996624.38"/>
    <n v="0.93611111111111112"/>
    <n v="5"/>
    <n v="7.1294999999999997E-2"/>
    <n v="1869062.2668333333"/>
    <n v="9983121.8999999985"/>
    <n v="142349.33517209999"/>
    <n v="0.93611111111111112"/>
    <n v="4.9999999999999991"/>
    <n v="7.1294999999999997E-2"/>
    <x v="1"/>
    <x v="1"/>
    <n v="0"/>
    <n v="0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n v="997719.94"/>
    <n v="0"/>
    <d v="2020-08-07T00:00:00"/>
    <d v="2027-08-07T00:00:00"/>
    <n v="997719.94"/>
    <n v="2.9361111111111109"/>
    <n v="7"/>
    <n v="7.5481999999999994E-2"/>
    <n v="2929416.6016111108"/>
    <n v="6984039.5800000001"/>
    <n v="75309.896511079991"/>
    <n v="2.9361111111111109"/>
    <n v="7.0000000000000009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n v="436679.9"/>
    <n v="0"/>
    <d v="2020-08-07T00:00:00"/>
    <d v="2025-08-07T00:00:00"/>
    <n v="436679.9"/>
    <n v="0.93611111111111112"/>
    <n v="5"/>
    <n v="7.1294999999999997E-2"/>
    <n v="408780.90638888889"/>
    <n v="2183399.5"/>
    <n v="31133.0934705"/>
    <n v="0.93611111111111112"/>
    <n v="5"/>
    <n v="7.1294999999999997E-2"/>
    <x v="1"/>
    <x v="1"/>
    <n v="0"/>
    <n v="0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n v="387820.77"/>
    <n v="0"/>
    <d v="2020-08-07T00:00:00"/>
    <d v="2025-08-07T00:00:00"/>
    <n v="387820.77"/>
    <n v="0.93611111111111112"/>
    <n v="5"/>
    <n v="7.1294999999999997E-2"/>
    <n v="363043.33191666671"/>
    <n v="1939103.85"/>
    <n v="27649.681797149999"/>
    <n v="0.93611111111111112"/>
    <n v="5"/>
    <n v="7.1294999999999997E-2"/>
    <x v="1"/>
    <x v="1"/>
    <n v="0"/>
    <n v="0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n v="283367.01"/>
    <n v="0"/>
    <d v="2020-08-07T00:00:00"/>
    <d v="2025-08-07T00:00:00"/>
    <n v="283367.01"/>
    <n v="0.93611111111111112"/>
    <n v="5"/>
    <n v="7.1294999999999997E-2"/>
    <n v="265263.00658333336"/>
    <n v="1416835.05"/>
    <n v="20202.650977950001"/>
    <n v="0.93611111111111123"/>
    <n v="5"/>
    <n v="7.1294999999999997E-2"/>
    <x v="1"/>
    <x v="1"/>
    <n v="0"/>
    <n v="0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n v="90149.56"/>
    <n v="0"/>
    <d v="2020-08-07T00:00:00"/>
    <d v="2025-08-07T00:00:00"/>
    <n v="90149.56"/>
    <n v="0.93611111111111112"/>
    <n v="5"/>
    <n v="7.1294999999999997E-2"/>
    <n v="84390.00477777778"/>
    <n v="450747.8"/>
    <n v="6427.2128801999997"/>
    <n v="0.93611111111111112"/>
    <n v="5"/>
    <n v="7.1294999999999997E-2"/>
    <x v="1"/>
    <x v="1"/>
    <n v="0"/>
    <n v="0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n v="1024629.57"/>
    <n v="0"/>
    <d v="2020-08-07T00:00:00"/>
    <d v="2025-08-07T00:00:00"/>
    <n v="1024629.57"/>
    <n v="0.93611111111111112"/>
    <n v="5"/>
    <n v="7.1294999999999997E-2"/>
    <n v="959167.12524999992"/>
    <n v="5123147.8499999996"/>
    <n v="73050.965193149998"/>
    <n v="0.93611111111111112"/>
    <n v="5"/>
    <n v="7.1294999999999997E-2"/>
    <x v="1"/>
    <x v="1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n v="511899.23"/>
    <n v="0"/>
    <d v="2020-08-07T00:00:00"/>
    <d v="2027-08-07T00:00:00"/>
    <n v="511899.23"/>
    <n v="2.9361111111111109"/>
    <n v="7"/>
    <n v="7.5481999999999994E-2"/>
    <n v="1502993.0169722221"/>
    <n v="3583294.61"/>
    <n v="38639.177678859996"/>
    <n v="2.9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n v="3375478.67"/>
    <n v="0"/>
    <d v="2020-08-07T00:00:00"/>
    <d v="2025-08-07T00:00:00"/>
    <n v="3375478.67"/>
    <n v="0.93611111111111112"/>
    <n v="5"/>
    <n v="7.1294999999999997E-2"/>
    <n v="3159823.0883055553"/>
    <n v="16877393.350000001"/>
    <n v="240654.75177764997"/>
    <n v="0.93611111111111101"/>
    <n v="5.0000000000000009"/>
    <n v="7.1294999999999997E-2"/>
    <x v="1"/>
    <x v="1"/>
    <n v="0"/>
    <n v="0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n v="1686321.15"/>
    <n v="0"/>
    <d v="2020-08-07T00:00:00"/>
    <d v="2027-08-07T00:00:00"/>
    <n v="1686321.15"/>
    <n v="2.9361111111111109"/>
    <n v="7"/>
    <n v="7.5481999999999994E-2"/>
    <n v="4951226.2654166659"/>
    <n v="11804248.049999999"/>
    <n v="127286.89304429998"/>
    <n v="2.9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n v="704317.79"/>
    <n v="0"/>
    <d v="2020-08-07T00:00:00"/>
    <d v="2025-08-07T00:00:00"/>
    <n v="704317.79"/>
    <n v="0.93611111111111112"/>
    <n v="5"/>
    <n v="7.1294999999999997E-2"/>
    <n v="659319.70897222229"/>
    <n v="3521588.95"/>
    <n v="50214.336838050003"/>
    <n v="0.93611111111111112"/>
    <n v="5"/>
    <n v="7.1294999999999997E-2"/>
    <x v="1"/>
    <x v="1"/>
    <n v="0"/>
    <n v="0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n v="348012.24"/>
    <n v="0"/>
    <d v="2020-08-07T00:00:00"/>
    <d v="2027-08-07T00:00:00"/>
    <n v="348012.24"/>
    <n v="2.9361111111111109"/>
    <n v="7"/>
    <n v="7.5481999999999994E-2"/>
    <n v="1021802.6046666666"/>
    <n v="2436085.6799999997"/>
    <n v="26268.659899679998"/>
    <n v="2.9361111111111109"/>
    <n v="6.9999999999999991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n v="114715"/>
    <n v="0"/>
    <d v="2020-08-07T00:00:00"/>
    <d v="2025-08-07T00:00:00"/>
    <n v="114715"/>
    <n v="0.93611111111111112"/>
    <n v="5"/>
    <n v="7.1294999999999997E-2"/>
    <n v="107385.98611111111"/>
    <n v="573575"/>
    <n v="8178.6059249999998"/>
    <n v="0.93611111111111112"/>
    <n v="5"/>
    <n v="7.1294999999999997E-2"/>
    <x v="1"/>
    <x v="1"/>
    <n v="0"/>
    <n v="0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n v="114575"/>
    <n v="0"/>
    <d v="2020-08-07T00:00:00"/>
    <d v="2027-08-07T00:00:00"/>
    <n v="114575"/>
    <n v="2.9361111111111109"/>
    <n v="7"/>
    <n v="7.5481999999999994E-2"/>
    <n v="336404.9305555555"/>
    <n v="802025"/>
    <n v="8648.3501499999984"/>
    <n v="2.9361111111111104"/>
    <n v="7"/>
    <n v="7.548199999999998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n v="6290645.4400000004"/>
    <n v="0"/>
    <d v="2020-08-07T00:00:00"/>
    <d v="2025-08-07T00:00:00"/>
    <n v="6290645.4400000004"/>
    <n v="0.93611111111111112"/>
    <n v="5"/>
    <n v="7.1294999999999997E-2"/>
    <n v="5888743.092444445"/>
    <n v="31453227.200000003"/>
    <n v="448491.56664480001"/>
    <n v="0.93611111111111112"/>
    <n v="5"/>
    <n v="7.1294999999999997E-2"/>
    <x v="1"/>
    <x v="1"/>
    <n v="0"/>
    <n v="0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2583333333333333"/>
    <n v="5"/>
    <n v="7.1294999999999997E-2"/>
    <n v="3735707.5098333335"/>
    <n v="14843870.9"/>
    <n v="211658.7551631"/>
    <n v="1.2583333333333333"/>
    <n v="5"/>
    <n v="7.1294999999999997E-2"/>
    <x v="1"/>
    <x v="1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n v="102465.04"/>
    <n v="0"/>
    <d v="2020-08-07T00:00:00"/>
    <d v="2025-08-07T00:00:00"/>
    <n v="102465.04"/>
    <n v="0.93611111111111112"/>
    <n v="5"/>
    <n v="7.1300000000000002E-2"/>
    <n v="95918.662444444446"/>
    <n v="512325.19999999995"/>
    <n v="7305.7573519999996"/>
    <n v="0.93611111111111123"/>
    <n v="5"/>
    <n v="7.1300000000000002E-2"/>
    <x v="1"/>
    <x v="1"/>
    <n v="0"/>
    <n v="0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n v="213700"/>
    <n v="0"/>
    <d v="2020-08-07T00:00:00"/>
    <d v="2025-08-07T00:00:00"/>
    <n v="213700"/>
    <n v="0.93611111111111112"/>
    <n v="5"/>
    <n v="7.1300000000000002E-2"/>
    <n v="200046.94444444444"/>
    <n v="1068500"/>
    <n v="15236.810000000001"/>
    <n v="0.93611111111111112"/>
    <n v="5"/>
    <n v="7.1300000000000002E-2"/>
    <x v="1"/>
    <x v="1"/>
    <n v="0"/>
    <n v="0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n v="238518.95"/>
    <n v="0"/>
    <d v="2020-08-07T00:00:00"/>
    <d v="2025-08-07T00:00:00"/>
    <n v="238518.95"/>
    <n v="0.93611111111111112"/>
    <n v="5"/>
    <n v="7.1300000000000002E-2"/>
    <n v="223280.23930555556"/>
    <n v="1192594.75"/>
    <n v="17006.401135"/>
    <n v="0.93611111111111112"/>
    <n v="5"/>
    <n v="7.1300000000000002E-2"/>
    <x v="1"/>
    <x v="1"/>
    <n v="0"/>
    <n v="0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2583333333333333"/>
    <n v="5"/>
    <n v="7.1294999999999997E-2"/>
    <n v="3732074.5504999999"/>
    <n v="14829435.300000001"/>
    <n v="211452.91794270001"/>
    <n v="1.2583333333333333"/>
    <n v="5"/>
    <n v="7.1294999999999997E-2"/>
    <x v="1"/>
    <x v="1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n v="1181099.07"/>
    <n v="0"/>
    <d v="2020-08-07T00:00:00"/>
    <d v="2025-08-07T00:00:00"/>
    <n v="1181099.07"/>
    <n v="0.93611111111111112"/>
    <n v="5"/>
    <n v="7.1300000000000002E-2"/>
    <n v="1105639.9627500002"/>
    <n v="5905495.3500000006"/>
    <n v="84212.363691000006"/>
    <n v="0.93611111111111123"/>
    <n v="5"/>
    <n v="7.1300000000000002E-2"/>
    <x v="1"/>
    <x v="1"/>
    <n v="0"/>
    <n v="0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n v="881282.52"/>
    <n v="0"/>
    <d v="2020-08-07T00:00:00"/>
    <d v="2025-08-07T00:00:00"/>
    <n v="881282.52"/>
    <n v="0.93611111111111112"/>
    <n v="5"/>
    <n v="7.1300000000000002E-2"/>
    <n v="824978.35900000005"/>
    <n v="4406412.5999999996"/>
    <n v="62835.443676000003"/>
    <n v="0.93611111111111112"/>
    <n v="4.9999999999999991"/>
    <n v="7.1300000000000002E-2"/>
    <x v="1"/>
    <x v="1"/>
    <n v="0"/>
    <n v="0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n v="25948.880000000001"/>
    <n v="0"/>
    <d v="2020-08-07T00:00:00"/>
    <d v="2025-08-07T00:00:00"/>
    <n v="25948.880000000001"/>
    <n v="0.93611111111111112"/>
    <n v="5"/>
    <n v="7.1300000000000002E-2"/>
    <n v="24291.034888888891"/>
    <n v="129744.40000000001"/>
    <n v="1850.1551440000001"/>
    <n v="0.93611111111111112"/>
    <n v="5"/>
    <n v="7.1300000000000002E-2"/>
    <x v="1"/>
    <x v="1"/>
    <n v="0"/>
    <n v="0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n v="12932.71"/>
    <n v="0"/>
    <d v="2020-08-07T00:00:00"/>
    <d v="2027-08-07T00:00:00"/>
    <n v="12932.71"/>
    <n v="2.9361111111111109"/>
    <n v="7"/>
    <n v="7.5481999999999994E-2"/>
    <n v="37971.873527777774"/>
    <n v="90528.97"/>
    <n v="976.18681621999986"/>
    <n v="2.9361111111111109"/>
    <n v="7.0000000000000009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n v="91120.83"/>
    <n v="0"/>
    <d v="2020-08-07T00:00:00"/>
    <d v="2025-08-07T00:00:00"/>
    <n v="91120.83"/>
    <n v="0.93611111111111112"/>
    <n v="5"/>
    <n v="7.1300000000000002E-2"/>
    <n v="85299.221416666667"/>
    <n v="455604.15"/>
    <n v="6496.9151790000005"/>
    <n v="0.93611111111111112"/>
    <n v="5"/>
    <n v="7.1300000000000002E-2"/>
    <x v="1"/>
    <x v="1"/>
    <n v="0"/>
    <n v="0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n v="1576401.9199999999"/>
    <n v="0"/>
    <d v="2020-08-07T00:00:00"/>
    <d v="2025-08-07T00:00:00"/>
    <n v="1576401.9199999999"/>
    <n v="0.93611111111111112"/>
    <n v="5"/>
    <n v="7.1294999999999997E-2"/>
    <n v="1475687.3528888889"/>
    <n v="7882009.5999999996"/>
    <n v="112389.57488639999"/>
    <n v="0.93611111111111112"/>
    <n v="5"/>
    <n v="7.1294999999999997E-2"/>
    <x v="1"/>
    <x v="1"/>
    <n v="0"/>
    <n v="0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n v="787071.04"/>
    <n v="0"/>
    <d v="2020-08-07T00:00:00"/>
    <d v="2027-08-07T00:00:00"/>
    <n v="787071.04"/>
    <n v="2.9361111111111109"/>
    <n v="7"/>
    <n v="7.5481999999999994E-2"/>
    <n v="2310928.0257777777"/>
    <n v="5509497.2800000003"/>
    <n v="59409.696241279999"/>
    <n v="2.9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n v="222200"/>
    <n v="0"/>
    <d v="2020-08-07T00:00:00"/>
    <d v="2025-08-07T00:00:00"/>
    <n v="222200"/>
    <n v="0.93611111111111112"/>
    <n v="5"/>
    <n v="7.1294999999999997E-2"/>
    <n v="208003.88888888888"/>
    <n v="1111000"/>
    <n v="15841.749"/>
    <n v="0.93611111111111101"/>
    <n v="5"/>
    <n v="7.1294999999999997E-2"/>
    <x v="1"/>
    <x v="1"/>
    <n v="0"/>
    <n v="0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n v="1319509.58"/>
    <n v="0"/>
    <d v="2020-08-07T00:00:00"/>
    <d v="2025-08-07T00:00:00"/>
    <n v="1319509.58"/>
    <n v="0.93611111111111112"/>
    <n v="5"/>
    <n v="7.1294999999999997E-2"/>
    <n v="1235207.5790555556"/>
    <n v="6597547.9000000004"/>
    <n v="94074.435506099995"/>
    <n v="0.93611111111111112"/>
    <n v="5"/>
    <n v="7.1294999999999997E-2"/>
    <x v="1"/>
    <x v="1"/>
    <n v="0"/>
    <n v="0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n v="756340.13"/>
    <n v="0"/>
    <d v="2020-08-07T00:00:00"/>
    <d v="2025-08-07T00:00:00"/>
    <n v="756340.13"/>
    <n v="0.93611111111111112"/>
    <n v="5"/>
    <n v="7.1294999999999997E-2"/>
    <n v="708018.3994722222"/>
    <n v="3781700.65"/>
    <n v="53923.269568349999"/>
    <n v="0.93611111111111112"/>
    <n v="5"/>
    <n v="7.1294999999999997E-2"/>
    <x v="1"/>
    <x v="1"/>
    <n v="0"/>
    <n v="0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n v="372254.1"/>
    <n v="0"/>
    <d v="2020-08-07T00:00:00"/>
    <d v="2027-08-07T00:00:00"/>
    <n v="372254.1"/>
    <n v="2.9361111111111109"/>
    <n v="7"/>
    <n v="7.5481999999999994E-2"/>
    <n v="1092979.3991666664"/>
    <n v="2605778.6999999997"/>
    <n v="28098.483976199997"/>
    <n v="2.9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n v="155855.07"/>
    <n v="0"/>
    <d v="2020-08-07T00:00:00"/>
    <d v="2025-08-07T00:00:00"/>
    <n v="155855.07"/>
    <n v="0.93611111111111112"/>
    <n v="5"/>
    <n v="7.1294999999999997E-2"/>
    <n v="145897.66275000002"/>
    <n v="779275.35000000009"/>
    <n v="11111.687215649999"/>
    <n v="0.93611111111111123"/>
    <n v="5"/>
    <n v="7.1294999999999997E-2"/>
    <x v="1"/>
    <x v="1"/>
    <n v="0"/>
    <n v="0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n v="235356.26"/>
    <n v="0"/>
    <d v="2020-08-07T00:00:00"/>
    <d v="2025-08-07T00:00:00"/>
    <n v="235356.26"/>
    <n v="0.93611111111111112"/>
    <n v="5"/>
    <n v="7.1294999999999997E-2"/>
    <n v="220319.61005555556"/>
    <n v="1176781.3"/>
    <n v="16779.724556699999"/>
    <n v="0.93611111111111112"/>
    <n v="5"/>
    <n v="7.1294999999999997E-2"/>
    <x v="1"/>
    <x v="1"/>
    <n v="0"/>
    <n v="0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n v="323809.71000000002"/>
    <n v="0"/>
    <d v="2020-08-07T00:00:00"/>
    <d v="2025-08-07T00:00:00"/>
    <n v="323809.71000000002"/>
    <n v="0.93611111111111112"/>
    <n v="5"/>
    <n v="7.1294999999999997E-2"/>
    <n v="303121.8674166667"/>
    <n v="1619048.55"/>
    <n v="23086.013274450001"/>
    <n v="0.93611111111111112"/>
    <n v="5"/>
    <n v="7.1294999999999997E-2"/>
    <x v="1"/>
    <x v="1"/>
    <n v="0"/>
    <n v="0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n v="548243.53"/>
    <n v="0"/>
    <d v="2020-08-07T00:00:00"/>
    <d v="2025-08-07T00:00:00"/>
    <n v="548243.53"/>
    <n v="0.93611111111111112"/>
    <n v="5"/>
    <n v="7.1294999999999997E-2"/>
    <n v="513216.86002777779"/>
    <n v="2741217.6500000004"/>
    <n v="39087.022471349999"/>
    <n v="0.93611111111111112"/>
    <n v="5"/>
    <n v="7.1294999999999997E-2"/>
    <x v="1"/>
    <x v="1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n v="604077.44999999995"/>
    <n v="0"/>
    <d v="2020-08-07T00:00:00"/>
    <d v="2025-08-07T00:00:00"/>
    <n v="604077.44999999995"/>
    <n v="0.93611111111111112"/>
    <n v="5"/>
    <n v="7.1294999999999997E-2"/>
    <n v="565483.61291666667"/>
    <n v="3020387.25"/>
    <n v="43067.701797749993"/>
    <n v="0.93611111111111123"/>
    <n v="5"/>
    <n v="7.1294999999999997E-2"/>
    <x v="1"/>
    <x v="1"/>
    <n v="0"/>
    <n v="0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n v="1299992.79"/>
    <n v="0"/>
    <d v="2020-08-07T00:00:00"/>
    <d v="2025-08-07T00:00:00"/>
    <n v="1299992.79"/>
    <n v="0.93611111111111112"/>
    <n v="5"/>
    <n v="7.1294999999999997E-2"/>
    <n v="1216937.6950833334"/>
    <n v="6499963.9500000002"/>
    <n v="92682.98596305"/>
    <n v="0.93611111111111112"/>
    <n v="5"/>
    <n v="7.1294999999999997E-2"/>
    <x v="1"/>
    <x v="1"/>
    <n v="0"/>
    <n v="0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n v="828347.54"/>
    <n v="0"/>
    <d v="2020-08-07T00:00:00"/>
    <d v="2025-08-07T00:00:00"/>
    <n v="828347.54"/>
    <n v="0.93611111111111112"/>
    <n v="5"/>
    <n v="7.1294999999999997E-2"/>
    <n v="775425.33605555561"/>
    <n v="4141737.7"/>
    <n v="59057.0378643"/>
    <n v="0.93611111111111112"/>
    <n v="5"/>
    <n v="7.1294999999999997E-2"/>
    <x v="1"/>
    <x v="1"/>
    <n v="0"/>
    <n v="0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n v="263293.8"/>
    <n v="0"/>
    <d v="2020-08-07T00:00:00"/>
    <d v="2025-08-07T00:00:00"/>
    <n v="263293.8"/>
    <n v="0.93611111111111112"/>
    <n v="5"/>
    <n v="7.1294999999999997E-2"/>
    <n v="246472.25166666665"/>
    <n v="1316469"/>
    <n v="18771.531470999998"/>
    <n v="0.93611111111111112"/>
    <n v="5"/>
    <n v="7.1294999999999997E-2"/>
    <x v="1"/>
    <x v="1"/>
    <n v="0"/>
    <n v="0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n v="1259577.79"/>
    <n v="0"/>
    <d v="2020-08-07T00:00:00"/>
    <d v="2025-08-07T00:00:00"/>
    <n v="1259577.79"/>
    <n v="0.93611111111111112"/>
    <n v="5"/>
    <n v="7.1294999999999997E-2"/>
    <n v="1179104.7645277779"/>
    <n v="6297888.9500000002"/>
    <n v="89801.598538050006"/>
    <n v="0.93611111111111123"/>
    <n v="5"/>
    <n v="7.1294999999999997E-2"/>
    <x v="1"/>
    <x v="1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n v="1133923.07"/>
    <n v="0"/>
    <d v="2020-08-07T00:00:00"/>
    <d v="2025-08-07T00:00:00"/>
    <n v="1133923.07"/>
    <n v="0.93611111111111112"/>
    <n v="5"/>
    <n v="7.1294999999999997E-2"/>
    <n v="1061477.9849722222"/>
    <n v="5669615.3500000006"/>
    <n v="80843.045275650002"/>
    <n v="0.93611111111111112"/>
    <n v="5"/>
    <n v="7.1294999999999997E-2"/>
    <x v="1"/>
    <x v="1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5972222222222223"/>
    <n v="5"/>
    <n v="7.1294999999999997E-2"/>
    <n v="1277529.1541666668"/>
    <n v="3999221.6999999997"/>
    <n v="57024.902220299999"/>
    <n v="1.5972222222222225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5972222222222223"/>
    <n v="5"/>
    <n v="7.1294999999999997E-2"/>
    <n v="925619.39513888897"/>
    <n v="2897591.15"/>
    <n v="41316.752207849997"/>
    <n v="1.5972222222222223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5972222222222223"/>
    <n v="5"/>
    <n v="7.1294999999999997E-2"/>
    <n v="113402.77777777778"/>
    <n v="355000"/>
    <n v="5061.9449999999997"/>
    <n v="1.5972222222222223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5972222222222223"/>
    <n v="5"/>
    <n v="7.1294999999999997E-2"/>
    <n v="311503.27916666673"/>
    <n v="975140.70000000007"/>
    <n v="13904.531241300001"/>
    <n v="1.5972222222222225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5972222222222223"/>
    <n v="5"/>
    <n v="7.1294999999999997E-2"/>
    <n v="348817.29722222226"/>
    <n v="1091949.8"/>
    <n v="15570.112198199999"/>
    <n v="1.5972222222222225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5972222222222223"/>
    <n v="5"/>
    <n v="7.1294999999999997E-2"/>
    <n v="361825.69791666669"/>
    <n v="1132671.75"/>
    <n v="16150.76648325"/>
    <n v="1.5972222222222223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5972222222222223"/>
    <n v="5"/>
    <n v="7.1294999999999997E-2"/>
    <n v="1901999.1194444448"/>
    <n v="5954084.2000000002"/>
    <n v="84899.286607800008"/>
    <n v="1.5972222222222223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5972222222222223"/>
    <n v="5"/>
    <n v="7.1294999999999997E-2"/>
    <n v="3136944.4444444445"/>
    <n v="9820000"/>
    <n v="140023.38"/>
    <n v="1.5972222222222223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5972222222222223"/>
    <n v="5"/>
    <n v="7.1294999999999997E-2"/>
    <n v="1915889.0590277778"/>
    <n v="5997565.75"/>
    <n v="85519.290029249983"/>
    <n v="1.5972222222222223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5972222222222223"/>
    <n v="5"/>
    <n v="7.1294999999999997E-2"/>
    <n v="1394127.2069444444"/>
    <n v="4364224.3"/>
    <n v="62229.474293699997"/>
    <n v="1.5972222222222223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5972222222222223"/>
    <n v="5"/>
    <n v="7.1294999999999997E-2"/>
    <n v="2068708.7895833335"/>
    <n v="6475957.9500000002"/>
    <n v="92340.684409050009"/>
    <n v="1.5972222222222223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5972222222222223"/>
    <n v="5"/>
    <n v="7.1294999999999997E-2"/>
    <n v="1979843.4020833333"/>
    <n v="6197770.6499999994"/>
    <n v="88374.01169834999"/>
    <n v="1.5972222222222223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5972222222222223"/>
    <n v="5"/>
    <n v="7.1294999999999997E-2"/>
    <n v="255706.12569444443"/>
    <n v="800471.35"/>
    <n v="11413.920979649998"/>
    <n v="1.5972222222222223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5972222222222223"/>
    <n v="5"/>
    <n v="7.1294999999999997E-2"/>
    <n v="495277.67152777786"/>
    <n v="1550434.4500000002"/>
    <n v="22107.644822549999"/>
    <n v="1.5972222222222223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5972222222222223"/>
    <n v="5"/>
    <n v="7.1294999999999997E-2"/>
    <n v="1062304.0027777778"/>
    <n v="3325473.4000000004"/>
    <n v="47417.925210599999"/>
    <n v="1.5972222222222221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5972222222222223"/>
    <n v="5"/>
    <n v="7.1294999999999997E-2"/>
    <n v="321842.08263888891"/>
    <n v="1007505.65"/>
    <n v="14366.02306335"/>
    <n v="1.5972222222222223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5972222222222223"/>
    <n v="5"/>
    <n v="7.1294999999999997E-2"/>
    <n v="70114.318055555559"/>
    <n v="219488.30000000002"/>
    <n v="3129.6836697000003"/>
    <n v="1.5972222222222221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5972222222222223"/>
    <n v="5"/>
    <n v="7.1294999999999997E-2"/>
    <n v="813199.19652777782"/>
    <n v="2545667.0499999998"/>
    <n v="36298.666465949995"/>
    <n v="1.5972222222222223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5972222222222223"/>
    <n v="5"/>
    <n v="7.1294999999999997E-2"/>
    <n v="353396.21388888895"/>
    <n v="1106283.8"/>
    <n v="15774.5007042"/>
    <n v="1.5972222222222223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5972222222222223"/>
    <n v="5"/>
    <n v="7.1294999999999997E-2"/>
    <n v="463087.04722222226"/>
    <n v="1449663.8"/>
    <n v="20670.756124200001"/>
    <n v="1.5972222222222223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5972222222222223"/>
    <n v="5"/>
    <n v="7.1294999999999997E-2"/>
    <n v="587394.57222222234"/>
    <n v="1838800.4000000001"/>
    <n v="26219.454903599999"/>
    <n v="1.5972222222222225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5972222222222223"/>
    <n v="5"/>
    <n v="7.1294999999999997E-2"/>
    <n v="214653.79305555558"/>
    <n v="671959.7"/>
    <n v="9581.4733622999993"/>
    <n v="1.5972222222222223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5972222222222223"/>
    <n v="5"/>
    <n v="7.1294999999999997E-2"/>
    <n v="95534.652777777781"/>
    <n v="299065"/>
    <n v="4264.367835"/>
    <n v="1.5972222222222223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5972222222222223"/>
    <n v="5"/>
    <n v="7.1294999999999997E-2"/>
    <n v="1411119.4152777777"/>
    <n v="4417417.3"/>
    <n v="62987.953280699992"/>
    <n v="1.5972222222222221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5972222222222223"/>
    <n v="5"/>
    <n v="7.1294999999999997E-2"/>
    <n v="1498012.6166666667"/>
    <n v="4689430.8"/>
    <n v="66866.593777200003"/>
    <n v="1.5972222222222221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5972222222222223"/>
    <n v="5"/>
    <n v="7.1294999999999997E-2"/>
    <n v="1460806.4430555557"/>
    <n v="4572959.3"/>
    <n v="65205.826658699996"/>
    <n v="1.5972222222222223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5972222222222223"/>
    <n v="5"/>
    <n v="7.1294999999999997E-2"/>
    <n v="649513.69097222225"/>
    <n v="2033260.25"/>
    <n v="28992.257904749997"/>
    <n v="1.5972222222222223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5972222222222223"/>
    <n v="5"/>
    <n v="7.1294999999999997E-2"/>
    <n v="1168509.4895833335"/>
    <n v="3657942.75"/>
    <n v="52158.60567225"/>
    <n v="1.5972222222222223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5972222222222223"/>
    <n v="5"/>
    <n v="7.1294999999999997E-2"/>
    <n v="920779.98750000005"/>
    <n v="2882441.6999999997"/>
    <n v="41100.736200299994"/>
    <n v="1.5972222222222223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5972222222222223"/>
    <n v="5"/>
    <n v="7.1294999999999997E-2"/>
    <n v="972886.3756944444"/>
    <n v="3045557.3499999996"/>
    <n v="43426.602253649995"/>
    <n v="1.5972222222222223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5972222222222223"/>
    <n v="5"/>
    <n v="7.1294999999999997E-2"/>
    <n v="585587.5708333333"/>
    <n v="1833143.7"/>
    <n v="26138.7960183"/>
    <n v="1.5972222222222221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5972222222222223"/>
    <n v="5"/>
    <n v="7.1294999999999997E-2"/>
    <n v="1881041.8388888889"/>
    <n v="5888478.7999999998"/>
    <n v="83963.819209199995"/>
    <n v="1.5972222222222223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5972222222222223"/>
    <n v="5"/>
    <n v="7.1294999999999997E-2"/>
    <n v="1317973.4881944444"/>
    <n v="4125830.05"/>
    <n v="58830.210682949997"/>
    <n v="1.5972222222222223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2361111111111111"/>
    <n v="10"/>
    <n v="6.5000000000000002E-2"/>
    <n v="1268220.9784722223"/>
    <n v="53712888.500000007"/>
    <n v="349133.77525000006"/>
    <n v="0.2361111111111111"/>
    <n v="10"/>
    <n v="6.5000000000000002E-2"/>
    <x v="1"/>
    <x v="1"/>
    <n v="29094.48"/>
    <n v="29094.48"/>
    <n v="29094.48"/>
    <n v="0"/>
    <n v="0"/>
    <n v="0"/>
    <n v="0"/>
    <n v="0"/>
    <n v="0"/>
    <n v="0"/>
    <n v="0"/>
    <n v="0"/>
    <n v="0"/>
    <n v="0"/>
    <n v="0"/>
    <n v="0"/>
    <n v="87283.44"/>
    <n v="0"/>
    <n v="87283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33333333333333331"/>
    <n v="10"/>
    <n v="6.5000000000000002E-2"/>
    <n v="204658.15666666665"/>
    <n v="6139744.6999999993"/>
    <n v="39908.340550000001"/>
    <n v="0.33333333333333331"/>
    <n v="10"/>
    <n v="6.5000000000000002E-2"/>
    <x v="1"/>
    <x v="1"/>
    <n v="3325.7"/>
    <n v="3325.7"/>
    <n v="3325.7"/>
    <n v="3325.7"/>
    <n v="0"/>
    <n v="0"/>
    <n v="0"/>
    <n v="0"/>
    <n v="0"/>
    <n v="0"/>
    <n v="0"/>
    <n v="0"/>
    <n v="0"/>
    <n v="0"/>
    <n v="0"/>
    <n v="0"/>
    <n v="13302.8"/>
    <n v="0"/>
    <n v="13302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91666666666666663"/>
    <n v="6"/>
    <n v="5.3600000000000002E-2"/>
    <n v="3229991.875"/>
    <n v="21141765"/>
    <n v="188866.43400000001"/>
    <n v="0.91666666666666663"/>
    <n v="6"/>
    <n v="5.3600000000000002E-2"/>
    <x v="1"/>
    <x v="1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62955.48"/>
    <n v="62955.450000000004"/>
    <n v="125910.9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9166666666666667"/>
    <n v="7"/>
    <n v="5.6399999999999999E-2"/>
    <n v="8558429.375"/>
    <n v="31256872.5"/>
    <n v="251841.087"/>
    <n v="1.9166666666666667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83947.04"/>
    <n v="199374.22"/>
    <n v="28332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9166666666666665"/>
    <n v="8"/>
    <n v="5.9299999999999999E-2"/>
    <n v="4475457.291666666"/>
    <n v="12275540"/>
    <n v="90992.44025"/>
    <n v="2.9166666666666661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30330.799999999999"/>
    <n v="78354.599999999991"/>
    <n v="10868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9166666666666665"/>
    <n v="9"/>
    <n v="6.2100000000000002E-2"/>
    <n v="415950"/>
    <n v="955800"/>
    <n v="6595.02"/>
    <n v="3.916666666666666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2198.3200000000002"/>
    <n v="5908.0099999999984"/>
    <n v="8106.32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180687.5"/>
    <n v="763.4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9194444444444444"/>
    <n v="6"/>
    <n v="5.3600000000000002E-2"/>
    <n v="1382761.6944444443"/>
    <n v="9023460"/>
    <n v="80609.576000000001"/>
    <n v="0.91944444444444429"/>
    <n v="6"/>
    <n v="5.3600000000000002E-2"/>
    <x v="1"/>
    <x v="1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26869.84"/>
    <n v="33587.300000000003"/>
    <n v="60457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9194444444444445"/>
    <n v="7"/>
    <n v="5.6399999999999999E-2"/>
    <n v="3411855.6875"/>
    <n v="12442657.5"/>
    <n v="100252.269"/>
    <n v="1.9194444444444445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33417.440000000002"/>
    <n v="83543.599999999977"/>
    <n v="116961.0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9194444444444443"/>
    <n v="8"/>
    <n v="5.9299999999999999E-2"/>
    <n v="2184525.395833333"/>
    <n v="5986140"/>
    <n v="44372.262750000002"/>
    <n v="2.919444444444443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4790.76"/>
    <n v="39442.039999999994"/>
    <n v="54232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9194444444444443"/>
    <n v="9"/>
    <n v="6.2100000000000002E-2"/>
    <n v="416245"/>
    <n v="955800"/>
    <n v="6595.02"/>
    <n v="3.91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443606.25"/>
    <n v="1874.24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92222222222222228"/>
    <n v="6"/>
    <n v="5.3600000000000002E-2"/>
    <n v="1015991.4722222222"/>
    <n v="6610065"/>
    <n v="59049.914000000004"/>
    <n v="0.92222222222222228"/>
    <n v="6"/>
    <n v="5.3600000000000002E-2"/>
    <x v="1"/>
    <x v="1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19683.32"/>
    <n v="24604.12"/>
    <n v="4428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9222222222222223"/>
    <n v="7"/>
    <n v="5.6399999999999999E-2"/>
    <n v="2709107.9166666665"/>
    <n v="9865537.5"/>
    <n v="79488.044999999998"/>
    <n v="1.92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26496"/>
    <n v="66240"/>
    <n v="927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9222222222222221"/>
    <n v="8"/>
    <n v="5.9299999999999999E-2"/>
    <n v="1216360.3888888888"/>
    <n v="3329960"/>
    <n v="24683.3285"/>
    <n v="2.92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8227.76"/>
    <n v="21940.719999999998"/>
    <n v="30168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182162.5"/>
    <n v="769.64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92222222222222228"/>
    <n v="6"/>
    <n v="5.3600000000000002E-2"/>
    <n v="857383.08333333337"/>
    <n v="5578155"/>
    <n v="49831.518000000004"/>
    <n v="0.92222222222222228"/>
    <n v="6"/>
    <n v="5.3600000000000002E-2"/>
    <x v="1"/>
    <x v="1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16610.52"/>
    <n v="20763.120000000003"/>
    <n v="3737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9222222222222223"/>
    <n v="7"/>
    <n v="5.6399999999999999E-2"/>
    <n v="1593142.5833333335"/>
    <n v="5801617.5"/>
    <n v="46744.460999999996"/>
    <n v="1.922222222222222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5581.48"/>
    <n v="38953.72"/>
    <n v="5453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9222222222222221"/>
    <n v="8"/>
    <n v="5.9299999999999999E-2"/>
    <n v="911623.75"/>
    <n v="2495700"/>
    <n v="18499.376250000001"/>
    <n v="2.9222222222222221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6166.44"/>
    <n v="16443.84"/>
    <n v="2261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98825"/>
    <n v="417.54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93055555555555558"/>
    <n v="6"/>
    <n v="5.3600000000000002E-2"/>
    <n v="442379.13194444444"/>
    <n v="2852355"/>
    <n v="25481.038"/>
    <n v="0.93055555555555558"/>
    <n v="6"/>
    <n v="5.3600000000000002E-2"/>
    <x v="1"/>
    <x v="1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8493.68"/>
    <n v="10617.099999999999"/>
    <n v="19110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9305555555555556"/>
    <n v="7"/>
    <n v="5.6399999999999999E-2"/>
    <n v="1842662.1875"/>
    <n v="6681307.5"/>
    <n v="53832.248999999996"/>
    <n v="1.9305555555555556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17944.080000000002"/>
    <n v="44860.200000000012"/>
    <n v="62804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9305555555555554"/>
    <n v="8"/>
    <n v="5.9299999999999999E-2"/>
    <n v="914223.43749999988"/>
    <n v="2495700"/>
    <n v="18499.376250000001"/>
    <n v="2.9305555555555554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6166.44"/>
    <n v="16443.84"/>
    <n v="2261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230837.5"/>
    <n v="975.29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93333333333333335"/>
    <n v="6"/>
    <n v="5.3600000000000002E-2"/>
    <n v="477290.33333333331"/>
    <n v="3068295"/>
    <n v="27410.102000000003"/>
    <n v="0.93333333333333335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9136.7199999999993"/>
    <n v="11420.9"/>
    <n v="2055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9333333333333333"/>
    <n v="7"/>
    <n v="5.6399999999999999E-2"/>
    <n v="1584100.8333333333"/>
    <n v="5735537.5"/>
    <n v="46212.044999999998"/>
    <n v="1.9333333333333333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5404"/>
    <n v="38510"/>
    <n v="539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9333333333333331"/>
    <n v="8"/>
    <n v="5.9299999999999999E-2"/>
    <n v="893456.66666666663"/>
    <n v="2436700"/>
    <n v="18062.03875"/>
    <n v="2.93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6020.68"/>
    <n v="16055.160000000003"/>
    <n v="22075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9333333333333336"/>
    <n v="10"/>
    <n v="6.5000000000000002E-2"/>
    <n v="261960"/>
    <n v="531000"/>
    <n v="3451.5"/>
    <n v="4.93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149417.5"/>
    <n v="631.29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93333333333333335"/>
    <n v="6"/>
    <n v="5.3600000000000002E-2"/>
    <n v="822558.33333333337"/>
    <n v="5287875"/>
    <n v="47238.35"/>
    <n v="0.93333333333333335"/>
    <n v="6"/>
    <n v="5.3600000000000002E-2"/>
    <x v="1"/>
    <x v="1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5746.12"/>
    <n v="19682.62"/>
    <n v="35428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9333333333333333"/>
    <n v="7"/>
    <n v="5.6399999999999999E-2"/>
    <n v="2083142.5"/>
    <n v="7542412.5"/>
    <n v="60770.294999999998"/>
    <n v="1.9333333333333333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0256.759999999998"/>
    <n v="50641.919999999991"/>
    <n v="70898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9333333333333331"/>
    <n v="8"/>
    <n v="5.9299999999999999E-2"/>
    <n v="1221418"/>
    <n v="3331140"/>
    <n v="24692.075249999998"/>
    <n v="2.93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8230.68"/>
    <n v="21948.479999999996"/>
    <n v="30179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415655"/>
    <n v="1756.14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93611111111111112"/>
    <n v="6"/>
    <n v="5.3600000000000002E-2"/>
    <n v="1125736.798611111"/>
    <n v="7215405"/>
    <n v="64457.618000000002"/>
    <n v="0.93611111111111101"/>
    <n v="6"/>
    <n v="5.3600000000000002E-2"/>
    <x v="1"/>
    <x v="1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21485.88"/>
    <n v="26857.32"/>
    <n v="48343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9361111111111111"/>
    <n v="7"/>
    <n v="5.6399999999999999E-2"/>
    <n v="2021595.2569444445"/>
    <n v="7309067.5"/>
    <n v="58890.201000000001"/>
    <n v="1.9361111111111111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19630.080000000002"/>
    <n v="49075.200000000012"/>
    <n v="68705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9361111111111109"/>
    <n v="8"/>
    <n v="5.9299999999999999E-2"/>
    <n v="907295.03472222213"/>
    <n v="2472100"/>
    <n v="18324.44125"/>
    <n v="2.93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6108.16"/>
    <n v="16288.400000000001"/>
    <n v="22396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9361111111111109"/>
    <n v="9"/>
    <n v="6.2100000000000002E-2"/>
    <n v="418015"/>
    <n v="955800"/>
    <n v="6595.02"/>
    <n v="3.93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228698.75"/>
    <n v="966.25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93888888888888888"/>
    <n v="6"/>
    <n v="5.3600000000000002E-2"/>
    <n v="705032.79166666663"/>
    <n v="4505535"/>
    <n v="40249.446000000004"/>
    <n v="0.93888888888888888"/>
    <n v="6"/>
    <n v="5.3600000000000002E-2"/>
    <x v="1"/>
    <x v="1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3416.48"/>
    <n v="16770.599999999999"/>
    <n v="30187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9388888888888889"/>
    <n v="7"/>
    <n v="5.6399999999999999E-2"/>
    <n v="1672446.7777777778"/>
    <n v="6038060"/>
    <n v="48649.512000000002"/>
    <n v="1.938888888888888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16216.52"/>
    <n v="40541.279999999999"/>
    <n v="5675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9388888888888891"/>
    <n v="8"/>
    <n v="5.9299999999999999E-2"/>
    <n v="1382387.2083333335"/>
    <n v="3763020"/>
    <n v="27893.385749999998"/>
    <n v="2.938888888888889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9297.7999999999993"/>
    <n v="24794.120000000006"/>
    <n v="34091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422661.25"/>
    <n v="1785.74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95"/>
    <n v="6"/>
    <n v="5.3600000000000002E-2"/>
    <n v="1044912.125"/>
    <n v="6599445"/>
    <n v="58955.042000000001"/>
    <n v="0.95"/>
    <n v="6"/>
    <n v="5.3600000000000002E-2"/>
    <x v="1"/>
    <x v="1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19651.68"/>
    <n v="24564.599999999995"/>
    <n v="4421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95"/>
    <n v="7"/>
    <n v="5.6399999999999999E-2"/>
    <n v="2434170.375"/>
    <n v="8738047.5"/>
    <n v="70403.697"/>
    <n v="1.95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23467.88"/>
    <n v="58669.719999999994"/>
    <n v="82137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95"/>
    <n v="8"/>
    <n v="5.9299999999999999E-2"/>
    <n v="1539907.375"/>
    <n v="4176020"/>
    <n v="30954.748250000001"/>
    <n v="2.95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0318.24"/>
    <n v="27515.319999999996"/>
    <n v="3783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275382.5"/>
    <n v="1163.49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95277777777777772"/>
    <n v="6"/>
    <n v="5.3600000000000002E-2"/>
    <n v="1213095.7222222222"/>
    <n v="7639320"/>
    <n v="68244.592000000004"/>
    <n v="0.95277777777777783"/>
    <n v="6"/>
    <n v="5.3600000000000002E-2"/>
    <x v="1"/>
    <x v="1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22748.2"/>
    <n v="28435.22"/>
    <n v="5118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9527777777777777"/>
    <n v="7"/>
    <n v="5.6399999999999999E-2"/>
    <n v="3644503.3402777775"/>
    <n v="13064222.5"/>
    <n v="105260.307"/>
    <n v="1.9527777777777777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35086.76"/>
    <n v="87716.920000000027"/>
    <n v="122803.6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9527777777777779"/>
    <n v="8"/>
    <n v="5.9299999999999999E-2"/>
    <n v="2081420.4375000002"/>
    <n v="5639220"/>
    <n v="41800.718249999998"/>
    <n v="2.95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3933.56"/>
    <n v="37156.160000000003"/>
    <n v="5108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9527777777777779"/>
    <n v="9"/>
    <n v="6.2100000000000002E-2"/>
    <n v="205228.22222222222"/>
    <n v="467280"/>
    <n v="3224.232"/>
    <n v="3.95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074.76"/>
    <n v="2955.5600000000004"/>
    <n v="4030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230468.75"/>
    <n v="973.73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9555555555555556"/>
    <n v="6"/>
    <n v="5.3600000000000002E-2"/>
    <n v="1092460.388888889"/>
    <n v="6859635"/>
    <n v="61279.406000000003"/>
    <n v="0.9555555555555556"/>
    <n v="6"/>
    <n v="5.3600000000000002E-2"/>
    <x v="1"/>
    <x v="1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20426.48"/>
    <n v="25533.100000000002"/>
    <n v="45959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9555555555555555"/>
    <n v="7"/>
    <n v="5.6399999999999999E-2"/>
    <n v="1461836.4444444445"/>
    <n v="5232710"/>
    <n v="42160.691999999995"/>
    <n v="1.9555555555555557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4053.56"/>
    <n v="35133.919999999998"/>
    <n v="4918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9555555555555557"/>
    <n v="8"/>
    <n v="5.9299999999999999E-2"/>
    <n v="1232414.9444444445"/>
    <n v="3335860"/>
    <n v="24727.062249999999"/>
    <n v="2.95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8242.36"/>
    <n v="21979.64"/>
    <n v="302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431363.75"/>
    <n v="1822.51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9555555555555556"/>
    <n v="6"/>
    <n v="5.3600000000000002E-2"/>
    <n v="800564.4444444445"/>
    <n v="5026800"/>
    <n v="44906.080000000002"/>
    <n v="0.9555555555555556"/>
    <n v="6"/>
    <n v="5.3600000000000002E-2"/>
    <x v="1"/>
    <x v="1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4968.68"/>
    <n v="18710.88"/>
    <n v="33679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9555555555555555"/>
    <n v="7"/>
    <n v="5.6399999999999999E-2"/>
    <n v="2945883.111111111"/>
    <n v="10544922.5"/>
    <n v="84961.947"/>
    <n v="1.9555555555555555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28320.639999999999"/>
    <n v="70801.60000000002"/>
    <n v="99122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9555555555555557"/>
    <n v="8"/>
    <n v="5.9299999999999999E-2"/>
    <n v="1191872.1111111112"/>
    <n v="3226120"/>
    <n v="23913.6145"/>
    <n v="2.95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7971.2"/>
    <n v="21256.519999999993"/>
    <n v="29227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202222.5"/>
    <n v="854.39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96111111111111114"/>
    <n v="6"/>
    <n v="5.3600000000000002E-2"/>
    <n v="1540548.1805555555"/>
    <n v="9617295"/>
    <n v="85914.502000000008"/>
    <n v="0.96111111111111103"/>
    <n v="6"/>
    <n v="5.3600000000000002E-2"/>
    <x v="1"/>
    <x v="1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28638.16"/>
    <n v="35797.699999999997"/>
    <n v="64435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961111111111111"/>
    <n v="7"/>
    <n v="5.6399999999999999E-2"/>
    <n v="2533662.4027777775"/>
    <n v="9043667.5"/>
    <n v="72866.120999999999"/>
    <n v="1.961111111111110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24288.720000000001"/>
    <n v="60721.799999999988"/>
    <n v="85010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9611111111111112"/>
    <n v="8"/>
    <n v="5.9299999999999999E-2"/>
    <n v="1846200.9583333335"/>
    <n v="4987860"/>
    <n v="36972.51225"/>
    <n v="2.96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2324.16"/>
    <n v="32864.44"/>
    <n v="45188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262033.75"/>
    <n v="1107.0899999999999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96944444444444444"/>
    <n v="6"/>
    <n v="5.3600000000000002E-2"/>
    <n v="741847.97222222225"/>
    <n v="4591380"/>
    <n v="41016.328000000001"/>
    <n v="0.96944444444444444"/>
    <n v="6"/>
    <n v="5.3600000000000002E-2"/>
    <x v="1"/>
    <x v="1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3672.12"/>
    <n v="17090.12"/>
    <n v="30762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9694444444444446"/>
    <n v="7"/>
    <n v="5.6399999999999999E-2"/>
    <n v="2041875.6875"/>
    <n v="7257442.5"/>
    <n v="58474.250999999997"/>
    <n v="1.96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19491.400000000001"/>
    <n v="48728.52"/>
    <n v="68219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9694444444444446"/>
    <n v="8"/>
    <n v="5.9299999999999999E-2"/>
    <n v="468652.56944444444"/>
    <n v="1262600"/>
    <n v="9359.0224999999991"/>
    <n v="2.969444444444444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3119.68"/>
    <n v="8319.16"/>
    <n v="11438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378706.25"/>
    <n v="1600.03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97222222222222221"/>
    <n v="6"/>
    <n v="5.3600000000000002E-2"/>
    <n v="630255.20833333337"/>
    <n v="3889575"/>
    <n v="34746.870000000003"/>
    <n v="0.97222222222222232"/>
    <n v="6"/>
    <n v="5.3600000000000002E-2"/>
    <x v="1"/>
    <x v="1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1582.28"/>
    <n v="14477.880000000005"/>
    <n v="26060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9722222222222223"/>
    <n v="7"/>
    <n v="5.6399999999999999E-2"/>
    <n v="2132899.166666667"/>
    <n v="7570290"/>
    <n v="60994.907999999996"/>
    <n v="1.9722222222222225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0331.64"/>
    <n v="50829.079999999987"/>
    <n v="71160.71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9722222222222223"/>
    <n v="8"/>
    <n v="5.9299999999999999E-2"/>
    <n v="937743.54166666674"/>
    <n v="2524020"/>
    <n v="18709.29825"/>
    <n v="2.97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6236.44"/>
    <n v="16630.52"/>
    <n v="22866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9722222222222223"/>
    <n v="10"/>
    <n v="6.5000000000000002E-2"/>
    <n v="264025"/>
    <n v="531000"/>
    <n v="3451.5"/>
    <n v="4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324942.5"/>
    <n v="1372.88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97499999999999998"/>
    <n v="6"/>
    <n v="5.3600000000000002E-2"/>
    <n v="1488027.9375"/>
    <n v="9157095"/>
    <n v="81803.381999999998"/>
    <n v="0.97499999999999998"/>
    <n v="6"/>
    <n v="5.3600000000000002E-2"/>
    <x v="1"/>
    <x v="1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27267.8"/>
    <n v="34084.720000000001"/>
    <n v="61352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9750000000000001"/>
    <n v="7"/>
    <n v="5.6399999999999999E-2"/>
    <n v="2898850.6875"/>
    <n v="10274407.5"/>
    <n v="82782.368999999992"/>
    <n v="1.975000000000000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27594.12"/>
    <n v="68985.319999999992"/>
    <n v="96579.4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9750000000000001"/>
    <n v="8"/>
    <n v="5.9299999999999999E-2"/>
    <n v="939058.75"/>
    <n v="2525200"/>
    <n v="18718.044999999998"/>
    <n v="2.975000000000000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6239.36"/>
    <n v="16638.28"/>
    <n v="22877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9750000000000001"/>
    <n v="9"/>
    <n v="6.2100000000000002E-2"/>
    <n v="422145"/>
    <n v="955800"/>
    <n v="6595.02"/>
    <n v="3.975000000000000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303407.5"/>
    <n v="1281.9000000000001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97777777777777775"/>
    <n v="6"/>
    <n v="5.3600000000000002E-2"/>
    <n v="1211034"/>
    <n v="7431345"/>
    <n v="66386.682000000001"/>
    <n v="0.97777777777777775"/>
    <n v="6"/>
    <n v="5.3600000000000002E-2"/>
    <x v="1"/>
    <x v="1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22128.880000000001"/>
    <n v="27661.100000000002"/>
    <n v="49789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9777777777777779"/>
    <n v="7"/>
    <n v="5.6399999999999999E-2"/>
    <n v="3047038.611111111"/>
    <n v="10784462.5"/>
    <n v="86891.955000000002"/>
    <n v="1.9777777777777776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28964"/>
    <n v="72410"/>
    <n v="1013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9777777777777779"/>
    <n v="8"/>
    <n v="5.9299999999999999E-2"/>
    <n v="1143734.6666666667"/>
    <n v="3072720"/>
    <n v="22776.537"/>
    <n v="2.97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7592.16"/>
    <n v="20245.760000000006"/>
    <n v="27837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9777777777777779"/>
    <n v="9"/>
    <n v="6.2100000000000002E-2"/>
    <n v="211220"/>
    <n v="477900"/>
    <n v="3297.51"/>
    <n v="3.97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265500"/>
    <n v="1121.74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98055555555555551"/>
    <n v="6"/>
    <n v="5.3600000000000002E-2"/>
    <n v="1208110.6319444445"/>
    <n v="7392405"/>
    <n v="66038.817999999999"/>
    <n v="0.98055555555555562"/>
    <n v="6"/>
    <n v="5.3600000000000002E-2"/>
    <x v="1"/>
    <x v="1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22012.92"/>
    <n v="27516.179999999993"/>
    <n v="49529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9805555555555556"/>
    <n v="7"/>
    <n v="5.6399999999999999E-2"/>
    <n v="2161776.388888889"/>
    <n v="7640500"/>
    <n v="61560.6"/>
    <n v="1.98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20520.2"/>
    <n v="51300.479999999989"/>
    <n v="71820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9805555555555556"/>
    <n v="8"/>
    <n v="5.9299999999999999E-2"/>
    <n v="1247235.826388889"/>
    <n v="3347660"/>
    <n v="24814.529749999998"/>
    <n v="2.9805555555555556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8271.52"/>
    <n v="22057.400000000005"/>
    <n v="30328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299572.5"/>
    <n v="1265.69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98888888888888893"/>
    <n v="6"/>
    <n v="5.3600000000000002E-2"/>
    <n v="872978.75"/>
    <n v="5296725"/>
    <n v="47317.41"/>
    <n v="0.98888888888888893"/>
    <n v="6"/>
    <n v="5.3600000000000002E-2"/>
    <x v="1"/>
    <x v="1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5772.48"/>
    <n v="19715.599999999999"/>
    <n v="35488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9888888888888889"/>
    <n v="7"/>
    <n v="5.6399999999999999E-2"/>
    <n v="3215824.5"/>
    <n v="11318265"/>
    <n v="91192.877999999997"/>
    <n v="1.98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30397.64"/>
    <n v="75994.080000000002"/>
    <n v="10639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9888888888888889"/>
    <n v="8"/>
    <n v="5.9299999999999999E-2"/>
    <n v="2120541.9444444445"/>
    <n v="5675800"/>
    <n v="42071.8675"/>
    <n v="2.98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4023.96"/>
    <n v="37397.24"/>
    <n v="51421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336226.25"/>
    <n v="1420.56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9916666666666667"/>
    <n v="6"/>
    <n v="5.3600000000000002E-2"/>
    <n v="1655054.4791666667"/>
    <n v="10013775"/>
    <n v="89456.39"/>
    <n v="0.9916666666666667"/>
    <n v="6"/>
    <n v="5.3600000000000002E-2"/>
    <x v="1"/>
    <x v="1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29818.799999999999"/>
    <n v="37273.499999999993"/>
    <n v="67092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9916666666666667"/>
    <n v="7"/>
    <n v="5.6399999999999999E-2"/>
    <n v="3236473.2708333335"/>
    <n v="11375052.5"/>
    <n v="91650.422999999995"/>
    <n v="1.99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30550.16"/>
    <n v="76375.400000000009"/>
    <n v="106925.5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9916666666666667"/>
    <n v="8"/>
    <n v="5.9299999999999999E-2"/>
    <n v="2859435"/>
    <n v="7646400"/>
    <n v="56678.939999999995"/>
    <n v="2.9916666666666667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18892.96"/>
    <n v="50381.24"/>
    <n v="6927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202075"/>
    <n v="853.77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99444444444444446"/>
    <n v="6"/>
    <n v="5.3600000000000002E-2"/>
    <n v="821557.79166666663"/>
    <n v="4956885"/>
    <n v="44281.506000000001"/>
    <n v="0.99444444444444435"/>
    <n v="6"/>
    <n v="5.3600000000000002E-2"/>
    <x v="1"/>
    <x v="1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4760.52"/>
    <n v="18450.62"/>
    <n v="33211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9944444444444445"/>
    <n v="7"/>
    <n v="5.6399999999999999E-2"/>
    <n v="2404926.0416666665"/>
    <n v="8440687.5"/>
    <n v="68007.824999999997"/>
    <n v="1.994444444444444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22669.279999999999"/>
    <n v="56673.200000000012"/>
    <n v="79342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9944444444444445"/>
    <n v="8"/>
    <n v="5.9299999999999999E-2"/>
    <n v="1265856.4722222222"/>
    <n v="3381880"/>
    <n v="25068.1855"/>
    <n v="2.99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8356.08"/>
    <n v="22282.880000000001"/>
    <n v="30638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9944444444444445"/>
    <n v="9"/>
    <n v="6.2100000000000002E-2"/>
    <n v="212105"/>
    <n v="477900"/>
    <n v="3297.51"/>
    <n v="3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360711.25"/>
    <n v="1524.01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99722222222222223"/>
    <n v="6"/>
    <n v="5.3600000000000002E-2"/>
    <n v="1214230.2430555555"/>
    <n v="7305675"/>
    <n v="65264.03"/>
    <n v="0.99722222222222223"/>
    <n v="6"/>
    <n v="5.3600000000000002E-2"/>
    <x v="1"/>
    <x v="1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21754.68"/>
    <n v="27193.320000000007"/>
    <n v="48948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9972222222222222"/>
    <n v="7"/>
    <n v="5.6399999999999999E-2"/>
    <n v="2250375.1319444445"/>
    <n v="7887267.5"/>
    <n v="63548.841"/>
    <n v="1.99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21182.959999999999"/>
    <n v="52957.4"/>
    <n v="74140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9972222222222222"/>
    <n v="8"/>
    <n v="5.9299999999999999E-2"/>
    <n v="938115.5694444445"/>
    <n v="2503960"/>
    <n v="18560.603500000001"/>
    <n v="2.9972222222222222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6186.88"/>
    <n v="16498.319999999996"/>
    <n v="2268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9972222222222222"/>
    <n v="9"/>
    <n v="6.2100000000000002E-2"/>
    <n v="183362.57638888888"/>
    <n v="412852.5"/>
    <n v="2848.6822500000003"/>
    <n v="3.997222222222221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949.56"/>
    <n v="2611.2799999999993"/>
    <n v="3560.8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358203.75"/>
    <n v="1513.41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1"/>
    <n v="6"/>
    <n v="5.3600000000000002E-2"/>
    <n v="1425882.5"/>
    <n v="8555295"/>
    <n v="76427.301999999996"/>
    <n v="1"/>
    <n v="6"/>
    <n v="5.3599999999999995E-2"/>
    <x v="1"/>
    <x v="1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25475.759999999998"/>
    <n v="31844.700000000004"/>
    <n v="57320.4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2"/>
    <n v="7"/>
    <n v="5.6399999999999999E-2"/>
    <n v="2220465"/>
    <n v="7771627.5"/>
    <n v="62617.112999999998"/>
    <n v="2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0872.36"/>
    <n v="52180.920000000013"/>
    <n v="73053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3"/>
    <n v="8"/>
    <n v="5.9299999999999999E-2"/>
    <n v="1093860"/>
    <n v="2916960"/>
    <n v="21621.966"/>
    <n v="3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7207.32"/>
    <n v="19219.52"/>
    <n v="2642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4"/>
    <n v="9"/>
    <n v="6.2100000000000002E-2"/>
    <n v="212400"/>
    <n v="477900"/>
    <n v="3297.51"/>
    <n v="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1.6666666666666666E-2"/>
    <n v="5"/>
    <n v="5.0700000000000002E-2"/>
    <n v="18768.145833333332"/>
    <n v="5630443.75"/>
    <n v="57092.699625000001"/>
    <n v="1.6666666666666666E-2"/>
    <n v="5"/>
    <n v="5.0700000000000002E-2"/>
    <x v="1"/>
    <x v="1"/>
    <n v="4757.72"/>
    <n v="0"/>
    <n v="0"/>
    <n v="0"/>
    <n v="0"/>
    <n v="0"/>
    <n v="0"/>
    <n v="0"/>
    <n v="0"/>
    <n v="0"/>
    <n v="0"/>
    <n v="0"/>
    <n v="0"/>
    <n v="0"/>
    <n v="0"/>
    <n v="0"/>
    <n v="4757.72"/>
    <n v="0"/>
    <n v="475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0166666666666666"/>
    <n v="6"/>
    <n v="5.3600000000000002E-2"/>
    <n v="3539766.458333333"/>
    <n v="20890425"/>
    <n v="186621.13"/>
    <n v="1.0166666666666666"/>
    <n v="6"/>
    <n v="5.3600000000000002E-2"/>
    <x v="1"/>
    <x v="1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62207.040000000001"/>
    <n v="93310.560000000012"/>
    <n v="155517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0166666666666666"/>
    <n v="7"/>
    <n v="5.6399999999999999E-2"/>
    <n v="7937675.625"/>
    <n v="27552262.5"/>
    <n v="221992.51499999998"/>
    <n v="2.01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73997.52"/>
    <n v="194243.49000000002"/>
    <n v="26824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0166666666666666"/>
    <n v="8"/>
    <n v="5.9299999999999999E-2"/>
    <n v="7447712.583333333"/>
    <n v="19750840"/>
    <n v="146403.10149999999"/>
    <n v="3.01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48801.04"/>
    <n v="134202.86999999997"/>
    <n v="183003.9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166666666666666"/>
    <n v="9"/>
    <n v="6.2100000000000002E-2"/>
    <n v="1066425"/>
    <n v="2389500"/>
    <n v="16487.55"/>
    <n v="4.016666666666666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5495.84"/>
    <n v="15457.049999999997"/>
    <n v="20952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1.6666666666666666E-2"/>
    <n v="5"/>
    <n v="5.0700000000000002E-2"/>
    <n v="367.52083333333331"/>
    <n v="110256.25"/>
    <n v="1117.9983750000001"/>
    <n v="1.6666666666666666E-2"/>
    <n v="5"/>
    <n v="5.0700000000000009E-2"/>
    <x v="1"/>
    <x v="1"/>
    <n v="93.17"/>
    <n v="0"/>
    <n v="0"/>
    <n v="0"/>
    <n v="0"/>
    <n v="0"/>
    <n v="0"/>
    <n v="0"/>
    <n v="0"/>
    <n v="0"/>
    <n v="0"/>
    <n v="0"/>
    <n v="0"/>
    <n v="0"/>
    <n v="0"/>
    <n v="0"/>
    <n v="93.17"/>
    <n v="0"/>
    <n v="93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0166666666666666"/>
    <n v="6"/>
    <n v="5.3600000000000002E-2"/>
    <n v="43188"/>
    <n v="254880"/>
    <n v="2276.9279999999999"/>
    <n v="1.0166666666666666"/>
    <n v="6"/>
    <n v="5.3599999999999995E-2"/>
    <x v="1"/>
    <x v="1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758.96"/>
    <n v="1138.44"/>
    <n v="189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0166666666666666"/>
    <n v="8"/>
    <n v="5.9299999999999999E-2"/>
    <n v="160185"/>
    <n v="424800"/>
    <n v="3148.83"/>
    <n v="3.01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049.5999999999999"/>
    <n v="2886.39"/>
    <n v="3935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3.6111111111111108E-2"/>
    <n v="5"/>
    <n v="5.0700000000000002E-2"/>
    <n v="80827.951388888876"/>
    <n v="11191562.5"/>
    <n v="113482.44375000001"/>
    <n v="3.6111111111111108E-2"/>
    <n v="5"/>
    <n v="5.0700000000000002E-2"/>
    <x v="1"/>
    <x v="1"/>
    <n v="9456.8700000000008"/>
    <n v="0"/>
    <n v="0"/>
    <n v="0"/>
    <n v="0"/>
    <n v="0"/>
    <n v="0"/>
    <n v="0"/>
    <n v="0"/>
    <n v="0"/>
    <n v="0"/>
    <n v="0"/>
    <n v="0"/>
    <n v="0"/>
    <n v="0"/>
    <n v="0"/>
    <n v="9456.8700000000008"/>
    <n v="0"/>
    <n v="9456.87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0361111111111112"/>
    <n v="6"/>
    <n v="5.3600000000000002E-2"/>
    <n v="8559041.9097222239"/>
    <n v="49564425"/>
    <n v="442775.53"/>
    <n v="1.0361111111111112"/>
    <n v="6"/>
    <n v="5.3600000000000002E-2"/>
    <x v="1"/>
    <x v="1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47591.84"/>
    <n v="221387.76000000004"/>
    <n v="368979.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036111111111111"/>
    <n v="7"/>
    <n v="5.6399999999999999E-2"/>
    <n v="17833080.645833332"/>
    <n v="61308817.5"/>
    <n v="493973.90100000001"/>
    <n v="2.03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164657.96"/>
    <n v="432227.16"/>
    <n v="59688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036111111111111"/>
    <n v="8"/>
    <n v="5.9299999999999999E-2"/>
    <n v="10550341.895833332"/>
    <n v="27799620"/>
    <n v="206064.68325"/>
    <n v="3.036111111111110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68688.240000000005"/>
    <n v="188892.66000000003"/>
    <n v="257580.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0361111111111114"/>
    <n v="9"/>
    <n v="6.2100000000000002E-2"/>
    <n v="1071587.5"/>
    <n v="2389500"/>
    <n v="16487.55"/>
    <n v="4.036111111111111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5495.84"/>
    <n v="15457.049999999997"/>
    <n v="20952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0361111111111114"/>
    <n v="10"/>
    <n v="6.5000000000000002E-2"/>
    <n v="241418.57638888891"/>
    <n v="479375"/>
    <n v="3115.9375"/>
    <n v="5.03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038.6400000000001"/>
    <n v="2960.13"/>
    <n v="3998.7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4.7222222222222221E-2"/>
    <n v="5"/>
    <n v="5.0700000000000002E-2"/>
    <n v="1003"/>
    <n v="106200"/>
    <n v="1076.8679999999999"/>
    <n v="4.7222222222222221E-2"/>
    <n v="5"/>
    <n v="5.0699999999999995E-2"/>
    <x v="1"/>
    <x v="1"/>
    <n v="89.74"/>
    <n v="0"/>
    <n v="0"/>
    <n v="0"/>
    <n v="0"/>
    <n v="0"/>
    <n v="0"/>
    <n v="0"/>
    <n v="0"/>
    <n v="0"/>
    <n v="0"/>
    <n v="0"/>
    <n v="0"/>
    <n v="0"/>
    <n v="0"/>
    <n v="0"/>
    <n v="89.74"/>
    <n v="0"/>
    <n v="8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0472222222222223"/>
    <n v="6"/>
    <n v="5.3600000000000002E-2"/>
    <n v="40006.506944444445"/>
    <n v="229215"/>
    <n v="2047.654"/>
    <n v="1.0472222222222223"/>
    <n v="6"/>
    <n v="5.3600000000000002E-2"/>
    <x v="1"/>
    <x v="1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682.56"/>
    <n v="1023.8399999999997"/>
    <n v="1706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0472222222222221"/>
    <n v="7"/>
    <n v="5.6399999999999999E-2"/>
    <n v="217414.99999999997"/>
    <n v="743400"/>
    <n v="5989.68"/>
    <n v="2.0472222222222221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1996.56"/>
    <n v="5240.9699999999984"/>
    <n v="7237.5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0472222222222221"/>
    <n v="8"/>
    <n v="5.9299999999999999E-2"/>
    <n v="409462.86805555556"/>
    <n v="1074980"/>
    <n v="7968.2892499999998"/>
    <n v="3.04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2656.08"/>
    <n v="7304.2200000000012"/>
    <n v="9960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0472222222222225"/>
    <n v="9"/>
    <n v="6.2100000000000002E-2"/>
    <n v="214907.50000000003"/>
    <n v="477900"/>
    <n v="3297.51"/>
    <n v="4.04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099.1600000000001"/>
    <n v="3091.3800000000006"/>
    <n v="4190.5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5.5555555555555552E-2"/>
    <n v="5"/>
    <n v="5.0700000000000002E-2"/>
    <n v="106507.29166666666"/>
    <n v="9585656.25"/>
    <n v="97198.554375000007"/>
    <n v="5.5555555555555552E-2"/>
    <n v="5"/>
    <n v="5.0700000000000002E-2"/>
    <x v="1"/>
    <x v="1"/>
    <n v="8099.88"/>
    <n v="0"/>
    <n v="0"/>
    <n v="0"/>
    <n v="0"/>
    <n v="0"/>
    <n v="0"/>
    <n v="0"/>
    <n v="0"/>
    <n v="0"/>
    <n v="0"/>
    <n v="0"/>
    <n v="0"/>
    <n v="0"/>
    <n v="0"/>
    <n v="0"/>
    <n v="8099.88"/>
    <n v="0"/>
    <n v="8099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0555555555555556"/>
    <n v="6"/>
    <n v="5.3600000000000002E-2"/>
    <n v="6468325.694444445"/>
    <n v="36767325"/>
    <n v="328454.77"/>
    <n v="1.0555555555555556"/>
    <n v="6"/>
    <n v="5.3600000000000002E-2"/>
    <x v="1"/>
    <x v="1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09484.92"/>
    <n v="164227.40999999997"/>
    <n v="273712.3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0555555555555554"/>
    <n v="7"/>
    <n v="5.6399999999999999E-2"/>
    <n v="15559029.305555554"/>
    <n v="52984802.5"/>
    <n v="426906.12299999996"/>
    <n v="2.0555555555555554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42302.04"/>
    <n v="373542.87000000005"/>
    <n v="515844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0555555555555554"/>
    <n v="8"/>
    <n v="5.9299999999999999E-2"/>
    <n v="11933036.805555554"/>
    <n v="31242860"/>
    <n v="231587.69975"/>
    <n v="3.05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77195.88"/>
    <n v="212288.67000000004"/>
    <n v="289484.55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0555555555555554"/>
    <n v="9"/>
    <n v="6.2100000000000002E-2"/>
    <n v="809955.27777777775"/>
    <n v="1797435"/>
    <n v="12402.3015"/>
    <n v="4.055555555555555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4134.12"/>
    <n v="11627.189999999999"/>
    <n v="15761.3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150.48"/>
    <n v="3278.8799999999992"/>
    <n v="4429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0555555555555556"/>
    <n v="6"/>
    <n v="5.3600000000000002E-2"/>
    <n v="56050"/>
    <n v="318600"/>
    <n v="2846.1600000000003"/>
    <n v="1.0555555555555556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948.72"/>
    <n v="1423.0799999999997"/>
    <n v="2371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998.28"/>
    <n v="2620.4700000000003"/>
    <n v="36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0555555555555554"/>
    <n v="8"/>
    <n v="5.9299999999999999E-2"/>
    <n v="476834.72222222219"/>
    <n v="1248440"/>
    <n v="9254.0614999999998"/>
    <n v="3.05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3084.68"/>
    <n v="8482.8599999999988"/>
    <n v="11567.5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0750000000000002"/>
    <n v="8"/>
    <n v="5.9299999999999999E-2"/>
    <n v="321575.8125"/>
    <n v="836620"/>
    <n v="6201.4457499999999"/>
    <n v="3.07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2067.16"/>
    <n v="5684.67"/>
    <n v="775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7.4999999999999997E-2"/>
    <n v="5"/>
    <n v="5.0700000000000002E-2"/>
    <n v="89534.34375"/>
    <n v="5968956.25"/>
    <n v="60525.216375000004"/>
    <n v="7.4999999999999997E-2"/>
    <n v="5"/>
    <n v="5.0700000000000002E-2"/>
    <x v="1"/>
    <x v="1"/>
    <n v="5043.7700000000004"/>
    <n v="0"/>
    <n v="0"/>
    <n v="0"/>
    <n v="0"/>
    <n v="0"/>
    <n v="0"/>
    <n v="0"/>
    <n v="0"/>
    <n v="0"/>
    <n v="0"/>
    <n v="0"/>
    <n v="0"/>
    <n v="0"/>
    <n v="0"/>
    <n v="0"/>
    <n v="5043.7700000000004"/>
    <n v="0"/>
    <n v="5043.7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075"/>
    <n v="6"/>
    <n v="5.3600000000000002E-2"/>
    <n v="2497993.625"/>
    <n v="13942290"/>
    <n v="124551.12400000001"/>
    <n v="1.075"/>
    <n v="6"/>
    <n v="5.3600000000000002E-2"/>
    <x v="1"/>
    <x v="1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41517.040000000001"/>
    <n v="62275.559999999983"/>
    <n v="103792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0750000000000002"/>
    <n v="7"/>
    <n v="5.6399999999999999E-2"/>
    <n v="6448124.7500000009"/>
    <n v="21752710"/>
    <n v="175264.69200000001"/>
    <n v="2.075000000000000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58421.56"/>
    <n v="153356.61000000004"/>
    <n v="211778.17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0750000000000002"/>
    <n v="8"/>
    <n v="5.9299999999999999E-2"/>
    <n v="3877959.375"/>
    <n v="10089000"/>
    <n v="74784.712499999994"/>
    <n v="3.07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24928.240000000002"/>
    <n v="68552.67"/>
    <n v="93480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0750000000000002"/>
    <n v="9"/>
    <n v="6.2100000000000002E-2"/>
    <n v="649147.5"/>
    <n v="1433700"/>
    <n v="9892.5300000000007"/>
    <n v="4.07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3297.52"/>
    <n v="9274.26"/>
    <n v="12571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9.4444444444444442E-2"/>
    <n v="5"/>
    <n v="5.0700000000000002E-2"/>
    <n v="111395.6875"/>
    <n v="5897418.75"/>
    <n v="59799.826125"/>
    <n v="9.4444444444444442E-2"/>
    <n v="5"/>
    <n v="5.0700000000000002E-2"/>
    <x v="1"/>
    <x v="1"/>
    <n v="4983.32"/>
    <n v="4983.32"/>
    <n v="0"/>
    <n v="0"/>
    <n v="0"/>
    <n v="0"/>
    <n v="0"/>
    <n v="0"/>
    <n v="0"/>
    <n v="0"/>
    <n v="0"/>
    <n v="0"/>
    <n v="0"/>
    <n v="0"/>
    <n v="0"/>
    <n v="0"/>
    <n v="9966.64"/>
    <n v="0"/>
    <n v="996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0944444444444446"/>
    <n v="6"/>
    <n v="5.3600000000000002E-2"/>
    <n v="3393754.569444445"/>
    <n v="18605355"/>
    <n v="166207.83800000002"/>
    <n v="1.0944444444444446"/>
    <n v="6"/>
    <n v="5.3600000000000009E-2"/>
    <x v="1"/>
    <x v="1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55402.6"/>
    <n v="96954.58"/>
    <n v="152357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0944444444444446"/>
    <n v="7"/>
    <n v="5.6399999999999999E-2"/>
    <n v="5752904.805555556"/>
    <n v="19227215"/>
    <n v="154916.41800000001"/>
    <n v="2.09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51638.8"/>
    <n v="142006.69999999998"/>
    <n v="19364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0944444444444446"/>
    <n v="8"/>
    <n v="5.9299999999999999E-2"/>
    <n v="4685716.083333334"/>
    <n v="12113880"/>
    <n v="89794.135500000004"/>
    <n v="3.094444444444445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29931.360000000001"/>
    <n v="84805.519999999975"/>
    <n v="114736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150.48"/>
    <n v="3336.3999999999992"/>
    <n v="4486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125"/>
    <n v="5"/>
    <n v="5.0700000000000002E-2"/>
    <n v="157198.125"/>
    <n v="6287925"/>
    <n v="63759.559500000003"/>
    <n v="0.125"/>
    <n v="5"/>
    <n v="5.0700000000000002E-2"/>
    <x v="1"/>
    <x v="1"/>
    <n v="5313.3"/>
    <n v="5313.3"/>
    <n v="0"/>
    <n v="0"/>
    <n v="0"/>
    <n v="0"/>
    <n v="0"/>
    <n v="0"/>
    <n v="0"/>
    <n v="0"/>
    <n v="0"/>
    <n v="0"/>
    <n v="0"/>
    <n v="0"/>
    <n v="0"/>
    <n v="0"/>
    <n v="10626.6"/>
    <n v="0"/>
    <n v="1062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125"/>
    <n v="6"/>
    <n v="5.3600000000000002E-2"/>
    <n v="3665725.3125"/>
    <n v="19550535"/>
    <n v="174651.446"/>
    <n v="1.125"/>
    <n v="6"/>
    <n v="5.3600000000000002E-2"/>
    <x v="1"/>
    <x v="1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58217.16"/>
    <n v="101880"/>
    <n v="160097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125"/>
    <n v="7"/>
    <n v="5.6399999999999999E-2"/>
    <n v="6151524.375"/>
    <n v="20263845"/>
    <n v="163268.69399999999"/>
    <n v="2.12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54422.879999999997"/>
    <n v="149662.91999999995"/>
    <n v="204085.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125"/>
    <n v="8"/>
    <n v="5.9299999999999999E-2"/>
    <n v="4951851.5625"/>
    <n v="12676740"/>
    <n v="93966.335250000004"/>
    <n v="3.12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31322.12"/>
    <n v="88746.000000000015"/>
    <n v="120068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125"/>
    <n v="9"/>
    <n v="6.2100000000000002E-2"/>
    <n v="219037.5"/>
    <n v="477900"/>
    <n v="3297.51"/>
    <n v="4.1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099.1600000000001"/>
    <n v="3160.0800000000004"/>
    <n v="4259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14166666666666666"/>
    <n v="5"/>
    <n v="5.0700000000000002E-2"/>
    <n v="84377.375"/>
    <n v="2978025"/>
    <n v="30197.173500000001"/>
    <n v="0.14166666666666666"/>
    <n v="5"/>
    <n v="5.0700000000000002E-2"/>
    <x v="1"/>
    <x v="1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5032.8599999999997"/>
    <n v="0"/>
    <n v="5032.8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1416666666666666"/>
    <n v="6"/>
    <n v="5.3600000000000002E-2"/>
    <n v="2161865.708333333"/>
    <n v="11361630"/>
    <n v="101497.228"/>
    <n v="1.1416666666666666"/>
    <n v="6"/>
    <n v="5.3600000000000002E-2"/>
    <x v="1"/>
    <x v="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33832.400000000001"/>
    <n v="59206.700000000019"/>
    <n v="93039.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1416666666666666"/>
    <n v="7"/>
    <n v="5.6399999999999999E-2"/>
    <n v="2906557.5625"/>
    <n v="9500032.5"/>
    <n v="76543.118999999992"/>
    <n v="2.1416666666666666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25514.36"/>
    <n v="70164.5"/>
    <n v="95678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1416666666666666"/>
    <n v="8"/>
    <n v="5.9299999999999999E-2"/>
    <n v="2193715.875"/>
    <n v="5586120"/>
    <n v="41407.114499999996"/>
    <n v="3.1416666666666666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3802.36"/>
    <n v="39106.700000000004"/>
    <n v="52909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1416666666666666"/>
    <n v="9"/>
    <n v="6.2100000000000002E-2"/>
    <n v="219922.5"/>
    <n v="477900"/>
    <n v="3297.51"/>
    <n v="4.14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099.1600000000001"/>
    <n v="3160.0800000000004"/>
    <n v="4259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16111111111111112"/>
    <n v="5"/>
    <n v="5.0700000000000002E-2"/>
    <n v="3505.1736111111113"/>
    <n v="108781.25"/>
    <n v="1103.0418750000001"/>
    <n v="0.16111111111111112"/>
    <n v="5"/>
    <n v="5.0700000000000002E-2"/>
    <x v="1"/>
    <x v="1"/>
    <n v="91.92"/>
    <n v="91.92"/>
    <n v="0"/>
    <n v="0"/>
    <n v="0"/>
    <n v="0"/>
    <n v="0"/>
    <n v="0"/>
    <n v="0"/>
    <n v="0"/>
    <n v="0"/>
    <n v="0"/>
    <n v="0"/>
    <n v="0"/>
    <n v="0"/>
    <n v="0"/>
    <n v="183.84"/>
    <n v="0"/>
    <n v="18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1611111111111112"/>
    <n v="6"/>
    <n v="5.3600000000000002E-2"/>
    <n v="61655.000000000007"/>
    <n v="318600"/>
    <n v="2846.1600000000003"/>
    <n v="1.1611111111111112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948.72"/>
    <n v="1660.2599999999995"/>
    <n v="2608.9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1611111111111114"/>
    <n v="9"/>
    <n v="6.2100000000000002E-2"/>
    <n v="646907.13888888899"/>
    <n v="1399185"/>
    <n v="9654.3765000000003"/>
    <n v="4.16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3218.12"/>
    <n v="9252.0999999999985"/>
    <n v="12470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1611111111111114"/>
    <n v="10"/>
    <n v="6.5000000000000002E-2"/>
    <n v="223811.58333333334"/>
    <n v="433650"/>
    <n v="2818.7249999999999"/>
    <n v="5.16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939.56"/>
    <n v="2724.7199999999989"/>
    <n v="3664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16111111111111112"/>
    <n v="5"/>
    <n v="5.0700000000000002E-2"/>
    <n v="90290.895833333343"/>
    <n v="2802131.25"/>
    <n v="28413.610875000002"/>
    <n v="0.16111111111111112"/>
    <n v="5"/>
    <n v="5.0700000000000002E-2"/>
    <x v="1"/>
    <x v="1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4735.6000000000004"/>
    <n v="0"/>
    <n v="473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1611111111111112"/>
    <n v="6"/>
    <n v="5.3600000000000002E-2"/>
    <n v="1804950.1250000002"/>
    <n v="9327015"/>
    <n v="83321.334000000003"/>
    <n v="1.1611111111111112"/>
    <n v="6"/>
    <n v="5.3600000000000002E-2"/>
    <x v="1"/>
    <x v="1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27773.759999999998"/>
    <n v="48604.08"/>
    <n v="7637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161111111111111"/>
    <n v="7"/>
    <n v="5.6399999999999999E-2"/>
    <n v="3690648.3055555555"/>
    <n v="11954285"/>
    <n v="96317.381999999998"/>
    <n v="2.16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32105.8"/>
    <n v="88290.939999999988"/>
    <n v="120396.73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161111111111111"/>
    <n v="8"/>
    <n v="5.9299999999999999E-2"/>
    <n v="3413984.1944444445"/>
    <n v="8639960"/>
    <n v="64043.703499999996"/>
    <n v="3.16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21347.919999999998"/>
    <n v="60485.759999999995"/>
    <n v="81833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2198.3200000000002"/>
    <n v="6320.1799999999994"/>
    <n v="851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18611111111111112"/>
    <n v="5"/>
    <n v="5.0700000000000002E-2"/>
    <n v="24486.638888888891"/>
    <n v="657850"/>
    <n v="6670.5990000000002"/>
    <n v="0.18611111111111112"/>
    <n v="5"/>
    <n v="5.0700000000000002E-2"/>
    <x v="1"/>
    <x v="1"/>
    <n v="555.88"/>
    <n v="555.88"/>
    <n v="555.88"/>
    <n v="0"/>
    <n v="0"/>
    <n v="0"/>
    <n v="0"/>
    <n v="0"/>
    <n v="0"/>
    <n v="0"/>
    <n v="0"/>
    <n v="0"/>
    <n v="0"/>
    <n v="0"/>
    <n v="0"/>
    <n v="0"/>
    <n v="1667.6399999999999"/>
    <n v="0"/>
    <n v="1667.63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1861111111111111"/>
    <n v="6"/>
    <n v="5.3600000000000002E-2"/>
    <n v="1065279.0069444445"/>
    <n v="5388765"/>
    <n v="48139.633999999998"/>
    <n v="1.1861111111111111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16046.56"/>
    <n v="32093.119999999999"/>
    <n v="4813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1861111111111109"/>
    <n v="7"/>
    <n v="5.6399999999999999E-2"/>
    <n v="2275539.4513888885"/>
    <n v="7286352.5"/>
    <n v="58707.182999999997"/>
    <n v="2.18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19569.080000000002"/>
    <n v="56261.100000000013"/>
    <n v="75830.18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1861111111111109"/>
    <n v="8"/>
    <n v="5.9299999999999999E-2"/>
    <n v="1589375.597222222"/>
    <n v="3990760"/>
    <n v="29581.5085"/>
    <n v="3.18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9860.52"/>
    <n v="28759.850000000006"/>
    <n v="38620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1861111111111109"/>
    <n v="10"/>
    <n v="6.5000000000000002E-2"/>
    <n v="275382.5"/>
    <n v="531000"/>
    <n v="3451.5"/>
    <n v="5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150.48"/>
    <n v="3393.9199999999992"/>
    <n v="4544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19722222222222222"/>
    <n v="5"/>
    <n v="5.0700000000000002E-2"/>
    <n v="14036.059027777777"/>
    <n v="355843.75"/>
    <n v="3608.2556250000002"/>
    <n v="0.19722222222222222"/>
    <n v="5"/>
    <n v="5.0700000000000002E-2"/>
    <x v="1"/>
    <x v="1"/>
    <n v="300.69"/>
    <n v="300.69"/>
    <n v="300.69"/>
    <n v="0"/>
    <n v="0"/>
    <n v="0"/>
    <n v="0"/>
    <n v="0"/>
    <n v="0"/>
    <n v="0"/>
    <n v="0"/>
    <n v="0"/>
    <n v="0"/>
    <n v="0"/>
    <n v="0"/>
    <n v="0"/>
    <n v="902.06999999999994"/>
    <n v="0"/>
    <n v="902.06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1972222222222224"/>
    <n v="7"/>
    <n v="5.6399999999999999E-2"/>
    <n v="799530.71527777787"/>
    <n v="2547177.5"/>
    <n v="20522.972999999998"/>
    <n v="2.197222222222222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6841"/>
    <n v="19667.87"/>
    <n v="26508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1972222222222224"/>
    <n v="8"/>
    <n v="5.9299999999999999E-2"/>
    <n v="2522536.3958333335"/>
    <n v="6311820"/>
    <n v="46786.365749999997"/>
    <n v="3.19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5595.44"/>
    <n v="45486.7"/>
    <n v="61082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197222222222222"/>
    <n v="9"/>
    <n v="6.2100000000000002E-2"/>
    <n v="1560107.5"/>
    <n v="3345300"/>
    <n v="23082.57"/>
    <n v="4.19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7694.2"/>
    <n v="22601.709999999995"/>
    <n v="30295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197222222222222"/>
    <n v="10"/>
    <n v="6.5000000000000002E-2"/>
    <n v="2207780"/>
    <n v="4248000"/>
    <n v="27612"/>
    <n v="5.19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9204"/>
    <n v="27151.8"/>
    <n v="36355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0833333333333334"/>
    <n v="5"/>
    <n v="5.0700000000000002E-2"/>
    <n v="5531.25"/>
    <n v="132750"/>
    <n v="1346.085"/>
    <n v="0.20833333333333334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0"/>
    <n v="336.51"/>
    <n v="0"/>
    <n v="33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083333333333333"/>
    <n v="6"/>
    <n v="5.3600000000000002E-2"/>
    <n v="106937.5"/>
    <n v="531000"/>
    <n v="4743.6000000000004"/>
    <n v="1.2083333333333333"/>
    <n v="6"/>
    <n v="5.3600000000000002E-2"/>
    <x v="1"/>
    <x v="1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581.2"/>
    <n v="3162.4000000000005"/>
    <n v="474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083333333333335"/>
    <n v="7"/>
    <n v="5.6399999999999999E-2"/>
    <n v="324100.52083333337"/>
    <n v="1027337.5"/>
    <n v="8277.4050000000007"/>
    <n v="2.208333333333333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2759.12"/>
    <n v="7932.4699999999984"/>
    <n v="10691.5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083333333333335"/>
    <n v="8"/>
    <n v="5.9299999999999999E-2"/>
    <n v="460451.97916666669"/>
    <n v="1148140"/>
    <n v="8510.5877500000006"/>
    <n v="3.208333333333333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2836.88"/>
    <n v="8274.2300000000014"/>
    <n v="11111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08333333333333"/>
    <n v="9"/>
    <n v="6.2100000000000002E-2"/>
    <n v="792671.14583333326"/>
    <n v="1695217.5"/>
    <n v="11697.000750000001"/>
    <n v="4.20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3899"/>
    <n v="11453.31"/>
    <n v="15352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08333333333333"/>
    <n v="10"/>
    <n v="6.5000000000000002E-2"/>
    <n v="553125"/>
    <n v="1062000"/>
    <n v="6903"/>
    <n v="5.20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2301"/>
    <n v="6787.95"/>
    <n v="9088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2250000000000001"/>
    <n v="6"/>
    <n v="5.3600000000000002E-2"/>
    <n v="58181.375000000007"/>
    <n v="284970"/>
    <n v="2545.732"/>
    <n v="1.22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848.56"/>
    <n v="1697.1199999999994"/>
    <n v="2545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2250000000000001"/>
    <n v="7"/>
    <n v="5.6399999999999999E-2"/>
    <n v="345909.625"/>
    <n v="1088255"/>
    <n v="8768.2260000000006"/>
    <n v="2.225000000000000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2922.76"/>
    <n v="8402.9300000000021"/>
    <n v="11325.6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2250000000000001"/>
    <n v="8"/>
    <n v="5.9299999999999999E-2"/>
    <n v="666913.875"/>
    <n v="1654360"/>
    <n v="12262.943499999999"/>
    <n v="3.22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4087.64"/>
    <n v="11922.28"/>
    <n v="16009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2249999999999996"/>
    <n v="9"/>
    <n v="6.2100000000000002E-2"/>
    <n v="728506.18749999988"/>
    <n v="1551847.5"/>
    <n v="10707.74775"/>
    <n v="4.22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3569.24"/>
    <n v="10484.639999999996"/>
    <n v="14053.8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2249999999999996"/>
    <n v="10"/>
    <n v="6.5000000000000002E-2"/>
    <n v="277447.5"/>
    <n v="531000"/>
    <n v="3451.5"/>
    <n v="5.2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150.48"/>
    <n v="3393.9199999999992"/>
    <n v="4544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2611111111111111"/>
    <n v="7"/>
    <n v="5.6399999999999999E-2"/>
    <n v="120065"/>
    <n v="371700"/>
    <n v="2994.84"/>
    <n v="2.2611111111111111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2611111111111111"/>
    <n v="8"/>
    <n v="5.9299999999999999E-2"/>
    <n v="162582.69444444444"/>
    <n v="398840"/>
    <n v="2956.4014999999999"/>
    <n v="3.26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985.48"/>
    <n v="2956.4399999999991"/>
    <n v="394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26111111111111113"/>
    <n v="5"/>
    <n v="5.0700000000000002E-2"/>
    <n v="9151.9444444444453"/>
    <n v="175250"/>
    <n v="1777.0350000000001"/>
    <n v="0.26111111111111113"/>
    <n v="5"/>
    <n v="5.0700000000000002E-2"/>
    <x v="1"/>
    <x v="1"/>
    <n v="148.09"/>
    <n v="148.09"/>
    <n v="148.09"/>
    <n v="148.09"/>
    <n v="0"/>
    <n v="0"/>
    <n v="0"/>
    <n v="0"/>
    <n v="0"/>
    <n v="0"/>
    <n v="0"/>
    <n v="0"/>
    <n v="0"/>
    <n v="0"/>
    <n v="0"/>
    <n v="0"/>
    <n v="592.36"/>
    <n v="0"/>
    <n v="59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2611111111111111"/>
    <n v="6"/>
    <n v="5.3600000000000002E-2"/>
    <n v="58594.375"/>
    <n v="278775"/>
    <n v="2490.39"/>
    <n v="1.2611111111111111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830.12"/>
    <n v="1867.8"/>
    <n v="269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2611111111111111"/>
    <n v="7"/>
    <n v="5.6399999999999999E-2"/>
    <n v="324842.52777777775"/>
    <n v="1005655"/>
    <n v="8102.7060000000001"/>
    <n v="2.26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2700.92"/>
    <n v="8102.7599999999984"/>
    <n v="10803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2611111111111111"/>
    <n v="8"/>
    <n v="5.9299999999999999E-2"/>
    <n v="327089.44444444444"/>
    <n v="802400"/>
    <n v="5947.79"/>
    <n v="3.26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1982.6"/>
    <n v="5947.7999999999993"/>
    <n v="793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26111111111111113"/>
    <n v="5"/>
    <n v="5.0700000000000002E-2"/>
    <n v="6528.104166666667"/>
    <n v="125006.25"/>
    <n v="1267.563375"/>
    <n v="0.26111111111111113"/>
    <n v="5"/>
    <n v="5.0699999999999995E-2"/>
    <x v="1"/>
    <x v="1"/>
    <n v="105.63"/>
    <n v="105.63"/>
    <n v="105.63"/>
    <n v="105.63"/>
    <n v="0"/>
    <n v="0"/>
    <n v="0"/>
    <n v="0"/>
    <n v="0"/>
    <n v="0"/>
    <n v="0"/>
    <n v="0"/>
    <n v="0"/>
    <n v="0"/>
    <n v="0"/>
    <n v="0"/>
    <n v="422.52"/>
    <n v="0"/>
    <n v="42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2611111111111111"/>
    <n v="8"/>
    <n v="5.9299999999999999E-2"/>
    <n v="173165"/>
    <n v="424800"/>
    <n v="3148.83"/>
    <n v="3.26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2611111111111111"/>
    <n v="9"/>
    <n v="6.2100000000000002E-2"/>
    <n v="1004993.7083333334"/>
    <n v="2122672.5"/>
    <n v="14646.440250000001"/>
    <n v="4.261111111111111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4882.16"/>
    <n v="14646.480000000003"/>
    <n v="19528.6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26111111111111113"/>
    <n v="5"/>
    <n v="5.0700000000000002E-2"/>
    <n v="13865"/>
    <n v="265500"/>
    <n v="2692.17"/>
    <n v="0.26111111111111113"/>
    <n v="5"/>
    <n v="5.0700000000000002E-2"/>
    <x v="1"/>
    <x v="1"/>
    <n v="224.35"/>
    <n v="224.35"/>
    <n v="224.35"/>
    <n v="224.35"/>
    <n v="0"/>
    <n v="0"/>
    <n v="0"/>
    <n v="0"/>
    <n v="0"/>
    <n v="0"/>
    <n v="0"/>
    <n v="0"/>
    <n v="0"/>
    <n v="0"/>
    <n v="0"/>
    <n v="0"/>
    <n v="897.4"/>
    <n v="0"/>
    <n v="89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2611111111111111"/>
    <n v="6"/>
    <n v="5.3600000000000002E-2"/>
    <n v="388769.02777777775"/>
    <n v="1849650"/>
    <n v="16523.54"/>
    <n v="1.26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5507.84"/>
    <n v="12392.639999999998"/>
    <n v="17900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2611111111111111"/>
    <n v="7"/>
    <n v="5.6399999999999999E-2"/>
    <n v="691374.29166666663"/>
    <n v="2140372.5"/>
    <n v="17245.287"/>
    <n v="2.26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5748.44"/>
    <n v="17245.320000000003"/>
    <n v="22993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2611111111111111"/>
    <n v="8"/>
    <n v="5.9299999999999999E-2"/>
    <n v="839850.25"/>
    <n v="2060280"/>
    <n v="15271.825499999999"/>
    <n v="3.26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5090.6000000000004"/>
    <n v="15271.799999999997"/>
    <n v="20362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2611111111111111"/>
    <n v="6"/>
    <n v="5.3600000000000002E-2"/>
    <n v="66965"/>
    <n v="318600"/>
    <n v="2846.1600000000003"/>
    <n v="1.261111111111111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2611111111111111"/>
    <n v="7"/>
    <n v="5.6399999999999999E-2"/>
    <n v="587317.95833333337"/>
    <n v="1818232.5"/>
    <n v="14649.759"/>
    <n v="2.26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4883.24"/>
    <n v="14649.719999999996"/>
    <n v="19532.9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2611111111111111"/>
    <n v="8"/>
    <n v="5.9299999999999999E-2"/>
    <n v="320355.25"/>
    <n v="785880"/>
    <n v="5825.3355000000001"/>
    <n v="3.26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1941.76"/>
    <n v="5825.2799999999988"/>
    <n v="7767.0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2611111111111111"/>
    <n v="8"/>
    <n v="5.9299999999999999E-2"/>
    <n v="168835.875"/>
    <n v="414180"/>
    <n v="3070.10925"/>
    <n v="3.26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2638888888888888"/>
    <n v="6"/>
    <n v="5.3600000000000002E-2"/>
    <n v="67112.5"/>
    <n v="318600"/>
    <n v="2846.1600000000003"/>
    <n v="1.263888888888888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2638888888888893"/>
    <n v="9"/>
    <n v="6.2100000000000002E-2"/>
    <n v="427668.05555555562"/>
    <n v="902700"/>
    <n v="6228.63"/>
    <n v="4.26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076.1999999999998"/>
    <n v="6228.6000000000013"/>
    <n v="8304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2638888888888889"/>
    <n v="5"/>
    <n v="5.0700000000000002E-2"/>
    <n v="55193.680555555555"/>
    <n v="1045775"/>
    <n v="10604.1585"/>
    <n v="0.2638888888888889"/>
    <n v="5"/>
    <n v="5.0699999999999995E-2"/>
    <x v="1"/>
    <x v="1"/>
    <n v="883.68"/>
    <n v="883.68"/>
    <n v="883.68"/>
    <n v="883.68"/>
    <n v="0"/>
    <n v="0"/>
    <n v="0"/>
    <n v="0"/>
    <n v="0"/>
    <n v="0"/>
    <n v="0"/>
    <n v="0"/>
    <n v="0"/>
    <n v="0"/>
    <n v="0"/>
    <n v="0"/>
    <n v="3534.72"/>
    <n v="0"/>
    <n v="3534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2638888888888888"/>
    <n v="6"/>
    <n v="5.3600000000000002E-2"/>
    <n v="261925.17361111109"/>
    <n v="1243425"/>
    <n v="11107.93"/>
    <n v="1.26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3702.64"/>
    <n v="8330.94"/>
    <n v="1203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2638888888888888"/>
    <n v="7"/>
    <n v="5.6399999999999999E-2"/>
    <n v="569005.83333333337"/>
    <n v="1759380"/>
    <n v="14175.575999999999"/>
    <n v="2.26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4725.2"/>
    <n v="14175.599999999997"/>
    <n v="18900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2638888888888888"/>
    <n v="8"/>
    <n v="5.9299999999999999E-2"/>
    <n v="1683538.3680555555"/>
    <n v="4126460"/>
    <n v="30587.384749999997"/>
    <n v="3.2638888888888888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0195.799999999999"/>
    <n v="30587.400000000005"/>
    <n v="40783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2638888888888893"/>
    <n v="9"/>
    <n v="6.2100000000000002E-2"/>
    <n v="1112565.8680555557"/>
    <n v="2348347.5"/>
    <n v="16203.597750000001"/>
    <n v="4.26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5401.2"/>
    <n v="16203.599999999997"/>
    <n v="21604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2638888888888893"/>
    <n v="10"/>
    <n v="6.5000000000000002E-2"/>
    <n v="838537.50000000012"/>
    <n v="1593000"/>
    <n v="10354.5"/>
    <n v="5.26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27500000000000002"/>
    <n v="5"/>
    <n v="5.0700000000000002E-2"/>
    <n v="20443.5"/>
    <n v="371700"/>
    <n v="3769.038"/>
    <n v="0.27500000000000002"/>
    <n v="5"/>
    <n v="5.0700000000000002E-2"/>
    <x v="1"/>
    <x v="1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256.3599999999999"/>
    <n v="0"/>
    <n v="1256.3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2749999999999999"/>
    <n v="6"/>
    <n v="5.3600000000000002E-2"/>
    <n v="415618.125"/>
    <n v="1955850"/>
    <n v="17472.260000000002"/>
    <n v="1.2749999999999999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5824.08"/>
    <n v="13104.180000000002"/>
    <n v="18928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2749999999999999"/>
    <n v="7"/>
    <n v="5.6399999999999999E-2"/>
    <n v="349656.125"/>
    <n v="1075865"/>
    <n v="8668.3979999999992"/>
    <n v="2.274999999999999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2889.48"/>
    <n v="8668.44"/>
    <n v="1155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2749999999999999"/>
    <n v="8"/>
    <n v="5.9299999999999999E-2"/>
    <n v="2693556.5"/>
    <n v="6579680"/>
    <n v="48771.877999999997"/>
    <n v="3.27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16257.28"/>
    <n v="48771.840000000004"/>
    <n v="65029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2750000000000004"/>
    <n v="9"/>
    <n v="6.2100000000000002E-2"/>
    <n v="2312903.25"/>
    <n v="4869270"/>
    <n v="33597.963000000003"/>
    <n v="4.275000000000000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1199.32"/>
    <n v="33597.960000000006"/>
    <n v="44797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2750000000000004"/>
    <n v="10"/>
    <n v="6.5000000000000002E-2"/>
    <n v="1332821.0625"/>
    <n v="2526675"/>
    <n v="16423.387500000001"/>
    <n v="5.27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5474.48"/>
    <n v="16423.439999999995"/>
    <n v="21897.9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27777777777777779"/>
    <n v="5"/>
    <n v="5.0700000000000002E-2"/>
    <n v="6412.1527777777783"/>
    <n v="115418.75"/>
    <n v="1170.346125"/>
    <n v="0.27777777777777779"/>
    <n v="5"/>
    <n v="5.0700000000000002E-2"/>
    <x v="1"/>
    <x v="1"/>
    <n v="97.53"/>
    <n v="97.53"/>
    <n v="97.53"/>
    <n v="97.53"/>
    <n v="0"/>
    <n v="0"/>
    <n v="0"/>
    <n v="0"/>
    <n v="0"/>
    <n v="0"/>
    <n v="0"/>
    <n v="0"/>
    <n v="0"/>
    <n v="0"/>
    <n v="0"/>
    <n v="0"/>
    <n v="390.12"/>
    <n v="0"/>
    <n v="390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2777777777777777"/>
    <n v="6"/>
    <n v="5.3600000000000002E-2"/>
    <n v="135700"/>
    <n v="637200"/>
    <n v="5692.3200000000006"/>
    <n v="1.277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1897.44"/>
    <n v="4269.24"/>
    <n v="616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2777777777777777"/>
    <n v="7"/>
    <n v="5.6399999999999999E-2"/>
    <n v="120950"/>
    <n v="371700"/>
    <n v="2994.84"/>
    <n v="2.277777777777777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2777777777777777"/>
    <n v="8"/>
    <n v="5.9299999999999999E-2"/>
    <n v="522150"/>
    <n v="1274400"/>
    <n v="9446.49"/>
    <n v="3.27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2777777777777777"/>
    <n v="9"/>
    <n v="6.2100000000000002E-2"/>
    <n v="1087796.111111111"/>
    <n v="2288610"/>
    <n v="15791.409000000001"/>
    <n v="4.27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5263.8"/>
    <n v="15791.400000000003"/>
    <n v="21055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27777777777777779"/>
    <n v="5"/>
    <n v="5.0700000000000002E-2"/>
    <n v="7375"/>
    <n v="132750"/>
    <n v="1346.085"/>
    <n v="0.27777777777777779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2777777777777777"/>
    <n v="6"/>
    <n v="5.3600000000000002E-2"/>
    <n v="67850"/>
    <n v="318600"/>
    <n v="2846.1600000000003"/>
    <n v="1.27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2777777777777777"/>
    <n v="9"/>
    <n v="6.2100000000000002E-2"/>
    <n v="908600"/>
    <n v="1911600"/>
    <n v="13190.04"/>
    <n v="4.27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2777777777777777"/>
    <n v="7"/>
    <n v="5.6399999999999999E-2"/>
    <n v="116918.33333333333"/>
    <n v="359310"/>
    <n v="2895.0119999999997"/>
    <n v="2.2777777777777777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965"/>
    <n v="2895"/>
    <n v="3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2777777777777777"/>
    <n v="8"/>
    <n v="5.9299999999999999E-2"/>
    <n v="174050"/>
    <n v="424800"/>
    <n v="3148.83"/>
    <n v="3.27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2777777777777777"/>
    <n v="9"/>
    <n v="6.2100000000000002E-2"/>
    <n v="482693.75"/>
    <n v="1015537.5"/>
    <n v="7007.2087500000007"/>
    <n v="4.277777777777777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335.7199999999998"/>
    <n v="7007.1600000000008"/>
    <n v="9342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28055555555555556"/>
    <n v="5"/>
    <n v="5.0700000000000002E-2"/>
    <n v="36395.420138888891"/>
    <n v="648631.25"/>
    <n v="6577.1208750000005"/>
    <n v="0.28055555555555556"/>
    <n v="5"/>
    <n v="5.0700000000000002E-2"/>
    <x v="1"/>
    <x v="1"/>
    <n v="548.09"/>
    <n v="548.09"/>
    <n v="548.09"/>
    <n v="548.09"/>
    <n v="0"/>
    <n v="0"/>
    <n v="0"/>
    <n v="0"/>
    <n v="0"/>
    <n v="0"/>
    <n v="0"/>
    <n v="0"/>
    <n v="0"/>
    <n v="0"/>
    <n v="0"/>
    <n v="0"/>
    <n v="2192.36"/>
    <n v="0"/>
    <n v="219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2805555555555554"/>
    <n v="6"/>
    <n v="5.3600000000000002E-2"/>
    <n v="664486.6805555555"/>
    <n v="3113430"/>
    <n v="27813.308000000001"/>
    <n v="1.28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9271.1200000000008"/>
    <n v="20860.02"/>
    <n v="30131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2805555555555554"/>
    <n v="7"/>
    <n v="5.6399999999999999E-2"/>
    <n v="1837318.1805555555"/>
    <n v="5639515"/>
    <n v="45438.377999999997"/>
    <n v="2.28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5146.12"/>
    <n v="45438.359999999993"/>
    <n v="60584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2805555555555554"/>
    <n v="8"/>
    <n v="5.9299999999999999E-2"/>
    <n v="1845525.736111111"/>
    <n v="4500520"/>
    <n v="33360.104500000001"/>
    <n v="3.280555555555555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1120.04"/>
    <n v="33360.12000000001"/>
    <n v="44480.16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2805555555555559"/>
    <n v="9"/>
    <n v="6.2100000000000002E-2"/>
    <n v="681892.5"/>
    <n v="1433700"/>
    <n v="9892.5300000000007"/>
    <n v="4.28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3297.52"/>
    <n v="9892.5599999999977"/>
    <n v="13190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2805555555555559"/>
    <n v="10"/>
    <n v="6.5000000000000002E-2"/>
    <n v="841192.5"/>
    <n v="1593000"/>
    <n v="10354.5"/>
    <n v="5.28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2805555555555554"/>
    <n v="6"/>
    <n v="5.3600000000000002E-2"/>
    <n v="522069.69444444438"/>
    <n v="2446140"/>
    <n v="21852.184000000001"/>
    <n v="1.28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7284.08"/>
    <n v="16389.18"/>
    <n v="23673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2805555555555554"/>
    <n v="7"/>
    <n v="5.6399999999999999E-2"/>
    <n v="831872.54861111112"/>
    <n v="2553372.5"/>
    <n v="20572.886999999999"/>
    <n v="2.28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6857.64"/>
    <n v="20572.920000000002"/>
    <n v="27430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2805555555555554"/>
    <n v="8"/>
    <n v="5.9299999999999999E-2"/>
    <n v="3179588.2569444445"/>
    <n v="7753780"/>
    <n v="57474.894249999998"/>
    <n v="3.28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19158.28"/>
    <n v="57474.84"/>
    <n v="76633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2805555555555559"/>
    <n v="9"/>
    <n v="6.2100000000000002E-2"/>
    <n v="6763363.388888889"/>
    <n v="14220180"/>
    <n v="98119.241999999998"/>
    <n v="4.28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32706.400000000001"/>
    <n v="98119.200000000012"/>
    <n v="130825.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2805555555555559"/>
    <n v="10"/>
    <n v="6.5000000000000002E-2"/>
    <n v="1680827.2361111112"/>
    <n v="3183050"/>
    <n v="20689.825000000001"/>
    <n v="5.28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6896.6"/>
    <n v="20689.800000000003"/>
    <n v="27586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2805555555555554"/>
    <n v="7"/>
    <n v="5.6399999999999999E-2"/>
    <n v="113697.09722222222"/>
    <n v="348985"/>
    <n v="2811.8220000000001"/>
    <n v="2.280555555555555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937.28"/>
    <n v="2811.84"/>
    <n v="374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2805555555555554"/>
    <n v="8"/>
    <n v="5.9299999999999999E-2"/>
    <n v="333394.65972222219"/>
    <n v="813020"/>
    <n v="6026.5107499999995"/>
    <n v="3.2805555555555554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008.84"/>
    <n v="6026.5199999999995"/>
    <n v="803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2805555555555559"/>
    <n v="9"/>
    <n v="6.2100000000000002E-2"/>
    <n v="208356.04166666669"/>
    <n v="438075"/>
    <n v="3022.7175000000002"/>
    <n v="4.28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007.56"/>
    <n v="3022.6799999999989"/>
    <n v="4030.2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2805555555555559"/>
    <n v="10"/>
    <n v="6.5000000000000002E-2"/>
    <n v="274166.44444444444"/>
    <n v="519200"/>
    <n v="3374.8"/>
    <n v="5.28055555555555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2805555555555554"/>
    <n v="7"/>
    <n v="5.6399999999999999E-2"/>
    <n v="59203.222222222219"/>
    <n v="181720"/>
    <n v="1464.144"/>
    <n v="2.28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488.04"/>
    <n v="1464.1200000000001"/>
    <n v="195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2805555555555554"/>
    <n v="6"/>
    <n v="5.3600000000000002E-2"/>
    <n v="67997.5"/>
    <n v="318600"/>
    <n v="2846.1600000000003"/>
    <n v="1.280555555555555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2805555555555554"/>
    <n v="7"/>
    <n v="5.6399999999999999E-2"/>
    <n v="583286.29166666663"/>
    <n v="1790355"/>
    <n v="14425.145999999999"/>
    <n v="2.28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4808.3999999999996"/>
    <n v="14425.200000000003"/>
    <n v="19233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2805555555555554"/>
    <n v="8"/>
    <n v="5.9299999999999999E-2"/>
    <n v="348395"/>
    <n v="849600"/>
    <n v="6297.66"/>
    <n v="3.2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2805555555555554"/>
    <n v="6"/>
    <n v="5.3600000000000002E-2"/>
    <n v="67619.736111111109"/>
    <n v="316830"/>
    <n v="2830.348"/>
    <n v="1.28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943.44"/>
    <n v="2122.7400000000007"/>
    <n v="3066.1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2833333333333332"/>
    <n v="8"/>
    <n v="5.9299999999999999E-2"/>
    <n v="136570.25"/>
    <n v="332760"/>
    <n v="2466.5834999999997"/>
    <n v="3.2833333333333332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822.2"/>
    <n v="2466.6000000000004"/>
    <n v="3288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2833333333333332"/>
    <n v="9"/>
    <n v="6.2100000000000002E-2"/>
    <n v="21480.916666666668"/>
    <n v="45135"/>
    <n v="311.43150000000003"/>
    <n v="4.28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03.8"/>
    <n v="311.39999999999992"/>
    <n v="415.19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28333333333333333"/>
    <n v="5"/>
    <n v="5.0700000000000002E-2"/>
    <n v="19474.916666666668"/>
    <n v="343675"/>
    <n v="3484.8645000000001"/>
    <n v="0.28333333333333333"/>
    <n v="5"/>
    <n v="5.0700000000000002E-2"/>
    <x v="1"/>
    <x v="1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161.6400000000001"/>
    <n v="0"/>
    <n v="1161.6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2833333333333334"/>
    <n v="6"/>
    <n v="5.3600000000000002E-2"/>
    <n v="131179.125"/>
    <n v="613305"/>
    <n v="5478.8580000000002"/>
    <n v="1.28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1826.28"/>
    <n v="4109.16"/>
    <n v="593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2833333333333332"/>
    <n v="7"/>
    <n v="5.6399999999999999E-2"/>
    <n v="590732.58333333326"/>
    <n v="1811005"/>
    <n v="14591.526"/>
    <n v="2.28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4863.84"/>
    <n v="14591.519999999997"/>
    <n v="19455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2833333333333332"/>
    <n v="8"/>
    <n v="5.9299999999999999E-2"/>
    <n v="1084813.3333333333"/>
    <n v="2643200"/>
    <n v="19592.72"/>
    <n v="3.2833333333333332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6530.92"/>
    <n v="19592.759999999998"/>
    <n v="2612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2833333333333332"/>
    <n v="9"/>
    <n v="6.2100000000000002E-2"/>
    <n v="2325625.125"/>
    <n v="4886527.5"/>
    <n v="33717.039750000004"/>
    <n v="4.2833333333333332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1239"/>
    <n v="33717"/>
    <n v="449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2833333333333332"/>
    <n v="10"/>
    <n v="6.5000000000000002E-2"/>
    <n v="841635"/>
    <n v="1593000"/>
    <n v="10354.5"/>
    <n v="5.28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29444444444444445"/>
    <n v="5"/>
    <n v="5.0700000000000002E-2"/>
    <n v="7708.9236111111113"/>
    <n v="130906.25"/>
    <n v="1327.389375"/>
    <n v="0.29444444444444445"/>
    <n v="5"/>
    <n v="5.0700000000000002E-2"/>
    <x v="1"/>
    <x v="1"/>
    <n v="110.62"/>
    <n v="110.62"/>
    <n v="110.62"/>
    <n v="110.62"/>
    <n v="0"/>
    <n v="0"/>
    <n v="0"/>
    <n v="0"/>
    <n v="0"/>
    <n v="0"/>
    <n v="0"/>
    <n v="0"/>
    <n v="0"/>
    <n v="0"/>
    <n v="0"/>
    <n v="0"/>
    <n v="442.48"/>
    <n v="0"/>
    <n v="44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2944444444444445"/>
    <n v="6"/>
    <n v="5.3600000000000002E-2"/>
    <n v="323627.29166666669"/>
    <n v="1500075"/>
    <n v="13400.67"/>
    <n v="1.29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4466.88"/>
    <n v="10050.480000000001"/>
    <n v="1451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2944444444444443"/>
    <n v="7"/>
    <n v="5.6399999999999999E-2"/>
    <n v="228102.19444444444"/>
    <n v="695905"/>
    <n v="5607.0060000000003"/>
    <n v="2.2944444444444443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1869"/>
    <n v="5607"/>
    <n v="74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2944444444444443"/>
    <n v="8"/>
    <n v="5.9299999999999999E-2"/>
    <n v="676901.26388888888"/>
    <n v="1643740"/>
    <n v="12184.222749999999"/>
    <n v="3.29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2944444444444443"/>
    <n v="9"/>
    <n v="6.2100000000000002E-2"/>
    <n v="912140"/>
    <n v="1911600"/>
    <n v="13190.04"/>
    <n v="4.29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2944444444444443"/>
    <n v="10"/>
    <n v="6.5000000000000002E-2"/>
    <n v="1210442.361111111"/>
    <n v="2286250"/>
    <n v="14860.625"/>
    <n v="5.29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4953.5600000000004"/>
    <n v="14860.679999999998"/>
    <n v="19814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2944444444444443"/>
    <n v="7"/>
    <n v="5.6399999999999999E-2"/>
    <n v="106267.19444444444"/>
    <n v="324205"/>
    <n v="2612.1660000000002"/>
    <n v="2.2944444444444443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870.72"/>
    <n v="2612.16"/>
    <n v="348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2944444444444443"/>
    <n v="8"/>
    <n v="5.9299999999999999E-2"/>
    <n v="498564.75"/>
    <n v="1210680"/>
    <n v="8974.1654999999992"/>
    <n v="3.2944444444444443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2991.4"/>
    <n v="8974.2000000000025"/>
    <n v="1196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2944444444444443"/>
    <n v="9"/>
    <n v="6.2100000000000002E-2"/>
    <n v="428199.05555555556"/>
    <n v="897390"/>
    <n v="6191.991"/>
    <n v="4.29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064"/>
    <n v="6192"/>
    <n v="82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2944444444444445"/>
    <n v="6"/>
    <n v="5.3600000000000002E-2"/>
    <n v="129259.98611111112"/>
    <n v="599145"/>
    <n v="5352.3620000000001"/>
    <n v="1.29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1784.12"/>
    <n v="4014.2999999999993"/>
    <n v="5798.4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2944444444444443"/>
    <n v="7"/>
    <n v="5.6399999999999999E-2"/>
    <n v="121834.99999999999"/>
    <n v="371700"/>
    <n v="2994.84"/>
    <n v="2.294444444444444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2944444444444443"/>
    <n v="8"/>
    <n v="5.9299999999999999E-2"/>
    <n v="170561.625"/>
    <n v="414180"/>
    <n v="3070.10925"/>
    <n v="3.29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29722222222222222"/>
    <n v="5"/>
    <n v="5.0700000000000002E-2"/>
    <n v="3945.625"/>
    <n v="66375"/>
    <n v="673.04250000000002"/>
    <n v="0.29722222222222222"/>
    <n v="5"/>
    <n v="5.0700000000000002E-2"/>
    <x v="1"/>
    <x v="1"/>
    <n v="56.09"/>
    <n v="56.09"/>
    <n v="56.09"/>
    <n v="56.09"/>
    <n v="0"/>
    <n v="0"/>
    <n v="0"/>
    <n v="0"/>
    <n v="0"/>
    <n v="0"/>
    <n v="0"/>
    <n v="0"/>
    <n v="0"/>
    <n v="0"/>
    <n v="0"/>
    <n v="0"/>
    <n v="224.36"/>
    <n v="0"/>
    <n v="22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2972222222222225"/>
    <n v="10"/>
    <n v="6.5000000000000002E-2"/>
    <n v="281282.5"/>
    <n v="531000"/>
    <n v="3451.5"/>
    <n v="5.29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29722222222222222"/>
    <n v="5"/>
    <n v="5.0700000000000002E-2"/>
    <n v="30710.114583333332"/>
    <n v="516618.75"/>
    <n v="5238.5141250000006"/>
    <n v="0.29722222222222222"/>
    <n v="5"/>
    <n v="5.0700000000000009E-2"/>
    <x v="1"/>
    <x v="1"/>
    <n v="436.54"/>
    <n v="436.54"/>
    <n v="436.54"/>
    <n v="436.54"/>
    <n v="0"/>
    <n v="0"/>
    <n v="0"/>
    <n v="0"/>
    <n v="0"/>
    <n v="0"/>
    <n v="0"/>
    <n v="0"/>
    <n v="0"/>
    <n v="0"/>
    <n v="0"/>
    <n v="0"/>
    <n v="1746.16"/>
    <n v="0"/>
    <n v="17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2972222222222223"/>
    <n v="6"/>
    <n v="5.3600000000000002E-2"/>
    <n v="133364.17361111112"/>
    <n v="616845"/>
    <n v="5510.482"/>
    <n v="1.29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1836.84"/>
    <n v="4132.8599999999997"/>
    <n v="5969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2972222222222221"/>
    <n v="7"/>
    <n v="5.6399999999999999E-2"/>
    <n v="1030413.2847222221"/>
    <n v="3139832.5"/>
    <n v="25298.078999999998"/>
    <n v="2.29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8432.68"/>
    <n v="25298.039999999994"/>
    <n v="33730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2972222222222221"/>
    <n v="8"/>
    <n v="5.9299999999999999E-2"/>
    <n v="677472.00694444438"/>
    <n v="1643740"/>
    <n v="12184.222749999999"/>
    <n v="3.29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2972222222222225"/>
    <n v="9"/>
    <n v="6.2100000000000002E-2"/>
    <n v="912730.00000000012"/>
    <n v="1911600"/>
    <n v="13190.04"/>
    <n v="4.29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2999999999999998"/>
    <n v="7"/>
    <n v="5.6399999999999999E-2"/>
    <n v="122129.99999999999"/>
    <n v="371700"/>
    <n v="2994.84"/>
    <n v="2.299999999999999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2999999999999998"/>
    <n v="7"/>
    <n v="5.6399999999999999E-2"/>
    <n v="225940.49999999997"/>
    <n v="687645"/>
    <n v="5540.4539999999997"/>
    <n v="2.29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1846.8"/>
    <n v="5540.3999999999987"/>
    <n v="7387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"/>
    <n v="9"/>
    <n v="6.2100000000000002E-2"/>
    <n v="227061.5"/>
    <n v="475245"/>
    <n v="3279.1905000000002"/>
    <n v="4.3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093.08"/>
    <n v="3279.24"/>
    <n v="437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"/>
    <n v="6"/>
    <n v="5.3600000000000002E-2"/>
    <n v="474964.75"/>
    <n v="2192145"/>
    <n v="19583.162"/>
    <n v="1.3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6527.72"/>
    <n v="14687.399999999996"/>
    <n v="21215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2999999999999998"/>
    <n v="7"/>
    <n v="5.6399999999999999E-2"/>
    <n v="1079154.25"/>
    <n v="3284382.5"/>
    <n v="26462.738999999998"/>
    <n v="2.299999999999999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8820.92"/>
    <n v="26462.76"/>
    <n v="3528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"/>
    <n v="8"/>
    <n v="5.9299999999999999E-2"/>
    <n v="1927530"/>
    <n v="4672800"/>
    <n v="34637.129999999997"/>
    <n v="3.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1545.72"/>
    <n v="34637.159999999996"/>
    <n v="46182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"/>
    <n v="9"/>
    <n v="6.2100000000000002E-2"/>
    <n v="2462158.5"/>
    <n v="5153355"/>
    <n v="35558.1495"/>
    <n v="4.3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1852.72"/>
    <n v="35558.159999999996"/>
    <n v="47410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"/>
    <n v="10"/>
    <n v="6.5000000000000002E-2"/>
    <n v="2249876.5"/>
    <n v="4245050"/>
    <n v="27592.825000000001"/>
    <n v="5.3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9197.6"/>
    <n v="27592.800000000007"/>
    <n v="36790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2999999999999998"/>
    <n v="7"/>
    <n v="5.6399999999999999E-2"/>
    <n v="240867.49999999997"/>
    <n v="733075"/>
    <n v="5906.49"/>
    <n v="2.29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1968.84"/>
    <n v="5906.5199999999995"/>
    <n v="787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"/>
    <n v="9"/>
    <n v="6.2100000000000002E-2"/>
    <n v="167442"/>
    <n v="350460"/>
    <n v="2418.174"/>
    <n v="4.3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806.04"/>
    <n v="2418.12"/>
    <n v="322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"/>
    <n v="5"/>
    <n v="5.0700000000000002E-2"/>
    <n v="7965"/>
    <n v="132750"/>
    <n v="1346.085"/>
    <n v="0.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"/>
    <n v="5"/>
    <n v="5.0700000000000002E-2"/>
    <n v="209855.625"/>
    <n v="3497593.75"/>
    <n v="35465.600624999999"/>
    <n v="0.3"/>
    <n v="5"/>
    <n v="5.0700000000000002E-2"/>
    <x v="1"/>
    <x v="1"/>
    <n v="2955.47"/>
    <n v="2955.47"/>
    <n v="2955.47"/>
    <n v="2955.47"/>
    <n v="0"/>
    <n v="0"/>
    <n v="0"/>
    <n v="0"/>
    <n v="0"/>
    <n v="0"/>
    <n v="0"/>
    <n v="0"/>
    <n v="0"/>
    <n v="0"/>
    <n v="0"/>
    <n v="0"/>
    <n v="11821.88"/>
    <n v="0"/>
    <n v="1182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"/>
    <n v="6"/>
    <n v="5.3600000000000002E-2"/>
    <n v="3960021"/>
    <n v="18277020"/>
    <n v="163274.712"/>
    <n v="1.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54424.92"/>
    <n v="122456.04"/>
    <n v="17688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2999999999999998"/>
    <n v="7"/>
    <n v="5.6399999999999999E-2"/>
    <n v="6318531.2499999991"/>
    <n v="19230312.5"/>
    <n v="154941.375"/>
    <n v="2.29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51647.12"/>
    <n v="154941.36000000002"/>
    <n v="20658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"/>
    <n v="8"/>
    <n v="5.9299999999999999E-2"/>
    <n v="5847814.5"/>
    <n v="14176520"/>
    <n v="105083.45449999999"/>
    <n v="3.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35027.800000000003"/>
    <n v="105083.39999999998"/>
    <n v="140111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"/>
    <n v="9"/>
    <n v="6.2100000000000002E-2"/>
    <n v="9123052"/>
    <n v="19094760"/>
    <n v="131753.84400000001"/>
    <n v="4.3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43917.96"/>
    <n v="131753.88000000003"/>
    <n v="175671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"/>
    <n v="10"/>
    <n v="6.5000000000000002E-2"/>
    <n v="4704571.5"/>
    <n v="8876550"/>
    <n v="57697.575000000004"/>
    <n v="5.3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19232.52"/>
    <n v="57697.55999999999"/>
    <n v="76930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0555555555555558"/>
    <n v="5"/>
    <n v="5.0700000000000002E-2"/>
    <n v="7458.9930555555566"/>
    <n v="122056.25"/>
    <n v="1237.6503749999999"/>
    <n v="0.30555555555555558"/>
    <n v="5"/>
    <n v="5.0699999999999995E-2"/>
    <x v="1"/>
    <x v="1"/>
    <n v="103.14"/>
    <n v="103.14"/>
    <n v="103.14"/>
    <n v="103.14"/>
    <n v="0"/>
    <n v="0"/>
    <n v="0"/>
    <n v="0"/>
    <n v="0"/>
    <n v="0"/>
    <n v="0"/>
    <n v="0"/>
    <n v="0"/>
    <n v="0"/>
    <n v="0"/>
    <n v="0"/>
    <n v="412.56"/>
    <n v="0"/>
    <n v="412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055555555555556"/>
    <n v="6"/>
    <n v="5.3600000000000002E-2"/>
    <n v="68554.722222222219"/>
    <n v="315060"/>
    <n v="2814.5360000000001"/>
    <n v="1.30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938.16"/>
    <n v="2110.86"/>
    <n v="304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055555555555554"/>
    <n v="7"/>
    <n v="5.6399999999999999E-2"/>
    <n v="122424.99999999999"/>
    <n v="371700"/>
    <n v="2994.84"/>
    <n v="2.30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0555555555555558"/>
    <n v="5"/>
    <n v="5.0700000000000002E-2"/>
    <n v="7549.1319444444453"/>
    <n v="123531.25"/>
    <n v="1252.6068749999999"/>
    <n v="0.30555555555555558"/>
    <n v="5"/>
    <n v="5.0699999999999995E-2"/>
    <x v="1"/>
    <x v="1"/>
    <n v="104.38"/>
    <n v="104.38"/>
    <n v="104.38"/>
    <n v="104.38"/>
    <n v="0"/>
    <n v="0"/>
    <n v="0"/>
    <n v="0"/>
    <n v="0"/>
    <n v="0"/>
    <n v="0"/>
    <n v="0"/>
    <n v="0"/>
    <n v="0"/>
    <n v="0"/>
    <n v="0"/>
    <n v="417.52"/>
    <n v="0"/>
    <n v="417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055555555555554"/>
    <n v="7"/>
    <n v="5.6399999999999999E-2"/>
    <n v="91818.749999999985"/>
    <n v="278775"/>
    <n v="2246.13"/>
    <n v="2.3055555555555554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748.72"/>
    <n v="2246.1600000000003"/>
    <n v="29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055555555555554"/>
    <n v="8"/>
    <n v="5.9299999999999999E-2"/>
    <n v="351050"/>
    <n v="849600"/>
    <n v="6297.66"/>
    <n v="3.3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0555555555555558"/>
    <n v="5"/>
    <n v="5.0700000000000002E-2"/>
    <n v="8112.5000000000009"/>
    <n v="132750"/>
    <n v="1346.085"/>
    <n v="0.30555555555555558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055555555555554"/>
    <n v="7"/>
    <n v="5.6399999999999999E-2"/>
    <n v="160172.70833333331"/>
    <n v="486307.5"/>
    <n v="3918.2489999999998"/>
    <n v="2.30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306.08"/>
    <n v="3918.24"/>
    <n v="5224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055555555555554"/>
    <n v="9"/>
    <n v="6.2100000000000002E-2"/>
    <n v="228625"/>
    <n v="477900"/>
    <n v="3297.51"/>
    <n v="4.30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31666666666666665"/>
    <n v="5"/>
    <n v="5.0700000000000002E-2"/>
    <n v="3012.6875"/>
    <n v="47568.75"/>
    <n v="482.34712500000001"/>
    <n v="0.31666666666666665"/>
    <n v="5"/>
    <n v="5.0700000000000002E-2"/>
    <x v="1"/>
    <x v="1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160.80000000000001"/>
    <n v="0"/>
    <n v="160.80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3166666666666664"/>
    <n v="9"/>
    <n v="6.2100000000000002E-2"/>
    <n v="229215"/>
    <n v="477900"/>
    <n v="3297.51"/>
    <n v="4.31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3166666666666667"/>
    <n v="6"/>
    <n v="5.3600000000000002E-2"/>
    <n v="49911.541666666664"/>
    <n v="227445"/>
    <n v="2031.8420000000001"/>
    <n v="1.31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677.28"/>
    <n v="1523.8800000000003"/>
    <n v="2201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3166666666666669"/>
    <n v="7"/>
    <n v="5.6399999999999999E-2"/>
    <n v="413467.08333333337"/>
    <n v="1249325"/>
    <n v="10065.99"/>
    <n v="2.31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3355.32"/>
    <n v="10065.960000000001"/>
    <n v="1342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31666666666666665"/>
    <n v="5"/>
    <n v="5.0700000000000002E-2"/>
    <n v="16815"/>
    <n v="265500"/>
    <n v="2692.17"/>
    <n v="0.31666666666666665"/>
    <n v="5"/>
    <n v="5.0700000000000002E-2"/>
    <x v="1"/>
    <x v="1"/>
    <n v="224.35"/>
    <n v="224.35"/>
    <n v="224.35"/>
    <n v="224.35"/>
    <n v="0"/>
    <n v="0"/>
    <n v="0"/>
    <n v="0"/>
    <n v="0"/>
    <n v="0"/>
    <n v="0"/>
    <n v="0"/>
    <n v="0"/>
    <n v="0"/>
    <n v="0"/>
    <n v="0"/>
    <n v="897.4"/>
    <n v="0"/>
    <n v="89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3166666666666667"/>
    <n v="6"/>
    <n v="5.3600000000000002E-2"/>
    <n v="69915"/>
    <n v="318600"/>
    <n v="2846.1600000000003"/>
    <n v="1.316666666666666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3166666666666669"/>
    <n v="7"/>
    <n v="5.6399999999999999E-2"/>
    <n v="246030.00000000003"/>
    <n v="743400"/>
    <n v="5989.68"/>
    <n v="2.316666666666666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3166666666666669"/>
    <n v="8"/>
    <n v="5.9299999999999999E-2"/>
    <n v="271021.41666666669"/>
    <n v="653720"/>
    <n v="4845.6994999999997"/>
    <n v="3.31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1615.24"/>
    <n v="4845.72"/>
    <n v="64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3222222222222224"/>
    <n v="8"/>
    <n v="5.9299999999999999E-2"/>
    <n v="176410"/>
    <n v="424800"/>
    <n v="3148.83"/>
    <n v="3.32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32222222222222224"/>
    <n v="5"/>
    <n v="5.0700000000000002E-2"/>
    <n v="38045.986111111117"/>
    <n v="590368.75"/>
    <n v="5986.3391250000004"/>
    <n v="0.32222222222222224"/>
    <n v="5"/>
    <n v="5.0700000000000002E-2"/>
    <x v="1"/>
    <x v="1"/>
    <n v="498.86"/>
    <n v="498.86"/>
    <n v="498.86"/>
    <n v="498.86"/>
    <n v="0"/>
    <n v="0"/>
    <n v="0"/>
    <n v="0"/>
    <n v="0"/>
    <n v="0"/>
    <n v="0"/>
    <n v="0"/>
    <n v="0"/>
    <n v="0"/>
    <n v="0"/>
    <n v="0"/>
    <n v="1995.44"/>
    <n v="0"/>
    <n v="199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3222222222222222"/>
    <n v="6"/>
    <n v="5.3600000000000002E-2"/>
    <n v="500636.30555555556"/>
    <n v="2271795"/>
    <n v="20294.702000000001"/>
    <n v="1.32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6764.92"/>
    <n v="15221.040000000003"/>
    <n v="21985.9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3222222222222224"/>
    <n v="7"/>
    <n v="5.6399999999999999E-2"/>
    <n v="1206382.8333333335"/>
    <n v="3636465"/>
    <n v="29299.518"/>
    <n v="2.32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9766.52"/>
    <n v="29299.560000000009"/>
    <n v="39066.08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3222222222222224"/>
    <n v="8"/>
    <n v="5.9299999999999999E-2"/>
    <n v="155828.83333333334"/>
    <n v="375240"/>
    <n v="2781.4665"/>
    <n v="3.32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927.16"/>
    <n v="2781.48"/>
    <n v="370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322222222222222"/>
    <n v="9"/>
    <n v="6.2100000000000002E-2"/>
    <n v="892538.88888888888"/>
    <n v="1858500"/>
    <n v="12823.65"/>
    <n v="4.322222222222222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4274.5600000000004"/>
    <n v="12823.679999999998"/>
    <n v="17098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3222222222222224"/>
    <n v="7"/>
    <n v="5.6399999999999999E-2"/>
    <n v="123310.00000000001"/>
    <n v="371700"/>
    <n v="2994.84"/>
    <n v="2.322222222222222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3222222222222224"/>
    <n v="7"/>
    <n v="5.6399999999999999E-2"/>
    <n v="106868.66666666667"/>
    <n v="322140"/>
    <n v="2595.5279999999998"/>
    <n v="2.32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865.16"/>
    <n v="2595.48"/>
    <n v="346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3222222222222224"/>
    <n v="8"/>
    <n v="5.9299999999999999E-2"/>
    <n v="142108.05555555556"/>
    <n v="342200"/>
    <n v="2536.5574999999999"/>
    <n v="3.32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845.52"/>
    <n v="2536.5600000000009"/>
    <n v="3382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322222222222222"/>
    <n v="9"/>
    <n v="6.2100000000000002E-2"/>
    <n v="351915.33333333331"/>
    <n v="732780"/>
    <n v="5056.1819999999998"/>
    <n v="4.322222222222222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1685.4"/>
    <n v="5056.2000000000007"/>
    <n v="674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32500000000000001"/>
    <n v="5"/>
    <n v="5.0700000000000002E-2"/>
    <n v="284892.5625"/>
    <n v="4382962.5"/>
    <n v="44443.239750000001"/>
    <n v="0.32500000000000001"/>
    <n v="5"/>
    <n v="5.0700000000000002E-2"/>
    <x v="1"/>
    <x v="1"/>
    <n v="3703.6"/>
    <n v="3703.6"/>
    <n v="3703.6"/>
    <n v="3703.6"/>
    <n v="0"/>
    <n v="0"/>
    <n v="0"/>
    <n v="0"/>
    <n v="0"/>
    <n v="0"/>
    <n v="0"/>
    <n v="0"/>
    <n v="0"/>
    <n v="0"/>
    <n v="0"/>
    <n v="0"/>
    <n v="14814.4"/>
    <n v="0"/>
    <n v="14814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325"/>
    <n v="6"/>
    <n v="5.3600000000000002E-2"/>
    <n v="4129398.9375"/>
    <n v="18699165"/>
    <n v="167045.87400000001"/>
    <n v="1.32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55681.96"/>
    <n v="125284.38000000003"/>
    <n v="180966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3250000000000002"/>
    <n v="7"/>
    <n v="5.6399999999999999E-2"/>
    <n v="5708537.625"/>
    <n v="17186995"/>
    <n v="138478.07399999999"/>
    <n v="2.32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46159.360000000001"/>
    <n v="138478.07999999999"/>
    <n v="18463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3250000000000002"/>
    <n v="8"/>
    <n v="5.9299999999999999E-2"/>
    <n v="3606677.375"/>
    <n v="8677720"/>
    <n v="64323.599499999997"/>
    <n v="3.32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1441.200000000001"/>
    <n v="64323.600000000013"/>
    <n v="85764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3250000000000002"/>
    <n v="9"/>
    <n v="6.2100000000000002E-2"/>
    <n v="229657.5"/>
    <n v="477900"/>
    <n v="3297.51"/>
    <n v="4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39444444444444443"/>
    <n v="5"/>
    <n v="5.0700000000000002E-2"/>
    <n v="506578.09722222219"/>
    <n v="6421412.5"/>
    <n v="65113.122750000002"/>
    <n v="0.39444444444444443"/>
    <n v="5"/>
    <n v="5.0700000000000002E-2"/>
    <x v="1"/>
    <x v="1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21704.36"/>
    <n v="5426.09"/>
    <n v="27130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3944444444444444"/>
    <n v="6"/>
    <n v="5.3600000000000002E-2"/>
    <n v="4370917.486111111"/>
    <n v="18807135"/>
    <n v="168010.40600000002"/>
    <n v="1.3944444444444444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56003.48"/>
    <n v="133008.23999999996"/>
    <n v="189011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3944444444444444"/>
    <n v="7"/>
    <n v="5.6399999999999999E-2"/>
    <n v="7464117.861111111"/>
    <n v="21820855"/>
    <n v="175813.74599999998"/>
    <n v="2.3944444444444444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58604.6"/>
    <n v="175813.79999999996"/>
    <n v="234418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3944444444444444"/>
    <n v="8"/>
    <n v="5.9299999999999999E-2"/>
    <n v="2321655.736111111"/>
    <n v="5471660"/>
    <n v="40558.679749999996"/>
    <n v="3.3944444444444444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3519.56"/>
    <n v="40558.68"/>
    <n v="54078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3944444444444448"/>
    <n v="9"/>
    <n v="6.2100000000000002E-2"/>
    <n v="466690.00000000006"/>
    <n v="955800"/>
    <n v="6595.02"/>
    <n v="4.39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41111111111111109"/>
    <n v="5"/>
    <n v="5.0700000000000002E-2"/>
    <n v="450577.26388888888"/>
    <n v="5479993.75"/>
    <n v="55567.136624999999"/>
    <n v="0.41111111111111109"/>
    <n v="5"/>
    <n v="5.0700000000000002E-2"/>
    <x v="1"/>
    <x v="1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18522.36"/>
    <n v="4630.59"/>
    <n v="23152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111111111111112"/>
    <n v="6"/>
    <n v="5.3600000000000002E-2"/>
    <n v="5803744.777777778"/>
    <n v="24677340"/>
    <n v="220450.90400000001"/>
    <n v="1.41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73483.64"/>
    <n v="174523.62000000005"/>
    <n v="248007.26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11111111111111"/>
    <n v="7"/>
    <n v="5.6399999999999999E-2"/>
    <n v="5093460.166666666"/>
    <n v="14787465"/>
    <n v="119144.71799999999"/>
    <n v="2.41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39714.92"/>
    <n v="119144.75999999997"/>
    <n v="158859.6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11111111111111"/>
    <n v="8"/>
    <n v="5.9299999999999999E-2"/>
    <n v="1563755.6666666665"/>
    <n v="3667440"/>
    <n v="27184.898999999998"/>
    <n v="3.411111111111111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9061.64"/>
    <n v="27184.92"/>
    <n v="36246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111111111111114"/>
    <n v="9"/>
    <n v="6.2100000000000002E-2"/>
    <n v="468460.00000000006"/>
    <n v="955800"/>
    <n v="6595.02"/>
    <n v="4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111111111111114"/>
    <n v="10"/>
    <n v="6.5000000000000002E-2"/>
    <n v="530762.36111111112"/>
    <n v="980875"/>
    <n v="6375.6875"/>
    <n v="5.41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125.2399999999998"/>
    <n v="6375.7199999999975"/>
    <n v="8500.95999999999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842667.5"/>
    <n v="7120.54"/>
    <n v="0"/>
    <n v="0"/>
    <n v="0"/>
    <n v="842667.5"/>
    <n v="842667.5"/>
    <n v="0"/>
    <d v="2020-02-05T00:00:00"/>
    <d v="2025-02-05T00:00:00"/>
    <n v="1685335"/>
    <n v="0.43055555555555558"/>
    <n v="5"/>
    <n v="5.0700000000000002E-2"/>
    <n v="362815.17361111112"/>
    <n v="4213337.5"/>
    <n v="42723.242250000003"/>
    <n v="0.43055555555555558"/>
    <n v="5"/>
    <n v="5.0700000000000002E-2"/>
    <x v="1"/>
    <x v="1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14241.08"/>
    <n v="7120.54"/>
    <n v="21361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4305555555555556"/>
    <n v="6"/>
    <n v="5.3600000000000002E-2"/>
    <n v="3939288.6458333335"/>
    <n v="16522065"/>
    <n v="147597.114"/>
    <n v="1.43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49199.040000000001"/>
    <n v="122997.6"/>
    <n v="17219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4305555555555554"/>
    <n v="7"/>
    <n v="5.6399999999999999E-2"/>
    <n v="3039063.3680555555"/>
    <n v="8752502.5"/>
    <n v="70520.163"/>
    <n v="2.43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3506.720000000001"/>
    <n v="70520.160000000003"/>
    <n v="94026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4305555555555554"/>
    <n v="10"/>
    <n v="6.5000000000000002E-2"/>
    <n v="288362.5"/>
    <n v="531000"/>
    <n v="3451.5"/>
    <n v="5.4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1129850"/>
    <n v="9547.23"/>
    <n v="0"/>
    <n v="0"/>
    <n v="0"/>
    <n v="1129850"/>
    <n v="1129850"/>
    <n v="0"/>
    <d v="2020-02-11T00:00:00"/>
    <d v="2025-02-11T00:00:00"/>
    <n v="2259700"/>
    <n v="0.44722222222222224"/>
    <n v="5"/>
    <n v="5.0700000000000002E-2"/>
    <n v="505294.02777777781"/>
    <n v="5649250"/>
    <n v="57283.395000000004"/>
    <n v="0.44722222222222224"/>
    <n v="5"/>
    <n v="5.0700000000000002E-2"/>
    <x v="1"/>
    <x v="1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19094.48"/>
    <n v="9547.24"/>
    <n v="2864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4472222222222222"/>
    <n v="6"/>
    <n v="5.3600000000000002E-2"/>
    <n v="5015366.701388889"/>
    <n v="20793075"/>
    <n v="185751.47"/>
    <n v="1.44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61917.16"/>
    <n v="154792.88000000009"/>
    <n v="216710.04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4472222222222224"/>
    <n v="7"/>
    <n v="5.6399999999999999E-2"/>
    <n v="7859657.958333334"/>
    <n v="22481655"/>
    <n v="181137.90599999999"/>
    <n v="2.44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60379.32"/>
    <n v="181137.95999999996"/>
    <n v="241517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4472222222222224"/>
    <n v="8"/>
    <n v="5.9299999999999999E-2"/>
    <n v="721512.22916666674"/>
    <n v="1674420"/>
    <n v="12411.63825"/>
    <n v="3.44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4137.2"/>
    <n v="12411.599999999997"/>
    <n v="16548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1144010"/>
    <n v="9666.8799999999992"/>
    <n v="0"/>
    <n v="0"/>
    <n v="0"/>
    <n v="1144010"/>
    <n v="1144010"/>
    <n v="0"/>
    <d v="2020-02-18T00:00:00"/>
    <d v="2025-02-18T00:00:00"/>
    <n v="2288020"/>
    <n v="0.46666666666666667"/>
    <n v="5"/>
    <n v="5.0700000000000002E-2"/>
    <n v="533871.33333333337"/>
    <n v="5720050"/>
    <n v="58001.307000000001"/>
    <n v="0.46666666666666667"/>
    <n v="5"/>
    <n v="5.0700000000000002E-2"/>
    <x v="1"/>
    <x v="1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19333.759999999998"/>
    <n v="9666.8799999999992"/>
    <n v="29000.6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4666666666666666"/>
    <n v="6"/>
    <n v="5.3600000000000002E-2"/>
    <n v="3807250.333333333"/>
    <n v="15575115"/>
    <n v="139137.69400000002"/>
    <n v="1.4666666666666666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46379.24"/>
    <n v="115948.07999999997"/>
    <n v="162327.3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4666666666666668"/>
    <n v="7"/>
    <n v="5.6399999999999999E-2"/>
    <n v="4133146.666666667"/>
    <n v="11729200"/>
    <n v="94503.84"/>
    <n v="2.46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1501.279999999999"/>
    <n v="94503.840000000026"/>
    <n v="126005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4666666666666668"/>
    <n v="8"/>
    <n v="5.9299999999999999E-2"/>
    <n v="714332.66666666674"/>
    <n v="1648460"/>
    <n v="12219.20975"/>
    <n v="3.4666666666666672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4073.08"/>
    <n v="12219.240000000003"/>
    <n v="16292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635061.25"/>
    <n v="5366.27"/>
    <n v="0"/>
    <n v="0"/>
    <n v="0"/>
    <n v="635061.25"/>
    <n v="635061.25"/>
    <n v="0"/>
    <d v="2020-02-27T00:00:00"/>
    <d v="2025-02-27T00:00:00"/>
    <n v="1270122.5"/>
    <n v="0.49166666666666664"/>
    <n v="5"/>
    <n v="5.0700000000000002E-2"/>
    <n v="312238.44791666663"/>
    <n v="3175306.25"/>
    <n v="32197.605375000003"/>
    <n v="0.49166666666666659"/>
    <n v="5"/>
    <n v="5.0700000000000002E-2"/>
    <x v="1"/>
    <x v="1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10732.52"/>
    <n v="5366.26"/>
    <n v="16098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4916666666666667"/>
    <n v="6"/>
    <n v="5.3600000000000002E-2"/>
    <n v="1887998.7708333333"/>
    <n v="7594185"/>
    <n v="67841.385999999999"/>
    <n v="1.49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22613.8"/>
    <n v="56534.479999999996"/>
    <n v="7914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4916666666666667"/>
    <n v="7"/>
    <n v="5.6399999999999999E-2"/>
    <n v="3386336.9583333335"/>
    <n v="9513455"/>
    <n v="76651.266000000003"/>
    <n v="2.4916666666666667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25550.44"/>
    <n v="76651.319999999992"/>
    <n v="10220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4916666666666667"/>
    <n v="8"/>
    <n v="5.9299999999999999E-2"/>
    <n v="1444633.4375"/>
    <n v="3309900"/>
    <n v="24534.633750000001"/>
    <n v="3.4916666666666667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8178.2"/>
    <n v="24534.599999999995"/>
    <n v="32712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52777777777777779"/>
    <n v="5"/>
    <n v="5.0700000000000002E-2"/>
    <n v="2062640"/>
    <n v="19540800"/>
    <n v="198143.712"/>
    <n v="0.52777777777777779"/>
    <n v="5"/>
    <n v="5.0700000000000002E-2"/>
    <x v="1"/>
    <x v="1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41279.949999999997"/>
    <n v="24767.97"/>
    <n v="6604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5277777777777777"/>
    <n v="6"/>
    <n v="5.3600000000000002E-2"/>
    <n v="4429650.347222222"/>
    <n v="17396445"/>
    <n v="155408.242"/>
    <n v="1.52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51802.76"/>
    <n v="135982.23000000001"/>
    <n v="187784.99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5277777777777777"/>
    <n v="7"/>
    <n v="5.6399999999999999E-2"/>
    <n v="2159158.263888889"/>
    <n v="5979207.5"/>
    <n v="48175.328999999998"/>
    <n v="2.52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16058.44"/>
    <n v="48175.32"/>
    <n v="64233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5277777777777777"/>
    <n v="9"/>
    <n v="6.2100000000000002E-2"/>
    <n v="226400.20833333331"/>
    <n v="450022.5"/>
    <n v="3105.1552500000003"/>
    <n v="4.52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035.04"/>
    <n v="3105.1200000000008"/>
    <n v="4140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55000000000000004"/>
    <n v="5"/>
    <n v="5.0700000000000002E-2"/>
    <n v="1219146.5"/>
    <n v="11083150"/>
    <n v="112383.141"/>
    <n v="0.55000000000000004"/>
    <n v="5"/>
    <n v="5.0700000000000002E-2"/>
    <x v="1"/>
    <x v="1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23413.15"/>
    <n v="14047.89"/>
    <n v="37461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55"/>
    <n v="6"/>
    <n v="5.3600000000000002E-2"/>
    <n v="6027469.5"/>
    <n v="23332140"/>
    <n v="208433.78400000001"/>
    <n v="1.55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69477.919999999998"/>
    <n v="182379.53999999998"/>
    <n v="251857.4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5499999999999998"/>
    <n v="7"/>
    <n v="5.6399999999999999E-2"/>
    <n v="8286033.7499999991"/>
    <n v="22745975"/>
    <n v="183267.57"/>
    <n v="2.549999999999999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61089.2"/>
    <n v="183267.59999999998"/>
    <n v="24435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57499999999999996"/>
    <n v="5"/>
    <n v="5.0700000000000002E-2"/>
    <n v="163094.4375"/>
    <n v="1418212.5"/>
    <n v="14380.67475"/>
    <n v="0.57499999999999996"/>
    <n v="5"/>
    <n v="5.0700000000000002E-2"/>
    <x v="1"/>
    <x v="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2995.9600000000005"/>
    <n v="1797.5700000000002"/>
    <n v="4793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575"/>
    <n v="6"/>
    <n v="5.3600000000000002E-2"/>
    <n v="3044919.9375"/>
    <n v="11599695"/>
    <n v="103623.94200000001"/>
    <n v="1.57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34541.32"/>
    <n v="90670.950000000012"/>
    <n v="125212.2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5750000000000002"/>
    <n v="7"/>
    <n v="5.6399999999999999E-2"/>
    <n v="13557407.187500002"/>
    <n v="36855087.5"/>
    <n v="296946.70500000002"/>
    <n v="2.575000000000000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98982.24"/>
    <n v="296946.72000000003"/>
    <n v="39592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5750000000000002"/>
    <n v="8"/>
    <n v="5.9299999999999999E-2"/>
    <n v="7005346.5625"/>
    <n v="15676300"/>
    <n v="116200.57375"/>
    <n v="3.5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38733.519999999997"/>
    <n v="116200.56000000001"/>
    <n v="154934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5750000000000002"/>
    <n v="9"/>
    <n v="6.2100000000000002E-2"/>
    <n v="1214662.5"/>
    <n v="2389500"/>
    <n v="16487.55"/>
    <n v="4.575000000000000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5750000000000002"/>
    <n v="10"/>
    <n v="6.5000000000000002E-2"/>
    <n v="517234.5625"/>
    <n v="927775"/>
    <n v="6030.5375000000004"/>
    <n v="5.57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010.16"/>
    <n v="6030.4800000000005"/>
    <n v="804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59166666666666667"/>
    <n v="5"/>
    <n v="5.0700000000000002E-2"/>
    <n v="300997.10416666669"/>
    <n v="2543637.5"/>
    <n v="25792.484250000001"/>
    <n v="0.59166666666666667"/>
    <n v="5"/>
    <n v="5.0700000000000002E-2"/>
    <x v="1"/>
    <x v="1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6448.1200000000008"/>
    <n v="4298.76"/>
    <n v="10746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5916666666666666"/>
    <n v="6"/>
    <n v="5.3600000000000002E-2"/>
    <n v="2595391.5625"/>
    <n v="9783675"/>
    <n v="87400.83"/>
    <n v="1.59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29133.599999999999"/>
    <n v="80117.399999999994"/>
    <n v="1092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5916666666666668"/>
    <n v="7"/>
    <n v="5.6399999999999999E-2"/>
    <n v="11961636.645833334"/>
    <n v="32307957.5"/>
    <n v="260309.829"/>
    <n v="2.5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86769.96"/>
    <n v="260309.87999999998"/>
    <n v="347079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5916666666666668"/>
    <n v="8"/>
    <n v="5.9299999999999999E-2"/>
    <n v="10229345.020833334"/>
    <n v="22784620"/>
    <n v="168890.99575"/>
    <n v="3.5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56297"/>
    <n v="168891"/>
    <n v="2251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5916666666666668"/>
    <n v="9"/>
    <n v="6.2100000000000002E-2"/>
    <n v="1219087.5"/>
    <n v="2389500"/>
    <n v="16487.55"/>
    <n v="4.591666666666666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5916666666666668"/>
    <n v="10"/>
    <n v="6.5000000000000002E-2"/>
    <n v="296917.5"/>
    <n v="531000"/>
    <n v="3451.5"/>
    <n v="5.59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63888888888888884"/>
    <n v="5"/>
    <n v="5.0700000000000002E-2"/>
    <n v="646365.48611111101"/>
    <n v="5058512.5"/>
    <n v="51293.316750000005"/>
    <n v="0.63888888888888884"/>
    <n v="5"/>
    <n v="5.0700000000000002E-2"/>
    <x v="1"/>
    <x v="1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12823.319999999998"/>
    <n v="8548.8799999999992"/>
    <n v="21372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6388888888888888"/>
    <n v="6"/>
    <n v="5.3600000000000002E-2"/>
    <n v="3118879.3055555555"/>
    <n v="11418270"/>
    <n v="102003.212"/>
    <n v="1.63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34001.08"/>
    <n v="93502.960000000036"/>
    <n v="127504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6388888888888888"/>
    <n v="7"/>
    <n v="5.6399999999999999E-2"/>
    <n v="10197986.11111111"/>
    <n v="27051500"/>
    <n v="217957.8"/>
    <n v="2.63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72652.600000000006"/>
    <n v="217957.79999999996"/>
    <n v="290610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6388888888888888"/>
    <n v="8"/>
    <n v="5.9299999999999999E-2"/>
    <n v="9160475.208333334"/>
    <n v="20139060"/>
    <n v="149280.78224999999"/>
    <n v="3.63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49760.28"/>
    <n v="149280.84000000003"/>
    <n v="199041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6388888888888893"/>
    <n v="9"/>
    <n v="6.2100000000000002E-2"/>
    <n v="492650.00000000006"/>
    <n v="955800"/>
    <n v="6595.02"/>
    <n v="4.63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6388888888888893"/>
    <n v="10"/>
    <n v="6.5000000000000002E-2"/>
    <n v="299425"/>
    <n v="531000"/>
    <n v="3451.5"/>
    <n v="5.6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69722222222222219"/>
    <n v="5"/>
    <n v="5.0700000000000002E-2"/>
    <n v="937903.33333333326"/>
    <n v="6726000"/>
    <n v="68201.64"/>
    <n v="0.69722222222222219"/>
    <n v="5"/>
    <n v="5.0700000000000002E-2"/>
    <x v="1"/>
    <x v="1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19892.14"/>
    <n v="14208.65"/>
    <n v="34100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6972222222222222"/>
    <n v="6"/>
    <n v="5.3600000000000002E-2"/>
    <n v="3443430.5208333335"/>
    <n v="12173175"/>
    <n v="108747.03"/>
    <n v="1.69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36249"/>
    <n v="104215.88"/>
    <n v="14046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6972222222222224"/>
    <n v="7"/>
    <n v="5.6399999999999999E-2"/>
    <n v="8532878.277777778"/>
    <n v="22145060"/>
    <n v="178425.91199999998"/>
    <n v="2.697222222222222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59475.32"/>
    <n v="178425.95999999996"/>
    <n v="237901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6972222222222224"/>
    <n v="8"/>
    <n v="5.9299999999999999E-2"/>
    <n v="10047894.618055556"/>
    <n v="21741500"/>
    <n v="161158.86874999999"/>
    <n v="3.69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53719.64"/>
    <n v="161158.92000000001"/>
    <n v="214878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697222222222222"/>
    <n v="9"/>
    <n v="6.2100000000000002E-2"/>
    <n v="249422.5"/>
    <n v="477900"/>
    <n v="3297.51"/>
    <n v="4.69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836111111111111"/>
    <n v="6"/>
    <n v="5.3600000000000002E-2"/>
    <n v="666503.7430555555"/>
    <n v="2177985"/>
    <n v="19456.666000000001"/>
    <n v="1.836111111111111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6485.56"/>
    <n v="19456.679999999997"/>
    <n v="25942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8361111111111112"/>
    <n v="7"/>
    <n v="5.6399999999999999E-2"/>
    <n v="4808243.513888889"/>
    <n v="11867555"/>
    <n v="95618.585999999996"/>
    <n v="2.83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1872.880000000001"/>
    <n v="95618.64"/>
    <n v="12749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8361111111111112"/>
    <n v="8"/>
    <n v="5.9299999999999999E-2"/>
    <n v="1014526.7152777779"/>
    <n v="2115740"/>
    <n v="15682.92275"/>
    <n v="3.8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5227.6400000000003"/>
    <n v="15682.92"/>
    <n v="20910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85833333333333328"/>
    <n v="5"/>
    <n v="5.0700000000000002E-2"/>
    <n v="285998.8125"/>
    <n v="1666012.5"/>
    <n v="16893.366750000001"/>
    <n v="0.85833333333333328"/>
    <n v="5"/>
    <n v="5.0700000000000002E-2"/>
    <x v="1"/>
    <x v="1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5631.12"/>
    <n v="5631.1200000000008"/>
    <n v="11262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8583333333333334"/>
    <n v="6"/>
    <n v="5.3600000000000002E-2"/>
    <n v="1812376.75"/>
    <n v="5851620"/>
    <n v="52274.472000000002"/>
    <n v="1.85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17424.84"/>
    <n v="52274.52"/>
    <n v="69699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8583333333333334"/>
    <n v="7"/>
    <n v="5.6399999999999999E-2"/>
    <n v="898438.47916666663"/>
    <n v="2200257.5"/>
    <n v="17727.789000000001"/>
    <n v="2.8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5909.28"/>
    <n v="17727.84"/>
    <n v="23637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8583333333333334"/>
    <n v="8"/>
    <n v="5.9299999999999999E-2"/>
    <n v="1019834.6666666666"/>
    <n v="2114560"/>
    <n v="15674.175999999999"/>
    <n v="3.8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5224.72"/>
    <n v="15674.160000000002"/>
    <n v="2089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8805555555555555"/>
    <n v="6"/>
    <n v="5.3600000000000002E-2"/>
    <n v="937273.59027777775"/>
    <n v="2990415"/>
    <n v="26714.374"/>
    <n v="1.88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8904.7999999999993"/>
    <n v="26714.400000000005"/>
    <n v="35619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8805555555555555"/>
    <n v="7"/>
    <n v="5.6399999999999999E-2"/>
    <n v="5220949.333333333"/>
    <n v="12687360"/>
    <n v="102223.872"/>
    <n v="2.8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34074.639999999999"/>
    <n v="102223.92000000003"/>
    <n v="136298.5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8805555555555555"/>
    <n v="8"/>
    <n v="5.9299999999999999E-2"/>
    <n v="608442.0069444445"/>
    <n v="1254340"/>
    <n v="9297.7952499999992"/>
    <n v="3.88055555555555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099.28"/>
    <n v="9297.8399999999983"/>
    <n v="12397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11111111111111"/>
    <n v="7"/>
    <n v="5.6399999999999999E-2"/>
    <n v="702909.61111111112"/>
    <n v="1690202.5"/>
    <n v="13618.203"/>
    <n v="2.91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4539.3999999999996"/>
    <n v="13618.200000000003"/>
    <n v="18157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11111111111111"/>
    <n v="8"/>
    <n v="5.9299999999999999E-2"/>
    <n v="8836207.1111111101"/>
    <n v="18074060"/>
    <n v="133973.96974999999"/>
    <n v="3.911111111111110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44658"/>
    <n v="133974"/>
    <n v="1786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111111111111114"/>
    <n v="9"/>
    <n v="6.2100000000000002E-2"/>
    <n v="260780.00000000003"/>
    <n v="477900"/>
    <n v="3297.51"/>
    <n v="4.9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154653.75"/>
    <n v="607.02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93611111111111112"/>
    <n v="5"/>
    <n v="5.0700000000000002E-2"/>
    <n v="593176.16666666663"/>
    <n v="3168300"/>
    <n v="32126.562000000002"/>
    <n v="0.93611111111111101"/>
    <n v="5"/>
    <n v="5.0700000000000002E-2"/>
    <x v="1"/>
    <x v="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0708.84"/>
    <n v="13386.080000000002"/>
    <n v="24094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9361111111111111"/>
    <n v="6"/>
    <n v="5.3600000000000002E-2"/>
    <n v="893854.09722222225"/>
    <n v="2770050"/>
    <n v="24745.780000000002"/>
    <n v="1.9361111111111111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8248.6"/>
    <n v="24745.800000000007"/>
    <n v="32994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9361111111111109"/>
    <n v="7"/>
    <n v="5.6399999999999999E-2"/>
    <n v="2458141.583333333"/>
    <n v="5860470"/>
    <n v="47218.644"/>
    <n v="2.9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5739.56"/>
    <n v="47218.68"/>
    <n v="62958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9361111111111109"/>
    <n v="8"/>
    <n v="5.9299999999999999E-2"/>
    <n v="418015"/>
    <n v="849600"/>
    <n v="6297.66"/>
    <n v="3.9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9361111111111109"/>
    <n v="9"/>
    <n v="6.2100000000000002E-2"/>
    <n v="262107.5"/>
    <n v="477900"/>
    <n v="3297.51"/>
    <n v="4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51993.75"/>
    <n v="204.08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97222222222222221"/>
    <n v="5"/>
    <n v="5.0700000000000002E-2"/>
    <n v="350763.19444444444"/>
    <n v="1803925"/>
    <n v="18291.799500000001"/>
    <n v="0.97222222222222221"/>
    <n v="5"/>
    <n v="5.0700000000000002E-2"/>
    <x v="1"/>
    <x v="1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6097.28"/>
    <n v="7621.5999999999995"/>
    <n v="1371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9722222222222223"/>
    <n v="6"/>
    <n v="5.3600000000000002E-2"/>
    <n v="1394587.9166666667"/>
    <n v="4242690"/>
    <n v="37901.364000000001"/>
    <n v="1.97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2633.8"/>
    <n v="37901.4"/>
    <n v="5053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9722222222222223"/>
    <n v="7"/>
    <n v="5.6399999999999999E-2"/>
    <n v="3224890.8333333335"/>
    <n v="7595070"/>
    <n v="61194.563999999998"/>
    <n v="2.9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0398.2"/>
    <n v="61194.600000000013"/>
    <n v="81592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9722222222222223"/>
    <n v="8"/>
    <n v="5.9299999999999999E-2"/>
    <n v="421850"/>
    <n v="849600"/>
    <n v="6297.66"/>
    <n v="3.9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99444444444444446"/>
    <n v="5"/>
    <n v="5.0700000000000002E-2"/>
    <n v="226034.73611111112"/>
    <n v="1136487.5"/>
    <n v="11523.983250000001"/>
    <n v="0.99444444444444446"/>
    <n v="5"/>
    <n v="5.0700000000000002E-2"/>
    <x v="1"/>
    <x v="1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3841.32"/>
    <n v="4801.68"/>
    <n v="86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9944444444444445"/>
    <n v="6"/>
    <n v="5.3600000000000002E-2"/>
    <n v="707504.23611111112"/>
    <n v="2128425"/>
    <n v="19013.93"/>
    <n v="1.99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6337.96"/>
    <n v="19013.88"/>
    <n v="25351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9944444444444445"/>
    <n v="7"/>
    <n v="5.6399999999999999E-2"/>
    <n v="1407194.25"/>
    <n v="3289545"/>
    <n v="26504.333999999999"/>
    <n v="2.9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8834.76"/>
    <n v="26504.279999999995"/>
    <n v="35339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9944444444444445"/>
    <n v="8"/>
    <n v="5.9299999999999999E-2"/>
    <n v="3852651.652777778"/>
    <n v="7716020"/>
    <n v="57194.998249999997"/>
    <n v="3.9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19065"/>
    <n v="57195"/>
    <n v="762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9944444444444445"/>
    <n v="9"/>
    <n v="6.2100000000000002E-2"/>
    <n v="5506687.152777778"/>
    <n v="9923062.5"/>
    <n v="68469.131250000006"/>
    <n v="4.9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2823.040000000001"/>
    <n v="68469.12000000001"/>
    <n v="91292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9944444444444445"/>
    <n v="10"/>
    <n v="6.5000000000000002E-2"/>
    <n v="1591525"/>
    <n v="2655000"/>
    <n v="17257.5"/>
    <n v="5.9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5752.48"/>
    <n v="17257.439999999995"/>
    <n v="23009.9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3.0555555555555555E-2"/>
    <n v="4"/>
    <n v="4.7100000000000003E-2"/>
    <n v="4860.739583333333"/>
    <n v="636315"/>
    <n v="7492.6091250000009"/>
    <n v="3.0555555555555555E-2"/>
    <n v="4"/>
    <n v="4.7100000000000003E-2"/>
    <x v="1"/>
    <x v="1"/>
    <n v="624.38"/>
    <n v="0"/>
    <n v="0"/>
    <n v="0"/>
    <n v="0"/>
    <n v="0"/>
    <n v="0"/>
    <n v="0"/>
    <n v="0"/>
    <n v="0"/>
    <n v="0"/>
    <n v="0"/>
    <n v="0"/>
    <n v="0"/>
    <n v="0"/>
    <n v="0"/>
    <n v="624.38"/>
    <n v="0"/>
    <n v="62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0305555555555554"/>
    <n v="5"/>
    <n v="5.0700000000000002E-2"/>
    <n v="344599.7430555555"/>
    <n v="1671912.5"/>
    <n v="16953.192750000002"/>
    <n v="1.0305555555555554"/>
    <n v="5"/>
    <n v="5.0700000000000009E-2"/>
    <x v="1"/>
    <x v="1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5651.08"/>
    <n v="8476.59"/>
    <n v="14127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0305555555555554"/>
    <n v="6"/>
    <n v="5.3600000000000002E-2"/>
    <n v="1296865.0694444443"/>
    <n v="3832050"/>
    <n v="34232.980000000003"/>
    <n v="2.03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1411"/>
    <n v="34233"/>
    <n v="456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0305555555555554"/>
    <n v="7"/>
    <n v="5.6399999999999999E-2"/>
    <n v="3307851.388888889"/>
    <n v="7640500"/>
    <n v="61560.6"/>
    <n v="3.0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0520.2"/>
    <n v="61560.600000000013"/>
    <n v="82080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0305555555555559"/>
    <n v="8"/>
    <n v="5.9299999999999999E-2"/>
    <n v="2814990.3819444445"/>
    <n v="5587300"/>
    <n v="41415.861250000002"/>
    <n v="4.030555555555555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3805.28"/>
    <n v="41415.840000000004"/>
    <n v="55221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0305555555555559"/>
    <n v="9"/>
    <n v="6.2100000000000002E-2"/>
    <n v="6125267.326388889"/>
    <n v="10958512.5"/>
    <n v="75613.736250000002"/>
    <n v="5.0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25204.560000000001"/>
    <n v="75613.680000000008"/>
    <n v="100818.2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0305555555555559"/>
    <n v="10"/>
    <n v="6.5000000000000002E-2"/>
    <n v="3091036.6319444445"/>
    <n v="5125625"/>
    <n v="33316.5625"/>
    <n v="6.0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1105.52"/>
    <n v="33316.560000000005"/>
    <n v="44422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23333333333333334"/>
    <n v="4"/>
    <n v="4.7100000000000003E-2"/>
    <n v="29512.291666666668"/>
    <n v="505925"/>
    <n v="5957.2668750000003"/>
    <n v="0.23333333333333334"/>
    <n v="4"/>
    <n v="4.7100000000000003E-2"/>
    <x v="1"/>
    <x v="1"/>
    <n v="496.44"/>
    <n v="496.44"/>
    <n v="496.44"/>
    <n v="0"/>
    <n v="0"/>
    <n v="0"/>
    <n v="0"/>
    <n v="0"/>
    <n v="0"/>
    <n v="0"/>
    <n v="0"/>
    <n v="0"/>
    <n v="0"/>
    <n v="0"/>
    <n v="0"/>
    <n v="0"/>
    <n v="1489.32"/>
    <n v="0"/>
    <n v="148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2333333333333334"/>
    <n v="5"/>
    <n v="5.0700000000000002E-2"/>
    <n v="371291.91666666669"/>
    <n v="1505237.5"/>
    <n v="15263.108250000001"/>
    <n v="1.23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5087.72"/>
    <n v="10175.41"/>
    <n v="15263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2333333333333334"/>
    <n v="6"/>
    <n v="5.3600000000000002E-2"/>
    <n v="1387173.5833333333"/>
    <n v="3726735"/>
    <n v="33292.166000000005"/>
    <n v="2.233333333333333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1097.4"/>
    <n v="33292.19999999999"/>
    <n v="44389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2333333333333334"/>
    <n v="7"/>
    <n v="5.6399999999999999E-2"/>
    <n v="654329.66666666663"/>
    <n v="1416590"/>
    <n v="11413.668"/>
    <n v="3.233333333333332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3804.56"/>
    <n v="11413.679999999998"/>
    <n v="15218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2333333333333334"/>
    <n v="8"/>
    <n v="5.9299999999999999E-2"/>
    <n v="1348740"/>
    <n v="2548800"/>
    <n v="18892.98"/>
    <n v="4.2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6297.64"/>
    <n v="18892.920000000002"/>
    <n v="25190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24166666666666667"/>
    <n v="4"/>
    <n v="4.7100000000000003E-2"/>
    <n v="59831.53125"/>
    <n v="990315"/>
    <n v="11660.959125000001"/>
    <n v="0.24166666666666667"/>
    <n v="4"/>
    <n v="4.7100000000000003E-2"/>
    <x v="1"/>
    <x v="1"/>
    <n v="971.75"/>
    <n v="971.75"/>
    <n v="971.75"/>
    <n v="0"/>
    <n v="0"/>
    <n v="0"/>
    <n v="0"/>
    <n v="0"/>
    <n v="0"/>
    <n v="0"/>
    <n v="0"/>
    <n v="0"/>
    <n v="0"/>
    <n v="0"/>
    <n v="0"/>
    <n v="0"/>
    <n v="2915.25"/>
    <n v="0"/>
    <n v="291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2416666666666667"/>
    <n v="5"/>
    <n v="5.0700000000000002E-2"/>
    <n v="840089.9375"/>
    <n v="3382912.5"/>
    <n v="34302.732750000003"/>
    <n v="1.24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1434.24"/>
    <n v="22868.479999999996"/>
    <n v="34302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2416666666666667"/>
    <n v="6"/>
    <n v="5.3600000000000002E-2"/>
    <n v="4296411.958333333"/>
    <n v="11499690"/>
    <n v="102730.564"/>
    <n v="2.2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34243.519999999997"/>
    <n v="102730.56000000001"/>
    <n v="136974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2416666666666667"/>
    <n v="7"/>
    <n v="5.6399999999999999E-2"/>
    <n v="6805449.645833333"/>
    <n v="14695572.5"/>
    <n v="118404.32699999999"/>
    <n v="3.2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39468.120000000003"/>
    <n v="118404.36"/>
    <n v="157872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2416666666666663"/>
    <n v="8"/>
    <n v="5.9299999999999999E-2"/>
    <n v="4689215.520833333"/>
    <n v="8844100"/>
    <n v="65556.891250000001"/>
    <n v="4.24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1852.28"/>
    <n v="65556.84"/>
    <n v="8740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26111111111111113"/>
    <n v="4"/>
    <n v="4.7100000000000003E-2"/>
    <n v="30676.312500000004"/>
    <n v="469935"/>
    <n v="5533.4846250000001"/>
    <n v="0.26111111111111113"/>
    <n v="4"/>
    <n v="4.7100000000000003E-2"/>
    <x v="1"/>
    <x v="1"/>
    <n v="461.12"/>
    <n v="461.12"/>
    <n v="461.12"/>
    <n v="461.12"/>
    <n v="0"/>
    <n v="0"/>
    <n v="0"/>
    <n v="0"/>
    <n v="0"/>
    <n v="0"/>
    <n v="0"/>
    <n v="0"/>
    <n v="0"/>
    <n v="0"/>
    <n v="0"/>
    <n v="0"/>
    <n v="1844.48"/>
    <n v="0"/>
    <n v="184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2611111111111111"/>
    <n v="5"/>
    <n v="5.0700000000000002E-2"/>
    <n v="48735.638888888891"/>
    <n v="193225"/>
    <n v="1959.3015"/>
    <n v="1.26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653.12"/>
    <n v="1469.5200000000004"/>
    <n v="2122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2611111111111111"/>
    <n v="6"/>
    <n v="5.3600000000000002E-2"/>
    <n v="820444.16666666663"/>
    <n v="2177100"/>
    <n v="19448.760000000002"/>
    <n v="2.26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6482.92"/>
    <n v="19448.759999999998"/>
    <n v="2593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2611111111111111"/>
    <n v="7"/>
    <n v="5.6399999999999999E-2"/>
    <n v="8335489.680555555"/>
    <n v="17892192.5"/>
    <n v="144159.951"/>
    <n v="3.2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48053.32"/>
    <n v="144159.96"/>
    <n v="19221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2611111111111111"/>
    <n v="8"/>
    <n v="5.9299999999999999E-2"/>
    <n v="6596881.777777778"/>
    <n v="12385280"/>
    <n v="91805.887999999992"/>
    <n v="4.26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0601.96"/>
    <n v="91805.88"/>
    <n v="12240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2611111111111111"/>
    <n v="9"/>
    <n v="6.2100000000000002E-2"/>
    <n v="1824408.6527777778"/>
    <n v="3120952.5"/>
    <n v="21534.572250000001"/>
    <n v="5.2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7178.2"/>
    <n v="21534.599999999995"/>
    <n v="28712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2611111111111111"/>
    <n v="10"/>
    <n v="6.5000000000000002E-2"/>
    <n v="576272.66666666663"/>
    <n v="920400"/>
    <n v="5982.6"/>
    <n v="6.2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994.2"/>
    <n v="5982.6000000000013"/>
    <n v="797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1388888888888888"/>
    <n v="4"/>
    <n v="4.7100000000000003E-2"/>
    <n v="128409.19791666667"/>
    <n v="1636365"/>
    <n v="19268.197875000002"/>
    <n v="0.31388888888888888"/>
    <n v="4"/>
    <n v="4.7100000000000003E-2"/>
    <x v="1"/>
    <x v="1"/>
    <n v="1605.68"/>
    <n v="1605.68"/>
    <n v="1605.68"/>
    <n v="1605.68"/>
    <n v="0"/>
    <n v="0"/>
    <n v="0"/>
    <n v="0"/>
    <n v="0"/>
    <n v="0"/>
    <n v="0"/>
    <n v="0"/>
    <n v="0"/>
    <n v="0"/>
    <n v="0"/>
    <n v="0"/>
    <n v="6422.72"/>
    <n v="0"/>
    <n v="6422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138888888888889"/>
    <n v="5"/>
    <n v="5.0700000000000002E-2"/>
    <n v="342248.34722222225"/>
    <n v="1302425"/>
    <n v="13206.5895"/>
    <n v="1.31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4402.2"/>
    <n v="9904.9200000000019"/>
    <n v="14307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138888888888891"/>
    <n v="6"/>
    <n v="5.3600000000000002E-2"/>
    <n v="6353273.645833334"/>
    <n v="16474275"/>
    <n v="147170.19"/>
    <n v="2.31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49056.72"/>
    <n v="147170.15999999997"/>
    <n v="196226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138888888888891"/>
    <n v="7"/>
    <n v="5.6399999999999999E-2"/>
    <n v="31658508.444444448"/>
    <n v="66872960"/>
    <n v="538804.99199999997"/>
    <n v="3.3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79601.68"/>
    <n v="538805.03999999992"/>
    <n v="71840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138888888888891"/>
    <n v="8"/>
    <n v="5.9299999999999999E-2"/>
    <n v="20065040.40277778"/>
    <n v="37210120"/>
    <n v="275820.01449999999"/>
    <n v="4.31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91940"/>
    <n v="275820"/>
    <n v="3677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138888888888891"/>
    <n v="9"/>
    <n v="6.2100000000000002E-2"/>
    <n v="282167.5"/>
    <n v="477900"/>
    <n v="3297.51"/>
    <n v="5.3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625"/>
    <n v="4"/>
    <n v="4.7100000000000003E-2"/>
    <n v="1109937.5"/>
    <n v="7103600"/>
    <n v="83644.89"/>
    <n v="0.625"/>
    <n v="4"/>
    <n v="4.7100000000000003E-2"/>
    <x v="1"/>
    <x v="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20911.22"/>
    <n v="13940.8"/>
    <n v="34852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625"/>
    <n v="5"/>
    <n v="5.0700000000000002E-2"/>
    <n v="1197958.125"/>
    <n v="3686025"/>
    <n v="37376.2935"/>
    <n v="1.62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2458.76"/>
    <n v="34261.599999999991"/>
    <n v="46720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625"/>
    <n v="6"/>
    <n v="5.3600000000000002E-2"/>
    <n v="1973881.875"/>
    <n v="4511730"/>
    <n v="40304.788"/>
    <n v="2.6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3434.92"/>
    <n v="40304.760000000009"/>
    <n v="53739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625"/>
    <n v="7"/>
    <n v="5.6399999999999999E-2"/>
    <n v="384975"/>
    <n v="743400"/>
    <n v="5989.68"/>
    <n v="3.62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625"/>
    <n v="8"/>
    <n v="5.9299999999999999E-2"/>
    <n v="245587.5"/>
    <n v="424800"/>
    <n v="3148.83"/>
    <n v="4.6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68055555555555558"/>
    <n v="4"/>
    <n v="4.7100000000000003E-2"/>
    <n v="9636.6666666666679"/>
    <n v="56640"/>
    <n v="666.93600000000004"/>
    <n v="0.68055555555555569"/>
    <n v="4"/>
    <n v="4.7100000000000003E-2"/>
    <x v="1"/>
    <x v="1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194.53"/>
    <n v="138.94999999999999"/>
    <n v="333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6805555555555556"/>
    <n v="5"/>
    <n v="5.0700000000000002E-2"/>
    <n v="732243.26388888888"/>
    <n v="2178575"/>
    <n v="22090.750500000002"/>
    <n v="1.68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7363.6"/>
    <n v="21170.350000000002"/>
    <n v="28533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6805555555555554"/>
    <n v="6"/>
    <n v="5.3600000000000002E-2"/>
    <n v="4635457.916666666"/>
    <n v="10375740"/>
    <n v="92689.944000000003"/>
    <n v="2.68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0896.639999999999"/>
    <n v="92689.920000000027"/>
    <n v="123586.5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6805555555555554"/>
    <n v="7"/>
    <n v="5.6399999999999999E-2"/>
    <n v="24821105.381944444"/>
    <n v="47206932.5"/>
    <n v="380352.99900000001"/>
    <n v="3.6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26784.32000000001"/>
    <n v="380352.96000000014"/>
    <n v="507137.28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6805555555555554"/>
    <n v="8"/>
    <n v="5.9299999999999999E-2"/>
    <n v="248537.5"/>
    <n v="424800"/>
    <n v="3148.83"/>
    <n v="4.68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6805555555555554"/>
    <n v="10"/>
    <n v="6.5000000000000002E-2"/>
    <n v="354737.5"/>
    <n v="531000"/>
    <n v="3451.5"/>
    <n v="6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"/>
    <n v="4"/>
    <n v="4.7100000000000003E-2"/>
    <n v="437057.25"/>
    <n v="2497470"/>
    <n v="29407.709250000004"/>
    <n v="0.7"/>
    <n v="4"/>
    <n v="4.7100000000000003E-2"/>
    <x v="1"/>
    <x v="1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8577.24"/>
    <n v="6126.5999999999995"/>
    <n v="1470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"/>
    <n v="5"/>
    <n v="5.0700000000000002E-2"/>
    <n v="1571450.25"/>
    <n v="4621912.5"/>
    <n v="46866.192750000002"/>
    <n v="1.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5622.08"/>
    <n v="44913.479999999996"/>
    <n v="60535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"/>
    <n v="6"/>
    <n v="5.3600000000000002E-2"/>
    <n v="5247342"/>
    <n v="11660760"/>
    <n v="104169.45600000001"/>
    <n v="2.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34723.160000000003"/>
    <n v="104169.48000000004"/>
    <n v="138892.6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"/>
    <n v="7"/>
    <n v="5.6399999999999999E-2"/>
    <n v="3168078.75"/>
    <n v="5993662.5"/>
    <n v="48291.794999999998"/>
    <n v="3.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6097.28"/>
    <n v="48291.840000000004"/>
    <n v="64389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"/>
    <n v="4"/>
    <n v="4.7100000000000003E-2"/>
    <n v="987379.74999999988"/>
    <n v="5642170"/>
    <n v="66436.551749999999"/>
    <n v="0.7"/>
    <n v="4"/>
    <n v="4.7099999999999996E-2"/>
    <x v="1"/>
    <x v="1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19377.329999999998"/>
    <n v="13840.95"/>
    <n v="3321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"/>
    <n v="5"/>
    <n v="5.0700000000000002E-2"/>
    <n v="1478923.5"/>
    <n v="4349775"/>
    <n v="44106.718500000003"/>
    <n v="1.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4702.24"/>
    <n v="42268.939999999995"/>
    <n v="56971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"/>
    <n v="6"/>
    <n v="5.3600000000000002E-2"/>
    <n v="4096399.5000000005"/>
    <n v="9103110"/>
    <n v="81321.116000000009"/>
    <n v="2.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27107.040000000001"/>
    <n v="81321.119999999995"/>
    <n v="10842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"/>
    <n v="7"/>
    <n v="5.6399999999999999E-2"/>
    <n v="8607569"/>
    <n v="16284590"/>
    <n v="131207.26800000001"/>
    <n v="3.7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43735.76"/>
    <n v="131207.28"/>
    <n v="174943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"/>
    <n v="8"/>
    <n v="5.9299999999999999E-2"/>
    <n v="14112490.25"/>
    <n v="24021260"/>
    <n v="178057.58974999998"/>
    <n v="4.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59352.52"/>
    <n v="178057.56000000003"/>
    <n v="237410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"/>
    <n v="9"/>
    <n v="6.2100000000000002E-2"/>
    <n v="14092651.5"/>
    <n v="22251555"/>
    <n v="153535.72950000002"/>
    <n v="5.7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51178.559999999998"/>
    <n v="153535.67999999999"/>
    <n v="204714.23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"/>
    <n v="10"/>
    <n v="6.5000000000000002E-2"/>
    <n v="656198"/>
    <n v="979400"/>
    <n v="6366.1"/>
    <n v="6.7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122.04"/>
    <n v="6366.1200000000017"/>
    <n v="8488.16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1388888888888891"/>
    <n v="4"/>
    <n v="4.7100000000000003E-2"/>
    <n v="399081.73611111112"/>
    <n v="2236100"/>
    <n v="26330.077500000003"/>
    <n v="0.71388888888888891"/>
    <n v="4"/>
    <n v="4.7100000000000003E-2"/>
    <x v="1"/>
    <x v="1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7679.6"/>
    <n v="5485.45"/>
    <n v="13165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138888888888888"/>
    <n v="5"/>
    <n v="5.0700000000000002E-2"/>
    <n v="1586058.486111111"/>
    <n v="4627075"/>
    <n v="46918.540500000003"/>
    <n v="1.71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5639.52"/>
    <n v="44963.62"/>
    <n v="6060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13888888888889"/>
    <n v="6"/>
    <n v="5.3600000000000002E-2"/>
    <n v="18210384.416666668"/>
    <n v="40260420"/>
    <n v="359659.75200000004"/>
    <n v="2.713888888888889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19886.6"/>
    <n v="359659.80000000005"/>
    <n v="47954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13888888888889"/>
    <n v="7"/>
    <n v="5.6399999999999999E-2"/>
    <n v="58482979.722222224"/>
    <n v="110229700"/>
    <n v="888136.44"/>
    <n v="3.71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96045.48"/>
    <n v="888136.44"/>
    <n v="118418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138888888888886"/>
    <n v="8"/>
    <n v="5.9299999999999999E-2"/>
    <n v="16209496.520833332"/>
    <n v="27509340"/>
    <n v="203912.98275"/>
    <n v="4.71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67971"/>
    <n v="203913"/>
    <n v="2718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138888888888886"/>
    <n v="9"/>
    <n v="6.2100000000000002E-2"/>
    <n v="1211101.6041666665"/>
    <n v="1907617.5"/>
    <n v="13162.560750000001"/>
    <n v="5.7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4387.5200000000004"/>
    <n v="13162.560000000005"/>
    <n v="17550.0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71944444444444444"/>
    <n v="4"/>
    <n v="4.7100000000000003E-2"/>
    <n v="100706.03472222222"/>
    <n v="559910"/>
    <n v="6592.9402500000006"/>
    <n v="0.71944444444444444"/>
    <n v="4"/>
    <n v="4.7100000000000003E-2"/>
    <x v="1"/>
    <x v="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1922.94"/>
    <n v="1373.55"/>
    <n v="3296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7194444444444446"/>
    <n v="5"/>
    <n v="5.0700000000000002E-2"/>
    <n v="402999.09027777781"/>
    <n v="1171887.5"/>
    <n v="11882.939250000001"/>
    <n v="1.71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3960.96"/>
    <n v="11387.76"/>
    <n v="15348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7194444444444446"/>
    <n v="6"/>
    <n v="5.3600000000000002E-2"/>
    <n v="3208944.4444444445"/>
    <n v="7080000"/>
    <n v="63248"/>
    <n v="2.7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1082.68"/>
    <n v="63248.039999999986"/>
    <n v="84330.71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7194444444444446"/>
    <n v="7"/>
    <n v="5.6399999999999999E-2"/>
    <n v="10336512.784722222"/>
    <n v="19453332.5"/>
    <n v="156738.27900000001"/>
    <n v="3.71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52246.080000000002"/>
    <n v="156738.24000000002"/>
    <n v="208984.3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7194444444444441"/>
    <n v="8"/>
    <n v="5.9299999999999999E-2"/>
    <n v="3226507.1875"/>
    <n v="5469300"/>
    <n v="40541.186249999999"/>
    <n v="4.7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3513.72"/>
    <n v="40541.159999999996"/>
    <n v="54054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7194444444444441"/>
    <n v="9"/>
    <n v="6.2100000000000002E-2"/>
    <n v="607405"/>
    <n v="955800"/>
    <n v="6595.02"/>
    <n v="5.7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7194444444444441"/>
    <n v="10"/>
    <n v="6.5000000000000002E-2"/>
    <n v="356802.5"/>
    <n v="531000"/>
    <n v="3451.5"/>
    <n v="6.7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7944444444444444"/>
    <n v="4"/>
    <n v="4.7100000000000003E-2"/>
    <n v="194636.90277777775"/>
    <n v="979990"/>
    <n v="11539.382250000001"/>
    <n v="0.79444444444444429"/>
    <n v="4"/>
    <n v="4.7100000000000003E-2"/>
    <x v="1"/>
    <x v="1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3846.48"/>
    <n v="2884.86"/>
    <n v="6731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7944444444444445"/>
    <n v="5"/>
    <n v="5.0700000000000002E-2"/>
    <n v="370817.45833333337"/>
    <n v="1033237.5"/>
    <n v="10477.028250000001"/>
    <n v="1.7944444444444447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3492.36"/>
    <n v="10477.08"/>
    <n v="1396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7944444444444443"/>
    <n v="6"/>
    <n v="5.3600000000000002E-2"/>
    <n v="605493.23611111112"/>
    <n v="1300065"/>
    <n v="11613.914000000001"/>
    <n v="2.79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3871.32"/>
    <n v="11613.960000000001"/>
    <n v="15485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7944444444444443"/>
    <n v="7"/>
    <n v="5.6399999999999999E-2"/>
    <n v="2082571.3472222222"/>
    <n v="3841932.5"/>
    <n v="30954.999"/>
    <n v="3.7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0318.32"/>
    <n v="30954.960000000006"/>
    <n v="41273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7944444444444443"/>
    <n v="8"/>
    <n v="5.9299999999999999E-2"/>
    <n v="1929895.736111111"/>
    <n v="3220220"/>
    <n v="23869.88075"/>
    <n v="4.79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7956.64"/>
    <n v="23869.920000000002"/>
    <n v="31826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7944444444444443"/>
    <n v="9"/>
    <n v="6.2100000000000002E-2"/>
    <n v="430759"/>
    <n v="669060"/>
    <n v="4616.5140000000001"/>
    <n v="5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0833333333333334"/>
    <n v="12"/>
    <n v="7.4999999999999997E-2"/>
    <n v="1893939.3958333314"/>
    <n v="109090909.19999988"/>
    <n v="681818.1824999993"/>
    <n v="0.20833333333333334"/>
    <n v="12"/>
    <n v="7.4999999999999997E-2"/>
    <x v="1"/>
    <x v="1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23055555555555557"/>
    <n v="12"/>
    <n v="7.4999999999999997E-2"/>
    <n v="1047979.7874999994"/>
    <n v="54545453.99999997"/>
    <n v="340909.08749999979"/>
    <n v="0.23055555555555557"/>
    <n v="12"/>
    <n v="7.4999999999999997E-2"/>
    <x v="1"/>
    <x v="1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25833333333333336"/>
    <n v="12"/>
    <n v="7.4999999999999997E-2"/>
    <n v="587121.21916666732"/>
    <n v="27272727.600000024"/>
    <n v="170454.54750000016"/>
    <n v="0.25833333333333336"/>
    <n v="12"/>
    <n v="7.4999999999999997E-2"/>
    <x v="1"/>
    <x v="1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0833333333333335"/>
    <n v="12"/>
    <n v="7.4999999999999997E-2"/>
    <n v="700757.58416666731"/>
    <n v="27272727.600000024"/>
    <n v="170454.54750000016"/>
    <n v="0.30833333333333335"/>
    <n v="12"/>
    <n v="7.4999999999999997E-2"/>
    <x v="1"/>
    <x v="1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7416666666666667"/>
    <n v="12"/>
    <n v="7.4999999999999997E-2"/>
    <n v="5393939.369666663"/>
    <n v="87272726.879999936"/>
    <n v="545454.5429999996"/>
    <n v="0.7416666666666667"/>
    <n v="12"/>
    <n v="7.4999999999999997E-2"/>
    <x v="1"/>
    <x v="1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75"/>
    <n v="12"/>
    <n v="7.4999999999999997E-2"/>
    <n v="9545454.570000004"/>
    <n v="152727273.12000006"/>
    <n v="954545.4570000004"/>
    <n v="0.75"/>
    <n v="12"/>
    <n v="7.4999999999999997E-2"/>
    <x v="1"/>
    <x v="1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8666666666666667"/>
    <n v="12"/>
    <n v="7.4999999999999997E-2"/>
    <n v="6303030.2746666623"/>
    <n v="87272726.879999936"/>
    <n v="545454.5429999996"/>
    <n v="0.8666666666666667"/>
    <n v="12"/>
    <n v="7.4999999999999997E-2"/>
    <x v="1"/>
    <x v="1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10909090.91"/>
    <n v="1227272.73"/>
    <n v="0"/>
    <n v="0"/>
    <n v="0"/>
    <n v="21818181.810000025"/>
    <n v="21818181.809999999"/>
    <n v="0"/>
    <d v="2013-08-02T00:00:00"/>
    <d v="2025-08-02T00:00:00"/>
    <n v="120000000"/>
    <n v="0.92222222222222228"/>
    <n v="12"/>
    <n v="7.4999999999999997E-2"/>
    <n v="20121212.113666691"/>
    <n v="261818181.7200003"/>
    <n v="1636363.6357500018"/>
    <n v="0.92222222222222228"/>
    <n v="12"/>
    <n v="7.4999999999999997E-2"/>
    <x v="1"/>
    <x v="1"/>
    <n v="0"/>
    <n v="0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111111111111112"/>
    <n v="12"/>
    <n v="7.4999999999999997E-2"/>
    <n v="30303030.311111085"/>
    <n v="327272727.35999972"/>
    <n v="2045454.545999998"/>
    <n v="1.1111111111111112"/>
    <n v="12"/>
    <n v="7.4999999999999997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1333333333333333"/>
    <n v="12"/>
    <n v="7.4999999999999997E-2"/>
    <n v="86545454.586666688"/>
    <n v="916363636.80000019"/>
    <n v="5727272.7300000014"/>
    <n v="1.1333333333333333"/>
    <n v="12"/>
    <n v="7.4999999999999997E-2"/>
    <x v="1"/>
    <x v="1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1527777777777777"/>
    <n v="12"/>
    <n v="7.4999999999999997E-2"/>
    <n v="6287878.7711111074"/>
    <n v="65454545.279999971"/>
    <n v="409090.90799999982"/>
    <n v="1.1527777777777777"/>
    <n v="12"/>
    <n v="7.4999999999999997E-2"/>
    <x v="1"/>
    <x v="1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325"/>
    <n v="12"/>
    <n v="7.4999999999999997E-2"/>
    <n v="31980681.770000022"/>
    <n v="289636363.20000017"/>
    <n v="1810227.2700000012"/>
    <n v="1.325"/>
    <n v="11.999999999999998"/>
    <n v="7.4999999999999997E-2"/>
    <x v="1"/>
    <x v="1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4T00:00:00"/>
    <d v="2026-02-04T00:00:00"/>
    <n v="100000000"/>
    <n v="1.4277777777777778"/>
    <n v="12"/>
    <n v="7.4999999999999997E-2"/>
    <n v="38939393.949777745"/>
    <n v="327272727.35999972"/>
    <n v="2045454.545999998"/>
    <n v="1.4277777777777778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5T00:00:00"/>
    <d v="2026-02-05T00:00:00"/>
    <n v="100000000"/>
    <n v="1.4305555555555556"/>
    <n v="12"/>
    <n v="7.4999999999999997E-2"/>
    <n v="39015151.525555521"/>
    <n v="327272727.35999972"/>
    <n v="2045454.545999998"/>
    <n v="1.4305555555555556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n v="40909090.880000003"/>
    <n v="0"/>
    <d v="2014-02-06T00:00:00"/>
    <d v="2026-02-06T00:00:00"/>
    <n v="150000000"/>
    <n v="1.4333333333333333"/>
    <n v="12"/>
    <n v="7.4999999999999997E-2"/>
    <n v="58636363.594666682"/>
    <n v="490909090.56000012"/>
    <n v="3068181.8160000006"/>
    <n v="1.4333333333333333"/>
    <n v="12"/>
    <n v="7.4999999999999997E-2"/>
    <x v="1"/>
    <x v="1"/>
    <n v="0"/>
    <n v="0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538888888888889"/>
    <n v="12"/>
    <n v="7.4999999999999997E-2"/>
    <n v="83939393.900222242"/>
    <n v="654545454.24000013"/>
    <n v="4090909.0890000006"/>
    <n v="1.538888888888889"/>
    <n v="12"/>
    <n v="7.4999999999999997E-2"/>
    <x v="1"/>
    <x v="1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75"/>
    <n v="12"/>
    <n v="7.4999999999999997E-2"/>
    <n v="63636363.647499956"/>
    <n v="436363636.4399997"/>
    <n v="2727272.7277499982"/>
    <n v="1.75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1500000"/>
    <n v="0"/>
    <n v="0"/>
    <n v="0"/>
    <n v="40000000.010000005"/>
    <n v="40000000.009999998"/>
    <n v="0"/>
    <d v="2014-08-22T00:00:00"/>
    <d v="2026-08-22T00:00:00"/>
    <n v="80000000"/>
    <n v="1.9777777777777779"/>
    <n v="12"/>
    <n v="7.4999999999999997E-2"/>
    <n v="79111111.130888909"/>
    <n v="480000000.12000006"/>
    <n v="3000000.0007500001"/>
    <n v="1.9777777777777781"/>
    <n v="12"/>
    <n v="7.4999999999999997E-2"/>
    <x v="1"/>
    <x v="1"/>
    <n v="0"/>
    <n v="0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0499999999999998"/>
    <n v="12"/>
    <n v="7.4999999999999997E-2"/>
    <n v="100450000.0205"/>
    <n v="588000000.12000012"/>
    <n v="3675000.0007500001"/>
    <n v="2.0499999999999998"/>
    <n v="12.000000000000002"/>
    <n v="7.4999999999999997E-2"/>
    <x v="1"/>
    <x v="1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2805555555555559"/>
    <n v="15"/>
    <n v="8.2040000000000002E-2"/>
    <n v="124753125.00000001"/>
    <n v="354375000"/>
    <n v="1938195"/>
    <n v="5.2805555555555559"/>
    <n v="15"/>
    <n v="8.2040000000000002E-2"/>
    <x v="1"/>
    <x v="1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2805555555555554"/>
    <n v="12"/>
    <n v="7.4999999999999997E-2"/>
    <n v="47891666.666666664"/>
    <n v="252000000"/>
    <n v="1575000"/>
    <n v="2.2805555555555554"/>
    <n v="12"/>
    <n v="7.4999999999999997E-2"/>
    <x v="1"/>
    <x v="1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111111111111109"/>
    <n v="15"/>
    <n v="8.2000000000000003E-2"/>
    <n v="335927777.77777779"/>
    <n v="948750000"/>
    <n v="5186500"/>
    <n v="5.3111111111111109"/>
    <n v="15"/>
    <n v="8.2000000000000003E-2"/>
    <x v="1"/>
    <x v="1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138888888888891"/>
    <n v="15"/>
    <n v="8.2000000000000003E-2"/>
    <n v="321490277.77777779"/>
    <n v="907500000"/>
    <n v="4961000"/>
    <n v="5.3138888888888891"/>
    <n v="15"/>
    <n v="8.2000000000000003E-2"/>
    <x v="1"/>
    <x v="1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35000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6.9444444444444448E-2"/>
    <n v="5"/>
    <n v="6.0999999999999999E-2"/>
    <n v="3472222.2222222225"/>
    <n v="250000000"/>
    <n v="3050000"/>
    <n v="6.9444444444444448E-2"/>
    <n v="5"/>
    <n v="6.0999999999999999E-2"/>
    <x v="1"/>
    <x v="1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166666666666667"/>
    <n v="10"/>
    <n v="7.1499999999999994E-2"/>
    <n v="697500000"/>
    <n v="1350000000"/>
    <n v="9652500"/>
    <n v="5.166666666666667"/>
    <n v="10"/>
    <n v="7.1499999999999994E-2"/>
    <x v="1"/>
    <x v="1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31666666666666665"/>
    <n v="5"/>
    <n v="6.0999999999999999E-2"/>
    <n v="11650327.533333333"/>
    <n v="183952540"/>
    <n v="2244220.9879999999"/>
    <n v="0.31666666666666665"/>
    <n v="5"/>
    <n v="6.0999999999999999E-2"/>
    <x v="1"/>
    <x v="1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3250000000000002"/>
    <n v="7"/>
    <n v="8.5000000000000006E-2"/>
    <n v="813750000.00000012"/>
    <n v="2450000000"/>
    <n v="29750000.000000004"/>
    <n v="2.3250000000000002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3250000000000002"/>
    <n v="7"/>
    <n v="8.5000000000000006E-2"/>
    <n v="465000000.00000006"/>
    <n v="1400000000"/>
    <n v="17000000"/>
    <n v="2.3250000000000002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3250000000000002"/>
    <n v="7"/>
    <n v="8.5000000000000006E-2"/>
    <n v="208683044.05350003"/>
    <n v="628293035.86000001"/>
    <n v="7629272.5783000011"/>
    <n v="2.3250000000000002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3250000000000002"/>
    <n v="7"/>
    <n v="8.5000000000000006E-2"/>
    <n v="206762670.73199999"/>
    <n v="622511266.71999991"/>
    <n v="7559065.3816"/>
    <n v="2.3250000000000002"/>
    <n v="6.9999999999999991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n v="49457562.909999996"/>
    <n v="0"/>
    <d v="2020-08-07T00:00:00"/>
    <d v="2027-08-07T00:00:00"/>
    <n v="49457562.909999996"/>
    <n v="2.9361111111111109"/>
    <n v="7"/>
    <n v="7.5481999999999994E-2"/>
    <n v="145212899.98852775"/>
    <n v="346202940.37"/>
    <n v="3733155.7635726193"/>
    <n v="2.9361111111111104"/>
    <n v="7.0000000000000009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1555555555555559"/>
    <n v="10"/>
    <n v="7.8262999999999999E-2"/>
    <n v="1219758117.4544444"/>
    <n v="1981556508.5"/>
    <n v="15508255.702473549"/>
    <n v="6.1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1555555555555559"/>
    <n v="10"/>
    <n v="7.8262999999999999E-2"/>
    <n v="1140941903.8031111"/>
    <n v="1853515728.1999998"/>
    <n v="14506170.14361166"/>
    <n v="6.1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166666666666666"/>
    <n v="15"/>
    <n v="7.9848000000000002E-2"/>
    <n v="1381017000.01"/>
    <n v="1855097462.7"/>
    <n v="9875054.8134446405"/>
    <n v="11.1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1555555555555559"/>
    <n v="10"/>
    <n v="7.8262999999999999E-2"/>
    <n v="266286065.7797778"/>
    <n v="432594691.70000005"/>
    <n v="3385615.8356517102"/>
    <n v="6.1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1555555555555559"/>
    <n v="10"/>
    <n v="7.8262999999999999E-2"/>
    <n v="1136570762.4882224"/>
    <n v="1846414596.1000001"/>
    <n v="14450594.553457431"/>
    <n v="6.1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166666666666666"/>
    <n v="15"/>
    <n v="7.9848000000000002E-2"/>
    <n v="1375322066.7866666"/>
    <n v="1847447552.3999999"/>
    <n v="9834332.8109356798"/>
    <n v="11.1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1555555555555559"/>
    <n v="10"/>
    <n v="7.8262999999999999E-2"/>
    <n v="1129563564.8311112"/>
    <n v="1835031062"/>
    <n v="14361503.600530598"/>
    <n v="6.1555555555555568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166666666666666"/>
    <n v="15"/>
    <n v="7.9848000000000002E-2"/>
    <n v="1365189683.3633332"/>
    <n v="1833836888.1000001"/>
    <n v="9761880.5227339212"/>
    <n v="11.166666666666664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6611111111111114"/>
    <n v="10"/>
    <n v="7.8262999999999999E-2"/>
    <n v="815320000"/>
    <n v="1224000000"/>
    <n v="9579391.1999999993"/>
    <n v="6.6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6638888888888896"/>
    <n v="12"/>
    <n v="7.9153000000000001E-2"/>
    <n v="706973333.33333337"/>
    <n v="979200000"/>
    <n v="6458884.7999999998"/>
    <n v="8.6638888888888896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2222222222222223"/>
    <n v="15"/>
    <n v="7.7499999999999999E-2"/>
    <n v="2763636.3866666667"/>
    <n v="9818181.8999999985"/>
    <n v="50727.273149999994"/>
    <n v="4.2222222222222223"/>
    <n v="14.999999999999998"/>
    <n v="7.7499999999999999E-2"/>
    <x v="1"/>
    <x v="1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8194444444444446"/>
    <n v="20"/>
    <n v="8.4500000000000006E-2"/>
    <n v="6873611.111111111"/>
    <n v="14000000"/>
    <n v="59150.000000000007"/>
    <n v="9.8194444444444446"/>
    <n v="20"/>
    <n v="8.4500000000000006E-2"/>
    <x v="1"/>
    <x v="1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"/>
    <n v="10"/>
    <n v="6.4000000000000001E-2"/>
    <n v="2400000"/>
    <n v="80000000"/>
    <n v="512000"/>
    <n v="0.3"/>
    <n v="10"/>
    <n v="6.4000000000000001E-2"/>
    <x v="1"/>
    <x v="1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574999999999999"/>
    <n v="20"/>
    <n v="8.4500000000000006E-2"/>
    <n v="3172500"/>
    <n v="6000000"/>
    <n v="25350"/>
    <n v="10.574999999999999"/>
    <n v="20"/>
    <n v="8.4500000000000006E-2"/>
    <x v="1"/>
    <x v="1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666666666666666"/>
    <n v="20"/>
    <n v="8.4500000000000006E-2"/>
    <n v="3733333.333333333"/>
    <n v="7000000"/>
    <n v="29575.000000000004"/>
    <n v="10.666666666666666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752777777777778"/>
    <n v="20"/>
    <n v="8.4500000000000006E-2"/>
    <n v="4113472.2222222225"/>
    <n v="7000000"/>
    <n v="29575.000000000004"/>
    <n v="11.7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96111111111111"/>
    <n v="20"/>
    <n v="8.4500000000000006E-2"/>
    <n v="2392222.222222222"/>
    <n v="4000000"/>
    <n v="16900"/>
    <n v="11.9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386111111111111"/>
    <n v="20"/>
    <n v="8.4500000000000006E-2"/>
    <n v="1238611.111111111"/>
    <n v="2000000"/>
    <n v="8450"/>
    <n v="12.386111111111109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697222222222223"/>
    <n v="20"/>
    <n v="8.4500000000000006E-2"/>
    <n v="4444027.777777778"/>
    <n v="7000000"/>
    <n v="29575.000000000004"/>
    <n v="12.6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2583333333333333"/>
    <n v="5"/>
    <n v="7.1294999999999997E-2"/>
    <n v="7643795.65075"/>
    <n v="30372697.949999999"/>
    <n v="433084.30006904999"/>
    <n v="1.2583333333333333"/>
    <n v="5"/>
    <n v="7.1294999999999997E-2"/>
    <x v="1"/>
    <x v="1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083333333333331"/>
    <n v="7"/>
    <n v="7.5481999999999994E-2"/>
    <n v="5041779.3119999999"/>
    <n v="10667744.640000001"/>
    <n v="115031.81441663999"/>
    <n v="3.3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41666666666666669"/>
    <n v="5"/>
    <n v="7.85E-2"/>
    <n v="263516.50833333336"/>
    <n v="3162198.1"/>
    <n v="49646.510170000001"/>
    <n v="0.41666666666666669"/>
    <n v="5"/>
    <n v="7.85E-2"/>
    <x v="1"/>
    <x v="1"/>
    <n v="0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3250000000000002"/>
    <n v="7"/>
    <n v="8.5000000000000006E-2"/>
    <n v="1457574.8640000003"/>
    <n v="4388397.4400000004"/>
    <n v="53287.683200000007"/>
    <n v="2.3250000000000002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5972222222222223"/>
    <n v="5"/>
    <n v="7.1294999999999997E-2"/>
    <n v="2646774.8333333335"/>
    <n v="8285556"/>
    <n v="118143.74300399999"/>
    <n v="1.5972222222222223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5972222222222223"/>
    <n v="5"/>
    <n v="7.1294999999999997E-2"/>
    <n v="1230632.170138889"/>
    <n v="3852413.75"/>
    <n v="54931.567661249996"/>
    <n v="1.5972222222222223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n v="17633784.73"/>
    <n v="0"/>
    <d v="2020-08-07T00:00:00"/>
    <d v="2025-08-07T00:00:00"/>
    <n v="17633784.73"/>
    <n v="0.93611111111111112"/>
    <n v="5"/>
    <n v="7.1294999999999997E-2"/>
    <n v="16507181.816694444"/>
    <n v="88168923.650000006"/>
    <n v="1257200.6823253499"/>
    <n v="0.93611111111111112"/>
    <n v="5"/>
    <n v="7.1294999999999997E-2"/>
    <x v="1"/>
    <x v="1"/>
    <n v="0"/>
    <n v="0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5972222222222223"/>
    <n v="5"/>
    <n v="7.1294999999999997E-2"/>
    <n v="215191.2423611111"/>
    <n v="673642.14999999991"/>
    <n v="9605.4634168499997"/>
    <n v="1.5972222222222223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n v="2714030.49"/>
    <n v="0"/>
    <d v="2020-08-07T00:00:00"/>
    <d v="2025-08-07T00:00:00"/>
    <n v="2714030.49"/>
    <n v="0.93611111111111112"/>
    <n v="5"/>
    <n v="7.1294999999999997E-2"/>
    <n v="2540634.0975833335"/>
    <n v="13570152.450000001"/>
    <n v="193496.80378455002"/>
    <n v="0.93611111111111112"/>
    <n v="5"/>
    <n v="7.1294999999999997E-2"/>
    <x v="1"/>
    <x v="1"/>
    <n v="0"/>
    <n v="0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n v="2712598.82"/>
    <n v="0"/>
    <d v="2020-08-07T00:00:00"/>
    <d v="2027-08-07T00:00:00"/>
    <n v="2712598.82"/>
    <n v="2.9361111111111109"/>
    <n v="7"/>
    <n v="7.5481999999999994E-2"/>
    <n v="7964491.5353888879"/>
    <n v="18988191.739999998"/>
    <n v="204752.38413123996"/>
    <n v="2.9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3.888888888888889E-2"/>
    <n v="12"/>
    <n v="7.4999999999999997E-2"/>
    <n v="495673.36194444459"/>
    <n v="152950637.40000004"/>
    <n v="955941.48375000013"/>
    <n v="3.888888888888889E-2"/>
    <n v="12"/>
    <n v="7.4999999999999997E-2"/>
    <x v="1"/>
    <x v="1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28888888888888886"/>
    <n v="12"/>
    <n v="7.4999999999999997E-2"/>
    <n v="2676150.741333331"/>
    <n v="111163184.63999993"/>
    <n v="694769.90399999951"/>
    <n v="0.28888888888888886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375"/>
    <n v="12"/>
    <n v="7.4999999999999997E-2"/>
    <n v="6280200.2550000018"/>
    <n v="200966408.16000006"/>
    <n v="1256040.0510000004"/>
    <n v="0.375"/>
    <n v="12"/>
    <n v="7.4999999999999997E-2"/>
    <x v="1"/>
    <x v="1"/>
    <n v="0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11096227.039999999"/>
    <n v="832217.03"/>
    <n v="0"/>
    <n v="0"/>
    <n v="0"/>
    <n v="11096227.020000003"/>
    <n v="11096227.02"/>
    <n v="0"/>
    <d v="2013-02-15T00:00:00"/>
    <d v="2025-02-15T00:00:00"/>
    <n v="66577362.219999999"/>
    <n v="0.45833333333333331"/>
    <n v="12"/>
    <n v="7.4999999999999997E-2"/>
    <n v="5085770.7175000012"/>
    <n v="133154724.24000004"/>
    <n v="832217.02650000027"/>
    <n v="0.45833333333333331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1388888888888893"/>
    <n v="12"/>
    <n v="7.4999999999999997E-2"/>
    <n v="16640788.348166667"/>
    <n v="325285998.48000002"/>
    <n v="2033037.4904999998"/>
    <n v="0.61388888888888893"/>
    <n v="12.000000000000002"/>
    <n v="7.4999999999999997E-2"/>
    <x v="1"/>
    <x v="1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78888888888888886"/>
    <n v="12"/>
    <n v="7.4999999999999997E-2"/>
    <n v="17507380.456666667"/>
    <n v="266309449.20000002"/>
    <n v="1664434.0575000001"/>
    <n v="0.78888888888888886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8666666666666667"/>
    <n v="12"/>
    <n v="7.4999999999999997E-2"/>
    <n v="19233460.220000003"/>
    <n v="266309449.20000002"/>
    <n v="1664434.0575000001"/>
    <n v="0.8666666666666667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8-15T00:00:00"/>
    <d v="2025-08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0361111111111112"/>
    <n v="12"/>
    <n v="7.4999999999999997E-2"/>
    <n v="32474022.368166666"/>
    <n v="376106639.75999999"/>
    <n v="2350666.4984999998"/>
    <n v="1.0361111111111112"/>
    <n v="12.000000000000002"/>
    <n v="7.4999999999999997E-2"/>
    <x v="1"/>
    <x v="1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2861111111111112"/>
    <n v="12"/>
    <n v="7.4999999999999997E-2"/>
    <n v="28541961.800833337"/>
    <n v="266309449.20000002"/>
    <n v="1664434.0575000001"/>
    <n v="1.2861111111111112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375"/>
    <n v="12"/>
    <n v="7.4999999999999997E-2"/>
    <n v="53552307.380000003"/>
    <n v="467365591.68000001"/>
    <n v="2921034.9479999999"/>
    <n v="1.375"/>
    <n v="12"/>
    <n v="7.4999999999999997E-2"/>
    <x v="1"/>
    <x v="1"/>
    <n v="0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12233940.630000001"/>
    <n v="1376318.32"/>
    <n v="0"/>
    <n v="0"/>
    <n v="0"/>
    <n v="24467881.229999989"/>
    <n v="24467881.23"/>
    <n v="0"/>
    <d v="2014-02-14T00:00:00"/>
    <d v="2026-02-14T00:00:00"/>
    <n v="73403643.75"/>
    <n v="1.4555555555555555"/>
    <n v="12"/>
    <n v="7.4999999999999997E-2"/>
    <n v="35614360.45699998"/>
    <n v="293614574.75999987"/>
    <n v="1835091.0922499991"/>
    <n v="1.4555555555555553"/>
    <n v="12"/>
    <n v="7.4999999999999997E-2"/>
    <x v="1"/>
    <x v="1"/>
    <n v="0"/>
    <n v="0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538888888888889"/>
    <n v="12"/>
    <n v="7.4999999999999997E-2"/>
    <n v="57116606.241111107"/>
    <n v="445385810.39999998"/>
    <n v="2783661.3149999995"/>
    <n v="1.538888888888889"/>
    <n v="12"/>
    <n v="7.4999999999999997E-2"/>
    <x v="1"/>
    <x v="1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625"/>
    <n v="12"/>
    <n v="7.4999999999999997E-2"/>
    <n v="74124906.618750006"/>
    <n v="547383925.80000007"/>
    <n v="3421149.5362500004"/>
    <n v="1.625"/>
    <n v="12"/>
    <n v="7.4999999999999997E-2"/>
    <x v="1"/>
    <x v="1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083333333333333"/>
    <n v="12"/>
    <n v="7.4999999999999997E-2"/>
    <n v="64273866.736250006"/>
    <n v="451484722.44000006"/>
    <n v="2821779.5152500002"/>
    <n v="1.7083333333333333"/>
    <n v="12"/>
    <n v="7.4999999999999997E-2"/>
    <x v="1"/>
    <x v="1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7861111111111112"/>
    <n v="12"/>
    <n v="7.4999999999999997E-2"/>
    <n v="52166285.128694437"/>
    <n v="350479551.71999991"/>
    <n v="2190497.1982499994"/>
    <n v="1.7861111111111112"/>
    <n v="11.999999999999998"/>
    <n v="7.4999999999999997E-2"/>
    <x v="1"/>
    <x v="1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875"/>
    <n v="12"/>
    <n v="7.4999999999999997E-2"/>
    <n v="70674375.243750006"/>
    <n v="452316001.56000006"/>
    <n v="2826975.0097500002"/>
    <n v="1.875"/>
    <n v="12"/>
    <n v="7.4999999999999997E-2"/>
    <x v="1"/>
    <x v="1"/>
    <n v="0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055555555555557"/>
    <n v="12"/>
    <n v="7.4999999999999997E-2"/>
    <n v="86657930.202055559"/>
    <n v="471488990.51999998"/>
    <n v="2946806.1907500001"/>
    <n v="2.2055555555555557"/>
    <n v="12"/>
    <n v="7.4999999999999997E-2"/>
    <x v="1"/>
    <x v="1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2916666666666665"/>
    <n v="12"/>
    <n v="7.4999999999999997E-2"/>
    <n v="89952830.275000006"/>
    <n v="471025729.44000006"/>
    <n v="2943910.8090000004"/>
    <n v="2.2916666666666665"/>
    <n v="12"/>
    <n v="7.4999999999999997E-2"/>
    <x v="1"/>
    <x v="1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375"/>
    <n v="12"/>
    <n v="7.4999999999999997E-2"/>
    <n v="180134578.84249994"/>
    <n v="910153661.51999974"/>
    <n v="5688460.3844999978"/>
    <n v="2.375"/>
    <n v="12"/>
    <n v="7.4999999999999997E-2"/>
    <x v="1"/>
    <x v="1"/>
    <n v="0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5694444444444446"/>
    <n v="12"/>
    <n v="7.4999999999999997E-2"/>
    <n v="146551749.1090278"/>
    <n v="684436276.92000008"/>
    <n v="4277726.7307500001"/>
    <n v="2.5694444444444446"/>
    <n v="12"/>
    <n v="7.4999999999999997E-2"/>
    <x v="1"/>
    <x v="1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5694444444444446"/>
    <n v="12"/>
    <n v="7.4999999999999997E-2"/>
    <n v="146295105.0840278"/>
    <n v="683237679.96000004"/>
    <n v="4270235.4997499995"/>
    <n v="2.5694444444444446"/>
    <n v="12.000000000000002"/>
    <n v="7.4999999999999997E-2"/>
    <x v="1"/>
    <x v="1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625"/>
    <n v="12"/>
    <n v="7.4999999999999997E-2"/>
    <n v="184561828.65749997"/>
    <n v="843711216.71999979"/>
    <n v="5273195.1044999985"/>
    <n v="2.625"/>
    <n v="12"/>
    <n v="7.4999999999999997E-2"/>
    <x v="1"/>
    <x v="1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9166666666666665"/>
    <n v="15"/>
    <n v="7.4999999999999997E-2"/>
    <n v="20054623.444166664"/>
    <n v="76804940.849999994"/>
    <n v="384024.70424999995"/>
    <n v="3.9166666666666665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6444444444444439"/>
    <n v="20"/>
    <n v="7.4999999999999997E-3"/>
    <n v="12391079.412444444"/>
    <n v="25695786.800000001"/>
    <n v="9635.9200500000006"/>
    <n v="9.6444444444444439"/>
    <n v="20"/>
    <n v="7.4999999999999997E-3"/>
    <x v="1"/>
    <x v="1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6527777777777777"/>
    <n v="15"/>
    <n v="7.7499999999999999E-2"/>
    <n v="39848484.888333336"/>
    <n v="163636363.80000001"/>
    <n v="845454.54630000016"/>
    <n v="3.6527777777777772"/>
    <n v="14.999999999999998"/>
    <n v="7.7499999999999999E-2"/>
    <x v="1"/>
    <x v="1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8194444444444446"/>
    <n v="15"/>
    <n v="7.7499999999999999E-2"/>
    <n v="49999999.958333328"/>
    <n v="196363636.19999999"/>
    <n v="1014545.4536999998"/>
    <n v="3.8194444444444446"/>
    <n v="15.000000000000002"/>
    <n v="7.7499999999999999E-2"/>
    <x v="1"/>
    <x v="1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9"/>
    <n v="15"/>
    <n v="7.7499999999999999E-2"/>
    <n v="14181818.234999998"/>
    <n v="54545454.749999993"/>
    <n v="281818.18287499994"/>
    <n v="3.9"/>
    <n v="15"/>
    <n v="7.7499999999999999E-2"/>
    <x v="1"/>
    <x v="1"/>
    <n v="0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681818.18"/>
    <n v="237784.09"/>
    <n v="0"/>
    <n v="0"/>
    <n v="0"/>
    <n v="5454545.4600000009"/>
    <n v="5454545.46"/>
    <n v="0"/>
    <d v="2013-08-01T00:00:00"/>
    <d v="2028-08-01T00:00:00"/>
    <n v="7500000"/>
    <n v="3.9194444444444443"/>
    <n v="15"/>
    <n v="7.7499999999999999E-2"/>
    <n v="21378787.900166668"/>
    <n v="81818181.900000006"/>
    <n v="422727.27315000008"/>
    <n v="3.9194444444444438"/>
    <n v="14.999999999999998"/>
    <n v="7.7499999999999999E-2"/>
    <x v="1"/>
    <x v="1"/>
    <n v="0"/>
    <n v="0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0305555555555559"/>
    <n v="15"/>
    <n v="7.7499999999999999E-2"/>
    <n v="42870454.56011112"/>
    <n v="159545454.60000002"/>
    <n v="824318.18210000009"/>
    <n v="4.0305555555555559"/>
    <n v="15.000000000000002"/>
    <n v="7.7499999999999999E-2"/>
    <x v="1"/>
    <x v="1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1472222222222221"/>
    <n v="15"/>
    <n v="7.7499999999999999E-2"/>
    <n v="84829545.477166668"/>
    <n v="306818181.90000004"/>
    <n v="1585227.27315"/>
    <n v="4.1472222222222221"/>
    <n v="15.000000000000002"/>
    <n v="7.7499999999999999E-2"/>
    <x v="1"/>
    <x v="1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1861111111111109"/>
    <n v="15"/>
    <n v="7.7499999999999999E-2"/>
    <n v="42812499.969555549"/>
    <n v="153409090.79999998"/>
    <n v="792613.63579999993"/>
    <n v="4.1861111111111109"/>
    <n v="15"/>
    <n v="7.7499999999999999E-2"/>
    <x v="1"/>
    <x v="1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1888888888888891"/>
    <n v="15"/>
    <n v="7.7499999999999999E-2"/>
    <n v="42840909.060444444"/>
    <n v="153409090.79999998"/>
    <n v="792613.63579999993"/>
    <n v="4.1888888888888891"/>
    <n v="15"/>
    <n v="7.7499999999999999E-2"/>
    <x v="1"/>
    <x v="1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02777777777778"/>
    <n v="15"/>
    <n v="7.7499999999999999E-2"/>
    <n v="45765909.106555559"/>
    <n v="159545454.60000002"/>
    <n v="824318.18210000009"/>
    <n v="4.302777777777778"/>
    <n v="15.000000000000002"/>
    <n v="7.7499999999999999E-2"/>
    <x v="1"/>
    <x v="1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n v="9500000"/>
    <n v="0"/>
    <d v="2014-02-06T00:00:00"/>
    <d v="2034-02-06T00:00:00"/>
    <n v="10000000"/>
    <n v="9.4333333333333336"/>
    <n v="20"/>
    <n v="8.4500000000000006E-2"/>
    <n v="89616666.666666672"/>
    <n v="190000000"/>
    <n v="802750"/>
    <n v="9.4333333333333336"/>
    <n v="20"/>
    <n v="8.4500000000000006E-2"/>
    <x v="1"/>
    <x v="1"/>
    <n v="0"/>
    <n v="0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5527777777777771"/>
    <n v="20"/>
    <n v="8.4500000000000006E-2"/>
    <n v="191055555.55555555"/>
    <n v="400000000"/>
    <n v="1690000"/>
    <n v="9.5527777777777771"/>
    <n v="20"/>
    <n v="8.4500000000000006E-2"/>
    <x v="1"/>
    <x v="1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5888888888888886"/>
    <n v="20"/>
    <n v="8.4500000000000006E-2"/>
    <n v="191777777.77777776"/>
    <n v="400000000"/>
    <n v="1690000"/>
    <n v="9.5888888888888886"/>
    <n v="20"/>
    <n v="8.4500000000000006E-2"/>
    <x v="1"/>
    <x v="1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75"/>
    <n v="20"/>
    <n v="8.4500000000000006E-2"/>
    <n v="78000000"/>
    <n v="160000000"/>
    <n v="676000"/>
    <n v="9.75"/>
    <n v="20"/>
    <n v="8.4500000000000006E-2"/>
    <x v="1"/>
    <x v="1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7805555555555559"/>
    <n v="15"/>
    <n v="7.6999999999999999E-2"/>
    <n v="39837962.994833335"/>
    <n v="125000000.09999999"/>
    <n v="641666.66717999999"/>
    <n v="4.7805555555555559"/>
    <n v="15"/>
    <n v="7.6999999999999999E-2"/>
    <x v="1"/>
    <x v="1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780555555555555"/>
    <n v="20"/>
    <n v="8.4500000000000006E-2"/>
    <n v="97805555.555555552"/>
    <n v="200000000"/>
    <n v="845000"/>
    <n v="9.78055555555555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7833333333333332"/>
    <n v="15"/>
    <n v="7.6999999999999999E-2"/>
    <n v="19930555.523666669"/>
    <n v="62499999.900000006"/>
    <n v="320833.33282000001"/>
    <n v="4.7833333333333332"/>
    <n v="15.000000000000002"/>
    <n v="7.6999999999999999E-2"/>
    <x v="1"/>
    <x v="1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7833333333333332"/>
    <n v="20"/>
    <n v="8.4500000000000006E-2"/>
    <n v="44025000"/>
    <n v="90000000"/>
    <n v="380250"/>
    <n v="9.7833333333333332"/>
    <n v="20"/>
    <n v="8.4500000000000006E-2"/>
    <x v="1"/>
    <x v="1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8361111111111112"/>
    <n v="15"/>
    <n v="7.6999999999999999E-2"/>
    <n v="20150462.930722222"/>
    <n v="62499999.900000006"/>
    <n v="320833.33282000001"/>
    <n v="4.8361111111111112"/>
    <n v="15.000000000000002"/>
    <n v="7.6999999999999999E-2"/>
    <x v="1"/>
    <x v="1"/>
    <n v="0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8361111111111104"/>
    <n v="20"/>
    <n v="8.4500000000000006E-2"/>
    <n v="147541666.66666666"/>
    <n v="300000000"/>
    <n v="1267500"/>
    <n v="9.8361111111111104"/>
    <n v="20"/>
    <n v="8.4500000000000006E-2"/>
    <x v="1"/>
    <x v="1"/>
    <n v="0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8805555555555564"/>
    <n v="20"/>
    <n v="8.4500000000000006E-2"/>
    <n v="98805555.555555567"/>
    <n v="200000000"/>
    <n v="845000"/>
    <n v="9.8805555555555564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0277777777777777"/>
    <n v="15"/>
    <n v="7.6999999999999999E-2"/>
    <n v="32261574.090833332"/>
    <n v="96250000.049999997"/>
    <n v="494083.33358999999"/>
    <n v="5.0277777777777777"/>
    <n v="15"/>
    <n v="7.6999999999999999E-2"/>
    <x v="1"/>
    <x v="1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027777777777779"/>
    <n v="20"/>
    <n v="8.4500000000000006E-2"/>
    <n v="70194444.444444448"/>
    <n v="140000000"/>
    <n v="591500"/>
    <n v="10.027777777777779"/>
    <n v="20"/>
    <n v="8.4500000000000006E-2"/>
    <x v="1"/>
    <x v="1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083333333333333"/>
    <n v="15"/>
    <n v="7.6999999999999999E-2"/>
    <n v="18638888.905833334"/>
    <n v="55000000.049999997"/>
    <n v="282333.33358999999"/>
    <n v="5.0833333333333339"/>
    <n v="15"/>
    <n v="7.6999999999999999E-2"/>
    <x v="1"/>
    <x v="1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083333333333334"/>
    <n v="20"/>
    <n v="8.4500000000000006E-2"/>
    <n v="40333333.333333336"/>
    <n v="80000000"/>
    <n v="338000"/>
    <n v="10.083333333333334"/>
    <n v="20"/>
    <n v="8.4500000000000006E-2"/>
    <x v="1"/>
    <x v="1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52222222222222225"/>
    <n v="8"/>
    <n v="5.8000000000000003E-2"/>
    <n v="6995256.7970000021"/>
    <n v="107161380.72000003"/>
    <n v="776920.01022000029"/>
    <n v="0.52222222222222225"/>
    <n v="8"/>
    <n v="5.8000000000000003E-2"/>
    <x v="1"/>
    <x v="1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5222222222222221"/>
    <n v="10"/>
    <n v="6.4000000000000001E-2"/>
    <n v="135363469.61322224"/>
    <n v="536683359.70000017"/>
    <n v="3434773.5020800009"/>
    <n v="2.5222222222222221"/>
    <n v="10"/>
    <n v="6.4000000000000001E-2"/>
    <x v="1"/>
    <x v="1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5972222222222223"/>
    <n v="5"/>
    <n v="7.1294999999999997E-2"/>
    <n v="2283967.243055556"/>
    <n v="7149810.5"/>
    <n v="101949.1479195"/>
    <n v="1.5972222222222223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n v="953731.85"/>
    <n v="0"/>
    <d v="2020-08-07T00:00:00"/>
    <d v="2025-08-07T00:00:00"/>
    <n v="953731.85"/>
    <n v="0.93611111111111112"/>
    <n v="5"/>
    <n v="7.1294999999999997E-2"/>
    <n v="892798.98180555552"/>
    <n v="4768659.25"/>
    <n v="67996.312245749999"/>
    <n v="0.93611111111111112"/>
    <n v="5"/>
    <n v="7.1294999999999997E-2"/>
    <x v="1"/>
    <x v="1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5972222222222223"/>
    <n v="5"/>
    <n v="7.1294999999999997E-2"/>
    <n v="1745693.2916666667"/>
    <n v="5464779"/>
    <n v="77922.283760999999"/>
    <n v="1.5972222222222223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n v="1005351.73"/>
    <n v="0"/>
    <d v="2020-08-07T00:00:00"/>
    <d v="2025-08-07T00:00:00"/>
    <n v="1005351.73"/>
    <n v="0.93611111111111112"/>
    <n v="5"/>
    <n v="7.1294999999999997E-2"/>
    <n v="941120.92502777779"/>
    <n v="5026758.6500000004"/>
    <n v="71676.551590349991"/>
    <n v="0.93611111111111112"/>
    <n v="5.0000000000000009"/>
    <n v="7.1294999999999997E-2"/>
    <x v="1"/>
    <x v="1"/>
    <n v="0"/>
    <n v="0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5972222222222223"/>
    <n v="5"/>
    <n v="7.1294999999999997E-2"/>
    <n v="1053478.0722222223"/>
    <n v="3297844.4"/>
    <n v="47023.9632996"/>
    <n v="1.5972222222222223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5972222222222223"/>
    <n v="5"/>
    <n v="7.1294999999999997E-2"/>
    <n v="563991.16180555557"/>
    <n v="1765537.55"/>
    <n v="25174.799925449999"/>
    <n v="1.5972222222222223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n v="170600.99"/>
    <n v="0"/>
    <d v="2020-08-07T00:00:00"/>
    <d v="2025-08-07T00:00:00"/>
    <n v="170600.99"/>
    <n v="0.93611111111111112"/>
    <n v="5"/>
    <n v="7.1294999999999997E-2"/>
    <n v="159701.48230555555"/>
    <n v="853004.95"/>
    <n v="12162.997582049999"/>
    <n v="0.93611111111111112"/>
    <n v="5"/>
    <n v="7.1294999999999997E-2"/>
    <x v="1"/>
    <x v="1"/>
    <n v="0"/>
    <n v="0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n v="687908.03"/>
    <n v="0"/>
    <d v="2020-08-07T00:00:00"/>
    <d v="2025-08-07T00:00:00"/>
    <n v="687908.03"/>
    <n v="0.93611111111111112"/>
    <n v="5"/>
    <n v="7.1294999999999997E-2"/>
    <n v="643958.35030555562"/>
    <n v="3439540.1500000004"/>
    <n v="49044.402998849997"/>
    <n v="0.93611111111111112"/>
    <n v="5"/>
    <n v="7.1294999999999997E-2"/>
    <x v="1"/>
    <x v="1"/>
    <n v="0"/>
    <n v="0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5972222222222223"/>
    <n v="5"/>
    <n v="7.1294999999999997E-2"/>
    <n v="819807.09652777785"/>
    <n v="2566352.6500000004"/>
    <n v="36593.62243635"/>
    <n v="1.5972222222222223"/>
    <n v="5.0000000000000009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n v="2012285.6"/>
    <n v="0"/>
    <d v="2020-08-07T00:00:00"/>
    <d v="2025-08-07T00:00:00"/>
    <n v="2012285.6"/>
    <n v="0.93611111111111112"/>
    <n v="5"/>
    <n v="7.1294999999999997E-2"/>
    <n v="1883722.908888889"/>
    <n v="10061428"/>
    <n v="143465.90185200001"/>
    <n v="0.93611111111111112"/>
    <n v="5"/>
    <n v="7.1294999999999997E-2"/>
    <x v="1"/>
    <x v="1"/>
    <n v="0"/>
    <n v="0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5972222222222223"/>
    <n v="5"/>
    <n v="7.1294999999999997E-2"/>
    <n v="1637659.65625"/>
    <n v="5126586.75"/>
    <n v="73100.00046825"/>
    <n v="1.5972222222222223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5972222222222223"/>
    <n v="5"/>
    <n v="7.1294999999999997E-2"/>
    <n v="1502210.3881944444"/>
    <n v="4702571.6499999994"/>
    <n v="67053.969157349988"/>
    <n v="1.5972222222222221"/>
    <n v="5"/>
    <n v="7.1294999999999983E-2"/>
    <x v="1"/>
    <x v="1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n v="989490.48"/>
    <n v="0"/>
    <d v="2020-08-07T00:00:00"/>
    <d v="2025-08-07T00:00:00"/>
    <n v="989490.48"/>
    <n v="0.93611111111111112"/>
    <n v="5"/>
    <n v="7.1294999999999997E-2"/>
    <n v="926273.03266666667"/>
    <n v="4947452.4000000004"/>
    <n v="70545.723771599995"/>
    <n v="0.93611111111111112"/>
    <n v="5.0000000000000009"/>
    <n v="7.1294999999999997E-2"/>
    <x v="1"/>
    <x v="1"/>
    <n v="0"/>
    <n v="0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5972222222222223"/>
    <n v="5"/>
    <n v="7.1294999999999997E-2"/>
    <n v="779864.09861111117"/>
    <n v="2441313.7000000002"/>
    <n v="34810.692048299999"/>
    <n v="1.5972222222222223"/>
    <n v="5.0000000000000009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41666666666666669"/>
    <n v="5"/>
    <n v="7.85E-2"/>
    <n v="1713828.125"/>
    <n v="20565937.5"/>
    <n v="322885.21875"/>
    <n v="0.41666666666666669"/>
    <n v="5"/>
    <n v="7.85E-2"/>
    <x v="1"/>
    <x v="1"/>
    <n v="0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n v="1661440.46"/>
    <n v="0"/>
    <d v="2020-08-07T00:00:00"/>
    <d v="2025-08-07T00:00:00"/>
    <n v="1661440.46"/>
    <n v="0.93611111111111112"/>
    <n v="5"/>
    <n v="7.1294999999999997E-2"/>
    <n v="1555292.8750555555"/>
    <n v="8307202.2999999998"/>
    <n v="118452.39759569999"/>
    <n v="0.93611111111111112"/>
    <n v="5"/>
    <n v="7.1294999999999997E-2"/>
    <x v="1"/>
    <x v="1"/>
    <n v="0"/>
    <n v="0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5972222222222223"/>
    <n v="5"/>
    <n v="7.1294999999999997E-2"/>
    <n v="1689136.2756944445"/>
    <n v="5287730.9499999993"/>
    <n v="75397.755616049995"/>
    <n v="1.5972222222222223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5972222222222223"/>
    <n v="5"/>
    <n v="7.1294999999999997E-2"/>
    <n v="2300333.0687500001"/>
    <n v="7201042.6500000004"/>
    <n v="102679.66714635"/>
    <n v="1.5972222222222223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n v="2403171.7200000002"/>
    <n v="0"/>
    <d v="2020-08-07T00:00:00"/>
    <d v="2025-08-07T00:00:00"/>
    <n v="2403171.7200000002"/>
    <n v="0.93611111111111112"/>
    <n v="5"/>
    <n v="7.1294999999999997E-2"/>
    <n v="2249635.7490000003"/>
    <n v="12015858.600000001"/>
    <n v="171334.12777740002"/>
    <n v="0.93611111111111112"/>
    <n v="5"/>
    <n v="7.1294999999999997E-2"/>
    <x v="1"/>
    <x v="1"/>
    <n v="0"/>
    <n v="0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5972222222222223"/>
    <n v="5"/>
    <n v="7.1294999999999997E-2"/>
    <n v="1827457.1256944446"/>
    <n v="5720735.3500000006"/>
    <n v="81571.965355649998"/>
    <n v="1.5972222222222223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5972222222222223"/>
    <n v="5"/>
    <n v="7.1294999999999997E-2"/>
    <n v="1023228.1048611111"/>
    <n v="3203148.85"/>
    <n v="45673.699452150002"/>
    <n v="1.5972222222222223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2583333333333333"/>
    <n v="5"/>
    <n v="7.1294999999999997E-2"/>
    <n v="27605508.952583332"/>
    <n v="109690764.05"/>
    <n v="1564080.6045889498"/>
    <n v="1.2583333333333333"/>
    <n v="5"/>
    <n v="7.1294999999999997E-2"/>
    <x v="1"/>
    <x v="1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5972222222222223"/>
    <n v="5"/>
    <n v="7.1294999999999997E-2"/>
    <n v="776441.41111111117"/>
    <n v="2430599.2000000002"/>
    <n v="34657.9139928"/>
    <n v="1.5972222222222223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5972222222222223"/>
    <n v="5"/>
    <n v="7.1294999999999997E-2"/>
    <n v="772165.6791666667"/>
    <n v="2417214.2999999998"/>
    <n v="34467.0587037"/>
    <n v="1.5972222222222223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5972222222222223"/>
    <n v="5"/>
    <n v="7.1294999999999997E-2"/>
    <n v="360437.39236111112"/>
    <n v="1128325.75"/>
    <n v="16088.79686925"/>
    <n v="1.5972222222222223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5972222222222223"/>
    <n v="5"/>
    <n v="7.1294999999999997E-2"/>
    <n v="4657749.006944445"/>
    <n v="14580779.5"/>
    <n v="207907.33489049997"/>
    <n v="1.5972222222222225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5972222222222223"/>
    <n v="5"/>
    <n v="7.1294999999999997E-2"/>
    <n v="588464.7430555555"/>
    <n v="1842150.5"/>
    <n v="26267.223979499999"/>
    <n v="1.5972222222222221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5972222222222223"/>
    <n v="5"/>
    <n v="7.1294999999999997E-2"/>
    <n v="3281906.5444444446"/>
    <n v="10273794.399999999"/>
    <n v="146494.0343496"/>
    <n v="1.5972222222222223"/>
    <n v="4.9999999999999991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5972222222222223"/>
    <n v="5"/>
    <n v="7.1294999999999997E-2"/>
    <n v="1009157.7590277778"/>
    <n v="3159102.55"/>
    <n v="45045.643260450001"/>
    <n v="1.5972222222222223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5972222222222223"/>
    <n v="5"/>
    <n v="7.1294999999999997E-2"/>
    <n v="836184.50208333344"/>
    <n v="2617621.0500000003"/>
    <n v="37324.65855195"/>
    <n v="1.5972222222222223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5972222222222223"/>
    <n v="5"/>
    <n v="7.1294999999999997E-2"/>
    <n v="4129987.3652777784"/>
    <n v="12928656.100000001"/>
    <n v="184349.7073299"/>
    <n v="1.5972222222222223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5972222222222223"/>
    <n v="5"/>
    <n v="7.1294999999999997E-2"/>
    <n v="306949.80625000002"/>
    <n v="960886.35"/>
    <n v="13701.278464649999"/>
    <n v="1.5972222222222223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5972222222222223"/>
    <n v="5"/>
    <n v="7.1294999999999997E-2"/>
    <n v="3890475.4597222223"/>
    <n v="12178879.699999999"/>
    <n v="173658.64564229999"/>
    <n v="1.5972222222222223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5972222222222223"/>
    <n v="5"/>
    <n v="7.1294999999999997E-2"/>
    <n v="145797.67083333334"/>
    <n v="456410.10000000003"/>
    <n v="6507.9516159000004"/>
    <n v="1.5972222222222221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5972222222222223"/>
    <n v="5"/>
    <n v="7.1294999999999997E-2"/>
    <n v="128347.52291666668"/>
    <n v="401783.55000000005"/>
    <n v="5729.0316394500005"/>
    <n v="1.5972222222222223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5972222222222223"/>
    <n v="5"/>
    <n v="7.1294999999999997E-2"/>
    <n v="1671836.3465277781"/>
    <n v="5233574.6500000004"/>
    <n v="74625.540934350007"/>
    <n v="1.5972222222222223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5972222222222223"/>
    <n v="5"/>
    <n v="7.1294999999999997E-2"/>
    <n v="5679552.277777778"/>
    <n v="17779468"/>
    <n v="253517.43421199999"/>
    <n v="1.5972222222222223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5972222222222223"/>
    <n v="5"/>
    <n v="7.1294999999999997E-2"/>
    <n v="2955460.2131944448"/>
    <n v="9251875.4500000011"/>
    <n v="131922.49204154999"/>
    <n v="1.5972222222222223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6611111111111114"/>
    <n v="10"/>
    <n v="7.8262999999999999E-2"/>
    <n v="1221688302.3125"/>
    <n v="1834060837.5"/>
    <n v="14353910.33252625"/>
    <n v="6.6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5972222222222223"/>
    <n v="5"/>
    <n v="7.1294999999999997E-2"/>
    <n v="428688.66250000003"/>
    <n v="1341981.8999999999"/>
    <n v="19135.3199121"/>
    <n v="1.5972222222222223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5972222222222223"/>
    <n v="5"/>
    <n v="7.1294999999999997E-2"/>
    <n v="1433959.7569444445"/>
    <n v="4488917.5"/>
    <n v="64007.474632499994"/>
    <n v="1.5972222222222223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5972222222222223"/>
    <n v="5"/>
    <n v="7.1294999999999997E-2"/>
    <n v="478943.05555555556"/>
    <n v="1499300"/>
    <n v="21378.518700000001"/>
    <n v="1.5972222222222223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5972222222222223"/>
    <n v="5"/>
    <n v="7.1294999999999997E-2"/>
    <n v="795158.28402777785"/>
    <n v="2489191.15"/>
    <n v="35493.376607849998"/>
    <n v="1.5972222222222223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5972222222222223"/>
    <n v="5"/>
    <n v="7.1294999999999997E-2"/>
    <n v="1089792.0534722223"/>
    <n v="3411522.9499999997"/>
    <n v="48644.905744049996"/>
    <n v="1.5972222222222223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5972222222222223"/>
    <n v="5"/>
    <n v="7.1294999999999997E-2"/>
    <n v="998939.03472222225"/>
    <n v="3127113.5"/>
    <n v="44589.511396499998"/>
    <n v="1.5972222222222223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93333333333333335"/>
    <n v="4"/>
    <n v="4.7100000000000003E-2"/>
    <n v="41575.333333333336"/>
    <n v="178180"/>
    <n v="2098.0695000000001"/>
    <n v="0.93333333333333335"/>
    <n v="4"/>
    <n v="4.7100000000000003E-2"/>
    <x v="1"/>
    <x v="1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699.36"/>
    <n v="874.19999999999982"/>
    <n v="157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9333333333333331"/>
    <n v="6"/>
    <n v="5.3600000000000002E-2"/>
    <n v="155760"/>
    <n v="318600"/>
    <n v="2846.1600000000003"/>
    <n v="2.933333333333333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9333333333333331"/>
    <n v="7"/>
    <n v="5.6399999999999999E-2"/>
    <n v="404956.33333333331"/>
    <n v="720685"/>
    <n v="5806.6620000000003"/>
    <n v="3.93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935.56"/>
    <n v="5806.68"/>
    <n v="7742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9333333333333336"/>
    <n v="8"/>
    <n v="5.9299999999999999E-2"/>
    <n v="12395074"/>
    <n v="20100120"/>
    <n v="148992.13949999999"/>
    <n v="4.93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49664.04"/>
    <n v="148992.12"/>
    <n v="19865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9333333333333336"/>
    <n v="9"/>
    <n v="6.2100000000000002E-2"/>
    <n v="33440118.333333336"/>
    <n v="50723775"/>
    <n v="349994.04749999999"/>
    <n v="5.93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16664.68"/>
    <n v="349994.03999999986"/>
    <n v="466658.71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9333333333333336"/>
    <n v="10"/>
    <n v="6.5000000000000002E-2"/>
    <n v="361001.33333333337"/>
    <n v="520675"/>
    <n v="3384.3875000000003"/>
    <n v="6.933333333333334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128.1199999999999"/>
    <n v="3384.3599999999988"/>
    <n v="4512.47999999999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5972222222222223"/>
    <n v="5"/>
    <n v="7.1294999999999997E-2"/>
    <n v="202294553.36944446"/>
    <n v="633269906.19999993"/>
    <n v="9029795.5925057996"/>
    <n v="1.5972222222222223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5972222222222223"/>
    <n v="5"/>
    <n v="7.1294999999999997E-2"/>
    <n v="1747392.416666667"/>
    <n v="5470098"/>
    <n v="77998.127382000006"/>
    <n v="1.5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5972222222222223"/>
    <n v="5"/>
    <n v="7.1294999999999997E-2"/>
    <n v="1747392.4326388892"/>
    <n v="5470098.0500000007"/>
    <n v="77998.128094950007"/>
    <n v="1.5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1.9444444444444445E-2"/>
    <n v="3"/>
    <n v="4.2999999999999997E-2"/>
    <n v="229.44444444444446"/>
    <n v="35400"/>
    <n v="507.4"/>
    <n v="1.9444444444444445E-2"/>
    <n v="3"/>
    <n v="4.2999999999999997E-2"/>
    <x v="1"/>
    <x v="1"/>
    <n v="42.28"/>
    <n v="0"/>
    <n v="0"/>
    <n v="0"/>
    <n v="0"/>
    <n v="0"/>
    <n v="0"/>
    <n v="0"/>
    <n v="0"/>
    <n v="0"/>
    <n v="0"/>
    <n v="0"/>
    <n v="0"/>
    <n v="0"/>
    <n v="0"/>
    <n v="0"/>
    <n v="42.28"/>
    <n v="0"/>
    <n v="42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0194444444444444"/>
    <n v="4"/>
    <n v="4.7100000000000003E-2"/>
    <n v="98491.076388888876"/>
    <n v="386450"/>
    <n v="4550.4487500000005"/>
    <n v="1.0194444444444444"/>
    <n v="4"/>
    <n v="4.7100000000000003E-2"/>
    <x v="1"/>
    <x v="1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516.8"/>
    <n v="2275.1999999999994"/>
    <n v="3791.9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0194444444444444"/>
    <n v="5"/>
    <n v="5.0700000000000002E-2"/>
    <n v="281187.44444444444"/>
    <n v="696200"/>
    <n v="7059.4679999999998"/>
    <n v="2.01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353.16"/>
    <n v="7059.48"/>
    <n v="941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0194444444444444"/>
    <n v="6"/>
    <n v="5.3600000000000002E-2"/>
    <n v="3766923.013888889"/>
    <n v="7485330"/>
    <n v="66868.948000000004"/>
    <n v="3.0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2289.64"/>
    <n v="66868.920000000013"/>
    <n v="89158.5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0194444444444448"/>
    <n v="7"/>
    <n v="5.6399999999999999E-2"/>
    <n v="16446159.861111112"/>
    <n v="28641550"/>
    <n v="230769.06"/>
    <n v="4.01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76923"/>
    <n v="230769"/>
    <n v="3076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0194444444444448"/>
    <n v="8"/>
    <n v="5.9299999999999999E-2"/>
    <n v="9335300.8125"/>
    <n v="14878620"/>
    <n v="110287.77075"/>
    <n v="5.0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36762.6"/>
    <n v="110287.79999999997"/>
    <n v="147050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0194444444444448"/>
    <n v="9"/>
    <n v="6.2100000000000002E-2"/>
    <n v="319632.5"/>
    <n v="477900"/>
    <n v="3297.51"/>
    <n v="6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0194444444444448"/>
    <n v="10"/>
    <n v="6.5000000000000002E-2"/>
    <n v="743394.26388888888"/>
    <n v="1059050"/>
    <n v="6883.8249999999998"/>
    <n v="7.019444444444443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294.6"/>
    <n v="6883.7999999999984"/>
    <n v="9178.399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7.7777777777777779E-2"/>
    <n v="3"/>
    <n v="4.2999999999999997E-2"/>
    <n v="13548.694444444445"/>
    <n v="522592.5"/>
    <n v="7490.4924999999994"/>
    <n v="7.7777777777777779E-2"/>
    <n v="3"/>
    <n v="4.2999999999999997E-2"/>
    <x v="1"/>
    <x v="1"/>
    <n v="624.21"/>
    <n v="0"/>
    <n v="0"/>
    <n v="0"/>
    <n v="0"/>
    <n v="0"/>
    <n v="0"/>
    <n v="0"/>
    <n v="0"/>
    <n v="0"/>
    <n v="0"/>
    <n v="0"/>
    <n v="0"/>
    <n v="0"/>
    <n v="0"/>
    <n v="0"/>
    <n v="624.21"/>
    <n v="0"/>
    <n v="62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0777777777777777"/>
    <n v="4"/>
    <n v="4.7100000000000003E-2"/>
    <n v="156110.72222222222"/>
    <n v="579380"/>
    <n v="6822.1995000000006"/>
    <n v="1.0777777777777777"/>
    <n v="4"/>
    <n v="4.7100000000000003E-2"/>
    <x v="1"/>
    <x v="1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2274.08"/>
    <n v="3411.1200000000008"/>
    <n v="5685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0777777777777779"/>
    <n v="5"/>
    <n v="5.0700000000000002E-2"/>
    <n v="951902.72222222225"/>
    <n v="2290675"/>
    <n v="23227.444500000001"/>
    <n v="2.07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7742.48"/>
    <n v="23227.439999999991"/>
    <n v="30969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0777777777777779"/>
    <n v="6"/>
    <n v="5.3600000000000002E-2"/>
    <n v="2849129.666666667"/>
    <n v="5554260"/>
    <n v="49618.056000000004"/>
    <n v="3.0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6539.36"/>
    <n v="49618.079999999987"/>
    <n v="66157.4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0777777777777775"/>
    <n v="7"/>
    <n v="5.6399999999999999E-2"/>
    <n v="14111741.277777776"/>
    <n v="24224515"/>
    <n v="195180.378"/>
    <n v="4.07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65060.12"/>
    <n v="195180.36000000002"/>
    <n v="260240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0777777777777775"/>
    <n v="8"/>
    <n v="5.9299999999999999E-2"/>
    <n v="9550893.777777778"/>
    <n v="15047360"/>
    <n v="111538.556"/>
    <n v="5.0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37179.519999999997"/>
    <n v="111538.56000000001"/>
    <n v="148718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0777777777777775"/>
    <n v="9"/>
    <n v="6.2100000000000002E-2"/>
    <n v="568363.38888888888"/>
    <n v="841635"/>
    <n v="5807.2815000000001"/>
    <n v="6.0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935.76"/>
    <n v="5807.2799999999988"/>
    <n v="7743.0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0777777777777775"/>
    <n v="10"/>
    <n v="6.5000000000000002E-2"/>
    <n v="367478.22222222219"/>
    <n v="519200"/>
    <n v="3374.8"/>
    <n v="7.0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5972222222222223"/>
    <n v="5"/>
    <n v="7.1300000000000002E-2"/>
    <n v="4718810.2215277776"/>
    <n v="14771927.649999999"/>
    <n v="210647.68828899998"/>
    <n v="1.5972222222222223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5972222222222223"/>
    <n v="5"/>
    <n v="7.1300000000000002E-2"/>
    <n v="258572.3729166667"/>
    <n v="809443.95000000007"/>
    <n v="11542.670727000001"/>
    <n v="1.5972222222222223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5972222222222223"/>
    <n v="5"/>
    <n v="7.1300000000000002E-2"/>
    <n v="7779596.2673611119"/>
    <n v="24353518.75"/>
    <n v="347281.17737500003"/>
    <n v="1.5972222222222223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5972222222222223"/>
    <n v="5"/>
    <n v="7.1300000000000002E-2"/>
    <n v="968632.81319444452"/>
    <n v="3032241.85"/>
    <n v="43239.768780999999"/>
    <n v="1.5972222222222223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5972222222222223"/>
    <n v="5"/>
    <n v="7.1300000000000002E-2"/>
    <n v="4497299.0743055558"/>
    <n v="14078501.449999999"/>
    <n v="200759.430677"/>
    <n v="1.5972222222222223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5972222222222223"/>
    <n v="5"/>
    <n v="7.1300000000000002E-2"/>
    <n v="906094.58333333337"/>
    <n v="2836470"/>
    <n v="40448.0622"/>
    <n v="1.5972222222222223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5972222222222223"/>
    <n v="5"/>
    <n v="7.1300000000000002E-2"/>
    <n v="4421266.7125000004"/>
    <n v="13840487.1"/>
    <n v="197365.34604599999"/>
    <n v="1.5972222222222223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5972222222222223"/>
    <n v="5"/>
    <n v="7.1300000000000002E-2"/>
    <n v="4757336.5631944453"/>
    <n v="14892531.850000001"/>
    <n v="212367.50418100003"/>
    <n v="1.5972222222222225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5972222222222223"/>
    <n v="5"/>
    <n v="7.1300000000000002E-2"/>
    <n v="10882493.109027779"/>
    <n v="34066934.950000003"/>
    <n v="485794.49238700001"/>
    <n v="1.5972222222222223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5972222222222223"/>
    <n v="5"/>
    <n v="7.1300000000000002E-2"/>
    <n v="1054289.1256944446"/>
    <n v="3300383.35"/>
    <n v="47063.466571000004"/>
    <n v="1.5972222222222223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5972222222222223"/>
    <n v="5"/>
    <n v="7.1300000000000002E-2"/>
    <n v="1482988.3298611112"/>
    <n v="4642398.25"/>
    <n v="66200.59904500001"/>
    <n v="1.5972222222222223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5972222222222223"/>
    <n v="5"/>
    <n v="7.1300000000000002E-2"/>
    <n v="161454.39375000002"/>
    <n v="505422.45"/>
    <n v="7207.3241370000005"/>
    <n v="1.5972222222222223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5972222222222223"/>
    <n v="5"/>
    <n v="7.1300000000000002E-2"/>
    <n v="2030796.1805555557"/>
    <n v="6357275"/>
    <n v="90654.741500000004"/>
    <n v="1.5972222222222223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5972222222222223"/>
    <n v="5"/>
    <n v="7.1300000000000002E-2"/>
    <n v="7546965.3868055558"/>
    <n v="23625282.949999999"/>
    <n v="336896.53486700001"/>
    <n v="1.5972222222222223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5972222222222223"/>
    <n v="5"/>
    <n v="7.1300000000000002E-2"/>
    <n v="3550057.6666666665"/>
    <n v="11113224"/>
    <n v="158474.57423999999"/>
    <n v="1.5972222222222223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5972222222222223"/>
    <n v="5"/>
    <n v="7.1300000000000002E-2"/>
    <n v="1013041.3569444445"/>
    <n v="3171259.9"/>
    <n v="45222.166173999998"/>
    <n v="1.5972222222222223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5972222222222223"/>
    <n v="5"/>
    <n v="7.1300000000000002E-2"/>
    <n v="719606.79791666672"/>
    <n v="2252682.15"/>
    <n v="32123.247459000002"/>
    <n v="1.5972222222222223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5972222222222223"/>
    <n v="5"/>
    <n v="7.1300000000000002E-2"/>
    <n v="104898.60763888889"/>
    <n v="328378.25"/>
    <n v="4682.6738449999993"/>
    <n v="1.5972222222222223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5972222222222223"/>
    <n v="5"/>
    <n v="7.1300000000000002E-2"/>
    <n v="195062.60069444444"/>
    <n v="610630.75"/>
    <n v="8707.5944949999994"/>
    <n v="1.5972222222222223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5972222222222223"/>
    <n v="5"/>
    <n v="7.1300000000000002E-2"/>
    <n v="642682.29166666674"/>
    <n v="2011875"/>
    <n v="28689.337500000001"/>
    <n v="1.5972222222222223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5972222222222223"/>
    <n v="5"/>
    <n v="7.1300000000000002E-2"/>
    <n v="293376.8513888889"/>
    <n v="918397.10000000009"/>
    <n v="13096.342646000001"/>
    <n v="1.5972222222222221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5972222222222223"/>
    <n v="5"/>
    <n v="7.1300000000000002E-2"/>
    <n v="103304.67569444445"/>
    <n v="323388.55"/>
    <n v="4611.5207229999996"/>
    <n v="1.5972222222222223"/>
    <n v="5"/>
    <n v="7.1299999999999988E-2"/>
    <x v="1"/>
    <x v="1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5972222222222223"/>
    <n v="5"/>
    <n v="7.1300000000000002E-2"/>
    <n v="413379.30347222229"/>
    <n v="1294056.9500000002"/>
    <n v="18453.252107"/>
    <n v="1.5972222222222223"/>
    <n v="5.0000000000000009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5972222222222223"/>
    <n v="5"/>
    <n v="7.1300000000000002E-2"/>
    <n v="76256.436111111121"/>
    <n v="238715.80000000002"/>
    <n v="3404.0873080000006"/>
    <n v="1.5972222222222223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5972222222222223"/>
    <n v="5"/>
    <n v="7.1300000000000002E-2"/>
    <n v="373169.13819444447"/>
    <n v="1168181.6499999999"/>
    <n v="16658.270328999999"/>
    <n v="1.5972222222222223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5972222222222223"/>
    <n v="5"/>
    <n v="7.1300000000000002E-2"/>
    <n v="83543.075694444458"/>
    <n v="261526.15000000002"/>
    <n v="3729.3628990000002"/>
    <n v="1.5972222222222223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5972222222222223"/>
    <n v="5"/>
    <n v="7.1300000000000002E-2"/>
    <n v="111119.54861111112"/>
    <n v="347852.5"/>
    <n v="4960.3766500000002"/>
    <n v="1.5972222222222223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5972222222222223"/>
    <n v="5"/>
    <n v="7.1300000000000002E-2"/>
    <n v="467194.97500000003"/>
    <n v="1462523.4"/>
    <n v="20855.583684000001"/>
    <n v="1.5972222222222223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5972222222222223"/>
    <n v="5"/>
    <n v="7.1300000000000002E-2"/>
    <n v="1523084.0381944447"/>
    <n v="4767915.25"/>
    <n v="67990.47146500001"/>
    <n v="1.5972222222222225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5972222222222223"/>
    <n v="5"/>
    <n v="7.1300000000000002E-2"/>
    <n v="20755371.909027781"/>
    <n v="64973338.150000006"/>
    <n v="926519.80201900005"/>
    <n v="1.5972222222222223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5972222222222223"/>
    <n v="5"/>
    <n v="7.1300000000000002E-2"/>
    <n v="2475320.8222222226"/>
    <n v="7748830.4000000004"/>
    <n v="110498.32150400001"/>
    <n v="1.5972222222222223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6611111111111114"/>
    <n v="10"/>
    <n v="7.8262999999999999E-2"/>
    <n v="3330555555.5555558"/>
    <n v="5000000000"/>
    <n v="39131500"/>
    <n v="6.6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26944444444444443"/>
    <n v="3"/>
    <n v="4.2999999999999997E-2"/>
    <n v="90534.680555555547"/>
    <n v="1008015"/>
    <n v="14448.214999999998"/>
    <n v="0.26944444444444443"/>
    <n v="3"/>
    <n v="4.2999999999999997E-2"/>
    <x v="1"/>
    <x v="1"/>
    <n v="1204.02"/>
    <n v="1204.02"/>
    <n v="1204.02"/>
    <n v="1204.02"/>
    <n v="0"/>
    <n v="0"/>
    <n v="0"/>
    <n v="0"/>
    <n v="0"/>
    <n v="0"/>
    <n v="0"/>
    <n v="0"/>
    <n v="0"/>
    <n v="0"/>
    <n v="0"/>
    <n v="0"/>
    <n v="4816.08"/>
    <n v="0"/>
    <n v="4816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2694444444444444"/>
    <n v="4"/>
    <n v="4.7100000000000003E-2"/>
    <n v="1940774.2708333333"/>
    <n v="6115350"/>
    <n v="72008.246250000011"/>
    <n v="1.2694444444444444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24002.76"/>
    <n v="54006.179999999978"/>
    <n v="78008.9399999999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2694444444444444"/>
    <n v="5"/>
    <n v="5.0700000000000002E-2"/>
    <n v="2157084.25"/>
    <n v="4752450"/>
    <n v="48189.843000000001"/>
    <n v="2.2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16063.28"/>
    <n v="48189.840000000004"/>
    <n v="64253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2694444444444444"/>
    <n v="6"/>
    <n v="5.3600000000000002E-2"/>
    <n v="3340015.4027777775"/>
    <n v="6129510"/>
    <n v="54756.955999999998"/>
    <n v="3.2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8252.32"/>
    <n v="54756.960000000014"/>
    <n v="73009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2694444444444448"/>
    <n v="7"/>
    <n v="5.6399999999999999E-2"/>
    <n v="7080830.916666667"/>
    <n v="11609430"/>
    <n v="93538.835999999996"/>
    <n v="4.26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1179.599999999999"/>
    <n v="93538.799999999988"/>
    <n v="124718.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2694444444444448"/>
    <n v="8"/>
    <n v="5.9299999999999999E-2"/>
    <n v="1632987.6597222222"/>
    <n v="2479180"/>
    <n v="18376.921750000001"/>
    <n v="5.26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6125.64"/>
    <n v="18376.920000000002"/>
    <n v="24502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2694444444444448"/>
    <n v="9"/>
    <n v="6.2100000000000002E-2"/>
    <n v="588136.58333333337"/>
    <n v="844290"/>
    <n v="5825.6010000000006"/>
    <n v="6.26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941.88"/>
    <n v="5825.6400000000021"/>
    <n v="7767.52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2694444444444448"/>
    <n v="10"/>
    <n v="6.5000000000000002E-2"/>
    <n v="386007.5"/>
    <n v="531000"/>
    <n v="3451.5"/>
    <n v="7.2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5972222222222223"/>
    <n v="5"/>
    <n v="7.1300000000000002E-2"/>
    <n v="1440395.5562500001"/>
    <n v="4509064.3499999996"/>
    <n v="64299.257631"/>
    <n v="1.5972222222222223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5972222222222223"/>
    <n v="5"/>
    <n v="7.1300000000000002E-2"/>
    <n v="3733399.7548611118"/>
    <n v="11687164.450000001"/>
    <n v="166658.96505700002"/>
    <n v="1.5972222222222223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5972222222222223"/>
    <n v="5"/>
    <n v="7.1300000000000002E-2"/>
    <n v="1662228.607638889"/>
    <n v="5203498.25"/>
    <n v="74201.885045000003"/>
    <n v="1.5972222222222223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1388888888888888"/>
    <n v="3"/>
    <n v="4.2999999999999997E-2"/>
    <n v="30973.770833333332"/>
    <n v="296032.5"/>
    <n v="4243.1324999999997"/>
    <n v="0.31388888888888888"/>
    <n v="3"/>
    <n v="4.2999999999999997E-2"/>
    <x v="1"/>
    <x v="1"/>
    <n v="353.59"/>
    <n v="353.59"/>
    <n v="353.59"/>
    <n v="353.59"/>
    <n v="0"/>
    <n v="0"/>
    <n v="0"/>
    <n v="0"/>
    <n v="0"/>
    <n v="0"/>
    <n v="0"/>
    <n v="0"/>
    <n v="0"/>
    <n v="0"/>
    <n v="0"/>
    <n v="0"/>
    <n v="1414.36"/>
    <n v="0"/>
    <n v="141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138888888888889"/>
    <n v="4"/>
    <n v="4.7100000000000003E-2"/>
    <n v="346511.91666666669"/>
    <n v="1054920"/>
    <n v="12421.683000000001"/>
    <n v="1.31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4140.5600000000004"/>
    <n v="9316.26"/>
    <n v="13456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138888888888891"/>
    <n v="5"/>
    <n v="5.0700000000000002E-2"/>
    <n v="2495575.4444444445"/>
    <n v="5392600"/>
    <n v="54680.964"/>
    <n v="2.31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18227"/>
    <n v="54681"/>
    <n v="729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138888888888891"/>
    <n v="6"/>
    <n v="5.3600000000000002E-2"/>
    <n v="15974427.409722224"/>
    <n v="28922685"/>
    <n v="258375.986"/>
    <n v="3.3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86125.32"/>
    <n v="258375.96000000008"/>
    <n v="344501.28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138888888888891"/>
    <n v="7"/>
    <n v="5.6399999999999999E-2"/>
    <n v="1808360.652777778"/>
    <n v="2934365"/>
    <n v="23642.597999999998"/>
    <n v="4.3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7880.88"/>
    <n v="23642.640000000003"/>
    <n v="31523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138888888888891"/>
    <n v="8"/>
    <n v="5.9299999999999999E-2"/>
    <n v="282167.5"/>
    <n v="424800"/>
    <n v="3148.83"/>
    <n v="5.3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32777777777777778"/>
    <n v="3"/>
    <n v="4.2999999999999997E-2"/>
    <n v="48830.694444444445"/>
    <n v="446925"/>
    <n v="6405.9249999999993"/>
    <n v="0.32777777777777778"/>
    <n v="3"/>
    <n v="4.2999999999999997E-2"/>
    <x v="1"/>
    <x v="1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2135.3200000000002"/>
    <n v="0"/>
    <n v="2135.32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3277777777777777"/>
    <n v="4"/>
    <n v="4.7100000000000003E-2"/>
    <n v="235408.36111111109"/>
    <n v="709180"/>
    <n v="8350.5945000000011"/>
    <n v="1.32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2783.52"/>
    <n v="6262.9199999999973"/>
    <n v="9046.43999999999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3277777777777779"/>
    <n v="5"/>
    <n v="5.0700000000000002E-2"/>
    <n v="1750040.7916666667"/>
    <n v="3759037.5"/>
    <n v="38116.640250000004"/>
    <n v="2.32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2705.56"/>
    <n v="38116.68"/>
    <n v="50822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3277777777777779"/>
    <n v="6"/>
    <n v="5.3600000000000002E-2"/>
    <n v="5635416.958333334"/>
    <n v="10160685"/>
    <n v="90768.786000000007"/>
    <n v="3.3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0256.28"/>
    <n v="90768.840000000026"/>
    <n v="121025.1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3277777777777775"/>
    <n v="7"/>
    <n v="5.6399999999999999E-2"/>
    <n v="4060526.6805555555"/>
    <n v="6567732.5"/>
    <n v="52917.159"/>
    <n v="4.32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7639.04"/>
    <n v="52917.120000000017"/>
    <n v="70556.16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3277777777777775"/>
    <n v="8"/>
    <n v="5.9299999999999999E-2"/>
    <n v="5102506.013888889"/>
    <n v="7661740"/>
    <n v="56792.647749999996"/>
    <n v="5.3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8930.88"/>
    <n v="56792.640000000007"/>
    <n v="75723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3277777777777775"/>
    <n v="9"/>
    <n v="6.2100000000000002E-2"/>
    <n v="336005"/>
    <n v="477900"/>
    <n v="3297.51"/>
    <n v="6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5972222222222223"/>
    <n v="5"/>
    <n v="7.1300000000000002E-2"/>
    <n v="1021163.4715277778"/>
    <n v="3196685.65"/>
    <n v="45584.737369000002"/>
    <n v="1.5972222222222223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5972222222222223"/>
    <n v="5"/>
    <n v="7.1300000000000002E-2"/>
    <n v="1979486.1354166667"/>
    <n v="6196652.25"/>
    <n v="88364.261085000006"/>
    <n v="1.5972222222222223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5972222222222223"/>
    <n v="5"/>
    <n v="7.1300000000000002E-2"/>
    <n v="241594.36388888888"/>
    <n v="756295.39999999991"/>
    <n v="10784.772403999999"/>
    <n v="1.5972222222222223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5972222222222223"/>
    <n v="5"/>
    <n v="7.1300000000000002E-2"/>
    <n v="1152871.7416666667"/>
    <n v="3608989.8"/>
    <n v="51464.194547999999"/>
    <n v="1.5972222222222223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5972222222222223"/>
    <n v="5"/>
    <n v="7.1300000000000002E-2"/>
    <n v="89775.756250000006"/>
    <n v="281037.15000000002"/>
    <n v="4007.589759"/>
    <n v="1.5972222222222223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5972222222222223"/>
    <n v="5"/>
    <n v="7.1300000000000002E-2"/>
    <n v="1157916.4083333334"/>
    <n v="3624781.8"/>
    <n v="51689.388467999997"/>
    <n v="1.5972222222222223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5972222222222223"/>
    <n v="5"/>
    <n v="7.1300000000000002E-2"/>
    <n v="70633.303472222222"/>
    <n v="221112.94999999998"/>
    <n v="3153.070667"/>
    <n v="1.5972222222222223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5972222222222223"/>
    <n v="5"/>
    <n v="7.1300000000000002E-2"/>
    <n v="178048.31875000001"/>
    <n v="557368.65"/>
    <n v="7948.0769490000002"/>
    <n v="1.5972222222222223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5972222222222223"/>
    <n v="5"/>
    <n v="7.1300000000000002E-2"/>
    <n v="139288.68680555557"/>
    <n v="436034.15"/>
    <n v="6217.8469789999999"/>
    <n v="1.5972222222222223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5972222222222223"/>
    <n v="5"/>
    <n v="7.1300000000000002E-2"/>
    <n v="239267.78611111114"/>
    <n v="749012.2"/>
    <n v="10680.913972"/>
    <n v="1.5972222222222223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5972222222222223"/>
    <n v="5"/>
    <n v="7.1300000000000002E-2"/>
    <n v="3308787.4909722223"/>
    <n v="10357943.449999999"/>
    <n v="147704.27359699999"/>
    <n v="1.5972222222222223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5972222222222223"/>
    <n v="5"/>
    <n v="7.1300000000000002E-2"/>
    <n v="12873.898611111112"/>
    <n v="40300.9"/>
    <n v="574.690834"/>
    <n v="1.5972222222222223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5972222222222223"/>
    <n v="5"/>
    <n v="7.1300000000000002E-2"/>
    <n v="3339151.180555556"/>
    <n v="10452995"/>
    <n v="149059.70870000002"/>
    <n v="1.5972222222222223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5972222222222223"/>
    <n v="5"/>
    <n v="7.1300000000000002E-2"/>
    <n v="1585313.6208333336"/>
    <n v="4962720.9000000004"/>
    <n v="70768.400034000006"/>
    <n v="1.5972222222222223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5972222222222223"/>
    <n v="5"/>
    <n v="7.1300000000000002E-2"/>
    <n v="180144.08194444445"/>
    <n v="563929.30000000005"/>
    <n v="8041.6318180000007"/>
    <n v="1.5972222222222223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5972222222222223"/>
    <n v="5"/>
    <n v="7.1300000000000002E-2"/>
    <n v="1218243.8111111112"/>
    <n v="3813632.8000000003"/>
    <n v="54382.403728000005"/>
    <n v="1.5972222222222223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59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5972222222222223"/>
    <n v="5"/>
    <n v="7.1300000000000002E-2"/>
    <n v="34772169.861111112"/>
    <n v="108852010"/>
    <n v="1552229.6626000002"/>
    <n v="1.5972222222222223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5972222222222223"/>
    <n v="5"/>
    <n v="7.1300000000000002E-2"/>
    <n v="14225.947222222223"/>
    <n v="44533.4"/>
    <n v="635.04628400000001"/>
    <n v="1.5972222222222223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5972222222222223"/>
    <n v="5"/>
    <n v="7.1300000000000002E-2"/>
    <n v="2253118.4770833338"/>
    <n v="7053240.4500000002"/>
    <n v="100579.20881700001"/>
    <n v="1.5972222222222225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5972222222222223"/>
    <n v="5"/>
    <n v="7.1300000000000002E-2"/>
    <n v="856497.7506944444"/>
    <n v="2681210.3499999996"/>
    <n v="38234.059590999997"/>
    <n v="1.5972222222222223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5972222222222223"/>
    <n v="5"/>
    <n v="6.1699999999999998E-2"/>
    <n v="31482224.11388889"/>
    <n v="98553049.399999991"/>
    <n v="1216144.6295959998"/>
    <n v="1.5972222222222223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5972222222222223"/>
    <n v="5"/>
    <n v="7.1300000000000002E-2"/>
    <n v="200060.53263888889"/>
    <n v="626276.44999999995"/>
    <n v="8930.7021769999992"/>
    <n v="1.5972222222222223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5972222222222223"/>
    <n v="5"/>
    <n v="7.1300000000000002E-2"/>
    <n v="1216506.2729166667"/>
    <n v="3808193.55"/>
    <n v="54304.840022999997"/>
    <n v="1.5972222222222223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5972222222222223"/>
    <n v="5"/>
    <n v="7.1300000000000002E-2"/>
    <n v="66883.057638888888"/>
    <n v="209373.05"/>
    <n v="2985.6596930000001"/>
    <n v="1.5972222222222221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5972222222222223"/>
    <n v="5"/>
    <n v="7.1300000000000002E-2"/>
    <n v="123882.15277777778"/>
    <n v="387805"/>
    <n v="5530.0992999999999"/>
    <n v="1.5972222222222223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5972222222222223"/>
    <n v="5"/>
    <n v="7.1300000000000002E-2"/>
    <n v="355241.9"/>
    <n v="1112061.6000000001"/>
    <n v="15857.998416"/>
    <n v="1.5972222222222223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5972222222222223"/>
    <n v="5"/>
    <n v="7.1300000000000002E-2"/>
    <n v="872571.70000000007"/>
    <n v="2731528.8"/>
    <n v="38951.600687999999"/>
    <n v="1.5972222222222223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5972222222222223"/>
    <n v="5"/>
    <n v="7.1300000000000002E-2"/>
    <n v="684170.95347222232"/>
    <n v="2141752.5499999998"/>
    <n v="30541.391363000002"/>
    <n v="1.5972222222222223"/>
    <n v="4.9999999999999991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5972222222222223"/>
    <n v="5"/>
    <n v="7.1300000000000002E-2"/>
    <n v="624501.25486111117"/>
    <n v="1954960.4500000002"/>
    <n v="27877.736017000003"/>
    <n v="1.5972222222222223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5972222222222223"/>
    <n v="5"/>
    <n v="7.1300000000000002E-2"/>
    <n v="3878735.9722222225"/>
    <n v="12142130"/>
    <n v="173146.7738"/>
    <n v="1.5972222222222223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5972222222222223"/>
    <n v="5"/>
    <n v="7.1300000000000002E-2"/>
    <n v="382454.68541666673"/>
    <n v="1197249.4500000002"/>
    <n v="17072.777157"/>
    <n v="1.5972222222222223"/>
    <n v="5.0000000000000009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5972222222222223"/>
    <n v="5"/>
    <n v="7.1300000000000002E-2"/>
    <n v="3638232.638888889"/>
    <n v="11389250"/>
    <n v="162410.70500000002"/>
    <n v="1.5972222222222223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5972222222222223"/>
    <n v="5"/>
    <n v="7.1300000000000002E-2"/>
    <n v="2422042.5680555557"/>
    <n v="7582046.2999999998"/>
    <n v="108119.980238"/>
    <n v="1.5972222222222223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5972222222222223"/>
    <n v="5"/>
    <n v="7.1300000000000002E-2"/>
    <n v="13016261.966666667"/>
    <n v="40746559.200000003"/>
    <n v="581045.93419199996"/>
    <n v="1.5972222222222223"/>
    <n v="5.0000000000000009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5972222222222223"/>
    <n v="5"/>
    <n v="7.1300000000000002E-2"/>
    <n v="2662004.027777778"/>
    <n v="8333230"/>
    <n v="118831.85980000001"/>
    <n v="1.5972222222222223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6611111111111114"/>
    <n v="10"/>
    <n v="7.8262999999999999E-2"/>
    <n v="644865819.75322223"/>
    <n v="968105484.20000005"/>
    <n v="7576683.9509944599"/>
    <n v="6.6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65833333333333333"/>
    <n v="3"/>
    <n v="4.2999999999999997E-2"/>
    <n v="355789.66666666669"/>
    <n v="1621320"/>
    <n v="23238.92"/>
    <n v="0.65833333333333333"/>
    <n v="3"/>
    <n v="4.2999999999999997E-2"/>
    <x v="1"/>
    <x v="1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5809.74"/>
    <n v="3873.16"/>
    <n v="9682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6583333333333334"/>
    <n v="4"/>
    <n v="4.7100000000000003E-2"/>
    <n v="862474.29166666674"/>
    <n v="2080340"/>
    <n v="24496.003500000003"/>
    <n v="1.65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8165.32"/>
    <n v="22454.639999999999"/>
    <n v="3061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6583333333333332"/>
    <n v="5"/>
    <n v="5.0700000000000002E-2"/>
    <n v="3825368.25"/>
    <n v="7195050"/>
    <n v="72957.807000000001"/>
    <n v="2.65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24319.279999999999"/>
    <n v="72957.84"/>
    <n v="97277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6583333333333332"/>
    <n v="6"/>
    <n v="5.3600000000000002E-2"/>
    <n v="30118006.5625"/>
    <n v="49396275"/>
    <n v="441273.39"/>
    <n v="3.6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47091.12"/>
    <n v="441273.3600000001"/>
    <n v="588364.48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6583333333333332"/>
    <n v="7"/>
    <n v="5.6399999999999999E-2"/>
    <n v="19417563.75"/>
    <n v="29178450"/>
    <n v="235094.94"/>
    <n v="4.6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78364.960000000006"/>
    <n v="235094.87999999998"/>
    <n v="313459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6583333333333332"/>
    <n v="8"/>
    <n v="5.9299999999999999E-2"/>
    <n v="2200851.1875"/>
    <n v="3111660"/>
    <n v="23065.179749999999"/>
    <n v="5.6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7688.4"/>
    <n v="23065.199999999997"/>
    <n v="30753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6583333333333332"/>
    <n v="10"/>
    <n v="6.5000000000000002E-2"/>
    <n v="406657.5"/>
    <n v="531000"/>
    <n v="3451.5"/>
    <n v="7.6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67777777777777781"/>
    <n v="3"/>
    <n v="6.1652999999999999E-2"/>
    <n v="527786.63322222221"/>
    <n v="2336104.77"/>
    <n v="48009.28912827"/>
    <n v="0.67777777777777781"/>
    <n v="3"/>
    <n v="6.1652999999999999E-2"/>
    <x v="1"/>
    <x v="1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67777777777777781"/>
    <n v="3"/>
    <n v="6.1652999999999999E-2"/>
    <n v="574793.02311111114"/>
    <n v="2544165.84"/>
    <n v="52285.152177839998"/>
    <n v="0.67777777777777781"/>
    <n v="2.9999999999999996"/>
    <n v="6.1652999999999999E-2"/>
    <x v="1"/>
    <x v="1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6777777777777776"/>
    <n v="5"/>
    <n v="7.1294999999999997E-2"/>
    <n v="5298774.9915555548"/>
    <n v="9893978.1999999993"/>
    <n v="141078.23515379999"/>
    <n v="2.6777777777777776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67777777777777781"/>
    <n v="3"/>
    <n v="6.1652999999999999E-2"/>
    <n v="888516.34166666667"/>
    <n v="3932777.25"/>
    <n v="80822.505264749998"/>
    <n v="0.67777777777777781"/>
    <n v="3"/>
    <n v="6.1652999999999999E-2"/>
    <x v="1"/>
    <x v="1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6777777777777776"/>
    <n v="5"/>
    <n v="7.1294999999999997E-2"/>
    <n v="8190858.2972222213"/>
    <n v="15294133.75"/>
    <n v="218079.05314124998"/>
    <n v="2.6777777777777776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67777777777777781"/>
    <n v="3"/>
    <n v="6.1652999999999999E-2"/>
    <n v="702928.14555555559"/>
    <n v="3111321.3"/>
    <n v="63940.764036299995"/>
    <n v="0.67777777777777781"/>
    <n v="3"/>
    <n v="6.1652999999999999E-2"/>
    <x v="1"/>
    <x v="1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6777777777777776"/>
    <n v="5"/>
    <n v="7.1294999999999997E-2"/>
    <n v="2733524.2107777777"/>
    <n v="5104090.8500000006"/>
    <n v="72779.231430150001"/>
    <n v="2.6777777777777776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6777777777777776"/>
    <n v="5"/>
    <n v="7.1294999999999997E-2"/>
    <n v="3746474.6312222215"/>
    <n v="6995492.0499999998"/>
    <n v="99748.721140949987"/>
    <n v="2.6777777777777776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67777777777777781"/>
    <n v="3"/>
    <n v="6.1652999999999999E-2"/>
    <n v="466016.95555555559"/>
    <n v="2062698"/>
    <n v="42390.506598"/>
    <n v="0.67777777777777781"/>
    <n v="3"/>
    <n v="6.1652999999999999E-2"/>
    <x v="1"/>
    <x v="1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6777777777777776"/>
    <n v="5"/>
    <n v="7.1294999999999997E-2"/>
    <n v="4295897.3"/>
    <n v="8021385"/>
    <n v="114376.928715"/>
    <n v="2.6777777777777776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67777777777777781"/>
    <n v="3"/>
    <n v="6.1652999999999999E-2"/>
    <n v="370303.85499999998"/>
    <n v="1639049.8499999999"/>
    <n v="33684.113467349998"/>
    <n v="0.67777777777777781"/>
    <n v="3"/>
    <n v="6.1652999999999999E-2"/>
    <x v="1"/>
    <x v="1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6777777777777776"/>
    <n v="5"/>
    <n v="7.1294999999999997E-2"/>
    <n v="1462965.8644444444"/>
    <n v="2731679"/>
    <n v="38951.010861000002"/>
    <n v="2.6777777777777776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67777777777777781"/>
    <n v="3"/>
    <n v="6.1652999999999999E-2"/>
    <n v="5966676.7462222232"/>
    <n v="26409880.68"/>
    <n v="542749.45785468002"/>
    <n v="0.67777777777777781"/>
    <n v="3"/>
    <n v="6.1652999999999999E-2"/>
    <x v="1"/>
    <x v="1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67777777777777781"/>
    <n v="3"/>
    <n v="6.1652999999999999E-2"/>
    <n v="398719.82388888893"/>
    <n v="1764825.4500000002"/>
    <n v="36268.927822949998"/>
    <n v="0.67777777777777781"/>
    <n v="3"/>
    <n v="6.1652999999999993E-2"/>
    <x v="1"/>
    <x v="1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6777777777777776"/>
    <n v="5"/>
    <n v="7.1294999999999997E-2"/>
    <n v="3675532.0235555554"/>
    <n v="6863026.6000000006"/>
    <n v="97859.8962894"/>
    <n v="2.6777777777777776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67777777777777781"/>
    <n v="3"/>
    <n v="6.1652999999999999E-2"/>
    <n v="534143.70077777782"/>
    <n v="2364242.61"/>
    <n v="48587.549878109996"/>
    <n v="0.67777777777777781"/>
    <n v="3"/>
    <n v="6.1652999999999993E-2"/>
    <x v="1"/>
    <x v="1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6777777777777776"/>
    <n v="5"/>
    <n v="7.1294999999999997E-2"/>
    <n v="4923285.8787777778"/>
    <n v="9192857.4499999993"/>
    <n v="131080.95437955001"/>
    <n v="2.6777777777777776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67777777777777781"/>
    <n v="3"/>
    <n v="6.1652999999999999E-2"/>
    <n v="456724.85266666667"/>
    <n v="2021569.02"/>
    <n v="41545.264930019999"/>
    <n v="0.67777777777777781"/>
    <n v="3"/>
    <n v="6.1652999999999999E-2"/>
    <x v="1"/>
    <x v="1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6777777777777776"/>
    <n v="5"/>
    <n v="7.1294999999999997E-2"/>
    <n v="4210354.2428888883"/>
    <n v="7861657.2999999998"/>
    <n v="112099.37144069999"/>
    <n v="2.6777777777777776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67777777777777781"/>
    <n v="3"/>
    <n v="6.1652999999999999E-2"/>
    <n v="26093282.896000002"/>
    <n v="115494858.72"/>
    <n v="2373534.84155472"/>
    <n v="0.67777777777777781"/>
    <n v="3"/>
    <n v="6.1652999999999993E-2"/>
    <x v="1"/>
    <x v="1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1111111111111114"/>
    <n v="3"/>
    <n v="4.2999999999999997E-2"/>
    <n v="370362.66666666669"/>
    <n v="1562467.5"/>
    <n v="22395.367499999997"/>
    <n v="0.71111111111111114"/>
    <n v="3"/>
    <n v="4.2999999999999997E-2"/>
    <x v="1"/>
    <x v="1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6531.9800000000005"/>
    <n v="4665.7"/>
    <n v="1119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11111111111111"/>
    <n v="4"/>
    <n v="4.7100000000000003E-2"/>
    <n v="325076.88888888888"/>
    <n v="759920"/>
    <n v="8948.0580000000009"/>
    <n v="1.71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2982.68"/>
    <n v="8575.2099999999991"/>
    <n v="11557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111111111111112"/>
    <n v="5"/>
    <n v="5.0700000000000002E-2"/>
    <n v="1565565"/>
    <n v="2887312.5"/>
    <n v="29277.348750000001"/>
    <n v="2.71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9759.1200000000008"/>
    <n v="29277.359999999997"/>
    <n v="39036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111111111111112"/>
    <n v="6"/>
    <n v="5.3600000000000002E-2"/>
    <n v="3665097.0444444446"/>
    <n v="5925606"/>
    <n v="52935.4136"/>
    <n v="3.7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7645.12"/>
    <n v="52935.359999999993"/>
    <n v="70580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111111111111112"/>
    <n v="7"/>
    <n v="5.6399999999999999E-2"/>
    <n v="5297832.888888889"/>
    <n v="7871780"/>
    <n v="63424.055999999997"/>
    <n v="4.71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1141.360000000001"/>
    <n v="63424.079999999987"/>
    <n v="84565.4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111111111111112"/>
    <n v="8"/>
    <n v="5.9299999999999999E-2"/>
    <n v="5569875.333333333"/>
    <n v="7802160"/>
    <n v="57833.510999999999"/>
    <n v="5.7111111111111104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9277.84"/>
    <n v="57833.52"/>
    <n v="77111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111111111111112"/>
    <n v="9"/>
    <n v="6.2100000000000002E-2"/>
    <n v="498904"/>
    <n v="669060"/>
    <n v="4616.5140000000001"/>
    <n v="6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67777777777777781"/>
    <n v="3"/>
    <n v="6.1652999999999999E-2"/>
    <n v="346324.5516666667"/>
    <n v="1532911.9500000002"/>
    <n v="31502.87348445"/>
    <n v="0.67777777777777781"/>
    <n v="3.0000000000000004"/>
    <n v="6.1652999999999999E-2"/>
    <x v="1"/>
    <x v="1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6777777777777776"/>
    <n v="5"/>
    <n v="7.1294999999999997E-2"/>
    <n v="3191546.1835555551"/>
    <n v="5959318.5999999996"/>
    <n v="84973.923917399996"/>
    <n v="2.6777777777777776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138888888888886"/>
    <n v="10"/>
    <n v="7.8262999999999999E-2"/>
    <n v="1442350036.1310556"/>
    <n v="1869809193.4000001"/>
    <n v="14633687.69030642"/>
    <n v="7.7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67777777777777781"/>
    <n v="3"/>
    <n v="6.1652999999999999E-2"/>
    <n v="1153925.4710000001"/>
    <n v="5107538.97"/>
    <n v="104965.03337247"/>
    <n v="0.67777777777777781"/>
    <n v="3"/>
    <n v="6.1652999999999999E-2"/>
    <x v="1"/>
    <x v="1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67777777777777781"/>
    <n v="3"/>
    <n v="6.1652999999999999E-2"/>
    <n v="4121805.5968888886"/>
    <n v="18244057.559999999"/>
    <n v="374933.62691555999"/>
    <n v="0.67777777777777781"/>
    <n v="3"/>
    <n v="6.1652999999999999E-2"/>
    <x v="1"/>
    <x v="1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67777777777777781"/>
    <n v="3"/>
    <n v="6.1652999999999999E-2"/>
    <n v="915160.76211111108"/>
    <n v="4050711.57"/>
    <n v="83246.173475069998"/>
    <n v="0.67777777777777781"/>
    <n v="3"/>
    <n v="6.1652999999999999E-2"/>
    <x v="1"/>
    <x v="1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1388888888888888"/>
    <n v="3"/>
    <n v="4.2999999999999997E-2"/>
    <n v="376952.63888888888"/>
    <n v="1389450"/>
    <n v="19915.449999999997"/>
    <n v="0.81388888888888888"/>
    <n v="3"/>
    <n v="4.2999999999999997E-2"/>
    <x v="1"/>
    <x v="1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6638.48"/>
    <n v="4978.8599999999988"/>
    <n v="11617.3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138888888888889"/>
    <n v="4"/>
    <n v="4.7100000000000003E-2"/>
    <n v="467407.42361111112"/>
    <n v="1030730"/>
    <n v="12136.84575"/>
    <n v="1.8138888888888889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4045.6"/>
    <n v="12136.799999999997"/>
    <n v="16182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138888888888891"/>
    <n v="5"/>
    <n v="5.0700000000000002E-2"/>
    <n v="2396075.6319444445"/>
    <n v="4257587.5"/>
    <n v="43171.937250000003"/>
    <n v="2.81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4390.64"/>
    <n v="43171.92"/>
    <n v="57562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138888888888891"/>
    <n v="6"/>
    <n v="5.3600000000000002E-2"/>
    <n v="193516.72222222222"/>
    <n v="304440"/>
    <n v="2719.6640000000002"/>
    <n v="3.8138888888888887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906.56"/>
    <n v="2719.6799999999989"/>
    <n v="3626.2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138888888888891"/>
    <n v="7"/>
    <n v="5.6399999999999999E-2"/>
    <n v="766852.5"/>
    <n v="1115100"/>
    <n v="8984.52"/>
    <n v="4.813888888888889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994.84"/>
    <n v="8984.52"/>
    <n v="11979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82499999999999996"/>
    <n v="3"/>
    <n v="4.2999999999999997E-2"/>
    <n v="711385.125"/>
    <n v="2586855"/>
    <n v="37078.254999999997"/>
    <n v="0.82499999999999996"/>
    <n v="3"/>
    <n v="4.2999999999999997E-2"/>
    <x v="1"/>
    <x v="1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2359.4"/>
    <n v="9269.58"/>
    <n v="2162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825"/>
    <n v="4"/>
    <n v="4.7100000000000003E-2"/>
    <n v="968267.4375"/>
    <n v="2122230"/>
    <n v="24989.258250000003"/>
    <n v="1.825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8329.76"/>
    <n v="24989.279999999995"/>
    <n v="33319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8250000000000002"/>
    <n v="5"/>
    <n v="5.0700000000000002E-2"/>
    <n v="6349067.4375"/>
    <n v="11237287.5"/>
    <n v="113946.09525"/>
    <n v="2.82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37982.04"/>
    <n v="113946.11999999998"/>
    <n v="151928.1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8250000000000002"/>
    <n v="6"/>
    <n v="5.3600000000000002E-2"/>
    <n v="37419735.9375"/>
    <n v="58697625"/>
    <n v="524365.45000000007"/>
    <n v="3.82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74788.48000000001"/>
    <n v="524365.44000000006"/>
    <n v="699153.9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8250000000000002"/>
    <n v="7"/>
    <n v="5.6399999999999999E-2"/>
    <n v="57589040.8125"/>
    <n v="83548867.5"/>
    <n v="673165.16099999996"/>
    <n v="4.8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24388.4"/>
    <n v="673165.19999999984"/>
    <n v="897553.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8250000000000002"/>
    <n v="8"/>
    <n v="5.9299999999999999E-2"/>
    <n v="2444388.4375"/>
    <n v="3357100"/>
    <n v="24884.50375"/>
    <n v="5.8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8294.84"/>
    <n v="24884.519999999993"/>
    <n v="33179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8250000000000002"/>
    <n v="9"/>
    <n v="6.2100000000000002E-2"/>
    <n v="1283526.5625"/>
    <n v="1692562.5"/>
    <n v="11678.68125"/>
    <n v="6.82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3892.88"/>
    <n v="11678.64"/>
    <n v="15571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138888888888886"/>
    <n v="10"/>
    <n v="7.8262999999999999E-2"/>
    <n v="267635828.17094445"/>
    <n v="346953180.20000005"/>
    <n v="2715359.6741992603"/>
    <n v="7.7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67777777777777781"/>
    <n v="3"/>
    <n v="6.1652999999999999E-2"/>
    <n v="353846.63788888889"/>
    <n v="1566206.43"/>
    <n v="32187.108342929998"/>
    <n v="0.67777777777777781"/>
    <n v="3"/>
    <n v="6.1652999999999999E-2"/>
    <x v="1"/>
    <x v="1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6777777777777776"/>
    <n v="5"/>
    <n v="7.1294999999999997E-2"/>
    <n v="3257320.0642222222"/>
    <n v="6082132.9000000004"/>
    <n v="86725.133021100002"/>
    <n v="2.6777777777777776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67777777777777781"/>
    <n v="3"/>
    <n v="6.2603000000000006E-2"/>
    <n v="1089935.1561111112"/>
    <n v="4824303.1500000004"/>
    <n v="100671.95003315002"/>
    <n v="0.67777777777777781"/>
    <n v="3"/>
    <n v="6.2603000000000006E-2"/>
    <x v="1"/>
    <x v="1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67777777777777781"/>
    <n v="3"/>
    <n v="6.2603000000000006E-2"/>
    <n v="375196.04822222219"/>
    <n v="1660703.8199999998"/>
    <n v="34655.013747819998"/>
    <n v="0.67777777777777781"/>
    <n v="3"/>
    <n v="6.2603000000000006E-2"/>
    <x v="1"/>
    <x v="1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6777777777777776"/>
    <n v="5"/>
    <n v="7.2566000000000005E-2"/>
    <n v="3451517.6232222221"/>
    <n v="6444742.4500000002"/>
    <n v="93533.836125340007"/>
    <n v="2.6777777777777776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67777777777777781"/>
    <n v="3"/>
    <n v="6.2603000000000006E-2"/>
    <n v="317064.44444444444"/>
    <n v="1403400"/>
    <n v="29285.683400000002"/>
    <n v="0.67777777777777781"/>
    <n v="3"/>
    <n v="6.2603000000000006E-2"/>
    <x v="1"/>
    <x v="1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6777777777777776"/>
    <n v="5"/>
    <n v="7.2566000000000005E-2"/>
    <n v="2916750.6999999997"/>
    <n v="5446215"/>
    <n v="79042.007538000005"/>
    <n v="2.6777777777777776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67777777777777781"/>
    <n v="3"/>
    <n v="6.2603000000000006E-2"/>
    <n v="462681.91611111112"/>
    <n v="2047936.3499999999"/>
    <n v="42735.653106350001"/>
    <n v="0.67777777777777781"/>
    <n v="3"/>
    <n v="6.2603000000000006E-2"/>
    <x v="1"/>
    <x v="1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6777777777777776"/>
    <n v="5"/>
    <n v="7.2566000000000005E-2"/>
    <n v="4256329.1969999997"/>
    <n v="7947502.6500000004"/>
    <n v="115343.69545998001"/>
    <n v="2.6777777777777776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67777777777777781"/>
    <n v="3"/>
    <n v="6.2603000000000006E-2"/>
    <n v="650299.37211111106"/>
    <n v="2878374.27"/>
    <n v="60064.954808270006"/>
    <n v="0.6777777777777777"/>
    <n v="3"/>
    <n v="6.2603000000000006E-2"/>
    <x v="1"/>
    <x v="1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6777777777777776"/>
    <n v="5"/>
    <n v="7.2566000000000005E-2"/>
    <n v="5982118.4683333328"/>
    <n v="11169930.75"/>
    <n v="162111.43896090001"/>
    <n v="2.6777777777777776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67777777777777781"/>
    <n v="3"/>
    <n v="6.2603000000000006E-2"/>
    <n v="4693.4620000000004"/>
    <n v="20774.34"/>
    <n v="433.51200234000004"/>
    <n v="0.67777777777777781"/>
    <n v="3"/>
    <n v="6.2603000000000006E-2"/>
    <x v="1"/>
    <x v="1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6777777777777776"/>
    <n v="5"/>
    <n v="7.2566000000000005E-2"/>
    <n v="43181.523111111106"/>
    <n v="80629.399999999994"/>
    <n v="1170.1906080799999"/>
    <n v="2.6777777777777776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0833333333333333"/>
    <n v="3"/>
    <n v="4.2999999999999997E-2"/>
    <n v="645511.625"/>
    <n v="2131965"/>
    <n v="30558.164999999997"/>
    <n v="0.90833333333333333"/>
    <n v="3"/>
    <n v="4.2999999999999997E-2"/>
    <x v="1"/>
    <x v="1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0186.040000000001"/>
    <n v="10186.070000000002"/>
    <n v="20372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083333333333334"/>
    <n v="4"/>
    <n v="4.7100000000000003E-2"/>
    <n v="746201.27083333337"/>
    <n v="1564090"/>
    <n v="18417.159750000003"/>
    <n v="1.9083333333333334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6139.04"/>
    <n v="18417.12"/>
    <n v="2455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083333333333332"/>
    <n v="5"/>
    <n v="5.0700000000000002E-2"/>
    <n v="2663789.0333333332"/>
    <n v="4579580"/>
    <n v="46436.941200000001"/>
    <n v="2.90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5479"/>
    <n v="46437"/>
    <n v="619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083333333333332"/>
    <n v="6"/>
    <n v="5.3600000000000002E-2"/>
    <n v="4659681.104166667"/>
    <n v="7153455"/>
    <n v="63904.198000000004"/>
    <n v="3.9083333333333337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1301.4"/>
    <n v="63904.19999999999"/>
    <n v="85205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083333333333332"/>
    <n v="7"/>
    <n v="5.7881000000000002E-2"/>
    <n v="5935905.1875"/>
    <n v="8465467.5"/>
    <n v="69998.532052499999"/>
    <n v="4.9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2735.84"/>
    <n v="68207.520000000004"/>
    <n v="90943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083333333333332"/>
    <n v="8"/>
    <n v="5.9299999999999999E-2"/>
    <n v="313732.5"/>
    <n v="424800"/>
    <n v="3148.83"/>
    <n v="5.9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67777777777777781"/>
    <n v="3"/>
    <n v="6.2603000000000006E-2"/>
    <n v="228362.42633333334"/>
    <n v="1010784.51"/>
    <n v="21092.714226510001"/>
    <n v="0.67777777777777781"/>
    <n v="3"/>
    <n v="6.2603000000000006E-2"/>
    <x v="1"/>
    <x v="1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6777777777777776"/>
    <n v="5"/>
    <n v="7.2566000000000005E-2"/>
    <n v="2105177.1214444442"/>
    <n v="3930828.65"/>
    <n v="57048.902363180001"/>
    <n v="2.6777777777777776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67777777777777781"/>
    <n v="3"/>
    <n v="6.2603000000000006E-2"/>
    <n v="367695.76611111109"/>
    <n v="1627505.8499999999"/>
    <n v="33962.249575850001"/>
    <n v="0.67777777777777781"/>
    <n v="3"/>
    <n v="6.2603000000000006E-2"/>
    <x v="1"/>
    <x v="1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6777777777777776"/>
    <n v="5"/>
    <n v="7.2566000000000005E-2"/>
    <n v="3382354.5327777774"/>
    <n v="6315599.75"/>
    <n v="91659.5622917"/>
    <n v="2.6777777777777776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67777777777777781"/>
    <n v="3"/>
    <n v="6.2603000000000006E-2"/>
    <n v="30050.68755555556"/>
    <n v="133011.24"/>
    <n v="2775.6342192400002"/>
    <n v="0.67777777777777781"/>
    <n v="2.9999999999999996"/>
    <n v="6.2603000000000006E-2"/>
    <x v="1"/>
    <x v="1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6777777777777776"/>
    <n v="5"/>
    <n v="7.2566000000000005E-2"/>
    <n v="276431.39155555551"/>
    <n v="516158.2"/>
    <n v="7491.1071882400001"/>
    <n v="2.6777777777777776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67777777777777781"/>
    <n v="3"/>
    <n v="6.2603000000000006E-2"/>
    <n v="114706.84000000001"/>
    <n v="507718.80000000005"/>
    <n v="10594.906678800002"/>
    <n v="0.67777777777777781"/>
    <n v="3"/>
    <n v="6.2603000000000006E-2"/>
    <x v="1"/>
    <x v="1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6777777777777776"/>
    <n v="5"/>
    <n v="7.2565999999999992E-2"/>
    <n v="1055169.4163333331"/>
    <n v="1970233.3499999999"/>
    <n v="28594.390655219995"/>
    <n v="2.6777777777777771"/>
    <n v="5"/>
    <n v="7.2565999999999992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67777777777777781"/>
    <n v="3"/>
    <n v="6.1652999999999999E-2"/>
    <n v="3879015.1726666666"/>
    <n v="17169411.419999998"/>
    <n v="352848.57409241999"/>
    <n v="0.67777777777777781"/>
    <n v="3"/>
    <n v="6.1652999999999999E-2"/>
    <x v="1"/>
    <x v="1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67777777777777781"/>
    <n v="3"/>
    <n v="6.1652999999999999E-2"/>
    <n v="236223.21844444444"/>
    <n v="1045578.1799999999"/>
    <n v="21487.677177180001"/>
    <n v="0.67777777777777781"/>
    <n v="3"/>
    <n v="6.1653000000000006E-2"/>
    <x v="1"/>
    <x v="1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6777777777777776"/>
    <n v="5"/>
    <n v="7.1294999999999997E-2"/>
    <n v="2172968.520222222"/>
    <n v="4057410.1"/>
    <n v="57854.610615899997"/>
    <n v="2.6777777777777776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67777777777777781"/>
    <n v="3"/>
    <n v="6.1652999999999999E-2"/>
    <n v="205642.95600000001"/>
    <n v="910222.92"/>
    <n v="18705.99122892"/>
    <n v="0.67777777777777781"/>
    <n v="3"/>
    <n v="6.1652999999999999E-2"/>
    <x v="1"/>
    <x v="1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6777777777777776"/>
    <n v="5"/>
    <n v="7.1294999999999997E-2"/>
    <n v="1891617.9973333331"/>
    <n v="3532066.8"/>
    <n v="50363.740501199994"/>
    <n v="2.6777777777777776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67777777777777781"/>
    <n v="3"/>
    <n v="6.1652999999999999E-2"/>
    <n v="72062.492333333343"/>
    <n v="318965.13"/>
    <n v="6555.05238663"/>
    <n v="0.67777777777777781"/>
    <n v="3"/>
    <n v="6.1652999999999999E-2"/>
    <x v="1"/>
    <x v="1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6777777777777776"/>
    <n v="5"/>
    <n v="7.1294999999999997E-2"/>
    <n v="662843.53477777774"/>
    <n v="1237674.6499999999"/>
    <n v="17648.002834349998"/>
    <n v="2.6777777777777776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67777777777777781"/>
    <n v="3"/>
    <n v="6.1652999999999999E-2"/>
    <n v="31116.940444444444"/>
    <n v="137730.72"/>
    <n v="2830.5040267199997"/>
    <n v="0.67777777777777781"/>
    <n v="3"/>
    <n v="6.1652999999999999E-2"/>
    <x v="1"/>
    <x v="1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6777777777777776"/>
    <n v="5"/>
    <n v="7.1294999999999997E-2"/>
    <n v="286195.31911111111"/>
    <n v="534389.6"/>
    <n v="7619.8613063999992"/>
    <n v="2.6777777777777776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9388888888888891"/>
    <n v="10"/>
    <n v="6.5000000000000002E-2"/>
    <n v="843110"/>
    <n v="1062000"/>
    <n v="6903"/>
    <n v="7.93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301"/>
    <n v="6903"/>
    <n v="92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202148.75"/>
    <n v="643.51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93888888888888888"/>
    <n v="3"/>
    <n v="4.2999999999999997E-2"/>
    <n v="622218.09722222225"/>
    <n v="1988152.5"/>
    <n v="28496.852499999997"/>
    <n v="0.93888888888888888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9498.9599999999991"/>
    <n v="11873.699999999997"/>
    <n v="21372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9388888888888889"/>
    <n v="4"/>
    <n v="4.7100000000000003E-2"/>
    <n v="928024.9305555555"/>
    <n v="1914550"/>
    <n v="22543.826250000002"/>
    <n v="1.93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7514.6"/>
    <n v="22543.800000000003"/>
    <n v="30058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9388888888888891"/>
    <n v="5"/>
    <n v="5.0700000000000002E-2"/>
    <n v="3772629.6250000005"/>
    <n v="6418462.5"/>
    <n v="65083.209750000002"/>
    <n v="2.93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1694.400000000001"/>
    <n v="65083.19999999999"/>
    <n v="86777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9388888888888891"/>
    <n v="6"/>
    <n v="5.3600000000000002E-2"/>
    <n v="12051394.902777778"/>
    <n v="18357555"/>
    <n v="163994.158"/>
    <n v="3.93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54664.72"/>
    <n v="163994.15999999995"/>
    <n v="218658.87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9388888888888891"/>
    <n v="7"/>
    <n v="5.6399999999999999E-2"/>
    <n v="16063847.236111112"/>
    <n v="22767657.5"/>
    <n v="183442.269"/>
    <n v="4.93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61147.44"/>
    <n v="183442.31999999995"/>
    <n v="244589.75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9388888888888891"/>
    <n v="8"/>
    <n v="5.9299999999999999E-2"/>
    <n v="4097863.027777778"/>
    <n v="5520040"/>
    <n v="40917.296499999997"/>
    <n v="5.9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3639.08"/>
    <n v="40917.239999999991"/>
    <n v="54556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9388888888888891"/>
    <n v="9"/>
    <n v="6.2100000000000002E-2"/>
    <n v="736910"/>
    <n v="955800"/>
    <n v="6595.02"/>
    <n v="6.9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9416666666666664"/>
    <n v="10"/>
    <n v="6.5000000000000002E-2"/>
    <n v="421702.5"/>
    <n v="531000"/>
    <n v="3451.5"/>
    <n v="7.9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150.52"/>
    <n v="3451.5600000000009"/>
    <n v="4602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315797.5"/>
    <n v="1005.29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94166666666666665"/>
    <n v="3"/>
    <n v="4.2999999999999997E-2"/>
    <n v="325988.52083333331"/>
    <n v="1038547.5"/>
    <n v="14885.847499999998"/>
    <n v="0.94166666666666665"/>
    <n v="3"/>
    <n v="4.2999999999999997E-2"/>
    <x v="1"/>
    <x v="1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4961.96"/>
    <n v="6202.4199999999992"/>
    <n v="1116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9416666666666667"/>
    <n v="4"/>
    <n v="4.7100000000000003E-2"/>
    <n v="1885057.375"/>
    <n v="3883380"/>
    <n v="45726.799500000001"/>
    <n v="1.94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5242.28"/>
    <n v="45726.840000000004"/>
    <n v="60969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9416666666666669"/>
    <n v="5"/>
    <n v="5.0700000000000002E-2"/>
    <n v="2852431.2083333335"/>
    <n v="4848325"/>
    <n v="49162.015500000001"/>
    <n v="2.94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6387.32"/>
    <n v="49161.960000000014"/>
    <n v="65549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9416666666666669"/>
    <n v="6"/>
    <n v="5.3600000000000002E-2"/>
    <n v="5313376.520833334"/>
    <n v="8088015"/>
    <n v="72252.934000000008"/>
    <n v="3.9416666666666673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24084.32"/>
    <n v="72252.960000000006"/>
    <n v="96337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9416666666666664"/>
    <n v="7"/>
    <n v="5.6399999999999999E-2"/>
    <n v="5425171.6875"/>
    <n v="7684897.5"/>
    <n v="61918.316999999995"/>
    <n v="4.94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0639.439999999999"/>
    <n v="61918.32"/>
    <n v="82557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9416666666666664"/>
    <n v="8"/>
    <n v="5.9299999999999999E-2"/>
    <n v="2766781.645833333"/>
    <n v="3725260"/>
    <n v="27613.489750000001"/>
    <n v="5.9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9204.48"/>
    <n v="27613.439999999991"/>
    <n v="36817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9416666666666664"/>
    <n v="9"/>
    <n v="6.2100000000000002E-2"/>
    <n v="330718.35416666663"/>
    <n v="428782.5"/>
    <n v="2958.5992500000002"/>
    <n v="6.941666666666665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986.2"/>
    <n v="2958.6000000000004"/>
    <n v="394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30753.75"/>
    <n v="97.9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94444444444444442"/>
    <n v="3"/>
    <n v="4.2999999999999997E-2"/>
    <n v="473081.66666666663"/>
    <n v="1502730"/>
    <n v="21539.129999999997"/>
    <n v="0.94444444444444442"/>
    <n v="3"/>
    <n v="4.2999999999999997E-2"/>
    <x v="1"/>
    <x v="1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7179.72"/>
    <n v="8974.619999999999"/>
    <n v="1615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9444444444444444"/>
    <n v="4"/>
    <n v="4.7100000000000003E-2"/>
    <n v="766057.63888888888"/>
    <n v="1575890"/>
    <n v="18556.104750000002"/>
    <n v="1.94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6185.36"/>
    <n v="18556.079999999998"/>
    <n v="24741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9444444444444446"/>
    <n v="5"/>
    <n v="5.0700000000000002E-2"/>
    <n v="2518537.916666667"/>
    <n v="4276762.5"/>
    <n v="43366.371749999998"/>
    <n v="2.9444444444444446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4455.44"/>
    <n v="43366.32"/>
    <n v="5782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9444444444444446"/>
    <n v="6"/>
    <n v="5.3600000000000002E-2"/>
    <n v="3503051.25"/>
    <n v="5328585"/>
    <n v="47602.025999999998"/>
    <n v="3.94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5867.36"/>
    <n v="47602.079999999987"/>
    <n v="63469.4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9444444444444446"/>
    <n v="7"/>
    <n v="5.6399999999999999E-2"/>
    <n v="2807097.0833333335"/>
    <n v="3974092.5"/>
    <n v="32019.830999999998"/>
    <n v="4.9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0673.28"/>
    <n v="32019.84"/>
    <n v="42693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9444444444444446"/>
    <n v="8"/>
    <n v="5.9299999999999999E-2"/>
    <n v="631300"/>
    <n v="849600"/>
    <n v="6297.66"/>
    <n v="5.9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92777777777777781"/>
    <n v="3"/>
    <n v="6.1652999999999999E-2"/>
    <n v="2084587.6870000002"/>
    <n v="6740582.9399999995"/>
    <n v="138525.71999993999"/>
    <n v="0.92777777777777781"/>
    <n v="3"/>
    <n v="6.1652999999999993E-2"/>
    <x v="1"/>
    <x v="1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9638888888888886"/>
    <n v="10"/>
    <n v="7.8262999999999999E-2"/>
    <n v="14820605.13322222"/>
    <n v="18609758.799999997"/>
    <n v="145645.55529644"/>
    <n v="7.9638888888888886"/>
    <n v="9.9999999999999982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92777777777777781"/>
    <n v="3"/>
    <n v="6.1652999999999999E-2"/>
    <n v="6997178.154944445"/>
    <n v="22625606.009999998"/>
    <n v="464978.82911151001"/>
    <n v="0.92777777777777781"/>
    <n v="2.9999999999999996"/>
    <n v="6.1652999999999999E-2"/>
    <x v="1"/>
    <x v="1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9277777777777776"/>
    <n v="5"/>
    <n v="7.1294999999999997E-2"/>
    <n v="106190328.49077778"/>
    <n v="181349707.10000002"/>
    <n v="2585865.4735389003"/>
    <n v="2.9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9277777777777776"/>
    <n v="5"/>
    <n v="7.1294999999999997E-2"/>
    <n v="585555555.55555546"/>
    <n v="1000000000"/>
    <n v="14259000"/>
    <n v="2.9277777777777771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67777777777777781"/>
    <n v="3"/>
    <n v="6.1652999999999999E-2"/>
    <n v="597716.98577777785"/>
    <n v="2645632.56"/>
    <n v="54370.394740559997"/>
    <n v="0.67777777777777781"/>
    <n v="3"/>
    <n v="6.1652999999999993E-2"/>
    <x v="1"/>
    <x v="1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6777777777777776"/>
    <n v="5"/>
    <n v="7.1294999999999997E-2"/>
    <n v="5492869.8309999993"/>
    <n v="10256395.949999999"/>
    <n v="146245.94985104998"/>
    <n v="2.6777777777777776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6777777777777776"/>
    <n v="5"/>
    <n v="7.1294999999999997E-2"/>
    <n v="7597153.4315555552"/>
    <n v="14185556.200000001"/>
    <n v="202271.8458558"/>
    <n v="2.6777777777777776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138888888888886"/>
    <n v="10"/>
    <n v="7.8262999999999999E-2"/>
    <n v="4628333333.333333"/>
    <n v="6000000000"/>
    <n v="46957800"/>
    <n v="7.7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7.7777777777777779E-2"/>
    <n v="2"/>
    <n v="3.8199999999999998E-2"/>
    <n v="3493.2916666666665"/>
    <n v="89827.5"/>
    <n v="1715.70525"/>
    <n v="7.7777777777777779E-2"/>
    <n v="2"/>
    <n v="3.8199999999999998E-2"/>
    <x v="1"/>
    <x v="1"/>
    <n v="142.97999999999999"/>
    <n v="0"/>
    <n v="0"/>
    <n v="0"/>
    <n v="0"/>
    <n v="0"/>
    <n v="0"/>
    <n v="0"/>
    <n v="0"/>
    <n v="0"/>
    <n v="0"/>
    <n v="0"/>
    <n v="0"/>
    <n v="0"/>
    <n v="0"/>
    <n v="0"/>
    <n v="142.97999999999999"/>
    <n v="0"/>
    <n v="142.97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0777777777777777"/>
    <n v="3"/>
    <n v="4.2999999999999997E-2"/>
    <n v="512049.52777777775"/>
    <n v="1425292.5"/>
    <n v="20429.192499999997"/>
    <n v="1.0777777777777777"/>
    <n v="3"/>
    <n v="4.2999999999999997E-2"/>
    <x v="1"/>
    <x v="1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6809.72"/>
    <n v="10214.609999999999"/>
    <n v="17024.3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0777777777777779"/>
    <n v="4"/>
    <n v="4.7100000000000003E-2"/>
    <n v="1200145.2222222222"/>
    <n v="2310440"/>
    <n v="27205.431"/>
    <n v="2.07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9068.48"/>
    <n v="27205.439999999991"/>
    <n v="36273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0777777777777779"/>
    <n v="5"/>
    <n v="5.0700000000000002E-2"/>
    <n v="3886456.1944444445"/>
    <n v="6313737.5"/>
    <n v="64021.29825"/>
    <n v="3.0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1340.44"/>
    <n v="64021.32"/>
    <n v="8536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0777777777777775"/>
    <n v="6"/>
    <n v="5.3600000000000002E-2"/>
    <n v="23133223.138888888"/>
    <n v="34037985"/>
    <n v="304072.66600000003"/>
    <n v="4.07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01357.56"/>
    <n v="304072.68000000005"/>
    <n v="405430.24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0777777777777775"/>
    <n v="7"/>
    <n v="5.6399999999999999E-2"/>
    <n v="56333196.722222216"/>
    <n v="77658455"/>
    <n v="625705.26599999995"/>
    <n v="5.07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08568.44"/>
    <n v="625705.31999999995"/>
    <n v="834273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0777777777777775"/>
    <n v="8"/>
    <n v="5.9299999999999999E-2"/>
    <n v="12574815.86111111"/>
    <n v="16551860"/>
    <n v="122690.66224999999"/>
    <n v="6.0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40896.879999999997"/>
    <n v="122690.64"/>
    <n v="163587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0777777777777775"/>
    <n v="9"/>
    <n v="6.2100000000000002E-2"/>
    <n v="751660"/>
    <n v="955800"/>
    <n v="6595.02"/>
    <n v="7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0777777777777775"/>
    <n v="10"/>
    <n v="6.5000000000000002E-2"/>
    <n v="803052.27777777775"/>
    <n v="994150"/>
    <n v="6461.9750000000004"/>
    <n v="8.07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154"/>
    <n v="6462"/>
    <n v="86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15277777777777779"/>
    <n v="2"/>
    <n v="3.8199999999999998E-2"/>
    <n v="8844.8784722222226"/>
    <n v="115787.5"/>
    <n v="2211.5412499999998"/>
    <n v="0.15277777777777779"/>
    <n v="2"/>
    <n v="3.8199999999999998E-2"/>
    <x v="1"/>
    <x v="1"/>
    <n v="184.3"/>
    <n v="184.3"/>
    <n v="0"/>
    <n v="0"/>
    <n v="0"/>
    <n v="0"/>
    <n v="0"/>
    <n v="0"/>
    <n v="0"/>
    <n v="0"/>
    <n v="0"/>
    <n v="0"/>
    <n v="0"/>
    <n v="0"/>
    <n v="0"/>
    <n v="0"/>
    <n v="368.6"/>
    <n v="0"/>
    <n v="368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1527777777777777"/>
    <n v="3"/>
    <n v="4.2999999999999997E-2"/>
    <n v="402472.18749999994"/>
    <n v="1047397.5"/>
    <n v="15012.697499999998"/>
    <n v="1.1527777777777777"/>
    <n v="3"/>
    <n v="4.2999999999999997E-2"/>
    <x v="1"/>
    <x v="1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5004.24"/>
    <n v="8757.4199999999983"/>
    <n v="13761.6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1527777777777777"/>
    <n v="4"/>
    <n v="4.7100000000000003E-2"/>
    <n v="52393.229166666664"/>
    <n v="97350"/>
    <n v="1146.2962500000001"/>
    <n v="2.15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382.08"/>
    <n v="1146.24"/>
    <n v="152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1527777777777777"/>
    <n v="5"/>
    <n v="5.0700000000000002E-2"/>
    <n v="2622330.7670833333"/>
    <n v="4158762.45"/>
    <n v="42169.851243000005"/>
    <n v="3.15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4056.6"/>
    <n v="42169.80000000001"/>
    <n v="5622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1527777777777777"/>
    <n v="6"/>
    <n v="5.3600000000000002E-2"/>
    <n v="1687533.1597222222"/>
    <n v="2438175"/>
    <n v="21781.030000000002"/>
    <n v="4.152777777777777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7260.36"/>
    <n v="21781.079999999998"/>
    <n v="29041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1527777777777777"/>
    <n v="7"/>
    <n v="6.5000000000000002E-2"/>
    <n v="914321.77083333337"/>
    <n v="1242097.5"/>
    <n v="11533.762500000001"/>
    <n v="5.1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3335.92"/>
    <n v="10007.759999999997"/>
    <n v="13343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16944444444444445"/>
    <n v="2"/>
    <n v="3.8199999999999998E-2"/>
    <n v="3511.5243055555557"/>
    <n v="41447.5"/>
    <n v="791.64724999999999"/>
    <n v="0.16944444444444445"/>
    <n v="2"/>
    <n v="3.8199999999999998E-2"/>
    <x v="1"/>
    <x v="1"/>
    <n v="65.97"/>
    <n v="65.97"/>
    <n v="65.97"/>
    <n v="0"/>
    <n v="0"/>
    <n v="0"/>
    <n v="0"/>
    <n v="0"/>
    <n v="0"/>
    <n v="0"/>
    <n v="0"/>
    <n v="0"/>
    <n v="0"/>
    <n v="0"/>
    <n v="0"/>
    <n v="0"/>
    <n v="197.91"/>
    <n v="0"/>
    <n v="197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1694444444444445"/>
    <n v="3"/>
    <n v="4.2999999999999997E-2"/>
    <n v="172838.04166666669"/>
    <n v="443385"/>
    <n v="6355.1849999999995"/>
    <n v="1.1694444444444445"/>
    <n v="3"/>
    <n v="4.2999999999999997E-2"/>
    <x v="1"/>
    <x v="1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2118.4"/>
    <n v="4236.8000000000011"/>
    <n v="6355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1694444444444443"/>
    <n v="4"/>
    <n v="4.7100000000000003E-2"/>
    <n v="166076.39583333331"/>
    <n v="306210"/>
    <n v="3605.6227500000005"/>
    <n v="2.16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201.8800000000001"/>
    <n v="3605.6400000000012"/>
    <n v="4807.52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1694444444444443"/>
    <n v="5"/>
    <n v="5.0700000000000002E-2"/>
    <n v="1936356.236111111"/>
    <n v="3054725"/>
    <n v="30974.911500000002"/>
    <n v="3.1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0324.959999999999"/>
    <n v="30974.87999999999"/>
    <n v="41299.83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1694444444444443"/>
    <n v="6"/>
    <n v="5.3600000000000002E-2"/>
    <n v="1407104.111111111"/>
    <n v="2024880"/>
    <n v="18088.928"/>
    <n v="4.1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6029.64"/>
    <n v="18088.920000000002"/>
    <n v="24118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1694444444444443"/>
    <n v="7"/>
    <n v="5.7881000000000002E-2"/>
    <n v="5004241.923611111"/>
    <n v="6776297.5"/>
    <n v="56031.267942500002"/>
    <n v="5.1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8199.2"/>
    <n v="54597.600000000013"/>
    <n v="72796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1694444444444443"/>
    <n v="8"/>
    <n v="5.9299999999999999E-2"/>
    <n v="17052359.868055556"/>
    <n v="22112020"/>
    <n v="163905.34825000001"/>
    <n v="6.16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54635.12"/>
    <n v="163905.36000000002"/>
    <n v="21854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6777777777777776"/>
    <n v="5"/>
    <n v="7.1294999999999997E-2"/>
    <n v="1338888.8888888888"/>
    <n v="2500000"/>
    <n v="35647.5"/>
    <n v="2.6777777777777776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21666666666666667"/>
    <n v="2"/>
    <n v="3.8199999999999998E-2"/>
    <n v="50877.666666666672"/>
    <n v="469640"/>
    <n v="8970.1239999999998"/>
    <n v="0.21666666666666667"/>
    <n v="2"/>
    <n v="3.8199999999999998E-2"/>
    <x v="1"/>
    <x v="1"/>
    <n v="747.51"/>
    <n v="747.51"/>
    <n v="747.51"/>
    <n v="0"/>
    <n v="0"/>
    <n v="0"/>
    <n v="0"/>
    <n v="0"/>
    <n v="0"/>
    <n v="0"/>
    <n v="0"/>
    <n v="0"/>
    <n v="0"/>
    <n v="0"/>
    <n v="0"/>
    <n v="0"/>
    <n v="2242.5299999999997"/>
    <n v="0"/>
    <n v="2242.52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2166666666666666"/>
    <n v="3"/>
    <n v="4.2999999999999997E-2"/>
    <n v="527607.5"/>
    <n v="1300950"/>
    <n v="18646.949999999997"/>
    <n v="1.21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6215.64"/>
    <n v="12431.309999999998"/>
    <n v="18646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166666666666668"/>
    <n v="4"/>
    <n v="4.7100000000000003E-2"/>
    <n v="2222662.75"/>
    <n v="4010820"/>
    <n v="47227.405500000001"/>
    <n v="2.21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5742.48"/>
    <n v="47227.44"/>
    <n v="62969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2166666666666668"/>
    <n v="5"/>
    <n v="5.0700000000000002E-2"/>
    <n v="6618219.291666667"/>
    <n v="10287387.5"/>
    <n v="104314.10925000001"/>
    <n v="3.2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34771.360000000001"/>
    <n v="104314.07999999997"/>
    <n v="139085.4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2166666666666668"/>
    <n v="6"/>
    <n v="5.3600000000000002E-2"/>
    <n v="22982604.333333336"/>
    <n v="32702520"/>
    <n v="292142.51199999999"/>
    <n v="4.2166666666666668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97380.84"/>
    <n v="292142.51999999996"/>
    <n v="38952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2166666666666668"/>
    <n v="7"/>
    <n v="5.6399999999999999E-2"/>
    <n v="49633140.333333336"/>
    <n v="66600380"/>
    <n v="536608.77599999995"/>
    <n v="5.21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78869.6"/>
    <n v="536608.80000000016"/>
    <n v="715478.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2166666666666668"/>
    <n v="8"/>
    <n v="5.9299999999999999E-2"/>
    <n v="15481924.5"/>
    <n v="19923120"/>
    <n v="147680.12700000001"/>
    <n v="6.21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49226.720000000001"/>
    <n v="147680.15999999997"/>
    <n v="196906.8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2166666666666668"/>
    <n v="9"/>
    <n v="6.2100000000000002E-2"/>
    <n v="766410"/>
    <n v="955800"/>
    <n v="6595.02"/>
    <n v="7.2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138888888888886"/>
    <n v="10"/>
    <n v="7.8262999999999999E-2"/>
    <n v="3471250000"/>
    <n v="4500000000"/>
    <n v="35218350"/>
    <n v="7.7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29166666666666669"/>
    <n v="2"/>
    <n v="3.8199999999999998E-2"/>
    <n v="7743.7500000000009"/>
    <n v="53100"/>
    <n v="1014.2099999999999"/>
    <n v="0.29166666666666669"/>
    <n v="2"/>
    <n v="3.8199999999999998E-2"/>
    <x v="1"/>
    <x v="1"/>
    <n v="84.52"/>
    <n v="84.52"/>
    <n v="84.52"/>
    <n v="84.52"/>
    <n v="0"/>
    <n v="0"/>
    <n v="0"/>
    <n v="0"/>
    <n v="0"/>
    <n v="0"/>
    <n v="0"/>
    <n v="0"/>
    <n v="0"/>
    <n v="0"/>
    <n v="0"/>
    <n v="0"/>
    <n v="338.08"/>
    <n v="0"/>
    <n v="33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2916666666666667"/>
    <n v="3"/>
    <n v="4.2999999999999997E-2"/>
    <n v="370372.5"/>
    <n v="860220"/>
    <n v="12329.82"/>
    <n v="1.29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4109.92"/>
    <n v="9247.3199999999979"/>
    <n v="13357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2916666666666665"/>
    <n v="4"/>
    <n v="4.7100000000000003E-2"/>
    <n v="1058005.2083333333"/>
    <n v="1846700"/>
    <n v="21744.892500000002"/>
    <n v="2.29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7248.28"/>
    <n v="21744.84"/>
    <n v="28993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2916666666666665"/>
    <n v="5"/>
    <n v="5.0700000000000002E-2"/>
    <n v="1477439.8958333333"/>
    <n v="2244212.5"/>
    <n v="22756.314750000001"/>
    <n v="3.2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7585.44"/>
    <n v="22756.320000000003"/>
    <n v="3034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291666666666667"/>
    <n v="6"/>
    <n v="5.3600000000000002E-2"/>
    <n v="1758531.8750000002"/>
    <n v="2458530"/>
    <n v="21962.868000000002"/>
    <n v="4.291666666666667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7320.96"/>
    <n v="21962.880000000005"/>
    <n v="29283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291666666666667"/>
    <n v="7"/>
    <n v="5.6399999999999999E-2"/>
    <n v="3726986.979166667"/>
    <n v="4930187.5"/>
    <n v="39723.224999999999"/>
    <n v="5.2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3241.08"/>
    <n v="39723.239999999991"/>
    <n v="52964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291666666666667"/>
    <n v="8"/>
    <n v="5.9299999999999999E-2"/>
    <n v="15810690.9375"/>
    <n v="20103660"/>
    <n v="149018.37974999999"/>
    <n v="6.2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49672.800000000003"/>
    <n v="149018.4"/>
    <n v="198691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291666666666667"/>
    <n v="9"/>
    <n v="6.2100000000000002E-2"/>
    <n v="387187.5"/>
    <n v="477900"/>
    <n v="3297.51"/>
    <n v="7.2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32500000000000001"/>
    <n v="2"/>
    <n v="3.8199999999999998E-2"/>
    <n v="5808.4259999999995"/>
    <n v="35744.159999999996"/>
    <n v="682.71345599999984"/>
    <n v="0.32500000000000001"/>
    <n v="2"/>
    <n v="3.8199999999999998E-2"/>
    <x v="1"/>
    <x v="1"/>
    <n v="56.89"/>
    <n v="56.89"/>
    <n v="56.89"/>
    <n v="56.89"/>
    <n v="0"/>
    <n v="0"/>
    <n v="0"/>
    <n v="0"/>
    <n v="0"/>
    <n v="0"/>
    <n v="0"/>
    <n v="0"/>
    <n v="0"/>
    <n v="0"/>
    <n v="0"/>
    <n v="0"/>
    <n v="227.56"/>
    <n v="0"/>
    <n v="227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325"/>
    <n v="3"/>
    <n v="4.2999999999999997E-2"/>
    <n v="70357.5"/>
    <n v="159300"/>
    <n v="2283.2999999999997"/>
    <n v="1.32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761.08"/>
    <n v="1712.4600000000007"/>
    <n v="2473.5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3250000000000002"/>
    <n v="4"/>
    <n v="4.7100000000000003E-2"/>
    <n v="588494.46750000003"/>
    <n v="1012463.6"/>
    <n v="11921.758890000001"/>
    <n v="2.32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3973.92"/>
    <n v="11921.759999999997"/>
    <n v="15895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3250000000000002"/>
    <n v="5"/>
    <n v="5.0700000000000002E-2"/>
    <n v="325650.5"/>
    <n v="489700"/>
    <n v="4965.558"/>
    <n v="3.3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655.2"/>
    <n v="4965.6000000000013"/>
    <n v="662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3250000000000002"/>
    <n v="6"/>
    <n v="5.3600000000000002E-2"/>
    <n v="823577.3125"/>
    <n v="1142535"/>
    <n v="10206.646000000001"/>
    <n v="4.32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3402.2"/>
    <n v="10206.599999999999"/>
    <n v="13608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3250000000000002"/>
    <n v="7"/>
    <n v="6.2100000000000002E-2"/>
    <n v="1179727.125"/>
    <n v="1550815"/>
    <n v="13757.944500000001"/>
    <n v="5.32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4165.04"/>
    <n v="12495.12"/>
    <n v="1666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3250000000000002"/>
    <n v="8"/>
    <n v="5.9299999999999999E-2"/>
    <n v="1325952.9497499999"/>
    <n v="1677094.64"/>
    <n v="12431.464018999999"/>
    <n v="6.3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4143.84"/>
    <n v="12431.519999999997"/>
    <n v="16575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32500000000000001"/>
    <n v="2"/>
    <n v="3.8199999999999998E-2"/>
    <n v="7478.25"/>
    <n v="46020"/>
    <n v="878.98199999999997"/>
    <n v="0.32500000000000001"/>
    <n v="2"/>
    <n v="3.8199999999999998E-2"/>
    <x v="1"/>
    <x v="1"/>
    <n v="73.25"/>
    <n v="73.25"/>
    <n v="73.25"/>
    <n v="73.25"/>
    <n v="0"/>
    <n v="0"/>
    <n v="0"/>
    <n v="0"/>
    <n v="0"/>
    <n v="0"/>
    <n v="0"/>
    <n v="0"/>
    <n v="0"/>
    <n v="0"/>
    <n v="0"/>
    <n v="0"/>
    <n v="293"/>
    <n v="0"/>
    <n v="2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3250000000000002"/>
    <n v="4"/>
    <n v="4.7100000000000003E-2"/>
    <n v="123457.50000000001"/>
    <n v="212400"/>
    <n v="2501.0100000000002"/>
    <n v="2.32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833.68"/>
    <n v="2501.0400000000004"/>
    <n v="3334.7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3250000000000002"/>
    <n v="5"/>
    <n v="5.0700000000000002E-2"/>
    <n v="1213832.8125"/>
    <n v="1825312.5"/>
    <n v="18508.668750000001"/>
    <n v="3.3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6169.56"/>
    <n v="18508.679999999997"/>
    <n v="24678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3250000000000002"/>
    <n v="6"/>
    <n v="5.3600000000000002E-2"/>
    <n v="1104907.75"/>
    <n v="1532820"/>
    <n v="13693.192000000001"/>
    <n v="4.32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4564.3999999999996"/>
    <n v="13693.200000000003"/>
    <n v="18257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3250000000000002"/>
    <n v="7"/>
    <n v="5.6399999999999999E-2"/>
    <n v="7980045"/>
    <n v="10490200"/>
    <n v="84521.04"/>
    <n v="5.3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8173.68"/>
    <n v="84521.04"/>
    <n v="112694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3250000000000002"/>
    <n v="8"/>
    <n v="5.9299999999999999E-2"/>
    <n v="4343757"/>
    <n v="5494080"/>
    <n v="40724.868000000002"/>
    <n v="6.32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3574.96"/>
    <n v="40724.879999999983"/>
    <n v="54299.8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32777777777777778"/>
    <n v="2"/>
    <n v="3.8199999999999998E-2"/>
    <n v="57291.458333333336"/>
    <n v="349575"/>
    <n v="6676.8824999999997"/>
    <n v="0.32777777777777778"/>
    <n v="2"/>
    <n v="3.8199999999999998E-2"/>
    <x v="1"/>
    <x v="1"/>
    <n v="556.41"/>
    <n v="556.41"/>
    <n v="556.41"/>
    <n v="556.41"/>
    <n v="0"/>
    <n v="0"/>
    <n v="0"/>
    <n v="0"/>
    <n v="0"/>
    <n v="0"/>
    <n v="0"/>
    <n v="0"/>
    <n v="0"/>
    <n v="0"/>
    <n v="0"/>
    <n v="0"/>
    <n v="2225.64"/>
    <n v="0"/>
    <n v="2225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3277777777777777"/>
    <n v="3"/>
    <n v="4.2999999999999997E-2"/>
    <n v="1297096.1527777778"/>
    <n v="2930677.5"/>
    <n v="42006.377499999995"/>
    <n v="1.32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4002.12"/>
    <n v="31504.800000000003"/>
    <n v="45506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3277777777777779"/>
    <n v="4"/>
    <n v="4.7100000000000003E-2"/>
    <n v="3669008.416666667"/>
    <n v="6304740"/>
    <n v="74238.313500000004"/>
    <n v="2.32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24746.12"/>
    <n v="74238.36"/>
    <n v="9898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3277777777777779"/>
    <n v="5"/>
    <n v="5.0700000000000002E-2"/>
    <n v="6535630.763888889"/>
    <n v="9819812.5"/>
    <n v="99572.898750000008"/>
    <n v="3.3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33190.959999999999"/>
    <n v="99572.880000000019"/>
    <n v="132763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3277777777777775"/>
    <n v="6"/>
    <n v="5.3600000000000002E-2"/>
    <n v="32059712.541666664"/>
    <n v="44447355"/>
    <n v="397063.038"/>
    <n v="4.32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32354.35999999999"/>
    <n v="397063.07999999984"/>
    <n v="529417.43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3277777777777775"/>
    <n v="7"/>
    <n v="5.6399999999999999E-2"/>
    <n v="52336639.152777776"/>
    <n v="68763467.5"/>
    <n v="554037.08100000001"/>
    <n v="5.3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84679.04000000001"/>
    <n v="554037.12"/>
    <n v="738716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3277777777777775"/>
    <n v="8"/>
    <n v="5.9299999999999999E-2"/>
    <n v="17246389.97222222"/>
    <n v="21804040"/>
    <n v="161622.44649999999"/>
    <n v="6.3277777777777766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53874.16"/>
    <n v="161622.48000000007"/>
    <n v="215496.64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3277777777777775"/>
    <n v="9"/>
    <n v="6.2100000000000002E-2"/>
    <n v="597708.51388888888"/>
    <n v="734107.5"/>
    <n v="5065.3417500000005"/>
    <n v="7.32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688.44"/>
    <n v="5065.32"/>
    <n v="675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055555555555555"/>
    <n v="3"/>
    <n v="6.1652999999999999E-2"/>
    <n v="240888888.8888889"/>
    <n v="480000000"/>
    <n v="9864480"/>
    <n v="1.5055555555555555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541666666666667"/>
    <n v="6"/>
    <n v="7.3772000000000004E-2"/>
    <n v="7981011.4283333337"/>
    <n v="10543721.52"/>
    <n v="129638.57066224"/>
    <n v="4.541666666666667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055555555555555"/>
    <n v="3"/>
    <n v="6.1652999999999999E-2"/>
    <n v="82805555.555555552"/>
    <n v="165000000"/>
    <n v="3390915"/>
    <n v="1.5055555555555555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055555555555555"/>
    <n v="3"/>
    <n v="6.1652999999999999E-2"/>
    <n v="45166666.666666664"/>
    <n v="90000000"/>
    <n v="1849590"/>
    <n v="1.5055555555555555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541666666666667"/>
    <n v="6"/>
    <n v="7.3772000000000004E-2"/>
    <n v="6885031.7337500006"/>
    <n v="9095821.7400000002"/>
    <n v="111836.16023388001"/>
    <n v="4.541666666666667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541666666666667"/>
    <n v="6"/>
    <n v="7.3772000000000004E-2"/>
    <n v="5179102.8904166669"/>
    <n v="6842117.5800000001"/>
    <n v="84126.116351959994"/>
    <n v="4.541666666666667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541666666666667"/>
    <n v="6"/>
    <n v="7.3772000000000004E-2"/>
    <n v="10255692.643333334"/>
    <n v="13548804.960000001"/>
    <n v="166587.07325152002"/>
    <n v="4.541666666666667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541666666666667"/>
    <n v="6"/>
    <n v="7.3772000000000004E-2"/>
    <n v="3736521.9983333335"/>
    <n v="4936322.6399999997"/>
    <n v="60693.732299679999"/>
    <n v="4.541666666666667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541666666666667"/>
    <n v="6"/>
    <n v="7.3772000000000004E-2"/>
    <n v="9140934.0654166676"/>
    <n v="12076096.379999999"/>
    <n v="148479.63035756"/>
    <n v="4.541666666666667"/>
    <n v="5.9999999999999991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6416666666666666"/>
    <n v="4"/>
    <n v="4.7100000000000003E-2"/>
    <n v="419648.5625"/>
    <n v="635430"/>
    <n v="7482.1882500000002"/>
    <n v="2.6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2494.08"/>
    <n v="7482.2400000000016"/>
    <n v="9976.32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6416666666666666"/>
    <n v="5"/>
    <n v="5.0700000000000002E-2"/>
    <n v="364722.02083333331"/>
    <n v="500762.5"/>
    <n v="5077.7317499999999"/>
    <n v="3.6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692.56"/>
    <n v="5077.68"/>
    <n v="6770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6416666666666666"/>
    <n v="6"/>
    <n v="5.3600000000000002E-2"/>
    <n v="48218236.75"/>
    <n v="62328780"/>
    <n v="556803.76800000004"/>
    <n v="4.6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85601.24"/>
    <n v="556803.72"/>
    <n v="742404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6527777777777777"/>
    <n v="4"/>
    <n v="6.7556000000000005E-2"/>
    <n v="9121278.3758333325"/>
    <n v="13753550.640000001"/>
    <n v="232283.71675896001"/>
    <n v="2.6527777777777772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65555555555555556"/>
    <n v="2"/>
    <n v="3.8199999999999998E-2"/>
    <n v="1943461.638888889"/>
    <n v="5929205"/>
    <n v="113247.8155"/>
    <n v="0.65555555555555556"/>
    <n v="2"/>
    <n v="3.8199999999999998E-2"/>
    <x v="1"/>
    <x v="1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28311.96"/>
    <n v="18874.64"/>
    <n v="4718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6555555555555554"/>
    <n v="3"/>
    <n v="4.2999999999999997E-2"/>
    <n v="5903644.8888888881"/>
    <n v="10697880"/>
    <n v="153336.28"/>
    <n v="1.655555555555555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51112.08"/>
    <n v="140558.22000000003"/>
    <n v="191670.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6555555555555554"/>
    <n v="4"/>
    <n v="4.7100000000000003E-2"/>
    <n v="16383403.527777778"/>
    <n v="24677930"/>
    <n v="290582.62575000001"/>
    <n v="2.6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96860.88"/>
    <n v="290582.64"/>
    <n v="38744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6555555555555554"/>
    <n v="5"/>
    <n v="5.0700000000000002E-2"/>
    <n v="58058840.19444444"/>
    <n v="79411787.5"/>
    <n v="805235.52525000006"/>
    <n v="3.65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68411.84000000003"/>
    <n v="805235.5199999999"/>
    <n v="1073647.3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6555555555555559"/>
    <n v="6"/>
    <n v="5.3600000000000002E-2"/>
    <n v="13955004.500000002"/>
    <n v="17984970"/>
    <n v="160665.73200000002"/>
    <n v="4.655555555555555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53555.24"/>
    <n v="160665.72"/>
    <n v="21422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6555555555555559"/>
    <n v="7"/>
    <n v="5.6399999999999999E-2"/>
    <n v="3335943.5833333335"/>
    <n v="4128967.5"/>
    <n v="33267.680999999997"/>
    <n v="5.65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1089.24"/>
    <n v="33267.720000000008"/>
    <n v="44356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6555555555555559"/>
    <n v="8"/>
    <n v="5.9299999999999999E-2"/>
    <n v="1060230"/>
    <n v="1274400"/>
    <n v="9446.49"/>
    <n v="6.6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1388888888888891"/>
    <n v="2"/>
    <n v="3.8199999999999998E-2"/>
    <n v="260719.36111111112"/>
    <n v="730420"/>
    <n v="13951.021999999999"/>
    <n v="0.71388888888888891"/>
    <n v="2"/>
    <n v="3.8199999999999998E-2"/>
    <x v="1"/>
    <x v="1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4069.0599999999995"/>
    <n v="2906.45"/>
    <n v="6975.50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138888888888888"/>
    <n v="3"/>
    <n v="4.2999999999999997E-2"/>
    <n v="1690717.111111111"/>
    <n v="2959440"/>
    <n v="42418.64"/>
    <n v="1.71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4139.56"/>
    <n v="40651.230000000003"/>
    <n v="54790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13888888888889"/>
    <n v="4"/>
    <n v="4.7100000000000003E-2"/>
    <n v="2316127.763888889"/>
    <n v="3413740"/>
    <n v="40196.788500000002"/>
    <n v="2.71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3398.92"/>
    <n v="40196.760000000009"/>
    <n v="53595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13888888888889"/>
    <n v="5"/>
    <n v="5.0700000000000002E-2"/>
    <n v="3553021.791666667"/>
    <n v="4783425"/>
    <n v="48503.929499999998"/>
    <n v="3.71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6167.96"/>
    <n v="48503.879999999983"/>
    <n v="64671.8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138888888888886"/>
    <n v="6"/>
    <n v="5.3600000000000002E-2"/>
    <n v="3179600.548611111"/>
    <n v="4047105"/>
    <n v="36154.137999999999"/>
    <n v="4.71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2051.36"/>
    <n v="36154.080000000002"/>
    <n v="48205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138888888888886"/>
    <n v="7"/>
    <n v="5.6399999999999999E-2"/>
    <n v="7752904.423611111"/>
    <n v="9497967.5"/>
    <n v="76526.481"/>
    <n v="5.7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25508.84"/>
    <n v="76526.52"/>
    <n v="10203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138888888888886"/>
    <n v="8"/>
    <n v="5.9299999999999999E-2"/>
    <n v="33080925.104166664"/>
    <n v="39417900"/>
    <n v="292185.18374999997"/>
    <n v="6.71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97395.08"/>
    <n v="292185.24"/>
    <n v="38958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138888888888886"/>
    <n v="9"/>
    <n v="6.2100000000000002E-2"/>
    <n v="31403469.226388887"/>
    <n v="36639265.5"/>
    <n v="252810.93195"/>
    <n v="7.7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84270.32"/>
    <n v="252810.96000000008"/>
    <n v="337081.28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138888888888886"/>
    <n v="10"/>
    <n v="6.5000000000000002E-2"/>
    <n v="5695672.2652777778"/>
    <n v="6536315"/>
    <n v="42486.047500000001"/>
    <n v="8.7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4162"/>
    <n v="42486"/>
    <n v="566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73333333333333328"/>
    <n v="2"/>
    <n v="3.8199999999999998E-2"/>
    <n v="649649"/>
    <n v="1771770"/>
    <n v="33840.807000000001"/>
    <n v="0.73333333333333328"/>
    <n v="2"/>
    <n v="3.8199999999999998E-2"/>
    <x v="1"/>
    <x v="1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9870.2400000000016"/>
    <n v="7050.15"/>
    <n v="16920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7333333333333334"/>
    <n v="3"/>
    <n v="4.2999999999999997E-2"/>
    <n v="1385457.6666666667"/>
    <n v="2397907.5"/>
    <n v="34370.0075"/>
    <n v="1.73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1456.68"/>
    <n v="32937.949999999997"/>
    <n v="44394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7333333333333334"/>
    <n v="4"/>
    <n v="4.7100000000000003E-2"/>
    <n v="4188498.5"/>
    <n v="6129510"/>
    <n v="72174.980250000008"/>
    <n v="2.73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24058.32"/>
    <n v="72174.960000000006"/>
    <n v="96233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7333333333333334"/>
    <n v="5"/>
    <n v="5.0700000000000002E-2"/>
    <n v="8853618.666666666"/>
    <n v="11857525"/>
    <n v="120235.30350000001"/>
    <n v="3.733333333333332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40078.44"/>
    <n v="120235.32"/>
    <n v="160313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7333333333333334"/>
    <n v="6"/>
    <n v="5.3600000000000002E-2"/>
    <n v="21136995.833333332"/>
    <n v="26793375"/>
    <n v="239354.15"/>
    <n v="4.7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79784.72"/>
    <n v="239354.15999999995"/>
    <n v="319138.87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7333333333333334"/>
    <n v="7"/>
    <n v="5.6399999999999999E-2"/>
    <n v="43891791.333333336"/>
    <n v="53588815"/>
    <n v="431772.73800000001"/>
    <n v="5.7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43924.24"/>
    <n v="431772.72"/>
    <n v="57569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7333333333333334"/>
    <n v="8"/>
    <n v="5.9299999999999999E-2"/>
    <n v="7503374.166666667"/>
    <n v="8914900"/>
    <n v="66081.696249999994"/>
    <n v="6.73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2027.24"/>
    <n v="66081.719999999987"/>
    <n v="88108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7333333333333334"/>
    <n v="9"/>
    <n v="6.2100000000000002E-2"/>
    <n v="2053200"/>
    <n v="2389500"/>
    <n v="16487.55"/>
    <n v="7.733333333333333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7333333333333325"/>
    <n v="10"/>
    <n v="6.5000000000000002E-2"/>
    <n v="3154720.1666666665"/>
    <n v="3612275"/>
    <n v="23479.787500000002"/>
    <n v="8.7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7826.6"/>
    <n v="23479.800000000003"/>
    <n v="31306.4000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5277777777777777"/>
    <n v="5"/>
    <n v="7.1294999999999997E-2"/>
    <n v="50002089.691666663"/>
    <n v="70869103.5"/>
    <n v="1010522.5468064999"/>
    <n v="3.5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84166666666666667"/>
    <n v="2"/>
    <n v="3.8199999999999998E-2"/>
    <n v="44692.5"/>
    <n v="106200"/>
    <n v="2028.4199999999998"/>
    <n v="0.84166666666666667"/>
    <n v="2"/>
    <n v="3.8199999999999998E-2"/>
    <x v="1"/>
    <x v="1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676.12"/>
    <n v="676.15"/>
    <n v="135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8416666666666666"/>
    <n v="3"/>
    <n v="4.2999999999999997E-2"/>
    <n v="268386.08333333331"/>
    <n v="437190"/>
    <n v="6266.3899999999994"/>
    <n v="1.84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088.8000000000002"/>
    <n v="6266.3999999999987"/>
    <n v="8355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8416666666666668"/>
    <n v="4"/>
    <n v="4.7100000000000003E-2"/>
    <n v="563332"/>
    <n v="792960"/>
    <n v="9337.1040000000012"/>
    <n v="2.84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112.36"/>
    <n v="9337.08"/>
    <n v="1244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8416666666666668"/>
    <n v="5"/>
    <n v="5.0700000000000002E-2"/>
    <n v="11113624.729166668"/>
    <n v="14464587.5"/>
    <n v="146670.91725"/>
    <n v="3.8416666666666672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48890.32"/>
    <n v="146670.96"/>
    <n v="19556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8416666666666668"/>
    <n v="6"/>
    <n v="5.3600000000000002E-2"/>
    <n v="55672666.729166672"/>
    <n v="68991945"/>
    <n v="616328.04200000002"/>
    <n v="4.8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05442.68"/>
    <n v="616328.03999999992"/>
    <n v="821770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5277777777777777"/>
    <n v="5"/>
    <n v="7.1294999999999997E-2"/>
    <n v="8102319.0830555558"/>
    <n v="11483601.850000001"/>
    <n v="163744.67877915001"/>
    <n v="3.5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5277777777777777"/>
    <n v="5"/>
    <n v="7.1294999999999997E-2"/>
    <n v="13018274.347222222"/>
    <n v="18451097.5"/>
    <n v="263094.19925249997"/>
    <n v="3.5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541666666666667"/>
    <n v="6"/>
    <n v="7.3772000000000004E-2"/>
    <n v="13010437.062916668"/>
    <n v="17188100.34"/>
    <n v="211333.42304708002"/>
    <n v="4.541666666666667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86388888888888893"/>
    <n v="2"/>
    <n v="3.8199999999999998E-2"/>
    <n v="155966.5"/>
    <n v="361080"/>
    <n v="6896.6279999999997"/>
    <n v="0.86388888888888893"/>
    <n v="2"/>
    <n v="3.8199999999999998E-2"/>
    <x v="1"/>
    <x v="1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2298.88"/>
    <n v="2298.8800000000006"/>
    <n v="459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8638888888888889"/>
    <n v="3"/>
    <n v="4.2999999999999997E-2"/>
    <n v="308739.21527777781"/>
    <n v="496927.5"/>
    <n v="7122.6274999999996"/>
    <n v="1.863888888888889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374.1999999999998"/>
    <n v="7122.6000000000013"/>
    <n v="9496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8638888888888889"/>
    <n v="4"/>
    <n v="4.7100000000000003E-2"/>
    <n v="257255.97916666666"/>
    <n v="359310"/>
    <n v="4230.8752500000001"/>
    <n v="2.8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410.28"/>
    <n v="4230.8400000000011"/>
    <n v="5641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8638888888888889"/>
    <n v="5"/>
    <n v="5.0700000000000002E-2"/>
    <n v="629195.66666666663"/>
    <n v="814200"/>
    <n v="8255.9880000000012"/>
    <n v="3.8638888888888885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2752"/>
    <n v="8256"/>
    <n v="11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8638888888888889"/>
    <n v="6"/>
    <n v="5.3600000000000002E-2"/>
    <n v="454129.14583333331"/>
    <n v="560205"/>
    <n v="5004.4980000000005"/>
    <n v="4.86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668.16"/>
    <n v="5004.4800000000005"/>
    <n v="667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8638888888888889"/>
    <n v="7"/>
    <n v="5.6399999999999999E-2"/>
    <n v="584688.36111111112"/>
    <n v="697970"/>
    <n v="5623.6440000000002"/>
    <n v="5.86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874.56"/>
    <n v="5623.68"/>
    <n v="749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8638888888888889"/>
    <n v="8"/>
    <n v="5.9299999999999999E-2"/>
    <n v="3101053.5208333335"/>
    <n v="3614340"/>
    <n v="26791.295249999999"/>
    <n v="6.86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8930.44"/>
    <n v="26791.320000000003"/>
    <n v="3572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8638888888888889"/>
    <n v="9"/>
    <n v="6.2100000000000002E-2"/>
    <n v="16910526.326388888"/>
    <n v="19353622.5"/>
    <n v="133539.99525000001"/>
    <n v="7.86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44513.32"/>
    <n v="133539.96"/>
    <n v="17805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8638888888888889"/>
    <n v="10"/>
    <n v="6.5000000000000002E-2"/>
    <n v="12343386.3125"/>
    <n v="13925475"/>
    <n v="90515.587500000009"/>
    <n v="8.86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0171.88"/>
    <n v="90515.64"/>
    <n v="12068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541666666666667"/>
    <n v="6"/>
    <n v="7.3772000000000004E-2"/>
    <n v="25740809.117083333"/>
    <n v="34006206.539999999"/>
    <n v="418117.64481148002"/>
    <n v="4.541666666666667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541666666666667"/>
    <n v="6"/>
    <n v="7.3772000000000004E-2"/>
    <n v="10569739.719166668"/>
    <n v="13963692.84"/>
    <n v="171688.25803208002"/>
    <n v="4.541666666666667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541666666666667"/>
    <n v="6"/>
    <n v="7.3772000000000004E-2"/>
    <n v="16695446.751250001"/>
    <n v="22056370.02"/>
    <n v="271190.42151924002"/>
    <n v="4.541666666666667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541666666666667"/>
    <n v="6"/>
    <n v="7.3772000000000004E-2"/>
    <n v="15236000.561666669"/>
    <n v="20128294.32"/>
    <n v="247484.08809584004"/>
    <n v="4.541666666666667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055555555555555"/>
    <n v="3"/>
    <n v="6.1652999999999999E-2"/>
    <n v="10827556.282222223"/>
    <n v="21575204.399999999"/>
    <n v="443392.0256244"/>
    <n v="1.5055555555555555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5277777777777777"/>
    <n v="5"/>
    <n v="7.1294999999999997E-2"/>
    <n v="25303926.087499999"/>
    <n v="35863832.25"/>
    <n v="511382.38405275001"/>
    <n v="3.5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055555555555555"/>
    <n v="3"/>
    <n v="6.1652999999999999E-2"/>
    <n v="3282486.912833333"/>
    <n v="6540748.8300000001"/>
    <n v="134418.92920533"/>
    <n v="1.5055555555555555"/>
    <n v="3"/>
    <n v="6.1653000000000006E-2"/>
    <x v="1"/>
    <x v="1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5277777777777777"/>
    <n v="5"/>
    <n v="7.1294999999999997E-2"/>
    <n v="588080.06166666665"/>
    <n v="833499.29999999993"/>
    <n v="11884.866518699999"/>
    <n v="3.5277777777777781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5277777777777777"/>
    <n v="5"/>
    <n v="7.1294999999999997E-2"/>
    <n v="673556.84722222225"/>
    <n v="954647.5"/>
    <n v="13612.318702499999"/>
    <n v="3.5277777777777781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5277777777777777"/>
    <n v="5"/>
    <n v="7.1294999999999997E-2"/>
    <n v="170712.23583333334"/>
    <n v="241954.35"/>
    <n v="3450.0270766500003"/>
    <n v="3.5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5277777777777777"/>
    <n v="5"/>
    <n v="7.1294999999999997E-2"/>
    <n v="205158.58694444445"/>
    <n v="290775.95"/>
    <n v="4146.1742710500002"/>
    <n v="3.5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5277777777777777"/>
    <n v="5"/>
    <n v="7.1294999999999997E-2"/>
    <n v="560710.07999999996"/>
    <n v="794707.2"/>
    <n v="11331.729964799999"/>
    <n v="3.5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5277777777777777"/>
    <n v="5"/>
    <n v="7.1294999999999997E-2"/>
    <n v="341871.40583333332"/>
    <n v="484542.14999999997"/>
    <n v="6909.0865168499995"/>
    <n v="3.5277777777777781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5277777777777777"/>
    <n v="5"/>
    <n v="7.1294999999999997E-2"/>
    <n v="170932.29861111109"/>
    <n v="242266.25"/>
    <n v="3454.4744587499999"/>
    <n v="3.5277777777777772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5277777777777777"/>
    <n v="5"/>
    <n v="7.1294999999999997E-2"/>
    <n v="389734.95416666666"/>
    <n v="552380.25"/>
    <n v="7876.3899847499997"/>
    <n v="3.5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5277777777777777"/>
    <n v="5"/>
    <n v="7.1294999999999997E-2"/>
    <n v="273491.64250000002"/>
    <n v="387625.95"/>
    <n v="5527.1584210499996"/>
    <n v="3.5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5277777777777777"/>
    <n v="5"/>
    <n v="7.1294999999999997E-2"/>
    <n v="198012.93194444446"/>
    <n v="280648.25"/>
    <n v="4001.7633967500001"/>
    <n v="3.5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5277777777777777"/>
    <n v="5"/>
    <n v="7.1294999999999997E-2"/>
    <n v="187777.19055555554"/>
    <n v="266140.90000000002"/>
    <n v="3794.9030930999998"/>
    <n v="3.5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5277777777777777"/>
    <n v="5"/>
    <n v="7.1294999999999997E-2"/>
    <n v="683745.4222222222"/>
    <n v="969088"/>
    <n v="13818.225791999999"/>
    <n v="3.5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055555555555555"/>
    <n v="3"/>
    <n v="6.1652999999999999E-2"/>
    <n v="6022222.222222222"/>
    <n v="12000000"/>
    <n v="246612"/>
    <n v="1.5055555555555555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98333333333333328"/>
    <n v="2"/>
    <n v="3.8199999999999998E-2"/>
    <n v="90073.775833333319"/>
    <n v="183200.9"/>
    <n v="3499.1371899999999"/>
    <n v="0.9833333333333331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166.3599999999999"/>
    <n v="1457.9799999999998"/>
    <n v="2624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9833333333333334"/>
    <n v="3"/>
    <n v="4.2999999999999997E-2"/>
    <n v="120527.16666666667"/>
    <n v="182310"/>
    <n v="2613.1099999999997"/>
    <n v="1.98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871.04"/>
    <n v="2613.12"/>
    <n v="348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9833333333333334"/>
    <n v="6"/>
    <n v="5.3600000000000002E-2"/>
    <n v="110256.25"/>
    <n v="132750"/>
    <n v="1185.9000000000001"/>
    <n v="4.98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395.28"/>
    <n v="1185.8399999999997"/>
    <n v="1581.1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9833333333333334"/>
    <n v="7"/>
    <n v="5.6399999999999999E-2"/>
    <n v="423737.69216666667"/>
    <n v="495737.69"/>
    <n v="3994.2293879999997"/>
    <n v="5.9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331.4"/>
    <n v="3994.1999999999994"/>
    <n v="5325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9833333333333334"/>
    <n v="8"/>
    <n v="5.9299999999999999E-2"/>
    <n v="1331843.875"/>
    <n v="1525740"/>
    <n v="11309.54775"/>
    <n v="6.9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3769.84"/>
    <n v="11309.519999999997"/>
    <n v="15079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9833333333333334"/>
    <n v="9"/>
    <n v="6.2100000000000002E-2"/>
    <n v="808303.79816666665"/>
    <n v="911240.19000000006"/>
    <n v="6287.5573110000005"/>
    <n v="7.98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095.84"/>
    <n v="6287.52"/>
    <n v="838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9833333333333325"/>
    <n v="10"/>
    <n v="6.5000000000000002E-2"/>
    <n v="477014.99999999994"/>
    <n v="531000"/>
    <n v="3451.5"/>
    <n v="8.98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055555555555555"/>
    <n v="3"/>
    <n v="6.1652999999999999E-2"/>
    <n v="7508668.0772777777"/>
    <n v="14961921.629999999"/>
    <n v="307482.45141813002"/>
    <n v="1.5055555555555555"/>
    <n v="3"/>
    <n v="6.1653000000000006E-2"/>
    <x v="1"/>
    <x v="1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5277777777777777"/>
    <n v="5"/>
    <n v="7.1294999999999997E-2"/>
    <n v="17539977.443611111"/>
    <n v="24859810.550000001"/>
    <n v="354476.03863244999"/>
    <n v="3.5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541666666666667"/>
    <n v="6"/>
    <n v="7.3772000000000004E-2"/>
    <n v="9320493.0354166664"/>
    <n v="12313311.899999999"/>
    <n v="151396.2742478"/>
    <n v="4.541666666666667"/>
    <n v="5.9999999999999991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5277777777777777"/>
    <n v="5"/>
    <n v="7.1294999999999997E-2"/>
    <n v="176875.44"/>
    <n v="250689.59999999998"/>
    <n v="3574.5830063999997"/>
    <n v="3.5277777777777781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5277777777777777"/>
    <n v="5"/>
    <n v="7.1294999999999997E-2"/>
    <n v="291144.43083333335"/>
    <n v="412645.65"/>
    <n v="5883.9143233499999"/>
    <n v="3.5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5277777777777777"/>
    <n v="5"/>
    <n v="7.1294999999999997E-2"/>
    <n v="66042.50472222222"/>
    <n v="93603.549999999988"/>
    <n v="1334.6930194499998"/>
    <n v="3.5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5277777777777777"/>
    <n v="5"/>
    <n v="7.1294999999999997E-2"/>
    <n v="231313.74305555556"/>
    <n v="327846.25"/>
    <n v="4674.7596787499997"/>
    <n v="3.5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5277777777777777"/>
    <n v="5"/>
    <n v="7.1294999999999997E-2"/>
    <n v="153038.66888888887"/>
    <n v="216905.2"/>
    <n v="3092.8512467999999"/>
    <n v="3.5277777777777772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5277777777777777"/>
    <n v="5"/>
    <n v="7.1294999999999997E-2"/>
    <n v="769783.47722222214"/>
    <n v="1091031.7"/>
    <n v="15557.021010299999"/>
    <n v="3.5277777777777772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5277777777777777"/>
    <n v="5"/>
    <n v="7.1294999999999997E-2"/>
    <n v="510918.24833333335"/>
    <n v="724136.1"/>
    <n v="10325.456649899999"/>
    <n v="3.5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5277777777777777"/>
    <n v="5"/>
    <n v="7.1294999999999997E-2"/>
    <n v="241828.84916666668"/>
    <n v="342749.55000000005"/>
    <n v="4887.2658334500002"/>
    <n v="3.5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5277777777777777"/>
    <n v="5"/>
    <n v="7.1294999999999997E-2"/>
    <n v="279295.26027777774"/>
    <n v="395851.55"/>
    <n v="5644.4472514499994"/>
    <n v="3.5277777777777772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5277777777777777"/>
    <n v="5"/>
    <n v="7.1294999999999997E-2"/>
    <n v="220864.60638888887"/>
    <n v="313036.45"/>
    <n v="4463.5867405500003"/>
    <n v="3.5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5277777777777777"/>
    <n v="5"/>
    <n v="7.1294999999999997E-2"/>
    <n v="187332.2672222222"/>
    <n v="265510.3"/>
    <n v="3785.9113676999996"/>
    <n v="3.5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5277777777777777"/>
    <n v="5"/>
    <n v="7.1294999999999997E-2"/>
    <n v="241652.77777777778"/>
    <n v="342500"/>
    <n v="4883.7074999999995"/>
    <n v="3.5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5277777777777777"/>
    <n v="5"/>
    <n v="7.1294999999999997E-2"/>
    <n v="408587.25749999995"/>
    <n v="579100.04999999993"/>
    <n v="8257.3876129499986"/>
    <n v="3.5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5277777777777777"/>
    <n v="5"/>
    <n v="7.1294999999999997E-2"/>
    <n v="851695.97250000003"/>
    <n v="1207128.1499999999"/>
    <n v="17212.440290850001"/>
    <n v="3.5277777777777777"/>
    <n v="4.9999999999999991"/>
    <n v="7.1295000000000011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5277777777777777"/>
    <n v="5"/>
    <n v="7.1294999999999997E-2"/>
    <n v="135997.49138888888"/>
    <n v="192752.35"/>
    <n v="2748.45575865"/>
    <n v="3.5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5277777777777777"/>
    <n v="5"/>
    <n v="7.1294999999999997E-2"/>
    <n v="340554.20416666666"/>
    <n v="482675.25"/>
    <n v="6882.4663897499995"/>
    <n v="3.5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055555555555555"/>
    <n v="3"/>
    <n v="6.1652999999999999E-2"/>
    <n v="4727601.8051111111"/>
    <n v="9420313.5600000005"/>
    <n v="193596.86397156"/>
    <n v="1.5055555555555555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5277777777777777"/>
    <n v="5"/>
    <n v="7.1294999999999997E-2"/>
    <n v="4145634.6827777778"/>
    <n v="5875702.7000000002"/>
    <n v="83781.644799300004"/>
    <n v="3.5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055555555555555"/>
    <n v="3"/>
    <n v="6.1652999999999999E-2"/>
    <n v="1804223.0747222221"/>
    <n v="3595130.8499999996"/>
    <n v="73883.534098349992"/>
    <n v="1.5055555555555555"/>
    <n v="3"/>
    <n v="6.1652999999999993E-2"/>
    <x v="1"/>
    <x v="1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055555555555555"/>
    <n v="3"/>
    <n v="6.1652999999999999E-2"/>
    <n v="60371849.693111114"/>
    <n v="120298150.68000001"/>
    <n v="2472247.2946246802"/>
    <n v="1.5055555555555555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5277777777777777"/>
    <n v="5"/>
    <n v="7.1294999999999997E-2"/>
    <n v="141590319.25861111"/>
    <n v="200679192.65000001"/>
    <n v="2861484.6079963502"/>
    <n v="3.5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n v="31120469.350000001"/>
    <n v="0"/>
    <d v="2023-02-27T00:00:00"/>
    <d v="2033-02-27T00:00:00"/>
    <n v="31120469.350000001"/>
    <n v="8.4916666666666671"/>
    <n v="10"/>
    <n v="7.8262999999999999E-2"/>
    <n v="264264652.23041669"/>
    <n v="311204693.5"/>
    <n v="2435581.29273905"/>
    <n v="8.4916666666666671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055555555555555"/>
    <n v="3"/>
    <n v="6.1652999999999999E-2"/>
    <n v="17769546.21122222"/>
    <n v="35407951.859999999"/>
    <n v="727668.81867485994"/>
    <n v="1.5055555555555555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13333333333333333"/>
    <n v="1"/>
    <n v="3.2500000000000001E-2"/>
    <n v="168287.66666666666"/>
    <n v="1262157.5"/>
    <n v="41020.118750000001"/>
    <n v="0.13333333333333333"/>
    <n v="1"/>
    <n v="3.2500000000000001E-2"/>
    <x v="1"/>
    <x v="1"/>
    <n v="3418.34"/>
    <n v="3418.34"/>
    <n v="0"/>
    <n v="0"/>
    <n v="0"/>
    <n v="0"/>
    <n v="0"/>
    <n v="0"/>
    <n v="0"/>
    <n v="0"/>
    <n v="0"/>
    <n v="0"/>
    <n v="0"/>
    <n v="0"/>
    <n v="0"/>
    <n v="0"/>
    <n v="6836.68"/>
    <n v="0"/>
    <n v="683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1333333333333333"/>
    <n v="2"/>
    <n v="3.8199999999999998E-2"/>
    <n v="585752"/>
    <n v="1033680"/>
    <n v="19743.288"/>
    <n v="1.1333333333333333"/>
    <n v="2"/>
    <n v="3.8199999999999998E-2"/>
    <x v="1"/>
    <x v="1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6581.08"/>
    <n v="11516.919999999998"/>
    <n v="180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1333333333333333"/>
    <n v="3"/>
    <n v="4.2999999999999997E-2"/>
    <n v="3178762.6666666665"/>
    <n v="4470135"/>
    <n v="64071.934999999998"/>
    <n v="2.13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1357.32"/>
    <n v="64071.960000000014"/>
    <n v="85429.28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1333333333333333"/>
    <n v="4"/>
    <n v="4.7100000000000003E-2"/>
    <n v="11154392.5"/>
    <n v="14239650"/>
    <n v="167671.87875"/>
    <n v="3.1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55890.64"/>
    <n v="167671.92000000001"/>
    <n v="223562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1333333333333337"/>
    <n v="5"/>
    <n v="5.0700000000000002E-2"/>
    <n v="12115296.000000002"/>
    <n v="14655600"/>
    <n v="148607.78400000001"/>
    <n v="4.13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49535.92"/>
    <n v="148607.75999999998"/>
    <n v="19814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1333333333333337"/>
    <n v="6"/>
    <n v="5.3600000000000002E-2"/>
    <n v="99532587.000000015"/>
    <n v="116336790"/>
    <n v="1039275.324"/>
    <n v="5.1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346425.12"/>
    <n v="1039275.3600000002"/>
    <n v="1385700.48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1333333333333337"/>
    <n v="7"/>
    <n v="5.6399999999999999E-2"/>
    <n v="3902732.0000000005"/>
    <n v="4454205"/>
    <n v="35888.165999999997"/>
    <n v="6.1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1962.72"/>
    <n v="35888.159999999996"/>
    <n v="47850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1333333333333337"/>
    <n v="8"/>
    <n v="5.9299999999999999E-2"/>
    <n v="720734.16666666674"/>
    <n v="808300"/>
    <n v="5991.5237500000003"/>
    <n v="7.13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997.16"/>
    <n v="5991.4800000000005"/>
    <n v="798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1333333333333329"/>
    <n v="9"/>
    <n v="6.2100000000000002E-2"/>
    <n v="431880"/>
    <n v="477900"/>
    <n v="3297.51"/>
    <n v="8.13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1333333333333329"/>
    <n v="10"/>
    <n v="6.5000000000000002E-2"/>
    <n v="474202.66666666663"/>
    <n v="519200"/>
    <n v="3374.8"/>
    <n v="9.1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055555555555555"/>
    <n v="3"/>
    <n v="6.1652999999999999E-2"/>
    <n v="8067886.3935000002"/>
    <n v="16076231.190000001"/>
    <n v="330382.62718569004"/>
    <n v="1.5055555555555555"/>
    <n v="3"/>
    <n v="6.1652999999999999E-2"/>
    <x v="1"/>
    <x v="1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5277777777777777"/>
    <n v="5"/>
    <n v="7.1294999999999997E-2"/>
    <n v="18904701.875277776"/>
    <n v="26794065.649999999"/>
    <n v="382056.58210334997"/>
    <n v="3.5277777777777777"/>
    <n v="5"/>
    <n v="7.1294999999999997E-2"/>
    <x v="1"/>
    <x v="1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6527777777777777"/>
    <n v="4"/>
    <n v="6.7556000000000005E-2"/>
    <n v="7102964.7163888887"/>
    <n v="10710229.52"/>
    <n v="180885.06636328"/>
    <n v="2.6527777777777777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5277777777777777"/>
    <n v="5"/>
    <n v="7.1294999999999997E-2"/>
    <n v="2010833333.3333333"/>
    <n v="2850000000"/>
    <n v="40638150"/>
    <n v="3.5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055555555555555"/>
    <n v="3"/>
    <n v="6.1652999999999999E-2"/>
    <n v="2308059.8008333333"/>
    <n v="4599085.9499999993"/>
    <n v="94515.815358449996"/>
    <n v="1.5055555555555555"/>
    <n v="2.9999999999999996"/>
    <n v="6.1652999999999999E-2"/>
    <x v="1"/>
    <x v="1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5277777777777777"/>
    <n v="5"/>
    <n v="7.1294999999999997E-2"/>
    <n v="5407631.8130555553"/>
    <n v="7664360.0499999998"/>
    <n v="109286.10995294999"/>
    <n v="3.5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055555555555555"/>
    <n v="3"/>
    <n v="6.1652999999999999E-2"/>
    <n v="2166822.9114999999"/>
    <n v="4317654.51"/>
    <n v="88732.117835009994"/>
    <n v="1.5055555555555555"/>
    <n v="3"/>
    <n v="6.1652999999999999E-2"/>
    <x v="1"/>
    <x v="1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5277777777777777"/>
    <n v="5"/>
    <n v="7.1294999999999997E-2"/>
    <n v="7330365.916666666"/>
    <n v="10389495"/>
    <n v="148143.809205"/>
    <n v="3.5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5277777777777777"/>
    <n v="5"/>
    <n v="7.1294999999999997E-2"/>
    <n v="25551070.945"/>
    <n v="36214116.299999997"/>
    <n v="516377.08432169998"/>
    <n v="3.5277777777777781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055555555555555"/>
    <n v="3"/>
    <n v="6.1652999999999999E-2"/>
    <n v="7541190.3657222232"/>
    <n v="15026726.190000001"/>
    <n v="308814.24993069004"/>
    <n v="1.5055555555555555"/>
    <n v="3"/>
    <n v="6.1653000000000006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5277777777777777"/>
    <n v="5"/>
    <n v="7.1294999999999997E-2"/>
    <n v="17667138.274999999"/>
    <n v="25040038.5"/>
    <n v="357045.9089715"/>
    <n v="3.5277777777777772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5277777777777777"/>
    <n v="5"/>
    <n v="7.1294999999999997E-2"/>
    <n v="10211416.9025"/>
    <n v="14472874.350000001"/>
    <n v="206368.71535665001"/>
    <n v="3.5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5277777777777777"/>
    <n v="5"/>
    <n v="7.1294999999999997E-2"/>
    <n v="4993032.1638888884"/>
    <n v="7076738.5"/>
    <n v="100907.21427149999"/>
    <n v="3.5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055555555555555"/>
    <n v="3"/>
    <n v="6.1652999999999999E-2"/>
    <n v="6716646.202333333"/>
    <n v="13383723.059999999"/>
    <n v="275048.89260605996"/>
    <n v="1.5055555555555555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055555555555555"/>
    <n v="3"/>
    <n v="6.1652999999999999E-2"/>
    <n v="1390701.4195555556"/>
    <n v="2771139.36"/>
    <n v="56949.68498736"/>
    <n v="1.5055555555555555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5277777777777777"/>
    <n v="5"/>
    <n v="7.1294999999999997E-2"/>
    <n v="11666215.907777777"/>
    <n v="16534794.199999999"/>
    <n v="235769.63049779998"/>
    <n v="3.5277777777777777"/>
    <n v="5"/>
    <n v="7.1294999999999997E-2"/>
    <x v="1"/>
    <x v="1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055555555555555"/>
    <n v="3"/>
    <n v="6.1652999999999999E-2"/>
    <n v="6364262.0116666658"/>
    <n v="12681555.299999999"/>
    <n v="260618.64297029999"/>
    <n v="1.5055555555555555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5277777777777777"/>
    <n v="5"/>
    <n v="7.1294999999999997E-2"/>
    <n v="14902935.967499999"/>
    <n v="21122271.449999999"/>
    <n v="301182.46860555001"/>
    <n v="3.5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055555555555555"/>
    <n v="3"/>
    <n v="6.1652999999999999E-2"/>
    <n v="1452816.1552222222"/>
    <n v="2894910.42"/>
    <n v="59493.30404142"/>
    <n v="1.5055555555555555"/>
    <n v="3"/>
    <n v="6.1652999999999999E-2"/>
    <x v="1"/>
    <x v="1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055555555555555"/>
    <n v="3"/>
    <n v="6.1652999999999999E-2"/>
    <n v="68951046.556111112"/>
    <n v="137393229.30000001"/>
    <n v="2823568.2553443001"/>
    <n v="1.5055555555555555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055555555555555"/>
    <n v="3"/>
    <n v="6.1652999999999999E-2"/>
    <n v="1632415.7895"/>
    <n v="3252784.2299999995"/>
    <n v="66847.968710729998"/>
    <n v="1.5055555555555555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5277777777777777"/>
    <n v="5"/>
    <n v="7.1294999999999997E-2"/>
    <n v="7639178.6933333334"/>
    <n v="10827182.4"/>
    <n v="154384.79384159998"/>
    <n v="3.5277777777777777"/>
    <n v="5"/>
    <n v="7.1294999999999997E-2"/>
    <x v="1"/>
    <x v="1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541666666666667"/>
    <n v="6"/>
    <n v="7.3772000000000004E-2"/>
    <n v="53676013.410000004"/>
    <n v="70911430.560000002"/>
    <n v="871879.67587872001"/>
    <n v="4.541666666666667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n v="1741259.11"/>
    <n v="0"/>
    <d v="2023-02-27T00:00:00"/>
    <d v="2033-02-27T00:00:00"/>
    <n v="1741259.11"/>
    <n v="8.4916666666666671"/>
    <n v="10"/>
    <n v="7.8262999999999999E-2"/>
    <n v="14786191.942416668"/>
    <n v="17412591.100000001"/>
    <n v="136276.16172593"/>
    <n v="8.4916666666666671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541666666666667"/>
    <n v="6"/>
    <n v="7.3772000000000004E-2"/>
    <n v="56219222.483333342"/>
    <n v="74271266.400000006"/>
    <n v="913189.97747680009"/>
    <n v="4.541666666666667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055555555555555"/>
    <n v="3"/>
    <n v="6.1652999999999999E-2"/>
    <n v="7067268.2154999999"/>
    <n v="14082379.470000001"/>
    <n v="289406.98048797"/>
    <n v="1.5055555555555555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6527777777777777"/>
    <n v="4"/>
    <n v="6.7556000000000005E-2"/>
    <n v="13112982.362083331"/>
    <n v="19772455.079999998"/>
    <n v="333936.99384612002"/>
    <n v="2.6527777777777777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5277777777777777"/>
    <n v="5"/>
    <n v="7.1294999999999997E-2"/>
    <n v="17275417.781666666"/>
    <n v="24484844.100000001"/>
    <n v="349129.39202189998"/>
    <n v="3.5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055555555555555"/>
    <n v="3"/>
    <n v="6.1652999999999999E-2"/>
    <n v="9853094.8736666664"/>
    <n v="19633473.18"/>
    <n v="403487.50732217997"/>
    <n v="1.5055555555555555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5277777777777777"/>
    <n v="5"/>
    <n v="7.1294999999999997E-2"/>
    <n v="53794185.443333335"/>
    <n v="76243727.400000006"/>
    <n v="1087159.3089966001"/>
    <n v="3.5277777777777777"/>
    <n v="5"/>
    <n v="7.1295000000000011E-2"/>
    <x v="1"/>
    <x v="1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847222222222221"/>
    <n v="16.5"/>
    <n v="1.2999999999999999E-2"/>
    <n v="45583511169.535889"/>
    <n v="47461184285.195999"/>
    <n v="37393660.345911995"/>
    <n v="15.847222222222221"/>
    <n v="16.5"/>
    <n v="1.2999999999999998E-2"/>
    <x v="0"/>
    <x v="2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847222222222221"/>
    <n v="16.5"/>
    <n v="1.2999999999999999E-2"/>
    <n v="1233209113.6059723"/>
    <n v="1284007385.595"/>
    <n v="1011642.1825900001"/>
    <n v="15.847222222222221"/>
    <n v="16.5"/>
    <n v="1.2999999999999999E-2"/>
    <x v="0"/>
    <x v="3"/>
    <n v="0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3472222222222223"/>
    <n v="2"/>
    <n v="0"/>
    <n v="30856370.573125005"/>
    <n v="45807395.490000002"/>
    <n v="0"/>
    <n v="1.34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3472222222222223"/>
    <n v="2"/>
    <n v="0"/>
    <n v="1402862.5"/>
    <n v="2082600"/>
    <n v="0"/>
    <n v="1.34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055555555555555"/>
    <n v="3"/>
    <n v="6.1652999999999999E-2"/>
    <n v="22104713.443277776"/>
    <n v="44046292.469999999"/>
    <n v="905195.35655097"/>
    <n v="1.5055555555555555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055555555555555"/>
    <n v="3"/>
    <n v="6.1652999999999999E-2"/>
    <n v="22988901.98161111"/>
    <n v="45808144.170000002"/>
    <n v="941403.17083766998"/>
    <n v="1.5055555555555555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055555555555555"/>
    <n v="3"/>
    <n v="6.1652999999999999E-2"/>
    <n v="21220524.904944442"/>
    <n v="42284440.769999996"/>
    <n v="868987.54226427001"/>
    <n v="1.5055555555555553"/>
    <n v="2.9999999999999996"/>
    <n v="6.1652999999999999E-2"/>
    <x v="1"/>
    <x v="1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055555555555555"/>
    <n v="3"/>
    <n v="6.1652999999999999E-2"/>
    <n v="22100985.326388888"/>
    <n v="44038863.75"/>
    <n v="905042.68892624998"/>
    <n v="1.5055555555555555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055555555555555"/>
    <n v="3"/>
    <n v="6.1652999999999999E-2"/>
    <n v="14733990.222611111"/>
    <n v="29359242.509999998"/>
    <n v="603361.79282301001"/>
    <n v="1.5055555555555555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055555555555555"/>
    <n v="3"/>
    <n v="6.1652999999999999E-2"/>
    <n v="16207389.234333333"/>
    <n v="32295166.740000002"/>
    <n v="663697.97167373996"/>
    <n v="1.5055555555555555"/>
    <n v="3"/>
    <n v="6.1652999999999993E-2"/>
    <x v="1"/>
    <x v="1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458301.76"/>
    <n v="0"/>
    <n v="36180.75"/>
    <n v="31720.79"/>
    <n v="0"/>
    <n v="0"/>
    <n v="0"/>
    <n v="4422121.01"/>
    <n v="4422121.01"/>
    <n v="0"/>
    <d v="2024-01-31T00:00:00"/>
    <d v="2033-08-11T00:00:00"/>
    <n v="4677691.78"/>
    <n v="9.0749999999999993"/>
    <n v="9.6666666666666661"/>
    <n v="8.5398000000000002E-2"/>
    <n v="40130748.165749997"/>
    <n v="42747169.763333328"/>
    <n v="377640.29001197999"/>
    <n v="9.0749999999999993"/>
    <n v="9.6666666666666661"/>
    <n v="8.5398000000000002E-2"/>
    <x v="1"/>
    <x v="1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24289.37000000001"/>
    <n v="346939.67000000004"/>
    <n v="471229.04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624535.3599999994"/>
    <n v="0"/>
    <n v="97642.29"/>
    <n v="32667.5"/>
    <n v="0"/>
    <n v="0"/>
    <n v="0"/>
    <n v="4526893.0699999994"/>
    <n v="4526893.07"/>
    <n v="0"/>
    <d v="2024-01-31T00:00:00"/>
    <d v="2027-11-22T00:00:00"/>
    <n v="5219359.879999999"/>
    <n v="3.2722222222222221"/>
    <n v="3.8638888888888889"/>
    <n v="8.4766999999999995E-2"/>
    <n v="14813000.101277776"/>
    <n v="17491411.83436111"/>
    <n v="383731.14486468991"/>
    <n v="3.2722222222222221"/>
    <n v="3.8638888888888894"/>
    <n v="8.4766999999999995E-2"/>
    <x v="1"/>
    <x v="1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23723.71"/>
    <n v="301755.01"/>
    <n v="425478.72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47611.78"/>
    <n v="0"/>
    <n v="15566.19"/>
    <n v="8621.2900000000009"/>
    <n v="0"/>
    <n v="0"/>
    <n v="0"/>
    <n v="1232045.5900000001"/>
    <n v="1232045.5900000001"/>
    <n v="0"/>
    <d v="2024-01-31T00:00:00"/>
    <d v="2029-10-26T00:00:00"/>
    <n v="1340324.05"/>
    <n v="5.2277777777777779"/>
    <n v="5.8194444444444446"/>
    <n v="8.2922999999999997E-2"/>
    <n v="6440860.5566111114"/>
    <n v="7169820.8640277786"/>
    <n v="102164.91645957"/>
    <n v="5.2277777777777779"/>
    <n v="5.8194444444444446"/>
    <n v="8.2922999999999997E-2"/>
    <x v="1"/>
    <x v="1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33402.019999999997"/>
    <n v="89391.71"/>
    <n v="122793.73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055555555555555"/>
    <n v="3"/>
    <n v="6.1652999999999999E-2"/>
    <n v="10999241.241055556"/>
    <n v="21917307.27"/>
    <n v="450422.58170576999"/>
    <n v="1.5055555555555555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923724.4899999998"/>
    <n v="0"/>
    <n v="81348.289999999994"/>
    <n v="11852.39"/>
    <n v="0"/>
    <n v="0"/>
    <n v="0"/>
    <n v="1842376.1999999997"/>
    <n v="1842376.2"/>
    <n v="0"/>
    <d v="2024-01-31T00:00:00"/>
    <d v="2026-04-28T00:00:00"/>
    <n v="2412354.9600000009"/>
    <n v="1.6805555555555556"/>
    <n v="2.2722222222222221"/>
    <n v="7.3934E-2"/>
    <n v="3096215.5583333331"/>
    <n v="4186288.1433333326"/>
    <n v="136214.24197079998"/>
    <n v="1.6805555555555558"/>
    <n v="2.2722222222222221"/>
    <n v="7.3934E-2"/>
    <x v="1"/>
    <x v="1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42363.28"/>
    <n v="79584.13"/>
    <n v="121947.4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342839.3600000013"/>
    <n v="0"/>
    <n v="52781.78"/>
    <n v="66796.149999999994"/>
    <n v="0"/>
    <n v="0"/>
    <n v="0"/>
    <n v="9290057.5800000019"/>
    <n v="9301237.0800000001"/>
    <n v="-11179.499999998137"/>
    <d v="2024-01-31T00:00:00"/>
    <d v="2033-12-08T00:00:00"/>
    <n v="9652458.2400000002"/>
    <n v="9.405555555555555"/>
    <n v="9.9972222222222218"/>
    <n v="8.5975999999999997E-2"/>
    <n v="87378152.683000013"/>
    <n v="92874770.084500015"/>
    <n v="798721.99049808015"/>
    <n v="9.405555555555555"/>
    <n v="9.9972222222222218"/>
    <n v="8.5975999999999997E-2"/>
    <x v="1"/>
    <x v="1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263367.75"/>
    <n v="751477.04"/>
    <n v="1014844.7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213834.54"/>
    <n v="0"/>
    <n v="109566.17"/>
    <n v="29330.9"/>
    <n v="0"/>
    <n v="0"/>
    <n v="0"/>
    <n v="4104268.37"/>
    <n v="4104268.37"/>
    <n v="0"/>
    <d v="2024-01-31T00:00:00"/>
    <d v="2031-08-14T00:00:00"/>
    <n v="5073977.74"/>
    <n v="7.052777777777778"/>
    <n v="7.6444444444444448"/>
    <n v="8.4176000000000001E-2"/>
    <n v="28946492.753972225"/>
    <n v="31374851.539555557"/>
    <n v="345480.89431311999"/>
    <n v="7.052777777777778"/>
    <n v="7.6444444444444448"/>
    <n v="8.4176000000000001E-2"/>
    <x v="1"/>
    <x v="1"/>
    <n v="37899.01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18117.49"/>
    <n v="250128.62999999998"/>
    <n v="368246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821591.3899999997"/>
    <n v="0"/>
    <n v="262011.45"/>
    <n v="26091.72"/>
    <n v="0"/>
    <n v="0"/>
    <n v="0"/>
    <n v="3559579.9399999995"/>
    <n v="3559579.94"/>
    <n v="0"/>
    <d v="2024-01-31T00:00:00"/>
    <d v="2030-01-06T00:00:00"/>
    <n v="5384699.0099999998"/>
    <n v="5.427777777777778"/>
    <n v="6.0194444444444448"/>
    <n v="8.2498000000000002E-2"/>
    <n v="19320608.896555554"/>
    <n v="21426693.694388889"/>
    <n v="293658.22589011997"/>
    <n v="5.427777777777778"/>
    <n v="6.0194444444444457"/>
    <n v="8.2498000000000002E-2"/>
    <x v="1"/>
    <x v="1"/>
    <n v="43925.67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86229.68"/>
    <n v="207800.72000000003"/>
    <n v="294030.40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055555555555555"/>
    <n v="3"/>
    <n v="6.1652999999999999E-2"/>
    <n v="16214125.421111112"/>
    <n v="32308589.400000002"/>
    <n v="663973.82075940003"/>
    <n v="1.5055555555555555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985464.370000001"/>
    <n v="0"/>
    <n v="228036.74"/>
    <n v="48276.83"/>
    <n v="0"/>
    <n v="0"/>
    <n v="0"/>
    <n v="6757427.6300000008"/>
    <n v="6757427.6299999999"/>
    <n v="0"/>
    <d v="2024-01-31T00:00:00"/>
    <d v="2029-10-26T00:00:00"/>
    <n v="9093830.6699999999"/>
    <n v="5.2277777777777779"/>
    <n v="5.8194444444444446"/>
    <n v="8.0518000000000006E-2"/>
    <n v="35326329.999055557"/>
    <n v="39324474.680138893"/>
    <n v="544094.55791234015"/>
    <n v="5.227777777777777"/>
    <n v="5.8194444444444446"/>
    <n v="8.0518000000000006E-2"/>
    <x v="1"/>
    <x v="1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174208.75999999998"/>
    <n v="372508.26999999996"/>
    <n v="546717.02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055555555555555"/>
    <n v="3"/>
    <n v="6.1652999999999999E-2"/>
    <n v="8245195.6712777782"/>
    <n v="16429541.190000001"/>
    <n v="337643.50099569"/>
    <n v="1.5055555555555555"/>
    <n v="3"/>
    <n v="6.1652999999999993E-2"/>
    <x v="1"/>
    <x v="1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055555555555555"/>
    <n v="3"/>
    <n v="6.1652999999999999E-2"/>
    <n v="8263848.6012777779"/>
    <n v="16466709.390000001"/>
    <n v="338407.34467388998"/>
    <n v="1.5055555555555555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282860.4"/>
    <n v="0"/>
    <n v="48036.94"/>
    <n v="16224.93"/>
    <n v="0"/>
    <n v="0"/>
    <n v="0"/>
    <n v="2234823.46"/>
    <n v="2234823.46"/>
    <n v="0"/>
    <d v="2024-01-31T00:00:00"/>
    <d v="2032-12-31T00:00:00"/>
    <n v="2571949.0900000003"/>
    <n v="8.4555555555555557"/>
    <n v="9.0472222222222225"/>
    <n v="8.5975999999999997E-2"/>
    <n v="18896673.92288889"/>
    <n v="20218944.470055554"/>
    <n v="192141.18179695998"/>
    <n v="8.4555555555555557"/>
    <n v="9.0472222222222225"/>
    <n v="8.5975999999999997E-2"/>
    <x v="1"/>
    <x v="1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69705.39"/>
    <n v="146994.22"/>
    <n v="216699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055555555555555"/>
    <n v="3"/>
    <n v="6.1652999999999999E-2"/>
    <n v="7845652.2262222227"/>
    <n v="15633402.960000001"/>
    <n v="321282.06423096004"/>
    <n v="1.5055555555555555"/>
    <n v="3"/>
    <n v="6.1653000000000006E-2"/>
    <x v="1"/>
    <x v="1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65911.92"/>
    <n v="0"/>
    <n v="55698.59"/>
    <n v="8516.26"/>
    <n v="0"/>
    <n v="0"/>
    <n v="0"/>
    <n v="1210213.3299999998"/>
    <n v="1210213.33"/>
    <n v="0"/>
    <d v="2024-01-31T00:00:00"/>
    <d v="2026-12-24T00:00:00"/>
    <n v="1599497.38"/>
    <n v="2.3472222222222223"/>
    <n v="2.9388888888888891"/>
    <n v="8.1262000000000001E-2"/>
    <n v="2840639.6218055552"/>
    <n v="3556682.5087222219"/>
    <n v="98344.355622459989"/>
    <n v="2.3472222222222223"/>
    <n v="2.9388888888888891"/>
    <n v="8.1262000000000001E-2"/>
    <x v="1"/>
    <x v="1"/>
    <n v="14130.59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35369.35"/>
    <n v="49479.979999999996"/>
    <n v="84849.3299999999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087513.68"/>
    <n v="0"/>
    <n v="305516.15000000002"/>
    <n v="173670.49"/>
    <n v="0"/>
    <n v="0"/>
    <n v="0"/>
    <n v="23781997.530000001"/>
    <n v="23864514.530000001"/>
    <n v="-82517"/>
    <d v="2024-01-31T00:00:00"/>
    <d v="2029-11-03T00:00:00"/>
    <n v="26043160.600000001"/>
    <n v="5.25"/>
    <n v="5.8416666666666668"/>
    <n v="8.6263999999999993E-2"/>
    <n v="124855487.0325"/>
    <n v="138926502.23775002"/>
    <n v="2051530.2349279199"/>
    <n v="5.25"/>
    <n v="5.8416666666666677"/>
    <n v="8.6263999999999993E-2"/>
    <x v="1"/>
    <x v="1"/>
    <n v="340736.44999999995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835091.28"/>
    <n v="1768044.1199999999"/>
    <n v="2603135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055555555555555"/>
    <n v="3"/>
    <n v="6.1652999999999999E-2"/>
    <n v="20499722.673111111"/>
    <n v="40848155.880000003"/>
    <n v="839470.4514898801"/>
    <n v="1.5055555555555555"/>
    <n v="3"/>
    <n v="6.1653000000000006E-2"/>
    <x v="1"/>
    <x v="1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303886.219999999"/>
    <n v="0"/>
    <n v="173472.94"/>
    <n v="85984.5"/>
    <n v="0"/>
    <n v="0"/>
    <n v="0"/>
    <n v="12130413.279999999"/>
    <n v="12130413.57"/>
    <n v="-0.29000000096857548"/>
    <d v="2024-01-31T00:00:00"/>
    <d v="2033-03-05T00:00:00"/>
    <n v="13409459.25"/>
    <n v="8.6333333333333329"/>
    <n v="9.2249999999999996"/>
    <n v="8.3875000000000005E-2"/>
    <n v="104725901.31733333"/>
    <n v="111903062.50799999"/>
    <n v="1017438.41386"/>
    <n v="8.6333333333333329"/>
    <n v="9.2249999999999996"/>
    <n v="8.3875000000000005E-2"/>
    <x v="1"/>
    <x v="1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331727.93000000005"/>
    <n v="873217.14000000013"/>
    <n v="1204945.07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055555555555555"/>
    <n v="3"/>
    <n v="6.1652999999999999E-2"/>
    <n v="2234909.1171111111"/>
    <n v="4453324.4399999995"/>
    <n v="91520.270566439998"/>
    <n v="1.5055555555555555"/>
    <n v="2.9999999999999996"/>
    <n v="6.1652999999999999E-2"/>
    <x v="1"/>
    <x v="1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909906.0200000014"/>
    <n v="0"/>
    <n v="159491.17000000001"/>
    <n v="54030.86"/>
    <n v="0"/>
    <n v="0"/>
    <n v="0"/>
    <n v="7750414.8500000015"/>
    <n v="7750414.8499999996"/>
    <n v="0"/>
    <d v="2024-01-31T00:00:00"/>
    <d v="2032-08-14T00:00:00"/>
    <n v="8844291.1799999978"/>
    <n v="8.0694444444444446"/>
    <n v="8.6611111111111114"/>
    <n v="8.2136000000000001E-2"/>
    <n v="62541542.053472236"/>
    <n v="67127204.173055574"/>
    <n v="636588.07411960012"/>
    <n v="8.0694444444444446"/>
    <n v="8.6611111111111114"/>
    <n v="8.2136000000000001E-2"/>
    <x v="1"/>
    <x v="1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211588.15"/>
    <n v="503485.52999999991"/>
    <n v="715073.67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400204.6500000004"/>
    <n v="0"/>
    <n v="130887.36"/>
    <n v="44711.82"/>
    <n v="0"/>
    <n v="0"/>
    <n v="0"/>
    <n v="6269317.29"/>
    <n v="6269317.29"/>
    <n v="0"/>
    <d v="2024-01-31T00:00:00"/>
    <d v="2032-08-06T00:00:00"/>
    <n v="7166559.2999999998"/>
    <n v="8.0472222222222225"/>
    <n v="8.6388888888888893"/>
    <n v="8.4209999999999993E-2"/>
    <n v="50450589.414250001"/>
    <n v="54159935.477499999"/>
    <n v="527939.20899089996"/>
    <n v="8.0472222222222225"/>
    <n v="8.6388888888888893"/>
    <n v="8.4209999999999993E-2"/>
    <x v="1"/>
    <x v="1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157037.98000000001"/>
    <n v="467746.85"/>
    <n v="624784.82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607191.4499999997"/>
    <n v="0"/>
    <n v="119936.13"/>
    <n v="18189.5"/>
    <n v="0"/>
    <n v="0"/>
    <n v="0"/>
    <n v="2487255.3199999998"/>
    <n v="2487255.3199999998"/>
    <n v="0"/>
    <d v="2024-01-31T00:00:00"/>
    <d v="2029-05-05T00:00:00"/>
    <n v="3357828.0299999993"/>
    <n v="4.7444444444444445"/>
    <n v="5.3361111111111112"/>
    <n v="8.5736999999999994E-2"/>
    <n v="11800644.684888888"/>
    <n v="13272270.749222221"/>
    <n v="213249.80937083997"/>
    <n v="4.7444444444444445"/>
    <n v="5.3361111111111112"/>
    <n v="8.5736999999999994E-2"/>
    <x v="1"/>
    <x v="1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65636.670000000013"/>
    <n v="170311.61000000002"/>
    <n v="235948.28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055555555555555"/>
    <n v="3"/>
    <n v="6.1652999999999999E-2"/>
    <n v="3074425.307833333"/>
    <n v="6126161.1299999999"/>
    <n v="125898.73738263"/>
    <n v="1.5055555555555555"/>
    <n v="3"/>
    <n v="6.1652999999999999E-2"/>
    <x v="1"/>
    <x v="1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055555555555555"/>
    <n v="3"/>
    <n v="6.1652999999999999E-2"/>
    <n v="40889.548944444447"/>
    <n v="81477.33"/>
    <n v="1674.44060883"/>
    <n v="1.5055555555555555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055555555555555"/>
    <n v="3"/>
    <n v="6.1652999999999999E-2"/>
    <n v="43816.484444444446"/>
    <n v="87309.6"/>
    <n v="1794.2995896"/>
    <n v="1.5055555555555555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055555555555555"/>
    <n v="3"/>
    <n v="6.1652999999999999E-2"/>
    <n v="58470.192166666668"/>
    <n v="116508.87"/>
    <n v="2394.3737873700002"/>
    <n v="1.5055555555555555"/>
    <n v="3"/>
    <n v="6.1653000000000006E-2"/>
    <x v="1"/>
    <x v="1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055555555555555"/>
    <n v="3"/>
    <n v="6.1652999999999999E-2"/>
    <n v="58362.680444444442"/>
    <n v="116294.63999999998"/>
    <n v="2389.9711466399999"/>
    <n v="1.5055555555555555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055555555555555"/>
    <n v="3"/>
    <n v="6.1652999999999999E-2"/>
    <n v="40921.255944444441"/>
    <n v="81540.509999999995"/>
    <n v="1675.73902101"/>
    <n v="1.5055555555555555"/>
    <n v="3"/>
    <n v="6.1653000000000006E-2"/>
    <x v="1"/>
    <x v="1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055555555555555"/>
    <n v="3"/>
    <n v="6.1652999999999999E-2"/>
    <n v="40794.909722222219"/>
    <n v="81288.75"/>
    <n v="1670.56510125"/>
    <n v="1.5055555555555555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055555555555555"/>
    <n v="3"/>
    <n v="6.1652999999999999E-2"/>
    <n v="36408.36822222222"/>
    <n v="72548.040000000008"/>
    <n v="1490.9347700400001"/>
    <n v="1.5055555555555555"/>
    <n v="3.0000000000000004"/>
    <n v="6.1653000000000006E-2"/>
    <x v="1"/>
    <x v="1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055555555555555"/>
    <n v="3"/>
    <n v="6.1652999999999999E-2"/>
    <n v="43723.757277777775"/>
    <n v="87124.83"/>
    <n v="1790.5023813299999"/>
    <n v="1.5055555555555555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055555555555555"/>
    <n v="3"/>
    <n v="6.1652999999999999E-2"/>
    <n v="29229.472833333333"/>
    <n v="58243.229999999996"/>
    <n v="1196.9566197300001"/>
    <n v="1.5055555555555555"/>
    <n v="3"/>
    <n v="6.1653000000000006E-2"/>
    <x v="1"/>
    <x v="1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055555555555555"/>
    <n v="3"/>
    <n v="6.1652999999999999E-2"/>
    <n v="51151.566166666664"/>
    <n v="101925.63"/>
    <n v="2094.6736221299998"/>
    <n v="1.5055555555555555"/>
    <n v="3"/>
    <n v="6.1652999999999993E-2"/>
    <x v="1"/>
    <x v="1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055555555555555"/>
    <n v="3"/>
    <n v="6.1652999999999999E-2"/>
    <n v="36536.837277777777"/>
    <n v="72804.03"/>
    <n v="1496.1956205299998"/>
    <n v="1.5055555555555555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055555555555555"/>
    <n v="3"/>
    <n v="6.1652999999999999E-2"/>
    <n v="43845.255611111112"/>
    <n v="87366.930000000008"/>
    <n v="1795.4777784300002"/>
    <n v="1.5055555555555555"/>
    <n v="3"/>
    <n v="6.1653000000000006E-2"/>
    <x v="1"/>
    <x v="1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055555555555555"/>
    <n v="3"/>
    <n v="6.1652999999999999E-2"/>
    <n v="58458.930611111107"/>
    <n v="116486.43"/>
    <n v="2393.91262293"/>
    <n v="1.5055555555555555"/>
    <n v="3"/>
    <n v="6.1653000000000006E-2"/>
    <x v="1"/>
    <x v="1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055555555555555"/>
    <n v="3"/>
    <n v="6.1652999999999999E-2"/>
    <n v="51008.944888888895"/>
    <n v="101641.44"/>
    <n v="2088.8332334400002"/>
    <n v="1.5055555555555555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055555555555555"/>
    <n v="3"/>
    <n v="6.1652999999999999E-2"/>
    <n v="43729.463333333333"/>
    <n v="87136.200000000012"/>
    <n v="1790.7360462000001"/>
    <n v="1.5055555555555555"/>
    <n v="3.0000000000000004"/>
    <n v="6.1652999999999999E-2"/>
    <x v="1"/>
    <x v="1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055555555555555"/>
    <n v="3"/>
    <n v="6.1652999999999999E-2"/>
    <n v="58316.264166666668"/>
    <n v="116202.15000000001"/>
    <n v="2388.0703846500001"/>
    <n v="1.5055555555555555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770146.7500000019"/>
    <n v="0"/>
    <n v="73303.27"/>
    <n v="56678.05"/>
    <n v="0"/>
    <n v="0"/>
    <n v="0"/>
    <n v="7696843.4800000023"/>
    <n v="7696843.4800000004"/>
    <n v="0"/>
    <d v="2024-02-29T00:00:00"/>
    <d v="2033-05-21T00:00:00"/>
    <n v="8136663.0999999996"/>
    <n v="8.8472222222222214"/>
    <n v="9.3583333333333325"/>
    <n v="8.4708000000000006E-2"/>
    <n v="68095684.677222237"/>
    <n v="72029626.900333345"/>
    <n v="651984.21750384022"/>
    <n v="8.8472222222222214"/>
    <n v="9.3583333333333325"/>
    <n v="8.4708000000000006E-2"/>
    <x v="1"/>
    <x v="1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217812.05"/>
    <n v="601190.93000000005"/>
    <n v="819002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055555555555555"/>
    <n v="3"/>
    <n v="6.1652999999999999E-2"/>
    <n v="9622349.7707222216"/>
    <n v="19173685.890000001"/>
    <n v="394038.41872538999"/>
    <n v="1.5055555555555555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055555555555555"/>
    <n v="3"/>
    <n v="6.1652999999999999E-2"/>
    <n v="6994895.9341111109"/>
    <n v="13938169.02"/>
    <n v="286443.31153001997"/>
    <n v="1.5055555555555555"/>
    <n v="3"/>
    <n v="6.1652999999999993E-2"/>
    <x v="1"/>
    <x v="1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055555555555555"/>
    <n v="3"/>
    <n v="6.1652999999999999E-2"/>
    <n v="9284232.646055555"/>
    <n v="18499946.969999999"/>
    <n v="380192.41018047003"/>
    <n v="1.5055555555555553"/>
    <n v="2.9999999999999996"/>
    <n v="6.1653000000000006E-2"/>
    <x v="1"/>
    <x v="1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055555555555555"/>
    <n v="3"/>
    <n v="6.1652999999999999E-2"/>
    <n v="10114602.541611111"/>
    <n v="20154558.57"/>
    <n v="414196.33317207004"/>
    <n v="1.5055555555555553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055555555555555"/>
    <n v="3"/>
    <n v="6.1652999999999999E-2"/>
    <n v="12599737.957999999"/>
    <n v="25106488.919999998"/>
    <n v="515963.45379492"/>
    <n v="1.5055555555555555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055555555555555"/>
    <n v="3"/>
    <n v="6.1652999999999999E-2"/>
    <n v="34019181.83127778"/>
    <n v="67787299.590000004"/>
    <n v="1393096.7938740901"/>
    <n v="1.5055555555555555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055555555555555"/>
    <n v="3"/>
    <n v="6.1652999999999999E-2"/>
    <n v="5851577.7678888887"/>
    <n v="11659970.459999999"/>
    <n v="239624.05292346"/>
    <n v="1.5055555555555555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055555555555555"/>
    <n v="3"/>
    <n v="6.1652999999999999E-2"/>
    <n v="1676903.5710555555"/>
    <n v="3341431.4699999997"/>
    <n v="68669.758139969999"/>
    <n v="1.5055555555555555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552777777777778"/>
    <n v="5"/>
    <n v="9.2499999999999999E-2"/>
    <n v="455277777.77777779"/>
    <n v="500000000"/>
    <n v="9250000"/>
    <n v="4.552777777777778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5694444444444446"/>
    <n v="3"/>
    <n v="8.7499999999999994E-2"/>
    <n v="269381572.64444447"/>
    <n v="314521187.51999998"/>
    <n v="9173534.6359999999"/>
    <n v="2.5694444444444446"/>
    <n v="2.9999999999999996"/>
    <n v="8.7499999999999994E-2"/>
    <x v="1"/>
    <x v="1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5694444444444446"/>
    <n v="3"/>
    <n v="8.7499999999999994E-2"/>
    <n v="59828123.151388891"/>
    <n v="69853376.219999999"/>
    <n v="2037390.1397499996"/>
    <n v="2.5694444444444446"/>
    <n v="3"/>
    <n v="8.7499999999999994E-2"/>
    <x v="1"/>
    <x v="1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5694444444444446"/>
    <n v="3"/>
    <n v="8.7499999999999994E-2"/>
    <n v="3160400.1451388891"/>
    <n v="3689980.71"/>
    <n v="107624.43737499999"/>
    <n v="2.5694444444444446"/>
    <n v="3"/>
    <n v="8.7499999999999994E-2"/>
    <x v="1"/>
    <x v="1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247576"/>
    <n v="0"/>
    <n v="55889.16"/>
    <n v="29915.77"/>
    <n v="0"/>
    <n v="0"/>
    <n v="0"/>
    <n v="4191686.84"/>
    <n v="4191686.84"/>
    <n v="0"/>
    <d v="2024-04-03T00:00:00"/>
    <d v="2030-11-03T00:00:00"/>
    <n v="4415243.4800000004"/>
    <n v="6.2638888888888893"/>
    <n v="6.6805555555555554"/>
    <n v="8.4515999999999994E-2"/>
    <n v="26256260.622777779"/>
    <n v="28002796.806111109"/>
    <n v="354264.60496943997"/>
    <n v="6.2638888888888893"/>
    <n v="6.6805555555555554"/>
    <n v="8.4515999999999994E-2"/>
    <x v="1"/>
    <x v="1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15726.78"/>
    <n v="309391.99000000005"/>
    <n v="425118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5694444444444446"/>
    <n v="3"/>
    <n v="8.7499999999999994E-2"/>
    <n v="6692934.5736111114"/>
    <n v="7814453.3399999999"/>
    <n v="227921.55574999997"/>
    <n v="2.5694444444444446"/>
    <n v="3"/>
    <n v="8.7499999999999994E-2"/>
    <x v="1"/>
    <x v="1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06250"/>
    <n v="0"/>
    <n v="31250"/>
    <n v="6041.67"/>
    <n v="0"/>
    <n v="0"/>
    <n v="0"/>
    <n v="875000"/>
    <n v="875000"/>
    <n v="0"/>
    <d v="2024-04-03T00:00:00"/>
    <d v="2026-12-03T00:00:00"/>
    <n v="1000000"/>
    <n v="2.2888888888888888"/>
    <n v="2.7055555555555557"/>
    <n v="0.08"/>
    <n v="2002777.7777777778"/>
    <n v="2367361.1111111115"/>
    <n v="70000"/>
    <n v="2.2888888888888888"/>
    <n v="2.7055555555555562"/>
    <n v="0.08"/>
    <x v="1"/>
    <x v="1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22083.33"/>
    <n v="46250"/>
    <n v="68333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5694444444444446"/>
    <n v="3"/>
    <n v="8.7499999999999994E-2"/>
    <n v="7801864.6826388901"/>
    <n v="9109204.1699999999"/>
    <n v="265685.12162499997"/>
    <n v="2.5694444444444446"/>
    <n v="3"/>
    <n v="8.7499999999999981E-2"/>
    <x v="1"/>
    <x v="1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5694444444444446"/>
    <n v="3"/>
    <n v="8.7499999999999994E-2"/>
    <n v="1041088.8104166668"/>
    <n v="1215541.53"/>
    <n v="35453.294624999995"/>
    <n v="2.5694444444444446"/>
    <n v="3"/>
    <n v="8.7499999999999981E-2"/>
    <x v="1"/>
    <x v="1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776690.1300000008"/>
    <n v="0"/>
    <n v="94837.68"/>
    <n v="52894.06"/>
    <n v="0"/>
    <n v="0"/>
    <n v="0"/>
    <n v="7681852.4500000011"/>
    <n v="7681852.4500000002"/>
    <n v="0"/>
    <d v="2024-04-03T00:00:00"/>
    <d v="2031-05-03T00:00:00"/>
    <n v="8061203.1699999999"/>
    <n v="6.7666666666666666"/>
    <n v="7.1833333333333336"/>
    <n v="8.1618999999999997E-2"/>
    <n v="51980534.911666676"/>
    <n v="55181306.765833341"/>
    <n v="626985.11511655012"/>
    <n v="6.7666666666666666"/>
    <n v="7.1833333333333336"/>
    <n v="8.1618999999999997E-2"/>
    <x v="1"/>
    <x v="1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205125.74"/>
    <n v="553452.46"/>
    <n v="75857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5694444444444446"/>
    <n v="3"/>
    <n v="8.7499999999999994E-2"/>
    <n v="3765097.8770833332"/>
    <n v="4396006.17"/>
    <n v="128216.84662499998"/>
    <n v="2.5694444444444446"/>
    <n v="3"/>
    <n v="8.7499999999999994E-2"/>
    <x v="1"/>
    <x v="1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5694444444444446"/>
    <n v="3"/>
    <n v="8.7499999999999994E-2"/>
    <n v="3464870.3701388892"/>
    <n v="4045470.2700000005"/>
    <n v="117992.882875"/>
    <n v="2.5694444444444446"/>
    <n v="3"/>
    <n v="8.7499999999999994E-2"/>
    <x v="1"/>
    <x v="1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5694444444444446"/>
    <n v="3"/>
    <n v="8.7499999999999994E-2"/>
    <n v="3920351.8298611115"/>
    <n v="4577275.6500000004"/>
    <n v="133503.87312499998"/>
    <n v="2.5694444444444446"/>
    <n v="3"/>
    <n v="8.7499999999999981E-2"/>
    <x v="1"/>
    <x v="1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5694444444444446"/>
    <n v="3"/>
    <n v="8.7499999999999994E-2"/>
    <n v="3934317.6597222225"/>
    <n v="4593581.6999999993"/>
    <n v="133979.46625"/>
    <n v="2.5694444444444446"/>
    <n v="2.9999999999999996"/>
    <n v="8.7500000000000008E-2"/>
    <x v="1"/>
    <x v="1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552777777777778"/>
    <n v="5"/>
    <n v="9.2499999999999999E-2"/>
    <n v="682916666.66666675"/>
    <n v="750000000"/>
    <n v="13875000"/>
    <n v="4.552777777777778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55833333333333335"/>
    <n v="1"/>
    <n v="4.9000000000000002E-2"/>
    <n v="1116666.6666666667"/>
    <n v="2000000"/>
    <n v="98000"/>
    <n v="0.55833333333333335"/>
    <n v="1"/>
    <n v="4.9000000000000002E-2"/>
    <x v="1"/>
    <x v="1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5694444444444446"/>
    <n v="3"/>
    <n v="8.7499999999999994E-2"/>
    <n v="12510457.754861113"/>
    <n v="14606804.73"/>
    <n v="426031.80462499999"/>
    <n v="2.5694444444444446"/>
    <n v="3"/>
    <n v="8.7499999999999994E-2"/>
    <x v="1"/>
    <x v="1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5694444444444446"/>
    <n v="3"/>
    <n v="8.7499999999999994E-2"/>
    <n v="385416666.66666669"/>
    <n v="450000000"/>
    <n v="13125000"/>
    <n v="2.5694444444444446"/>
    <n v="3"/>
    <n v="8.7499999999999994E-2"/>
    <x v="1"/>
    <x v="1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552777777777778"/>
    <n v="5"/>
    <n v="9.2499999999999999E-2"/>
    <n v="910555555.55555558"/>
    <n v="1000000000"/>
    <n v="18500000"/>
    <n v="4.552777777777778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5972222222222223"/>
    <n v="3"/>
    <n v="8.7499999999999994E-2"/>
    <n v="103888888.8888889"/>
    <n v="120000000"/>
    <n v="3500000"/>
    <n v="2.5972222222222223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5972222222222223"/>
    <n v="3"/>
    <n v="8.7499999999999994E-2"/>
    <n v="50505557.828611113"/>
    <n v="58337970.539999999"/>
    <n v="1701524.1407499998"/>
    <n v="2.5972222222222223"/>
    <n v="3"/>
    <n v="8.7499999999999994E-2"/>
    <x v="1"/>
    <x v="1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5694444444444446"/>
    <n v="3"/>
    <n v="8.7499999999999994E-2"/>
    <n v="59982139.300000004"/>
    <n v="70033200.480000004"/>
    <n v="2042635.014"/>
    <n v="2.5694444444444446"/>
    <n v="3"/>
    <n v="8.7499999999999994E-2"/>
    <x v="1"/>
    <x v="1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55833333333333335"/>
    <n v="1"/>
    <n v="4.9000000000000002E-2"/>
    <n v="55833.333333333336"/>
    <n v="100000"/>
    <n v="4900"/>
    <n v="0.55833333333333335"/>
    <n v="1"/>
    <n v="4.9000000000000002E-2"/>
    <x v="1"/>
    <x v="1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55833333333333335"/>
    <n v="1"/>
    <n v="4.9000000000000002E-2"/>
    <n v="8263333.333333334"/>
    <n v="14800000"/>
    <n v="725200"/>
    <n v="0.55833333333333335"/>
    <n v="1"/>
    <n v="4.9000000000000002E-2"/>
    <x v="1"/>
    <x v="1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55833333333333335"/>
    <n v="1"/>
    <n v="4.9000000000000002E-2"/>
    <n v="21775000"/>
    <n v="39000000"/>
    <n v="1911000"/>
    <n v="0.55833333333333335"/>
    <n v="1"/>
    <n v="4.9000000000000002E-2"/>
    <x v="1"/>
    <x v="1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55833333333333335"/>
    <n v="1"/>
    <n v="4.9000000000000002E-2"/>
    <n v="1395833.3333333333"/>
    <n v="2500000"/>
    <n v="122500"/>
    <n v="0.55833333333333335"/>
    <n v="1"/>
    <n v="4.9000000000000002E-2"/>
    <x v="1"/>
    <x v="1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5972222222222223"/>
    <n v="3"/>
    <n v="8.7499999999999994E-2"/>
    <n v="9336954.75013889"/>
    <n v="10784931.689999999"/>
    <n v="314560.50762499997"/>
    <n v="2.5972222222222228"/>
    <n v="3"/>
    <n v="8.7499999999999994E-2"/>
    <x v="1"/>
    <x v="1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86486.5"/>
    <n v="0"/>
    <n v="4504.5"/>
    <n v="3597.45"/>
    <n v="0"/>
    <n v="0"/>
    <n v="0"/>
    <n v="481982"/>
    <n v="481982"/>
    <n v="0"/>
    <d v="2024-04-15T00:00:00"/>
    <d v="2033-07-01T00:00:00"/>
    <n v="500000"/>
    <n v="8.9611111111111104"/>
    <n v="9.344444444444445"/>
    <n v="8.8700000000000001E-2"/>
    <n v="4319094.2555555552"/>
    <n v="4503854.0222222228"/>
    <n v="42751.803399999997"/>
    <n v="8.9611111111111104"/>
    <n v="9.344444444444445"/>
    <n v="8.8699999999999987E-2"/>
    <x v="1"/>
    <x v="1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4056.7"/>
    <n v="38972.340000000004"/>
    <n v="53029.04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5972222222222223"/>
    <n v="3"/>
    <n v="8.7499999999999994E-2"/>
    <n v="20190058.776250001"/>
    <n v="23321137.41"/>
    <n v="680199.84112499992"/>
    <n v="2.5972222222222223"/>
    <n v="3"/>
    <n v="8.7499999999999994E-2"/>
    <x v="1"/>
    <x v="1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6277777777777782"/>
    <n v="5"/>
    <n v="9.2499999999999999E-2"/>
    <n v="509055555.55555558"/>
    <n v="550000000"/>
    <n v="10175000"/>
    <n v="4.6277777777777782"/>
    <n v="5"/>
    <n v="9.2499999999999999E-2"/>
    <x v="1"/>
    <x v="1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55833333333333335"/>
    <n v="1"/>
    <n v="4.9000000000000002E-2"/>
    <n v="18648333.333333332"/>
    <n v="33400000"/>
    <n v="1636600"/>
    <n v="0.55833333333333335"/>
    <n v="1"/>
    <n v="4.9000000000000002E-2"/>
    <x v="1"/>
    <x v="1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55833333333333335"/>
    <n v="1"/>
    <n v="4.9000000000000002E-2"/>
    <n v="653250"/>
    <n v="1170000"/>
    <n v="57330"/>
    <n v="0.55833333333333335"/>
    <n v="1"/>
    <n v="4.9000000000000002E-2"/>
    <x v="1"/>
    <x v="1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55833333333333335"/>
    <n v="1"/>
    <n v="4.9000000000000002E-2"/>
    <n v="5505166.666666667"/>
    <n v="9860000"/>
    <n v="483140"/>
    <n v="0.55833333333333335"/>
    <n v="1"/>
    <n v="4.9000000000000002E-2"/>
    <x v="1"/>
    <x v="1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55833333333333335"/>
    <n v="1"/>
    <n v="4.9000000000000002E-2"/>
    <n v="2233333.3333333335"/>
    <n v="4000000"/>
    <n v="196000"/>
    <n v="0.55833333333333335"/>
    <n v="1"/>
    <n v="4.9000000000000002E-2"/>
    <x v="1"/>
    <x v="1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55833333333333335"/>
    <n v="1"/>
    <n v="4.9000000000000002E-2"/>
    <n v="11166666.666666666"/>
    <n v="20000000"/>
    <n v="980000"/>
    <n v="0.55833333333333335"/>
    <n v="1"/>
    <n v="4.9000000000000002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6277777777777782"/>
    <n v="5"/>
    <n v="9.2499999999999999E-2"/>
    <n v="925555555.5555557"/>
    <n v="1000000000"/>
    <n v="18500000"/>
    <n v="4.6277777777777782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55833333333333335"/>
    <n v="1"/>
    <n v="4.9000000000000002E-2"/>
    <n v="3629166.666666667"/>
    <n v="6500000"/>
    <n v="318500"/>
    <n v="0.55833333333333335"/>
    <n v="1"/>
    <n v="4.9000000000000002E-2"/>
    <x v="1"/>
    <x v="1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6833333333333331"/>
    <n v="3"/>
    <n v="8.7499999999999994E-2"/>
    <n v="440066666.66666663"/>
    <n v="492000000"/>
    <n v="14350000"/>
    <n v="2.6833333333333331"/>
    <n v="3"/>
    <n v="8.7499999999999994E-2"/>
    <x v="1"/>
    <x v="1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55833333333333335"/>
    <n v="1"/>
    <n v="4.9000000000000002E-2"/>
    <n v="39641666.666666664"/>
    <n v="71000000"/>
    <n v="3479000"/>
    <n v="0.55833333333333335"/>
    <n v="1"/>
    <n v="4.9000000000000002E-2"/>
    <x v="1"/>
    <x v="1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027777777777775"/>
    <n v="5"/>
    <n v="9.2499999999999999E-2"/>
    <n v="705416666.66666663"/>
    <n v="750000000"/>
    <n v="13875000"/>
    <n v="4.7027777777777775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83714.13"/>
    <n v="0"/>
    <n v="20533.099999999999"/>
    <n v="11988.55"/>
    <n v="0"/>
    <n v="0"/>
    <n v="0"/>
    <n v="1663181.0299999998"/>
    <n v="1663181.03"/>
    <n v="0"/>
    <d v="2024-05-23T00:00:00"/>
    <d v="2031-05-23T00:00:00"/>
    <n v="1724780.33"/>
    <n v="6.7305555555555552"/>
    <n v="7"/>
    <n v="8.5444000000000006E-2"/>
    <n v="11194132.32136111"/>
    <n v="11642267.209999999"/>
    <n v="142108.83992731999"/>
    <n v="6.7305555555555552"/>
    <n v="7"/>
    <n v="8.5444000000000006E-2"/>
    <x v="1"/>
    <x v="1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46492.18"/>
    <n v="125441.17000000001"/>
    <n v="171933.3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5694444444444446"/>
    <n v="3"/>
    <n v="8.7499999999999994E-2"/>
    <n v="1764348.9826388892"/>
    <n v="2059996.6500000001"/>
    <n v="60083.235625000001"/>
    <n v="2.5694444444444446"/>
    <n v="3"/>
    <n v="8.7499999999999994E-2"/>
    <x v="1"/>
    <x v="1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5694444444444446"/>
    <n v="3"/>
    <n v="8.7499999999999994E-2"/>
    <n v="1852466.1270833337"/>
    <n v="2162879.37"/>
    <n v="63083.981625"/>
    <n v="2.5694444444444446"/>
    <n v="3"/>
    <n v="8.7499999999999994E-2"/>
    <x v="1"/>
    <x v="1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5694444444444446"/>
    <n v="3"/>
    <n v="8.7499999999999994E-2"/>
    <n v="1484885.1819444445"/>
    <n v="1733703.78"/>
    <n v="50566.360249999998"/>
    <n v="2.5694444444444446"/>
    <n v="3"/>
    <n v="8.7499999999999994E-2"/>
    <x v="1"/>
    <x v="1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5694444444444446"/>
    <n v="3"/>
    <n v="8.7499999999999994E-2"/>
    <n v="1948852.6687500002"/>
    <n v="2275417.17"/>
    <n v="66366.334124999994"/>
    <n v="2.5694444444444446"/>
    <n v="3"/>
    <n v="8.7499999999999994E-2"/>
    <x v="1"/>
    <x v="1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5694444444444446"/>
    <n v="3"/>
    <n v="8.7499999999999994E-2"/>
    <n v="3359903.9909722228"/>
    <n v="3922914.93"/>
    <n v="114418.352125"/>
    <n v="2.5694444444444446"/>
    <n v="3"/>
    <n v="8.7499999999999994E-2"/>
    <x v="1"/>
    <x v="1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5694444444444446"/>
    <n v="3"/>
    <n v="8.7499999999999994E-2"/>
    <n v="4531976.2958333334"/>
    <n v="5291388.54"/>
    <n v="154332.16574999999"/>
    <n v="2.5694444444444446"/>
    <n v="3"/>
    <n v="8.7499999999999994E-2"/>
    <x v="1"/>
    <x v="1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5694444444444446"/>
    <n v="3"/>
    <n v="8.7499999999999994E-2"/>
    <n v="4991637.625"/>
    <n v="5828074.1999999993"/>
    <n v="169985.49749999997"/>
    <n v="2.5694444444444446"/>
    <n v="2.9999999999999996"/>
    <n v="8.7499999999999994E-2"/>
    <x v="1"/>
    <x v="1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5694444444444446"/>
    <n v="3"/>
    <n v="8.7499999999999994E-2"/>
    <n v="6099286.326388889"/>
    <n v="7121328.8999999994"/>
    <n v="207705.42624999996"/>
    <n v="2.5694444444444446"/>
    <n v="3"/>
    <n v="8.7499999999999994E-2"/>
    <x v="1"/>
    <x v="1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5694444444444446"/>
    <n v="3"/>
    <n v="8.7499999999999994E-2"/>
    <n v="901916.83055555564"/>
    <n v="1053048.8400000001"/>
    <n v="30713.924500000001"/>
    <n v="2.5694444444444446"/>
    <n v="3"/>
    <n v="8.7499999999999994E-2"/>
    <x v="1"/>
    <x v="1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5694444444444446"/>
    <n v="3"/>
    <n v="8.7499999999999994E-2"/>
    <n v="3714542.3104166668"/>
    <n v="4336979.13"/>
    <n v="126495.22462499999"/>
    <n v="2.5694444444444446"/>
    <n v="3"/>
    <n v="8.7499999999999994E-2"/>
    <x v="1"/>
    <x v="1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7833333333333334"/>
    <n v="2"/>
    <n v="3.8199999999999998E-2"/>
    <n v="83384.208333333343"/>
    <n v="93515"/>
    <n v="1786.1364999999998"/>
    <n v="1.7833333333333334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595.36"/>
    <n v="1786.0799999999997"/>
    <n v="2381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7833333333333332"/>
    <n v="3"/>
    <n v="4.2999999999999997E-2"/>
    <n v="628949.83333333326"/>
    <n v="677910"/>
    <n v="9716.7099999999991"/>
    <n v="2.7833333333333328"/>
    <n v="3"/>
    <n v="4.2999999999999997E-2"/>
    <x v="1"/>
    <x v="1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3238.92"/>
    <n v="9716.7499999999982"/>
    <n v="12955.6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7833333333333332"/>
    <n v="4"/>
    <n v="4.7100000000000003E-2"/>
    <n v="6181427.541666666"/>
    <n v="6535430"/>
    <n v="76954.688250000007"/>
    <n v="3.7833333333333328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25651.56"/>
    <n v="76954.680000000008"/>
    <n v="10260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7833333333333332"/>
    <n v="5"/>
    <n v="5.0700000000000002E-2"/>
    <n v="87260687.791666672"/>
    <n v="91213262.5"/>
    <n v="924902.48175000004"/>
    <n v="4.78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08300.84000000003"/>
    <n v="924902.5199999999"/>
    <n v="1233203.3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7833333333333332"/>
    <n v="6"/>
    <n v="5.3600000000000002E-2"/>
    <n v="26328278"/>
    <n v="27314640"/>
    <n v="244010.78400000001"/>
    <n v="5.78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81336.92"/>
    <n v="244010.76000000004"/>
    <n v="325347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7833333333333332"/>
    <n v="7"/>
    <n v="5.6399999999999999E-2"/>
    <n v="360195"/>
    <n v="371700"/>
    <n v="2994.84"/>
    <n v="6.783333333333333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7833333333333332"/>
    <n v="5"/>
    <n v="9.2499999999999999E-2"/>
    <n v="21552306.997666668"/>
    <n v="22528543.900000002"/>
    <n v="416778.06215000001"/>
    <n v="4.7833333333333332"/>
    <n v="5"/>
    <n v="9.2499999999999999E-2"/>
    <x v="1"/>
    <x v="1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55833333333333335"/>
    <n v="1"/>
    <n v="4.9000000000000002E-2"/>
    <n v="543080.78333333333"/>
    <n v="972682"/>
    <n v="47661.418000000005"/>
    <n v="0.55833333333333335"/>
    <n v="1"/>
    <n v="4.9000000000000002E-2"/>
    <x v="1"/>
    <x v="1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5694444444444446"/>
    <n v="3"/>
    <n v="8.7499999999999994E-2"/>
    <n v="29291666.666666668"/>
    <n v="34200000"/>
    <n v="997499.99999999988"/>
    <n v="2.5694444444444446"/>
    <n v="3"/>
    <n v="8.7499999999999994E-2"/>
    <x v="1"/>
    <x v="1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82499999999999996"/>
    <n v="1"/>
    <n v="3.2500000000000001E-2"/>
    <n v="58044.9375"/>
    <n v="70357.5"/>
    <n v="2286.6187500000001"/>
    <n v="0.82499999999999996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762.2"/>
    <n v="1143.3"/>
    <n v="190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825"/>
    <n v="2"/>
    <n v="3.8199999999999998E-2"/>
    <n v="197583.625"/>
    <n v="216530"/>
    <n v="4135.723"/>
    <n v="1.82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378.56"/>
    <n v="4135.6799999999994"/>
    <n v="5514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8250000000000002"/>
    <n v="3"/>
    <n v="4.2999999999999997E-2"/>
    <n v="758787.9375"/>
    <n v="805792.5"/>
    <n v="11549.692499999999"/>
    <n v="2.82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3849.88"/>
    <n v="11549.64"/>
    <n v="1539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8250000000000002"/>
    <n v="4"/>
    <n v="4.7100000000000003E-2"/>
    <n v="1310043.375"/>
    <n v="1369980"/>
    <n v="16131.514500000001"/>
    <n v="3.82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5377.16"/>
    <n v="16131.480000000003"/>
    <n v="21508.6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8250000000000002"/>
    <n v="5"/>
    <n v="5.0700000000000002E-2"/>
    <n v="1578522.875"/>
    <n v="1635775"/>
    <n v="16586.7585"/>
    <n v="4.82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5528.92"/>
    <n v="16586.759999999998"/>
    <n v="2211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8250000000000002"/>
    <n v="6"/>
    <n v="5.3600000000000002E-2"/>
    <n v="1660809.4375"/>
    <n v="1710705"/>
    <n v="15282.298000000001"/>
    <n v="5.82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5094.08"/>
    <n v="15282.240000000003"/>
    <n v="20376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8250000000000002"/>
    <n v="7"/>
    <n v="5.6399999999999999E-2"/>
    <n v="1597210.3875"/>
    <n v="1638164.5"/>
    <n v="13198.9254"/>
    <n v="6.82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4399.6400000000003"/>
    <n v="13198.92"/>
    <n v="17598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8250000000000002"/>
    <n v="8"/>
    <n v="5.9299999999999999E-2"/>
    <n v="8134251.8250000002"/>
    <n v="8316168"/>
    <n v="61643.595300000001"/>
    <n v="7.82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0547.88"/>
    <n v="61643.640000000007"/>
    <n v="8219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8249999999999993"/>
    <n v="9"/>
    <n v="6.2100000000000002E-2"/>
    <n v="6741439.5624999991"/>
    <n v="6875122.5"/>
    <n v="47438.345249999998"/>
    <n v="8.824999999999999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5812.8"/>
    <n v="47438.399999999994"/>
    <n v="63251.199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027777777777775"/>
    <n v="5"/>
    <n v="9.2499999999999999E-2"/>
    <n v="470277777.77777773"/>
    <n v="500000000"/>
    <n v="9250000"/>
    <n v="4.7027777777777775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5694444444444446"/>
    <n v="3"/>
    <n v="8.7499999999999994E-2"/>
    <n v="38541666.666666672"/>
    <n v="45000000"/>
    <n v="1312500"/>
    <n v="2.5694444444444446"/>
    <n v="3"/>
    <n v="8.7499999999999994E-2"/>
    <x v="1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5972222222222223"/>
    <n v="3"/>
    <n v="8.7499999999999994E-2"/>
    <n v="2802214.9726388888"/>
    <n v="3236783.07"/>
    <n v="94406.172874999989"/>
    <n v="2.5972222222222223"/>
    <n v="3"/>
    <n v="8.7499999999999994E-2"/>
    <x v="1"/>
    <x v="1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5972222222222223"/>
    <n v="3"/>
    <n v="8.7499999999999994E-2"/>
    <n v="4557513.5879166666"/>
    <n v="5264293.7700000005"/>
    <n v="153541.901625"/>
    <n v="2.5972222222222219"/>
    <n v="3"/>
    <n v="8.7499999999999994E-2"/>
    <x v="1"/>
    <x v="1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5972222222222223"/>
    <n v="3"/>
    <n v="8.7499999999999994E-2"/>
    <n v="459335.89166666672"/>
    <n v="530569.80000000005"/>
    <n v="15474.952499999999"/>
    <n v="2.5972222222222223"/>
    <n v="3"/>
    <n v="8.7499999999999994E-2"/>
    <x v="1"/>
    <x v="1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5972222222222223"/>
    <n v="3"/>
    <n v="8.7499999999999994E-2"/>
    <n v="1488182.2052777777"/>
    <n v="1718969.8199999998"/>
    <n v="50136.619749999991"/>
    <n v="2.5972222222222223"/>
    <n v="3"/>
    <n v="8.7499999999999994E-2"/>
    <x v="1"/>
    <x v="1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5972222222222223"/>
    <n v="3"/>
    <n v="8.7499999999999994E-2"/>
    <n v="11346550.925416667"/>
    <n v="13106176.470000001"/>
    <n v="382263.48037499998"/>
    <n v="2.5972222222222223"/>
    <n v="3"/>
    <n v="8.7499999999999994E-2"/>
    <x v="1"/>
    <x v="1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5972222222222223"/>
    <n v="3"/>
    <n v="8.7499999999999994E-2"/>
    <n v="7628434.7302777776"/>
    <n v="8811454.0199999996"/>
    <n v="257000.74224999998"/>
    <n v="2.5972222222222223"/>
    <n v="3"/>
    <n v="8.7499999999999994E-2"/>
    <x v="1"/>
    <x v="1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5972222222222223"/>
    <n v="3"/>
    <n v="8.7499999999999994E-2"/>
    <n v="2772353.0984722227"/>
    <n v="3202290.21"/>
    <n v="93400.131125"/>
    <n v="2.5972222222222223"/>
    <n v="3"/>
    <n v="8.7499999999999994E-2"/>
    <x v="1"/>
    <x v="1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398912.9500000002"/>
    <n v="0"/>
    <n v="66636.47"/>
    <n v="15672.7"/>
    <n v="0"/>
    <n v="0"/>
    <n v="0"/>
    <n v="2332276.48"/>
    <n v="2332276.48"/>
    <n v="0"/>
    <d v="2024-07-04T00:00:00"/>
    <d v="2027-07-04T00:00:00"/>
    <n v="2398912.9500000002"/>
    <n v="2.8444444444444446"/>
    <n v="3"/>
    <n v="7.8398999999999996E-2"/>
    <n v="6634030.876444445"/>
    <n v="6996829.4399999995"/>
    <n v="182848.14375552"/>
    <n v="2.8444444444444446"/>
    <n v="3"/>
    <n v="7.8398999999999996E-2"/>
    <x v="1"/>
    <x v="1"/>
    <n v="15237.35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58337.27"/>
    <n v="133217.93"/>
    <n v="191555.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79776.34999999998"/>
    <n v="0"/>
    <n v="23314.7"/>
    <n v="1142.42"/>
    <n v="0"/>
    <n v="0"/>
    <n v="0"/>
    <n v="256461.64999999997"/>
    <n v="256461.65"/>
    <n v="0"/>
    <d v="2024-07-04T00:00:00"/>
    <d v="2025-07-04T00:00:00"/>
    <n v="279776.34999999998"/>
    <n v="0.84444444444444444"/>
    <n v="1"/>
    <n v="4.9000000000000002E-2"/>
    <n v="216567.61555555553"/>
    <n v="256461.64999999997"/>
    <n v="12566.620849999999"/>
    <n v="0.84444444444444444"/>
    <n v="1"/>
    <n v="4.9000000000000002E-2"/>
    <x v="1"/>
    <x v="1"/>
    <n v="1047.22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3617.67"/>
    <n v="2665.64"/>
    <n v="6283.309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97234.2"/>
    <n v="0"/>
    <n v="26643.62"/>
    <n v="22663.86"/>
    <n v="0"/>
    <n v="0"/>
    <n v="0"/>
    <n v="3170590.58"/>
    <n v="3170590.58"/>
    <n v="0"/>
    <d v="2024-07-04T00:00:00"/>
    <d v="2034-07-04T00:00:00"/>
    <n v="3197234.2"/>
    <n v="9.844444444444445"/>
    <n v="10"/>
    <n v="8.5063E-2"/>
    <n v="31212702.820888892"/>
    <n v="31705905.800000001"/>
    <n v="269699.94650654"/>
    <n v="9.844444444444445"/>
    <n v="10"/>
    <n v="8.5063E-2"/>
    <x v="1"/>
    <x v="1"/>
    <n v="22475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88766.790000000008"/>
    <n v="248169.27000000002"/>
    <n v="336936.06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29807.67"/>
    <n v="0"/>
    <n v="7669.95"/>
    <n v="2329.73"/>
    <n v="0"/>
    <n v="0"/>
    <n v="0"/>
    <n v="322137.71999999997"/>
    <n v="322137.71999999997"/>
    <n v="0"/>
    <d v="2024-07-04T00:00:00"/>
    <d v="2028-07-04T00:00:00"/>
    <n v="329807.67000000004"/>
    <n v="3.8444444444444446"/>
    <n v="4"/>
    <n v="8.4766999999999995E-2"/>
    <n v="1238440.568"/>
    <n v="1288550.8799999999"/>
    <n v="27306.648111239996"/>
    <n v="3.8444444444444446"/>
    <n v="4"/>
    <n v="8.4766999999999995E-2"/>
    <x v="1"/>
    <x v="1"/>
    <n v="2275.5500000000002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8777.1200000000008"/>
    <n v="21130.150000000005"/>
    <n v="29907.27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318449.16"/>
    <n v="0"/>
    <n v="27653.74"/>
    <n v="23523.1"/>
    <n v="0"/>
    <n v="0"/>
    <n v="0"/>
    <n v="3290795.42"/>
    <n v="3290795.42"/>
    <n v="0"/>
    <d v="2024-07-04T00:00:00"/>
    <d v="2034-07-04T00:00:00"/>
    <n v="3318449.16"/>
    <n v="9.844444444444445"/>
    <n v="10"/>
    <n v="8.5063E-2"/>
    <n v="32396052.690222222"/>
    <n v="32907954.199999999"/>
    <n v="279924.93081146001"/>
    <n v="9.844444444444445"/>
    <n v="10"/>
    <n v="8.5063E-2"/>
    <x v="1"/>
    <x v="1"/>
    <n v="23327.08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92132.160000000003"/>
    <n v="257577.99"/>
    <n v="349710.1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5972222222222223"/>
    <n v="3"/>
    <n v="8.7499999999999994E-2"/>
    <n v="1934310.7284722223"/>
    <n v="2234284.0499999998"/>
    <n v="65166.618124999994"/>
    <n v="2.5972222222222223"/>
    <n v="3"/>
    <n v="8.7499999999999994E-2"/>
    <x v="1"/>
    <x v="1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5972222222222223"/>
    <n v="3"/>
    <n v="8.7499999999999994E-2"/>
    <n v="1771430.533888889"/>
    <n v="2046144.3599999999"/>
    <n v="59679.210499999994"/>
    <n v="2.5972222222222223"/>
    <n v="3"/>
    <n v="8.7499999999999994E-2"/>
    <x v="1"/>
    <x v="1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325675.95"/>
    <n v="0"/>
    <n v="27139.66"/>
    <n v="1329.84"/>
    <n v="0"/>
    <n v="0"/>
    <n v="0"/>
    <n v="298536.29000000004"/>
    <n v="298536.28999999998"/>
    <n v="0"/>
    <d v="2024-07-04T00:00:00"/>
    <d v="2025-07-04T00:00:00"/>
    <n v="325675.95"/>
    <n v="0.84444444444444444"/>
    <n v="1"/>
    <n v="4.9000000000000002E-2"/>
    <n v="252097.31155555559"/>
    <n v="298536.29000000004"/>
    <n v="14628.278210000002"/>
    <n v="0.84444444444444444"/>
    <n v="1"/>
    <n v="4.9000000000000002E-2"/>
    <x v="1"/>
    <x v="1"/>
    <n v="1219.02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4211.16"/>
    <n v="3102.96"/>
    <n v="731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5972222222222223"/>
    <n v="3"/>
    <n v="8.7499999999999994E-2"/>
    <n v="3142109.1594444448"/>
    <n v="3629388.12"/>
    <n v="105857.1535"/>
    <n v="2.5972222222222223"/>
    <n v="3"/>
    <n v="8.7499999999999994E-2"/>
    <x v="1"/>
    <x v="1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3481.48"/>
    <n v="0"/>
    <n v="10290.120000000001"/>
    <n v="504.22"/>
    <n v="0"/>
    <n v="0"/>
    <n v="0"/>
    <n v="113191.36"/>
    <n v="113191.36"/>
    <n v="0"/>
    <d v="2024-07-04T00:00:00"/>
    <d v="2025-07-04T00:00:00"/>
    <n v="123481.48000000001"/>
    <n v="0.84444444444444444"/>
    <n v="1"/>
    <n v="4.9000000000000002E-2"/>
    <n v="95583.815111111107"/>
    <n v="113191.36"/>
    <n v="5546.3766400000004"/>
    <n v="0.84444444444444444"/>
    <n v="1"/>
    <n v="4.9000000000000002E-2"/>
    <x v="1"/>
    <x v="1"/>
    <n v="462.2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1596.6799999999998"/>
    <n v="1176.51"/>
    <n v="2773.1899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5694444444444446"/>
    <n v="3"/>
    <n v="8.7499999999999994E-2"/>
    <n v="40340277.777777784"/>
    <n v="47100000"/>
    <n v="1373750"/>
    <n v="2.5694444444444446"/>
    <n v="3"/>
    <n v="8.7499999999999994E-2"/>
    <x v="1"/>
    <x v="1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55833333333333335"/>
    <n v="1"/>
    <n v="4.9000000000000002E-2"/>
    <n v="1738968.5570833334"/>
    <n v="3114570.55"/>
    <n v="152613.95694999999"/>
    <n v="0.55833333333333335"/>
    <n v="1"/>
    <n v="4.9000000000000002E-2"/>
    <x v="1"/>
    <x v="1"/>
    <n v="76306.98"/>
    <n v="0"/>
    <n v="0"/>
    <n v="0"/>
    <n v="0"/>
    <n v="0"/>
    <n v="76306.98"/>
    <n v="0"/>
    <n v="0"/>
    <n v="0"/>
    <n v="0"/>
    <n v="0"/>
    <n v="0"/>
    <n v="0"/>
    <n v="0"/>
    <n v="0"/>
    <n v="76306.98"/>
    <n v="76306.98"/>
    <n v="15261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8666666666666667"/>
    <n v="3"/>
    <n v="8.7499999999999994E-2"/>
    <n v="59807569.558666669"/>
    <n v="62589316.980000004"/>
    <n v="1825521.7452499999"/>
    <n v="2.8666666666666667"/>
    <n v="3"/>
    <n v="8.7499999999999994E-2"/>
    <x v="1"/>
    <x v="1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875"/>
    <n v="1"/>
    <n v="3.2500000000000001E-2"/>
    <n v="2136758.75"/>
    <n v="2442010"/>
    <n v="79365.324999999997"/>
    <n v="0.875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26455.119999999999"/>
    <n v="46296.46"/>
    <n v="72751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875"/>
    <n v="2"/>
    <n v="3.8199999999999998E-2"/>
    <n v="5488935.9375"/>
    <n v="5854865"/>
    <n v="111827.9215"/>
    <n v="1.875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37275.96"/>
    <n v="111827.88000000002"/>
    <n v="149103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875"/>
    <n v="3"/>
    <n v="4.2999999999999997E-2"/>
    <n v="19006905.3125"/>
    <n v="19833292.5"/>
    <n v="284277.1925"/>
    <n v="2.87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94759.08"/>
    <n v="284277.23999999993"/>
    <n v="379036.31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875"/>
    <n v="4"/>
    <n v="4.7100000000000003E-2"/>
    <n v="42187599.6875"/>
    <n v="43548490"/>
    <n v="512783.46975000005"/>
    <n v="3.87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70927.84"/>
    <n v="512783.52000000008"/>
    <n v="683711.3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875"/>
    <n v="5"/>
    <n v="5.0700000000000002E-2"/>
    <n v="2073057.1875"/>
    <n v="2126212.5"/>
    <n v="21559.794750000001"/>
    <n v="4.87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7186.6"/>
    <n v="21559.800000000003"/>
    <n v="28746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875"/>
    <n v="6"/>
    <n v="5.3600000000000002E-2"/>
    <n v="6714992.8125"/>
    <n v="6857865"/>
    <n v="61263.594000000005"/>
    <n v="5.87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0421.2"/>
    <n v="61263.600000000013"/>
    <n v="81684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875"/>
    <n v="7"/>
    <n v="5.6399999999999999E-2"/>
    <n v="1825312.5"/>
    <n v="1858500"/>
    <n v="14974.199999999999"/>
    <n v="6.87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4991.3999999999996"/>
    <n v="14974.200000000003"/>
    <n v="1996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875"/>
    <n v="8"/>
    <n v="5.9299999999999999E-2"/>
    <n v="378669.375"/>
    <n v="384680"/>
    <n v="2851.4405000000002"/>
    <n v="7.87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950.48"/>
    <n v="2851.4399999999991"/>
    <n v="3801.91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5694444444444446"/>
    <n v="3"/>
    <n v="8.7499999999999994E-2"/>
    <n v="102777777.77777779"/>
    <n v="120000000"/>
    <n v="3500000"/>
    <n v="2.5694444444444446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5694444444444446"/>
    <n v="3"/>
    <n v="8.7499999999999994E-2"/>
    <n v="125131944.44444445"/>
    <n v="146100000"/>
    <n v="4261250"/>
    <n v="2.5694444444444446"/>
    <n v="3"/>
    <n v="8.7499999999999994E-2"/>
    <x v="1"/>
    <x v="1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5972222222222223"/>
    <n v="3"/>
    <n v="8.7499999999999994E-2"/>
    <n v="20173446.761111114"/>
    <n v="23301949.200000003"/>
    <n v="679640.18499999994"/>
    <n v="2.5972222222222223"/>
    <n v="3.0000000000000004"/>
    <n v="8.7499999999999994E-2"/>
    <x v="1"/>
    <x v="1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7833333333333332"/>
    <n v="5"/>
    <n v="9.2499999999999999E-2"/>
    <n v="37722719.6325"/>
    <n v="39431414.25"/>
    <n v="729481.16362499993"/>
    <n v="4.7833333333333332"/>
    <n v="5"/>
    <n v="9.2499999999999999E-2"/>
    <x v="1"/>
    <x v="1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5972222222222223"/>
    <n v="3"/>
    <n v="8.7499999999999994E-2"/>
    <n v="14284722.222222222"/>
    <n v="16500000"/>
    <n v="481249.99999999994"/>
    <n v="2.5972222222222223"/>
    <n v="3"/>
    <n v="8.7499999999999994E-2"/>
    <x v="1"/>
    <x v="1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90277777777777779"/>
    <n v="1"/>
    <n v="3.2500000000000001E-2"/>
    <n v="23835.590277777777"/>
    <n v="26402.5"/>
    <n v="858.08125000000007"/>
    <n v="0.90277777777777779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286.04000000000002"/>
    <n v="500.57"/>
    <n v="786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9027777777777777"/>
    <n v="3"/>
    <n v="4.2999999999999997E-2"/>
    <n v="158847.25694444444"/>
    <n v="164167.5"/>
    <n v="2353.0674999999997"/>
    <n v="2.90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784.36"/>
    <n v="2353.08"/>
    <n v="313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9027777777777777"/>
    <n v="4"/>
    <n v="4.7100000000000003E-2"/>
    <n v="514639.79166666663"/>
    <n v="527460"/>
    <n v="6210.8415000000005"/>
    <n v="3.90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070.2800000000002"/>
    <n v="6210.8399999999992"/>
    <n v="8281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9027777777777777"/>
    <n v="5"/>
    <n v="5.0700000000000002E-2"/>
    <n v="227795.3125"/>
    <n v="232312.5"/>
    <n v="2355.6487500000003"/>
    <n v="4.902777777777777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785.2"/>
    <n v="2355.6"/>
    <n v="3140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9027777777777777"/>
    <n v="6"/>
    <n v="5.3600000000000002E-2"/>
    <n v="626875"/>
    <n v="637200"/>
    <n v="5692.3200000000006"/>
    <n v="5.90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897.44"/>
    <n v="5692.32"/>
    <n v="758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9027777777777777"/>
    <n v="7"/>
    <n v="5.6399999999999999E-2"/>
    <n v="865435.76388888888"/>
    <n v="877625"/>
    <n v="7071.15"/>
    <n v="6.90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357.04"/>
    <n v="7071.1200000000017"/>
    <n v="9428.16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9027777777777777"/>
    <n v="8"/>
    <n v="5.9299999999999999E-2"/>
    <n v="8289006.284722222"/>
    <n v="8390980"/>
    <n v="62198.13925"/>
    <n v="7.90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0732.72"/>
    <n v="62198.16"/>
    <n v="82930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9027777777777786"/>
    <n v="9"/>
    <n v="6.2100000000000002E-2"/>
    <n v="16943699.895833336"/>
    <n v="17128732.5"/>
    <n v="118188.25425"/>
    <n v="8.90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39396.080000000002"/>
    <n v="118188.24000000003"/>
    <n v="157584.32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9166666666666665"/>
    <n v="3"/>
    <n v="8.7499999999999994E-2"/>
    <n v="64115453.295833327"/>
    <n v="65947323.390000001"/>
    <n v="1923463.5988749997"/>
    <n v="2.9166666666666665"/>
    <n v="3"/>
    <n v="8.7499999999999994E-2"/>
    <x v="1"/>
    <x v="1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429682.8600000003"/>
    <n v="0"/>
    <n v="0"/>
    <n v="0"/>
    <n v="0"/>
    <n v="0"/>
    <n v="4429682.8600000003"/>
    <n v="4429682.8600000003"/>
    <n v="0"/>
    <d v="2024-03-21T00:00:00"/>
    <d v="2025-03-21T00:00:00"/>
    <n v="4429682.8600000003"/>
    <n v="0.55833333333333335"/>
    <n v="1"/>
    <n v="4.9000000000000002E-2"/>
    <n v="2473239.5968333334"/>
    <n v="4429682.8600000003"/>
    <n v="217054.46014000004"/>
    <n v="0.55833333333333335"/>
    <n v="1"/>
    <n v="4.9000000000000002E-2"/>
    <x v="1"/>
    <x v="1"/>
    <n v="108527.23"/>
    <n v="0"/>
    <n v="0"/>
    <n v="0"/>
    <n v="0"/>
    <n v="0"/>
    <n v="108527.23"/>
    <n v="0"/>
    <n v="0"/>
    <n v="0"/>
    <n v="0"/>
    <n v="0"/>
    <n v="0"/>
    <n v="0"/>
    <n v="0"/>
    <n v="0"/>
    <n v="108527.23"/>
    <n v="108527.23"/>
    <n v="217054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8-02T00:00:00"/>
    <d v="2029-08-02T00:00:00"/>
    <n v="200000000"/>
    <n v="4.9222222222222225"/>
    <n v="5"/>
    <n v="9.2499999999999999E-2"/>
    <n v="984444444.44444454"/>
    <n v="1000000000"/>
    <n v="18500000"/>
    <n v="4.9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310007.920000002"/>
    <n v="0"/>
    <n v="0"/>
    <n v="0"/>
    <n v="0"/>
    <n v="0"/>
    <n v="22310007.920000002"/>
    <n v="22310007.920000002"/>
    <n v="0"/>
    <d v="2024-08-07T00:00:00"/>
    <d v="2029-08-07T00:00:00"/>
    <n v="22310007.920000002"/>
    <n v="4.9361111111111109"/>
    <n v="5"/>
    <n v="9.2499999999999999E-2"/>
    <n v="110124677.98288889"/>
    <n v="111550039.60000001"/>
    <n v="2063675.7326000002"/>
    <n v="4.9361111111111109"/>
    <n v="5"/>
    <n v="9.2499999999999999E-2"/>
    <x v="1"/>
    <x v="1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63813502.909999996"/>
    <n v="0"/>
    <n v="0"/>
    <n v="0"/>
    <n v="0"/>
    <n v="0"/>
    <n v="63813502.909999996"/>
    <n v="63813502.909999996"/>
    <n v="0"/>
    <d v="2024-03-21T00:00:00"/>
    <d v="2025-03-21T00:00:00"/>
    <n v="63813502.909999996"/>
    <n v="0.55833333333333335"/>
    <n v="1"/>
    <n v="4.9000000000000002E-2"/>
    <n v="35629205.791416667"/>
    <n v="63813502.909999996"/>
    <n v="3126861.6425899998"/>
    <n v="0.55833333333333335"/>
    <n v="1"/>
    <n v="4.9000000000000002E-2"/>
    <x v="1"/>
    <x v="1"/>
    <n v="1563430.82"/>
    <n v="0"/>
    <n v="0"/>
    <n v="0"/>
    <n v="0"/>
    <n v="0"/>
    <n v="1563430.82"/>
    <n v="0"/>
    <n v="0"/>
    <n v="0"/>
    <n v="0"/>
    <n v="0"/>
    <n v="0"/>
    <n v="0"/>
    <n v="0"/>
    <n v="0"/>
    <n v="1563430.82"/>
    <n v="1563430.82"/>
    <n v="3126861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0"/>
    <n v="28980299.300000001"/>
    <n v="0"/>
    <n v="0"/>
    <n v="0"/>
    <n v="0"/>
    <n v="0"/>
    <n v="28980299.300000001"/>
    <n v="28980299.300000001"/>
    <n v="0"/>
    <d v="2024-04-05T00:00:00"/>
    <d v="2027-04-05T00:00:00"/>
    <n v="28980299.300000001"/>
    <n v="2.5972222222222223"/>
    <n v="3"/>
    <n v="8.7499999999999994E-2"/>
    <n v="75268277.348611116"/>
    <n v="86940897.900000006"/>
    <n v="2535776.1887499997"/>
    <n v="2.5972222222222223"/>
    <n v="3"/>
    <n v="8.7499999999999994E-2"/>
    <x v="1"/>
    <x v="1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500000"/>
    <n v="500000"/>
    <n v="0"/>
    <d v="2024-03-21T00:00:00"/>
    <d v="2025-03-21T00:00:00"/>
    <n v="500000"/>
    <n v="0.55833333333333335"/>
    <n v="1"/>
    <n v="4.9000000000000002E-2"/>
    <n v="279166.66666666669"/>
    <n v="500000"/>
    <n v="24500"/>
    <n v="0.55833333333333335"/>
    <n v="1"/>
    <n v="4.9000000000000002E-2"/>
    <x v="1"/>
    <x v="1"/>
    <n v="12250"/>
    <n v="0"/>
    <n v="0"/>
    <n v="0"/>
    <n v="0"/>
    <n v="0"/>
    <n v="12250"/>
    <n v="0"/>
    <n v="0"/>
    <n v="0"/>
    <n v="0"/>
    <n v="0"/>
    <n v="0"/>
    <n v="0"/>
    <n v="0"/>
    <n v="0"/>
    <n v="12250"/>
    <n v="12250"/>
    <n v="24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70000000"/>
    <n v="0"/>
    <n v="0"/>
    <n v="0"/>
    <n v="0"/>
    <n v="0"/>
    <n v="170000000"/>
    <n v="170000000"/>
    <n v="0"/>
    <d v="2024-08-02T00:00:00"/>
    <d v="2029-08-02T00:00:00"/>
    <n v="170000000"/>
    <n v="4.9222222222222225"/>
    <n v="5"/>
    <n v="9.2499999999999999E-2"/>
    <n v="836777777.77777779"/>
    <n v="850000000"/>
    <n v="15725000"/>
    <n v="4.9222222222222225"/>
    <n v="5"/>
    <n v="9.2499999999999999E-2"/>
    <x v="1"/>
    <x v="1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483125.75"/>
    <n v="0"/>
    <n v="0"/>
    <n v="0"/>
    <n v="0"/>
    <n v="0"/>
    <n v="4483125.75"/>
    <n v="4483125.75"/>
    <n v="0"/>
    <d v="2024-04-05T00:00:00"/>
    <d v="2027-04-05T00:00:00"/>
    <n v="4483125.75"/>
    <n v="2.5972222222222223"/>
    <n v="3"/>
    <n v="8.7499999999999994E-2"/>
    <n v="11643673.822916668"/>
    <n v="13449377.25"/>
    <n v="392273.50312499999"/>
    <n v="2.5972222222222223"/>
    <n v="3"/>
    <n v="8.7499999999999994E-2"/>
    <x v="1"/>
    <x v="1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52692.77"/>
    <n v="0"/>
    <n v="0"/>
    <n v="0"/>
    <n v="0"/>
    <n v="0"/>
    <n v="1552692.77"/>
    <n v="1552692.77"/>
    <n v="0"/>
    <d v="2024-06-12T00:00:00"/>
    <d v="2029-06-12T00:00:00"/>
    <n v="1552692.77"/>
    <n v="4.7833333333333332"/>
    <n v="5"/>
    <n v="9.2499999999999999E-2"/>
    <n v="7427047.0831666663"/>
    <n v="7763463.8499999996"/>
    <n v="143624.081225"/>
    <n v="4.7833333333333332"/>
    <n v="5"/>
    <n v="9.2499999999999999E-2"/>
    <x v="1"/>
    <x v="1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38236.36"/>
    <n v="0"/>
    <n v="0"/>
    <n v="0"/>
    <n v="0"/>
    <n v="0"/>
    <n v="1538236.36"/>
    <n v="1538236.36"/>
    <n v="0"/>
    <d v="2024-04-05T00:00:00"/>
    <d v="2027-04-05T00:00:00"/>
    <n v="1538236.36"/>
    <n v="2.5972222222222223"/>
    <n v="3"/>
    <n v="8.7499999999999994E-2"/>
    <n v="3995141.6572222225"/>
    <n v="4614709.08"/>
    <n v="134595.68150000001"/>
    <n v="2.5972222222222223"/>
    <n v="3"/>
    <n v="8.7499999999999994E-2"/>
    <x v="1"/>
    <x v="1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360711.84"/>
    <n v="0"/>
    <n v="0"/>
    <n v="0"/>
    <n v="0"/>
    <n v="0"/>
    <n v="1360711.84"/>
    <n v="1360711.84"/>
    <n v="0"/>
    <d v="2024-04-05T00:00:00"/>
    <d v="2027-04-05T00:00:00"/>
    <n v="1360711.84"/>
    <n v="2.5972222222222223"/>
    <n v="3"/>
    <n v="8.7499999999999994E-2"/>
    <n v="3534071.0288888891"/>
    <n v="4082135.5200000005"/>
    <n v="119062.28599999999"/>
    <n v="2.5972222222222223"/>
    <n v="3"/>
    <n v="8.7499999999999994E-2"/>
    <x v="1"/>
    <x v="1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443172.79"/>
    <n v="0"/>
    <n v="0"/>
    <n v="0"/>
    <n v="0"/>
    <n v="0"/>
    <n v="3443172.79"/>
    <n v="3443172.79"/>
    <n v="0"/>
    <d v="2024-04-05T00:00:00"/>
    <d v="2027-04-05T00:00:00"/>
    <n v="3443172.79"/>
    <n v="2.5972222222222223"/>
    <n v="3"/>
    <n v="8.7499999999999994E-2"/>
    <n v="8942684.8851388898"/>
    <n v="10329518.370000001"/>
    <n v="301277.61912499997"/>
    <n v="2.5972222222222223"/>
    <n v="3.0000000000000004"/>
    <n v="8.7499999999999994E-2"/>
    <x v="1"/>
    <x v="1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90132.5"/>
    <n v="0"/>
    <n v="0"/>
    <n v="0"/>
    <n v="0"/>
    <n v="0"/>
    <n v="290132.5"/>
    <n v="290132.5"/>
    <n v="0"/>
    <d v="2024-08-28T00:00:00"/>
    <d v="2025-08-28T00:00:00"/>
    <n v="290132.5"/>
    <n v="0.99444444444444446"/>
    <n v="1"/>
    <n v="3.2500000000000001E-2"/>
    <n v="288520.65277777781"/>
    <n v="290132.5"/>
    <n v="9429.3062499999996"/>
    <n v="0.99444444444444458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785.78"/>
    <n v="785.78"/>
    <n v="0"/>
    <n v="0"/>
    <n v="0"/>
    <n v="0"/>
    <n v="3143.12"/>
    <n v="6286.2399999999989"/>
    <n v="9429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70372.5"/>
    <n v="0"/>
    <n v="0"/>
    <n v="0"/>
    <n v="0"/>
    <n v="0"/>
    <n v="370372.5"/>
    <n v="370372.5"/>
    <n v="0"/>
    <d v="2024-08-28T00:00:00"/>
    <d v="2026-08-28T00:00:00"/>
    <n v="370372.5"/>
    <n v="1.9944444444444445"/>
    <n v="2"/>
    <n v="3.8199999999999998E-2"/>
    <n v="738687.375"/>
    <n v="740745"/>
    <n v="14148.229499999999"/>
    <n v="1.99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4716.08"/>
    <n v="14148.240000000003"/>
    <n v="18864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26000.09000000003"/>
    <n v="0"/>
    <n v="0"/>
    <n v="0"/>
    <n v="0"/>
    <n v="0"/>
    <n v="326000.09000000003"/>
    <n v="326000.09000000003"/>
    <n v="0"/>
    <d v="2024-08-28T00:00:00"/>
    <d v="2027-08-28T00:00:00"/>
    <n v="326000.09000000003"/>
    <n v="2.9944444444444445"/>
    <n v="3"/>
    <n v="4.2999999999999997E-2"/>
    <n v="976189.15838888893"/>
    <n v="978000.27"/>
    <n v="14018.00387"/>
    <n v="2.99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4672.68"/>
    <n v="14018.04"/>
    <n v="1869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56965"/>
    <n v="0"/>
    <n v="0"/>
    <n v="0"/>
    <n v="0"/>
    <n v="0"/>
    <n v="656965"/>
    <n v="656965"/>
    <n v="0"/>
    <d v="2024-08-28T00:00:00"/>
    <d v="2028-08-28T00:00:00"/>
    <n v="656965"/>
    <n v="3.9944444444444445"/>
    <n v="4"/>
    <n v="4.7100000000000003E-2"/>
    <n v="2624210.1944444445"/>
    <n v="2627860"/>
    <n v="30943.051500000001"/>
    <n v="3.99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10314.36"/>
    <n v="30943.08"/>
    <n v="41257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01362.5"/>
    <n v="0"/>
    <n v="0"/>
    <n v="0"/>
    <n v="0"/>
    <n v="0"/>
    <n v="701362.5"/>
    <n v="701362.5"/>
    <n v="0"/>
    <d v="2024-08-28T00:00:00"/>
    <d v="2029-08-28T00:00:00"/>
    <n v="701362.5"/>
    <n v="4.9944444444444445"/>
    <n v="5"/>
    <n v="5.0700000000000002E-2"/>
    <n v="3502916.0416666665"/>
    <n v="3506812.5"/>
    <n v="35559.078750000001"/>
    <n v="4.99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11853.04"/>
    <n v="35559.12000000001"/>
    <n v="47412.16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004525"/>
    <n v="0"/>
    <n v="0"/>
    <n v="0"/>
    <n v="0"/>
    <n v="0"/>
    <n v="2004525"/>
    <n v="2004525"/>
    <n v="0"/>
    <d v="2024-08-28T00:00:00"/>
    <d v="2030-08-28T00:00:00"/>
    <n v="2004525"/>
    <n v="5.9944444444444445"/>
    <n v="6"/>
    <n v="5.3600000000000002E-2"/>
    <n v="12016013.75"/>
    <n v="12027150"/>
    <n v="107442.54000000001"/>
    <n v="5.9944444444444445"/>
    <n v="6"/>
    <n v="5.3600000000000002E-2"/>
    <x v="1"/>
    <x v="1"/>
    <n v="8953.5499999999993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35814.17"/>
    <n v="107442.48000000004"/>
    <n v="143256.6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89415"/>
    <n v="0"/>
    <n v="0"/>
    <n v="0"/>
    <n v="0"/>
    <n v="0"/>
    <n v="689415"/>
    <n v="689415"/>
    <n v="0"/>
    <d v="2024-08-28T00:00:00"/>
    <d v="2031-08-28T00:00:00"/>
    <n v="689415"/>
    <n v="6.9944444444444445"/>
    <n v="7"/>
    <n v="5.6399999999999999E-2"/>
    <n v="4822074.916666667"/>
    <n v="4825905"/>
    <n v="38883.006000000001"/>
    <n v="6.99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12961"/>
    <n v="38883"/>
    <n v="518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8-28T00:00:00"/>
    <d v="2032-08-28T00:00:00"/>
    <n v="106200"/>
    <n v="7.9944444444444445"/>
    <n v="8"/>
    <n v="5.9299999999999999E-2"/>
    <n v="849010"/>
    <n v="849600"/>
    <n v="6297.66"/>
    <n v="7.9944444444444445"/>
    <n v="8"/>
    <n v="5.9299999999999999E-2"/>
    <x v="1"/>
    <x v="1"/>
    <n v="524.80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21"/>
    <n v="6297.6000000000013"/>
    <n v="8396.81000000000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4-05T00:00:00"/>
    <d v="2027-04-05T00:00:00"/>
    <n v="5000000"/>
    <n v="2.5972222222222223"/>
    <n v="3"/>
    <n v="8.7499999999999994E-2"/>
    <n v="12986111.111111112"/>
    <n v="15000000"/>
    <n v="437500"/>
    <n v="2.5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5972222222222223"/>
    <n v="3"/>
    <n v="8.7499999999999994E-2"/>
    <n v="5194444.444444445"/>
    <n v="6000000"/>
    <n v="175000"/>
    <n v="2.5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34571368.609999999"/>
    <n v="0"/>
    <n v="0"/>
    <n v="0"/>
    <n v="0"/>
    <n v="0"/>
    <n v="34571368.609999999"/>
    <n v="34571368.609999999"/>
    <n v="0"/>
    <d v="2024-04-05T00:00:00"/>
    <d v="2027-04-05T00:00:00"/>
    <n v="34571368.609999999"/>
    <n v="2.5972222222222223"/>
    <n v="3"/>
    <n v="8.7499999999999994E-2"/>
    <n v="89789526.806527779"/>
    <n v="103714105.83"/>
    <n v="3024994.7533749999"/>
    <n v="2.5972222222222223"/>
    <n v="3"/>
    <n v="8.7499999999999994E-2"/>
    <x v="1"/>
    <x v="1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874205.16"/>
    <n v="0"/>
    <n v="0"/>
    <n v="0"/>
    <n v="0"/>
    <n v="0"/>
    <n v="1874205.16"/>
    <n v="1874205.16"/>
    <n v="0"/>
    <d v="2024-04-05T00:00:00"/>
    <d v="2027-04-05T00:00:00"/>
    <n v="1874205.16"/>
    <n v="2.5972222222222223"/>
    <n v="3"/>
    <n v="8.7499999999999994E-2"/>
    <n v="4867727.2905555554"/>
    <n v="5622615.4799999995"/>
    <n v="163992.9515"/>
    <n v="2.5972222222222223"/>
    <n v="3"/>
    <n v="8.7500000000000008E-2"/>
    <x v="1"/>
    <x v="1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815081.64"/>
    <n v="0"/>
    <n v="0"/>
    <n v="0"/>
    <n v="0"/>
    <n v="0"/>
    <n v="2815081.64"/>
    <n v="2815081.64"/>
    <n v="0"/>
    <d v="2024-04-05T00:00:00"/>
    <d v="2027-04-05T00:00:00"/>
    <n v="2815081.64"/>
    <n v="2.5972222222222223"/>
    <n v="3"/>
    <n v="8.7499999999999994E-2"/>
    <n v="7311392.5927777784"/>
    <n v="8445244.9199999999"/>
    <n v="246319.64350000001"/>
    <n v="2.5972222222222223"/>
    <n v="3"/>
    <n v="8.7499999999999994E-2"/>
    <x v="1"/>
    <x v="1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6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083333333333334"/>
    <n v="7.8861111111111111"/>
    <n v="0.01"/>
    <n v="107811256.78675"/>
    <n v="403262395.2800833"/>
    <n v="511357.73969999998"/>
    <n v="2.1083333333333334"/>
    <n v="7.8861111111111102"/>
    <n v="0.01"/>
    <x v="0"/>
    <x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n v="623670.89"/>
    <n v="0"/>
    <d v="2020-08-07T00:00:00"/>
    <d v="2025-08-07T00:00:00"/>
    <n v="623670.89"/>
    <n v="0.93611111111111112"/>
    <n v="5"/>
    <n v="7.1294999999999997E-2"/>
    <n v="583825.24980555556"/>
    <n v="3118354.45"/>
    <n v="44464.6161025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6944444444444446"/>
    <n v="15"/>
    <n v="7.7499999999999999E-2"/>
    <n v="2740606.0908333333"/>
    <n v="11127272.85"/>
    <n v="57490.909724999998"/>
    <n v="3.6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055555555555557"/>
    <n v="15"/>
    <n v="7.7499999999999999E-2"/>
    <n v="296444.44444444444"/>
    <n v="1200000"/>
    <n v="6200"/>
    <n v="3.7055555555555553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75"/>
    <n v="15"/>
    <n v="7.7499999999999999E-2"/>
    <n v="2045454.5249999992"/>
    <n v="8181818.0999999968"/>
    <n v="42272.726849999985"/>
    <n v="3.7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2388888888888889"/>
    <n v="15"/>
    <n v="7.7499999999999999E-2"/>
    <n v="242772.69644444445"/>
    <n v="859090.8"/>
    <n v="4438.6358"/>
    <n v="4.2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2277777777777779"/>
    <n v="15"/>
    <n v="7.7499999999999999E-2"/>
    <n v="345909.08322222222"/>
    <n v="1227272.7"/>
    <n v="6340.9089499999991"/>
    <n v="4.2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2638888888888893"/>
    <n v="15"/>
    <n v="7.7499999999999999E-2"/>
    <n v="1395454.5144444446"/>
    <n v="4909090.8"/>
    <n v="25363.635799999996"/>
    <n v="4.2638888888888893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2833333333333332"/>
    <n v="15"/>
    <n v="7.7499999999999999E-2"/>
    <n v="350454.53766666661"/>
    <n v="1227272.7"/>
    <n v="6340.9089499999991"/>
    <n v="4.2833333333333332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7249999999999996"/>
    <n v="15"/>
    <n v="7.6999999999999999E-2"/>
    <n v="192937.53149999998"/>
    <n v="612500.1"/>
    <n v="3144.1671799999999"/>
    <n v="4.7249999999999996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7277777777777779"/>
    <n v="15"/>
    <n v="7.6999999999999999E-2"/>
    <n v="488537.06855555554"/>
    <n v="1550000.0999999999"/>
    <n v="7956.6671799999995"/>
    <n v="4.7277777777777779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75"/>
    <n v="15"/>
    <n v="7.6999999999999999E-2"/>
    <n v="19791.634999999998"/>
    <n v="62499.899999999994"/>
    <n v="320.83281999999997"/>
    <n v="4.7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7638888888888893"/>
    <n v="15"/>
    <n v="7.6999999999999999E-2"/>
    <n v="107187.50000000001"/>
    <n v="337500"/>
    <n v="1732.5"/>
    <n v="4.7638888888888893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8166666666666664"/>
    <n v="15"/>
    <n v="7.6999999999999999E-2"/>
    <n v="80277.745666666684"/>
    <n v="249999.90000000005"/>
    <n v="1283.3328200000003"/>
    <n v="4.8166666666666664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222222222222221"/>
    <n v="20"/>
    <n v="8.4500000000000006E-2"/>
    <n v="664444.44444444438"/>
    <n v="1300000"/>
    <n v="5492.5"/>
    <n v="10.222222222222221"/>
    <n v="20"/>
    <n v="8.4500000000000006E-2"/>
    <x v="1"/>
    <x v="1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233333333333333"/>
    <n v="20"/>
    <n v="8.4500000000000006E-2"/>
    <n v="1228000"/>
    <n v="2400000"/>
    <n v="10140"/>
    <n v="10.233333333333333"/>
    <n v="20"/>
    <n v="8.4500000000000006E-2"/>
    <x v="1"/>
    <x v="1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241666666666667"/>
    <n v="20"/>
    <n v="8.4500000000000006E-2"/>
    <n v="153625"/>
    <n v="300000"/>
    <n v="1267.5"/>
    <n v="10.241666666666667"/>
    <n v="20"/>
    <n v="8.4500000000000006E-2"/>
    <x v="1"/>
    <x v="1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316666666666666"/>
    <n v="20"/>
    <n v="8.4500000000000006E-2"/>
    <n v="515833.33333333331"/>
    <n v="1000000"/>
    <n v="4225"/>
    <n v="10.316666666666666"/>
    <n v="20"/>
    <n v="8.4500000000000006E-2"/>
    <x v="1"/>
    <x v="1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02777777777777"/>
    <n v="20"/>
    <n v="8.4500000000000006E-2"/>
    <n v="14681458.333333332"/>
    <n v="28500000"/>
    <n v="120412.50000000001"/>
    <n v="10.302777777777777"/>
    <n v="20"/>
    <n v="8.4500000000000006E-2"/>
    <x v="1"/>
    <x v="1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916666666666666"/>
    <n v="20"/>
    <n v="8.4500000000000006E-2"/>
    <n v="3296833.333333333"/>
    <n v="6040000"/>
    <n v="25519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233333333333333"/>
    <n v="20"/>
    <n v="8.4500000000000006E-2"/>
    <n v="1797333.3333333333"/>
    <n v="3200000"/>
    <n v="13520"/>
    <n v="11.2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25"/>
    <n v="20"/>
    <n v="8.4500000000000006E-2"/>
    <n v="303750"/>
    <n v="540000"/>
    <n v="2281.5"/>
    <n v="11.2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4T00:00:00"/>
    <d v="2036-08-24T00:00:00"/>
    <n v="70000"/>
    <n v="11.983333333333333"/>
    <n v="20"/>
    <n v="8.4500000000000006E-2"/>
    <n v="2216916.6666666665"/>
    <n v="3700000"/>
    <n v="15632.500000000002"/>
    <n v="11.9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5T00:00:00"/>
    <d v="2036-08-25T00:00:00"/>
    <n v="185000"/>
    <n v="11.986111111111111"/>
    <n v="20"/>
    <n v="8.4500000000000006E-2"/>
    <n v="2217430.5555555555"/>
    <n v="3700000"/>
    <n v="15632.500000000002"/>
    <n v="11.9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85000"/>
    <n v="19040"/>
    <n v="0"/>
    <n v="0"/>
    <n v="0"/>
    <n v="510000"/>
    <n v="510000"/>
    <n v="0"/>
    <d v="2017-08-08T00:00:00"/>
    <d v="2027-08-08T00:00:00"/>
    <n v="85000"/>
    <n v="2.9388888888888891"/>
    <n v="10"/>
    <n v="6.4000000000000001E-2"/>
    <n v="1498833.3333333335"/>
    <n v="5100000"/>
    <n v="32640"/>
    <n v="2.9388888888888891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3277777777777779"/>
    <n v="10"/>
    <n v="6.4000000000000001E-2"/>
    <n v="419300"/>
    <n v="1260000"/>
    <n v="8064"/>
    <n v="3.3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166666666666666"/>
    <n v="20"/>
    <n v="7.4999999999999997E-2"/>
    <n v="7531944.4916666672"/>
    <n v="10633333.4"/>
    <n v="39875.000250000005"/>
    <n v="14.1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166666666666666"/>
    <n v="20"/>
    <n v="7.4999999999999997E-2"/>
    <n v="958611.15833333333"/>
    <n v="1353333.4"/>
    <n v="5075.0002500000001"/>
    <n v="14.1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322222222222222"/>
    <n v="10"/>
    <n v="6.0600000000000001E-2"/>
    <n v="213950"/>
    <n v="495000"/>
    <n v="2999.7000000000003"/>
    <n v="4.322222222222222"/>
    <n v="10"/>
    <n v="6.0600000000000008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322222222222222"/>
    <n v="10"/>
    <n v="6.0600000000000001E-2"/>
    <n v="875250"/>
    <n v="2025000"/>
    <n v="12271.5"/>
    <n v="4.322222222222222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1210"/>
    <n v="366.63"/>
    <n v="0"/>
    <n v="0"/>
    <n v="0"/>
    <n v="10890"/>
    <n v="10890"/>
    <n v="0"/>
    <d v="2019-02-22T00:00:00"/>
    <d v="2029-02-22T00:00:00"/>
    <n v="12100"/>
    <n v="4.4777777777777779"/>
    <n v="10"/>
    <n v="6.0600000000000001E-2"/>
    <n v="48763"/>
    <n v="108900"/>
    <n v="659.93399999999997"/>
    <n v="4.4777777777777779"/>
    <n v="10"/>
    <n v="6.0599999999999994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5790"/>
    <n v="1754.37"/>
    <n v="0"/>
    <n v="0"/>
    <n v="0"/>
    <n v="52110"/>
    <n v="52110"/>
    <n v="0"/>
    <d v="2019-02-22T00:00:00"/>
    <d v="2029-02-22T00:00:00"/>
    <n v="57900"/>
    <n v="4.4777777777777779"/>
    <n v="10"/>
    <n v="6.0600000000000001E-2"/>
    <n v="233337"/>
    <n v="521100"/>
    <n v="3157.866"/>
    <n v="4.4777777777777779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7249999999999996"/>
    <n v="10"/>
    <n v="6.0600000000000001E-2"/>
    <n v="708750"/>
    <n v="1500000"/>
    <n v="9090"/>
    <n v="4.7249999999999996"/>
    <n v="10"/>
    <n v="6.0600000000000001E-2"/>
    <x v="1"/>
    <x v="1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7249999999999996"/>
    <n v="10"/>
    <n v="6.0600000000000001E-2"/>
    <n v="3709124.9999999995"/>
    <n v="7850000"/>
    <n v="47571"/>
    <n v="4.7249999999999996"/>
    <n v="10"/>
    <n v="6.0600000000000001E-2"/>
    <x v="1"/>
    <x v="1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083333333333336"/>
    <n v="10"/>
    <n v="6.0600000000000001E-2"/>
    <n v="456791.66666666669"/>
    <n v="950000"/>
    <n v="5757"/>
    <n v="4.8083333333333336"/>
    <n v="10"/>
    <n v="6.0600000000000001E-2"/>
    <x v="1"/>
    <x v="1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22500000000000001"/>
    <n v="5"/>
    <n v="4.7800000000000002E-2"/>
    <n v="674011.6605"/>
    <n v="14978036.899999999"/>
    <n v="143190.032764"/>
    <n v="0.22500000000000001"/>
    <n v="5"/>
    <n v="4.7800000000000002E-2"/>
    <x v="1"/>
    <x v="1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3250000000000002"/>
    <n v="7"/>
    <n v="8.5000000000000006E-2"/>
    <n v="3487500.0000000005"/>
    <n v="10500000"/>
    <n v="127500.0000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3250000000000002"/>
    <n v="7"/>
    <n v="8.5000000000000006E-2"/>
    <n v="360375"/>
    <n v="1085000"/>
    <n v="13175.000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3250000000000002"/>
    <n v="7"/>
    <n v="8.5000000000000006E-2"/>
    <n v="906750.00000000012"/>
    <n v="2730000"/>
    <n v="3315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3250000000000002"/>
    <n v="7"/>
    <n v="8.5000000000000006E-2"/>
    <n v="1396162.5"/>
    <n v="4203500"/>
    <n v="51042.5000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3250000000000002"/>
    <n v="7"/>
    <n v="8.5000000000000006E-2"/>
    <n v="348750"/>
    <n v="1050000"/>
    <n v="12750.000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3250000000000002"/>
    <n v="7"/>
    <n v="8.5000000000000006E-2"/>
    <n v="5115000"/>
    <n v="15400000"/>
    <n v="187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3250000000000002"/>
    <n v="7"/>
    <n v="8.5000000000000006E-2"/>
    <n v="1395000"/>
    <n v="4200000"/>
    <n v="51000.0000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41666666666666669"/>
    <n v="5"/>
    <n v="7.85E-2"/>
    <n v="416666.66666666669"/>
    <n v="5000000"/>
    <n v="78500"/>
    <n v="0.41666666666666669"/>
    <n v="5"/>
    <n v="7.85E-2"/>
    <x v="1"/>
    <x v="1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41666666666666669"/>
    <n v="5"/>
    <n v="7.85E-2"/>
    <n v="208333.33333333334"/>
    <n v="2500000"/>
    <n v="39250"/>
    <n v="0.41666666666666669"/>
    <n v="5"/>
    <n v="7.85E-2"/>
    <x v="1"/>
    <x v="1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3250000000000002"/>
    <n v="7"/>
    <n v="8.5000000000000006E-2"/>
    <n v="3255000.0000000005"/>
    <n v="9800000"/>
    <n v="119000.0000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3250000000000002"/>
    <n v="7"/>
    <n v="8.5000000000000006E-2"/>
    <n v="13020000.000000002"/>
    <n v="39200000"/>
    <n v="476000.00000000006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41666666666666669"/>
    <n v="5"/>
    <n v="7.85E-2"/>
    <n v="1335416.6666666667"/>
    <n v="16025000"/>
    <n v="251592.5"/>
    <n v="0.41666666666666669"/>
    <n v="5"/>
    <n v="7.85E-2"/>
    <x v="1"/>
    <x v="1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3250000000000002"/>
    <n v="7"/>
    <n v="8.5000000000000006E-2"/>
    <n v="1362057.0750000002"/>
    <n v="4100817"/>
    <n v="49795.635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41666666666666669"/>
    <n v="5"/>
    <n v="7.85E-2"/>
    <n v="5835297.666666667"/>
    <n v="70023572"/>
    <n v="1099370.0804000001"/>
    <n v="0.41666666666666669"/>
    <n v="5"/>
    <n v="7.85E-2"/>
    <x v="1"/>
    <x v="1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41666666666666669"/>
    <n v="5"/>
    <n v="7.85E-2"/>
    <n v="336149.07500000001"/>
    <n v="4033788.9000000004"/>
    <n v="63330.48573"/>
    <n v="0.41666666666666669"/>
    <n v="5"/>
    <n v="7.85E-2"/>
    <x v="1"/>
    <x v="1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41666666666666669"/>
    <n v="5"/>
    <n v="7.85E-2"/>
    <n v="306185.3041666667"/>
    <n v="3674223.65"/>
    <n v="57685.311304999996"/>
    <n v="0.41666666666666674"/>
    <n v="5"/>
    <n v="7.85E-2"/>
    <x v="1"/>
    <x v="1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41666666666666669"/>
    <n v="5"/>
    <n v="7.85E-2"/>
    <n v="421682.08333333337"/>
    <n v="5060185"/>
    <n v="79444.904500000004"/>
    <n v="0.41666666666666669"/>
    <n v="5"/>
    <n v="7.85E-2"/>
    <x v="1"/>
    <x v="1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41666666666666669"/>
    <n v="5"/>
    <n v="7.85E-2"/>
    <n v="651847.77916666667"/>
    <n v="7822173.3499999996"/>
    <n v="122808.12159499999"/>
    <n v="0.41666666666666669"/>
    <n v="5"/>
    <n v="7.85E-2"/>
    <x v="1"/>
    <x v="1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3250000000000002"/>
    <n v="7"/>
    <n v="8.5000000000000006E-2"/>
    <n v="3637310.60775"/>
    <n v="10951042.689999999"/>
    <n v="132976.9469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41666666666666669"/>
    <n v="5"/>
    <n v="7.85E-2"/>
    <n v="494088.58333333337"/>
    <n v="5929063"/>
    <n v="93086.289100000009"/>
    <n v="0.41666666666666669"/>
    <n v="5"/>
    <n v="7.85E-2"/>
    <x v="1"/>
    <x v="1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41666666666666669"/>
    <n v="5"/>
    <n v="7.85E-2"/>
    <n v="324259.72083333333"/>
    <n v="3891116.65"/>
    <n v="61090.531404999994"/>
    <n v="0.41666666666666669"/>
    <n v="5"/>
    <n v="7.85E-2"/>
    <x v="1"/>
    <x v="1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41666666666666669"/>
    <n v="5"/>
    <n v="7.85E-2"/>
    <n v="48979.95416666667"/>
    <n v="587759.44999999995"/>
    <n v="9227.8233650000002"/>
    <n v="0.41666666666666669"/>
    <n v="5"/>
    <n v="7.85E-2"/>
    <x v="1"/>
    <x v="1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41666666666666669"/>
    <n v="5"/>
    <n v="7.85E-2"/>
    <n v="590548.5083333333"/>
    <n v="7086582.0999999996"/>
    <n v="111259.33897"/>
    <n v="0.41666666666666669"/>
    <n v="5"/>
    <n v="7.85E-2"/>
    <x v="1"/>
    <x v="1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3250000000000002"/>
    <n v="7"/>
    <n v="8.5000000000000006E-2"/>
    <n v="3268219.9732500003"/>
    <n v="9839802.0700000003"/>
    <n v="119483.3108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41666666666666669"/>
    <n v="5"/>
    <n v="7.85E-2"/>
    <n v="501988.75"/>
    <n v="6023865"/>
    <n v="94574.680500000002"/>
    <n v="0.41666666666666669"/>
    <n v="5"/>
    <n v="7.85E-2"/>
    <x v="1"/>
    <x v="1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3250000000000002"/>
    <n v="7"/>
    <n v="8.5000000000000006E-2"/>
    <n v="2801097.2250000001"/>
    <n v="8433411"/>
    <n v="102405.7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41666666666666669"/>
    <n v="5"/>
    <n v="7.85E-2"/>
    <n v="310289.58333333337"/>
    <n v="3723475"/>
    <n v="58458.557500000003"/>
    <n v="0.41666666666666674"/>
    <n v="5"/>
    <n v="7.85E-2"/>
    <x v="1"/>
    <x v="1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41666666666666669"/>
    <n v="5"/>
    <n v="7.85E-2"/>
    <n v="85449.879166666666"/>
    <n v="1025398.5499999999"/>
    <n v="16098.757234999999"/>
    <n v="0.41666666666666669"/>
    <n v="5"/>
    <n v="7.85E-2"/>
    <x v="1"/>
    <x v="1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41666666666666669"/>
    <n v="5"/>
    <n v="7.85E-2"/>
    <n v="53376.795833333337"/>
    <n v="640521.55000000005"/>
    <n v="10056.188335000001"/>
    <n v="0.41666666666666669"/>
    <n v="5.0000000000000009"/>
    <n v="7.85E-2"/>
    <x v="1"/>
    <x v="1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3250000000000002"/>
    <n v="7"/>
    <n v="8.5000000000000006E-2"/>
    <n v="295365.60525000002"/>
    <n v="889272.79"/>
    <n v="10798.31245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41666666666666669"/>
    <n v="5"/>
    <n v="7.85E-2"/>
    <n v="182309.32500000001"/>
    <n v="2187711.9"/>
    <n v="34347.076829999998"/>
    <n v="0.41666666666666669"/>
    <n v="5"/>
    <n v="7.85E-2"/>
    <x v="1"/>
    <x v="1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3250000000000002"/>
    <n v="7"/>
    <n v="8.5000000000000006E-2"/>
    <n v="1017286.0335000001"/>
    <n v="3062796.66"/>
    <n v="37191.102300000006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41666666666666669"/>
    <n v="5"/>
    <n v="7.85E-2"/>
    <n v="174058.19166666665"/>
    <n v="2088698.2999999998"/>
    <n v="32792.563309999998"/>
    <n v="0.41666666666666663"/>
    <n v="5"/>
    <n v="7.85E-2"/>
    <x v="1"/>
    <x v="1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41666666666666669"/>
    <n v="5"/>
    <n v="7.85E-2"/>
    <n v="268766.25416666671"/>
    <n v="3225195.05"/>
    <n v="50635.562285"/>
    <n v="0.41666666666666674"/>
    <n v="5"/>
    <n v="7.85E-2"/>
    <x v="1"/>
    <x v="1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41666666666666669"/>
    <n v="5"/>
    <n v="7.85E-2"/>
    <n v="1155000"/>
    <n v="13860000"/>
    <n v="217602"/>
    <n v="0.41666666666666669"/>
    <n v="5"/>
    <n v="7.85E-2"/>
    <x v="1"/>
    <x v="1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3250000000000002"/>
    <n v="7"/>
    <n v="8.5000000000000006E-2"/>
    <n v="6444900.0000000009"/>
    <n v="19404000"/>
    <n v="23562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41666666666666669"/>
    <n v="5"/>
    <n v="7.85E-2"/>
    <n v="826882.91666666674"/>
    <n v="9922595"/>
    <n v="155784.7415"/>
    <n v="0.41666666666666669"/>
    <n v="5"/>
    <n v="7.85E-2"/>
    <x v="1"/>
    <x v="1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3250000000000002"/>
    <n v="7"/>
    <n v="8.5000000000000006E-2"/>
    <n v="4614006.6750000007"/>
    <n v="13891633"/>
    <n v="168684.115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41666666666666669"/>
    <n v="5"/>
    <n v="7.85E-2"/>
    <n v="977648.75"/>
    <n v="11731785"/>
    <n v="184189.0245"/>
    <n v="0.41666666666666669"/>
    <n v="5"/>
    <n v="7.85E-2"/>
    <x v="1"/>
    <x v="1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3250000000000002"/>
    <n v="7"/>
    <n v="8.5000000000000006E-2"/>
    <n v="5455280.0250000004"/>
    <n v="16424499"/>
    <n v="199440.34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41666666666666669"/>
    <n v="5"/>
    <n v="7.85E-2"/>
    <n v="95406.3"/>
    <n v="1144875.6000000001"/>
    <n v="17974.546920000001"/>
    <n v="0.41666666666666669"/>
    <n v="5.0000000000000009"/>
    <n v="7.85E-2"/>
    <x v="1"/>
    <x v="1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41666666666666669"/>
    <n v="5"/>
    <n v="7.85E-2"/>
    <n v="130000"/>
    <n v="1560000"/>
    <n v="24492"/>
    <n v="0.41666666666666669"/>
    <n v="5"/>
    <n v="7.85E-2"/>
    <x v="1"/>
    <x v="1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3250000000000002"/>
    <n v="7"/>
    <n v="8.5000000000000006E-2"/>
    <n v="725400"/>
    <n v="2184000"/>
    <n v="26520.000000000004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41666666666666669"/>
    <n v="5"/>
    <n v="7.85E-2"/>
    <n v="1221400.1708333334"/>
    <n v="14656802.050000001"/>
    <n v="230111.792185"/>
    <n v="0.41666666666666669"/>
    <n v="5"/>
    <n v="7.85E-2"/>
    <x v="1"/>
    <x v="1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41666666666666669"/>
    <n v="5"/>
    <n v="7.85E-2"/>
    <n v="363168.53333333333"/>
    <n v="4358022.4000000004"/>
    <n v="68420.951679999998"/>
    <n v="0.41666666666666669"/>
    <n v="5.0000000000000009"/>
    <n v="7.85E-2"/>
    <x v="1"/>
    <x v="1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41666666666666669"/>
    <n v="5"/>
    <n v="7.85E-2"/>
    <n v="97693.483333333337"/>
    <n v="1172321.7999999998"/>
    <n v="18405.452259999998"/>
    <n v="0.41666666666666669"/>
    <n v="4.9999999999999991"/>
    <n v="7.85E-2"/>
    <x v="1"/>
    <x v="1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41666666666666669"/>
    <n v="5"/>
    <n v="7.85E-2"/>
    <n v="729459.27500000002"/>
    <n v="8753511.3000000007"/>
    <n v="137430.12741000002"/>
    <n v="0.41666666666666669"/>
    <n v="5"/>
    <n v="7.8500000000000014E-2"/>
    <x v="1"/>
    <x v="1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3250000000000002"/>
    <n v="7"/>
    <n v="8.5000000000000006E-2"/>
    <n v="4070382.7545000003"/>
    <n v="12254915.82"/>
    <n v="148809.6921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41666666666666669"/>
    <n v="5"/>
    <n v="7.85E-2"/>
    <n v="49518.212500000001"/>
    <n v="594218.55000000005"/>
    <n v="9329.2312350000011"/>
    <n v="0.41666666666666663"/>
    <n v="5"/>
    <n v="7.85E-2"/>
    <x v="1"/>
    <x v="1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41666666666666669"/>
    <n v="5"/>
    <n v="7.85E-2"/>
    <n v="187924.90833333335"/>
    <n v="2255098.9000000004"/>
    <n v="35405.052730000003"/>
    <n v="0.41666666666666669"/>
    <n v="5.0000000000000009"/>
    <n v="7.85E-2"/>
    <x v="1"/>
    <x v="1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3250000000000002"/>
    <n v="7"/>
    <n v="8.5000000000000006E-2"/>
    <n v="1048620.9885000002"/>
    <n v="3157138.46"/>
    <n v="38336.681300000004"/>
    <n v="2.32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41666666666666669"/>
    <n v="5"/>
    <n v="7.85E-2"/>
    <n v="651265.97916666674"/>
    <n v="7815191.75"/>
    <n v="122698.510475"/>
    <n v="0.41666666666666669"/>
    <n v="5"/>
    <n v="7.85E-2"/>
    <x v="1"/>
    <x v="1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3250000000000002"/>
    <n v="7"/>
    <n v="8.5000000000000006E-2"/>
    <n v="3601500.0277500004"/>
    <n v="10843225.890000001"/>
    <n v="131667.7429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41666666666666669"/>
    <n v="5"/>
    <n v="7.85E-2"/>
    <n v="170416.66666666669"/>
    <n v="2045000"/>
    <n v="32106.5"/>
    <n v="0.41666666666666674"/>
    <n v="5"/>
    <n v="7.85E-2"/>
    <x v="1"/>
    <x v="1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3250000000000002"/>
    <n v="7"/>
    <n v="8.5000000000000006E-2"/>
    <n v="942438.75000000012"/>
    <n v="2837450"/>
    <n v="34454.7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41666666666666669"/>
    <n v="5"/>
    <n v="7.85E-2"/>
    <n v="64716.875"/>
    <n v="776602.5"/>
    <n v="12192.659250000001"/>
    <n v="0.41666666666666669"/>
    <n v="5"/>
    <n v="7.85E-2"/>
    <x v="1"/>
    <x v="1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41666666666666669"/>
    <n v="5"/>
    <n v="7.85E-2"/>
    <n v="455427.95416666672"/>
    <n v="5465135.4500000002"/>
    <n v="85802.626565000013"/>
    <n v="0.41666666666666669"/>
    <n v="5"/>
    <n v="7.85E-2"/>
    <x v="1"/>
    <x v="1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41666666666666669"/>
    <n v="5"/>
    <n v="7.85E-2"/>
    <n v="167468.6875"/>
    <n v="2009624.25"/>
    <n v="31551.100724999997"/>
    <n v="0.41666666666666669"/>
    <n v="5"/>
    <n v="7.85E-2"/>
    <x v="1"/>
    <x v="1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3250000000000002"/>
    <n v="7"/>
    <n v="8.5000000000000006E-2"/>
    <n v="934475.27625"/>
    <n v="2813473.9499999997"/>
    <n v="34163.612249999998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41666666666666669"/>
    <n v="5"/>
    <n v="7.85E-2"/>
    <n v="437048.02916666667"/>
    <n v="5244576.3499999996"/>
    <n v="82339.848695000008"/>
    <n v="0.41666666666666669"/>
    <n v="5"/>
    <n v="7.85E-2"/>
    <x v="1"/>
    <x v="1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3250000000000002"/>
    <n v="7"/>
    <n v="8.5000000000000006E-2"/>
    <n v="2415911.3827500003"/>
    <n v="7273711.6900000004"/>
    <n v="88323.6419500000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41666666666666669"/>
    <n v="5"/>
    <n v="7.85E-2"/>
    <n v="111958.04166666667"/>
    <n v="1343496.5"/>
    <n v="21092.895049999999"/>
    <n v="0.41666666666666669"/>
    <n v="5"/>
    <n v="7.85E-2"/>
    <x v="1"/>
    <x v="1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3250000000000002"/>
    <n v="7"/>
    <n v="8.5000000000000006E-2"/>
    <n v="618730.69724999997"/>
    <n v="1862845.1099999999"/>
    <n v="22620.26205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41666666666666669"/>
    <n v="5"/>
    <n v="7.85E-2"/>
    <n v="55863.61250000001"/>
    <n v="670363.35000000009"/>
    <n v="10524.704595000001"/>
    <n v="0.41666666666666669"/>
    <n v="5"/>
    <n v="7.85E-2"/>
    <x v="1"/>
    <x v="1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3250000000000002"/>
    <n v="7"/>
    <n v="8.5000000000000006E-2"/>
    <n v="308663.79149999999"/>
    <n v="929310.34"/>
    <n v="11284.482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41666666666666669"/>
    <n v="5"/>
    <n v="7.85E-2"/>
    <n v="61250"/>
    <n v="735000"/>
    <n v="11539.5"/>
    <n v="0.41666666666666669"/>
    <n v="5"/>
    <n v="7.85E-2"/>
    <x v="1"/>
    <x v="1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3250000000000002"/>
    <n v="7"/>
    <n v="8.5000000000000006E-2"/>
    <n v="341775"/>
    <n v="1029000"/>
    <n v="1249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41666666666666669"/>
    <n v="5"/>
    <n v="7.85E-2"/>
    <n v="659732.57916666672"/>
    <n v="7916790.9499999993"/>
    <n v="124293.617915"/>
    <n v="0.41666666666666674"/>
    <n v="5"/>
    <n v="7.85E-2"/>
    <x v="1"/>
    <x v="1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3250000000000002"/>
    <n v="7"/>
    <n v="8.5000000000000006E-2"/>
    <n v="3644209.7197500002"/>
    <n v="10971814.210000001"/>
    <n v="133229.17255000002"/>
    <n v="2.32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41666666666666669"/>
    <n v="5"/>
    <n v="7.85E-2"/>
    <n v="286344.72916666669"/>
    <n v="3436136.75"/>
    <n v="53947.346975"/>
    <n v="0.41666666666666669"/>
    <n v="5"/>
    <n v="7.85E-2"/>
    <x v="1"/>
    <x v="1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3250000000000002"/>
    <n v="7"/>
    <n v="8.5000000000000006E-2"/>
    <n v="1581701.8477500002"/>
    <n v="4762113.09"/>
    <n v="57825.6589500000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41666666666666669"/>
    <n v="5"/>
    <n v="7.85E-2"/>
    <n v="205433.42499999999"/>
    <n v="2465201.0999999996"/>
    <n v="38703.657269999996"/>
    <n v="0.41666666666666669"/>
    <n v="4.9999999999999991"/>
    <n v="7.85E-2"/>
    <x v="1"/>
    <x v="1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3250000000000002"/>
    <n v="7"/>
    <n v="8.5000000000000006E-2"/>
    <n v="1146318.5115"/>
    <n v="3451281.54"/>
    <n v="41908.418700000002"/>
    <n v="2.32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41666666666666669"/>
    <n v="5"/>
    <n v="7.85E-2"/>
    <n v="138058.97916666666"/>
    <n v="1656707.75"/>
    <n v="26010.311675000001"/>
    <n v="0.41666666666666663"/>
    <n v="5"/>
    <n v="7.85E-2"/>
    <x v="1"/>
    <x v="1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41666666666666669"/>
    <n v="5"/>
    <n v="7.85E-2"/>
    <n v="2660761.3708333336"/>
    <n v="31929136.449999999"/>
    <n v="501287.44226500002"/>
    <n v="0.41666666666666669"/>
    <n v="5"/>
    <n v="7.85E-2"/>
    <x v="1"/>
    <x v="1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3250000000000002"/>
    <n v="7"/>
    <n v="8.5000000000000006E-2"/>
    <n v="15315160.36875"/>
    <n v="46110160.25"/>
    <n v="559909.0887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n v="1574092.65"/>
    <n v="0"/>
    <d v="2020-08-07T00:00:00"/>
    <d v="2025-08-07T00:00:00"/>
    <n v="1574092.65"/>
    <n v="0.93611111111111112"/>
    <n v="5"/>
    <n v="7.1294999999999997E-2"/>
    <n v="1473525.6195833331"/>
    <n v="7870463.25"/>
    <n v="112224.93548174998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n v="1574092.65"/>
    <n v="0"/>
    <d v="2020-08-07T00:00:00"/>
    <d v="2027-08-07T00:00:00"/>
    <n v="1574092.65"/>
    <n v="2.9361111111111109"/>
    <n v="7"/>
    <n v="7.5481999999999994E-2"/>
    <n v="4621710.9195833327"/>
    <n v="11018648.549999999"/>
    <n v="118815.66140729998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n v="502091.44"/>
    <n v="0"/>
    <d v="2020-08-07T00:00:00"/>
    <d v="2025-08-07T00:00:00"/>
    <n v="502091.44"/>
    <n v="0.93611111111111112"/>
    <n v="5"/>
    <n v="7.1294999999999997E-2"/>
    <n v="470013.37577777781"/>
    <n v="2510457.2000000002"/>
    <n v="35796.609214799995"/>
    <n v="0.93611111111111112"/>
    <n v="5"/>
    <n v="7.1294999999999983E-2"/>
    <x v="1"/>
    <x v="1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n v="502063.34"/>
    <n v="0"/>
    <d v="2020-08-07T00:00:00"/>
    <d v="2027-08-07T00:00:00"/>
    <n v="502063.34"/>
    <n v="2.9361111111111109"/>
    <n v="7"/>
    <n v="7.5481999999999994E-2"/>
    <n v="1474113.7510555554"/>
    <n v="3514443.3800000004"/>
    <n v="37896.74502987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n v="566477.53"/>
    <n v="0"/>
    <d v="2020-08-07T00:00:00"/>
    <d v="2025-08-07T00:00:00"/>
    <n v="566477.53"/>
    <n v="0.93611111111111112"/>
    <n v="5"/>
    <n v="7.1294999999999997E-2"/>
    <n v="530285.91002777778"/>
    <n v="2832387.6500000004"/>
    <n v="40387.0155013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n v="283200.63"/>
    <n v="0"/>
    <d v="2020-08-07T00:00:00"/>
    <d v="2027-08-07T00:00:00"/>
    <n v="283200.63"/>
    <n v="2.9361111111111109"/>
    <n v="7"/>
    <n v="7.5481999999999994E-2"/>
    <n v="831508.51641666656"/>
    <n v="1982404.4100000001"/>
    <n v="21376.5499536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n v="1787478"/>
    <n v="0"/>
    <d v="2020-08-07T00:00:00"/>
    <d v="2025-08-07T00:00:00"/>
    <n v="1787478"/>
    <n v="0.93611111111111112"/>
    <n v="5"/>
    <n v="7.1294999999999997E-2"/>
    <n v="1673278.0166666666"/>
    <n v="8937390"/>
    <n v="127438.2440099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n v="3689366.44"/>
    <n v="0"/>
    <d v="2020-08-07T00:00:00"/>
    <d v="2025-08-07T00:00:00"/>
    <n v="3689366.44"/>
    <n v="0.93611111111111112"/>
    <n v="5"/>
    <n v="7.1294999999999997E-2"/>
    <n v="3453656.9174444443"/>
    <n v="18446832.199999999"/>
    <n v="263033.3803397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n v="1842554.11"/>
    <n v="0"/>
    <d v="2020-08-07T00:00:00"/>
    <d v="2027-08-07T00:00:00"/>
    <n v="1842554.11"/>
    <n v="2.9361111111111109"/>
    <n v="7"/>
    <n v="7.5481999999999994E-2"/>
    <n v="5409943.5951944441"/>
    <n v="12897878.770000001"/>
    <n v="139079.66933102001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n v="478945.45"/>
    <n v="0"/>
    <d v="2020-08-07T00:00:00"/>
    <d v="2025-08-07T00:00:00"/>
    <n v="478945.45"/>
    <n v="0.93611111111111112"/>
    <n v="5"/>
    <n v="7.1294999999999997E-2"/>
    <n v="448346.15736111114"/>
    <n v="2394727.25"/>
    <n v="34146.41585774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n v="239418.99"/>
    <n v="0"/>
    <d v="2020-08-07T00:00:00"/>
    <d v="2027-08-07T00:00:00"/>
    <n v="239418.99"/>
    <n v="2.9361111111111109"/>
    <n v="7"/>
    <n v="7.5481999999999994E-2"/>
    <n v="702960.75674999994"/>
    <n v="1675932.93"/>
    <n v="18071.82420317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n v="528980.37"/>
    <n v="0"/>
    <d v="2020-08-07T00:00:00"/>
    <d v="2025-08-07T00:00:00"/>
    <n v="528980.37"/>
    <n v="0.93611111111111112"/>
    <n v="5"/>
    <n v="7.1294999999999997E-2"/>
    <n v="495184.40191666665"/>
    <n v="2644901.85"/>
    <n v="37713.65547914999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n v="528855.76"/>
    <n v="0"/>
    <d v="2020-08-07T00:00:00"/>
    <d v="2027-08-07T00:00:00"/>
    <n v="528855.76"/>
    <n v="2.9361111111111109"/>
    <n v="7"/>
    <n v="7.5481999999999994E-2"/>
    <n v="1552779.273111111"/>
    <n v="3701990.3200000003"/>
    <n v="39919.090476319994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n v="472181.54"/>
    <n v="0"/>
    <d v="2020-08-07T00:00:00"/>
    <d v="2025-08-07T00:00:00"/>
    <n v="472181.54"/>
    <n v="0.93611111111111112"/>
    <n v="5"/>
    <n v="7.1294999999999997E-2"/>
    <n v="442014.38605555554"/>
    <n v="2360907.6999999997"/>
    <n v="33664.182894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n v="236021.98"/>
    <n v="0"/>
    <d v="2020-08-07T00:00:00"/>
    <d v="2027-08-07T00:00:00"/>
    <n v="236021.98"/>
    <n v="2.9361111111111109"/>
    <n v="7"/>
    <n v="7.5481999999999994E-2"/>
    <n v="692986.75794444443"/>
    <n v="1652153.86"/>
    <n v="17815.41109435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n v="103318.07"/>
    <n v="0"/>
    <d v="2020-08-07T00:00:00"/>
    <d v="2025-08-07T00:00:00"/>
    <n v="103318.07"/>
    <n v="0.93611111111111112"/>
    <n v="5"/>
    <n v="7.1294999999999997E-2"/>
    <n v="96717.193305555556"/>
    <n v="516590.35000000003"/>
    <n v="7366.0618006499999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n v="50932.43"/>
    <n v="0"/>
    <d v="2020-08-07T00:00:00"/>
    <d v="2027-08-07T00:00:00"/>
    <n v="50932.43"/>
    <n v="2.9361111111111109"/>
    <n v="7"/>
    <n v="7.5481999999999994E-2"/>
    <n v="149543.27363888887"/>
    <n v="356527.01"/>
    <n v="3844.48168125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n v="58854.13"/>
    <n v="0"/>
    <d v="2020-08-07T00:00:00"/>
    <d v="2025-08-07T00:00:00"/>
    <n v="58854.13"/>
    <n v="0.93611111111111112"/>
    <n v="5"/>
    <n v="7.1294999999999997E-2"/>
    <n v="55094.005027777777"/>
    <n v="294270.64999999997"/>
    <n v="4196.00519834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n v="29417.18"/>
    <n v="0"/>
    <d v="2020-08-07T00:00:00"/>
    <d v="2027-08-07T00:00:00"/>
    <n v="29417.18"/>
    <n v="2.9361111111111109"/>
    <n v="7"/>
    <n v="7.5481999999999994E-2"/>
    <n v="86372.109055555557"/>
    <n v="205920.26"/>
    <n v="2220.46758075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n v="70840.479999999996"/>
    <n v="0"/>
    <d v="2020-08-07T00:00:00"/>
    <d v="2025-08-07T00:00:00"/>
    <n v="70840.479999999996"/>
    <n v="0.93611111111111112"/>
    <n v="5"/>
    <n v="7.1294999999999997E-2"/>
    <n v="66314.560444444447"/>
    <n v="354202.39999999997"/>
    <n v="5050.5720215999991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n v="35407.93"/>
    <n v="0"/>
    <d v="2020-08-07T00:00:00"/>
    <d v="2027-08-07T00:00:00"/>
    <n v="35407.93"/>
    <n v="2.9361111111111109"/>
    <n v="7"/>
    <n v="7.5481999999999994E-2"/>
    <n v="103961.61669444444"/>
    <n v="247855.51"/>
    <n v="2672.6613722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n v="440565.24"/>
    <n v="0"/>
    <d v="2020-08-07T00:00:00"/>
    <d v="2025-08-07T00:00:00"/>
    <n v="440565.24"/>
    <n v="0.93611111111111112"/>
    <n v="5"/>
    <n v="7.1294999999999997E-2"/>
    <n v="412418.01633333333"/>
    <n v="2202826.2000000002"/>
    <n v="31410.098785799997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n v="216148.06"/>
    <n v="0"/>
    <d v="2020-08-07T00:00:00"/>
    <d v="2027-08-07T00:00:00"/>
    <n v="216148.06"/>
    <n v="2.9361111111111109"/>
    <n v="7"/>
    <n v="7.5481999999999994E-2"/>
    <n v="634634.72061111103"/>
    <n v="1513036.42"/>
    <n v="16315.28786491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n v="599654.34"/>
    <n v="0"/>
    <d v="2020-08-07T00:00:00"/>
    <d v="2025-08-07T00:00:00"/>
    <n v="599654.34"/>
    <n v="0.93611111111111112"/>
    <n v="5"/>
    <n v="7.1294999999999997E-2"/>
    <n v="561343.09049999993"/>
    <n v="2998271.6999999997"/>
    <n v="42752.356170299994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n v="299827.17"/>
    <n v="0"/>
    <d v="2020-08-07T00:00:00"/>
    <d v="2027-08-07T00:00:00"/>
    <n v="299827.17"/>
    <n v="2.9361111111111109"/>
    <n v="7"/>
    <n v="7.5481999999999994E-2"/>
    <n v="880325.88524999993"/>
    <n v="2098790.19"/>
    <n v="22631.55444593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n v="1996624.38"/>
    <n v="0"/>
    <d v="2020-08-07T00:00:00"/>
    <d v="2025-08-07T00:00:00"/>
    <n v="1996624.38"/>
    <n v="0.93611111111111112"/>
    <n v="5"/>
    <n v="7.1294999999999997E-2"/>
    <n v="1869062.2668333333"/>
    <n v="9983121.8999999985"/>
    <n v="142349.33517209999"/>
    <n v="0.93611111111111112"/>
    <n v="4.9999999999999991"/>
    <n v="7.1294999999999997E-2"/>
    <x v="1"/>
    <x v="1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n v="997719.94"/>
    <n v="0"/>
    <d v="2020-08-07T00:00:00"/>
    <d v="2027-08-07T00:00:00"/>
    <n v="997719.94"/>
    <n v="2.9361111111111109"/>
    <n v="7"/>
    <n v="7.5481999999999994E-2"/>
    <n v="2929416.6016111108"/>
    <n v="6984039.5800000001"/>
    <n v="75309.896511079991"/>
    <n v="2.93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n v="436679.9"/>
    <n v="0"/>
    <d v="2020-08-07T00:00:00"/>
    <d v="2025-08-07T00:00:00"/>
    <n v="436679.9"/>
    <n v="0.93611111111111112"/>
    <n v="5"/>
    <n v="7.1294999999999997E-2"/>
    <n v="408780.90638888889"/>
    <n v="2183399.5"/>
    <n v="31133.093470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n v="387820.77"/>
    <n v="0"/>
    <d v="2020-08-07T00:00:00"/>
    <d v="2025-08-07T00:00:00"/>
    <n v="387820.77"/>
    <n v="0.93611111111111112"/>
    <n v="5"/>
    <n v="7.1294999999999997E-2"/>
    <n v="363043.33191666671"/>
    <n v="1939103.85"/>
    <n v="27649.6817971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n v="283367.01"/>
    <n v="0"/>
    <d v="2020-08-07T00:00:00"/>
    <d v="2025-08-07T00:00:00"/>
    <n v="283367.01"/>
    <n v="0.93611111111111112"/>
    <n v="5"/>
    <n v="7.1294999999999997E-2"/>
    <n v="265263.00658333336"/>
    <n v="1416835.05"/>
    <n v="20202.650977950001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n v="90149.56"/>
    <n v="0"/>
    <d v="2020-08-07T00:00:00"/>
    <d v="2025-08-07T00:00:00"/>
    <n v="90149.56"/>
    <n v="0.93611111111111112"/>
    <n v="5"/>
    <n v="7.1294999999999997E-2"/>
    <n v="84390.00477777778"/>
    <n v="450747.8"/>
    <n v="6427.212880199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n v="1024629.57"/>
    <n v="0"/>
    <d v="2020-08-07T00:00:00"/>
    <d v="2025-08-07T00:00:00"/>
    <n v="1024629.57"/>
    <n v="0.93611111111111112"/>
    <n v="5"/>
    <n v="7.1294999999999997E-2"/>
    <n v="959167.12524999992"/>
    <n v="5123147.8499999996"/>
    <n v="73050.96519314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n v="511899.23"/>
    <n v="0"/>
    <d v="2020-08-07T00:00:00"/>
    <d v="2027-08-07T00:00:00"/>
    <n v="511899.23"/>
    <n v="2.9361111111111109"/>
    <n v="7"/>
    <n v="7.5481999999999994E-2"/>
    <n v="1502993.0169722221"/>
    <n v="3583294.61"/>
    <n v="38639.17767885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n v="3375478.67"/>
    <n v="0"/>
    <d v="2020-08-07T00:00:00"/>
    <d v="2025-08-07T00:00:00"/>
    <n v="3375478.67"/>
    <n v="0.93611111111111112"/>
    <n v="5"/>
    <n v="7.1294999999999997E-2"/>
    <n v="3159823.0883055553"/>
    <n v="16877393.350000001"/>
    <n v="240654.75177764997"/>
    <n v="0.93611111111111101"/>
    <n v="5.0000000000000009"/>
    <n v="7.1294999999999997E-2"/>
    <x v="1"/>
    <x v="1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n v="1686321.15"/>
    <n v="0"/>
    <d v="2020-08-07T00:00:00"/>
    <d v="2027-08-07T00:00:00"/>
    <n v="1686321.15"/>
    <n v="2.9361111111111109"/>
    <n v="7"/>
    <n v="7.5481999999999994E-2"/>
    <n v="4951226.2654166659"/>
    <n v="11804248.049999999"/>
    <n v="127286.89304429998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n v="704317.79"/>
    <n v="0"/>
    <d v="2020-08-07T00:00:00"/>
    <d v="2025-08-07T00:00:00"/>
    <n v="704317.79"/>
    <n v="0.93611111111111112"/>
    <n v="5"/>
    <n v="7.1294999999999997E-2"/>
    <n v="659319.70897222229"/>
    <n v="3521588.95"/>
    <n v="50214.33683805000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n v="348012.24"/>
    <n v="0"/>
    <d v="2020-08-07T00:00:00"/>
    <d v="2027-08-07T00:00:00"/>
    <n v="348012.24"/>
    <n v="2.9361111111111109"/>
    <n v="7"/>
    <n v="7.5481999999999994E-2"/>
    <n v="1021802.6046666666"/>
    <n v="2436085.6799999997"/>
    <n v="26268.659899679998"/>
    <n v="2.936111111111110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n v="114715"/>
    <n v="0"/>
    <d v="2020-08-07T00:00:00"/>
    <d v="2025-08-07T00:00:00"/>
    <n v="114715"/>
    <n v="0.93611111111111112"/>
    <n v="5"/>
    <n v="7.1294999999999997E-2"/>
    <n v="107385.98611111111"/>
    <n v="573575"/>
    <n v="8178.60592499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n v="114575"/>
    <n v="0"/>
    <d v="2020-08-07T00:00:00"/>
    <d v="2027-08-07T00:00:00"/>
    <n v="114575"/>
    <n v="2.9361111111111109"/>
    <n v="7"/>
    <n v="7.5481999999999994E-2"/>
    <n v="336404.9305555555"/>
    <n v="802025"/>
    <n v="8648.3501499999984"/>
    <n v="2.936111111111110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n v="6290645.4400000004"/>
    <n v="0"/>
    <d v="2020-08-07T00:00:00"/>
    <d v="2025-08-07T00:00:00"/>
    <n v="6290645.4400000004"/>
    <n v="0.93611111111111112"/>
    <n v="5"/>
    <n v="7.1294999999999997E-2"/>
    <n v="5888743.092444445"/>
    <n v="31453227.200000003"/>
    <n v="448491.5666448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2583333333333333"/>
    <n v="5"/>
    <n v="7.1294999999999997E-2"/>
    <n v="3735707.5098333335"/>
    <n v="14843870.9"/>
    <n v="211658.7551631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n v="102465.04"/>
    <n v="0"/>
    <d v="2020-08-07T00:00:00"/>
    <d v="2025-08-07T00:00:00"/>
    <n v="102465.04"/>
    <n v="0.93611111111111112"/>
    <n v="5"/>
    <n v="7.1300000000000002E-2"/>
    <n v="95918.662444444446"/>
    <n v="512325.19999999995"/>
    <n v="7305.7573519999996"/>
    <n v="0.93611111111111123"/>
    <n v="5"/>
    <n v="7.1300000000000002E-2"/>
    <x v="1"/>
    <x v="1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n v="213700"/>
    <n v="0"/>
    <d v="2020-08-07T00:00:00"/>
    <d v="2025-08-07T00:00:00"/>
    <n v="213700"/>
    <n v="0.93611111111111112"/>
    <n v="5"/>
    <n v="7.1300000000000002E-2"/>
    <n v="200046.94444444444"/>
    <n v="1068500"/>
    <n v="15236.810000000001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n v="238518.95"/>
    <n v="0"/>
    <d v="2020-08-07T00:00:00"/>
    <d v="2025-08-07T00:00:00"/>
    <n v="238518.95"/>
    <n v="0.93611111111111112"/>
    <n v="5"/>
    <n v="7.1300000000000002E-2"/>
    <n v="223280.23930555556"/>
    <n v="1192594.75"/>
    <n v="17006.401135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2583333333333333"/>
    <n v="5"/>
    <n v="7.1294999999999997E-2"/>
    <n v="3732074.5504999999"/>
    <n v="14829435.300000001"/>
    <n v="211452.91794270001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n v="1181099.07"/>
    <n v="0"/>
    <d v="2020-08-07T00:00:00"/>
    <d v="2025-08-07T00:00:00"/>
    <n v="1181099.07"/>
    <n v="0.93611111111111112"/>
    <n v="5"/>
    <n v="7.1300000000000002E-2"/>
    <n v="1105639.9627500002"/>
    <n v="5905495.3500000006"/>
    <n v="84212.363691000006"/>
    <n v="0.93611111111111123"/>
    <n v="5"/>
    <n v="7.1300000000000002E-2"/>
    <x v="1"/>
    <x v="1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n v="881282.52"/>
    <n v="0"/>
    <d v="2020-08-07T00:00:00"/>
    <d v="2025-08-07T00:00:00"/>
    <n v="881282.52"/>
    <n v="0.93611111111111112"/>
    <n v="5"/>
    <n v="7.1300000000000002E-2"/>
    <n v="824978.35900000005"/>
    <n v="4406412.5999999996"/>
    <n v="62835.443676000003"/>
    <n v="0.93611111111111112"/>
    <n v="4.9999999999999991"/>
    <n v="7.1300000000000002E-2"/>
    <x v="1"/>
    <x v="1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n v="25948.880000000001"/>
    <n v="0"/>
    <d v="2020-08-07T00:00:00"/>
    <d v="2025-08-07T00:00:00"/>
    <n v="25948.880000000001"/>
    <n v="0.93611111111111112"/>
    <n v="5"/>
    <n v="7.1300000000000002E-2"/>
    <n v="24291.034888888891"/>
    <n v="129744.40000000001"/>
    <n v="1850.1551440000001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n v="12932.71"/>
    <n v="0"/>
    <d v="2020-08-07T00:00:00"/>
    <d v="2027-08-07T00:00:00"/>
    <n v="12932.71"/>
    <n v="2.9361111111111109"/>
    <n v="7"/>
    <n v="7.5481999999999994E-2"/>
    <n v="37971.873527777774"/>
    <n v="90528.97"/>
    <n v="976.18681621999986"/>
    <n v="2.93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n v="91120.83"/>
    <n v="0"/>
    <d v="2020-08-07T00:00:00"/>
    <d v="2025-08-07T00:00:00"/>
    <n v="91120.83"/>
    <n v="0.93611111111111112"/>
    <n v="5"/>
    <n v="7.1300000000000002E-2"/>
    <n v="85299.221416666667"/>
    <n v="455604.15"/>
    <n v="6496.9151790000005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n v="1576401.9199999999"/>
    <n v="0"/>
    <d v="2020-08-07T00:00:00"/>
    <d v="2025-08-07T00:00:00"/>
    <n v="1576401.9199999999"/>
    <n v="0.93611111111111112"/>
    <n v="5"/>
    <n v="7.1294999999999997E-2"/>
    <n v="1475687.3528888889"/>
    <n v="7882009.5999999996"/>
    <n v="112389.5748863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n v="787071.04"/>
    <n v="0"/>
    <d v="2020-08-07T00:00:00"/>
    <d v="2027-08-07T00:00:00"/>
    <n v="787071.04"/>
    <n v="2.9361111111111109"/>
    <n v="7"/>
    <n v="7.5481999999999994E-2"/>
    <n v="2310928.0257777777"/>
    <n v="5509497.2800000003"/>
    <n v="59409.69624127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n v="222200"/>
    <n v="0"/>
    <d v="2020-08-07T00:00:00"/>
    <d v="2025-08-07T00:00:00"/>
    <n v="222200"/>
    <n v="0.93611111111111112"/>
    <n v="5"/>
    <n v="7.1294999999999997E-2"/>
    <n v="208003.88888888888"/>
    <n v="1111000"/>
    <n v="15841.749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n v="1319509.58"/>
    <n v="0"/>
    <d v="2020-08-07T00:00:00"/>
    <d v="2025-08-07T00:00:00"/>
    <n v="1319509.58"/>
    <n v="0.93611111111111112"/>
    <n v="5"/>
    <n v="7.1294999999999997E-2"/>
    <n v="1235207.5790555556"/>
    <n v="6597547.9000000004"/>
    <n v="94074.43550609999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n v="756340.13"/>
    <n v="0"/>
    <d v="2020-08-07T00:00:00"/>
    <d v="2025-08-07T00:00:00"/>
    <n v="756340.13"/>
    <n v="0.93611111111111112"/>
    <n v="5"/>
    <n v="7.1294999999999997E-2"/>
    <n v="708018.3994722222"/>
    <n v="3781700.65"/>
    <n v="53923.2695683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n v="372254.1"/>
    <n v="0"/>
    <d v="2020-08-07T00:00:00"/>
    <d v="2027-08-07T00:00:00"/>
    <n v="372254.1"/>
    <n v="2.9361111111111109"/>
    <n v="7"/>
    <n v="7.5481999999999994E-2"/>
    <n v="1092979.3991666664"/>
    <n v="2605778.6999999997"/>
    <n v="28098.4839761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n v="155855.07"/>
    <n v="0"/>
    <d v="2020-08-07T00:00:00"/>
    <d v="2025-08-07T00:00:00"/>
    <n v="155855.07"/>
    <n v="0.93611111111111112"/>
    <n v="5"/>
    <n v="7.1294999999999997E-2"/>
    <n v="145897.66275000002"/>
    <n v="779275.35000000009"/>
    <n v="11111.687215649999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n v="235356.26"/>
    <n v="0"/>
    <d v="2020-08-07T00:00:00"/>
    <d v="2025-08-07T00:00:00"/>
    <n v="235356.26"/>
    <n v="0.93611111111111112"/>
    <n v="5"/>
    <n v="7.1294999999999997E-2"/>
    <n v="220319.61005555556"/>
    <n v="1176781.3"/>
    <n v="16779.72455669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n v="323809.71000000002"/>
    <n v="0"/>
    <d v="2020-08-07T00:00:00"/>
    <d v="2025-08-07T00:00:00"/>
    <n v="323809.71000000002"/>
    <n v="0.93611111111111112"/>
    <n v="5"/>
    <n v="7.1294999999999997E-2"/>
    <n v="303121.8674166667"/>
    <n v="1619048.55"/>
    <n v="23086.01327445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n v="548243.53"/>
    <n v="0"/>
    <d v="2020-08-07T00:00:00"/>
    <d v="2025-08-07T00:00:00"/>
    <n v="548243.53"/>
    <n v="0.93611111111111112"/>
    <n v="5"/>
    <n v="7.1294999999999997E-2"/>
    <n v="513216.86002777779"/>
    <n v="2741217.6500000004"/>
    <n v="39087.0224713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n v="604077.44999999995"/>
    <n v="0"/>
    <d v="2020-08-07T00:00:00"/>
    <d v="2025-08-07T00:00:00"/>
    <n v="604077.44999999995"/>
    <n v="0.93611111111111112"/>
    <n v="5"/>
    <n v="7.1294999999999997E-2"/>
    <n v="565483.61291666667"/>
    <n v="3020387.25"/>
    <n v="43067.701797749993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n v="1299992.79"/>
    <n v="0"/>
    <d v="2020-08-07T00:00:00"/>
    <d v="2025-08-07T00:00:00"/>
    <n v="1299992.79"/>
    <n v="0.93611111111111112"/>
    <n v="5"/>
    <n v="7.1294999999999997E-2"/>
    <n v="1216937.6950833334"/>
    <n v="6499963.9500000002"/>
    <n v="92682.9859630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n v="828347.54"/>
    <n v="0"/>
    <d v="2020-08-07T00:00:00"/>
    <d v="2025-08-07T00:00:00"/>
    <n v="828347.54"/>
    <n v="0.93611111111111112"/>
    <n v="5"/>
    <n v="7.1294999999999997E-2"/>
    <n v="775425.33605555561"/>
    <n v="4141737.7"/>
    <n v="59057.037864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n v="263293.8"/>
    <n v="0"/>
    <d v="2020-08-07T00:00:00"/>
    <d v="2025-08-07T00:00:00"/>
    <n v="263293.8"/>
    <n v="0.93611111111111112"/>
    <n v="5"/>
    <n v="7.1294999999999997E-2"/>
    <n v="246472.25166666665"/>
    <n v="1316469"/>
    <n v="18771.5314709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n v="1259577.79"/>
    <n v="0"/>
    <d v="2020-08-07T00:00:00"/>
    <d v="2025-08-07T00:00:00"/>
    <n v="1259577.79"/>
    <n v="0.93611111111111112"/>
    <n v="5"/>
    <n v="7.1294999999999997E-2"/>
    <n v="1179104.7645277779"/>
    <n v="6297888.9500000002"/>
    <n v="89801.598538050006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n v="1133923.07"/>
    <n v="0"/>
    <d v="2020-08-07T00:00:00"/>
    <d v="2025-08-07T00:00:00"/>
    <n v="1133923.07"/>
    <n v="0.93611111111111112"/>
    <n v="5"/>
    <n v="7.1294999999999997E-2"/>
    <n v="1061477.9849722222"/>
    <n v="5669615.3500000006"/>
    <n v="80843.045275650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5972222222222223"/>
    <n v="5"/>
    <n v="7.1294999999999997E-2"/>
    <n v="1277529.1541666668"/>
    <n v="3999221.6999999997"/>
    <n v="57024.9022202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5972222222222223"/>
    <n v="5"/>
    <n v="7.1294999999999997E-2"/>
    <n v="925619.39513888897"/>
    <n v="2897591.15"/>
    <n v="41316.7522078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5972222222222223"/>
    <n v="5"/>
    <n v="7.1294999999999997E-2"/>
    <n v="113402.77777777778"/>
    <n v="355000"/>
    <n v="5061.94499999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5972222222222223"/>
    <n v="5"/>
    <n v="7.1294999999999997E-2"/>
    <n v="311503.27916666673"/>
    <n v="975140.70000000007"/>
    <n v="13904.531241300001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5972222222222223"/>
    <n v="5"/>
    <n v="7.1294999999999997E-2"/>
    <n v="348817.29722222226"/>
    <n v="1091949.8"/>
    <n v="15570.1121981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5972222222222223"/>
    <n v="5"/>
    <n v="7.1294999999999997E-2"/>
    <n v="361825.69791666669"/>
    <n v="1132671.75"/>
    <n v="16150.766483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5972222222222223"/>
    <n v="5"/>
    <n v="7.1294999999999997E-2"/>
    <n v="1901999.1194444448"/>
    <n v="5954084.2000000002"/>
    <n v="84899.28660780000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5972222222222223"/>
    <n v="5"/>
    <n v="7.1294999999999997E-2"/>
    <n v="3136944.4444444445"/>
    <n v="9820000"/>
    <n v="140023.3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5972222222222223"/>
    <n v="5"/>
    <n v="7.1294999999999997E-2"/>
    <n v="1915889.0590277778"/>
    <n v="5997565.75"/>
    <n v="85519.290029249983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5972222222222223"/>
    <n v="5"/>
    <n v="7.1294999999999997E-2"/>
    <n v="1394127.2069444444"/>
    <n v="4364224.3"/>
    <n v="62229.4742936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5972222222222223"/>
    <n v="5"/>
    <n v="7.1294999999999997E-2"/>
    <n v="2068708.7895833335"/>
    <n v="6475957.9500000002"/>
    <n v="92340.68440905000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5972222222222223"/>
    <n v="5"/>
    <n v="7.1294999999999997E-2"/>
    <n v="1979843.4020833333"/>
    <n v="6197770.6499999994"/>
    <n v="88374.01169834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5972222222222223"/>
    <n v="5"/>
    <n v="7.1294999999999997E-2"/>
    <n v="255706.12569444443"/>
    <n v="800471.35"/>
    <n v="11413.9209796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5972222222222223"/>
    <n v="5"/>
    <n v="7.1294999999999997E-2"/>
    <n v="495277.67152777786"/>
    <n v="1550434.4500000002"/>
    <n v="22107.6448225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5972222222222223"/>
    <n v="5"/>
    <n v="7.1294999999999997E-2"/>
    <n v="1062304.0027777778"/>
    <n v="3325473.4000000004"/>
    <n v="47417.925210599999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5972222222222223"/>
    <n v="5"/>
    <n v="7.1294999999999997E-2"/>
    <n v="321842.08263888891"/>
    <n v="1007505.65"/>
    <n v="14366.023063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5972222222222223"/>
    <n v="5"/>
    <n v="7.1294999999999997E-2"/>
    <n v="70114.318055555559"/>
    <n v="219488.30000000002"/>
    <n v="3129.683669700000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5972222222222223"/>
    <n v="5"/>
    <n v="7.1294999999999997E-2"/>
    <n v="813199.19652777782"/>
    <n v="2545667.0499999998"/>
    <n v="36298.6664659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5972222222222223"/>
    <n v="5"/>
    <n v="7.1294999999999997E-2"/>
    <n v="353396.21388888895"/>
    <n v="1106283.8"/>
    <n v="15774.5007042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5972222222222223"/>
    <n v="5"/>
    <n v="7.1294999999999997E-2"/>
    <n v="463087.04722222226"/>
    <n v="1449663.8"/>
    <n v="20670.75612420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5972222222222223"/>
    <n v="5"/>
    <n v="7.1294999999999997E-2"/>
    <n v="587394.57222222234"/>
    <n v="1838800.4000000001"/>
    <n v="26219.4549035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5972222222222223"/>
    <n v="5"/>
    <n v="7.1294999999999997E-2"/>
    <n v="214653.79305555558"/>
    <n v="671959.7"/>
    <n v="9581.4733622999993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5972222222222223"/>
    <n v="5"/>
    <n v="7.1294999999999997E-2"/>
    <n v="95534.652777777781"/>
    <n v="299065"/>
    <n v="4264.3678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5972222222222223"/>
    <n v="5"/>
    <n v="7.1294999999999997E-2"/>
    <n v="1411119.4152777777"/>
    <n v="4417417.3"/>
    <n v="62987.953280699992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5972222222222223"/>
    <n v="5"/>
    <n v="7.1294999999999997E-2"/>
    <n v="1498012.6166666667"/>
    <n v="4689430.8"/>
    <n v="66866.59377720000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5972222222222223"/>
    <n v="5"/>
    <n v="7.1294999999999997E-2"/>
    <n v="1460806.4430555557"/>
    <n v="4572959.3"/>
    <n v="65205.82665869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5972222222222223"/>
    <n v="5"/>
    <n v="7.1294999999999997E-2"/>
    <n v="649513.69097222225"/>
    <n v="2033260.25"/>
    <n v="28992.2579047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5972222222222223"/>
    <n v="5"/>
    <n v="7.1294999999999997E-2"/>
    <n v="1168509.4895833335"/>
    <n v="3657942.75"/>
    <n v="52158.605672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5972222222222223"/>
    <n v="5"/>
    <n v="7.1294999999999997E-2"/>
    <n v="920779.98750000005"/>
    <n v="2882441.6999999997"/>
    <n v="41100.736200299994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5972222222222223"/>
    <n v="5"/>
    <n v="7.1294999999999997E-2"/>
    <n v="972886.3756944444"/>
    <n v="3045557.3499999996"/>
    <n v="43426.6022536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5972222222222223"/>
    <n v="5"/>
    <n v="7.1294999999999997E-2"/>
    <n v="585587.5708333333"/>
    <n v="1833143.7"/>
    <n v="26138.796018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5972222222222223"/>
    <n v="5"/>
    <n v="7.1294999999999997E-2"/>
    <n v="1881041.8388888889"/>
    <n v="5888478.7999999998"/>
    <n v="83963.81920919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5972222222222223"/>
    <n v="5"/>
    <n v="7.1294999999999997E-2"/>
    <n v="1317973.4881944444"/>
    <n v="4125830.05"/>
    <n v="58830.2106829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2361111111111111"/>
    <n v="10"/>
    <n v="6.5000000000000002E-2"/>
    <n v="1268220.9784722223"/>
    <n v="53712888.500000007"/>
    <n v="349133.77525000006"/>
    <n v="0.2361111111111111"/>
    <n v="10"/>
    <n v="6.5000000000000002E-2"/>
    <x v="1"/>
    <x v="1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33333333333333331"/>
    <n v="10"/>
    <n v="6.5000000000000002E-2"/>
    <n v="204658.15666666665"/>
    <n v="6139744.6999999993"/>
    <n v="39908.340550000001"/>
    <n v="0.33333333333333331"/>
    <n v="10"/>
    <n v="6.5000000000000002E-2"/>
    <x v="1"/>
    <x v="1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91666666666666663"/>
    <n v="6"/>
    <n v="5.3600000000000002E-2"/>
    <n v="3229991.875"/>
    <n v="21141765"/>
    <n v="188866.43400000001"/>
    <n v="0.91666666666666663"/>
    <n v="6"/>
    <n v="5.3600000000000002E-2"/>
    <x v="1"/>
    <x v="1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9166666666666667"/>
    <n v="7"/>
    <n v="5.6399999999999999E-2"/>
    <n v="8558429.375"/>
    <n v="31256872.5"/>
    <n v="251841.087"/>
    <n v="1.9166666666666667"/>
    <n v="7"/>
    <n v="5.6399999999999999E-2"/>
    <x v="1"/>
    <x v="1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9166666666666665"/>
    <n v="8"/>
    <n v="5.9299999999999999E-2"/>
    <n v="4475457.291666666"/>
    <n v="12275540"/>
    <n v="90992.44025"/>
    <n v="2.9166666666666661"/>
    <n v="8"/>
    <n v="5.9299999999999999E-2"/>
    <x v="1"/>
    <x v="1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9166666666666665"/>
    <n v="9"/>
    <n v="6.2100000000000002E-2"/>
    <n v="415950"/>
    <n v="955800"/>
    <n v="6595.02"/>
    <n v="3.9166666666666665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180687.5"/>
    <n v="763.4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9194444444444444"/>
    <n v="6"/>
    <n v="5.3600000000000002E-2"/>
    <n v="1382761.6944444443"/>
    <n v="9023460"/>
    <n v="80609.576000000001"/>
    <n v="0.91944444444444429"/>
    <n v="6"/>
    <n v="5.3600000000000002E-2"/>
    <x v="1"/>
    <x v="1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9194444444444445"/>
    <n v="7"/>
    <n v="5.6399999999999999E-2"/>
    <n v="3411855.6875"/>
    <n v="12442657.5"/>
    <n v="100252.269"/>
    <n v="1.9194444444444445"/>
    <n v="7"/>
    <n v="5.6399999999999999E-2"/>
    <x v="1"/>
    <x v="1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9194444444444443"/>
    <n v="8"/>
    <n v="5.9299999999999999E-2"/>
    <n v="2184525.395833333"/>
    <n v="5986140"/>
    <n v="44372.262750000002"/>
    <n v="2.9194444444444438"/>
    <n v="8"/>
    <n v="5.9300000000000005E-2"/>
    <x v="1"/>
    <x v="1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9194444444444443"/>
    <n v="9"/>
    <n v="6.2100000000000002E-2"/>
    <n v="416245"/>
    <n v="955800"/>
    <n v="6595.02"/>
    <n v="3.9194444444444443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443606.25"/>
    <n v="1874.24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92222222222222228"/>
    <n v="6"/>
    <n v="5.3600000000000002E-2"/>
    <n v="1015991.4722222222"/>
    <n v="6610065"/>
    <n v="59049.914000000004"/>
    <n v="0.92222222222222228"/>
    <n v="6"/>
    <n v="5.3600000000000002E-2"/>
    <x v="1"/>
    <x v="1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9222222222222223"/>
    <n v="7"/>
    <n v="5.6399999999999999E-2"/>
    <n v="2709107.9166666665"/>
    <n v="9865537.5"/>
    <n v="79488.044999999998"/>
    <n v="1.9222222222222221"/>
    <n v="7"/>
    <n v="5.6399999999999999E-2"/>
    <x v="1"/>
    <x v="1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9222222222222221"/>
    <n v="8"/>
    <n v="5.9299999999999999E-2"/>
    <n v="1216360.3888888888"/>
    <n v="3329960"/>
    <n v="24683.3285"/>
    <n v="2.9222222222222221"/>
    <n v="8"/>
    <n v="5.9299999999999999E-2"/>
    <x v="1"/>
    <x v="1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182162.5"/>
    <n v="769.64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92222222222222228"/>
    <n v="6"/>
    <n v="5.3600000000000002E-2"/>
    <n v="857383.08333333337"/>
    <n v="5578155"/>
    <n v="49831.518000000004"/>
    <n v="0.92222222222222228"/>
    <n v="6"/>
    <n v="5.3600000000000002E-2"/>
    <x v="1"/>
    <x v="1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9222222222222223"/>
    <n v="7"/>
    <n v="5.6399999999999999E-2"/>
    <n v="1593142.5833333335"/>
    <n v="5801617.5"/>
    <n v="46744.460999999996"/>
    <n v="1.9222222222222225"/>
    <n v="7"/>
    <n v="5.6399999999999992E-2"/>
    <x v="1"/>
    <x v="1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9222222222222221"/>
    <n v="8"/>
    <n v="5.9299999999999999E-2"/>
    <n v="911623.75"/>
    <n v="2495700"/>
    <n v="18499.376250000001"/>
    <n v="2.9222222222222221"/>
    <n v="8"/>
    <n v="5.9300000000000005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98825"/>
    <n v="417.54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93055555555555558"/>
    <n v="6"/>
    <n v="5.3600000000000002E-2"/>
    <n v="442379.13194444444"/>
    <n v="2852355"/>
    <n v="25481.038"/>
    <n v="0.93055555555555558"/>
    <n v="6"/>
    <n v="5.3600000000000002E-2"/>
    <x v="1"/>
    <x v="1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9305555555555556"/>
    <n v="7"/>
    <n v="5.6399999999999999E-2"/>
    <n v="1842662.1875"/>
    <n v="6681307.5"/>
    <n v="53832.248999999996"/>
    <n v="1.9305555555555556"/>
    <n v="7"/>
    <n v="5.6399999999999999E-2"/>
    <x v="1"/>
    <x v="1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9305555555555554"/>
    <n v="8"/>
    <n v="5.9299999999999999E-2"/>
    <n v="914223.43749999988"/>
    <n v="2495700"/>
    <n v="18499.376250000001"/>
    <n v="2.9305555555555554"/>
    <n v="8"/>
    <n v="5.9300000000000005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230837.5"/>
    <n v="975.29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93333333333333335"/>
    <n v="6"/>
    <n v="5.3600000000000002E-2"/>
    <n v="477290.33333333331"/>
    <n v="3068295"/>
    <n v="27410.102000000003"/>
    <n v="0.93333333333333335"/>
    <n v="6"/>
    <n v="5.3600000000000002E-2"/>
    <x v="1"/>
    <x v="1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9333333333333333"/>
    <n v="7"/>
    <n v="5.6399999999999999E-2"/>
    <n v="1584100.8333333333"/>
    <n v="5735537.5"/>
    <n v="46212.044999999998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9333333333333331"/>
    <n v="8"/>
    <n v="5.9299999999999999E-2"/>
    <n v="893456.66666666663"/>
    <n v="2436700"/>
    <n v="18062.03875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9333333333333336"/>
    <n v="10"/>
    <n v="6.5000000000000002E-2"/>
    <n v="261960"/>
    <n v="531000"/>
    <n v="3451.5"/>
    <n v="4.933333333333333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149417.5"/>
    <n v="631.29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93333333333333335"/>
    <n v="6"/>
    <n v="5.3600000000000002E-2"/>
    <n v="822558.33333333337"/>
    <n v="5287875"/>
    <n v="47238.35"/>
    <n v="0.93333333333333335"/>
    <n v="6"/>
    <n v="5.3600000000000002E-2"/>
    <x v="1"/>
    <x v="1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9333333333333333"/>
    <n v="7"/>
    <n v="5.6399999999999999E-2"/>
    <n v="2083142.5"/>
    <n v="7542412.5"/>
    <n v="60770.294999999998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9333333333333331"/>
    <n v="8"/>
    <n v="5.9299999999999999E-2"/>
    <n v="1221418"/>
    <n v="3331140"/>
    <n v="24692.075249999998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415655"/>
    <n v="1756.14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93611111111111112"/>
    <n v="6"/>
    <n v="5.3600000000000002E-2"/>
    <n v="1125736.798611111"/>
    <n v="7215405"/>
    <n v="64457.618000000002"/>
    <n v="0.93611111111111101"/>
    <n v="6"/>
    <n v="5.3600000000000002E-2"/>
    <x v="1"/>
    <x v="1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9361111111111111"/>
    <n v="7"/>
    <n v="5.6399999999999999E-2"/>
    <n v="2021595.2569444445"/>
    <n v="7309067.5"/>
    <n v="58890.201000000001"/>
    <n v="1.9361111111111111"/>
    <n v="7"/>
    <n v="5.6399999999999999E-2"/>
    <x v="1"/>
    <x v="1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9361111111111109"/>
    <n v="8"/>
    <n v="5.9299999999999999E-2"/>
    <n v="907295.03472222213"/>
    <n v="2472100"/>
    <n v="18324.44125"/>
    <n v="2.9361111111111109"/>
    <n v="8"/>
    <n v="5.9299999999999999E-2"/>
    <x v="1"/>
    <x v="1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9361111111111109"/>
    <n v="9"/>
    <n v="6.2100000000000002E-2"/>
    <n v="418015"/>
    <n v="955800"/>
    <n v="6595.02"/>
    <n v="3.9361111111111109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228698.75"/>
    <n v="966.25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93888888888888888"/>
    <n v="6"/>
    <n v="5.3600000000000002E-2"/>
    <n v="705032.79166666663"/>
    <n v="4505535"/>
    <n v="40249.446000000004"/>
    <n v="0.93888888888888888"/>
    <n v="6"/>
    <n v="5.3600000000000002E-2"/>
    <x v="1"/>
    <x v="1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9388888888888889"/>
    <n v="7"/>
    <n v="5.6399999999999999E-2"/>
    <n v="1672446.7777777778"/>
    <n v="6038060"/>
    <n v="48649.512000000002"/>
    <n v="1.9388888888888889"/>
    <n v="7"/>
    <n v="5.6400000000000006E-2"/>
    <x v="1"/>
    <x v="1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9388888888888891"/>
    <n v="8"/>
    <n v="5.9299999999999999E-2"/>
    <n v="1382387.2083333335"/>
    <n v="3763020"/>
    <n v="27893.385749999998"/>
    <n v="2.9388888888888891"/>
    <n v="8"/>
    <n v="5.9299999999999992E-2"/>
    <x v="1"/>
    <x v="1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422661.25"/>
    <n v="1785.74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95"/>
    <n v="6"/>
    <n v="5.3600000000000002E-2"/>
    <n v="1044912.125"/>
    <n v="6599445"/>
    <n v="58955.042000000001"/>
    <n v="0.95"/>
    <n v="6"/>
    <n v="5.3600000000000002E-2"/>
    <x v="1"/>
    <x v="1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95"/>
    <n v="7"/>
    <n v="5.6399999999999999E-2"/>
    <n v="2434170.375"/>
    <n v="8738047.5"/>
    <n v="70403.697"/>
    <n v="1.95"/>
    <n v="7"/>
    <n v="5.6399999999999999E-2"/>
    <x v="1"/>
    <x v="1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95"/>
    <n v="8"/>
    <n v="5.9299999999999999E-2"/>
    <n v="1539907.375"/>
    <n v="4176020"/>
    <n v="30954.748250000001"/>
    <n v="2.95"/>
    <n v="8"/>
    <n v="5.9299999999999999E-2"/>
    <x v="1"/>
    <x v="1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275382.5"/>
    <n v="1163.49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95277777777777772"/>
    <n v="6"/>
    <n v="5.3600000000000002E-2"/>
    <n v="1213095.7222222222"/>
    <n v="7639320"/>
    <n v="68244.592000000004"/>
    <n v="0.95277777777777783"/>
    <n v="6"/>
    <n v="5.3600000000000002E-2"/>
    <x v="1"/>
    <x v="1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9527777777777777"/>
    <n v="7"/>
    <n v="5.6399999999999999E-2"/>
    <n v="3644503.3402777775"/>
    <n v="13064222.5"/>
    <n v="105260.307"/>
    <n v="1.9527777777777777"/>
    <n v="7"/>
    <n v="5.6399999999999999E-2"/>
    <x v="1"/>
    <x v="1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9527777777777779"/>
    <n v="8"/>
    <n v="5.9299999999999999E-2"/>
    <n v="2081420.4375000002"/>
    <n v="5639220"/>
    <n v="41800.718249999998"/>
    <n v="2.9527777777777779"/>
    <n v="8"/>
    <n v="5.9299999999999999E-2"/>
    <x v="1"/>
    <x v="1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9527777777777779"/>
    <n v="9"/>
    <n v="6.2100000000000002E-2"/>
    <n v="205228.22222222222"/>
    <n v="467280"/>
    <n v="3224.232"/>
    <n v="3.9527777777777775"/>
    <n v="9"/>
    <n v="6.2100000000000002E-2"/>
    <x v="1"/>
    <x v="1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230468.75"/>
    <n v="973.73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9555555555555556"/>
    <n v="6"/>
    <n v="5.3600000000000002E-2"/>
    <n v="1092460.388888889"/>
    <n v="6859635"/>
    <n v="61279.406000000003"/>
    <n v="0.9555555555555556"/>
    <n v="6"/>
    <n v="5.3600000000000002E-2"/>
    <x v="1"/>
    <x v="1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9555555555555555"/>
    <n v="7"/>
    <n v="5.6399999999999999E-2"/>
    <n v="1461836.4444444445"/>
    <n v="5232710"/>
    <n v="42160.691999999995"/>
    <n v="1.9555555555555557"/>
    <n v="7"/>
    <n v="5.6399999999999992E-2"/>
    <x v="1"/>
    <x v="1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9555555555555557"/>
    <n v="8"/>
    <n v="5.9299999999999999E-2"/>
    <n v="1232414.9444444445"/>
    <n v="3335860"/>
    <n v="24727.062249999999"/>
    <n v="2.9555555555555557"/>
    <n v="8"/>
    <n v="5.9299999999999999E-2"/>
    <x v="1"/>
    <x v="1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431363.75"/>
    <n v="1822.51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9555555555555556"/>
    <n v="6"/>
    <n v="5.3600000000000002E-2"/>
    <n v="800564.4444444445"/>
    <n v="5026800"/>
    <n v="44906.080000000002"/>
    <n v="0.9555555555555556"/>
    <n v="6"/>
    <n v="5.3600000000000002E-2"/>
    <x v="1"/>
    <x v="1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9555555555555555"/>
    <n v="7"/>
    <n v="5.6399999999999999E-2"/>
    <n v="2945883.111111111"/>
    <n v="10544922.5"/>
    <n v="84961.947"/>
    <n v="1.9555555555555555"/>
    <n v="7"/>
    <n v="5.6399999999999999E-2"/>
    <x v="1"/>
    <x v="1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9555555555555557"/>
    <n v="8"/>
    <n v="5.9299999999999999E-2"/>
    <n v="1191872.1111111112"/>
    <n v="3226120"/>
    <n v="23913.6145"/>
    <n v="2.9555555555555557"/>
    <n v="8"/>
    <n v="5.9299999999999999E-2"/>
    <x v="1"/>
    <x v="1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202222.5"/>
    <n v="854.39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96111111111111114"/>
    <n v="6"/>
    <n v="5.3600000000000002E-2"/>
    <n v="1540548.1805555555"/>
    <n v="9617295"/>
    <n v="85914.502000000008"/>
    <n v="0.96111111111111103"/>
    <n v="6"/>
    <n v="5.3600000000000002E-2"/>
    <x v="1"/>
    <x v="1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961111111111111"/>
    <n v="7"/>
    <n v="5.6399999999999999E-2"/>
    <n v="2533662.4027777775"/>
    <n v="9043667.5"/>
    <n v="72866.120999999999"/>
    <n v="1.9611111111111108"/>
    <n v="7"/>
    <n v="5.6399999999999999E-2"/>
    <x v="1"/>
    <x v="1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9611111111111112"/>
    <n v="8"/>
    <n v="5.9299999999999999E-2"/>
    <n v="1846200.9583333335"/>
    <n v="4987860"/>
    <n v="36972.5122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262033.75"/>
    <n v="1107.0899999999999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96944444444444444"/>
    <n v="6"/>
    <n v="5.3600000000000002E-2"/>
    <n v="741847.97222222225"/>
    <n v="4591380"/>
    <n v="41016.328000000001"/>
    <n v="0.96944444444444444"/>
    <n v="6"/>
    <n v="5.3600000000000002E-2"/>
    <x v="1"/>
    <x v="1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9694444444444446"/>
    <n v="7"/>
    <n v="5.6399999999999999E-2"/>
    <n v="2041875.6875"/>
    <n v="7257442.5"/>
    <n v="58474.250999999997"/>
    <n v="1.9694444444444446"/>
    <n v="7"/>
    <n v="5.6399999999999999E-2"/>
    <x v="1"/>
    <x v="1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9694444444444446"/>
    <n v="8"/>
    <n v="5.9299999999999999E-2"/>
    <n v="468652.56944444444"/>
    <n v="1262600"/>
    <n v="9359.0224999999991"/>
    <n v="2.9694444444444446"/>
    <n v="8"/>
    <n v="5.9299999999999992E-2"/>
    <x v="1"/>
    <x v="1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378706.25"/>
    <n v="1600.03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97222222222222221"/>
    <n v="6"/>
    <n v="5.3600000000000002E-2"/>
    <n v="630255.20833333337"/>
    <n v="3889575"/>
    <n v="34746.870000000003"/>
    <n v="0.97222222222222232"/>
    <n v="6"/>
    <n v="5.3600000000000002E-2"/>
    <x v="1"/>
    <x v="1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9722222222222223"/>
    <n v="7"/>
    <n v="5.6399999999999999E-2"/>
    <n v="2132899.166666667"/>
    <n v="7570290"/>
    <n v="60994.907999999996"/>
    <n v="1.9722222222222225"/>
    <n v="7"/>
    <n v="5.6399999999999999E-2"/>
    <x v="1"/>
    <x v="1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9722222222222223"/>
    <n v="8"/>
    <n v="5.9299999999999999E-2"/>
    <n v="937743.54166666674"/>
    <n v="2524020"/>
    <n v="18709.2982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9722222222222223"/>
    <n v="10"/>
    <n v="6.5000000000000002E-2"/>
    <n v="264025"/>
    <n v="531000"/>
    <n v="3451.5"/>
    <n v="4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324942.5"/>
    <n v="1372.88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97499999999999998"/>
    <n v="6"/>
    <n v="5.3600000000000002E-2"/>
    <n v="1488027.9375"/>
    <n v="9157095"/>
    <n v="81803.381999999998"/>
    <n v="0.97499999999999998"/>
    <n v="6"/>
    <n v="5.3600000000000002E-2"/>
    <x v="1"/>
    <x v="1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9750000000000001"/>
    <n v="7"/>
    <n v="5.6399999999999999E-2"/>
    <n v="2898850.6875"/>
    <n v="10274407.5"/>
    <n v="82782.368999999992"/>
    <n v="1.9750000000000001"/>
    <n v="7"/>
    <n v="5.6399999999999992E-2"/>
    <x v="1"/>
    <x v="1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9750000000000001"/>
    <n v="8"/>
    <n v="5.9299999999999999E-2"/>
    <n v="939058.75"/>
    <n v="2525200"/>
    <n v="18718.044999999998"/>
    <n v="2.9750000000000001"/>
    <n v="8"/>
    <n v="5.9299999999999992E-2"/>
    <x v="1"/>
    <x v="1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9750000000000001"/>
    <n v="9"/>
    <n v="6.2100000000000002E-2"/>
    <n v="422145"/>
    <n v="955800"/>
    <n v="6595.02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303407.5"/>
    <n v="1281.9000000000001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97777777777777775"/>
    <n v="6"/>
    <n v="5.3600000000000002E-2"/>
    <n v="1211034"/>
    <n v="7431345"/>
    <n v="66386.682000000001"/>
    <n v="0.97777777777777775"/>
    <n v="6"/>
    <n v="5.3600000000000002E-2"/>
    <x v="1"/>
    <x v="1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9777777777777779"/>
    <n v="7"/>
    <n v="5.6399999999999999E-2"/>
    <n v="3047038.611111111"/>
    <n v="10784462.5"/>
    <n v="86891.955000000002"/>
    <n v="1.9777777777777776"/>
    <n v="7"/>
    <n v="5.6399999999999999E-2"/>
    <x v="1"/>
    <x v="1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9777777777777779"/>
    <n v="8"/>
    <n v="5.9299999999999999E-2"/>
    <n v="1143734.6666666667"/>
    <n v="3072720"/>
    <n v="22776.537"/>
    <n v="2.9777777777777779"/>
    <n v="8"/>
    <n v="5.9299999999999999E-2"/>
    <x v="1"/>
    <x v="1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9777777777777779"/>
    <n v="9"/>
    <n v="6.2100000000000002E-2"/>
    <n v="211220"/>
    <n v="477900"/>
    <n v="3297.51"/>
    <n v="3.977777777777777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265500"/>
    <n v="1121.74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98055555555555551"/>
    <n v="6"/>
    <n v="5.3600000000000002E-2"/>
    <n v="1208110.6319444445"/>
    <n v="7392405"/>
    <n v="66038.817999999999"/>
    <n v="0.98055555555555562"/>
    <n v="6"/>
    <n v="5.3600000000000002E-2"/>
    <x v="1"/>
    <x v="1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9805555555555556"/>
    <n v="7"/>
    <n v="5.6399999999999999E-2"/>
    <n v="2161776.388888889"/>
    <n v="7640500"/>
    <n v="61560.6"/>
    <n v="1.9805555555555556"/>
    <n v="7"/>
    <n v="5.6399999999999999E-2"/>
    <x v="1"/>
    <x v="1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9805555555555556"/>
    <n v="8"/>
    <n v="5.9299999999999999E-2"/>
    <n v="1247235.826388889"/>
    <n v="3347660"/>
    <n v="24814.529749999998"/>
    <n v="2.9805555555555556"/>
    <n v="8"/>
    <n v="5.9299999999999992E-2"/>
    <x v="1"/>
    <x v="1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299572.5"/>
    <n v="1265.69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98888888888888893"/>
    <n v="6"/>
    <n v="5.3600000000000002E-2"/>
    <n v="872978.75"/>
    <n v="5296725"/>
    <n v="47317.41"/>
    <n v="0.98888888888888893"/>
    <n v="6"/>
    <n v="5.3600000000000002E-2"/>
    <x v="1"/>
    <x v="1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9888888888888889"/>
    <n v="7"/>
    <n v="5.6399999999999999E-2"/>
    <n v="3215824.5"/>
    <n v="11318265"/>
    <n v="91192.877999999997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9888888888888889"/>
    <n v="8"/>
    <n v="5.9299999999999999E-2"/>
    <n v="2120541.9444444445"/>
    <n v="5675800"/>
    <n v="42071.867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336226.25"/>
    <n v="1420.56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9916666666666667"/>
    <n v="6"/>
    <n v="5.3600000000000002E-2"/>
    <n v="1655054.4791666667"/>
    <n v="10013775"/>
    <n v="89456.39"/>
    <n v="0.9916666666666667"/>
    <n v="6"/>
    <n v="5.3600000000000002E-2"/>
    <x v="1"/>
    <x v="1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9916666666666667"/>
    <n v="7"/>
    <n v="5.6399999999999999E-2"/>
    <n v="3236473.2708333335"/>
    <n v="11375052.5"/>
    <n v="91650.422999999995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9916666666666667"/>
    <n v="8"/>
    <n v="5.9299999999999999E-2"/>
    <n v="2859435"/>
    <n v="7646400"/>
    <n v="56678.939999999995"/>
    <n v="2.9916666666666667"/>
    <n v="8"/>
    <n v="5.9299999999999992E-2"/>
    <x v="1"/>
    <x v="1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202075"/>
    <n v="853.77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99444444444444446"/>
    <n v="6"/>
    <n v="5.3600000000000002E-2"/>
    <n v="821557.79166666663"/>
    <n v="4956885"/>
    <n v="44281.506000000001"/>
    <n v="0.99444444444444435"/>
    <n v="6"/>
    <n v="5.3600000000000002E-2"/>
    <x v="1"/>
    <x v="1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9944444444444445"/>
    <n v="7"/>
    <n v="5.6399999999999999E-2"/>
    <n v="2404926.0416666665"/>
    <n v="8440687.5"/>
    <n v="68007.824999999997"/>
    <n v="1.9944444444444442"/>
    <n v="7"/>
    <n v="5.6399999999999999E-2"/>
    <x v="1"/>
    <x v="1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9944444444444445"/>
    <n v="8"/>
    <n v="5.9299999999999999E-2"/>
    <n v="1265856.4722222222"/>
    <n v="3381880"/>
    <n v="25068.1855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9944444444444445"/>
    <n v="9"/>
    <n v="6.2100000000000002E-2"/>
    <n v="212105"/>
    <n v="477900"/>
    <n v="3297.51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360711.25"/>
    <n v="1524.01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99722222222222223"/>
    <n v="6"/>
    <n v="5.3600000000000002E-2"/>
    <n v="1214230.2430555555"/>
    <n v="7305675"/>
    <n v="65264.03"/>
    <n v="0.99722222222222223"/>
    <n v="6"/>
    <n v="5.3600000000000002E-2"/>
    <x v="1"/>
    <x v="1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9972222222222222"/>
    <n v="7"/>
    <n v="5.6399999999999999E-2"/>
    <n v="2250375.1319444445"/>
    <n v="7887267.5"/>
    <n v="63548.841"/>
    <n v="1.9972222222222222"/>
    <n v="7"/>
    <n v="5.6399999999999999E-2"/>
    <x v="1"/>
    <x v="1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9972222222222222"/>
    <n v="8"/>
    <n v="5.9299999999999999E-2"/>
    <n v="938115.5694444445"/>
    <n v="2503960"/>
    <n v="18560.603500000001"/>
    <n v="2.9972222222222222"/>
    <n v="8"/>
    <n v="5.9300000000000005E-2"/>
    <x v="1"/>
    <x v="1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9972222222222222"/>
    <n v="9"/>
    <n v="6.2100000000000002E-2"/>
    <n v="183362.57638888888"/>
    <n v="412852.5"/>
    <n v="2848.6822500000003"/>
    <n v="3.9972222222222218"/>
    <n v="9"/>
    <n v="6.2100000000000009E-2"/>
    <x v="1"/>
    <x v="1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358203.75"/>
    <n v="1513.41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1"/>
    <n v="6"/>
    <n v="5.3600000000000002E-2"/>
    <n v="1425882.5"/>
    <n v="8555295"/>
    <n v="76427.301999999996"/>
    <n v="1"/>
    <n v="6"/>
    <n v="5.3599999999999995E-2"/>
    <x v="1"/>
    <x v="1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2"/>
    <n v="7"/>
    <n v="5.6399999999999999E-2"/>
    <n v="2220465"/>
    <n v="7771627.5"/>
    <n v="62617.112999999998"/>
    <n v="2"/>
    <n v="7"/>
    <n v="5.6399999999999999E-2"/>
    <x v="1"/>
    <x v="1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3"/>
    <n v="8"/>
    <n v="5.9299999999999999E-2"/>
    <n v="1093860"/>
    <n v="2916960"/>
    <n v="21621.966"/>
    <n v="3"/>
    <n v="8"/>
    <n v="5.9299999999999999E-2"/>
    <x v="1"/>
    <x v="1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4"/>
    <n v="9"/>
    <n v="6.2100000000000002E-2"/>
    <n v="212400"/>
    <n v="477900"/>
    <n v="3297.51"/>
    <n v="4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1.6666666666666666E-2"/>
    <n v="5"/>
    <n v="5.0700000000000002E-2"/>
    <n v="18768.145833333332"/>
    <n v="5630443.75"/>
    <n v="57092.699625000001"/>
    <n v="1.6666666666666666E-2"/>
    <n v="5"/>
    <n v="5.0700000000000002E-2"/>
    <x v="1"/>
    <x v="1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0166666666666666"/>
    <n v="6"/>
    <n v="5.3600000000000002E-2"/>
    <n v="3539766.458333333"/>
    <n v="20890425"/>
    <n v="186621.13"/>
    <n v="1.0166666666666666"/>
    <n v="6"/>
    <n v="5.3600000000000002E-2"/>
    <x v="1"/>
    <x v="1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0166666666666666"/>
    <n v="7"/>
    <n v="5.6399999999999999E-2"/>
    <n v="7937675.625"/>
    <n v="27552262.5"/>
    <n v="221992.514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0166666666666666"/>
    <n v="8"/>
    <n v="5.9299999999999999E-2"/>
    <n v="7447712.583333333"/>
    <n v="19750840"/>
    <n v="146403.10149999999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166666666666666"/>
    <n v="9"/>
    <n v="6.2100000000000002E-2"/>
    <n v="1066425"/>
    <n v="2389500"/>
    <n v="16487.55"/>
    <n v="4.01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1.6666666666666666E-2"/>
    <n v="5"/>
    <n v="5.0700000000000002E-2"/>
    <n v="367.52083333333331"/>
    <n v="110256.25"/>
    <n v="1117.9983750000001"/>
    <n v="1.6666666666666666E-2"/>
    <n v="5"/>
    <n v="5.0700000000000009E-2"/>
    <x v="1"/>
    <x v="1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0166666666666666"/>
    <n v="6"/>
    <n v="5.3600000000000002E-2"/>
    <n v="43188"/>
    <n v="254880"/>
    <n v="2276.9279999999999"/>
    <n v="1.0166666666666666"/>
    <n v="6"/>
    <n v="5.3599999999999995E-2"/>
    <x v="1"/>
    <x v="1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0166666666666666"/>
    <n v="8"/>
    <n v="5.9299999999999999E-2"/>
    <n v="160185"/>
    <n v="424800"/>
    <n v="3148.83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3.6111111111111108E-2"/>
    <n v="5"/>
    <n v="5.0700000000000002E-2"/>
    <n v="80827.951388888876"/>
    <n v="11191562.5"/>
    <n v="113482.44375000001"/>
    <n v="3.6111111111111108E-2"/>
    <n v="5"/>
    <n v="5.0700000000000002E-2"/>
    <x v="1"/>
    <x v="1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0361111111111112"/>
    <n v="6"/>
    <n v="5.3600000000000002E-2"/>
    <n v="8559041.9097222239"/>
    <n v="49564425"/>
    <n v="442775.53"/>
    <n v="1.0361111111111112"/>
    <n v="6"/>
    <n v="5.3600000000000002E-2"/>
    <x v="1"/>
    <x v="1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036111111111111"/>
    <n v="7"/>
    <n v="5.6399999999999999E-2"/>
    <n v="17833080.645833332"/>
    <n v="61308817.5"/>
    <n v="493973.90100000001"/>
    <n v="2.0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036111111111111"/>
    <n v="8"/>
    <n v="5.9299999999999999E-2"/>
    <n v="10550341.895833332"/>
    <n v="27799620"/>
    <n v="206064.68325"/>
    <n v="3.036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0361111111111114"/>
    <n v="9"/>
    <n v="6.2100000000000002E-2"/>
    <n v="1071587.5"/>
    <n v="2389500"/>
    <n v="16487.55"/>
    <n v="4.0361111111111114"/>
    <n v="9"/>
    <n v="6.2099999999999995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0361111111111114"/>
    <n v="10"/>
    <n v="6.5000000000000002E-2"/>
    <n v="241418.57638888891"/>
    <n v="479375"/>
    <n v="3115.9375"/>
    <n v="5.03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4.7222222222222221E-2"/>
    <n v="5"/>
    <n v="5.0700000000000002E-2"/>
    <n v="1003"/>
    <n v="106200"/>
    <n v="1076.8679999999999"/>
    <n v="4.7222222222222221E-2"/>
    <n v="5"/>
    <n v="5.0699999999999995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0472222222222223"/>
    <n v="6"/>
    <n v="5.3600000000000002E-2"/>
    <n v="40006.506944444445"/>
    <n v="229215"/>
    <n v="2047.654"/>
    <n v="1.0472222222222223"/>
    <n v="6"/>
    <n v="5.3600000000000002E-2"/>
    <x v="1"/>
    <x v="1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0472222222222221"/>
    <n v="7"/>
    <n v="5.6399999999999999E-2"/>
    <n v="217414.99999999997"/>
    <n v="743400"/>
    <n v="5989.68"/>
    <n v="2.0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0472222222222221"/>
    <n v="8"/>
    <n v="5.9299999999999999E-2"/>
    <n v="409462.86805555556"/>
    <n v="1074980"/>
    <n v="7968.2892499999998"/>
    <n v="3.0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0472222222222225"/>
    <n v="9"/>
    <n v="6.2100000000000002E-2"/>
    <n v="214907.50000000003"/>
    <n v="477900"/>
    <n v="3297.51"/>
    <n v="4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5.5555555555555552E-2"/>
    <n v="5"/>
    <n v="5.0700000000000002E-2"/>
    <n v="106507.29166666666"/>
    <n v="9585656.25"/>
    <n v="97198.554375000007"/>
    <n v="5.5555555555555552E-2"/>
    <n v="5"/>
    <n v="5.0700000000000002E-2"/>
    <x v="1"/>
    <x v="1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0555555555555556"/>
    <n v="6"/>
    <n v="5.3600000000000002E-2"/>
    <n v="6468325.694444445"/>
    <n v="36767325"/>
    <n v="328454.77"/>
    <n v="1.0555555555555556"/>
    <n v="6"/>
    <n v="5.3600000000000002E-2"/>
    <x v="1"/>
    <x v="1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0555555555555554"/>
    <n v="7"/>
    <n v="5.6399999999999999E-2"/>
    <n v="15559029.305555554"/>
    <n v="52984802.5"/>
    <n v="426906.12299999996"/>
    <n v="2.055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0555555555555554"/>
    <n v="8"/>
    <n v="5.9299999999999999E-2"/>
    <n v="11933036.805555554"/>
    <n v="31242860"/>
    <n v="231587.69975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0555555555555554"/>
    <n v="9"/>
    <n v="6.2100000000000002E-2"/>
    <n v="809955.27777777775"/>
    <n v="1797435"/>
    <n v="12402.3015"/>
    <n v="4.0555555555555554"/>
    <n v="9"/>
    <n v="6.2099999999999995E-2"/>
    <x v="1"/>
    <x v="1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0555555555555556"/>
    <n v="6"/>
    <n v="5.3600000000000002E-2"/>
    <n v="56050"/>
    <n v="318600"/>
    <n v="2846.1600000000003"/>
    <n v="1.0555555555555556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0555555555555554"/>
    <n v="8"/>
    <n v="5.9299999999999999E-2"/>
    <n v="476834.72222222219"/>
    <n v="1248440"/>
    <n v="9254.0614999999998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0750000000000002"/>
    <n v="8"/>
    <n v="5.9299999999999999E-2"/>
    <n v="321575.8125"/>
    <n v="836620"/>
    <n v="6201.4457499999999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7.4999999999999997E-2"/>
    <n v="5"/>
    <n v="5.0700000000000002E-2"/>
    <n v="89534.34375"/>
    <n v="5968956.25"/>
    <n v="60525.216375000004"/>
    <n v="7.4999999999999997E-2"/>
    <n v="5"/>
    <n v="5.0700000000000002E-2"/>
    <x v="1"/>
    <x v="1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075"/>
    <n v="6"/>
    <n v="5.3600000000000002E-2"/>
    <n v="2497993.625"/>
    <n v="13942290"/>
    <n v="124551.12400000001"/>
    <n v="1.075"/>
    <n v="6"/>
    <n v="5.3600000000000002E-2"/>
    <x v="1"/>
    <x v="1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0750000000000002"/>
    <n v="7"/>
    <n v="5.6399999999999999E-2"/>
    <n v="6448124.7500000009"/>
    <n v="21752710"/>
    <n v="175264.69200000001"/>
    <n v="2.0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0750000000000002"/>
    <n v="8"/>
    <n v="5.9299999999999999E-2"/>
    <n v="3877959.375"/>
    <n v="10089000"/>
    <n v="74784.712499999994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0750000000000002"/>
    <n v="9"/>
    <n v="6.2100000000000002E-2"/>
    <n v="649147.5"/>
    <n v="1433700"/>
    <n v="9892.5300000000007"/>
    <n v="4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9.4444444444444442E-2"/>
    <n v="5"/>
    <n v="5.0700000000000002E-2"/>
    <n v="111395.6875"/>
    <n v="5897418.75"/>
    <n v="59799.826125"/>
    <n v="9.4444444444444442E-2"/>
    <n v="5"/>
    <n v="5.0700000000000002E-2"/>
    <x v="1"/>
    <x v="1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0944444444444446"/>
    <n v="6"/>
    <n v="5.3600000000000002E-2"/>
    <n v="3393754.569444445"/>
    <n v="18605355"/>
    <n v="166207.83800000002"/>
    <n v="1.0944444444444446"/>
    <n v="6"/>
    <n v="5.3600000000000009E-2"/>
    <x v="1"/>
    <x v="1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0944444444444446"/>
    <n v="7"/>
    <n v="5.6399999999999999E-2"/>
    <n v="5752904.805555556"/>
    <n v="19227215"/>
    <n v="154916.41800000001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0944444444444446"/>
    <n v="8"/>
    <n v="5.9299999999999999E-2"/>
    <n v="4685716.083333334"/>
    <n v="12113880"/>
    <n v="89794.135500000004"/>
    <n v="3.09444444444444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125"/>
    <n v="5"/>
    <n v="5.0700000000000002E-2"/>
    <n v="157198.125"/>
    <n v="6287925"/>
    <n v="63759.559500000003"/>
    <n v="0.125"/>
    <n v="5"/>
    <n v="5.0700000000000002E-2"/>
    <x v="1"/>
    <x v="1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125"/>
    <n v="6"/>
    <n v="5.3600000000000002E-2"/>
    <n v="3665725.3125"/>
    <n v="19550535"/>
    <n v="174651.446"/>
    <n v="1.125"/>
    <n v="6"/>
    <n v="5.3600000000000002E-2"/>
    <x v="1"/>
    <x v="1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125"/>
    <n v="7"/>
    <n v="5.6399999999999999E-2"/>
    <n v="6151524.375"/>
    <n v="20263845"/>
    <n v="163268.69399999999"/>
    <n v="2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125"/>
    <n v="8"/>
    <n v="5.9299999999999999E-2"/>
    <n v="4951851.5625"/>
    <n v="12676740"/>
    <n v="93966.335250000004"/>
    <n v="3.1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125"/>
    <n v="9"/>
    <n v="6.2100000000000002E-2"/>
    <n v="219037.5"/>
    <n v="477900"/>
    <n v="3297.51"/>
    <n v="4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14166666666666666"/>
    <n v="5"/>
    <n v="5.0700000000000002E-2"/>
    <n v="84377.375"/>
    <n v="2978025"/>
    <n v="30197.173500000001"/>
    <n v="0.14166666666666666"/>
    <n v="5"/>
    <n v="5.0700000000000002E-2"/>
    <x v="1"/>
    <x v="1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1416666666666666"/>
    <n v="6"/>
    <n v="5.3600000000000002E-2"/>
    <n v="2161865.708333333"/>
    <n v="11361630"/>
    <n v="101497.228"/>
    <n v="1.1416666666666666"/>
    <n v="6"/>
    <n v="5.3600000000000002E-2"/>
    <x v="1"/>
    <x v="1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1416666666666666"/>
    <n v="7"/>
    <n v="5.6399999999999999E-2"/>
    <n v="2906557.5625"/>
    <n v="9500032.5"/>
    <n v="76543.118999999992"/>
    <n v="2.14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1416666666666666"/>
    <n v="8"/>
    <n v="5.9299999999999999E-2"/>
    <n v="2193715.875"/>
    <n v="5586120"/>
    <n v="41407.114499999996"/>
    <n v="3.14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1416666666666666"/>
    <n v="9"/>
    <n v="6.2100000000000002E-2"/>
    <n v="219922.5"/>
    <n v="477900"/>
    <n v="3297.51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16111111111111112"/>
    <n v="5"/>
    <n v="5.0700000000000002E-2"/>
    <n v="3505.1736111111113"/>
    <n v="108781.25"/>
    <n v="1103.0418750000001"/>
    <n v="0.16111111111111112"/>
    <n v="5"/>
    <n v="5.0700000000000002E-2"/>
    <x v="1"/>
    <x v="1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1611111111111112"/>
    <n v="6"/>
    <n v="5.3600000000000002E-2"/>
    <n v="61655.000000000007"/>
    <n v="318600"/>
    <n v="2846.1600000000003"/>
    <n v="1.1611111111111112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1611111111111114"/>
    <n v="9"/>
    <n v="6.2100000000000002E-2"/>
    <n v="646907.13888888899"/>
    <n v="1399185"/>
    <n v="9654.3765000000003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1611111111111114"/>
    <n v="10"/>
    <n v="6.5000000000000002E-2"/>
    <n v="223811.58333333334"/>
    <n v="433650"/>
    <n v="2818.7249999999999"/>
    <n v="5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16111111111111112"/>
    <n v="5"/>
    <n v="5.0700000000000002E-2"/>
    <n v="90290.895833333343"/>
    <n v="2802131.25"/>
    <n v="28413.610875000002"/>
    <n v="0.16111111111111112"/>
    <n v="5"/>
    <n v="5.0700000000000002E-2"/>
    <x v="1"/>
    <x v="1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1611111111111112"/>
    <n v="6"/>
    <n v="5.3600000000000002E-2"/>
    <n v="1804950.1250000002"/>
    <n v="9327015"/>
    <n v="83321.334000000003"/>
    <n v="1.1611111111111112"/>
    <n v="6"/>
    <n v="5.3600000000000002E-2"/>
    <x v="1"/>
    <x v="1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161111111111111"/>
    <n v="7"/>
    <n v="5.6399999999999999E-2"/>
    <n v="3690648.3055555555"/>
    <n v="11954285"/>
    <n v="96317.381999999998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161111111111111"/>
    <n v="8"/>
    <n v="5.9299999999999999E-2"/>
    <n v="3413984.1944444445"/>
    <n v="8639960"/>
    <n v="64043.703499999996"/>
    <n v="3.1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18611111111111112"/>
    <n v="5"/>
    <n v="5.0700000000000002E-2"/>
    <n v="24486.638888888891"/>
    <n v="657850"/>
    <n v="6670.5990000000002"/>
    <n v="0.18611111111111112"/>
    <n v="5"/>
    <n v="5.0700000000000002E-2"/>
    <x v="1"/>
    <x v="1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1861111111111111"/>
    <n v="6"/>
    <n v="5.3600000000000002E-2"/>
    <n v="1065279.0069444445"/>
    <n v="5388765"/>
    <n v="48139.633999999998"/>
    <n v="1.1861111111111111"/>
    <n v="6"/>
    <n v="5.3599999999999995E-2"/>
    <x v="1"/>
    <x v="1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1861111111111109"/>
    <n v="7"/>
    <n v="5.6399999999999999E-2"/>
    <n v="2275539.4513888885"/>
    <n v="7286352.5"/>
    <n v="58707.182999999997"/>
    <n v="2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1861111111111109"/>
    <n v="8"/>
    <n v="5.9299999999999999E-2"/>
    <n v="1589375.597222222"/>
    <n v="3990760"/>
    <n v="29581.5085"/>
    <n v="3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1861111111111109"/>
    <n v="10"/>
    <n v="6.5000000000000002E-2"/>
    <n v="275382.5"/>
    <n v="531000"/>
    <n v="3451.5"/>
    <n v="5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19722222222222222"/>
    <n v="5"/>
    <n v="5.0700000000000002E-2"/>
    <n v="14036.059027777777"/>
    <n v="355843.75"/>
    <n v="3608.2556250000002"/>
    <n v="0.19722222222222222"/>
    <n v="5"/>
    <n v="5.0700000000000002E-2"/>
    <x v="1"/>
    <x v="1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1972222222222224"/>
    <n v="7"/>
    <n v="5.6399999999999999E-2"/>
    <n v="799530.71527777787"/>
    <n v="2547177.5"/>
    <n v="20522.972999999998"/>
    <n v="2.19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1972222222222224"/>
    <n v="8"/>
    <n v="5.9299999999999999E-2"/>
    <n v="2522536.3958333335"/>
    <n v="6311820"/>
    <n v="46786.365749999997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197222222222222"/>
    <n v="9"/>
    <n v="6.2100000000000002E-2"/>
    <n v="1560107.5"/>
    <n v="3345300"/>
    <n v="23082.57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197222222222222"/>
    <n v="10"/>
    <n v="6.5000000000000002E-2"/>
    <n v="2207780"/>
    <n v="4248000"/>
    <n v="27612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0833333333333334"/>
    <n v="5"/>
    <n v="5.0700000000000002E-2"/>
    <n v="5531.25"/>
    <n v="132750"/>
    <n v="1346.085"/>
    <n v="0.20833333333333334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083333333333333"/>
    <n v="6"/>
    <n v="5.3600000000000002E-2"/>
    <n v="106937.5"/>
    <n v="531000"/>
    <n v="4743.6000000000004"/>
    <n v="1.2083333333333333"/>
    <n v="6"/>
    <n v="5.3600000000000002E-2"/>
    <x v="1"/>
    <x v="1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083333333333335"/>
    <n v="7"/>
    <n v="5.6399999999999999E-2"/>
    <n v="324100.52083333337"/>
    <n v="1027337.5"/>
    <n v="8277.4050000000007"/>
    <n v="2.20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083333333333335"/>
    <n v="8"/>
    <n v="5.9299999999999999E-2"/>
    <n v="460451.97916666669"/>
    <n v="1148140"/>
    <n v="8510.5877500000006"/>
    <n v="3.20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08333333333333"/>
    <n v="9"/>
    <n v="6.2100000000000002E-2"/>
    <n v="792671.14583333326"/>
    <n v="1695217.5"/>
    <n v="11697.000750000001"/>
    <n v="4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08333333333333"/>
    <n v="10"/>
    <n v="6.5000000000000002E-2"/>
    <n v="553125"/>
    <n v="1062000"/>
    <n v="6903"/>
    <n v="5.20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2250000000000001"/>
    <n v="6"/>
    <n v="5.3600000000000002E-2"/>
    <n v="58181.375000000007"/>
    <n v="284970"/>
    <n v="2545.732"/>
    <n v="1.2250000000000001"/>
    <n v="6"/>
    <n v="5.3600000000000002E-2"/>
    <x v="1"/>
    <x v="1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2250000000000001"/>
    <n v="7"/>
    <n v="5.6399999999999999E-2"/>
    <n v="345909.625"/>
    <n v="1088255"/>
    <n v="8768.2260000000006"/>
    <n v="2.225000000000000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2250000000000001"/>
    <n v="8"/>
    <n v="5.9299999999999999E-2"/>
    <n v="666913.875"/>
    <n v="1654360"/>
    <n v="12262.943499999999"/>
    <n v="3.2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2249999999999996"/>
    <n v="9"/>
    <n v="6.2100000000000002E-2"/>
    <n v="728506.18749999988"/>
    <n v="1551847.5"/>
    <n v="10707.74775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2249999999999996"/>
    <n v="10"/>
    <n v="6.5000000000000002E-2"/>
    <n v="277447.5"/>
    <n v="531000"/>
    <n v="3451.5"/>
    <n v="5.2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2611111111111111"/>
    <n v="7"/>
    <n v="5.6399999999999999E-2"/>
    <n v="120065"/>
    <n v="371700"/>
    <n v="2994.84"/>
    <n v="2.261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2611111111111111"/>
    <n v="8"/>
    <n v="5.9299999999999999E-2"/>
    <n v="162582.69444444444"/>
    <n v="398840"/>
    <n v="2956.401499999999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26111111111111113"/>
    <n v="5"/>
    <n v="5.0700000000000002E-2"/>
    <n v="9151.9444444444453"/>
    <n v="175250"/>
    <n v="1777.0350000000001"/>
    <n v="0.26111111111111113"/>
    <n v="5"/>
    <n v="5.0700000000000002E-2"/>
    <x v="1"/>
    <x v="1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2611111111111111"/>
    <n v="6"/>
    <n v="5.3600000000000002E-2"/>
    <n v="58594.375"/>
    <n v="278775"/>
    <n v="2490.39"/>
    <n v="1.2611111111111111"/>
    <n v="6"/>
    <n v="5.3599999999999995E-2"/>
    <x v="1"/>
    <x v="1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2611111111111111"/>
    <n v="7"/>
    <n v="5.6399999999999999E-2"/>
    <n v="324842.52777777775"/>
    <n v="1005655"/>
    <n v="8102.7060000000001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2611111111111111"/>
    <n v="8"/>
    <n v="5.9299999999999999E-2"/>
    <n v="327089.44444444444"/>
    <n v="802400"/>
    <n v="5947.7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26111111111111113"/>
    <n v="5"/>
    <n v="5.0700000000000002E-2"/>
    <n v="6528.104166666667"/>
    <n v="125006.25"/>
    <n v="1267.563375"/>
    <n v="0.26111111111111113"/>
    <n v="5"/>
    <n v="5.0699999999999995E-2"/>
    <x v="1"/>
    <x v="1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2611111111111111"/>
    <n v="8"/>
    <n v="5.9299999999999999E-2"/>
    <n v="173165"/>
    <n v="424800"/>
    <n v="3148.83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2611111111111111"/>
    <n v="9"/>
    <n v="6.2100000000000002E-2"/>
    <n v="1004993.7083333334"/>
    <n v="2122672.5"/>
    <n v="14646.440250000001"/>
    <n v="4.26111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26111111111111113"/>
    <n v="5"/>
    <n v="5.0700000000000002E-2"/>
    <n v="13865"/>
    <n v="265500"/>
    <n v="2692.17"/>
    <n v="0.26111111111111113"/>
    <n v="5"/>
    <n v="5.07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2611111111111111"/>
    <n v="6"/>
    <n v="5.3600000000000002E-2"/>
    <n v="388769.02777777775"/>
    <n v="1849650"/>
    <n v="16523.54"/>
    <n v="1.2611111111111111"/>
    <n v="6"/>
    <n v="5.3600000000000002E-2"/>
    <x v="1"/>
    <x v="1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2611111111111111"/>
    <n v="7"/>
    <n v="5.6399999999999999E-2"/>
    <n v="691374.29166666663"/>
    <n v="2140372.5"/>
    <n v="17245.287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2611111111111111"/>
    <n v="8"/>
    <n v="5.9299999999999999E-2"/>
    <n v="839850.25"/>
    <n v="2060280"/>
    <n v="15271.82549999999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2611111111111111"/>
    <n v="6"/>
    <n v="5.3600000000000002E-2"/>
    <n v="66965"/>
    <n v="318600"/>
    <n v="2846.1600000000003"/>
    <n v="1.2611111111111111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2611111111111111"/>
    <n v="7"/>
    <n v="5.6399999999999999E-2"/>
    <n v="587317.95833333337"/>
    <n v="1818232.5"/>
    <n v="14649.759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2611111111111111"/>
    <n v="8"/>
    <n v="5.9299999999999999E-2"/>
    <n v="320355.25"/>
    <n v="785880"/>
    <n v="5825.3355000000001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2611111111111111"/>
    <n v="8"/>
    <n v="5.9299999999999999E-2"/>
    <n v="168835.875"/>
    <n v="414180"/>
    <n v="3070.10925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2638888888888888"/>
    <n v="6"/>
    <n v="5.3600000000000002E-2"/>
    <n v="67112.5"/>
    <n v="318600"/>
    <n v="2846.1600000000003"/>
    <n v="1.2638888888888888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2638888888888893"/>
    <n v="9"/>
    <n v="6.2100000000000002E-2"/>
    <n v="427668.05555555562"/>
    <n v="902700"/>
    <n v="6228.63"/>
    <n v="4.2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2638888888888889"/>
    <n v="5"/>
    <n v="5.0700000000000002E-2"/>
    <n v="55193.680555555555"/>
    <n v="1045775"/>
    <n v="10604.1585"/>
    <n v="0.2638888888888889"/>
    <n v="5"/>
    <n v="5.0699999999999995E-2"/>
    <x v="1"/>
    <x v="1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2638888888888888"/>
    <n v="6"/>
    <n v="5.3600000000000002E-2"/>
    <n v="261925.17361111109"/>
    <n v="1243425"/>
    <n v="11107.93"/>
    <n v="1.2638888888888888"/>
    <n v="6"/>
    <n v="5.3600000000000002E-2"/>
    <x v="1"/>
    <x v="1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2638888888888888"/>
    <n v="7"/>
    <n v="5.6399999999999999E-2"/>
    <n v="569005.83333333337"/>
    <n v="1759380"/>
    <n v="14175.575999999999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2638888888888888"/>
    <n v="8"/>
    <n v="5.9299999999999999E-2"/>
    <n v="1683538.3680555555"/>
    <n v="4126460"/>
    <n v="30587.384749999997"/>
    <n v="3.263888888888888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2638888888888893"/>
    <n v="9"/>
    <n v="6.2100000000000002E-2"/>
    <n v="1112565.8680555557"/>
    <n v="2348347.5"/>
    <n v="16203.597750000001"/>
    <n v="4.2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2638888888888893"/>
    <n v="10"/>
    <n v="6.5000000000000002E-2"/>
    <n v="838537.50000000012"/>
    <n v="1593000"/>
    <n v="10354.5"/>
    <n v="5.2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27500000000000002"/>
    <n v="5"/>
    <n v="5.0700000000000002E-2"/>
    <n v="20443.5"/>
    <n v="371700"/>
    <n v="3769.038"/>
    <n v="0.27500000000000002"/>
    <n v="5"/>
    <n v="5.0700000000000002E-2"/>
    <x v="1"/>
    <x v="1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2749999999999999"/>
    <n v="6"/>
    <n v="5.3600000000000002E-2"/>
    <n v="415618.125"/>
    <n v="1955850"/>
    <n v="17472.260000000002"/>
    <n v="1.2749999999999999"/>
    <n v="6"/>
    <n v="5.3600000000000009E-2"/>
    <x v="1"/>
    <x v="1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2749999999999999"/>
    <n v="7"/>
    <n v="5.6399999999999999E-2"/>
    <n v="349656.125"/>
    <n v="1075865"/>
    <n v="8668.3979999999992"/>
    <n v="2.274999999999999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2749999999999999"/>
    <n v="8"/>
    <n v="5.9299999999999999E-2"/>
    <n v="2693556.5"/>
    <n v="6579680"/>
    <n v="48771.877999999997"/>
    <n v="3.2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2750000000000004"/>
    <n v="9"/>
    <n v="6.2100000000000002E-2"/>
    <n v="2312903.25"/>
    <n v="4869270"/>
    <n v="33597.963000000003"/>
    <n v="4.275000000000000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2750000000000004"/>
    <n v="10"/>
    <n v="6.5000000000000002E-2"/>
    <n v="1332821.0625"/>
    <n v="2526675"/>
    <n v="16423.387500000001"/>
    <n v="5.2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27777777777777779"/>
    <n v="5"/>
    <n v="5.0700000000000002E-2"/>
    <n v="6412.1527777777783"/>
    <n v="115418.75"/>
    <n v="1170.346125"/>
    <n v="0.27777777777777779"/>
    <n v="5"/>
    <n v="5.0700000000000002E-2"/>
    <x v="1"/>
    <x v="1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2777777777777777"/>
    <n v="6"/>
    <n v="5.3600000000000002E-2"/>
    <n v="135700"/>
    <n v="637200"/>
    <n v="5692.3200000000006"/>
    <n v="1.2777777777777777"/>
    <n v="6"/>
    <n v="5.3600000000000009E-2"/>
    <x v="1"/>
    <x v="1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2777777777777777"/>
    <n v="7"/>
    <n v="5.6399999999999999E-2"/>
    <n v="120950"/>
    <n v="371700"/>
    <n v="2994.84"/>
    <n v="2.277777777777777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2777777777777777"/>
    <n v="8"/>
    <n v="5.9299999999999999E-2"/>
    <n v="522150"/>
    <n v="1274400"/>
    <n v="9446.49"/>
    <n v="3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2777777777777777"/>
    <n v="9"/>
    <n v="6.2100000000000002E-2"/>
    <n v="1087796.111111111"/>
    <n v="2288610"/>
    <n v="15791.409000000001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27777777777777779"/>
    <n v="5"/>
    <n v="5.0700000000000002E-2"/>
    <n v="7375"/>
    <n v="132750"/>
    <n v="1346.085"/>
    <n v="0.27777777777777779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2777777777777777"/>
    <n v="6"/>
    <n v="5.3600000000000002E-2"/>
    <n v="67850"/>
    <n v="318600"/>
    <n v="2846.1600000000003"/>
    <n v="1.277777777777777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2777777777777777"/>
    <n v="9"/>
    <n v="6.2100000000000002E-2"/>
    <n v="908600"/>
    <n v="1911600"/>
    <n v="13190.04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2777777777777777"/>
    <n v="7"/>
    <n v="5.6399999999999999E-2"/>
    <n v="116918.33333333333"/>
    <n v="359310"/>
    <n v="2895.0119999999997"/>
    <n v="2.277777777777777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2777777777777777"/>
    <n v="8"/>
    <n v="5.9299999999999999E-2"/>
    <n v="174050"/>
    <n v="424800"/>
    <n v="3148.83"/>
    <n v="3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2777777777777777"/>
    <n v="9"/>
    <n v="6.2100000000000002E-2"/>
    <n v="482693.75"/>
    <n v="1015537.5"/>
    <n v="7007.2087500000007"/>
    <n v="4.277777777777777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28055555555555556"/>
    <n v="5"/>
    <n v="5.0700000000000002E-2"/>
    <n v="36395.420138888891"/>
    <n v="648631.25"/>
    <n v="6577.1208750000005"/>
    <n v="0.28055555555555556"/>
    <n v="5"/>
    <n v="5.0700000000000002E-2"/>
    <x v="1"/>
    <x v="1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2805555555555554"/>
    <n v="6"/>
    <n v="5.3600000000000002E-2"/>
    <n v="664486.6805555555"/>
    <n v="3113430"/>
    <n v="27813.308000000001"/>
    <n v="1.2805555555555554"/>
    <n v="6"/>
    <n v="5.3600000000000002E-2"/>
    <x v="1"/>
    <x v="1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2805555555555554"/>
    <n v="7"/>
    <n v="5.6399999999999999E-2"/>
    <n v="1837318.1805555555"/>
    <n v="5639515"/>
    <n v="45438.377999999997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2805555555555554"/>
    <n v="8"/>
    <n v="5.9299999999999999E-2"/>
    <n v="1845525.736111111"/>
    <n v="4500520"/>
    <n v="33360.104500000001"/>
    <n v="3.28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2805555555555559"/>
    <n v="9"/>
    <n v="6.2100000000000002E-2"/>
    <n v="681892.5"/>
    <n v="1433700"/>
    <n v="9892.5300000000007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2805555555555559"/>
    <n v="10"/>
    <n v="6.5000000000000002E-2"/>
    <n v="841192.5"/>
    <n v="1593000"/>
    <n v="10354.5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2805555555555554"/>
    <n v="6"/>
    <n v="5.3600000000000002E-2"/>
    <n v="522069.69444444438"/>
    <n v="2446140"/>
    <n v="21852.184000000001"/>
    <n v="1.2805555555555554"/>
    <n v="6"/>
    <n v="5.3600000000000002E-2"/>
    <x v="1"/>
    <x v="1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2805555555555554"/>
    <n v="7"/>
    <n v="5.6399999999999999E-2"/>
    <n v="831872.54861111112"/>
    <n v="2553372.5"/>
    <n v="20572.8869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2805555555555554"/>
    <n v="8"/>
    <n v="5.9299999999999999E-2"/>
    <n v="3179588.2569444445"/>
    <n v="7753780"/>
    <n v="57474.894249999998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2805555555555559"/>
    <n v="9"/>
    <n v="6.2100000000000002E-2"/>
    <n v="6763363.388888889"/>
    <n v="14220180"/>
    <n v="98119.241999999998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2805555555555559"/>
    <n v="10"/>
    <n v="6.5000000000000002E-2"/>
    <n v="1680827.2361111112"/>
    <n v="3183050"/>
    <n v="20689.825000000001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2805555555555554"/>
    <n v="7"/>
    <n v="5.6399999999999999E-2"/>
    <n v="113697.09722222222"/>
    <n v="348985"/>
    <n v="2811.8220000000001"/>
    <n v="2.280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2805555555555554"/>
    <n v="8"/>
    <n v="5.9299999999999999E-2"/>
    <n v="333394.65972222219"/>
    <n v="813020"/>
    <n v="6026.5107499999995"/>
    <n v="3.28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2805555555555559"/>
    <n v="9"/>
    <n v="6.2100000000000002E-2"/>
    <n v="208356.04166666669"/>
    <n v="438075"/>
    <n v="3022.7175000000002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2805555555555559"/>
    <n v="10"/>
    <n v="6.5000000000000002E-2"/>
    <n v="274166.44444444444"/>
    <n v="519200"/>
    <n v="3374.8"/>
    <n v="5.2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2805555555555554"/>
    <n v="7"/>
    <n v="5.6399999999999999E-2"/>
    <n v="59203.222222222219"/>
    <n v="181720"/>
    <n v="1464.144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2805555555555554"/>
    <n v="6"/>
    <n v="5.3600000000000002E-2"/>
    <n v="67997.5"/>
    <n v="318600"/>
    <n v="2846.1600000000003"/>
    <n v="1.2805555555555554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2805555555555554"/>
    <n v="7"/>
    <n v="5.6399999999999999E-2"/>
    <n v="583286.29166666663"/>
    <n v="1790355"/>
    <n v="14425.1459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2805555555555554"/>
    <n v="8"/>
    <n v="5.9299999999999999E-2"/>
    <n v="348395"/>
    <n v="849600"/>
    <n v="6297.66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2805555555555554"/>
    <n v="6"/>
    <n v="5.3600000000000002E-2"/>
    <n v="67619.736111111109"/>
    <n v="316830"/>
    <n v="2830.348"/>
    <n v="1.2805555555555554"/>
    <n v="6"/>
    <n v="5.3600000000000002E-2"/>
    <x v="1"/>
    <x v="1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2833333333333332"/>
    <n v="8"/>
    <n v="5.9299999999999999E-2"/>
    <n v="136570.25"/>
    <n v="332760"/>
    <n v="2466.5834999999997"/>
    <n v="3.28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2833333333333332"/>
    <n v="9"/>
    <n v="6.2100000000000002E-2"/>
    <n v="21480.916666666668"/>
    <n v="45135"/>
    <n v="311.43150000000003"/>
    <n v="4.2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28333333333333333"/>
    <n v="5"/>
    <n v="5.0700000000000002E-2"/>
    <n v="19474.916666666668"/>
    <n v="343675"/>
    <n v="3484.8645000000001"/>
    <n v="0.28333333333333333"/>
    <n v="5"/>
    <n v="5.0700000000000002E-2"/>
    <x v="1"/>
    <x v="1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2833333333333334"/>
    <n v="6"/>
    <n v="5.3600000000000002E-2"/>
    <n v="131179.125"/>
    <n v="613305"/>
    <n v="5478.8580000000002"/>
    <n v="1.2833333333333334"/>
    <n v="6"/>
    <n v="5.3600000000000002E-2"/>
    <x v="1"/>
    <x v="1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2833333333333332"/>
    <n v="7"/>
    <n v="5.6399999999999999E-2"/>
    <n v="590732.58333333326"/>
    <n v="1811005"/>
    <n v="14591.526"/>
    <n v="2.2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2833333333333332"/>
    <n v="8"/>
    <n v="5.9299999999999999E-2"/>
    <n v="1084813.3333333333"/>
    <n v="2643200"/>
    <n v="19592.72"/>
    <n v="3.283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2833333333333332"/>
    <n v="9"/>
    <n v="6.2100000000000002E-2"/>
    <n v="2325625.125"/>
    <n v="4886527.5"/>
    <n v="33717.039750000004"/>
    <n v="4.28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2833333333333332"/>
    <n v="10"/>
    <n v="6.5000000000000002E-2"/>
    <n v="841635"/>
    <n v="1593000"/>
    <n v="10354.5"/>
    <n v="5.2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29444444444444445"/>
    <n v="5"/>
    <n v="5.0700000000000002E-2"/>
    <n v="7708.9236111111113"/>
    <n v="130906.25"/>
    <n v="1327.389375"/>
    <n v="0.29444444444444445"/>
    <n v="5"/>
    <n v="5.0700000000000002E-2"/>
    <x v="1"/>
    <x v="1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2944444444444445"/>
    <n v="6"/>
    <n v="5.3600000000000002E-2"/>
    <n v="323627.29166666669"/>
    <n v="1500075"/>
    <n v="13400.67"/>
    <n v="1.2944444444444445"/>
    <n v="6"/>
    <n v="5.3600000000000002E-2"/>
    <x v="1"/>
    <x v="1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2944444444444443"/>
    <n v="7"/>
    <n v="5.6399999999999999E-2"/>
    <n v="228102.19444444444"/>
    <n v="695905"/>
    <n v="5607.0060000000003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2944444444444443"/>
    <n v="8"/>
    <n v="5.9299999999999999E-2"/>
    <n v="676901.26388888888"/>
    <n v="1643740"/>
    <n v="12184.222749999999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2944444444444443"/>
    <n v="9"/>
    <n v="6.2100000000000002E-2"/>
    <n v="912140"/>
    <n v="1911600"/>
    <n v="13190.04"/>
    <n v="4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2944444444444443"/>
    <n v="10"/>
    <n v="6.5000000000000002E-2"/>
    <n v="1210442.361111111"/>
    <n v="2286250"/>
    <n v="14860.625"/>
    <n v="5.29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2944444444444443"/>
    <n v="7"/>
    <n v="5.6399999999999999E-2"/>
    <n v="106267.19444444444"/>
    <n v="324205"/>
    <n v="2612.1660000000002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2944444444444443"/>
    <n v="8"/>
    <n v="5.9299999999999999E-2"/>
    <n v="498564.75"/>
    <n v="1210680"/>
    <n v="8974.1654999999992"/>
    <n v="3.294444444444444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2944444444444443"/>
    <n v="9"/>
    <n v="6.2100000000000002E-2"/>
    <n v="428199.05555555556"/>
    <n v="897390"/>
    <n v="6191.991"/>
    <n v="4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2944444444444445"/>
    <n v="6"/>
    <n v="5.3600000000000002E-2"/>
    <n v="129259.98611111112"/>
    <n v="599145"/>
    <n v="5352.3620000000001"/>
    <n v="1.2944444444444445"/>
    <n v="6"/>
    <n v="5.3600000000000002E-2"/>
    <x v="1"/>
    <x v="1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2944444444444443"/>
    <n v="7"/>
    <n v="5.6399999999999999E-2"/>
    <n v="121834.99999999999"/>
    <n v="371700"/>
    <n v="2994.84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2944444444444443"/>
    <n v="8"/>
    <n v="5.9299999999999999E-2"/>
    <n v="170561.625"/>
    <n v="414180"/>
    <n v="3070.10925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29722222222222222"/>
    <n v="5"/>
    <n v="5.0700000000000002E-2"/>
    <n v="3945.625"/>
    <n v="66375"/>
    <n v="673.04250000000002"/>
    <n v="0.29722222222222222"/>
    <n v="5"/>
    <n v="5.07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2972222222222225"/>
    <n v="10"/>
    <n v="6.5000000000000002E-2"/>
    <n v="281282.5"/>
    <n v="531000"/>
    <n v="3451.5"/>
    <n v="5.2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29722222222222222"/>
    <n v="5"/>
    <n v="5.0700000000000002E-2"/>
    <n v="30710.114583333332"/>
    <n v="516618.75"/>
    <n v="5238.5141250000006"/>
    <n v="0.29722222222222222"/>
    <n v="5"/>
    <n v="5.0700000000000009E-2"/>
    <x v="1"/>
    <x v="1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2972222222222223"/>
    <n v="6"/>
    <n v="5.3600000000000002E-2"/>
    <n v="133364.17361111112"/>
    <n v="616845"/>
    <n v="5510.482"/>
    <n v="1.2972222222222223"/>
    <n v="6"/>
    <n v="5.3600000000000002E-2"/>
    <x v="1"/>
    <x v="1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2972222222222221"/>
    <n v="7"/>
    <n v="5.6399999999999999E-2"/>
    <n v="1030413.2847222221"/>
    <n v="3139832.5"/>
    <n v="25298.078999999998"/>
    <n v="2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2972222222222221"/>
    <n v="8"/>
    <n v="5.9299999999999999E-2"/>
    <n v="677472.00694444438"/>
    <n v="1643740"/>
    <n v="12184.222749999999"/>
    <n v="3.2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2972222222222225"/>
    <n v="9"/>
    <n v="6.2100000000000002E-2"/>
    <n v="912730.00000000012"/>
    <n v="1911600"/>
    <n v="13190.04"/>
    <n v="4.2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2999999999999998"/>
    <n v="7"/>
    <n v="5.6399999999999999E-2"/>
    <n v="122129.99999999999"/>
    <n v="371700"/>
    <n v="2994.84"/>
    <n v="2.299999999999999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2999999999999998"/>
    <n v="7"/>
    <n v="5.6399999999999999E-2"/>
    <n v="225940.49999999997"/>
    <n v="687645"/>
    <n v="5540.4539999999997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"/>
    <n v="9"/>
    <n v="6.2100000000000002E-2"/>
    <n v="227061.5"/>
    <n v="475245"/>
    <n v="3279.1905000000002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"/>
    <n v="6"/>
    <n v="5.3600000000000002E-2"/>
    <n v="474964.75"/>
    <n v="2192145"/>
    <n v="19583.162"/>
    <n v="1.3"/>
    <n v="6"/>
    <n v="5.3600000000000002E-2"/>
    <x v="1"/>
    <x v="1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2999999999999998"/>
    <n v="7"/>
    <n v="5.6399999999999999E-2"/>
    <n v="1079154.25"/>
    <n v="3284382.5"/>
    <n v="26462.738999999998"/>
    <n v="2.299999999999999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"/>
    <n v="8"/>
    <n v="5.9299999999999999E-2"/>
    <n v="1927530"/>
    <n v="4672800"/>
    <n v="34637.129999999997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"/>
    <n v="9"/>
    <n v="6.2100000000000002E-2"/>
    <n v="2462158.5"/>
    <n v="5153355"/>
    <n v="35558.1495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"/>
    <n v="10"/>
    <n v="6.5000000000000002E-2"/>
    <n v="2249876.5"/>
    <n v="4245050"/>
    <n v="27592.825000000001"/>
    <n v="5.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2999999999999998"/>
    <n v="7"/>
    <n v="5.6399999999999999E-2"/>
    <n v="240867.49999999997"/>
    <n v="733075"/>
    <n v="5906.49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"/>
    <n v="9"/>
    <n v="6.2100000000000002E-2"/>
    <n v="167442"/>
    <n v="350460"/>
    <n v="2418.174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"/>
    <n v="5"/>
    <n v="5.0700000000000002E-2"/>
    <n v="7965"/>
    <n v="132750"/>
    <n v="1346.085"/>
    <n v="0.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"/>
    <n v="5"/>
    <n v="5.0700000000000002E-2"/>
    <n v="209855.625"/>
    <n v="3497593.75"/>
    <n v="35465.600624999999"/>
    <n v="0.3"/>
    <n v="5"/>
    <n v="5.0700000000000002E-2"/>
    <x v="1"/>
    <x v="1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"/>
    <n v="6"/>
    <n v="5.3600000000000002E-2"/>
    <n v="3960021"/>
    <n v="18277020"/>
    <n v="163274.712"/>
    <n v="1.3"/>
    <n v="6"/>
    <n v="5.3600000000000002E-2"/>
    <x v="1"/>
    <x v="1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2999999999999998"/>
    <n v="7"/>
    <n v="5.6399999999999999E-2"/>
    <n v="6318531.2499999991"/>
    <n v="19230312.5"/>
    <n v="154941.375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"/>
    <n v="8"/>
    <n v="5.9299999999999999E-2"/>
    <n v="5847814.5"/>
    <n v="14176520"/>
    <n v="105083.45449999999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"/>
    <n v="9"/>
    <n v="6.2100000000000002E-2"/>
    <n v="9123052"/>
    <n v="19094760"/>
    <n v="131753.84400000001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"/>
    <n v="10"/>
    <n v="6.5000000000000002E-2"/>
    <n v="4704571.5"/>
    <n v="8876550"/>
    <n v="57697.575000000004"/>
    <n v="5.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0555555555555558"/>
    <n v="5"/>
    <n v="5.0700000000000002E-2"/>
    <n v="7458.9930555555566"/>
    <n v="122056.25"/>
    <n v="1237.6503749999999"/>
    <n v="0.30555555555555558"/>
    <n v="5"/>
    <n v="5.0699999999999995E-2"/>
    <x v="1"/>
    <x v="1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055555555555556"/>
    <n v="6"/>
    <n v="5.3600000000000002E-2"/>
    <n v="68554.722222222219"/>
    <n v="315060"/>
    <n v="2814.5360000000001"/>
    <n v="1.3055555555555556"/>
    <n v="6"/>
    <n v="5.3600000000000002E-2"/>
    <x v="1"/>
    <x v="1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055555555555554"/>
    <n v="7"/>
    <n v="5.6399999999999999E-2"/>
    <n v="122424.99999999999"/>
    <n v="371700"/>
    <n v="2994.84"/>
    <n v="2.3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0555555555555558"/>
    <n v="5"/>
    <n v="5.0700000000000002E-2"/>
    <n v="7549.1319444444453"/>
    <n v="123531.25"/>
    <n v="1252.6068749999999"/>
    <n v="0.30555555555555558"/>
    <n v="5"/>
    <n v="5.0699999999999995E-2"/>
    <x v="1"/>
    <x v="1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055555555555554"/>
    <n v="7"/>
    <n v="5.6399999999999999E-2"/>
    <n v="91818.749999999985"/>
    <n v="278775"/>
    <n v="2246.13"/>
    <n v="2.3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055555555555554"/>
    <n v="8"/>
    <n v="5.9299999999999999E-2"/>
    <n v="351050"/>
    <n v="849600"/>
    <n v="6297.66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0555555555555558"/>
    <n v="5"/>
    <n v="5.0700000000000002E-2"/>
    <n v="8112.5000000000009"/>
    <n v="132750"/>
    <n v="1346.085"/>
    <n v="0.30555555555555558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055555555555554"/>
    <n v="7"/>
    <n v="5.6399999999999999E-2"/>
    <n v="160172.70833333331"/>
    <n v="486307.5"/>
    <n v="3918.2489999999998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055555555555554"/>
    <n v="9"/>
    <n v="6.2100000000000002E-2"/>
    <n v="228625"/>
    <n v="477900"/>
    <n v="3297.51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31666666666666665"/>
    <n v="5"/>
    <n v="5.0700000000000002E-2"/>
    <n v="3012.6875"/>
    <n v="47568.75"/>
    <n v="482.34712500000001"/>
    <n v="0.31666666666666665"/>
    <n v="5"/>
    <n v="5.0700000000000002E-2"/>
    <x v="1"/>
    <x v="1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3166666666666664"/>
    <n v="9"/>
    <n v="6.2100000000000002E-2"/>
    <n v="229215"/>
    <n v="477900"/>
    <n v="3297.51"/>
    <n v="4.3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3166666666666667"/>
    <n v="6"/>
    <n v="5.3600000000000002E-2"/>
    <n v="49911.541666666664"/>
    <n v="227445"/>
    <n v="2031.8420000000001"/>
    <n v="1.3166666666666667"/>
    <n v="6"/>
    <n v="5.3600000000000002E-2"/>
    <x v="1"/>
    <x v="1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3166666666666669"/>
    <n v="7"/>
    <n v="5.6399999999999999E-2"/>
    <n v="413467.08333333337"/>
    <n v="1249325"/>
    <n v="10065.99"/>
    <n v="2.3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31666666666666665"/>
    <n v="5"/>
    <n v="5.0700000000000002E-2"/>
    <n v="16815"/>
    <n v="265500"/>
    <n v="2692.17"/>
    <n v="0.31666666666666665"/>
    <n v="5"/>
    <n v="5.07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3166666666666667"/>
    <n v="6"/>
    <n v="5.3600000000000002E-2"/>
    <n v="69915"/>
    <n v="318600"/>
    <n v="2846.1600000000003"/>
    <n v="1.316666666666666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3166666666666669"/>
    <n v="7"/>
    <n v="5.6399999999999999E-2"/>
    <n v="246030.00000000003"/>
    <n v="743400"/>
    <n v="5989.68"/>
    <n v="2.316666666666666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3166666666666669"/>
    <n v="8"/>
    <n v="5.9299999999999999E-2"/>
    <n v="271021.41666666669"/>
    <n v="653720"/>
    <n v="4845.6994999999997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3222222222222224"/>
    <n v="8"/>
    <n v="5.9299999999999999E-2"/>
    <n v="176410"/>
    <n v="424800"/>
    <n v="3148.83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32222222222222224"/>
    <n v="5"/>
    <n v="5.0700000000000002E-2"/>
    <n v="38045.986111111117"/>
    <n v="590368.75"/>
    <n v="5986.3391250000004"/>
    <n v="0.32222222222222224"/>
    <n v="5"/>
    <n v="5.0700000000000002E-2"/>
    <x v="1"/>
    <x v="1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3222222222222222"/>
    <n v="6"/>
    <n v="5.3600000000000002E-2"/>
    <n v="500636.30555555556"/>
    <n v="2271795"/>
    <n v="20294.702000000001"/>
    <n v="1.3222222222222222"/>
    <n v="6"/>
    <n v="5.3600000000000002E-2"/>
    <x v="1"/>
    <x v="1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3222222222222224"/>
    <n v="7"/>
    <n v="5.6399999999999999E-2"/>
    <n v="1206382.8333333335"/>
    <n v="3636465"/>
    <n v="29299.518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3222222222222224"/>
    <n v="8"/>
    <n v="5.9299999999999999E-2"/>
    <n v="155828.83333333334"/>
    <n v="375240"/>
    <n v="2781.4665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322222222222222"/>
    <n v="9"/>
    <n v="6.2100000000000002E-2"/>
    <n v="892538.88888888888"/>
    <n v="1858500"/>
    <n v="12823.65"/>
    <n v="4.32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3222222222222224"/>
    <n v="7"/>
    <n v="5.6399999999999999E-2"/>
    <n v="123310.00000000001"/>
    <n v="371700"/>
    <n v="2994.84"/>
    <n v="2.322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3222222222222224"/>
    <n v="7"/>
    <n v="5.6399999999999999E-2"/>
    <n v="106868.66666666667"/>
    <n v="322140"/>
    <n v="2595.5279999999998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3222222222222224"/>
    <n v="8"/>
    <n v="5.9299999999999999E-2"/>
    <n v="142108.05555555556"/>
    <n v="342200"/>
    <n v="2536.5574999999999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322222222222222"/>
    <n v="9"/>
    <n v="6.2100000000000002E-2"/>
    <n v="351915.33333333331"/>
    <n v="732780"/>
    <n v="5056.1819999999998"/>
    <n v="4.32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32500000000000001"/>
    <n v="5"/>
    <n v="5.0700000000000002E-2"/>
    <n v="284892.5625"/>
    <n v="4382962.5"/>
    <n v="44443.239750000001"/>
    <n v="0.32500000000000001"/>
    <n v="5"/>
    <n v="5.0700000000000002E-2"/>
    <x v="1"/>
    <x v="1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325"/>
    <n v="6"/>
    <n v="5.3600000000000002E-2"/>
    <n v="4129398.9375"/>
    <n v="18699165"/>
    <n v="167045.87400000001"/>
    <n v="1.325"/>
    <n v="6"/>
    <n v="5.3600000000000002E-2"/>
    <x v="1"/>
    <x v="1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3250000000000002"/>
    <n v="7"/>
    <n v="5.6399999999999999E-2"/>
    <n v="5708537.625"/>
    <n v="17186995"/>
    <n v="138478.07399999999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3250000000000002"/>
    <n v="8"/>
    <n v="5.9299999999999999E-2"/>
    <n v="3606677.375"/>
    <n v="8677720"/>
    <n v="64323.599499999997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3250000000000002"/>
    <n v="9"/>
    <n v="6.2100000000000002E-2"/>
    <n v="229657.5"/>
    <n v="477900"/>
    <n v="3297.51"/>
    <n v="4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39444444444444443"/>
    <n v="5"/>
    <n v="5.0700000000000002E-2"/>
    <n v="506578.09722222219"/>
    <n v="6421412.5"/>
    <n v="65113.122750000002"/>
    <n v="0.39444444444444443"/>
    <n v="5"/>
    <n v="5.0700000000000002E-2"/>
    <x v="1"/>
    <x v="1"/>
    <n v="0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3944444444444444"/>
    <n v="6"/>
    <n v="5.3600000000000002E-2"/>
    <n v="4370917.486111111"/>
    <n v="18807135"/>
    <n v="168010.40600000002"/>
    <n v="1.3944444444444444"/>
    <n v="6"/>
    <n v="5.3600000000000009E-2"/>
    <x v="1"/>
    <x v="1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3944444444444444"/>
    <n v="7"/>
    <n v="5.6399999999999999E-2"/>
    <n v="7464117.861111111"/>
    <n v="21820855"/>
    <n v="175813.74599999998"/>
    <n v="2.394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3944444444444444"/>
    <n v="8"/>
    <n v="5.9299999999999999E-2"/>
    <n v="2321655.736111111"/>
    <n v="5471660"/>
    <n v="40558.679749999996"/>
    <n v="3.394444444444444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3944444444444448"/>
    <n v="9"/>
    <n v="6.2100000000000002E-2"/>
    <n v="466690.00000000006"/>
    <n v="955800"/>
    <n v="6595.02"/>
    <n v="4.3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41111111111111109"/>
    <n v="5"/>
    <n v="5.0700000000000002E-2"/>
    <n v="450577.26388888888"/>
    <n v="5479993.75"/>
    <n v="55567.136624999999"/>
    <n v="0.41111111111111109"/>
    <n v="5"/>
    <n v="5.0700000000000002E-2"/>
    <x v="1"/>
    <x v="1"/>
    <n v="0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111111111111112"/>
    <n v="6"/>
    <n v="5.3600000000000002E-2"/>
    <n v="5803744.777777778"/>
    <n v="24677340"/>
    <n v="220450.90400000001"/>
    <n v="1.4111111111111112"/>
    <n v="6"/>
    <n v="5.3600000000000002E-2"/>
    <x v="1"/>
    <x v="1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11111111111111"/>
    <n v="7"/>
    <n v="5.6399999999999999E-2"/>
    <n v="5093460.166666666"/>
    <n v="14787465"/>
    <n v="119144.71799999999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11111111111111"/>
    <n v="8"/>
    <n v="5.9299999999999999E-2"/>
    <n v="1563755.6666666665"/>
    <n v="3667440"/>
    <n v="27184.898999999998"/>
    <n v="3.4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111111111111114"/>
    <n v="9"/>
    <n v="6.2100000000000002E-2"/>
    <n v="468460.00000000006"/>
    <n v="955800"/>
    <n v="6595.02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111111111111114"/>
    <n v="10"/>
    <n v="6.5000000000000002E-2"/>
    <n v="530762.36111111112"/>
    <n v="980875"/>
    <n v="6375.6875"/>
    <n v="5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842667.5"/>
    <n v="7120.54"/>
    <n v="0"/>
    <n v="0"/>
    <n v="0"/>
    <n v="842667.5"/>
    <n v="842667.5"/>
    <n v="0"/>
    <d v="2020-02-05T00:00:00"/>
    <d v="2025-02-05T00:00:00"/>
    <n v="1685335"/>
    <n v="0.43055555555555558"/>
    <n v="5"/>
    <n v="5.0700000000000002E-2"/>
    <n v="362815.17361111112"/>
    <n v="4213337.5"/>
    <n v="42723.242250000003"/>
    <n v="0.43055555555555558"/>
    <n v="5"/>
    <n v="5.0700000000000002E-2"/>
    <x v="1"/>
    <x v="1"/>
    <n v="0"/>
    <n v="0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4305555555555556"/>
    <n v="6"/>
    <n v="5.3600000000000002E-2"/>
    <n v="3939288.6458333335"/>
    <n v="16522065"/>
    <n v="147597.114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4305555555555554"/>
    <n v="7"/>
    <n v="5.6399999999999999E-2"/>
    <n v="3039063.3680555555"/>
    <n v="8752502.5"/>
    <n v="70520.163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4305555555555554"/>
    <n v="10"/>
    <n v="6.5000000000000002E-2"/>
    <n v="288362.5"/>
    <n v="531000"/>
    <n v="3451.5"/>
    <n v="5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1129850"/>
    <n v="9547.23"/>
    <n v="0"/>
    <n v="0"/>
    <n v="0"/>
    <n v="1129850"/>
    <n v="1129850"/>
    <n v="0"/>
    <d v="2020-02-11T00:00:00"/>
    <d v="2025-02-11T00:00:00"/>
    <n v="2259700"/>
    <n v="0.44722222222222224"/>
    <n v="5"/>
    <n v="5.0700000000000002E-2"/>
    <n v="505294.02777777781"/>
    <n v="5649250"/>
    <n v="57283.395000000004"/>
    <n v="0.44722222222222224"/>
    <n v="5"/>
    <n v="5.0700000000000002E-2"/>
    <x v="1"/>
    <x v="1"/>
    <n v="0"/>
    <n v="0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4472222222222222"/>
    <n v="6"/>
    <n v="5.3600000000000002E-2"/>
    <n v="5015366.701388889"/>
    <n v="20793075"/>
    <n v="185751.47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4472222222222224"/>
    <n v="7"/>
    <n v="5.6399999999999999E-2"/>
    <n v="7859657.958333334"/>
    <n v="22481655"/>
    <n v="181137.905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4472222222222224"/>
    <n v="8"/>
    <n v="5.9299999999999999E-2"/>
    <n v="721512.22916666674"/>
    <n v="1674420"/>
    <n v="12411.63825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1144010"/>
    <n v="9666.8799999999992"/>
    <n v="0"/>
    <n v="0"/>
    <n v="0"/>
    <n v="1144010"/>
    <n v="1144010"/>
    <n v="0"/>
    <d v="2020-02-18T00:00:00"/>
    <d v="2025-02-18T00:00:00"/>
    <n v="2288020"/>
    <n v="0.46666666666666667"/>
    <n v="5"/>
    <n v="5.0700000000000002E-2"/>
    <n v="533871.33333333337"/>
    <n v="5720050"/>
    <n v="58001.307000000001"/>
    <n v="0.46666666666666667"/>
    <n v="5"/>
    <n v="5.0700000000000002E-2"/>
    <x v="1"/>
    <x v="1"/>
    <n v="0"/>
    <n v="0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4666666666666666"/>
    <n v="6"/>
    <n v="5.3600000000000002E-2"/>
    <n v="3807250.333333333"/>
    <n v="15575115"/>
    <n v="139137.69400000002"/>
    <n v="1.4666666666666666"/>
    <n v="6"/>
    <n v="5.3600000000000009E-2"/>
    <x v="1"/>
    <x v="1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4666666666666668"/>
    <n v="7"/>
    <n v="5.6399999999999999E-2"/>
    <n v="4133146.666666667"/>
    <n v="11729200"/>
    <n v="94503.84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4666666666666668"/>
    <n v="8"/>
    <n v="5.9299999999999999E-2"/>
    <n v="714332.66666666674"/>
    <n v="1648460"/>
    <n v="12219.20975"/>
    <n v="3.466666666666667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635061.25"/>
    <n v="5366.27"/>
    <n v="0"/>
    <n v="0"/>
    <n v="0"/>
    <n v="635061.25"/>
    <n v="635061.25"/>
    <n v="0"/>
    <d v="2020-02-27T00:00:00"/>
    <d v="2025-02-27T00:00:00"/>
    <n v="1270122.5"/>
    <n v="0.49166666666666664"/>
    <n v="5"/>
    <n v="5.0700000000000002E-2"/>
    <n v="312238.44791666663"/>
    <n v="3175306.25"/>
    <n v="32197.605375000003"/>
    <n v="0.49166666666666659"/>
    <n v="5"/>
    <n v="5.0700000000000002E-2"/>
    <x v="1"/>
    <x v="1"/>
    <n v="0"/>
    <n v="0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4916666666666667"/>
    <n v="6"/>
    <n v="5.3600000000000002E-2"/>
    <n v="1887998.7708333333"/>
    <n v="7594185"/>
    <n v="67841.385999999999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4916666666666667"/>
    <n v="7"/>
    <n v="5.6399999999999999E-2"/>
    <n v="3386336.9583333335"/>
    <n v="9513455"/>
    <n v="76651.266000000003"/>
    <n v="2.4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4916666666666667"/>
    <n v="8"/>
    <n v="5.9299999999999999E-2"/>
    <n v="1444633.4375"/>
    <n v="3309900"/>
    <n v="24534.633750000001"/>
    <n v="3.491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52777777777777779"/>
    <n v="5"/>
    <n v="5.0700000000000002E-2"/>
    <n v="2062640"/>
    <n v="19540800"/>
    <n v="198143.712"/>
    <n v="0.52777777777777779"/>
    <n v="5"/>
    <n v="5.0700000000000002E-2"/>
    <x v="1"/>
    <x v="1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5277777777777777"/>
    <n v="6"/>
    <n v="5.3600000000000002E-2"/>
    <n v="4429650.347222222"/>
    <n v="17396445"/>
    <n v="155408.242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5277777777777777"/>
    <n v="7"/>
    <n v="5.6399999999999999E-2"/>
    <n v="2159158.263888889"/>
    <n v="5979207.5"/>
    <n v="48175.328999999998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5277777777777777"/>
    <n v="9"/>
    <n v="6.2100000000000002E-2"/>
    <n v="226400.20833333331"/>
    <n v="450022.5"/>
    <n v="3105.1552500000003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55000000000000004"/>
    <n v="5"/>
    <n v="5.0700000000000002E-2"/>
    <n v="1219146.5"/>
    <n v="11083150"/>
    <n v="112383.141"/>
    <n v="0.55000000000000004"/>
    <n v="5"/>
    <n v="5.0700000000000002E-2"/>
    <x v="1"/>
    <x v="1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55"/>
    <n v="6"/>
    <n v="5.3600000000000002E-2"/>
    <n v="6027469.5"/>
    <n v="23332140"/>
    <n v="208433.78400000001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5499999999999998"/>
    <n v="7"/>
    <n v="5.6399999999999999E-2"/>
    <n v="8286033.7499999991"/>
    <n v="22745975"/>
    <n v="183267.57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57499999999999996"/>
    <n v="5"/>
    <n v="5.0700000000000002E-2"/>
    <n v="163094.4375"/>
    <n v="1418212.5"/>
    <n v="14380.67475"/>
    <n v="0.57499999999999996"/>
    <n v="5"/>
    <n v="5.0700000000000002E-2"/>
    <x v="1"/>
    <x v="1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575"/>
    <n v="6"/>
    <n v="5.3600000000000002E-2"/>
    <n v="3044919.9375"/>
    <n v="11599695"/>
    <n v="103623.94200000001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5750000000000002"/>
    <n v="7"/>
    <n v="5.6399999999999999E-2"/>
    <n v="13557407.187500002"/>
    <n v="36855087.5"/>
    <n v="296946.70500000002"/>
    <n v="2.5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5750000000000002"/>
    <n v="8"/>
    <n v="5.9299999999999999E-2"/>
    <n v="7005346.5625"/>
    <n v="15676300"/>
    <n v="116200.5737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5750000000000002"/>
    <n v="9"/>
    <n v="6.2100000000000002E-2"/>
    <n v="1214662.5"/>
    <n v="2389500"/>
    <n v="16487.55"/>
    <n v="4.57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5750000000000002"/>
    <n v="10"/>
    <n v="6.5000000000000002E-2"/>
    <n v="517234.5625"/>
    <n v="927775"/>
    <n v="6030.5375000000004"/>
    <n v="5.5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59166666666666667"/>
    <n v="5"/>
    <n v="5.0700000000000002E-2"/>
    <n v="300997.10416666669"/>
    <n v="2543637.5"/>
    <n v="25792.484250000001"/>
    <n v="0.59166666666666667"/>
    <n v="5"/>
    <n v="5.0700000000000002E-2"/>
    <x v="1"/>
    <x v="1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5916666666666666"/>
    <n v="6"/>
    <n v="5.3600000000000002E-2"/>
    <n v="2595391.5625"/>
    <n v="9783675"/>
    <n v="87400.83"/>
    <n v="1.5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5916666666666668"/>
    <n v="7"/>
    <n v="5.6399999999999999E-2"/>
    <n v="11961636.645833334"/>
    <n v="32307957.5"/>
    <n v="260309.829"/>
    <n v="2.59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5916666666666668"/>
    <n v="8"/>
    <n v="5.9299999999999999E-2"/>
    <n v="10229345.020833334"/>
    <n v="22784620"/>
    <n v="168890.99575"/>
    <n v="3.59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5916666666666668"/>
    <n v="9"/>
    <n v="6.2100000000000002E-2"/>
    <n v="1219087.5"/>
    <n v="2389500"/>
    <n v="16487.55"/>
    <n v="4.591666666666666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5916666666666668"/>
    <n v="10"/>
    <n v="6.5000000000000002E-2"/>
    <n v="296917.5"/>
    <n v="531000"/>
    <n v="3451.5"/>
    <n v="5.59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63888888888888884"/>
    <n v="5"/>
    <n v="5.0700000000000002E-2"/>
    <n v="646365.48611111101"/>
    <n v="5058512.5"/>
    <n v="51293.316750000005"/>
    <n v="0.63888888888888884"/>
    <n v="5"/>
    <n v="5.0700000000000002E-2"/>
    <x v="1"/>
    <x v="1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6388888888888888"/>
    <n v="6"/>
    <n v="5.3600000000000002E-2"/>
    <n v="3118879.3055555555"/>
    <n v="11418270"/>
    <n v="102003.212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6388888888888888"/>
    <n v="7"/>
    <n v="5.6399999999999999E-2"/>
    <n v="10197986.11111111"/>
    <n v="27051500"/>
    <n v="217957.8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6388888888888888"/>
    <n v="8"/>
    <n v="5.9299999999999999E-2"/>
    <n v="9160475.208333334"/>
    <n v="20139060"/>
    <n v="149280.78224999999"/>
    <n v="3.6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6388888888888893"/>
    <n v="9"/>
    <n v="6.2100000000000002E-2"/>
    <n v="492650.00000000006"/>
    <n v="955800"/>
    <n v="6595.02"/>
    <n v="4.6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6388888888888893"/>
    <n v="10"/>
    <n v="6.5000000000000002E-2"/>
    <n v="299425"/>
    <n v="531000"/>
    <n v="3451.5"/>
    <n v="5.6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69722222222222219"/>
    <n v="5"/>
    <n v="5.0700000000000002E-2"/>
    <n v="937903.33333333326"/>
    <n v="6726000"/>
    <n v="68201.64"/>
    <n v="0.69722222222222219"/>
    <n v="5"/>
    <n v="5.0700000000000002E-2"/>
    <x v="1"/>
    <x v="1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6972222222222222"/>
    <n v="6"/>
    <n v="5.3600000000000002E-2"/>
    <n v="3443430.5208333335"/>
    <n v="12173175"/>
    <n v="108747.03"/>
    <n v="1.6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6972222222222224"/>
    <n v="7"/>
    <n v="5.6399999999999999E-2"/>
    <n v="8532878.277777778"/>
    <n v="22145060"/>
    <n v="178425.91199999998"/>
    <n v="2.69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6972222222222224"/>
    <n v="8"/>
    <n v="5.9299999999999999E-2"/>
    <n v="10047894.618055556"/>
    <n v="21741500"/>
    <n v="161158.86874999999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697222222222222"/>
    <n v="9"/>
    <n v="6.2100000000000002E-2"/>
    <n v="249422.5"/>
    <n v="477900"/>
    <n v="3297.51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836111111111111"/>
    <n v="6"/>
    <n v="5.3600000000000002E-2"/>
    <n v="666503.7430555555"/>
    <n v="2177985"/>
    <n v="19456.666000000001"/>
    <n v="1.836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8361111111111112"/>
    <n v="7"/>
    <n v="5.6399999999999999E-2"/>
    <n v="4808243.513888889"/>
    <n v="11867555"/>
    <n v="95618.585999999996"/>
    <n v="2.8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8361111111111112"/>
    <n v="8"/>
    <n v="5.9299999999999999E-2"/>
    <n v="1014526.7152777779"/>
    <n v="2115740"/>
    <n v="15682.92275"/>
    <n v="3.8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85833333333333328"/>
    <n v="5"/>
    <n v="5.0700000000000002E-2"/>
    <n v="285998.8125"/>
    <n v="1666012.5"/>
    <n v="16893.366750000001"/>
    <n v="0.85833333333333328"/>
    <n v="5"/>
    <n v="5.0700000000000002E-2"/>
    <x v="1"/>
    <x v="1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8583333333333334"/>
    <n v="6"/>
    <n v="5.3600000000000002E-2"/>
    <n v="1812376.75"/>
    <n v="5851620"/>
    <n v="52274.472000000002"/>
    <n v="1.8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8583333333333334"/>
    <n v="7"/>
    <n v="5.6399999999999999E-2"/>
    <n v="898438.47916666663"/>
    <n v="2200257.5"/>
    <n v="17727.789000000001"/>
    <n v="2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8583333333333334"/>
    <n v="8"/>
    <n v="5.9299999999999999E-2"/>
    <n v="1019834.6666666666"/>
    <n v="2114560"/>
    <n v="15674.175999999999"/>
    <n v="3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8805555555555555"/>
    <n v="6"/>
    <n v="5.3600000000000002E-2"/>
    <n v="937273.59027777775"/>
    <n v="2990415"/>
    <n v="26714.374"/>
    <n v="1.8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8805555555555555"/>
    <n v="7"/>
    <n v="5.6399999999999999E-2"/>
    <n v="5220949.333333333"/>
    <n v="12687360"/>
    <n v="102223.872"/>
    <n v="2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8805555555555555"/>
    <n v="8"/>
    <n v="5.9299999999999999E-2"/>
    <n v="608442.0069444445"/>
    <n v="1254340"/>
    <n v="9297.7952499999992"/>
    <n v="3.88055555555555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11111111111111"/>
    <n v="7"/>
    <n v="5.6399999999999999E-2"/>
    <n v="702909.61111111112"/>
    <n v="1690202.5"/>
    <n v="13618.203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11111111111111"/>
    <n v="8"/>
    <n v="5.9299999999999999E-2"/>
    <n v="8836207.1111111101"/>
    <n v="18074060"/>
    <n v="133973.96974999999"/>
    <n v="3.9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111111111111114"/>
    <n v="9"/>
    <n v="6.2100000000000002E-2"/>
    <n v="260780.00000000003"/>
    <n v="477900"/>
    <n v="3297.51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154653.75"/>
    <n v="607.02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93611111111111112"/>
    <n v="5"/>
    <n v="5.0700000000000002E-2"/>
    <n v="593176.16666666663"/>
    <n v="3168300"/>
    <n v="32126.562000000002"/>
    <n v="0.93611111111111101"/>
    <n v="5"/>
    <n v="5.0700000000000002E-2"/>
    <x v="1"/>
    <x v="1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9361111111111111"/>
    <n v="6"/>
    <n v="5.3600000000000002E-2"/>
    <n v="893854.09722222225"/>
    <n v="2770050"/>
    <n v="24745.780000000002"/>
    <n v="1.936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9361111111111109"/>
    <n v="7"/>
    <n v="5.6399999999999999E-2"/>
    <n v="2458141.583333333"/>
    <n v="5860470"/>
    <n v="47218.644"/>
    <n v="2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9361111111111109"/>
    <n v="8"/>
    <n v="5.9299999999999999E-2"/>
    <n v="418015"/>
    <n v="849600"/>
    <n v="6297.66"/>
    <n v="3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9361111111111109"/>
    <n v="9"/>
    <n v="6.2100000000000002E-2"/>
    <n v="262107.5"/>
    <n v="477900"/>
    <n v="3297.51"/>
    <n v="4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51993.75"/>
    <n v="204.08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97222222222222221"/>
    <n v="5"/>
    <n v="5.0700000000000002E-2"/>
    <n v="350763.19444444444"/>
    <n v="1803925"/>
    <n v="18291.799500000001"/>
    <n v="0.97222222222222221"/>
    <n v="5"/>
    <n v="5.0700000000000002E-2"/>
    <x v="1"/>
    <x v="1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9722222222222223"/>
    <n v="6"/>
    <n v="5.3600000000000002E-2"/>
    <n v="1394587.9166666667"/>
    <n v="4242690"/>
    <n v="37901.364000000001"/>
    <n v="1.9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9722222222222223"/>
    <n v="7"/>
    <n v="5.6399999999999999E-2"/>
    <n v="3224890.8333333335"/>
    <n v="7595070"/>
    <n v="61194.563999999998"/>
    <n v="2.9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9722222222222223"/>
    <n v="8"/>
    <n v="5.9299999999999999E-2"/>
    <n v="421850"/>
    <n v="849600"/>
    <n v="6297.66"/>
    <n v="3.9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99444444444444446"/>
    <n v="5"/>
    <n v="5.0700000000000002E-2"/>
    <n v="226034.73611111112"/>
    <n v="1136487.5"/>
    <n v="11523.983250000001"/>
    <n v="0.99444444444444446"/>
    <n v="5"/>
    <n v="5.0700000000000002E-2"/>
    <x v="1"/>
    <x v="1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9944444444444445"/>
    <n v="6"/>
    <n v="5.3600000000000002E-2"/>
    <n v="707504.23611111112"/>
    <n v="2128425"/>
    <n v="19013.93"/>
    <n v="1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9944444444444445"/>
    <n v="7"/>
    <n v="5.6399999999999999E-2"/>
    <n v="1407194.25"/>
    <n v="3289545"/>
    <n v="26504.333999999999"/>
    <n v="2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9944444444444445"/>
    <n v="8"/>
    <n v="5.9299999999999999E-2"/>
    <n v="3852651.652777778"/>
    <n v="7716020"/>
    <n v="57194.998249999997"/>
    <n v="3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9944444444444445"/>
    <n v="9"/>
    <n v="6.2100000000000002E-2"/>
    <n v="5506687.152777778"/>
    <n v="9923062.5"/>
    <n v="68469.131250000006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9944444444444445"/>
    <n v="10"/>
    <n v="6.5000000000000002E-2"/>
    <n v="1591525"/>
    <n v="2655000"/>
    <n v="17257.5"/>
    <n v="5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3.0555555555555555E-2"/>
    <n v="4"/>
    <n v="4.7100000000000003E-2"/>
    <n v="4860.739583333333"/>
    <n v="636315"/>
    <n v="7492.6091250000009"/>
    <n v="3.0555555555555555E-2"/>
    <n v="4"/>
    <n v="4.7100000000000003E-2"/>
    <x v="1"/>
    <x v="1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0305555555555554"/>
    <n v="5"/>
    <n v="5.0700000000000002E-2"/>
    <n v="344599.7430555555"/>
    <n v="1671912.5"/>
    <n v="16953.192750000002"/>
    <n v="1.0305555555555554"/>
    <n v="5"/>
    <n v="5.0700000000000009E-2"/>
    <x v="1"/>
    <x v="1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0305555555555554"/>
    <n v="6"/>
    <n v="5.3600000000000002E-2"/>
    <n v="1296865.0694444443"/>
    <n v="3832050"/>
    <n v="34232.980000000003"/>
    <n v="2.0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0305555555555554"/>
    <n v="7"/>
    <n v="5.6399999999999999E-2"/>
    <n v="3307851.388888889"/>
    <n v="7640500"/>
    <n v="61560.6"/>
    <n v="3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0305555555555559"/>
    <n v="8"/>
    <n v="5.9299999999999999E-2"/>
    <n v="2814990.3819444445"/>
    <n v="5587300"/>
    <n v="41415.861250000002"/>
    <n v="4.030555555555555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0305555555555559"/>
    <n v="9"/>
    <n v="6.2100000000000002E-2"/>
    <n v="6125267.326388889"/>
    <n v="10958512.5"/>
    <n v="75613.736250000002"/>
    <n v="5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0305555555555559"/>
    <n v="10"/>
    <n v="6.5000000000000002E-2"/>
    <n v="3091036.6319444445"/>
    <n v="5125625"/>
    <n v="33316.5625"/>
    <n v="6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23333333333333334"/>
    <n v="4"/>
    <n v="4.7100000000000003E-2"/>
    <n v="29512.291666666668"/>
    <n v="505925"/>
    <n v="5957.2668750000003"/>
    <n v="0.23333333333333334"/>
    <n v="4"/>
    <n v="4.7100000000000003E-2"/>
    <x v="1"/>
    <x v="1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2333333333333334"/>
    <n v="5"/>
    <n v="5.0700000000000002E-2"/>
    <n v="371291.91666666669"/>
    <n v="1505237.5"/>
    <n v="15263.108250000001"/>
    <n v="1.2333333333333334"/>
    <n v="5"/>
    <n v="5.0700000000000002E-2"/>
    <x v="1"/>
    <x v="1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2333333333333334"/>
    <n v="6"/>
    <n v="5.3600000000000002E-2"/>
    <n v="1387173.5833333333"/>
    <n v="3726735"/>
    <n v="33292.166000000005"/>
    <n v="2.233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2333333333333334"/>
    <n v="7"/>
    <n v="5.6399999999999999E-2"/>
    <n v="654329.66666666663"/>
    <n v="1416590"/>
    <n v="11413.668"/>
    <n v="3.23333333333333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2333333333333334"/>
    <n v="8"/>
    <n v="5.9299999999999999E-2"/>
    <n v="1348740"/>
    <n v="2548800"/>
    <n v="18892.98"/>
    <n v="4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24166666666666667"/>
    <n v="4"/>
    <n v="4.7100000000000003E-2"/>
    <n v="59831.53125"/>
    <n v="990315"/>
    <n v="11660.959125000001"/>
    <n v="0.24166666666666667"/>
    <n v="4"/>
    <n v="4.7100000000000003E-2"/>
    <x v="1"/>
    <x v="1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2416666666666667"/>
    <n v="5"/>
    <n v="5.0700000000000002E-2"/>
    <n v="840089.9375"/>
    <n v="3382912.5"/>
    <n v="34302.732750000003"/>
    <n v="1.2416666666666667"/>
    <n v="5"/>
    <n v="5.0700000000000002E-2"/>
    <x v="1"/>
    <x v="1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2416666666666667"/>
    <n v="6"/>
    <n v="5.3600000000000002E-2"/>
    <n v="4296411.958333333"/>
    <n v="11499690"/>
    <n v="102730.564"/>
    <n v="2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2416666666666667"/>
    <n v="7"/>
    <n v="5.6399999999999999E-2"/>
    <n v="6805449.645833333"/>
    <n v="14695572.5"/>
    <n v="118404.32699999999"/>
    <n v="3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2416666666666663"/>
    <n v="8"/>
    <n v="5.9299999999999999E-2"/>
    <n v="4689215.520833333"/>
    <n v="8844100"/>
    <n v="65556.891250000001"/>
    <n v="4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26111111111111113"/>
    <n v="4"/>
    <n v="4.7100000000000003E-2"/>
    <n v="30676.312500000004"/>
    <n v="469935"/>
    <n v="5533.4846250000001"/>
    <n v="0.26111111111111113"/>
    <n v="4"/>
    <n v="4.7100000000000003E-2"/>
    <x v="1"/>
    <x v="1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2611111111111111"/>
    <n v="5"/>
    <n v="5.0700000000000002E-2"/>
    <n v="48735.638888888891"/>
    <n v="193225"/>
    <n v="1959.3015"/>
    <n v="1.2611111111111111"/>
    <n v="5"/>
    <n v="5.0700000000000002E-2"/>
    <x v="1"/>
    <x v="1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2611111111111111"/>
    <n v="6"/>
    <n v="5.3600000000000002E-2"/>
    <n v="820444.16666666663"/>
    <n v="2177100"/>
    <n v="19448.760000000002"/>
    <n v="2.26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2611111111111111"/>
    <n v="7"/>
    <n v="5.6399999999999999E-2"/>
    <n v="8335489.680555555"/>
    <n v="17892192.5"/>
    <n v="144159.951"/>
    <n v="3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2611111111111111"/>
    <n v="8"/>
    <n v="5.9299999999999999E-2"/>
    <n v="6596881.777777778"/>
    <n v="12385280"/>
    <n v="91805.887999999992"/>
    <n v="4.26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2611111111111111"/>
    <n v="9"/>
    <n v="6.2100000000000002E-2"/>
    <n v="1824408.6527777778"/>
    <n v="3120952.5"/>
    <n v="21534.572250000001"/>
    <n v="5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2611111111111111"/>
    <n v="10"/>
    <n v="6.5000000000000002E-2"/>
    <n v="576272.66666666663"/>
    <n v="920400"/>
    <n v="5982.6"/>
    <n v="6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1388888888888888"/>
    <n v="4"/>
    <n v="4.7100000000000003E-2"/>
    <n v="128409.19791666667"/>
    <n v="1636365"/>
    <n v="19268.197875000002"/>
    <n v="0.31388888888888888"/>
    <n v="4"/>
    <n v="4.7100000000000003E-2"/>
    <x v="1"/>
    <x v="1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138888888888889"/>
    <n v="5"/>
    <n v="5.0700000000000002E-2"/>
    <n v="342248.34722222225"/>
    <n v="1302425"/>
    <n v="13206.5895"/>
    <n v="1.3138888888888889"/>
    <n v="5"/>
    <n v="5.0700000000000002E-2"/>
    <x v="1"/>
    <x v="1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138888888888891"/>
    <n v="6"/>
    <n v="5.3600000000000002E-2"/>
    <n v="6353273.645833334"/>
    <n v="16474275"/>
    <n v="147170.19"/>
    <n v="2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138888888888891"/>
    <n v="7"/>
    <n v="5.6399999999999999E-2"/>
    <n v="31658508.444444448"/>
    <n v="66872960"/>
    <n v="538804.99199999997"/>
    <n v="3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138888888888891"/>
    <n v="8"/>
    <n v="5.9299999999999999E-2"/>
    <n v="20065040.40277778"/>
    <n v="37210120"/>
    <n v="275820.01449999999"/>
    <n v="4.3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138888888888891"/>
    <n v="9"/>
    <n v="6.2100000000000002E-2"/>
    <n v="282167.5"/>
    <n v="477900"/>
    <n v="3297.51"/>
    <n v="5.3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625"/>
    <n v="4"/>
    <n v="4.7100000000000003E-2"/>
    <n v="1109937.5"/>
    <n v="7103600"/>
    <n v="83644.89"/>
    <n v="0.625"/>
    <n v="4"/>
    <n v="4.7100000000000003E-2"/>
    <x v="1"/>
    <x v="1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625"/>
    <n v="5"/>
    <n v="5.0700000000000002E-2"/>
    <n v="1197958.125"/>
    <n v="3686025"/>
    <n v="37376.2935"/>
    <n v="1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625"/>
    <n v="6"/>
    <n v="5.3600000000000002E-2"/>
    <n v="1973881.875"/>
    <n v="4511730"/>
    <n v="40304.788"/>
    <n v="2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625"/>
    <n v="7"/>
    <n v="5.6399999999999999E-2"/>
    <n v="384975"/>
    <n v="743400"/>
    <n v="5989.68"/>
    <n v="3.62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625"/>
    <n v="8"/>
    <n v="5.9299999999999999E-2"/>
    <n v="245587.5"/>
    <n v="424800"/>
    <n v="3148.83"/>
    <n v="4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68055555555555558"/>
    <n v="4"/>
    <n v="4.7100000000000003E-2"/>
    <n v="9636.6666666666679"/>
    <n v="56640"/>
    <n v="666.93600000000004"/>
    <n v="0.68055555555555569"/>
    <n v="4"/>
    <n v="4.7100000000000003E-2"/>
    <x v="1"/>
    <x v="1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6805555555555556"/>
    <n v="5"/>
    <n v="5.0700000000000002E-2"/>
    <n v="732243.26388888888"/>
    <n v="2178575"/>
    <n v="22090.750500000002"/>
    <n v="1.6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6805555555555554"/>
    <n v="6"/>
    <n v="5.3600000000000002E-2"/>
    <n v="4635457.916666666"/>
    <n v="10375740"/>
    <n v="92689.944000000003"/>
    <n v="2.6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6805555555555554"/>
    <n v="7"/>
    <n v="5.6399999999999999E-2"/>
    <n v="24821105.381944444"/>
    <n v="47206932.5"/>
    <n v="380352.99900000001"/>
    <n v="3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6805555555555554"/>
    <n v="8"/>
    <n v="5.9299999999999999E-2"/>
    <n v="248537.5"/>
    <n v="424800"/>
    <n v="3148.83"/>
    <n v="4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6805555555555554"/>
    <n v="10"/>
    <n v="6.5000000000000002E-2"/>
    <n v="354737.5"/>
    <n v="531000"/>
    <n v="3451.5"/>
    <n v="6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"/>
    <n v="4"/>
    <n v="4.7100000000000003E-2"/>
    <n v="437057.25"/>
    <n v="2497470"/>
    <n v="29407.709250000004"/>
    <n v="0.7"/>
    <n v="4"/>
    <n v="4.7100000000000003E-2"/>
    <x v="1"/>
    <x v="1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"/>
    <n v="5"/>
    <n v="5.0700000000000002E-2"/>
    <n v="1571450.25"/>
    <n v="4621912.5"/>
    <n v="46866.192750000002"/>
    <n v="1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"/>
    <n v="6"/>
    <n v="5.3600000000000002E-2"/>
    <n v="5247342"/>
    <n v="11660760"/>
    <n v="104169.45600000001"/>
    <n v="2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"/>
    <n v="7"/>
    <n v="5.6399999999999999E-2"/>
    <n v="3168078.75"/>
    <n v="5993662.5"/>
    <n v="48291.794999999998"/>
    <n v="3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"/>
    <n v="4"/>
    <n v="4.7100000000000003E-2"/>
    <n v="987379.74999999988"/>
    <n v="5642170"/>
    <n v="66436.551749999999"/>
    <n v="0.7"/>
    <n v="4"/>
    <n v="4.7099999999999996E-2"/>
    <x v="1"/>
    <x v="1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"/>
    <n v="5"/>
    <n v="5.0700000000000002E-2"/>
    <n v="1478923.5"/>
    <n v="4349775"/>
    <n v="44106.718500000003"/>
    <n v="1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"/>
    <n v="6"/>
    <n v="5.3600000000000002E-2"/>
    <n v="4096399.5000000005"/>
    <n v="9103110"/>
    <n v="81321.116000000009"/>
    <n v="2.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"/>
    <n v="7"/>
    <n v="5.6399999999999999E-2"/>
    <n v="8607569"/>
    <n v="16284590"/>
    <n v="131207.26800000001"/>
    <n v="3.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"/>
    <n v="8"/>
    <n v="5.9299999999999999E-2"/>
    <n v="14112490.25"/>
    <n v="24021260"/>
    <n v="178057.58974999998"/>
    <n v="4.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"/>
    <n v="9"/>
    <n v="6.2100000000000002E-2"/>
    <n v="14092651.5"/>
    <n v="22251555"/>
    <n v="153535.72950000002"/>
    <n v="5.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"/>
    <n v="10"/>
    <n v="6.5000000000000002E-2"/>
    <n v="656198"/>
    <n v="979400"/>
    <n v="6366.1"/>
    <n v="6.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1388888888888891"/>
    <n v="4"/>
    <n v="4.7100000000000003E-2"/>
    <n v="399081.73611111112"/>
    <n v="2236100"/>
    <n v="26330.077500000003"/>
    <n v="0.71388888888888891"/>
    <n v="4"/>
    <n v="4.7100000000000003E-2"/>
    <x v="1"/>
    <x v="1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138888888888888"/>
    <n v="5"/>
    <n v="5.0700000000000002E-2"/>
    <n v="1586058.486111111"/>
    <n v="4627075"/>
    <n v="46918.540500000003"/>
    <n v="1.7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13888888888889"/>
    <n v="6"/>
    <n v="5.3600000000000002E-2"/>
    <n v="18210384.416666668"/>
    <n v="40260420"/>
    <n v="359659.75200000004"/>
    <n v="2.713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13888888888889"/>
    <n v="7"/>
    <n v="5.6399999999999999E-2"/>
    <n v="58482979.722222224"/>
    <n v="110229700"/>
    <n v="888136.44"/>
    <n v="3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138888888888886"/>
    <n v="8"/>
    <n v="5.9299999999999999E-2"/>
    <n v="16209496.520833332"/>
    <n v="27509340"/>
    <n v="203912.98275"/>
    <n v="4.7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138888888888886"/>
    <n v="9"/>
    <n v="6.2100000000000002E-2"/>
    <n v="1211101.6041666665"/>
    <n v="1907617.5"/>
    <n v="13162.560750000001"/>
    <n v="5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71944444444444444"/>
    <n v="4"/>
    <n v="4.7100000000000003E-2"/>
    <n v="100706.03472222222"/>
    <n v="559910"/>
    <n v="6592.9402500000006"/>
    <n v="0.71944444444444444"/>
    <n v="4"/>
    <n v="4.7100000000000003E-2"/>
    <x v="1"/>
    <x v="1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7194444444444446"/>
    <n v="5"/>
    <n v="5.0700000000000002E-2"/>
    <n v="402999.09027777781"/>
    <n v="1171887.5"/>
    <n v="11882.939250000001"/>
    <n v="1.7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7194444444444446"/>
    <n v="6"/>
    <n v="5.3600000000000002E-2"/>
    <n v="3208944.4444444445"/>
    <n v="7080000"/>
    <n v="63248"/>
    <n v="2.7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7194444444444446"/>
    <n v="7"/>
    <n v="5.6399999999999999E-2"/>
    <n v="10336512.784722222"/>
    <n v="19453332.5"/>
    <n v="156738.27900000001"/>
    <n v="3.71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7194444444444441"/>
    <n v="8"/>
    <n v="5.9299999999999999E-2"/>
    <n v="3226507.1875"/>
    <n v="5469300"/>
    <n v="40541.186249999999"/>
    <n v="4.7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7194444444444441"/>
    <n v="9"/>
    <n v="6.2100000000000002E-2"/>
    <n v="607405"/>
    <n v="955800"/>
    <n v="6595.02"/>
    <n v="5.7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7194444444444441"/>
    <n v="10"/>
    <n v="6.5000000000000002E-2"/>
    <n v="356802.5"/>
    <n v="531000"/>
    <n v="3451.5"/>
    <n v="6.7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7944444444444444"/>
    <n v="4"/>
    <n v="4.7100000000000003E-2"/>
    <n v="194636.90277777775"/>
    <n v="979990"/>
    <n v="11539.382250000001"/>
    <n v="0.79444444444444429"/>
    <n v="4"/>
    <n v="4.7100000000000003E-2"/>
    <x v="1"/>
    <x v="1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7944444444444445"/>
    <n v="5"/>
    <n v="5.0700000000000002E-2"/>
    <n v="370817.45833333337"/>
    <n v="1033237.5"/>
    <n v="10477.028250000001"/>
    <n v="1.794444444444444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7944444444444443"/>
    <n v="6"/>
    <n v="5.3600000000000002E-2"/>
    <n v="605493.23611111112"/>
    <n v="1300065"/>
    <n v="11613.914000000001"/>
    <n v="2.7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7944444444444443"/>
    <n v="7"/>
    <n v="5.6399999999999999E-2"/>
    <n v="2082571.3472222222"/>
    <n v="3841932.5"/>
    <n v="30954.999"/>
    <n v="3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7944444444444443"/>
    <n v="8"/>
    <n v="5.9299999999999999E-2"/>
    <n v="1929895.736111111"/>
    <n v="3220220"/>
    <n v="23869.88075"/>
    <n v="4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7944444444444443"/>
    <n v="9"/>
    <n v="6.2100000000000002E-2"/>
    <n v="430759"/>
    <n v="669060"/>
    <n v="4616.5140000000001"/>
    <n v="5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0833333333333334"/>
    <n v="12"/>
    <n v="7.4999999999999997E-2"/>
    <n v="1893939.3958333314"/>
    <n v="109090909.19999988"/>
    <n v="681818.1824999993"/>
    <n v="0.20833333333333334"/>
    <n v="12"/>
    <n v="7.4999999999999997E-2"/>
    <x v="1"/>
    <x v="1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23055555555555557"/>
    <n v="12"/>
    <n v="7.4999999999999997E-2"/>
    <n v="1047979.7874999994"/>
    <n v="54545453.99999997"/>
    <n v="340909.08749999979"/>
    <n v="0.23055555555555557"/>
    <n v="12"/>
    <n v="7.4999999999999997E-2"/>
    <x v="1"/>
    <x v="1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25833333333333336"/>
    <n v="12"/>
    <n v="7.4999999999999997E-2"/>
    <n v="587121.21916666732"/>
    <n v="27272727.600000024"/>
    <n v="170454.54750000016"/>
    <n v="0.25833333333333336"/>
    <n v="12"/>
    <n v="7.4999999999999997E-2"/>
    <x v="1"/>
    <x v="1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0833333333333335"/>
    <n v="12"/>
    <n v="7.4999999999999997E-2"/>
    <n v="700757.58416666731"/>
    <n v="27272727.600000024"/>
    <n v="170454.54750000016"/>
    <n v="0.30833333333333335"/>
    <n v="12"/>
    <n v="7.4999999999999997E-2"/>
    <x v="1"/>
    <x v="1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7416666666666667"/>
    <n v="12"/>
    <n v="7.4999999999999997E-2"/>
    <n v="5393939.369666663"/>
    <n v="87272726.879999936"/>
    <n v="545454.5429999996"/>
    <n v="0.7416666666666667"/>
    <n v="12"/>
    <n v="7.4999999999999997E-2"/>
    <x v="1"/>
    <x v="1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75"/>
    <n v="12"/>
    <n v="7.4999999999999997E-2"/>
    <n v="9545454.570000004"/>
    <n v="152727273.12000006"/>
    <n v="954545.4570000004"/>
    <n v="0.75"/>
    <n v="12"/>
    <n v="7.4999999999999997E-2"/>
    <x v="1"/>
    <x v="1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8666666666666667"/>
    <n v="12"/>
    <n v="7.4999999999999997E-2"/>
    <n v="6303030.2746666623"/>
    <n v="87272726.879999936"/>
    <n v="545454.5429999996"/>
    <n v="0.8666666666666667"/>
    <n v="12"/>
    <n v="7.4999999999999997E-2"/>
    <x v="1"/>
    <x v="1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10909090.91"/>
    <n v="1227272.73"/>
    <n v="0"/>
    <n v="0"/>
    <n v="0"/>
    <n v="21818181.810000025"/>
    <n v="21818181.809999999"/>
    <n v="0"/>
    <d v="2013-08-02T00:00:00"/>
    <d v="2025-08-02T00:00:00"/>
    <n v="120000000"/>
    <n v="0.92222222222222228"/>
    <n v="12"/>
    <n v="7.4999999999999997E-2"/>
    <n v="20121212.113666691"/>
    <n v="261818181.7200003"/>
    <n v="1636363.6357500018"/>
    <n v="0.92222222222222228"/>
    <n v="12"/>
    <n v="7.4999999999999997E-2"/>
    <x v="1"/>
    <x v="1"/>
    <n v="0"/>
    <n v="0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111111111111112"/>
    <n v="12"/>
    <n v="7.4999999999999997E-2"/>
    <n v="30303030.311111085"/>
    <n v="327272727.35999972"/>
    <n v="2045454.545999998"/>
    <n v="1.1111111111111112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1333333333333333"/>
    <n v="12"/>
    <n v="7.4999999999999997E-2"/>
    <n v="86545454.586666688"/>
    <n v="916363636.80000019"/>
    <n v="5727272.7300000014"/>
    <n v="1.1333333333333333"/>
    <n v="12"/>
    <n v="7.4999999999999997E-2"/>
    <x v="1"/>
    <x v="1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1527777777777777"/>
    <n v="12"/>
    <n v="7.4999999999999997E-2"/>
    <n v="6287878.7711111074"/>
    <n v="65454545.279999971"/>
    <n v="409090.90799999982"/>
    <n v="1.1527777777777777"/>
    <n v="12"/>
    <n v="7.4999999999999997E-2"/>
    <x v="1"/>
    <x v="1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325"/>
    <n v="12"/>
    <n v="7.4999999999999997E-2"/>
    <n v="31980681.770000022"/>
    <n v="289636363.20000017"/>
    <n v="1810227.2700000012"/>
    <n v="1.325"/>
    <n v="11.999999999999998"/>
    <n v="7.4999999999999997E-2"/>
    <x v="1"/>
    <x v="1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4T00:00:00"/>
    <d v="2026-02-04T00:00:00"/>
    <n v="100000000"/>
    <n v="1.4277777777777778"/>
    <n v="12"/>
    <n v="7.4999999999999997E-2"/>
    <n v="38939393.949777745"/>
    <n v="327272727.35999972"/>
    <n v="2045454.545999998"/>
    <n v="1.4277777777777778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5T00:00:00"/>
    <d v="2026-02-05T00:00:00"/>
    <n v="100000000"/>
    <n v="1.4305555555555556"/>
    <n v="12"/>
    <n v="7.4999999999999997E-2"/>
    <n v="39015151.525555521"/>
    <n v="327272727.35999972"/>
    <n v="2045454.545999998"/>
    <n v="1.430555555555555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n v="40909090.880000003"/>
    <n v="0"/>
    <d v="2014-02-06T00:00:00"/>
    <d v="2026-02-06T00:00:00"/>
    <n v="150000000"/>
    <n v="1.4333333333333333"/>
    <n v="12"/>
    <n v="7.4999999999999997E-2"/>
    <n v="58636363.594666682"/>
    <n v="490909090.56000012"/>
    <n v="3068181.8160000006"/>
    <n v="1.4333333333333333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538888888888889"/>
    <n v="12"/>
    <n v="7.4999999999999997E-2"/>
    <n v="83939393.900222242"/>
    <n v="654545454.24000013"/>
    <n v="4090909.0890000006"/>
    <n v="1.538888888888889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75"/>
    <n v="12"/>
    <n v="7.4999999999999997E-2"/>
    <n v="63636363.647499956"/>
    <n v="436363636.4399997"/>
    <n v="2727272.7277499982"/>
    <n v="1.7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1500000"/>
    <n v="0"/>
    <n v="0"/>
    <n v="0"/>
    <n v="40000000.010000005"/>
    <n v="40000000.009999998"/>
    <n v="0"/>
    <d v="2014-08-22T00:00:00"/>
    <d v="2026-08-22T00:00:00"/>
    <n v="80000000"/>
    <n v="1.9777777777777779"/>
    <n v="12"/>
    <n v="7.4999999999999997E-2"/>
    <n v="79111111.130888909"/>
    <n v="480000000.12000006"/>
    <n v="3000000.0007500001"/>
    <n v="1.9777777777777781"/>
    <n v="12"/>
    <n v="7.4999999999999997E-2"/>
    <x v="1"/>
    <x v="1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0499999999999998"/>
    <n v="12"/>
    <n v="7.4999999999999997E-2"/>
    <n v="100450000.0205"/>
    <n v="588000000.12000012"/>
    <n v="3675000.0007500001"/>
    <n v="2.0499999999999998"/>
    <n v="12.000000000000002"/>
    <n v="7.4999999999999997E-2"/>
    <x v="1"/>
    <x v="1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2805555555555559"/>
    <n v="15"/>
    <n v="8.2040000000000002E-2"/>
    <n v="124753125.00000001"/>
    <n v="354375000"/>
    <n v="1938195"/>
    <n v="5.2805555555555559"/>
    <n v="15"/>
    <n v="8.2040000000000002E-2"/>
    <x v="1"/>
    <x v="1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2805555555555554"/>
    <n v="12"/>
    <n v="7.4999999999999997E-2"/>
    <n v="47891666.666666664"/>
    <n v="252000000"/>
    <n v="1575000"/>
    <n v="2.2805555555555554"/>
    <n v="12"/>
    <n v="7.4999999999999997E-2"/>
    <x v="1"/>
    <x v="1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111111111111109"/>
    <n v="15"/>
    <n v="8.2000000000000003E-2"/>
    <n v="335927777.77777779"/>
    <n v="948750000"/>
    <n v="5186500"/>
    <n v="5.3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138888888888891"/>
    <n v="15"/>
    <n v="8.2000000000000003E-2"/>
    <n v="321490277.77777779"/>
    <n v="907500000"/>
    <n v="4961000"/>
    <n v="5.3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35000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6.9444444444444448E-2"/>
    <n v="5"/>
    <n v="6.0999999999999999E-2"/>
    <n v="3472222.2222222225"/>
    <n v="250000000"/>
    <n v="3050000"/>
    <n v="6.9444444444444448E-2"/>
    <n v="5"/>
    <n v="6.0999999999999999E-2"/>
    <x v="1"/>
    <x v="1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166666666666667"/>
    <n v="10"/>
    <n v="7.1499999999999994E-2"/>
    <n v="697500000"/>
    <n v="1350000000"/>
    <n v="9652500"/>
    <n v="5.166666666666667"/>
    <n v="10"/>
    <n v="7.1499999999999994E-2"/>
    <x v="1"/>
    <x v="1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31666666666666665"/>
    <n v="5"/>
    <n v="6.0999999999999999E-2"/>
    <n v="11650327.533333333"/>
    <n v="183952540"/>
    <n v="2244220.9879999999"/>
    <n v="0.31666666666666665"/>
    <n v="5"/>
    <n v="6.0999999999999999E-2"/>
    <x v="1"/>
    <x v="1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3250000000000002"/>
    <n v="7"/>
    <n v="8.5000000000000006E-2"/>
    <n v="813750000.00000012"/>
    <n v="2450000000"/>
    <n v="29750000.000000004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3250000000000002"/>
    <n v="7"/>
    <n v="8.5000000000000006E-2"/>
    <n v="465000000.00000006"/>
    <n v="1400000000"/>
    <n v="17000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3250000000000002"/>
    <n v="7"/>
    <n v="8.5000000000000006E-2"/>
    <n v="208683044.05350003"/>
    <n v="628293035.86000001"/>
    <n v="7629272.578300001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3250000000000002"/>
    <n v="7"/>
    <n v="8.5000000000000006E-2"/>
    <n v="206762670.73199999"/>
    <n v="622511266.71999991"/>
    <n v="7559065.3816"/>
    <n v="2.32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n v="49457562.909999996"/>
    <n v="0"/>
    <d v="2020-08-07T00:00:00"/>
    <d v="2027-08-07T00:00:00"/>
    <n v="49457562.909999996"/>
    <n v="2.9361111111111109"/>
    <n v="7"/>
    <n v="7.5481999999999994E-2"/>
    <n v="145212899.98852775"/>
    <n v="346202940.37"/>
    <n v="3733155.7635726193"/>
    <n v="2.936111111111110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1555555555555559"/>
    <n v="10"/>
    <n v="7.8262999999999999E-2"/>
    <n v="1219758117.4544444"/>
    <n v="1981556508.5"/>
    <n v="15508255.702473549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1555555555555559"/>
    <n v="10"/>
    <n v="7.8262999999999999E-2"/>
    <n v="1140941903.8031111"/>
    <n v="1853515728.1999998"/>
    <n v="14506170.14361166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166666666666666"/>
    <n v="15"/>
    <n v="7.9848000000000002E-2"/>
    <n v="1381017000.01"/>
    <n v="1855097462.7"/>
    <n v="9875054.8134446405"/>
    <n v="11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1555555555555559"/>
    <n v="10"/>
    <n v="7.8262999999999999E-2"/>
    <n v="266286065.7797778"/>
    <n v="432594691.70000005"/>
    <n v="3385615.8356517102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1555555555555559"/>
    <n v="10"/>
    <n v="7.8262999999999999E-2"/>
    <n v="1136570762.4882224"/>
    <n v="1846414596.1000001"/>
    <n v="14450594.553457431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166666666666666"/>
    <n v="15"/>
    <n v="7.9848000000000002E-2"/>
    <n v="1375322066.7866666"/>
    <n v="1847447552.3999999"/>
    <n v="9834332.8109356798"/>
    <n v="11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1555555555555559"/>
    <n v="10"/>
    <n v="7.8262999999999999E-2"/>
    <n v="1129563564.8311112"/>
    <n v="1835031062"/>
    <n v="14361503.600530598"/>
    <n v="6.155555555555556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166666666666666"/>
    <n v="15"/>
    <n v="7.9848000000000002E-2"/>
    <n v="1365189683.3633332"/>
    <n v="1833836888.1000001"/>
    <n v="9761880.5227339212"/>
    <n v="11.16666666666666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6611111111111114"/>
    <n v="10"/>
    <n v="7.8262999999999999E-2"/>
    <n v="815320000"/>
    <n v="1224000000"/>
    <n v="9579391.1999999993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6638888888888896"/>
    <n v="12"/>
    <n v="7.9153000000000001E-2"/>
    <n v="706973333.33333337"/>
    <n v="979200000"/>
    <n v="6458884.7999999998"/>
    <n v="8.66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2222222222222223"/>
    <n v="15"/>
    <n v="7.7499999999999999E-2"/>
    <n v="2763636.3866666667"/>
    <n v="9818181.8999999985"/>
    <n v="50727.273149999994"/>
    <n v="4.2222222222222223"/>
    <n v="14.999999999999998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8194444444444446"/>
    <n v="20"/>
    <n v="8.4500000000000006E-2"/>
    <n v="6873611.111111111"/>
    <n v="14000000"/>
    <n v="59150.000000000007"/>
    <n v="9.8194444444444446"/>
    <n v="20"/>
    <n v="8.4500000000000006E-2"/>
    <x v="1"/>
    <x v="1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"/>
    <n v="10"/>
    <n v="6.4000000000000001E-2"/>
    <n v="2400000"/>
    <n v="80000000"/>
    <n v="512000"/>
    <n v="0.3"/>
    <n v="10"/>
    <n v="6.4000000000000001E-2"/>
    <x v="1"/>
    <x v="1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574999999999999"/>
    <n v="20"/>
    <n v="8.4500000000000006E-2"/>
    <n v="3172500"/>
    <n v="6000000"/>
    <n v="25350"/>
    <n v="10.5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666666666666666"/>
    <n v="20"/>
    <n v="8.4500000000000006E-2"/>
    <n v="3733333.333333333"/>
    <n v="7000000"/>
    <n v="29575.000000000004"/>
    <n v="10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752777777777778"/>
    <n v="20"/>
    <n v="8.4500000000000006E-2"/>
    <n v="4113472.2222222225"/>
    <n v="7000000"/>
    <n v="29575.000000000004"/>
    <n v="11.7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96111111111111"/>
    <n v="20"/>
    <n v="8.4500000000000006E-2"/>
    <n v="2392222.222222222"/>
    <n v="4000000"/>
    <n v="16900"/>
    <n v="11.9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386111111111111"/>
    <n v="20"/>
    <n v="8.4500000000000006E-2"/>
    <n v="1238611.111111111"/>
    <n v="2000000"/>
    <n v="8450"/>
    <n v="12.38611111111110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697222222222223"/>
    <n v="20"/>
    <n v="8.4500000000000006E-2"/>
    <n v="4444027.777777778"/>
    <n v="7000000"/>
    <n v="29575.000000000004"/>
    <n v="12.6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2583333333333333"/>
    <n v="5"/>
    <n v="7.1294999999999997E-2"/>
    <n v="7643795.65075"/>
    <n v="30372697.949999999"/>
    <n v="433084.30006904999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083333333333331"/>
    <n v="7"/>
    <n v="7.5481999999999994E-2"/>
    <n v="5041779.3119999999"/>
    <n v="10667744.640000001"/>
    <n v="115031.81441663999"/>
    <n v="3.3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41666666666666669"/>
    <n v="5"/>
    <n v="7.85E-2"/>
    <n v="263516.50833333336"/>
    <n v="3162198.1"/>
    <n v="49646.510170000001"/>
    <n v="0.41666666666666669"/>
    <n v="5"/>
    <n v="7.85E-2"/>
    <x v="1"/>
    <x v="1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3250000000000002"/>
    <n v="7"/>
    <n v="8.5000000000000006E-2"/>
    <n v="1457574.8640000003"/>
    <n v="4388397.4400000004"/>
    <n v="53287.6832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5972222222222223"/>
    <n v="5"/>
    <n v="7.1294999999999997E-2"/>
    <n v="2646774.8333333335"/>
    <n v="8285556"/>
    <n v="118143.743003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5972222222222223"/>
    <n v="5"/>
    <n v="7.1294999999999997E-2"/>
    <n v="1230632.170138889"/>
    <n v="3852413.75"/>
    <n v="54931.56766124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n v="17633784.73"/>
    <n v="0"/>
    <d v="2020-08-07T00:00:00"/>
    <d v="2025-08-07T00:00:00"/>
    <n v="17633784.73"/>
    <n v="0.93611111111111112"/>
    <n v="5"/>
    <n v="7.1294999999999997E-2"/>
    <n v="16507181.816694444"/>
    <n v="88168923.650000006"/>
    <n v="1257200.68232534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5972222222222223"/>
    <n v="5"/>
    <n v="7.1294999999999997E-2"/>
    <n v="215191.2423611111"/>
    <n v="673642.14999999991"/>
    <n v="9605.46341684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n v="2714030.49"/>
    <n v="0"/>
    <d v="2020-08-07T00:00:00"/>
    <d v="2025-08-07T00:00:00"/>
    <n v="2714030.49"/>
    <n v="0.93611111111111112"/>
    <n v="5"/>
    <n v="7.1294999999999997E-2"/>
    <n v="2540634.0975833335"/>
    <n v="13570152.450000001"/>
    <n v="193496.80378455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n v="2712598.82"/>
    <n v="0"/>
    <d v="2020-08-07T00:00:00"/>
    <d v="2027-08-07T00:00:00"/>
    <n v="2712598.82"/>
    <n v="2.9361111111111109"/>
    <n v="7"/>
    <n v="7.5481999999999994E-2"/>
    <n v="7964491.5353888879"/>
    <n v="18988191.739999998"/>
    <n v="204752.38413123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3.888888888888889E-2"/>
    <n v="12"/>
    <n v="7.4999999999999997E-2"/>
    <n v="495673.36194444459"/>
    <n v="152950637.40000004"/>
    <n v="955941.48375000013"/>
    <n v="3.888888888888889E-2"/>
    <n v="12"/>
    <n v="7.4999999999999997E-2"/>
    <x v="1"/>
    <x v="1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28888888888888886"/>
    <n v="12"/>
    <n v="7.4999999999999997E-2"/>
    <n v="2676150.741333331"/>
    <n v="111163184.63999993"/>
    <n v="694769.90399999951"/>
    <n v="0.28888888888888886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375"/>
    <n v="12"/>
    <n v="7.4999999999999997E-2"/>
    <n v="6280200.2550000018"/>
    <n v="200966408.16000006"/>
    <n v="1256040.0510000004"/>
    <n v="0.375"/>
    <n v="12"/>
    <n v="7.4999999999999997E-2"/>
    <x v="1"/>
    <x v="1"/>
    <n v="0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11096227.039999999"/>
    <n v="832217.03"/>
    <n v="0"/>
    <n v="0"/>
    <n v="0"/>
    <n v="11096227.020000003"/>
    <n v="11096227.02"/>
    <n v="0"/>
    <d v="2013-02-15T00:00:00"/>
    <d v="2025-02-15T00:00:00"/>
    <n v="66577362.219999999"/>
    <n v="0.45833333333333331"/>
    <n v="12"/>
    <n v="7.4999999999999997E-2"/>
    <n v="5085770.7175000012"/>
    <n v="133154724.24000004"/>
    <n v="832217.02650000027"/>
    <n v="0.45833333333333331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1388888888888893"/>
    <n v="12"/>
    <n v="7.4999999999999997E-2"/>
    <n v="16640788.348166667"/>
    <n v="325285998.48000002"/>
    <n v="2033037.4904999998"/>
    <n v="0.61388888888888893"/>
    <n v="12.000000000000002"/>
    <n v="7.4999999999999997E-2"/>
    <x v="1"/>
    <x v="1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78888888888888886"/>
    <n v="12"/>
    <n v="7.4999999999999997E-2"/>
    <n v="17507380.456666667"/>
    <n v="266309449.20000002"/>
    <n v="1664434.0575000001"/>
    <n v="0.78888888888888886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8666666666666667"/>
    <n v="12"/>
    <n v="7.4999999999999997E-2"/>
    <n v="19233460.220000003"/>
    <n v="266309449.20000002"/>
    <n v="1664434.0575000001"/>
    <n v="0.8666666666666667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8-15T00:00:00"/>
    <d v="2025-08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0361111111111112"/>
    <n v="12"/>
    <n v="7.4999999999999997E-2"/>
    <n v="32474022.368166666"/>
    <n v="376106639.75999999"/>
    <n v="2350666.4984999998"/>
    <n v="1.0361111111111112"/>
    <n v="12.000000000000002"/>
    <n v="7.4999999999999997E-2"/>
    <x v="1"/>
    <x v="1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2861111111111112"/>
    <n v="12"/>
    <n v="7.4999999999999997E-2"/>
    <n v="28541961.800833337"/>
    <n v="266309449.20000002"/>
    <n v="1664434.0575000001"/>
    <n v="1.2861111111111112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375"/>
    <n v="12"/>
    <n v="7.4999999999999997E-2"/>
    <n v="53552307.380000003"/>
    <n v="467365591.68000001"/>
    <n v="2921034.9479999999"/>
    <n v="1.375"/>
    <n v="12"/>
    <n v="7.4999999999999997E-2"/>
    <x v="1"/>
    <x v="1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12233940.630000001"/>
    <n v="1376318.32"/>
    <n v="0"/>
    <n v="0"/>
    <n v="0"/>
    <n v="24467881.229999989"/>
    <n v="24467881.23"/>
    <n v="0"/>
    <d v="2014-02-14T00:00:00"/>
    <d v="2026-02-14T00:00:00"/>
    <n v="73403643.75"/>
    <n v="1.4555555555555555"/>
    <n v="12"/>
    <n v="7.4999999999999997E-2"/>
    <n v="35614360.45699998"/>
    <n v="293614574.75999987"/>
    <n v="1835091.0922499991"/>
    <n v="1.4555555555555553"/>
    <n v="12"/>
    <n v="7.4999999999999997E-2"/>
    <x v="1"/>
    <x v="1"/>
    <n v="0"/>
    <n v="0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538888888888889"/>
    <n v="12"/>
    <n v="7.4999999999999997E-2"/>
    <n v="57116606.241111107"/>
    <n v="445385810.39999998"/>
    <n v="2783661.3149999995"/>
    <n v="1.538888888888889"/>
    <n v="12"/>
    <n v="7.4999999999999997E-2"/>
    <x v="1"/>
    <x v="1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625"/>
    <n v="12"/>
    <n v="7.4999999999999997E-2"/>
    <n v="74124906.618750006"/>
    <n v="547383925.80000007"/>
    <n v="3421149.5362500004"/>
    <n v="1.625"/>
    <n v="12"/>
    <n v="7.4999999999999997E-2"/>
    <x v="1"/>
    <x v="1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083333333333333"/>
    <n v="12"/>
    <n v="7.4999999999999997E-2"/>
    <n v="64273866.736250006"/>
    <n v="451484722.44000006"/>
    <n v="2821779.5152500002"/>
    <n v="1.7083333333333333"/>
    <n v="12"/>
    <n v="7.4999999999999997E-2"/>
    <x v="1"/>
    <x v="1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7861111111111112"/>
    <n v="12"/>
    <n v="7.4999999999999997E-2"/>
    <n v="52166285.128694437"/>
    <n v="350479551.71999991"/>
    <n v="2190497.1982499994"/>
    <n v="1.7861111111111112"/>
    <n v="11.999999999999998"/>
    <n v="7.4999999999999997E-2"/>
    <x v="1"/>
    <x v="1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875"/>
    <n v="12"/>
    <n v="7.4999999999999997E-2"/>
    <n v="70674375.243750006"/>
    <n v="452316001.56000006"/>
    <n v="2826975.0097500002"/>
    <n v="1.875"/>
    <n v="12"/>
    <n v="7.4999999999999997E-2"/>
    <x v="1"/>
    <x v="1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055555555555557"/>
    <n v="12"/>
    <n v="7.4999999999999997E-2"/>
    <n v="86657930.202055559"/>
    <n v="471488990.51999998"/>
    <n v="2946806.1907500001"/>
    <n v="2.2055555555555557"/>
    <n v="12"/>
    <n v="7.4999999999999997E-2"/>
    <x v="1"/>
    <x v="1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2916666666666665"/>
    <n v="12"/>
    <n v="7.4999999999999997E-2"/>
    <n v="89952830.275000006"/>
    <n v="471025729.44000006"/>
    <n v="2943910.8090000004"/>
    <n v="2.2916666666666665"/>
    <n v="12"/>
    <n v="7.4999999999999997E-2"/>
    <x v="1"/>
    <x v="1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375"/>
    <n v="12"/>
    <n v="7.4999999999999997E-2"/>
    <n v="180134578.84249994"/>
    <n v="910153661.51999974"/>
    <n v="5688460.3844999978"/>
    <n v="2.375"/>
    <n v="12"/>
    <n v="7.4999999999999997E-2"/>
    <x v="1"/>
    <x v="1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5694444444444446"/>
    <n v="12"/>
    <n v="7.4999999999999997E-2"/>
    <n v="146551749.1090278"/>
    <n v="684436276.92000008"/>
    <n v="4277726.7307500001"/>
    <n v="2.5694444444444446"/>
    <n v="12"/>
    <n v="7.4999999999999997E-2"/>
    <x v="1"/>
    <x v="1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5694444444444446"/>
    <n v="12"/>
    <n v="7.4999999999999997E-2"/>
    <n v="146295105.0840278"/>
    <n v="683237679.96000004"/>
    <n v="4270235.4997499995"/>
    <n v="2.5694444444444446"/>
    <n v="12.000000000000002"/>
    <n v="7.4999999999999997E-2"/>
    <x v="1"/>
    <x v="1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625"/>
    <n v="12"/>
    <n v="7.4999999999999997E-2"/>
    <n v="184561828.65749997"/>
    <n v="843711216.71999979"/>
    <n v="5273195.1044999985"/>
    <n v="2.625"/>
    <n v="12"/>
    <n v="7.4999999999999997E-2"/>
    <x v="1"/>
    <x v="1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9166666666666665"/>
    <n v="15"/>
    <n v="7.4999999999999997E-2"/>
    <n v="20054623.444166664"/>
    <n v="76804940.849999994"/>
    <n v="384024.70424999995"/>
    <n v="3.91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6444444444444439"/>
    <n v="20"/>
    <n v="7.4999999999999997E-3"/>
    <n v="12391079.412444444"/>
    <n v="25695786.800000001"/>
    <n v="9635.9200500000006"/>
    <n v="9.64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6527777777777777"/>
    <n v="15"/>
    <n v="7.7499999999999999E-2"/>
    <n v="39848484.888333336"/>
    <n v="163636363.80000001"/>
    <n v="845454.54630000016"/>
    <n v="3.6527777777777772"/>
    <n v="14.999999999999998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8194444444444446"/>
    <n v="15"/>
    <n v="7.7499999999999999E-2"/>
    <n v="49999999.958333328"/>
    <n v="196363636.19999999"/>
    <n v="1014545.4536999998"/>
    <n v="3.8194444444444446"/>
    <n v="15.000000000000002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9"/>
    <n v="15"/>
    <n v="7.7499999999999999E-2"/>
    <n v="14181818.234999998"/>
    <n v="54545454.749999993"/>
    <n v="281818.18287499994"/>
    <n v="3.9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681818.18"/>
    <n v="237784.09"/>
    <n v="0"/>
    <n v="0"/>
    <n v="0"/>
    <n v="5454545.4600000009"/>
    <n v="5454545.46"/>
    <n v="0"/>
    <d v="2013-08-01T00:00:00"/>
    <d v="2028-08-01T00:00:00"/>
    <n v="7500000"/>
    <n v="3.9194444444444443"/>
    <n v="15"/>
    <n v="7.7499999999999999E-2"/>
    <n v="21378787.900166668"/>
    <n v="81818181.900000006"/>
    <n v="422727.27315000008"/>
    <n v="3.9194444444444438"/>
    <n v="14.999999999999998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0305555555555559"/>
    <n v="15"/>
    <n v="7.7499999999999999E-2"/>
    <n v="42870454.56011112"/>
    <n v="159545454.60000002"/>
    <n v="824318.18210000009"/>
    <n v="4.0305555555555559"/>
    <n v="15.000000000000002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1472222222222221"/>
    <n v="15"/>
    <n v="7.7499999999999999E-2"/>
    <n v="84829545.477166668"/>
    <n v="306818181.90000004"/>
    <n v="1585227.27315"/>
    <n v="4.1472222222222221"/>
    <n v="15.000000000000002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1861111111111109"/>
    <n v="15"/>
    <n v="7.7499999999999999E-2"/>
    <n v="42812499.969555549"/>
    <n v="153409090.79999998"/>
    <n v="792613.63579999993"/>
    <n v="4.1861111111111109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1888888888888891"/>
    <n v="15"/>
    <n v="7.7499999999999999E-2"/>
    <n v="42840909.060444444"/>
    <n v="153409090.79999998"/>
    <n v="792613.63579999993"/>
    <n v="4.1888888888888891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02777777777778"/>
    <n v="15"/>
    <n v="7.7499999999999999E-2"/>
    <n v="45765909.106555559"/>
    <n v="159545454.60000002"/>
    <n v="824318.18210000009"/>
    <n v="4.302777777777778"/>
    <n v="15.000000000000002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n v="9500000"/>
    <n v="0"/>
    <d v="2014-02-06T00:00:00"/>
    <d v="2034-02-06T00:00:00"/>
    <n v="10000000"/>
    <n v="9.4333333333333336"/>
    <n v="20"/>
    <n v="8.4500000000000006E-2"/>
    <n v="89616666.666666672"/>
    <n v="190000000"/>
    <n v="802750"/>
    <n v="9.4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5527777777777771"/>
    <n v="20"/>
    <n v="8.4500000000000006E-2"/>
    <n v="191055555.55555555"/>
    <n v="400000000"/>
    <n v="1690000"/>
    <n v="9.5527777777777771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5888888888888886"/>
    <n v="20"/>
    <n v="8.4500000000000006E-2"/>
    <n v="191777777.77777776"/>
    <n v="400000000"/>
    <n v="1690000"/>
    <n v="9.5888888888888886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75"/>
    <n v="20"/>
    <n v="8.4500000000000006E-2"/>
    <n v="78000000"/>
    <n v="160000000"/>
    <n v="676000"/>
    <n v="9.75"/>
    <n v="20"/>
    <n v="8.4500000000000006E-2"/>
    <x v="1"/>
    <x v="1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7805555555555559"/>
    <n v="15"/>
    <n v="7.6999999999999999E-2"/>
    <n v="39837962.994833335"/>
    <n v="125000000.09999999"/>
    <n v="641666.66717999999"/>
    <n v="4.7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780555555555555"/>
    <n v="20"/>
    <n v="8.4500000000000006E-2"/>
    <n v="97805555.555555552"/>
    <n v="200000000"/>
    <n v="845000"/>
    <n v="9.78055555555555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7833333333333332"/>
    <n v="15"/>
    <n v="7.6999999999999999E-2"/>
    <n v="19930555.523666669"/>
    <n v="62499999.900000006"/>
    <n v="320833.33282000001"/>
    <n v="4.7833333333333332"/>
    <n v="15.000000000000002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7833333333333332"/>
    <n v="20"/>
    <n v="8.4500000000000006E-2"/>
    <n v="44025000"/>
    <n v="90000000"/>
    <n v="380250"/>
    <n v="9.7833333333333332"/>
    <n v="20"/>
    <n v="8.4500000000000006E-2"/>
    <x v="1"/>
    <x v="1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8361111111111112"/>
    <n v="15"/>
    <n v="7.6999999999999999E-2"/>
    <n v="20150462.930722222"/>
    <n v="62499999.900000006"/>
    <n v="320833.33282000001"/>
    <n v="4.8361111111111112"/>
    <n v="15.000000000000002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8361111111111104"/>
    <n v="20"/>
    <n v="8.4500000000000006E-2"/>
    <n v="147541666.66666666"/>
    <n v="300000000"/>
    <n v="1267500"/>
    <n v="9.8361111111111104"/>
    <n v="20"/>
    <n v="8.4500000000000006E-2"/>
    <x v="1"/>
    <x v="1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8805555555555564"/>
    <n v="20"/>
    <n v="8.4500000000000006E-2"/>
    <n v="98805555.555555567"/>
    <n v="200000000"/>
    <n v="845000"/>
    <n v="9.8805555555555564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0277777777777777"/>
    <n v="15"/>
    <n v="7.6999999999999999E-2"/>
    <n v="32261574.090833332"/>
    <n v="96250000.049999997"/>
    <n v="494083.33358999999"/>
    <n v="5.0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027777777777779"/>
    <n v="20"/>
    <n v="8.4500000000000006E-2"/>
    <n v="70194444.444444448"/>
    <n v="140000000"/>
    <n v="591500"/>
    <n v="10.027777777777779"/>
    <n v="20"/>
    <n v="8.4500000000000006E-2"/>
    <x v="1"/>
    <x v="1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083333333333333"/>
    <n v="15"/>
    <n v="7.6999999999999999E-2"/>
    <n v="18638888.905833334"/>
    <n v="55000000.049999997"/>
    <n v="282333.33358999999"/>
    <n v="5.0833333333333339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083333333333334"/>
    <n v="20"/>
    <n v="8.4500000000000006E-2"/>
    <n v="40333333.333333336"/>
    <n v="80000000"/>
    <n v="338000"/>
    <n v="10.083333333333334"/>
    <n v="20"/>
    <n v="8.4500000000000006E-2"/>
    <x v="1"/>
    <x v="1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52222222222222225"/>
    <n v="8"/>
    <n v="5.8000000000000003E-2"/>
    <n v="6995256.7970000021"/>
    <n v="107161380.72000003"/>
    <n v="776920.01022000029"/>
    <n v="0.52222222222222225"/>
    <n v="8"/>
    <n v="5.8000000000000003E-2"/>
    <x v="1"/>
    <x v="1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5222222222222221"/>
    <n v="10"/>
    <n v="6.4000000000000001E-2"/>
    <n v="135363469.61322224"/>
    <n v="536683359.70000017"/>
    <n v="3434773.5020800009"/>
    <n v="2.5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5972222222222223"/>
    <n v="5"/>
    <n v="7.1294999999999997E-2"/>
    <n v="2283967.243055556"/>
    <n v="7149810.5"/>
    <n v="101949.14791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n v="953731.85"/>
    <n v="0"/>
    <d v="2020-08-07T00:00:00"/>
    <d v="2025-08-07T00:00:00"/>
    <n v="953731.85"/>
    <n v="0.93611111111111112"/>
    <n v="5"/>
    <n v="7.1294999999999997E-2"/>
    <n v="892798.98180555552"/>
    <n v="4768659.25"/>
    <n v="67996.3122457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5972222222222223"/>
    <n v="5"/>
    <n v="7.1294999999999997E-2"/>
    <n v="1745693.2916666667"/>
    <n v="5464779"/>
    <n v="77922.2837609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n v="1005351.73"/>
    <n v="0"/>
    <d v="2020-08-07T00:00:00"/>
    <d v="2025-08-07T00:00:00"/>
    <n v="1005351.73"/>
    <n v="0.93611111111111112"/>
    <n v="5"/>
    <n v="7.1294999999999997E-2"/>
    <n v="941120.92502777779"/>
    <n v="5026758.6500000004"/>
    <n v="71676.551590349991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5972222222222223"/>
    <n v="5"/>
    <n v="7.1294999999999997E-2"/>
    <n v="1053478.0722222223"/>
    <n v="3297844.4"/>
    <n v="47023.9632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5972222222222223"/>
    <n v="5"/>
    <n v="7.1294999999999997E-2"/>
    <n v="563991.16180555557"/>
    <n v="1765537.55"/>
    <n v="25174.7999254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n v="170600.99"/>
    <n v="0"/>
    <d v="2020-08-07T00:00:00"/>
    <d v="2025-08-07T00:00:00"/>
    <n v="170600.99"/>
    <n v="0.93611111111111112"/>
    <n v="5"/>
    <n v="7.1294999999999997E-2"/>
    <n v="159701.48230555555"/>
    <n v="853004.95"/>
    <n v="12162.9975820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n v="687908.03"/>
    <n v="0"/>
    <d v="2020-08-07T00:00:00"/>
    <d v="2025-08-07T00:00:00"/>
    <n v="687908.03"/>
    <n v="0.93611111111111112"/>
    <n v="5"/>
    <n v="7.1294999999999997E-2"/>
    <n v="643958.35030555562"/>
    <n v="3439540.1500000004"/>
    <n v="49044.4029988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5972222222222223"/>
    <n v="5"/>
    <n v="7.1294999999999997E-2"/>
    <n v="819807.09652777785"/>
    <n v="2566352.6500000004"/>
    <n v="36593.62243635"/>
    <n v="1.59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n v="2012285.6"/>
    <n v="0"/>
    <d v="2020-08-07T00:00:00"/>
    <d v="2025-08-07T00:00:00"/>
    <n v="2012285.6"/>
    <n v="0.93611111111111112"/>
    <n v="5"/>
    <n v="7.1294999999999997E-2"/>
    <n v="1883722.908888889"/>
    <n v="10061428"/>
    <n v="143465.9018520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5972222222222223"/>
    <n v="5"/>
    <n v="7.1294999999999997E-2"/>
    <n v="1637659.65625"/>
    <n v="5126586.75"/>
    <n v="73100.000468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5972222222222223"/>
    <n v="5"/>
    <n v="7.1294999999999997E-2"/>
    <n v="1502210.3881944444"/>
    <n v="4702571.6499999994"/>
    <n v="67053.969157349988"/>
    <n v="1.5972222222222221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n v="989490.48"/>
    <n v="0"/>
    <d v="2020-08-07T00:00:00"/>
    <d v="2025-08-07T00:00:00"/>
    <n v="989490.48"/>
    <n v="0.93611111111111112"/>
    <n v="5"/>
    <n v="7.1294999999999997E-2"/>
    <n v="926273.03266666667"/>
    <n v="4947452.4000000004"/>
    <n v="70545.723771599995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5972222222222223"/>
    <n v="5"/>
    <n v="7.1294999999999997E-2"/>
    <n v="779864.09861111117"/>
    <n v="2441313.7000000002"/>
    <n v="34810.692048299999"/>
    <n v="1.59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41666666666666669"/>
    <n v="5"/>
    <n v="7.85E-2"/>
    <n v="1713828.125"/>
    <n v="20565937.5"/>
    <n v="322885.21875"/>
    <n v="0.41666666666666669"/>
    <n v="5"/>
    <n v="7.85E-2"/>
    <x v="1"/>
    <x v="1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n v="1661440.46"/>
    <n v="0"/>
    <d v="2020-08-07T00:00:00"/>
    <d v="2025-08-07T00:00:00"/>
    <n v="1661440.46"/>
    <n v="0.93611111111111112"/>
    <n v="5"/>
    <n v="7.1294999999999997E-2"/>
    <n v="1555292.8750555555"/>
    <n v="8307202.2999999998"/>
    <n v="118452.3975956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5972222222222223"/>
    <n v="5"/>
    <n v="7.1294999999999997E-2"/>
    <n v="1689136.2756944445"/>
    <n v="5287730.9499999993"/>
    <n v="75397.7556160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5972222222222223"/>
    <n v="5"/>
    <n v="7.1294999999999997E-2"/>
    <n v="2300333.0687500001"/>
    <n v="7201042.6500000004"/>
    <n v="102679.667146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n v="2403171.7200000002"/>
    <n v="0"/>
    <d v="2020-08-07T00:00:00"/>
    <d v="2025-08-07T00:00:00"/>
    <n v="2403171.7200000002"/>
    <n v="0.93611111111111112"/>
    <n v="5"/>
    <n v="7.1294999999999997E-2"/>
    <n v="2249635.7490000003"/>
    <n v="12015858.600000001"/>
    <n v="171334.12777740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5972222222222223"/>
    <n v="5"/>
    <n v="7.1294999999999997E-2"/>
    <n v="1827457.1256944446"/>
    <n v="5720735.3500000006"/>
    <n v="81571.9653556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5972222222222223"/>
    <n v="5"/>
    <n v="7.1294999999999997E-2"/>
    <n v="1023228.1048611111"/>
    <n v="3203148.85"/>
    <n v="45673.699452150002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2583333333333333"/>
    <n v="5"/>
    <n v="7.1294999999999997E-2"/>
    <n v="27605508.952583332"/>
    <n v="109690764.05"/>
    <n v="1564080.6045889498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5972222222222223"/>
    <n v="5"/>
    <n v="7.1294999999999997E-2"/>
    <n v="776441.41111111117"/>
    <n v="2430599.2000000002"/>
    <n v="34657.913992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5972222222222223"/>
    <n v="5"/>
    <n v="7.1294999999999997E-2"/>
    <n v="772165.6791666667"/>
    <n v="2417214.2999999998"/>
    <n v="34467.058703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5972222222222223"/>
    <n v="5"/>
    <n v="7.1294999999999997E-2"/>
    <n v="360437.39236111112"/>
    <n v="1128325.75"/>
    <n v="16088.796869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5972222222222223"/>
    <n v="5"/>
    <n v="7.1294999999999997E-2"/>
    <n v="4657749.006944445"/>
    <n v="14580779.5"/>
    <n v="207907.33489049997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5972222222222223"/>
    <n v="5"/>
    <n v="7.1294999999999997E-2"/>
    <n v="588464.7430555555"/>
    <n v="1842150.5"/>
    <n v="26267.223979499999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5972222222222223"/>
    <n v="5"/>
    <n v="7.1294999999999997E-2"/>
    <n v="3281906.5444444446"/>
    <n v="10273794.399999999"/>
    <n v="146494.0343496"/>
    <n v="1.5972222222222223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5972222222222223"/>
    <n v="5"/>
    <n v="7.1294999999999997E-2"/>
    <n v="1009157.7590277778"/>
    <n v="3159102.55"/>
    <n v="45045.64326045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5972222222222223"/>
    <n v="5"/>
    <n v="7.1294999999999997E-2"/>
    <n v="836184.50208333344"/>
    <n v="2617621.0500000003"/>
    <n v="37324.658551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5972222222222223"/>
    <n v="5"/>
    <n v="7.1294999999999997E-2"/>
    <n v="4129987.3652777784"/>
    <n v="12928656.100000001"/>
    <n v="184349.70732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5972222222222223"/>
    <n v="5"/>
    <n v="7.1294999999999997E-2"/>
    <n v="306949.80625000002"/>
    <n v="960886.35"/>
    <n v="13701.2784646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5972222222222223"/>
    <n v="5"/>
    <n v="7.1294999999999997E-2"/>
    <n v="3890475.4597222223"/>
    <n v="12178879.699999999"/>
    <n v="173658.6456422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5972222222222223"/>
    <n v="5"/>
    <n v="7.1294999999999997E-2"/>
    <n v="145797.67083333334"/>
    <n v="456410.10000000003"/>
    <n v="6507.9516159000004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5972222222222223"/>
    <n v="5"/>
    <n v="7.1294999999999997E-2"/>
    <n v="128347.52291666668"/>
    <n v="401783.55000000005"/>
    <n v="5729.031639450000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5972222222222223"/>
    <n v="5"/>
    <n v="7.1294999999999997E-2"/>
    <n v="1671836.3465277781"/>
    <n v="5233574.6500000004"/>
    <n v="74625.54093435000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5972222222222223"/>
    <n v="5"/>
    <n v="7.1294999999999997E-2"/>
    <n v="5679552.277777778"/>
    <n v="17779468"/>
    <n v="253517.434211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5972222222222223"/>
    <n v="5"/>
    <n v="7.1294999999999997E-2"/>
    <n v="2955460.2131944448"/>
    <n v="9251875.4500000011"/>
    <n v="131922.49204154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6611111111111114"/>
    <n v="10"/>
    <n v="7.8262999999999999E-2"/>
    <n v="1221688302.3125"/>
    <n v="1834060837.5"/>
    <n v="14353910.33252625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5972222222222223"/>
    <n v="5"/>
    <n v="7.1294999999999997E-2"/>
    <n v="428688.66250000003"/>
    <n v="1341981.8999999999"/>
    <n v="19135.319912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5972222222222223"/>
    <n v="5"/>
    <n v="7.1294999999999997E-2"/>
    <n v="1433959.7569444445"/>
    <n v="4488917.5"/>
    <n v="64007.474632499994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5972222222222223"/>
    <n v="5"/>
    <n v="7.1294999999999997E-2"/>
    <n v="478943.05555555556"/>
    <n v="1499300"/>
    <n v="21378.51870000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5972222222222223"/>
    <n v="5"/>
    <n v="7.1294999999999997E-2"/>
    <n v="795158.28402777785"/>
    <n v="2489191.15"/>
    <n v="35493.3766078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5972222222222223"/>
    <n v="5"/>
    <n v="7.1294999999999997E-2"/>
    <n v="1089792.0534722223"/>
    <n v="3411522.9499999997"/>
    <n v="48644.90574404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5972222222222223"/>
    <n v="5"/>
    <n v="7.1294999999999997E-2"/>
    <n v="998939.03472222225"/>
    <n v="3127113.5"/>
    <n v="44589.51139649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93333333333333335"/>
    <n v="4"/>
    <n v="4.7100000000000003E-2"/>
    <n v="41575.333333333336"/>
    <n v="178180"/>
    <n v="2098.0695000000001"/>
    <n v="0.93333333333333335"/>
    <n v="4"/>
    <n v="4.7100000000000003E-2"/>
    <x v="1"/>
    <x v="1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9333333333333331"/>
    <n v="6"/>
    <n v="5.3600000000000002E-2"/>
    <n v="155760"/>
    <n v="318600"/>
    <n v="2846.1600000000003"/>
    <n v="2.933333333333333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9333333333333331"/>
    <n v="7"/>
    <n v="5.6399999999999999E-2"/>
    <n v="404956.33333333331"/>
    <n v="720685"/>
    <n v="5806.6620000000003"/>
    <n v="3.93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9333333333333336"/>
    <n v="8"/>
    <n v="5.9299999999999999E-2"/>
    <n v="12395074"/>
    <n v="20100120"/>
    <n v="148992.13949999999"/>
    <n v="4.93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9333333333333336"/>
    <n v="9"/>
    <n v="6.2100000000000002E-2"/>
    <n v="33440118.333333336"/>
    <n v="50723775"/>
    <n v="349994.04749999999"/>
    <n v="5.93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9333333333333336"/>
    <n v="10"/>
    <n v="6.5000000000000002E-2"/>
    <n v="361001.33333333337"/>
    <n v="520675"/>
    <n v="3384.3875000000003"/>
    <n v="6.93333333333333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5972222222222223"/>
    <n v="5"/>
    <n v="7.1294999999999997E-2"/>
    <n v="202294553.36944446"/>
    <n v="633269906.19999993"/>
    <n v="9029795.5925057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5972222222222223"/>
    <n v="5"/>
    <n v="7.1294999999999997E-2"/>
    <n v="1747392.416666667"/>
    <n v="5470098"/>
    <n v="77998.12738200000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5972222222222223"/>
    <n v="5"/>
    <n v="7.1294999999999997E-2"/>
    <n v="1747392.4326388892"/>
    <n v="5470098.0500000007"/>
    <n v="77998.12809495000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1.9444444444444445E-2"/>
    <n v="3"/>
    <n v="4.2999999999999997E-2"/>
    <n v="229.44444444444446"/>
    <n v="35400"/>
    <n v="507.4"/>
    <n v="1.9444444444444445E-2"/>
    <n v="3"/>
    <n v="4.2999999999999997E-2"/>
    <x v="1"/>
    <x v="1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0194444444444444"/>
    <n v="4"/>
    <n v="4.7100000000000003E-2"/>
    <n v="98491.076388888876"/>
    <n v="386450"/>
    <n v="4550.4487500000005"/>
    <n v="1.0194444444444444"/>
    <n v="4"/>
    <n v="4.7100000000000003E-2"/>
    <x v="1"/>
    <x v="1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0194444444444444"/>
    <n v="5"/>
    <n v="5.0700000000000002E-2"/>
    <n v="281187.44444444444"/>
    <n v="696200"/>
    <n v="7059.4679999999998"/>
    <n v="2.0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0194444444444444"/>
    <n v="6"/>
    <n v="5.3600000000000002E-2"/>
    <n v="3766923.013888889"/>
    <n v="7485330"/>
    <n v="66868.948000000004"/>
    <n v="3.0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0194444444444448"/>
    <n v="7"/>
    <n v="5.6399999999999999E-2"/>
    <n v="16446159.861111112"/>
    <n v="28641550"/>
    <n v="230769.06"/>
    <n v="4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0194444444444448"/>
    <n v="8"/>
    <n v="5.9299999999999999E-2"/>
    <n v="9335300.8125"/>
    <n v="14878620"/>
    <n v="110287.77075"/>
    <n v="5.0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0194444444444448"/>
    <n v="9"/>
    <n v="6.2100000000000002E-2"/>
    <n v="319632.5"/>
    <n v="477900"/>
    <n v="3297.51"/>
    <n v="6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0194444444444448"/>
    <n v="10"/>
    <n v="6.5000000000000002E-2"/>
    <n v="743394.26388888888"/>
    <n v="1059050"/>
    <n v="6883.8249999999998"/>
    <n v="7.01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7.7777777777777779E-2"/>
    <n v="3"/>
    <n v="4.2999999999999997E-2"/>
    <n v="13548.694444444445"/>
    <n v="522592.5"/>
    <n v="7490.4924999999994"/>
    <n v="7.7777777777777779E-2"/>
    <n v="3"/>
    <n v="4.2999999999999997E-2"/>
    <x v="1"/>
    <x v="1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0777777777777777"/>
    <n v="4"/>
    <n v="4.7100000000000003E-2"/>
    <n v="156110.72222222222"/>
    <n v="579380"/>
    <n v="6822.1995000000006"/>
    <n v="1.0777777777777777"/>
    <n v="4"/>
    <n v="4.7100000000000003E-2"/>
    <x v="1"/>
    <x v="1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0777777777777779"/>
    <n v="5"/>
    <n v="5.0700000000000002E-2"/>
    <n v="951902.72222222225"/>
    <n v="2290675"/>
    <n v="23227.444500000001"/>
    <n v="2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0777777777777779"/>
    <n v="6"/>
    <n v="5.3600000000000002E-2"/>
    <n v="2849129.666666667"/>
    <n v="5554260"/>
    <n v="49618.056000000004"/>
    <n v="3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0777777777777775"/>
    <n v="7"/>
    <n v="5.6399999999999999E-2"/>
    <n v="14111741.277777776"/>
    <n v="24224515"/>
    <n v="195180.378"/>
    <n v="4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0777777777777775"/>
    <n v="8"/>
    <n v="5.9299999999999999E-2"/>
    <n v="9550893.777777778"/>
    <n v="15047360"/>
    <n v="111538.556"/>
    <n v="5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0777777777777775"/>
    <n v="9"/>
    <n v="6.2100000000000002E-2"/>
    <n v="568363.38888888888"/>
    <n v="841635"/>
    <n v="5807.2815000000001"/>
    <n v="6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0777777777777775"/>
    <n v="10"/>
    <n v="6.5000000000000002E-2"/>
    <n v="367478.22222222219"/>
    <n v="519200"/>
    <n v="3374.8"/>
    <n v="7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5972222222222223"/>
    <n v="5"/>
    <n v="7.1300000000000002E-2"/>
    <n v="4718810.2215277776"/>
    <n v="14771927.649999999"/>
    <n v="210647.6882889999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5972222222222223"/>
    <n v="5"/>
    <n v="7.1300000000000002E-2"/>
    <n v="258572.3729166667"/>
    <n v="809443.95000000007"/>
    <n v="11542.670727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5972222222222223"/>
    <n v="5"/>
    <n v="7.1300000000000002E-2"/>
    <n v="7779596.2673611119"/>
    <n v="24353518.75"/>
    <n v="347281.177375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5972222222222223"/>
    <n v="5"/>
    <n v="7.1300000000000002E-2"/>
    <n v="968632.81319444452"/>
    <n v="3032241.85"/>
    <n v="43239.768780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5972222222222223"/>
    <n v="5"/>
    <n v="7.1300000000000002E-2"/>
    <n v="4497299.0743055558"/>
    <n v="14078501.449999999"/>
    <n v="200759.43067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5972222222222223"/>
    <n v="5"/>
    <n v="7.1300000000000002E-2"/>
    <n v="906094.58333333337"/>
    <n v="2836470"/>
    <n v="40448.062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5972222222222223"/>
    <n v="5"/>
    <n v="7.1300000000000002E-2"/>
    <n v="4421266.7125000004"/>
    <n v="13840487.1"/>
    <n v="197365.346045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5972222222222223"/>
    <n v="5"/>
    <n v="7.1300000000000002E-2"/>
    <n v="4757336.5631944453"/>
    <n v="14892531.850000001"/>
    <n v="212367.50418100003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5972222222222223"/>
    <n v="5"/>
    <n v="7.1300000000000002E-2"/>
    <n v="10882493.109027779"/>
    <n v="34066934.950000003"/>
    <n v="485794.492387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5972222222222223"/>
    <n v="5"/>
    <n v="7.1300000000000002E-2"/>
    <n v="1054289.1256944446"/>
    <n v="3300383.35"/>
    <n v="47063.46657100000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5972222222222223"/>
    <n v="5"/>
    <n v="7.1300000000000002E-2"/>
    <n v="1482988.3298611112"/>
    <n v="4642398.25"/>
    <n v="66200.599045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5972222222222223"/>
    <n v="5"/>
    <n v="7.1300000000000002E-2"/>
    <n v="161454.39375000002"/>
    <n v="505422.45"/>
    <n v="7207.32413700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5972222222222223"/>
    <n v="5"/>
    <n v="7.1300000000000002E-2"/>
    <n v="2030796.1805555557"/>
    <n v="6357275"/>
    <n v="90654.74150000000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5972222222222223"/>
    <n v="5"/>
    <n v="7.1300000000000002E-2"/>
    <n v="7546965.3868055558"/>
    <n v="23625282.949999999"/>
    <n v="336896.534867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5972222222222223"/>
    <n v="5"/>
    <n v="7.1300000000000002E-2"/>
    <n v="3550057.6666666665"/>
    <n v="11113224"/>
    <n v="158474.57423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5972222222222223"/>
    <n v="5"/>
    <n v="7.1300000000000002E-2"/>
    <n v="1013041.3569444445"/>
    <n v="3171259.9"/>
    <n v="45222.16617399999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5972222222222223"/>
    <n v="5"/>
    <n v="7.1300000000000002E-2"/>
    <n v="719606.79791666672"/>
    <n v="2252682.15"/>
    <n v="32123.247459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5972222222222223"/>
    <n v="5"/>
    <n v="7.1300000000000002E-2"/>
    <n v="104898.60763888889"/>
    <n v="328378.25"/>
    <n v="4682.673844999999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5972222222222223"/>
    <n v="5"/>
    <n v="7.1300000000000002E-2"/>
    <n v="195062.60069444444"/>
    <n v="610630.75"/>
    <n v="8707.594494999999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5972222222222223"/>
    <n v="5"/>
    <n v="7.1300000000000002E-2"/>
    <n v="642682.29166666674"/>
    <n v="2011875"/>
    <n v="28689.33750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5972222222222223"/>
    <n v="5"/>
    <n v="7.1300000000000002E-2"/>
    <n v="293376.8513888889"/>
    <n v="918397.10000000009"/>
    <n v="13096.342646000001"/>
    <n v="1.597222222222222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5972222222222223"/>
    <n v="5"/>
    <n v="7.1300000000000002E-2"/>
    <n v="103304.67569444445"/>
    <n v="323388.55"/>
    <n v="4611.5207229999996"/>
    <n v="1.5972222222222223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5972222222222223"/>
    <n v="5"/>
    <n v="7.1300000000000002E-2"/>
    <n v="413379.30347222229"/>
    <n v="1294056.9500000002"/>
    <n v="18453.252107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5972222222222223"/>
    <n v="5"/>
    <n v="7.1300000000000002E-2"/>
    <n v="76256.436111111121"/>
    <n v="238715.80000000002"/>
    <n v="3404.0873080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5972222222222223"/>
    <n v="5"/>
    <n v="7.1300000000000002E-2"/>
    <n v="373169.13819444447"/>
    <n v="1168181.6499999999"/>
    <n v="16658.270328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5972222222222223"/>
    <n v="5"/>
    <n v="7.1300000000000002E-2"/>
    <n v="83543.075694444458"/>
    <n v="261526.15000000002"/>
    <n v="3729.362899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5972222222222223"/>
    <n v="5"/>
    <n v="7.1300000000000002E-2"/>
    <n v="111119.54861111112"/>
    <n v="347852.5"/>
    <n v="4960.376650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5972222222222223"/>
    <n v="5"/>
    <n v="7.1300000000000002E-2"/>
    <n v="467194.97500000003"/>
    <n v="1462523.4"/>
    <n v="20855.583684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5972222222222223"/>
    <n v="5"/>
    <n v="7.1300000000000002E-2"/>
    <n v="1523084.0381944447"/>
    <n v="4767915.25"/>
    <n v="67990.47146500001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5972222222222223"/>
    <n v="5"/>
    <n v="7.1300000000000002E-2"/>
    <n v="20755371.909027781"/>
    <n v="64973338.150000006"/>
    <n v="926519.802019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5972222222222223"/>
    <n v="5"/>
    <n v="7.1300000000000002E-2"/>
    <n v="2475320.8222222226"/>
    <n v="7748830.4000000004"/>
    <n v="110498.321504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6611111111111114"/>
    <n v="10"/>
    <n v="7.8262999999999999E-2"/>
    <n v="3330555555.5555558"/>
    <n v="5000000000"/>
    <n v="39131500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26944444444444443"/>
    <n v="3"/>
    <n v="4.2999999999999997E-2"/>
    <n v="90534.680555555547"/>
    <n v="1008015"/>
    <n v="14448.214999999998"/>
    <n v="0.26944444444444443"/>
    <n v="3"/>
    <n v="4.2999999999999997E-2"/>
    <x v="1"/>
    <x v="1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2694444444444444"/>
    <n v="4"/>
    <n v="4.7100000000000003E-2"/>
    <n v="1940774.2708333333"/>
    <n v="6115350"/>
    <n v="72008.246250000011"/>
    <n v="1.2694444444444444"/>
    <n v="4"/>
    <n v="4.710000000000001E-2"/>
    <x v="1"/>
    <x v="1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2694444444444444"/>
    <n v="5"/>
    <n v="5.0700000000000002E-2"/>
    <n v="2157084.25"/>
    <n v="4752450"/>
    <n v="48189.843000000001"/>
    <n v="2.2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2694444444444444"/>
    <n v="6"/>
    <n v="5.3600000000000002E-2"/>
    <n v="3340015.4027777775"/>
    <n v="6129510"/>
    <n v="54756.955999999998"/>
    <n v="3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2694444444444448"/>
    <n v="7"/>
    <n v="5.6399999999999999E-2"/>
    <n v="7080830.916666667"/>
    <n v="11609430"/>
    <n v="93538.835999999996"/>
    <n v="4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2694444444444448"/>
    <n v="8"/>
    <n v="5.9299999999999999E-2"/>
    <n v="1632987.6597222222"/>
    <n v="2479180"/>
    <n v="18376.921750000001"/>
    <n v="5.26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2694444444444448"/>
    <n v="9"/>
    <n v="6.2100000000000002E-2"/>
    <n v="588136.58333333337"/>
    <n v="844290"/>
    <n v="5825.6010000000006"/>
    <n v="6.26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2694444444444448"/>
    <n v="10"/>
    <n v="6.5000000000000002E-2"/>
    <n v="386007.5"/>
    <n v="531000"/>
    <n v="3451.5"/>
    <n v="7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5972222222222223"/>
    <n v="5"/>
    <n v="7.1300000000000002E-2"/>
    <n v="1440395.5562500001"/>
    <n v="4509064.3499999996"/>
    <n v="64299.25763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5972222222222223"/>
    <n v="5"/>
    <n v="7.1300000000000002E-2"/>
    <n v="3733399.7548611118"/>
    <n v="11687164.450000001"/>
    <n v="166658.965057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5972222222222223"/>
    <n v="5"/>
    <n v="7.1300000000000002E-2"/>
    <n v="1662228.607638889"/>
    <n v="5203498.25"/>
    <n v="74201.8850450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1388888888888888"/>
    <n v="3"/>
    <n v="4.2999999999999997E-2"/>
    <n v="30973.770833333332"/>
    <n v="296032.5"/>
    <n v="4243.1324999999997"/>
    <n v="0.31388888888888888"/>
    <n v="3"/>
    <n v="4.2999999999999997E-2"/>
    <x v="1"/>
    <x v="1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138888888888889"/>
    <n v="4"/>
    <n v="4.7100000000000003E-2"/>
    <n v="346511.91666666669"/>
    <n v="1054920"/>
    <n v="12421.683000000001"/>
    <n v="1.3138888888888889"/>
    <n v="4"/>
    <n v="4.7100000000000003E-2"/>
    <x v="1"/>
    <x v="1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138888888888891"/>
    <n v="5"/>
    <n v="5.0700000000000002E-2"/>
    <n v="2495575.4444444445"/>
    <n v="5392600"/>
    <n v="54680.964"/>
    <n v="2.3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138888888888891"/>
    <n v="6"/>
    <n v="5.3600000000000002E-2"/>
    <n v="15974427.409722224"/>
    <n v="28922685"/>
    <n v="258375.986"/>
    <n v="3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138888888888891"/>
    <n v="7"/>
    <n v="5.6399999999999999E-2"/>
    <n v="1808360.652777778"/>
    <n v="2934365"/>
    <n v="23642.597999999998"/>
    <n v="4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138888888888891"/>
    <n v="8"/>
    <n v="5.9299999999999999E-2"/>
    <n v="282167.5"/>
    <n v="424800"/>
    <n v="3148.83"/>
    <n v="5.3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32777777777777778"/>
    <n v="3"/>
    <n v="4.2999999999999997E-2"/>
    <n v="48830.694444444445"/>
    <n v="446925"/>
    <n v="6405.9249999999993"/>
    <n v="0.32777777777777778"/>
    <n v="3"/>
    <n v="4.2999999999999997E-2"/>
    <x v="1"/>
    <x v="1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3277777777777777"/>
    <n v="4"/>
    <n v="4.7100000000000003E-2"/>
    <n v="235408.36111111109"/>
    <n v="709180"/>
    <n v="8350.5945000000011"/>
    <n v="1.3277777777777777"/>
    <n v="4"/>
    <n v="4.7100000000000003E-2"/>
    <x v="1"/>
    <x v="1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3277777777777779"/>
    <n v="5"/>
    <n v="5.0700000000000002E-2"/>
    <n v="1750040.7916666667"/>
    <n v="3759037.5"/>
    <n v="38116.640250000004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3277777777777779"/>
    <n v="6"/>
    <n v="5.3600000000000002E-2"/>
    <n v="5635416.958333334"/>
    <n v="10160685"/>
    <n v="90768.786000000007"/>
    <n v="3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3277777777777775"/>
    <n v="7"/>
    <n v="5.6399999999999999E-2"/>
    <n v="4060526.6805555555"/>
    <n v="6567732.5"/>
    <n v="52917.159"/>
    <n v="4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3277777777777775"/>
    <n v="8"/>
    <n v="5.9299999999999999E-2"/>
    <n v="5102506.013888889"/>
    <n v="7661740"/>
    <n v="56792.647749999996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3277777777777775"/>
    <n v="9"/>
    <n v="6.2100000000000002E-2"/>
    <n v="336005"/>
    <n v="477900"/>
    <n v="3297.51"/>
    <n v="6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5972222222222223"/>
    <n v="5"/>
    <n v="7.1300000000000002E-2"/>
    <n v="1021163.4715277778"/>
    <n v="3196685.65"/>
    <n v="45584.737369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5972222222222223"/>
    <n v="5"/>
    <n v="7.1300000000000002E-2"/>
    <n v="1979486.1354166667"/>
    <n v="6196652.25"/>
    <n v="88364.261085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5972222222222223"/>
    <n v="5"/>
    <n v="7.1300000000000002E-2"/>
    <n v="241594.36388888888"/>
    <n v="756295.39999999991"/>
    <n v="10784.772403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5972222222222223"/>
    <n v="5"/>
    <n v="7.1300000000000002E-2"/>
    <n v="1152871.7416666667"/>
    <n v="3608989.8"/>
    <n v="51464.194547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5972222222222223"/>
    <n v="5"/>
    <n v="7.1300000000000002E-2"/>
    <n v="89775.756250000006"/>
    <n v="281037.15000000002"/>
    <n v="4007.58975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5972222222222223"/>
    <n v="5"/>
    <n v="7.1300000000000002E-2"/>
    <n v="1157916.4083333334"/>
    <n v="3624781.8"/>
    <n v="51689.388467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5972222222222223"/>
    <n v="5"/>
    <n v="7.1300000000000002E-2"/>
    <n v="70633.303472222222"/>
    <n v="221112.94999999998"/>
    <n v="3153.07066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5972222222222223"/>
    <n v="5"/>
    <n v="7.1300000000000002E-2"/>
    <n v="178048.31875000001"/>
    <n v="557368.65"/>
    <n v="7948.076949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5972222222222223"/>
    <n v="5"/>
    <n v="7.1300000000000002E-2"/>
    <n v="139288.68680555557"/>
    <n v="436034.15"/>
    <n v="6217.8469789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5972222222222223"/>
    <n v="5"/>
    <n v="7.1300000000000002E-2"/>
    <n v="239267.78611111114"/>
    <n v="749012.2"/>
    <n v="10680.91397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5972222222222223"/>
    <n v="5"/>
    <n v="7.1300000000000002E-2"/>
    <n v="3308787.4909722223"/>
    <n v="10357943.449999999"/>
    <n v="147704.273596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5972222222222223"/>
    <n v="5"/>
    <n v="7.1300000000000002E-2"/>
    <n v="12873.898611111112"/>
    <n v="40300.9"/>
    <n v="574.69083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5972222222222223"/>
    <n v="5"/>
    <n v="7.1300000000000002E-2"/>
    <n v="3339151.180555556"/>
    <n v="10452995"/>
    <n v="149059.7087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5972222222222223"/>
    <n v="5"/>
    <n v="7.1300000000000002E-2"/>
    <n v="1585313.6208333336"/>
    <n v="4962720.9000000004"/>
    <n v="70768.400034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5972222222222223"/>
    <n v="5"/>
    <n v="7.1300000000000002E-2"/>
    <n v="180144.08194444445"/>
    <n v="563929.30000000005"/>
    <n v="8041.631818000000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5972222222222223"/>
    <n v="5"/>
    <n v="7.1300000000000002E-2"/>
    <n v="1218243.8111111112"/>
    <n v="3813632.8000000003"/>
    <n v="54382.4037280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59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5972222222222223"/>
    <n v="5"/>
    <n v="7.1300000000000002E-2"/>
    <n v="34772169.861111112"/>
    <n v="108852010"/>
    <n v="1552229.6626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5972222222222223"/>
    <n v="5"/>
    <n v="7.1300000000000002E-2"/>
    <n v="14225.947222222223"/>
    <n v="44533.4"/>
    <n v="635.0462840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5972222222222223"/>
    <n v="5"/>
    <n v="7.1300000000000002E-2"/>
    <n v="2253118.4770833338"/>
    <n v="7053240.4500000002"/>
    <n v="100579.20881700001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5972222222222223"/>
    <n v="5"/>
    <n v="7.1300000000000002E-2"/>
    <n v="856497.7506944444"/>
    <n v="2681210.3499999996"/>
    <n v="38234.059590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5972222222222223"/>
    <n v="5"/>
    <n v="6.1699999999999998E-2"/>
    <n v="31482224.11388889"/>
    <n v="98553049.399999991"/>
    <n v="1216144.6295959998"/>
    <n v="1.59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5972222222222223"/>
    <n v="5"/>
    <n v="7.1300000000000002E-2"/>
    <n v="200060.53263888889"/>
    <n v="626276.44999999995"/>
    <n v="8930.702176999999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5972222222222223"/>
    <n v="5"/>
    <n v="7.1300000000000002E-2"/>
    <n v="1216506.2729166667"/>
    <n v="3808193.55"/>
    <n v="54304.840022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5972222222222223"/>
    <n v="5"/>
    <n v="7.1300000000000002E-2"/>
    <n v="66883.057638888888"/>
    <n v="209373.05"/>
    <n v="2985.6596930000001"/>
    <n v="1.597222222222222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5972222222222223"/>
    <n v="5"/>
    <n v="7.1300000000000002E-2"/>
    <n v="123882.15277777778"/>
    <n v="387805"/>
    <n v="5530.0992999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5972222222222223"/>
    <n v="5"/>
    <n v="7.1300000000000002E-2"/>
    <n v="355241.9"/>
    <n v="1112061.6000000001"/>
    <n v="15857.99841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5972222222222223"/>
    <n v="5"/>
    <n v="7.1300000000000002E-2"/>
    <n v="872571.70000000007"/>
    <n v="2731528.8"/>
    <n v="38951.600687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5972222222222223"/>
    <n v="5"/>
    <n v="7.1300000000000002E-2"/>
    <n v="684170.95347222232"/>
    <n v="2141752.5499999998"/>
    <n v="30541.391363000002"/>
    <n v="1.5972222222222223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5972222222222223"/>
    <n v="5"/>
    <n v="7.1300000000000002E-2"/>
    <n v="624501.25486111117"/>
    <n v="1954960.4500000002"/>
    <n v="27877.7360170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5972222222222223"/>
    <n v="5"/>
    <n v="7.1300000000000002E-2"/>
    <n v="3878735.9722222225"/>
    <n v="12142130"/>
    <n v="173146.773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5972222222222223"/>
    <n v="5"/>
    <n v="7.1300000000000002E-2"/>
    <n v="382454.68541666673"/>
    <n v="1197249.4500000002"/>
    <n v="17072.777157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5972222222222223"/>
    <n v="5"/>
    <n v="7.1300000000000002E-2"/>
    <n v="3638232.638888889"/>
    <n v="11389250"/>
    <n v="162410.7050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5972222222222223"/>
    <n v="5"/>
    <n v="7.1300000000000002E-2"/>
    <n v="2422042.5680555557"/>
    <n v="7582046.2999999998"/>
    <n v="108119.98023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5972222222222223"/>
    <n v="5"/>
    <n v="7.1300000000000002E-2"/>
    <n v="13016261.966666667"/>
    <n v="40746559.200000003"/>
    <n v="581045.93419199996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5972222222222223"/>
    <n v="5"/>
    <n v="7.1300000000000002E-2"/>
    <n v="2662004.027777778"/>
    <n v="8333230"/>
    <n v="118831.8598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6611111111111114"/>
    <n v="10"/>
    <n v="7.8262999999999999E-2"/>
    <n v="644865819.75322223"/>
    <n v="968105484.20000005"/>
    <n v="7576683.9509944599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65833333333333333"/>
    <n v="3"/>
    <n v="4.2999999999999997E-2"/>
    <n v="355789.66666666669"/>
    <n v="1621320"/>
    <n v="23238.92"/>
    <n v="0.65833333333333333"/>
    <n v="3"/>
    <n v="4.2999999999999997E-2"/>
    <x v="1"/>
    <x v="1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6583333333333334"/>
    <n v="4"/>
    <n v="4.7100000000000003E-2"/>
    <n v="862474.29166666674"/>
    <n v="2080340"/>
    <n v="24496.003500000003"/>
    <n v="1.6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6583333333333332"/>
    <n v="5"/>
    <n v="5.0700000000000002E-2"/>
    <n v="3825368.25"/>
    <n v="7195050"/>
    <n v="72957.807000000001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6583333333333332"/>
    <n v="6"/>
    <n v="5.3600000000000002E-2"/>
    <n v="30118006.5625"/>
    <n v="49396275"/>
    <n v="441273.39"/>
    <n v="3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6583333333333332"/>
    <n v="7"/>
    <n v="5.6399999999999999E-2"/>
    <n v="19417563.75"/>
    <n v="29178450"/>
    <n v="235094.94"/>
    <n v="4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6583333333333332"/>
    <n v="8"/>
    <n v="5.9299999999999999E-2"/>
    <n v="2200851.1875"/>
    <n v="3111660"/>
    <n v="23065.179749999999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6583333333333332"/>
    <n v="10"/>
    <n v="6.5000000000000002E-2"/>
    <n v="406657.5"/>
    <n v="531000"/>
    <n v="3451.5"/>
    <n v="7.6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67777777777777781"/>
    <n v="3"/>
    <n v="6.1652999999999999E-2"/>
    <n v="527786.63322222221"/>
    <n v="2336104.77"/>
    <n v="48009.28912827"/>
    <n v="0.67777777777777781"/>
    <n v="3"/>
    <n v="6.1652999999999999E-2"/>
    <x v="1"/>
    <x v="1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67777777777777781"/>
    <n v="3"/>
    <n v="6.1652999999999999E-2"/>
    <n v="574793.02311111114"/>
    <n v="2544165.84"/>
    <n v="52285.152177839998"/>
    <n v="0.67777777777777781"/>
    <n v="2.9999999999999996"/>
    <n v="6.1652999999999999E-2"/>
    <x v="1"/>
    <x v="1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6777777777777776"/>
    <n v="5"/>
    <n v="7.1294999999999997E-2"/>
    <n v="5298774.9915555548"/>
    <n v="9893978.1999999993"/>
    <n v="141078.23515379999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67777777777777781"/>
    <n v="3"/>
    <n v="6.1652999999999999E-2"/>
    <n v="888516.34166666667"/>
    <n v="3932777.25"/>
    <n v="80822.505264749998"/>
    <n v="0.67777777777777781"/>
    <n v="3"/>
    <n v="6.1652999999999999E-2"/>
    <x v="1"/>
    <x v="1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6777777777777776"/>
    <n v="5"/>
    <n v="7.1294999999999997E-2"/>
    <n v="8190858.2972222213"/>
    <n v="15294133.75"/>
    <n v="218079.0531412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67777777777777781"/>
    <n v="3"/>
    <n v="6.1652999999999999E-2"/>
    <n v="702928.14555555559"/>
    <n v="3111321.3"/>
    <n v="63940.764036299995"/>
    <n v="0.67777777777777781"/>
    <n v="3"/>
    <n v="6.1652999999999999E-2"/>
    <x v="1"/>
    <x v="1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6777777777777776"/>
    <n v="5"/>
    <n v="7.1294999999999997E-2"/>
    <n v="2733524.2107777777"/>
    <n v="5104090.8500000006"/>
    <n v="72779.231430150001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6777777777777776"/>
    <n v="5"/>
    <n v="7.1294999999999997E-2"/>
    <n v="3746474.6312222215"/>
    <n v="6995492.0499999998"/>
    <n v="99748.721140949987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67777777777777781"/>
    <n v="3"/>
    <n v="6.1652999999999999E-2"/>
    <n v="466016.95555555559"/>
    <n v="2062698"/>
    <n v="42390.506598"/>
    <n v="0.67777777777777781"/>
    <n v="3"/>
    <n v="6.1652999999999999E-2"/>
    <x v="1"/>
    <x v="1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6777777777777776"/>
    <n v="5"/>
    <n v="7.1294999999999997E-2"/>
    <n v="4295897.3"/>
    <n v="8021385"/>
    <n v="114376.928715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67777777777777781"/>
    <n v="3"/>
    <n v="6.1652999999999999E-2"/>
    <n v="370303.85499999998"/>
    <n v="1639049.8499999999"/>
    <n v="33684.113467349998"/>
    <n v="0.67777777777777781"/>
    <n v="3"/>
    <n v="6.1652999999999999E-2"/>
    <x v="1"/>
    <x v="1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6777777777777776"/>
    <n v="5"/>
    <n v="7.1294999999999997E-2"/>
    <n v="1462965.8644444444"/>
    <n v="2731679"/>
    <n v="38951.01086100000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67777777777777781"/>
    <n v="3"/>
    <n v="6.1652999999999999E-2"/>
    <n v="5966676.7462222232"/>
    <n v="26409880.68"/>
    <n v="542749.45785468002"/>
    <n v="0.67777777777777781"/>
    <n v="3"/>
    <n v="6.1652999999999999E-2"/>
    <x v="1"/>
    <x v="1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67777777777777781"/>
    <n v="3"/>
    <n v="6.1652999999999999E-2"/>
    <n v="398719.82388888893"/>
    <n v="1764825.4500000002"/>
    <n v="36268.927822949998"/>
    <n v="0.67777777777777781"/>
    <n v="3"/>
    <n v="6.1652999999999993E-2"/>
    <x v="1"/>
    <x v="1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6777777777777776"/>
    <n v="5"/>
    <n v="7.1294999999999997E-2"/>
    <n v="3675532.0235555554"/>
    <n v="6863026.6000000006"/>
    <n v="97859.8962894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67777777777777781"/>
    <n v="3"/>
    <n v="6.1652999999999999E-2"/>
    <n v="534143.70077777782"/>
    <n v="2364242.61"/>
    <n v="48587.549878109996"/>
    <n v="0.67777777777777781"/>
    <n v="3"/>
    <n v="6.1652999999999993E-2"/>
    <x v="1"/>
    <x v="1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6777777777777776"/>
    <n v="5"/>
    <n v="7.1294999999999997E-2"/>
    <n v="4923285.8787777778"/>
    <n v="9192857.4499999993"/>
    <n v="131080.95437955001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67777777777777781"/>
    <n v="3"/>
    <n v="6.1652999999999999E-2"/>
    <n v="456724.85266666667"/>
    <n v="2021569.02"/>
    <n v="41545.264930019999"/>
    <n v="0.67777777777777781"/>
    <n v="3"/>
    <n v="6.1652999999999999E-2"/>
    <x v="1"/>
    <x v="1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6777777777777776"/>
    <n v="5"/>
    <n v="7.1294999999999997E-2"/>
    <n v="4210354.2428888883"/>
    <n v="7861657.2999999998"/>
    <n v="112099.37144069999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67777777777777781"/>
    <n v="3"/>
    <n v="6.1652999999999999E-2"/>
    <n v="26093282.896000002"/>
    <n v="115494858.72"/>
    <n v="2373534.84155472"/>
    <n v="0.67777777777777781"/>
    <n v="3"/>
    <n v="6.1652999999999993E-2"/>
    <x v="1"/>
    <x v="1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1111111111111114"/>
    <n v="3"/>
    <n v="4.2999999999999997E-2"/>
    <n v="370362.66666666669"/>
    <n v="1562467.5"/>
    <n v="22395.367499999997"/>
    <n v="0.71111111111111114"/>
    <n v="3"/>
    <n v="4.2999999999999997E-2"/>
    <x v="1"/>
    <x v="1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11111111111111"/>
    <n v="4"/>
    <n v="4.7100000000000003E-2"/>
    <n v="325076.88888888888"/>
    <n v="759920"/>
    <n v="8948.0580000000009"/>
    <n v="1.7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111111111111112"/>
    <n v="5"/>
    <n v="5.0700000000000002E-2"/>
    <n v="1565565"/>
    <n v="2887312.5"/>
    <n v="29277.348750000001"/>
    <n v="2.7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111111111111112"/>
    <n v="6"/>
    <n v="5.3600000000000002E-2"/>
    <n v="3665097.0444444446"/>
    <n v="5925606"/>
    <n v="52935.4136"/>
    <n v="3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111111111111112"/>
    <n v="7"/>
    <n v="5.6399999999999999E-2"/>
    <n v="5297832.888888889"/>
    <n v="7871780"/>
    <n v="63424.055999999997"/>
    <n v="4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111111111111112"/>
    <n v="8"/>
    <n v="5.9299999999999999E-2"/>
    <n v="5569875.333333333"/>
    <n v="7802160"/>
    <n v="57833.510999999999"/>
    <n v="5.711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111111111111112"/>
    <n v="9"/>
    <n v="6.2100000000000002E-2"/>
    <n v="498904"/>
    <n v="669060"/>
    <n v="4616.5140000000001"/>
    <n v="6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67777777777777781"/>
    <n v="3"/>
    <n v="6.1652999999999999E-2"/>
    <n v="346324.5516666667"/>
    <n v="1532911.9500000002"/>
    <n v="31502.87348445"/>
    <n v="0.67777777777777781"/>
    <n v="3.0000000000000004"/>
    <n v="6.1652999999999999E-2"/>
    <x v="1"/>
    <x v="1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6777777777777776"/>
    <n v="5"/>
    <n v="7.1294999999999997E-2"/>
    <n v="3191546.1835555551"/>
    <n v="5959318.5999999996"/>
    <n v="84973.923917399996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138888888888886"/>
    <n v="10"/>
    <n v="7.8262999999999999E-2"/>
    <n v="1442350036.1310556"/>
    <n v="1869809193.4000001"/>
    <n v="14633687.69030642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67777777777777781"/>
    <n v="3"/>
    <n v="6.1652999999999999E-2"/>
    <n v="1153925.4710000001"/>
    <n v="5107538.97"/>
    <n v="104965.03337247"/>
    <n v="0.67777777777777781"/>
    <n v="3"/>
    <n v="6.1652999999999999E-2"/>
    <x v="1"/>
    <x v="1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67777777777777781"/>
    <n v="3"/>
    <n v="6.1652999999999999E-2"/>
    <n v="4121805.5968888886"/>
    <n v="18244057.559999999"/>
    <n v="374933.62691555999"/>
    <n v="0.67777777777777781"/>
    <n v="3"/>
    <n v="6.1652999999999999E-2"/>
    <x v="1"/>
    <x v="1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67777777777777781"/>
    <n v="3"/>
    <n v="6.1652999999999999E-2"/>
    <n v="915160.76211111108"/>
    <n v="4050711.57"/>
    <n v="83246.173475069998"/>
    <n v="0.67777777777777781"/>
    <n v="3"/>
    <n v="6.1652999999999999E-2"/>
    <x v="1"/>
    <x v="1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1388888888888888"/>
    <n v="3"/>
    <n v="4.2999999999999997E-2"/>
    <n v="376952.63888888888"/>
    <n v="1389450"/>
    <n v="19915.449999999997"/>
    <n v="0.81388888888888888"/>
    <n v="3"/>
    <n v="4.2999999999999997E-2"/>
    <x v="1"/>
    <x v="1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138888888888889"/>
    <n v="4"/>
    <n v="4.7100000000000003E-2"/>
    <n v="467407.42361111112"/>
    <n v="1030730"/>
    <n v="12136.84575"/>
    <n v="1.8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138888888888891"/>
    <n v="5"/>
    <n v="5.0700000000000002E-2"/>
    <n v="2396075.6319444445"/>
    <n v="4257587.5"/>
    <n v="43171.937250000003"/>
    <n v="2.8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138888888888891"/>
    <n v="6"/>
    <n v="5.3600000000000002E-2"/>
    <n v="193516.72222222222"/>
    <n v="304440"/>
    <n v="2719.6640000000002"/>
    <n v="3.813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138888888888891"/>
    <n v="7"/>
    <n v="5.6399999999999999E-2"/>
    <n v="766852.5"/>
    <n v="1115100"/>
    <n v="8984.52"/>
    <n v="4.813888888888889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82499999999999996"/>
    <n v="3"/>
    <n v="4.2999999999999997E-2"/>
    <n v="711385.125"/>
    <n v="2586855"/>
    <n v="37078.254999999997"/>
    <n v="0.82499999999999996"/>
    <n v="3"/>
    <n v="4.2999999999999997E-2"/>
    <x v="1"/>
    <x v="1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825"/>
    <n v="4"/>
    <n v="4.7100000000000003E-2"/>
    <n v="968267.4375"/>
    <n v="2122230"/>
    <n v="24989.258250000003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8250000000000002"/>
    <n v="5"/>
    <n v="5.0700000000000002E-2"/>
    <n v="6349067.4375"/>
    <n v="11237287.5"/>
    <n v="113946.09525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8250000000000002"/>
    <n v="6"/>
    <n v="5.3600000000000002E-2"/>
    <n v="37419735.9375"/>
    <n v="58697625"/>
    <n v="524365.45000000007"/>
    <n v="3.82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8250000000000002"/>
    <n v="7"/>
    <n v="5.6399999999999999E-2"/>
    <n v="57589040.8125"/>
    <n v="83548867.5"/>
    <n v="673165.16099999996"/>
    <n v="4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8250000000000002"/>
    <n v="8"/>
    <n v="5.9299999999999999E-2"/>
    <n v="2444388.4375"/>
    <n v="3357100"/>
    <n v="24884.50375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8250000000000002"/>
    <n v="9"/>
    <n v="6.2100000000000002E-2"/>
    <n v="1283526.5625"/>
    <n v="1692562.5"/>
    <n v="11678.68125"/>
    <n v="6.8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138888888888886"/>
    <n v="10"/>
    <n v="7.8262999999999999E-2"/>
    <n v="267635828.17094445"/>
    <n v="346953180.20000005"/>
    <n v="2715359.6741992603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67777777777777781"/>
    <n v="3"/>
    <n v="6.1652999999999999E-2"/>
    <n v="353846.63788888889"/>
    <n v="1566206.43"/>
    <n v="32187.108342929998"/>
    <n v="0.67777777777777781"/>
    <n v="3"/>
    <n v="6.1652999999999999E-2"/>
    <x v="1"/>
    <x v="1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6777777777777776"/>
    <n v="5"/>
    <n v="7.1294999999999997E-2"/>
    <n v="3257320.0642222222"/>
    <n v="6082132.9000000004"/>
    <n v="86725.13302110000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67777777777777781"/>
    <n v="3"/>
    <n v="6.2603000000000006E-2"/>
    <n v="1089935.1561111112"/>
    <n v="4824303.1500000004"/>
    <n v="100671.95003315002"/>
    <n v="0.67777777777777781"/>
    <n v="3"/>
    <n v="6.2603000000000006E-2"/>
    <x v="1"/>
    <x v="1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67777777777777781"/>
    <n v="3"/>
    <n v="6.2603000000000006E-2"/>
    <n v="375196.04822222219"/>
    <n v="1660703.8199999998"/>
    <n v="34655.013747819998"/>
    <n v="0.67777777777777781"/>
    <n v="3"/>
    <n v="6.2603000000000006E-2"/>
    <x v="1"/>
    <x v="1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6777777777777776"/>
    <n v="5"/>
    <n v="7.2566000000000005E-2"/>
    <n v="3451517.6232222221"/>
    <n v="6444742.4500000002"/>
    <n v="93533.836125340007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67777777777777781"/>
    <n v="3"/>
    <n v="6.2603000000000006E-2"/>
    <n v="317064.44444444444"/>
    <n v="1403400"/>
    <n v="29285.683400000002"/>
    <n v="0.67777777777777781"/>
    <n v="3"/>
    <n v="6.2603000000000006E-2"/>
    <x v="1"/>
    <x v="1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6777777777777776"/>
    <n v="5"/>
    <n v="7.2566000000000005E-2"/>
    <n v="2916750.6999999997"/>
    <n v="5446215"/>
    <n v="79042.007538000005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67777777777777781"/>
    <n v="3"/>
    <n v="6.2603000000000006E-2"/>
    <n v="462681.91611111112"/>
    <n v="2047936.3499999999"/>
    <n v="42735.653106350001"/>
    <n v="0.67777777777777781"/>
    <n v="3"/>
    <n v="6.2603000000000006E-2"/>
    <x v="1"/>
    <x v="1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6777777777777776"/>
    <n v="5"/>
    <n v="7.2566000000000005E-2"/>
    <n v="4256329.1969999997"/>
    <n v="7947502.6500000004"/>
    <n v="115343.69545998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67777777777777781"/>
    <n v="3"/>
    <n v="6.2603000000000006E-2"/>
    <n v="650299.37211111106"/>
    <n v="2878374.27"/>
    <n v="60064.954808270006"/>
    <n v="0.6777777777777777"/>
    <n v="3"/>
    <n v="6.2603000000000006E-2"/>
    <x v="1"/>
    <x v="1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6777777777777776"/>
    <n v="5"/>
    <n v="7.2566000000000005E-2"/>
    <n v="5982118.4683333328"/>
    <n v="11169930.75"/>
    <n v="162111.4389609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67777777777777781"/>
    <n v="3"/>
    <n v="6.2603000000000006E-2"/>
    <n v="4693.4620000000004"/>
    <n v="20774.34"/>
    <n v="433.51200234000004"/>
    <n v="0.67777777777777781"/>
    <n v="3"/>
    <n v="6.2603000000000006E-2"/>
    <x v="1"/>
    <x v="1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6777777777777776"/>
    <n v="5"/>
    <n v="7.2566000000000005E-2"/>
    <n v="43181.523111111106"/>
    <n v="80629.399999999994"/>
    <n v="1170.1906080799999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0833333333333333"/>
    <n v="3"/>
    <n v="4.2999999999999997E-2"/>
    <n v="645511.625"/>
    <n v="2131965"/>
    <n v="30558.164999999997"/>
    <n v="0.90833333333333333"/>
    <n v="3"/>
    <n v="4.2999999999999997E-2"/>
    <x v="1"/>
    <x v="1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083333333333334"/>
    <n v="4"/>
    <n v="4.7100000000000003E-2"/>
    <n v="746201.27083333337"/>
    <n v="1564090"/>
    <n v="18417.159750000003"/>
    <n v="1.9083333333333334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083333333333332"/>
    <n v="5"/>
    <n v="5.0700000000000002E-2"/>
    <n v="2663789.0333333332"/>
    <n v="4579580"/>
    <n v="46436.941200000001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083333333333332"/>
    <n v="6"/>
    <n v="5.3600000000000002E-2"/>
    <n v="4659681.104166667"/>
    <n v="7153455"/>
    <n v="63904.198000000004"/>
    <n v="3.9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083333333333332"/>
    <n v="7"/>
    <n v="5.7881000000000002E-2"/>
    <n v="5935905.1875"/>
    <n v="8465467.5"/>
    <n v="69998.532052499999"/>
    <n v="4.9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083333333333332"/>
    <n v="8"/>
    <n v="5.9299999999999999E-2"/>
    <n v="313732.5"/>
    <n v="424800"/>
    <n v="3148.83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67777777777777781"/>
    <n v="3"/>
    <n v="6.2603000000000006E-2"/>
    <n v="228362.42633333334"/>
    <n v="1010784.51"/>
    <n v="21092.714226510001"/>
    <n v="0.67777777777777781"/>
    <n v="3"/>
    <n v="6.2603000000000006E-2"/>
    <x v="1"/>
    <x v="1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6777777777777776"/>
    <n v="5"/>
    <n v="7.2566000000000005E-2"/>
    <n v="2105177.1214444442"/>
    <n v="3930828.65"/>
    <n v="57048.90236318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67777777777777781"/>
    <n v="3"/>
    <n v="6.2603000000000006E-2"/>
    <n v="367695.76611111109"/>
    <n v="1627505.8499999999"/>
    <n v="33962.249575850001"/>
    <n v="0.67777777777777781"/>
    <n v="3"/>
    <n v="6.2603000000000006E-2"/>
    <x v="1"/>
    <x v="1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6777777777777776"/>
    <n v="5"/>
    <n v="7.2566000000000005E-2"/>
    <n v="3382354.5327777774"/>
    <n v="6315599.75"/>
    <n v="91659.5622917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67777777777777781"/>
    <n v="3"/>
    <n v="6.2603000000000006E-2"/>
    <n v="30050.68755555556"/>
    <n v="133011.24"/>
    <n v="2775.6342192400002"/>
    <n v="0.67777777777777781"/>
    <n v="2.9999999999999996"/>
    <n v="6.2603000000000006E-2"/>
    <x v="1"/>
    <x v="1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6777777777777776"/>
    <n v="5"/>
    <n v="7.2566000000000005E-2"/>
    <n v="276431.39155555551"/>
    <n v="516158.2"/>
    <n v="7491.107188240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67777777777777781"/>
    <n v="3"/>
    <n v="6.2603000000000006E-2"/>
    <n v="114706.84000000001"/>
    <n v="507718.80000000005"/>
    <n v="10594.906678800002"/>
    <n v="0.67777777777777781"/>
    <n v="3"/>
    <n v="6.2603000000000006E-2"/>
    <x v="1"/>
    <x v="1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6777777777777776"/>
    <n v="5"/>
    <n v="7.2565999999999992E-2"/>
    <n v="1055169.4163333331"/>
    <n v="1970233.3499999999"/>
    <n v="28594.390655219995"/>
    <n v="2.677777777777777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67777777777777781"/>
    <n v="3"/>
    <n v="6.1652999999999999E-2"/>
    <n v="3879015.1726666666"/>
    <n v="17169411.419999998"/>
    <n v="352848.57409241999"/>
    <n v="0.67777777777777781"/>
    <n v="3"/>
    <n v="6.1652999999999999E-2"/>
    <x v="1"/>
    <x v="1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67777777777777781"/>
    <n v="3"/>
    <n v="6.1652999999999999E-2"/>
    <n v="236223.21844444444"/>
    <n v="1045578.1799999999"/>
    <n v="21487.677177180001"/>
    <n v="0.67777777777777781"/>
    <n v="3"/>
    <n v="6.1653000000000006E-2"/>
    <x v="1"/>
    <x v="1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6777777777777776"/>
    <n v="5"/>
    <n v="7.1294999999999997E-2"/>
    <n v="2172968.520222222"/>
    <n v="4057410.1"/>
    <n v="57854.610615899997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67777777777777781"/>
    <n v="3"/>
    <n v="6.1652999999999999E-2"/>
    <n v="205642.95600000001"/>
    <n v="910222.92"/>
    <n v="18705.99122892"/>
    <n v="0.67777777777777781"/>
    <n v="3"/>
    <n v="6.1652999999999999E-2"/>
    <x v="1"/>
    <x v="1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6777777777777776"/>
    <n v="5"/>
    <n v="7.1294999999999997E-2"/>
    <n v="1891617.9973333331"/>
    <n v="3532066.8"/>
    <n v="50363.740501199994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67777777777777781"/>
    <n v="3"/>
    <n v="6.1652999999999999E-2"/>
    <n v="72062.492333333343"/>
    <n v="318965.13"/>
    <n v="6555.05238663"/>
    <n v="0.67777777777777781"/>
    <n v="3"/>
    <n v="6.1652999999999999E-2"/>
    <x v="1"/>
    <x v="1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6777777777777776"/>
    <n v="5"/>
    <n v="7.1294999999999997E-2"/>
    <n v="662843.53477777774"/>
    <n v="1237674.6499999999"/>
    <n v="17648.002834349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67777777777777781"/>
    <n v="3"/>
    <n v="6.1652999999999999E-2"/>
    <n v="31116.940444444444"/>
    <n v="137730.72"/>
    <n v="2830.5040267199997"/>
    <n v="0.67777777777777781"/>
    <n v="3"/>
    <n v="6.1652999999999999E-2"/>
    <x v="1"/>
    <x v="1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6777777777777776"/>
    <n v="5"/>
    <n v="7.1294999999999997E-2"/>
    <n v="286195.31911111111"/>
    <n v="534389.6"/>
    <n v="7619.861306399999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9388888888888891"/>
    <n v="10"/>
    <n v="6.5000000000000002E-2"/>
    <n v="843110"/>
    <n v="1062000"/>
    <n v="6903"/>
    <n v="7.93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202148.75"/>
    <n v="643.51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93888888888888888"/>
    <n v="3"/>
    <n v="4.2999999999999997E-2"/>
    <n v="622218.09722222225"/>
    <n v="1988152.5"/>
    <n v="28496.852499999997"/>
    <n v="0.93888888888888888"/>
    <n v="3"/>
    <n v="4.2999999999999997E-2"/>
    <x v="1"/>
    <x v="1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9388888888888889"/>
    <n v="4"/>
    <n v="4.7100000000000003E-2"/>
    <n v="928024.9305555555"/>
    <n v="1914550"/>
    <n v="22543.826250000002"/>
    <n v="1.93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9388888888888891"/>
    <n v="5"/>
    <n v="5.0700000000000002E-2"/>
    <n v="3772629.6250000005"/>
    <n v="6418462.5"/>
    <n v="65083.209750000002"/>
    <n v="2.93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9388888888888891"/>
    <n v="6"/>
    <n v="5.3600000000000002E-2"/>
    <n v="12051394.902777778"/>
    <n v="18357555"/>
    <n v="163994.158"/>
    <n v="3.93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9388888888888891"/>
    <n v="7"/>
    <n v="5.6399999999999999E-2"/>
    <n v="16063847.236111112"/>
    <n v="22767657.5"/>
    <n v="183442.269"/>
    <n v="4.9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9388888888888891"/>
    <n v="8"/>
    <n v="5.9299999999999999E-2"/>
    <n v="4097863.027777778"/>
    <n v="5520040"/>
    <n v="40917.296499999997"/>
    <n v="5.9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9388888888888891"/>
    <n v="9"/>
    <n v="6.2100000000000002E-2"/>
    <n v="736910"/>
    <n v="955800"/>
    <n v="6595.02"/>
    <n v="6.9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9416666666666664"/>
    <n v="10"/>
    <n v="6.5000000000000002E-2"/>
    <n v="421702.5"/>
    <n v="531000"/>
    <n v="3451.5"/>
    <n v="7.9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315797.5"/>
    <n v="1005.29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94166666666666665"/>
    <n v="3"/>
    <n v="4.2999999999999997E-2"/>
    <n v="325988.52083333331"/>
    <n v="1038547.5"/>
    <n v="14885.847499999998"/>
    <n v="0.94166666666666665"/>
    <n v="3"/>
    <n v="4.2999999999999997E-2"/>
    <x v="1"/>
    <x v="1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9416666666666667"/>
    <n v="4"/>
    <n v="4.7100000000000003E-2"/>
    <n v="1885057.375"/>
    <n v="3883380"/>
    <n v="45726.799500000001"/>
    <n v="1.9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9416666666666669"/>
    <n v="5"/>
    <n v="5.0700000000000002E-2"/>
    <n v="2852431.2083333335"/>
    <n v="4848325"/>
    <n v="49162.015500000001"/>
    <n v="2.94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9416666666666669"/>
    <n v="6"/>
    <n v="5.3600000000000002E-2"/>
    <n v="5313376.520833334"/>
    <n v="8088015"/>
    <n v="72252.934000000008"/>
    <n v="3.941666666666667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9416666666666664"/>
    <n v="7"/>
    <n v="5.6399999999999999E-2"/>
    <n v="5425171.6875"/>
    <n v="7684897.5"/>
    <n v="61918.316999999995"/>
    <n v="4.94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9416666666666664"/>
    <n v="8"/>
    <n v="5.9299999999999999E-2"/>
    <n v="2766781.645833333"/>
    <n v="3725260"/>
    <n v="27613.489750000001"/>
    <n v="5.9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9416666666666664"/>
    <n v="9"/>
    <n v="6.2100000000000002E-2"/>
    <n v="330718.35416666663"/>
    <n v="428782.5"/>
    <n v="2958.5992500000002"/>
    <n v="6.941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30753.75"/>
    <n v="97.9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94444444444444442"/>
    <n v="3"/>
    <n v="4.2999999999999997E-2"/>
    <n v="473081.66666666663"/>
    <n v="1502730"/>
    <n v="21539.129999999997"/>
    <n v="0.94444444444444442"/>
    <n v="3"/>
    <n v="4.2999999999999997E-2"/>
    <x v="1"/>
    <x v="1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9444444444444444"/>
    <n v="4"/>
    <n v="4.7100000000000003E-2"/>
    <n v="766057.63888888888"/>
    <n v="1575890"/>
    <n v="18556.104750000002"/>
    <n v="1.944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9444444444444446"/>
    <n v="5"/>
    <n v="5.0700000000000002E-2"/>
    <n v="2518537.916666667"/>
    <n v="4276762.5"/>
    <n v="43366.371749999998"/>
    <n v="2.9444444444444446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9444444444444446"/>
    <n v="6"/>
    <n v="5.3600000000000002E-2"/>
    <n v="3503051.25"/>
    <n v="5328585"/>
    <n v="47602.025999999998"/>
    <n v="3.94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9444444444444446"/>
    <n v="7"/>
    <n v="5.6399999999999999E-2"/>
    <n v="2807097.0833333335"/>
    <n v="3974092.5"/>
    <n v="32019.830999999998"/>
    <n v="4.9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9444444444444446"/>
    <n v="8"/>
    <n v="5.9299999999999999E-2"/>
    <n v="631300"/>
    <n v="849600"/>
    <n v="6297.66"/>
    <n v="5.9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92777777777777781"/>
    <n v="3"/>
    <n v="6.1652999999999999E-2"/>
    <n v="2084587.6870000002"/>
    <n v="6740582.9399999995"/>
    <n v="138525.71999993999"/>
    <n v="0.92777777777777781"/>
    <n v="3"/>
    <n v="6.1652999999999993E-2"/>
    <x v="1"/>
    <x v="1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9638888888888886"/>
    <n v="10"/>
    <n v="7.8262999999999999E-2"/>
    <n v="14820605.13322222"/>
    <n v="18609758.799999997"/>
    <n v="145645.55529644"/>
    <n v="7.9638888888888886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92777777777777781"/>
    <n v="3"/>
    <n v="6.1652999999999999E-2"/>
    <n v="6997178.154944445"/>
    <n v="22625606.009999998"/>
    <n v="464978.82911151001"/>
    <n v="0.92777777777777781"/>
    <n v="2.9999999999999996"/>
    <n v="6.1652999999999999E-2"/>
    <x v="1"/>
    <x v="1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9277777777777776"/>
    <n v="5"/>
    <n v="7.1294999999999997E-2"/>
    <n v="106190328.49077778"/>
    <n v="181349707.10000002"/>
    <n v="2585865.4735389003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9277777777777776"/>
    <n v="5"/>
    <n v="7.1294999999999997E-2"/>
    <n v="585555555.55555546"/>
    <n v="1000000000"/>
    <n v="14259000"/>
    <n v="2.927777777777777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67777777777777781"/>
    <n v="3"/>
    <n v="6.1652999999999999E-2"/>
    <n v="597716.98577777785"/>
    <n v="2645632.56"/>
    <n v="54370.394740559997"/>
    <n v="0.67777777777777781"/>
    <n v="3"/>
    <n v="6.1652999999999993E-2"/>
    <x v="1"/>
    <x v="1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6777777777777776"/>
    <n v="5"/>
    <n v="7.1294999999999997E-2"/>
    <n v="5492869.8309999993"/>
    <n v="10256395.949999999"/>
    <n v="146245.9498510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6777777777777776"/>
    <n v="5"/>
    <n v="7.1294999999999997E-2"/>
    <n v="7597153.4315555552"/>
    <n v="14185556.200000001"/>
    <n v="202271.845855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138888888888886"/>
    <n v="10"/>
    <n v="7.8262999999999999E-2"/>
    <n v="4628333333.333333"/>
    <n v="6000000000"/>
    <n v="469578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7.7777777777777779E-2"/>
    <n v="2"/>
    <n v="3.8199999999999998E-2"/>
    <n v="3493.2916666666665"/>
    <n v="89827.5"/>
    <n v="1715.70525"/>
    <n v="7.7777777777777779E-2"/>
    <n v="2"/>
    <n v="3.8199999999999998E-2"/>
    <x v="1"/>
    <x v="1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0777777777777777"/>
    <n v="3"/>
    <n v="4.2999999999999997E-2"/>
    <n v="512049.52777777775"/>
    <n v="1425292.5"/>
    <n v="20429.192499999997"/>
    <n v="1.0777777777777777"/>
    <n v="3"/>
    <n v="4.2999999999999997E-2"/>
    <x v="1"/>
    <x v="1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0777777777777779"/>
    <n v="4"/>
    <n v="4.7100000000000003E-2"/>
    <n v="1200145.2222222222"/>
    <n v="2310440"/>
    <n v="27205.431"/>
    <n v="2.0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0777777777777779"/>
    <n v="5"/>
    <n v="5.0700000000000002E-2"/>
    <n v="3886456.1944444445"/>
    <n v="6313737.5"/>
    <n v="64021.29825"/>
    <n v="3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0777777777777775"/>
    <n v="6"/>
    <n v="5.3600000000000002E-2"/>
    <n v="23133223.138888888"/>
    <n v="34037985"/>
    <n v="304072.66600000003"/>
    <n v="4.0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0777777777777775"/>
    <n v="7"/>
    <n v="5.6399999999999999E-2"/>
    <n v="56333196.722222216"/>
    <n v="77658455"/>
    <n v="625705.26599999995"/>
    <n v="5.07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0777777777777775"/>
    <n v="8"/>
    <n v="5.9299999999999999E-2"/>
    <n v="12574815.86111111"/>
    <n v="16551860"/>
    <n v="122690.66224999999"/>
    <n v="6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0777777777777775"/>
    <n v="9"/>
    <n v="6.2100000000000002E-2"/>
    <n v="751660"/>
    <n v="955800"/>
    <n v="6595.02"/>
    <n v="7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0777777777777775"/>
    <n v="10"/>
    <n v="6.5000000000000002E-2"/>
    <n v="803052.27777777775"/>
    <n v="994150"/>
    <n v="6461.9750000000004"/>
    <n v="8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15277777777777779"/>
    <n v="2"/>
    <n v="3.8199999999999998E-2"/>
    <n v="8844.8784722222226"/>
    <n v="115787.5"/>
    <n v="2211.5412499999998"/>
    <n v="0.15277777777777779"/>
    <n v="2"/>
    <n v="3.8199999999999998E-2"/>
    <x v="1"/>
    <x v="1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1527777777777777"/>
    <n v="3"/>
    <n v="4.2999999999999997E-2"/>
    <n v="402472.18749999994"/>
    <n v="1047397.5"/>
    <n v="15012.697499999998"/>
    <n v="1.1527777777777777"/>
    <n v="3"/>
    <n v="4.2999999999999997E-2"/>
    <x v="1"/>
    <x v="1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1527777777777777"/>
    <n v="4"/>
    <n v="4.7100000000000003E-2"/>
    <n v="52393.229166666664"/>
    <n v="97350"/>
    <n v="1146.2962500000001"/>
    <n v="2.1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1527777777777777"/>
    <n v="5"/>
    <n v="5.0700000000000002E-2"/>
    <n v="2622330.7670833333"/>
    <n v="4158762.45"/>
    <n v="42169.851243000005"/>
    <n v="3.1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1527777777777777"/>
    <n v="6"/>
    <n v="5.3600000000000002E-2"/>
    <n v="1687533.1597222222"/>
    <n v="2438175"/>
    <n v="21781.030000000002"/>
    <n v="4.15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1527777777777777"/>
    <n v="7"/>
    <n v="6.5000000000000002E-2"/>
    <n v="914321.77083333337"/>
    <n v="1242097.5"/>
    <n v="11533.762500000001"/>
    <n v="5.1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16944444444444445"/>
    <n v="2"/>
    <n v="3.8199999999999998E-2"/>
    <n v="3511.5243055555557"/>
    <n v="41447.5"/>
    <n v="791.64724999999999"/>
    <n v="0.16944444444444445"/>
    <n v="2"/>
    <n v="3.8199999999999998E-2"/>
    <x v="1"/>
    <x v="1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1694444444444445"/>
    <n v="3"/>
    <n v="4.2999999999999997E-2"/>
    <n v="172838.04166666669"/>
    <n v="443385"/>
    <n v="6355.1849999999995"/>
    <n v="1.1694444444444445"/>
    <n v="3"/>
    <n v="4.2999999999999997E-2"/>
    <x v="1"/>
    <x v="1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1694444444444443"/>
    <n v="4"/>
    <n v="4.7100000000000003E-2"/>
    <n v="166076.39583333331"/>
    <n v="306210"/>
    <n v="3605.6227500000005"/>
    <n v="2.16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1694444444444443"/>
    <n v="5"/>
    <n v="5.0700000000000002E-2"/>
    <n v="1936356.236111111"/>
    <n v="3054725"/>
    <n v="30974.911500000002"/>
    <n v="3.1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1694444444444443"/>
    <n v="6"/>
    <n v="5.3600000000000002E-2"/>
    <n v="1407104.111111111"/>
    <n v="2024880"/>
    <n v="18088.928"/>
    <n v="4.1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1694444444444443"/>
    <n v="7"/>
    <n v="5.7881000000000002E-2"/>
    <n v="5004241.923611111"/>
    <n v="6776297.5"/>
    <n v="56031.267942500002"/>
    <n v="5.1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1694444444444443"/>
    <n v="8"/>
    <n v="5.9299999999999999E-2"/>
    <n v="17052359.868055556"/>
    <n v="22112020"/>
    <n v="163905.34825000001"/>
    <n v="6.16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6777777777777776"/>
    <n v="5"/>
    <n v="7.1294999999999997E-2"/>
    <n v="1338888.8888888888"/>
    <n v="2500000"/>
    <n v="35647.5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21666666666666667"/>
    <n v="2"/>
    <n v="3.8199999999999998E-2"/>
    <n v="50877.666666666672"/>
    <n v="469640"/>
    <n v="8970.1239999999998"/>
    <n v="0.21666666666666667"/>
    <n v="2"/>
    <n v="3.8199999999999998E-2"/>
    <x v="1"/>
    <x v="1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2166666666666666"/>
    <n v="3"/>
    <n v="4.2999999999999997E-2"/>
    <n v="527607.5"/>
    <n v="1300950"/>
    <n v="18646.949999999997"/>
    <n v="1.2166666666666666"/>
    <n v="3"/>
    <n v="4.2999999999999997E-2"/>
    <x v="1"/>
    <x v="1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166666666666668"/>
    <n v="4"/>
    <n v="4.7100000000000003E-2"/>
    <n v="2222662.75"/>
    <n v="4010820"/>
    <n v="47227.405500000001"/>
    <n v="2.2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2166666666666668"/>
    <n v="5"/>
    <n v="5.0700000000000002E-2"/>
    <n v="6618219.291666667"/>
    <n v="10287387.5"/>
    <n v="104314.10925000001"/>
    <n v="3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2166666666666668"/>
    <n v="6"/>
    <n v="5.3600000000000002E-2"/>
    <n v="22982604.333333336"/>
    <n v="32702520"/>
    <n v="292142.51199999999"/>
    <n v="4.2166666666666668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2166666666666668"/>
    <n v="7"/>
    <n v="5.6399999999999999E-2"/>
    <n v="49633140.333333336"/>
    <n v="66600380"/>
    <n v="536608.77599999995"/>
    <n v="5.21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2166666666666668"/>
    <n v="8"/>
    <n v="5.9299999999999999E-2"/>
    <n v="15481924.5"/>
    <n v="19923120"/>
    <n v="147680.12700000001"/>
    <n v="6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2166666666666668"/>
    <n v="9"/>
    <n v="6.2100000000000002E-2"/>
    <n v="766410"/>
    <n v="955800"/>
    <n v="6595.02"/>
    <n v="7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138888888888886"/>
    <n v="10"/>
    <n v="7.8262999999999999E-2"/>
    <n v="3471250000"/>
    <n v="4500000000"/>
    <n v="3521835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29166666666666669"/>
    <n v="2"/>
    <n v="3.8199999999999998E-2"/>
    <n v="7743.7500000000009"/>
    <n v="53100"/>
    <n v="1014.2099999999999"/>
    <n v="0.29166666666666669"/>
    <n v="2"/>
    <n v="3.8199999999999998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2916666666666667"/>
    <n v="3"/>
    <n v="4.2999999999999997E-2"/>
    <n v="370372.5"/>
    <n v="860220"/>
    <n v="12329.82"/>
    <n v="1.2916666666666667"/>
    <n v="3"/>
    <n v="4.2999999999999997E-2"/>
    <x v="1"/>
    <x v="1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2916666666666665"/>
    <n v="4"/>
    <n v="4.7100000000000003E-2"/>
    <n v="1058005.2083333333"/>
    <n v="1846700"/>
    <n v="21744.892500000002"/>
    <n v="2.2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2916666666666665"/>
    <n v="5"/>
    <n v="5.0700000000000002E-2"/>
    <n v="1477439.8958333333"/>
    <n v="2244212.5"/>
    <n v="22756.314750000001"/>
    <n v="3.2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291666666666667"/>
    <n v="6"/>
    <n v="5.3600000000000002E-2"/>
    <n v="1758531.8750000002"/>
    <n v="2458530"/>
    <n v="21962.868000000002"/>
    <n v="4.291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291666666666667"/>
    <n v="7"/>
    <n v="5.6399999999999999E-2"/>
    <n v="3726986.979166667"/>
    <n v="4930187.5"/>
    <n v="39723.224999999999"/>
    <n v="5.2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291666666666667"/>
    <n v="8"/>
    <n v="5.9299999999999999E-2"/>
    <n v="15810690.9375"/>
    <n v="20103660"/>
    <n v="149018.37974999999"/>
    <n v="6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291666666666667"/>
    <n v="9"/>
    <n v="6.2100000000000002E-2"/>
    <n v="387187.5"/>
    <n v="477900"/>
    <n v="3297.51"/>
    <n v="7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32500000000000001"/>
    <n v="2"/>
    <n v="3.8199999999999998E-2"/>
    <n v="5808.4259999999995"/>
    <n v="35744.159999999996"/>
    <n v="682.71345599999984"/>
    <n v="0.32500000000000001"/>
    <n v="2"/>
    <n v="3.8199999999999998E-2"/>
    <x v="1"/>
    <x v="1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325"/>
    <n v="3"/>
    <n v="4.2999999999999997E-2"/>
    <n v="70357.5"/>
    <n v="159300"/>
    <n v="2283.2999999999997"/>
    <n v="1.325"/>
    <n v="3"/>
    <n v="4.2999999999999997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3250000000000002"/>
    <n v="4"/>
    <n v="4.7100000000000003E-2"/>
    <n v="588494.46750000003"/>
    <n v="1012463.6"/>
    <n v="11921.758890000001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3250000000000002"/>
    <n v="5"/>
    <n v="5.0700000000000002E-2"/>
    <n v="325650.5"/>
    <n v="489700"/>
    <n v="4965.558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3250000000000002"/>
    <n v="6"/>
    <n v="5.3600000000000002E-2"/>
    <n v="823577.3125"/>
    <n v="1142535"/>
    <n v="10206.646000000001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3250000000000002"/>
    <n v="7"/>
    <n v="6.2100000000000002E-2"/>
    <n v="1179727.125"/>
    <n v="1550815"/>
    <n v="13757.944500000001"/>
    <n v="5.32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3250000000000002"/>
    <n v="8"/>
    <n v="5.9299999999999999E-2"/>
    <n v="1325952.9497499999"/>
    <n v="1677094.64"/>
    <n v="12431.464018999999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32500000000000001"/>
    <n v="2"/>
    <n v="3.8199999999999998E-2"/>
    <n v="7478.25"/>
    <n v="46020"/>
    <n v="878.98199999999997"/>
    <n v="0.32500000000000001"/>
    <n v="2"/>
    <n v="3.8199999999999998E-2"/>
    <x v="1"/>
    <x v="1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3250000000000002"/>
    <n v="4"/>
    <n v="4.7100000000000003E-2"/>
    <n v="123457.50000000001"/>
    <n v="212400"/>
    <n v="2501.0100000000002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3250000000000002"/>
    <n v="5"/>
    <n v="5.0700000000000002E-2"/>
    <n v="1213832.8125"/>
    <n v="1825312.5"/>
    <n v="18508.668750000001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3250000000000002"/>
    <n v="6"/>
    <n v="5.3600000000000002E-2"/>
    <n v="1104907.75"/>
    <n v="1532820"/>
    <n v="13693.192000000001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3250000000000002"/>
    <n v="7"/>
    <n v="5.6399999999999999E-2"/>
    <n v="7980045"/>
    <n v="10490200"/>
    <n v="84521.04"/>
    <n v="5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3250000000000002"/>
    <n v="8"/>
    <n v="5.9299999999999999E-2"/>
    <n v="4343757"/>
    <n v="5494080"/>
    <n v="40724.868000000002"/>
    <n v="6.3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32777777777777778"/>
    <n v="2"/>
    <n v="3.8199999999999998E-2"/>
    <n v="57291.458333333336"/>
    <n v="349575"/>
    <n v="6676.8824999999997"/>
    <n v="0.32777777777777778"/>
    <n v="2"/>
    <n v="3.8199999999999998E-2"/>
    <x v="1"/>
    <x v="1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3277777777777777"/>
    <n v="3"/>
    <n v="4.2999999999999997E-2"/>
    <n v="1297096.1527777778"/>
    <n v="2930677.5"/>
    <n v="42006.377499999995"/>
    <n v="1.3277777777777777"/>
    <n v="3"/>
    <n v="4.2999999999999997E-2"/>
    <x v="1"/>
    <x v="1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3277777777777779"/>
    <n v="4"/>
    <n v="4.7100000000000003E-2"/>
    <n v="3669008.416666667"/>
    <n v="6304740"/>
    <n v="74238.313500000004"/>
    <n v="2.3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3277777777777779"/>
    <n v="5"/>
    <n v="5.0700000000000002E-2"/>
    <n v="6535630.763888889"/>
    <n v="9819812.5"/>
    <n v="99572.898750000008"/>
    <n v="3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3277777777777775"/>
    <n v="6"/>
    <n v="5.3600000000000002E-2"/>
    <n v="32059712.541666664"/>
    <n v="44447355"/>
    <n v="397063.038"/>
    <n v="4.3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3277777777777775"/>
    <n v="7"/>
    <n v="5.6399999999999999E-2"/>
    <n v="52336639.152777776"/>
    <n v="68763467.5"/>
    <n v="554037.08100000001"/>
    <n v="5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3277777777777775"/>
    <n v="8"/>
    <n v="5.9299999999999999E-2"/>
    <n v="17246389.97222222"/>
    <n v="21804040"/>
    <n v="161622.44649999999"/>
    <n v="6.32777777777777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3277777777777775"/>
    <n v="9"/>
    <n v="6.2100000000000002E-2"/>
    <n v="597708.51388888888"/>
    <n v="734107.5"/>
    <n v="5065.3417500000005"/>
    <n v="7.32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055555555555555"/>
    <n v="3"/>
    <n v="6.1652999999999999E-2"/>
    <n v="240888888.8888889"/>
    <n v="480000000"/>
    <n v="986448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541666666666667"/>
    <n v="6"/>
    <n v="7.3772000000000004E-2"/>
    <n v="7981011.4283333337"/>
    <n v="10543721.52"/>
    <n v="129638.5706622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055555555555555"/>
    <n v="3"/>
    <n v="6.1652999999999999E-2"/>
    <n v="82805555.555555552"/>
    <n v="165000000"/>
    <n v="3390915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055555555555555"/>
    <n v="3"/>
    <n v="6.1652999999999999E-2"/>
    <n v="45166666.666666664"/>
    <n v="90000000"/>
    <n v="184959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541666666666667"/>
    <n v="6"/>
    <n v="7.3772000000000004E-2"/>
    <n v="6885031.7337500006"/>
    <n v="9095821.7400000002"/>
    <n v="111836.16023388001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541666666666667"/>
    <n v="6"/>
    <n v="7.3772000000000004E-2"/>
    <n v="5179102.8904166669"/>
    <n v="6842117.5800000001"/>
    <n v="84126.11635195999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541666666666667"/>
    <n v="6"/>
    <n v="7.3772000000000004E-2"/>
    <n v="10255692.643333334"/>
    <n v="13548804.960000001"/>
    <n v="166587.07325152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541666666666667"/>
    <n v="6"/>
    <n v="7.3772000000000004E-2"/>
    <n v="3736521.9983333335"/>
    <n v="4936322.6399999997"/>
    <n v="60693.732299679999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541666666666667"/>
    <n v="6"/>
    <n v="7.3772000000000004E-2"/>
    <n v="9140934.0654166676"/>
    <n v="12076096.379999999"/>
    <n v="148479.63035756"/>
    <n v="4.54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6416666666666666"/>
    <n v="4"/>
    <n v="4.7100000000000003E-2"/>
    <n v="419648.5625"/>
    <n v="635430"/>
    <n v="7482.1882500000002"/>
    <n v="2.6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6416666666666666"/>
    <n v="5"/>
    <n v="5.0700000000000002E-2"/>
    <n v="364722.02083333331"/>
    <n v="500762.5"/>
    <n v="5077.7317499999999"/>
    <n v="3.6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6416666666666666"/>
    <n v="6"/>
    <n v="5.3600000000000002E-2"/>
    <n v="48218236.75"/>
    <n v="62328780"/>
    <n v="556803.76800000004"/>
    <n v="4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6527777777777777"/>
    <n v="4"/>
    <n v="6.7556000000000005E-2"/>
    <n v="9121278.3758333325"/>
    <n v="13753550.640000001"/>
    <n v="232283.71675896001"/>
    <n v="2.652777777777777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65555555555555556"/>
    <n v="2"/>
    <n v="3.8199999999999998E-2"/>
    <n v="1943461.638888889"/>
    <n v="5929205"/>
    <n v="113247.8155"/>
    <n v="0.65555555555555556"/>
    <n v="2"/>
    <n v="3.8199999999999998E-2"/>
    <x v="1"/>
    <x v="1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6555555555555554"/>
    <n v="3"/>
    <n v="4.2999999999999997E-2"/>
    <n v="5903644.8888888881"/>
    <n v="10697880"/>
    <n v="153336.28"/>
    <n v="1.655555555555555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6555555555555554"/>
    <n v="4"/>
    <n v="4.7100000000000003E-2"/>
    <n v="16383403.527777778"/>
    <n v="24677930"/>
    <n v="290582.62575000001"/>
    <n v="2.6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6555555555555554"/>
    <n v="5"/>
    <n v="5.0700000000000002E-2"/>
    <n v="58058840.19444444"/>
    <n v="79411787.5"/>
    <n v="805235.52525000006"/>
    <n v="3.6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6555555555555559"/>
    <n v="6"/>
    <n v="5.3600000000000002E-2"/>
    <n v="13955004.500000002"/>
    <n v="17984970"/>
    <n v="160665.73200000002"/>
    <n v="4.655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6555555555555559"/>
    <n v="7"/>
    <n v="5.6399999999999999E-2"/>
    <n v="3335943.5833333335"/>
    <n v="4128967.5"/>
    <n v="33267.680999999997"/>
    <n v="5.65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6555555555555559"/>
    <n v="8"/>
    <n v="5.9299999999999999E-2"/>
    <n v="1060230"/>
    <n v="1274400"/>
    <n v="9446.49"/>
    <n v="6.6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1388888888888891"/>
    <n v="2"/>
    <n v="3.8199999999999998E-2"/>
    <n v="260719.36111111112"/>
    <n v="730420"/>
    <n v="13951.021999999999"/>
    <n v="0.71388888888888891"/>
    <n v="2"/>
    <n v="3.8199999999999998E-2"/>
    <x v="1"/>
    <x v="1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138888888888888"/>
    <n v="3"/>
    <n v="4.2999999999999997E-2"/>
    <n v="1690717.111111111"/>
    <n v="2959440"/>
    <n v="42418.64"/>
    <n v="1.713888888888888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13888888888889"/>
    <n v="4"/>
    <n v="4.7100000000000003E-2"/>
    <n v="2316127.763888889"/>
    <n v="3413740"/>
    <n v="40196.788500000002"/>
    <n v="2.71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13888888888889"/>
    <n v="5"/>
    <n v="5.0700000000000002E-2"/>
    <n v="3553021.791666667"/>
    <n v="4783425"/>
    <n v="48503.929499999998"/>
    <n v="3.71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138888888888886"/>
    <n v="6"/>
    <n v="5.3600000000000002E-2"/>
    <n v="3179600.548611111"/>
    <n v="4047105"/>
    <n v="36154.137999999999"/>
    <n v="4.71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138888888888886"/>
    <n v="7"/>
    <n v="5.6399999999999999E-2"/>
    <n v="7752904.423611111"/>
    <n v="9497967.5"/>
    <n v="76526.481"/>
    <n v="5.7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138888888888886"/>
    <n v="8"/>
    <n v="5.9299999999999999E-2"/>
    <n v="33080925.104166664"/>
    <n v="39417900"/>
    <n v="292185.18374999997"/>
    <n v="6.71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138888888888886"/>
    <n v="9"/>
    <n v="6.2100000000000002E-2"/>
    <n v="31403469.226388887"/>
    <n v="36639265.5"/>
    <n v="252810.93195"/>
    <n v="7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138888888888886"/>
    <n v="10"/>
    <n v="6.5000000000000002E-2"/>
    <n v="5695672.2652777778"/>
    <n v="6536315"/>
    <n v="42486.047500000001"/>
    <n v="8.7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73333333333333328"/>
    <n v="2"/>
    <n v="3.8199999999999998E-2"/>
    <n v="649649"/>
    <n v="1771770"/>
    <n v="33840.807000000001"/>
    <n v="0.73333333333333328"/>
    <n v="2"/>
    <n v="3.8199999999999998E-2"/>
    <x v="1"/>
    <x v="1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7333333333333334"/>
    <n v="3"/>
    <n v="4.2999999999999997E-2"/>
    <n v="1385457.6666666667"/>
    <n v="2397907.5"/>
    <n v="34370.0075"/>
    <n v="1.7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7333333333333334"/>
    <n v="4"/>
    <n v="4.7100000000000003E-2"/>
    <n v="4188498.5"/>
    <n v="6129510"/>
    <n v="72174.980250000008"/>
    <n v="2.73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7333333333333334"/>
    <n v="5"/>
    <n v="5.0700000000000002E-2"/>
    <n v="8853618.666666666"/>
    <n v="11857525"/>
    <n v="120235.30350000001"/>
    <n v="3.73333333333333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7333333333333334"/>
    <n v="6"/>
    <n v="5.3600000000000002E-2"/>
    <n v="21136995.833333332"/>
    <n v="26793375"/>
    <n v="239354.15"/>
    <n v="4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7333333333333334"/>
    <n v="7"/>
    <n v="5.6399999999999999E-2"/>
    <n v="43891791.333333336"/>
    <n v="53588815"/>
    <n v="431772.73800000001"/>
    <n v="5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7333333333333334"/>
    <n v="8"/>
    <n v="5.9299999999999999E-2"/>
    <n v="7503374.166666667"/>
    <n v="8914900"/>
    <n v="66081.696249999994"/>
    <n v="6.73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7333333333333334"/>
    <n v="9"/>
    <n v="6.2100000000000002E-2"/>
    <n v="2053200"/>
    <n v="2389500"/>
    <n v="16487.55"/>
    <n v="7.733333333333333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7333333333333325"/>
    <n v="10"/>
    <n v="6.5000000000000002E-2"/>
    <n v="3154720.1666666665"/>
    <n v="3612275"/>
    <n v="23479.787500000002"/>
    <n v="8.7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5277777777777777"/>
    <n v="5"/>
    <n v="7.1294999999999997E-2"/>
    <n v="50002089.691666663"/>
    <n v="70869103.5"/>
    <n v="1010522.546806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84166666666666667"/>
    <n v="2"/>
    <n v="3.8199999999999998E-2"/>
    <n v="44692.5"/>
    <n v="106200"/>
    <n v="2028.4199999999998"/>
    <n v="0.84166666666666667"/>
    <n v="2"/>
    <n v="3.8199999999999998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8416666666666666"/>
    <n v="3"/>
    <n v="4.2999999999999997E-2"/>
    <n v="268386.08333333331"/>
    <n v="437190"/>
    <n v="6266.3899999999994"/>
    <n v="1.841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8416666666666668"/>
    <n v="4"/>
    <n v="4.7100000000000003E-2"/>
    <n v="563332"/>
    <n v="792960"/>
    <n v="9337.1040000000012"/>
    <n v="2.84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8416666666666668"/>
    <n v="5"/>
    <n v="5.0700000000000002E-2"/>
    <n v="11113624.729166668"/>
    <n v="14464587.5"/>
    <n v="146670.91725"/>
    <n v="3.84166666666666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8416666666666668"/>
    <n v="6"/>
    <n v="5.3600000000000002E-2"/>
    <n v="55672666.729166672"/>
    <n v="68991945"/>
    <n v="616328.04200000002"/>
    <n v="4.8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5277777777777777"/>
    <n v="5"/>
    <n v="7.1294999999999997E-2"/>
    <n v="8102319.0830555558"/>
    <n v="11483601.850000001"/>
    <n v="163744.6787791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5277777777777777"/>
    <n v="5"/>
    <n v="7.1294999999999997E-2"/>
    <n v="13018274.347222222"/>
    <n v="18451097.5"/>
    <n v="263094.1992524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541666666666667"/>
    <n v="6"/>
    <n v="7.3772000000000004E-2"/>
    <n v="13010437.062916668"/>
    <n v="17188100.34"/>
    <n v="211333.4230470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86388888888888893"/>
    <n v="2"/>
    <n v="3.8199999999999998E-2"/>
    <n v="155966.5"/>
    <n v="361080"/>
    <n v="6896.6279999999997"/>
    <n v="0.86388888888888893"/>
    <n v="2"/>
    <n v="3.8199999999999998E-2"/>
    <x v="1"/>
    <x v="1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8638888888888889"/>
    <n v="3"/>
    <n v="4.2999999999999997E-2"/>
    <n v="308739.21527777781"/>
    <n v="496927.5"/>
    <n v="7122.6274999999996"/>
    <n v="1.863888888888889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8638888888888889"/>
    <n v="4"/>
    <n v="4.7100000000000003E-2"/>
    <n v="257255.97916666666"/>
    <n v="359310"/>
    <n v="4230.8752500000001"/>
    <n v="2.8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8638888888888889"/>
    <n v="5"/>
    <n v="5.0700000000000002E-2"/>
    <n v="629195.66666666663"/>
    <n v="814200"/>
    <n v="8255.9880000000012"/>
    <n v="3.8638888888888885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8638888888888889"/>
    <n v="6"/>
    <n v="5.3600000000000002E-2"/>
    <n v="454129.14583333331"/>
    <n v="560205"/>
    <n v="5004.4980000000005"/>
    <n v="4.86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8638888888888889"/>
    <n v="7"/>
    <n v="5.6399999999999999E-2"/>
    <n v="584688.36111111112"/>
    <n v="697970"/>
    <n v="5623.6440000000002"/>
    <n v="5.86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8638888888888889"/>
    <n v="8"/>
    <n v="5.9299999999999999E-2"/>
    <n v="3101053.5208333335"/>
    <n v="3614340"/>
    <n v="26791.295249999999"/>
    <n v="6.8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8638888888888889"/>
    <n v="9"/>
    <n v="6.2100000000000002E-2"/>
    <n v="16910526.326388888"/>
    <n v="19353622.5"/>
    <n v="133539.99525000001"/>
    <n v="7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8638888888888889"/>
    <n v="10"/>
    <n v="6.5000000000000002E-2"/>
    <n v="12343386.3125"/>
    <n v="13925475"/>
    <n v="90515.587500000009"/>
    <n v="8.8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541666666666667"/>
    <n v="6"/>
    <n v="7.3772000000000004E-2"/>
    <n v="25740809.117083333"/>
    <n v="34006206.539999999"/>
    <n v="418117.6448114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541666666666667"/>
    <n v="6"/>
    <n v="7.3772000000000004E-2"/>
    <n v="10569739.719166668"/>
    <n v="13963692.84"/>
    <n v="171688.2580320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541666666666667"/>
    <n v="6"/>
    <n v="7.3772000000000004E-2"/>
    <n v="16695446.751250001"/>
    <n v="22056370.02"/>
    <n v="271190.42151924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541666666666667"/>
    <n v="6"/>
    <n v="7.3772000000000004E-2"/>
    <n v="15236000.561666669"/>
    <n v="20128294.32"/>
    <n v="247484.0880958400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055555555555555"/>
    <n v="3"/>
    <n v="6.1652999999999999E-2"/>
    <n v="10827556.282222223"/>
    <n v="21575204.399999999"/>
    <n v="443392.025624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5277777777777777"/>
    <n v="5"/>
    <n v="7.1294999999999997E-2"/>
    <n v="25303926.087499999"/>
    <n v="35863832.25"/>
    <n v="511382.3840527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055555555555555"/>
    <n v="3"/>
    <n v="6.1652999999999999E-2"/>
    <n v="3282486.912833333"/>
    <n v="6540748.8300000001"/>
    <n v="134418.92920533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5277777777777777"/>
    <n v="5"/>
    <n v="7.1294999999999997E-2"/>
    <n v="588080.06166666665"/>
    <n v="833499.29999999993"/>
    <n v="11884.866518699999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5277777777777777"/>
    <n v="5"/>
    <n v="7.1294999999999997E-2"/>
    <n v="673556.84722222225"/>
    <n v="954647.5"/>
    <n v="13612.318702499999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5277777777777777"/>
    <n v="5"/>
    <n v="7.1294999999999997E-2"/>
    <n v="170712.23583333334"/>
    <n v="241954.35"/>
    <n v="3450.0270766500003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5277777777777777"/>
    <n v="5"/>
    <n v="7.1294999999999997E-2"/>
    <n v="205158.58694444445"/>
    <n v="290775.95"/>
    <n v="4146.17427105000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5277777777777777"/>
    <n v="5"/>
    <n v="7.1294999999999997E-2"/>
    <n v="560710.07999999996"/>
    <n v="794707.2"/>
    <n v="11331.7299647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5277777777777777"/>
    <n v="5"/>
    <n v="7.1294999999999997E-2"/>
    <n v="341871.40583333332"/>
    <n v="484542.14999999997"/>
    <n v="6909.0865168499995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5277777777777777"/>
    <n v="5"/>
    <n v="7.1294999999999997E-2"/>
    <n v="170932.29861111109"/>
    <n v="242266.25"/>
    <n v="3454.47445874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5277777777777777"/>
    <n v="5"/>
    <n v="7.1294999999999997E-2"/>
    <n v="389734.95416666666"/>
    <n v="552380.25"/>
    <n v="7876.389984749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5277777777777777"/>
    <n v="5"/>
    <n v="7.1294999999999997E-2"/>
    <n v="273491.64250000002"/>
    <n v="387625.95"/>
    <n v="5527.158421049999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5277777777777777"/>
    <n v="5"/>
    <n v="7.1294999999999997E-2"/>
    <n v="198012.93194444446"/>
    <n v="280648.25"/>
    <n v="4001.7633967500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5277777777777777"/>
    <n v="5"/>
    <n v="7.1294999999999997E-2"/>
    <n v="187777.19055555554"/>
    <n v="266140.90000000002"/>
    <n v="3794.903093099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5277777777777777"/>
    <n v="5"/>
    <n v="7.1294999999999997E-2"/>
    <n v="683745.4222222222"/>
    <n v="969088"/>
    <n v="13818.2257919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055555555555555"/>
    <n v="3"/>
    <n v="6.1652999999999999E-2"/>
    <n v="6022222.222222222"/>
    <n v="12000000"/>
    <n v="24661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98333333333333328"/>
    <n v="2"/>
    <n v="3.8199999999999998E-2"/>
    <n v="90073.775833333319"/>
    <n v="183200.9"/>
    <n v="3499.1371899999999"/>
    <n v="0.98333333333333317"/>
    <n v="2"/>
    <n v="3.8199999999999998E-2"/>
    <x v="1"/>
    <x v="1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9833333333333334"/>
    <n v="3"/>
    <n v="4.2999999999999997E-2"/>
    <n v="120527.16666666667"/>
    <n v="182310"/>
    <n v="2613.1099999999997"/>
    <n v="1.9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9833333333333334"/>
    <n v="6"/>
    <n v="5.3600000000000002E-2"/>
    <n v="110256.25"/>
    <n v="132750"/>
    <n v="1185.9000000000001"/>
    <n v="4.9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9833333333333334"/>
    <n v="7"/>
    <n v="5.6399999999999999E-2"/>
    <n v="423737.69216666667"/>
    <n v="495737.69"/>
    <n v="3994.2293879999997"/>
    <n v="5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9833333333333334"/>
    <n v="8"/>
    <n v="5.9299999999999999E-2"/>
    <n v="1331843.875"/>
    <n v="1525740"/>
    <n v="11309.54775"/>
    <n v="6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9833333333333334"/>
    <n v="9"/>
    <n v="6.2100000000000002E-2"/>
    <n v="808303.79816666665"/>
    <n v="911240.19000000006"/>
    <n v="6287.5573110000005"/>
    <n v="7.98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9833333333333325"/>
    <n v="10"/>
    <n v="6.5000000000000002E-2"/>
    <n v="477014.99999999994"/>
    <n v="531000"/>
    <n v="3451.5"/>
    <n v="8.9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055555555555555"/>
    <n v="3"/>
    <n v="6.1652999999999999E-2"/>
    <n v="7508668.0772777777"/>
    <n v="14961921.629999999"/>
    <n v="307482.45141813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5277777777777777"/>
    <n v="5"/>
    <n v="7.1294999999999997E-2"/>
    <n v="17539977.443611111"/>
    <n v="24859810.550000001"/>
    <n v="354476.0386324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541666666666667"/>
    <n v="6"/>
    <n v="7.3772000000000004E-2"/>
    <n v="9320493.0354166664"/>
    <n v="12313311.899999999"/>
    <n v="151396.2742478"/>
    <n v="4.54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5277777777777777"/>
    <n v="5"/>
    <n v="7.1294999999999997E-2"/>
    <n v="176875.44"/>
    <n v="250689.59999999998"/>
    <n v="3574.5830063999997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5277777777777777"/>
    <n v="5"/>
    <n v="7.1294999999999997E-2"/>
    <n v="291144.43083333335"/>
    <n v="412645.65"/>
    <n v="5883.91432334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5277777777777777"/>
    <n v="5"/>
    <n v="7.1294999999999997E-2"/>
    <n v="66042.50472222222"/>
    <n v="93603.549999999988"/>
    <n v="1334.693019449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5277777777777777"/>
    <n v="5"/>
    <n v="7.1294999999999997E-2"/>
    <n v="231313.74305555556"/>
    <n v="327846.25"/>
    <n v="4674.759678749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5277777777777777"/>
    <n v="5"/>
    <n v="7.1294999999999997E-2"/>
    <n v="153038.66888888887"/>
    <n v="216905.2"/>
    <n v="3092.85124679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5277777777777777"/>
    <n v="5"/>
    <n v="7.1294999999999997E-2"/>
    <n v="769783.47722222214"/>
    <n v="1091031.7"/>
    <n v="15557.0210102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5277777777777777"/>
    <n v="5"/>
    <n v="7.1294999999999997E-2"/>
    <n v="510918.24833333335"/>
    <n v="724136.1"/>
    <n v="10325.4566498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5277777777777777"/>
    <n v="5"/>
    <n v="7.1294999999999997E-2"/>
    <n v="241828.84916666668"/>
    <n v="342749.55000000005"/>
    <n v="4887.26583345000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5277777777777777"/>
    <n v="5"/>
    <n v="7.1294999999999997E-2"/>
    <n v="279295.26027777774"/>
    <n v="395851.55"/>
    <n v="5644.4472514499994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5277777777777777"/>
    <n v="5"/>
    <n v="7.1294999999999997E-2"/>
    <n v="220864.60638888887"/>
    <n v="313036.45"/>
    <n v="4463.5867405500003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5277777777777777"/>
    <n v="5"/>
    <n v="7.1294999999999997E-2"/>
    <n v="187332.2672222222"/>
    <n v="265510.3"/>
    <n v="3785.911367699999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5277777777777777"/>
    <n v="5"/>
    <n v="7.1294999999999997E-2"/>
    <n v="241652.77777777778"/>
    <n v="342500"/>
    <n v="4883.7074999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5277777777777777"/>
    <n v="5"/>
    <n v="7.1294999999999997E-2"/>
    <n v="408587.25749999995"/>
    <n v="579100.04999999993"/>
    <n v="8257.387612949998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5277777777777777"/>
    <n v="5"/>
    <n v="7.1294999999999997E-2"/>
    <n v="851695.97250000003"/>
    <n v="1207128.1499999999"/>
    <n v="17212.440290850001"/>
    <n v="3.5277777777777777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5277777777777777"/>
    <n v="5"/>
    <n v="7.1294999999999997E-2"/>
    <n v="135997.49138888888"/>
    <n v="192752.35"/>
    <n v="2748.4557586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5277777777777777"/>
    <n v="5"/>
    <n v="7.1294999999999997E-2"/>
    <n v="340554.20416666666"/>
    <n v="482675.25"/>
    <n v="6882.46638974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055555555555555"/>
    <n v="3"/>
    <n v="6.1652999999999999E-2"/>
    <n v="4727601.8051111111"/>
    <n v="9420313.5600000005"/>
    <n v="193596.8639715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5277777777777777"/>
    <n v="5"/>
    <n v="7.1294999999999997E-2"/>
    <n v="4145634.6827777778"/>
    <n v="5875702.7000000002"/>
    <n v="83781.644799300004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055555555555555"/>
    <n v="3"/>
    <n v="6.1652999999999999E-2"/>
    <n v="1804223.0747222221"/>
    <n v="3595130.8499999996"/>
    <n v="73883.534098349992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055555555555555"/>
    <n v="3"/>
    <n v="6.1652999999999999E-2"/>
    <n v="60371849.693111114"/>
    <n v="120298150.68000001"/>
    <n v="2472247.294624680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5277777777777777"/>
    <n v="5"/>
    <n v="7.1294999999999997E-2"/>
    <n v="141590319.25861111"/>
    <n v="200679192.65000001"/>
    <n v="2861484.60799635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n v="31120469.350000001"/>
    <n v="0"/>
    <d v="2023-02-27T00:00:00"/>
    <d v="2033-02-27T00:00:00"/>
    <n v="31120469.350000001"/>
    <n v="8.4916666666666671"/>
    <n v="10"/>
    <n v="7.8262999999999999E-2"/>
    <n v="264264652.23041669"/>
    <n v="311204693.5"/>
    <n v="2435581.29273905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055555555555555"/>
    <n v="3"/>
    <n v="6.1652999999999999E-2"/>
    <n v="17769546.21122222"/>
    <n v="35407951.859999999"/>
    <n v="727668.8186748599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13333333333333333"/>
    <n v="1"/>
    <n v="3.2500000000000001E-2"/>
    <n v="168287.66666666666"/>
    <n v="1262157.5"/>
    <n v="41020.118750000001"/>
    <n v="0.13333333333333333"/>
    <n v="1"/>
    <n v="3.2500000000000001E-2"/>
    <x v="1"/>
    <x v="1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1333333333333333"/>
    <n v="2"/>
    <n v="3.8199999999999998E-2"/>
    <n v="585752"/>
    <n v="1033680"/>
    <n v="19743.288"/>
    <n v="1.1333333333333333"/>
    <n v="2"/>
    <n v="3.8199999999999998E-2"/>
    <x v="1"/>
    <x v="1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1333333333333333"/>
    <n v="3"/>
    <n v="4.2999999999999997E-2"/>
    <n v="3178762.6666666665"/>
    <n v="4470135"/>
    <n v="64071.934999999998"/>
    <n v="2.1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1333333333333333"/>
    <n v="4"/>
    <n v="4.7100000000000003E-2"/>
    <n v="11154392.5"/>
    <n v="14239650"/>
    <n v="167671.87875"/>
    <n v="3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1333333333333337"/>
    <n v="5"/>
    <n v="5.0700000000000002E-2"/>
    <n v="12115296.000000002"/>
    <n v="14655600"/>
    <n v="148607.78400000001"/>
    <n v="4.1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1333333333333337"/>
    <n v="6"/>
    <n v="5.3600000000000002E-2"/>
    <n v="99532587.000000015"/>
    <n v="116336790"/>
    <n v="1039275.324"/>
    <n v="5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1333333333333337"/>
    <n v="7"/>
    <n v="5.6399999999999999E-2"/>
    <n v="3902732.0000000005"/>
    <n v="4454205"/>
    <n v="35888.165999999997"/>
    <n v="6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1333333333333337"/>
    <n v="8"/>
    <n v="5.9299999999999999E-2"/>
    <n v="720734.16666666674"/>
    <n v="808300"/>
    <n v="5991.5237500000003"/>
    <n v="7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1333333333333329"/>
    <n v="9"/>
    <n v="6.2100000000000002E-2"/>
    <n v="431880"/>
    <n v="477900"/>
    <n v="3297.51"/>
    <n v="8.1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1333333333333329"/>
    <n v="10"/>
    <n v="6.5000000000000002E-2"/>
    <n v="474202.66666666663"/>
    <n v="519200"/>
    <n v="3374.8"/>
    <n v="9.1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055555555555555"/>
    <n v="3"/>
    <n v="6.1652999999999999E-2"/>
    <n v="8067886.3935000002"/>
    <n v="16076231.190000001"/>
    <n v="330382.6271856900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5277777777777777"/>
    <n v="5"/>
    <n v="7.1294999999999997E-2"/>
    <n v="18904701.875277776"/>
    <n v="26794065.649999999"/>
    <n v="382056.58210334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6527777777777777"/>
    <n v="4"/>
    <n v="6.7556000000000005E-2"/>
    <n v="7102964.7163888887"/>
    <n v="10710229.52"/>
    <n v="180885.06636328"/>
    <n v="2.6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5277777777777777"/>
    <n v="5"/>
    <n v="7.1294999999999997E-2"/>
    <n v="2010833333.3333333"/>
    <n v="2850000000"/>
    <n v="40638150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055555555555555"/>
    <n v="3"/>
    <n v="6.1652999999999999E-2"/>
    <n v="2308059.8008333333"/>
    <n v="4599085.9499999993"/>
    <n v="94515.815358449996"/>
    <n v="1.50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5277777777777777"/>
    <n v="5"/>
    <n v="7.1294999999999997E-2"/>
    <n v="5407631.8130555553"/>
    <n v="7664360.0499999998"/>
    <n v="109286.1099529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055555555555555"/>
    <n v="3"/>
    <n v="6.1652999999999999E-2"/>
    <n v="2166822.9114999999"/>
    <n v="4317654.51"/>
    <n v="88732.11783500999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5277777777777777"/>
    <n v="5"/>
    <n v="7.1294999999999997E-2"/>
    <n v="7330365.916666666"/>
    <n v="10389495"/>
    <n v="148143.80920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5277777777777777"/>
    <n v="5"/>
    <n v="7.1294999999999997E-2"/>
    <n v="25551070.945"/>
    <n v="36214116.299999997"/>
    <n v="516377.08432169998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055555555555555"/>
    <n v="3"/>
    <n v="6.1652999999999999E-2"/>
    <n v="7541190.3657222232"/>
    <n v="15026726.190000001"/>
    <n v="308814.24993069004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5277777777777777"/>
    <n v="5"/>
    <n v="7.1294999999999997E-2"/>
    <n v="17667138.274999999"/>
    <n v="25040038.5"/>
    <n v="357045.9089715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5277777777777777"/>
    <n v="5"/>
    <n v="7.1294999999999997E-2"/>
    <n v="10211416.9025"/>
    <n v="14472874.350000001"/>
    <n v="206368.7153566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5277777777777777"/>
    <n v="5"/>
    <n v="7.1294999999999997E-2"/>
    <n v="4993032.1638888884"/>
    <n v="7076738.5"/>
    <n v="100907.2142714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055555555555555"/>
    <n v="3"/>
    <n v="6.1652999999999999E-2"/>
    <n v="6716646.202333333"/>
    <n v="13383723.059999999"/>
    <n v="275048.8926060599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055555555555555"/>
    <n v="3"/>
    <n v="6.1652999999999999E-2"/>
    <n v="1390701.4195555556"/>
    <n v="2771139.36"/>
    <n v="56949.6849873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5277777777777777"/>
    <n v="5"/>
    <n v="7.1294999999999997E-2"/>
    <n v="11666215.907777777"/>
    <n v="16534794.199999999"/>
    <n v="235769.6304977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055555555555555"/>
    <n v="3"/>
    <n v="6.1652999999999999E-2"/>
    <n v="6364262.0116666658"/>
    <n v="12681555.299999999"/>
    <n v="260618.6429702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5277777777777777"/>
    <n v="5"/>
    <n v="7.1294999999999997E-2"/>
    <n v="14902935.967499999"/>
    <n v="21122271.449999999"/>
    <n v="301182.4686055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055555555555555"/>
    <n v="3"/>
    <n v="6.1652999999999999E-2"/>
    <n v="1452816.1552222222"/>
    <n v="2894910.42"/>
    <n v="59493.3040414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055555555555555"/>
    <n v="3"/>
    <n v="6.1652999999999999E-2"/>
    <n v="68951046.556111112"/>
    <n v="137393229.30000001"/>
    <n v="2823568.2553443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055555555555555"/>
    <n v="3"/>
    <n v="6.1652999999999999E-2"/>
    <n v="1632415.7895"/>
    <n v="3252784.2299999995"/>
    <n v="66847.968710729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5277777777777777"/>
    <n v="5"/>
    <n v="7.1294999999999997E-2"/>
    <n v="7639178.6933333334"/>
    <n v="10827182.4"/>
    <n v="154384.7938415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541666666666667"/>
    <n v="6"/>
    <n v="7.3772000000000004E-2"/>
    <n v="53676013.410000004"/>
    <n v="70911430.560000002"/>
    <n v="871879.67587872001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n v="1741259.11"/>
    <n v="0"/>
    <d v="2023-02-27T00:00:00"/>
    <d v="2033-02-27T00:00:00"/>
    <n v="1741259.11"/>
    <n v="8.4916666666666671"/>
    <n v="10"/>
    <n v="7.8262999999999999E-2"/>
    <n v="14786191.942416668"/>
    <n v="17412591.100000001"/>
    <n v="136276.16172593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541666666666667"/>
    <n v="6"/>
    <n v="7.3772000000000004E-2"/>
    <n v="56219222.483333342"/>
    <n v="74271266.400000006"/>
    <n v="913189.97747680009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055555555555555"/>
    <n v="3"/>
    <n v="6.1652999999999999E-2"/>
    <n v="7067268.2154999999"/>
    <n v="14082379.470000001"/>
    <n v="289406.980487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6527777777777777"/>
    <n v="4"/>
    <n v="6.7556000000000005E-2"/>
    <n v="13112982.362083331"/>
    <n v="19772455.079999998"/>
    <n v="333936.99384612002"/>
    <n v="2.6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5277777777777777"/>
    <n v="5"/>
    <n v="7.1294999999999997E-2"/>
    <n v="17275417.781666666"/>
    <n v="24484844.100000001"/>
    <n v="349129.3920218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055555555555555"/>
    <n v="3"/>
    <n v="6.1652999999999999E-2"/>
    <n v="9853094.8736666664"/>
    <n v="19633473.18"/>
    <n v="403487.507322179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5277777777777777"/>
    <n v="5"/>
    <n v="7.1294999999999997E-2"/>
    <n v="53794185.443333335"/>
    <n v="76243727.400000006"/>
    <n v="1087159.3089966001"/>
    <n v="3.52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847222222222221"/>
    <n v="16.5"/>
    <n v="1.2999999999999999E-2"/>
    <n v="45583511169.535889"/>
    <n v="47461184285.195999"/>
    <n v="37393660.345911995"/>
    <n v="15.847222222222221"/>
    <n v="16.5"/>
    <n v="1.2999999999999998E-2"/>
    <x v="0"/>
    <x v="2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847222222222221"/>
    <n v="16.5"/>
    <n v="1.2999999999999999E-2"/>
    <n v="1233209113.6059723"/>
    <n v="1284007385.595"/>
    <n v="1011642.1825900001"/>
    <n v="15.847222222222221"/>
    <n v="16.5"/>
    <n v="1.2999999999999999E-2"/>
    <x v="0"/>
    <x v="3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3472222222222223"/>
    <n v="2"/>
    <n v="0"/>
    <n v="30856370.573125005"/>
    <n v="45807395.490000002"/>
    <n v="0"/>
    <n v="1.3472222222222223"/>
    <n v="2"/>
    <n v="0"/>
    <x v="0"/>
    <x v="2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3472222222222223"/>
    <n v="2"/>
    <n v="0"/>
    <n v="1402862.5"/>
    <n v="2082600"/>
    <n v="0"/>
    <n v="1.3472222222222223"/>
    <n v="2"/>
    <n v="0"/>
    <x v="0"/>
    <x v="3"/>
    <n v="0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055555555555555"/>
    <n v="3"/>
    <n v="6.1652999999999999E-2"/>
    <n v="22104713.443277776"/>
    <n v="44046292.469999999"/>
    <n v="905195.356550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055555555555555"/>
    <n v="3"/>
    <n v="6.1652999999999999E-2"/>
    <n v="22988901.98161111"/>
    <n v="45808144.170000002"/>
    <n v="941403.17083766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055555555555555"/>
    <n v="3"/>
    <n v="6.1652999999999999E-2"/>
    <n v="21220524.904944442"/>
    <n v="42284440.769999996"/>
    <n v="868987.54226427001"/>
    <n v="1.505555555555555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055555555555555"/>
    <n v="3"/>
    <n v="6.1652999999999999E-2"/>
    <n v="22100985.326388888"/>
    <n v="44038863.75"/>
    <n v="905042.68892624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055555555555555"/>
    <n v="3"/>
    <n v="6.1652999999999999E-2"/>
    <n v="14733990.222611111"/>
    <n v="29359242.509999998"/>
    <n v="603361.79282301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055555555555555"/>
    <n v="3"/>
    <n v="6.1652999999999999E-2"/>
    <n v="16207389.234333333"/>
    <n v="32295166.740000002"/>
    <n v="663697.97167373996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458301.76"/>
    <n v="0"/>
    <n v="36180.75"/>
    <n v="31720.79"/>
    <n v="0"/>
    <n v="0"/>
    <n v="0"/>
    <n v="4422121.01"/>
    <n v="4422121.01"/>
    <n v="0"/>
    <d v="2024-01-31T00:00:00"/>
    <d v="2033-08-11T00:00:00"/>
    <n v="4677691.78"/>
    <n v="9.0749999999999993"/>
    <n v="9.6666666666666661"/>
    <n v="8.5398000000000002E-2"/>
    <n v="40130748.165749997"/>
    <n v="42747169.763333328"/>
    <n v="377640.29001197999"/>
    <n v="9.0749999999999993"/>
    <n v="9.6666666666666661"/>
    <n v="8.5398000000000002E-2"/>
    <x v="1"/>
    <x v="1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47316.79"/>
    <n v="467878.81000000006"/>
    <n v="615195.6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624535.3599999994"/>
    <n v="0"/>
    <n v="97642.29"/>
    <n v="32667.5"/>
    <n v="0"/>
    <n v="0"/>
    <n v="0"/>
    <n v="4526893.0699999994"/>
    <n v="4526893.07"/>
    <n v="0"/>
    <d v="2024-01-31T00:00:00"/>
    <d v="2027-11-22T00:00:00"/>
    <n v="5219359.879999999"/>
    <n v="3.2722222222222221"/>
    <n v="3.8638888888888889"/>
    <n v="8.4766999999999995E-2"/>
    <n v="14813000.101277776"/>
    <n v="17491411.83436111"/>
    <n v="383731.14486468991"/>
    <n v="3.2722222222222221"/>
    <n v="3.8638888888888894"/>
    <n v="8.4766999999999995E-2"/>
    <x v="1"/>
    <x v="1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397515.44999999995"/>
    <n v="1261962.4700000002"/>
    <n v="1659477.9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47611.78"/>
    <n v="0"/>
    <n v="15566.19"/>
    <n v="8621.2900000000009"/>
    <n v="0"/>
    <n v="0"/>
    <n v="0"/>
    <n v="1232045.5900000001"/>
    <n v="1232045.5900000001"/>
    <n v="0"/>
    <d v="2024-01-31T00:00:00"/>
    <d v="2029-10-26T00:00:00"/>
    <n v="1340324.05"/>
    <n v="5.2277777777777779"/>
    <n v="5.8194444444444446"/>
    <n v="8.2922999999999997E-2"/>
    <n v="6440860.5566111114"/>
    <n v="7169820.8640277786"/>
    <n v="102164.91645957"/>
    <n v="5.2277777777777779"/>
    <n v="5.8194444444444446"/>
    <n v="8.2922999999999997E-2"/>
    <x v="1"/>
    <x v="1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63347.880000000005"/>
    <n v="200858.00000000006"/>
    <n v="264205.88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055555555555555"/>
    <n v="3"/>
    <n v="6.1652999999999999E-2"/>
    <n v="10999241.241055556"/>
    <n v="21917307.27"/>
    <n v="450422.58170576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923724.4899999998"/>
    <n v="0"/>
    <n v="81348.289999999994"/>
    <n v="11852.39"/>
    <n v="0"/>
    <n v="0"/>
    <n v="0"/>
    <n v="1842376.1999999997"/>
    <n v="1842376.2"/>
    <n v="0"/>
    <d v="2024-01-31T00:00:00"/>
    <d v="2026-04-28T00:00:00"/>
    <n v="2412354.9600000009"/>
    <n v="1.6805555555555556"/>
    <n v="2.2722222222222221"/>
    <n v="7.3934E-2"/>
    <n v="3096215.5583333331"/>
    <n v="4186288.1433333326"/>
    <n v="136214.24197079998"/>
    <n v="1.6805555555555558"/>
    <n v="2.2722222222222221"/>
    <n v="7.3934E-2"/>
    <x v="1"/>
    <x v="1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330974.45"/>
    <n v="1139922.73"/>
    <n v="1470897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342839.3600000013"/>
    <n v="0"/>
    <n v="52781.78"/>
    <n v="66796.149999999994"/>
    <n v="0"/>
    <n v="0"/>
    <n v="0"/>
    <n v="9290057.5800000019"/>
    <n v="9301237.0800000001"/>
    <n v="-11179.499999998137"/>
    <d v="2024-01-31T00:00:00"/>
    <d v="2033-12-08T00:00:00"/>
    <n v="9652458.2400000002"/>
    <n v="9.405555555555555"/>
    <n v="9.9972222222222218"/>
    <n v="8.5975999999999997E-2"/>
    <n v="87378152.683000013"/>
    <n v="92874770.084500015"/>
    <n v="798721.99049808015"/>
    <n v="9.405555555555555"/>
    <n v="9.9972222222222218"/>
    <n v="8.5975999999999997E-2"/>
    <x v="1"/>
    <x v="1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216066.1"/>
    <n v="698180.4"/>
    <n v="914246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213834.54"/>
    <n v="0"/>
    <n v="109566.17"/>
    <n v="29330.9"/>
    <n v="0"/>
    <n v="0"/>
    <n v="0"/>
    <n v="4104268.37"/>
    <n v="4104268.37"/>
    <n v="0"/>
    <d v="2024-01-31T00:00:00"/>
    <d v="2031-08-14T00:00:00"/>
    <n v="5073977.74"/>
    <n v="7.052777777777778"/>
    <n v="7.6444444444444448"/>
    <n v="8.4176000000000001E-2"/>
    <n v="28946492.753972225"/>
    <n v="31374851.539555557"/>
    <n v="345480.89431311999"/>
    <n v="7.052777777777778"/>
    <n v="7.6444444444444448"/>
    <n v="8.4176000000000001E-2"/>
    <x v="1"/>
    <x v="1"/>
    <n v="125353.17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461825.87"/>
    <n v="1354550.47"/>
    <n v="1816376.33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821591.3899999997"/>
    <n v="0"/>
    <n v="262011.45"/>
    <n v="26091.72"/>
    <n v="0"/>
    <n v="0"/>
    <n v="0"/>
    <n v="3559579.9399999995"/>
    <n v="3559579.94"/>
    <n v="0"/>
    <d v="2024-01-31T00:00:00"/>
    <d v="2030-01-06T00:00:00"/>
    <n v="5384699.0099999998"/>
    <n v="5.427777777777778"/>
    <n v="6.0194444444444448"/>
    <n v="8.2498000000000002E-2"/>
    <n v="19320608.896555554"/>
    <n v="21426693.694388889"/>
    <n v="293658.22589011997"/>
    <n v="5.427777777777778"/>
    <n v="6.0194444444444457"/>
    <n v="8.2498000000000002E-2"/>
    <x v="1"/>
    <x v="1"/>
    <n v="448359.83999999997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032461.97"/>
    <n v="444796.54999999993"/>
    <n v="1477258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055555555555555"/>
    <n v="3"/>
    <n v="6.1652999999999999E-2"/>
    <n v="16214125.421111112"/>
    <n v="32308589.400000002"/>
    <n v="663973.8207594000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985464.370000001"/>
    <n v="0"/>
    <n v="228036.74"/>
    <n v="48276.83"/>
    <n v="0"/>
    <n v="0"/>
    <n v="0"/>
    <n v="6757427.6300000008"/>
    <n v="6757427.6299999999"/>
    <n v="0"/>
    <d v="2024-01-31T00:00:00"/>
    <d v="2029-10-26T00:00:00"/>
    <n v="9093830.6699999999"/>
    <n v="5.2277777777777779"/>
    <n v="5.8194444444444446"/>
    <n v="8.0518000000000006E-2"/>
    <n v="35326329.999055557"/>
    <n v="39324474.680138893"/>
    <n v="544094.55791234015"/>
    <n v="5.227777777777777"/>
    <n v="5.8194444444444446"/>
    <n v="8.0518000000000006E-2"/>
    <x v="1"/>
    <x v="1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931269.88"/>
    <n v="2554033.2000000002"/>
    <n v="3485303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055555555555555"/>
    <n v="3"/>
    <n v="6.1652999999999999E-2"/>
    <n v="8245195.6712777782"/>
    <n v="16429541.190000001"/>
    <n v="337643.5009956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055555555555555"/>
    <n v="3"/>
    <n v="6.1652999999999999E-2"/>
    <n v="8263848.6012777779"/>
    <n v="16466709.390000001"/>
    <n v="338407.34467388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282860.4"/>
    <n v="0"/>
    <n v="48036.94"/>
    <n v="16224.93"/>
    <n v="0"/>
    <n v="0"/>
    <n v="0"/>
    <n v="2234823.46"/>
    <n v="2234823.46"/>
    <n v="0"/>
    <d v="2024-01-31T00:00:00"/>
    <d v="2032-12-31T00:00:00"/>
    <n v="2571949.0900000003"/>
    <n v="8.4555555555555557"/>
    <n v="9.0472222222222225"/>
    <n v="8.5975999999999997E-2"/>
    <n v="18896673.92288889"/>
    <n v="20218944.470055554"/>
    <n v="192141.18179695998"/>
    <n v="8.4555555555555557"/>
    <n v="9.0472222222222225"/>
    <n v="8.5975999999999997E-2"/>
    <x v="1"/>
    <x v="1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238892.00999999998"/>
    <n v="625065.58000000007"/>
    <n v="863957.59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055555555555555"/>
    <n v="3"/>
    <n v="6.1652999999999999E-2"/>
    <n v="7845652.2262222227"/>
    <n v="15633402.960000001"/>
    <n v="321282.06423096004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65911.92"/>
    <n v="0"/>
    <n v="55698.59"/>
    <n v="8516.26"/>
    <n v="0"/>
    <n v="0"/>
    <n v="0"/>
    <n v="1210213.3299999998"/>
    <n v="1210213.33"/>
    <n v="0"/>
    <d v="2024-01-31T00:00:00"/>
    <d v="2026-12-24T00:00:00"/>
    <n v="1599497.38"/>
    <n v="2.3472222222222223"/>
    <n v="2.9388888888888891"/>
    <n v="8.1262000000000001E-2"/>
    <n v="2840639.6218055552"/>
    <n v="3556682.5087222219"/>
    <n v="98344.355622459989"/>
    <n v="2.3472222222222223"/>
    <n v="2.9388888888888891"/>
    <n v="8.1262000000000001E-2"/>
    <x v="1"/>
    <x v="1"/>
    <n v="91097.5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262503.36"/>
    <n v="744299.68"/>
    <n v="1006803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087513.68"/>
    <n v="0"/>
    <n v="305516.15000000002"/>
    <n v="173670.49"/>
    <n v="0"/>
    <n v="0"/>
    <n v="0"/>
    <n v="23781997.530000001"/>
    <n v="23864514.530000001"/>
    <n v="-82517"/>
    <d v="2024-01-31T00:00:00"/>
    <d v="2029-11-03T00:00:00"/>
    <n v="26043160.600000001"/>
    <n v="5.25"/>
    <n v="5.8416666666666668"/>
    <n v="8.6263999999999993E-2"/>
    <n v="124855487.0325"/>
    <n v="138926502.23775002"/>
    <n v="2051530.2349279199"/>
    <n v="5.25"/>
    <n v="5.8416666666666677"/>
    <n v="8.6263999999999993E-2"/>
    <x v="1"/>
    <x v="1"/>
    <n v="535119.81000000006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1478324.87"/>
    <n v="3982195.51"/>
    <n v="5460520.37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055555555555555"/>
    <n v="3"/>
    <n v="6.1652999999999999E-2"/>
    <n v="20499722.673111111"/>
    <n v="40848155.880000003"/>
    <n v="839470.45148988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303886.219999999"/>
    <n v="0"/>
    <n v="173472.94"/>
    <n v="85984.5"/>
    <n v="0"/>
    <n v="0"/>
    <n v="0"/>
    <n v="12130413.279999999"/>
    <n v="12130413.57"/>
    <n v="-0.29000000096857548"/>
    <d v="2024-01-31T00:00:00"/>
    <d v="2033-03-05T00:00:00"/>
    <n v="13409459.25"/>
    <n v="8.6333333333333329"/>
    <n v="9.2249999999999996"/>
    <n v="8.3875000000000005E-2"/>
    <n v="104725901.31733333"/>
    <n v="111903062.50799999"/>
    <n v="1017438.41386"/>
    <n v="8.6333333333333329"/>
    <n v="9.2249999999999996"/>
    <n v="8.3875000000000005E-2"/>
    <x v="1"/>
    <x v="1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706101.85000000009"/>
    <n v="2240272.17"/>
    <n v="2946374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055555555555555"/>
    <n v="3"/>
    <n v="6.1652999999999999E-2"/>
    <n v="2234909.1171111111"/>
    <n v="4453324.4399999995"/>
    <n v="91520.270566439998"/>
    <n v="1.50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909906.0200000014"/>
    <n v="0"/>
    <n v="159491.17000000001"/>
    <n v="54030.86"/>
    <n v="0"/>
    <n v="0"/>
    <n v="0"/>
    <n v="7750414.8500000015"/>
    <n v="7750414.8499999996"/>
    <n v="0"/>
    <d v="2024-01-31T00:00:00"/>
    <d v="2032-08-14T00:00:00"/>
    <n v="8844291.1799999978"/>
    <n v="8.0694444444444446"/>
    <n v="8.6611111111111114"/>
    <n v="8.2136000000000001E-2"/>
    <n v="62541542.053472236"/>
    <n v="67127204.173055574"/>
    <n v="636588.07411960012"/>
    <n v="8.0694444444444446"/>
    <n v="8.6611111111111114"/>
    <n v="8.2136000000000001E-2"/>
    <x v="1"/>
    <x v="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659602.09000000008"/>
    <n v="2058778.82"/>
    <n v="2718380.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400204.6500000004"/>
    <n v="0"/>
    <n v="130887.36"/>
    <n v="44711.82"/>
    <n v="0"/>
    <n v="0"/>
    <n v="0"/>
    <n v="6269317.29"/>
    <n v="6269317.29"/>
    <n v="0"/>
    <d v="2024-01-31T00:00:00"/>
    <d v="2032-08-06T00:00:00"/>
    <n v="7166559.2999999998"/>
    <n v="8.0472222222222225"/>
    <n v="8.6388888888888893"/>
    <n v="8.4209999999999993E-2"/>
    <n v="50450589.414250001"/>
    <n v="54159935.477499999"/>
    <n v="527939.20899089996"/>
    <n v="8.0472222222222225"/>
    <n v="8.6388888888888893"/>
    <n v="8.4209999999999993E-2"/>
    <x v="1"/>
    <x v="1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341309.01"/>
    <n v="823244.4"/>
    <n v="1164553.41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607191.4499999997"/>
    <n v="0"/>
    <n v="119936.13"/>
    <n v="18189.5"/>
    <n v="0"/>
    <n v="0"/>
    <n v="0"/>
    <n v="2487255.3199999998"/>
    <n v="2487255.3199999998"/>
    <n v="0"/>
    <d v="2024-01-31T00:00:00"/>
    <d v="2029-05-05T00:00:00"/>
    <n v="3357828.0299999993"/>
    <n v="4.7444444444444445"/>
    <n v="5.3361111111111112"/>
    <n v="8.5736999999999994E-2"/>
    <n v="11800644.684888888"/>
    <n v="13272270.749222221"/>
    <n v="213249.80937083997"/>
    <n v="4.7444444444444445"/>
    <n v="5.3361111111111112"/>
    <n v="8.5736999999999994E-2"/>
    <x v="1"/>
    <x v="1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09617.67000000004"/>
    <n v="423706.99"/>
    <n v="733324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055555555555555"/>
    <n v="3"/>
    <n v="6.1652999999999999E-2"/>
    <n v="3074425.307833333"/>
    <n v="6126161.1299999999"/>
    <n v="125898.7373826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055555555555555"/>
    <n v="3"/>
    <n v="6.1652999999999999E-2"/>
    <n v="40889.548944444447"/>
    <n v="81477.33"/>
    <n v="1674.4406088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055555555555555"/>
    <n v="3"/>
    <n v="6.1652999999999999E-2"/>
    <n v="43816.484444444446"/>
    <n v="87309.6"/>
    <n v="1794.299589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055555555555555"/>
    <n v="3"/>
    <n v="6.1652999999999999E-2"/>
    <n v="58470.192166666668"/>
    <n v="116508.87"/>
    <n v="2394.3737873700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055555555555555"/>
    <n v="3"/>
    <n v="6.1652999999999999E-2"/>
    <n v="58362.680444444442"/>
    <n v="116294.63999999998"/>
    <n v="2389.97114663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055555555555555"/>
    <n v="3"/>
    <n v="6.1652999999999999E-2"/>
    <n v="40921.255944444441"/>
    <n v="81540.509999999995"/>
    <n v="1675.739021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055555555555555"/>
    <n v="3"/>
    <n v="6.1652999999999999E-2"/>
    <n v="40794.909722222219"/>
    <n v="81288.75"/>
    <n v="1670.56510125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055555555555555"/>
    <n v="3"/>
    <n v="6.1652999999999999E-2"/>
    <n v="36408.36822222222"/>
    <n v="72548.040000000008"/>
    <n v="1490.9347700400001"/>
    <n v="1.5055555555555555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055555555555555"/>
    <n v="3"/>
    <n v="6.1652999999999999E-2"/>
    <n v="43723.757277777775"/>
    <n v="87124.83"/>
    <n v="1790.50238132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055555555555555"/>
    <n v="3"/>
    <n v="6.1652999999999999E-2"/>
    <n v="29229.472833333333"/>
    <n v="58243.229999999996"/>
    <n v="1196.95661973000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055555555555555"/>
    <n v="3"/>
    <n v="6.1652999999999999E-2"/>
    <n v="51151.566166666664"/>
    <n v="101925.63"/>
    <n v="2094.6736221299998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055555555555555"/>
    <n v="3"/>
    <n v="6.1652999999999999E-2"/>
    <n v="36536.837277777777"/>
    <n v="72804.03"/>
    <n v="1496.1956205299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055555555555555"/>
    <n v="3"/>
    <n v="6.1652999999999999E-2"/>
    <n v="43845.255611111112"/>
    <n v="87366.930000000008"/>
    <n v="1795.4777784300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055555555555555"/>
    <n v="3"/>
    <n v="6.1652999999999999E-2"/>
    <n v="58458.930611111107"/>
    <n v="116486.43"/>
    <n v="2393.91262293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055555555555555"/>
    <n v="3"/>
    <n v="6.1652999999999999E-2"/>
    <n v="51008.944888888895"/>
    <n v="101641.44"/>
    <n v="2088.833233440000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055555555555555"/>
    <n v="3"/>
    <n v="6.1652999999999999E-2"/>
    <n v="43729.463333333333"/>
    <n v="87136.200000000012"/>
    <n v="1790.7360462000001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055555555555555"/>
    <n v="3"/>
    <n v="6.1652999999999999E-2"/>
    <n v="58316.264166666668"/>
    <n v="116202.15000000001"/>
    <n v="2388.07038465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770146.7500000019"/>
    <n v="0"/>
    <n v="73303.27"/>
    <n v="56678.05"/>
    <n v="0"/>
    <n v="0"/>
    <n v="0"/>
    <n v="7696843.4800000023"/>
    <n v="7696843.4800000004"/>
    <n v="0"/>
    <d v="2024-02-29T00:00:00"/>
    <d v="2033-05-21T00:00:00"/>
    <n v="8136663.0999999996"/>
    <n v="8.8472222222222214"/>
    <n v="9.3583333333333325"/>
    <n v="8.4708000000000006E-2"/>
    <n v="68095684.677222237"/>
    <n v="72029626.900333345"/>
    <n v="651984.21750384022"/>
    <n v="8.8472222222222214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93213.08"/>
    <n v="879639.24000000011"/>
    <n v="1172852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055555555555555"/>
    <n v="3"/>
    <n v="6.1652999999999999E-2"/>
    <n v="9622349.7707222216"/>
    <n v="19173685.890000001"/>
    <n v="394038.41872538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055555555555555"/>
    <n v="3"/>
    <n v="6.1652999999999999E-2"/>
    <n v="6994895.9341111109"/>
    <n v="13938169.02"/>
    <n v="286443.31153001997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055555555555555"/>
    <n v="3"/>
    <n v="6.1652999999999999E-2"/>
    <n v="9284232.646055555"/>
    <n v="18499946.969999999"/>
    <n v="380192.41018047003"/>
    <n v="1.5055555555555553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055555555555555"/>
    <n v="3"/>
    <n v="6.1652999999999999E-2"/>
    <n v="10114602.541611111"/>
    <n v="20154558.57"/>
    <n v="414196.33317207004"/>
    <n v="1.50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055555555555555"/>
    <n v="3"/>
    <n v="6.1652999999999999E-2"/>
    <n v="12599737.957999999"/>
    <n v="25106488.919999998"/>
    <n v="515963.4537949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055555555555555"/>
    <n v="3"/>
    <n v="6.1652999999999999E-2"/>
    <n v="34019181.83127778"/>
    <n v="67787299.590000004"/>
    <n v="1393096.79387409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055555555555555"/>
    <n v="3"/>
    <n v="6.1652999999999999E-2"/>
    <n v="5851577.7678888887"/>
    <n v="11659970.459999999"/>
    <n v="239624.0529234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055555555555555"/>
    <n v="3"/>
    <n v="6.1652999999999999E-2"/>
    <n v="1676903.5710555555"/>
    <n v="3341431.4699999997"/>
    <n v="68669.75813996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552777777777778"/>
    <n v="5"/>
    <n v="9.2499999999999999E-2"/>
    <n v="455277777.77777779"/>
    <n v="500000000"/>
    <n v="9250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5694444444444446"/>
    <n v="3"/>
    <n v="8.7499999999999994E-2"/>
    <n v="269381572.64444447"/>
    <n v="314521187.51999998"/>
    <n v="9173534.6359999999"/>
    <n v="2.56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5694444444444446"/>
    <n v="3"/>
    <n v="8.7499999999999994E-2"/>
    <n v="59828123.151388891"/>
    <n v="69853376.219999999"/>
    <n v="2037390.1397499996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5694444444444446"/>
    <n v="3"/>
    <n v="8.7499999999999994E-2"/>
    <n v="3160400.1451388891"/>
    <n v="3689980.71"/>
    <n v="107624.43737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247576"/>
    <n v="0"/>
    <n v="55889.16"/>
    <n v="29915.77"/>
    <n v="0"/>
    <n v="0"/>
    <n v="0"/>
    <n v="4191686.84"/>
    <n v="4191686.84"/>
    <n v="0"/>
    <d v="2024-04-03T00:00:00"/>
    <d v="2030-11-03T00:00:00"/>
    <n v="4415243.4800000004"/>
    <n v="6.2638888888888893"/>
    <n v="6.6805555555555554"/>
    <n v="8.4515999999999994E-2"/>
    <n v="26256260.622777779"/>
    <n v="28002796.806111109"/>
    <n v="354264.60496943997"/>
    <n v="6.2638888888888893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23556.64"/>
    <n v="670669.92000000027"/>
    <n v="894226.560000000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5694444444444446"/>
    <n v="3"/>
    <n v="8.7499999999999994E-2"/>
    <n v="6692934.5736111114"/>
    <n v="7814453.3399999999"/>
    <n v="227921.55574999997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06250"/>
    <n v="0"/>
    <n v="31250"/>
    <n v="6041.67"/>
    <n v="0"/>
    <n v="0"/>
    <n v="0"/>
    <n v="875000"/>
    <n v="875000"/>
    <n v="0"/>
    <d v="2024-04-03T00:00:00"/>
    <d v="2026-12-03T00:00:00"/>
    <n v="1000000"/>
    <n v="2.2888888888888888"/>
    <n v="2.7055555555555557"/>
    <n v="0.08"/>
    <n v="2002777.7777777778"/>
    <n v="2367361.1111111115"/>
    <n v="70000"/>
    <n v="2.2888888888888888"/>
    <n v="2.7055555555555562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25000"/>
    <n v="375000"/>
    <n v="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5694444444444446"/>
    <n v="3"/>
    <n v="8.7499999999999994E-2"/>
    <n v="7801864.6826388901"/>
    <n v="9109204.1699999999"/>
    <n v="265685.12162499997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5694444444444446"/>
    <n v="3"/>
    <n v="8.7499999999999994E-2"/>
    <n v="1041088.8104166668"/>
    <n v="1215541.53"/>
    <n v="35453.294624999995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776690.1300000008"/>
    <n v="0"/>
    <n v="94837.68"/>
    <n v="52894.06"/>
    <n v="0"/>
    <n v="0"/>
    <n v="0"/>
    <n v="7681852.4500000011"/>
    <n v="7681852.4500000002"/>
    <n v="0"/>
    <d v="2024-04-03T00:00:00"/>
    <d v="2031-05-03T00:00:00"/>
    <n v="8061203.1699999999"/>
    <n v="6.7666666666666666"/>
    <n v="7.1833333333333336"/>
    <n v="8.1618999999999997E-2"/>
    <n v="51980534.911666676"/>
    <n v="55181306.765833341"/>
    <n v="626985.11511655012"/>
    <n v="6.7666666666666666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379350.72"/>
    <n v="1138052.1599999997"/>
    <n v="1517402.87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5694444444444446"/>
    <n v="3"/>
    <n v="8.7499999999999994E-2"/>
    <n v="3765097.8770833332"/>
    <n v="4396006.17"/>
    <n v="128216.8466249999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5694444444444446"/>
    <n v="3"/>
    <n v="8.7499999999999994E-2"/>
    <n v="3464870.3701388892"/>
    <n v="4045470.2700000005"/>
    <n v="117992.88287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5694444444444446"/>
    <n v="3"/>
    <n v="8.7499999999999994E-2"/>
    <n v="3920351.8298611115"/>
    <n v="4577275.6500000004"/>
    <n v="133503.87312499998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5694444444444446"/>
    <n v="3"/>
    <n v="8.7499999999999994E-2"/>
    <n v="3934317.6597222225"/>
    <n v="4593581.6999999993"/>
    <n v="133979.46625"/>
    <n v="2.569444444444444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552777777777778"/>
    <n v="5"/>
    <n v="9.2499999999999999E-2"/>
    <n v="682916666.66666675"/>
    <n v="750000000"/>
    <n v="13875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55833333333333335"/>
    <n v="1"/>
    <n v="4.9000000000000002E-2"/>
    <n v="1116666.6666666667"/>
    <n v="2000000"/>
    <n v="98000"/>
    <n v="0.55833333333333335"/>
    <n v="1"/>
    <n v="4.9000000000000002E-2"/>
    <x v="1"/>
    <x v="1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5694444444444446"/>
    <n v="3"/>
    <n v="8.7499999999999994E-2"/>
    <n v="12510457.754861113"/>
    <n v="14606804.73"/>
    <n v="426031.80462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5694444444444446"/>
    <n v="3"/>
    <n v="8.7499999999999994E-2"/>
    <n v="385416666.66666669"/>
    <n v="450000000"/>
    <n v="131250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552777777777778"/>
    <n v="5"/>
    <n v="9.2499999999999999E-2"/>
    <n v="910555555.55555558"/>
    <n v="1000000000"/>
    <n v="18500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5972222222222223"/>
    <n v="3"/>
    <n v="8.7499999999999994E-2"/>
    <n v="103888888.8888889"/>
    <n v="120000000"/>
    <n v="35000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5972222222222223"/>
    <n v="3"/>
    <n v="8.7499999999999994E-2"/>
    <n v="50505557.828611113"/>
    <n v="58337970.539999999"/>
    <n v="1701524.14074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5694444444444446"/>
    <n v="3"/>
    <n v="8.7499999999999994E-2"/>
    <n v="59982139.300000004"/>
    <n v="70033200.480000004"/>
    <n v="2042635.014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55833333333333335"/>
    <n v="1"/>
    <n v="4.9000000000000002E-2"/>
    <n v="55833.333333333336"/>
    <n v="100000"/>
    <n v="4900"/>
    <n v="0.55833333333333335"/>
    <n v="1"/>
    <n v="4.9000000000000002E-2"/>
    <x v="1"/>
    <x v="1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55833333333333335"/>
    <n v="1"/>
    <n v="4.9000000000000002E-2"/>
    <n v="8263333.333333334"/>
    <n v="14800000"/>
    <n v="725200"/>
    <n v="0.55833333333333335"/>
    <n v="1"/>
    <n v="4.9000000000000002E-2"/>
    <x v="1"/>
    <x v="1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55833333333333335"/>
    <n v="1"/>
    <n v="4.9000000000000002E-2"/>
    <n v="21775000"/>
    <n v="39000000"/>
    <n v="1911000"/>
    <n v="0.55833333333333335"/>
    <n v="1"/>
    <n v="4.9000000000000002E-2"/>
    <x v="1"/>
    <x v="1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55833333333333335"/>
    <n v="1"/>
    <n v="4.9000000000000002E-2"/>
    <n v="1395833.3333333333"/>
    <n v="2500000"/>
    <n v="122500"/>
    <n v="0.55833333333333335"/>
    <n v="1"/>
    <n v="4.9000000000000002E-2"/>
    <x v="1"/>
    <x v="1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5972222222222223"/>
    <n v="3"/>
    <n v="8.7499999999999994E-2"/>
    <n v="9336954.75013889"/>
    <n v="10784931.689999999"/>
    <n v="314560.50762499997"/>
    <n v="2.597222222222222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86486.5"/>
    <n v="0"/>
    <n v="4504.5"/>
    <n v="3597.45"/>
    <n v="0"/>
    <n v="0"/>
    <n v="0"/>
    <n v="481982"/>
    <n v="481982"/>
    <n v="0"/>
    <d v="2024-04-15T00:00:00"/>
    <d v="2033-07-01T00:00:00"/>
    <n v="500000"/>
    <n v="8.9611111111111104"/>
    <n v="9.344444444444445"/>
    <n v="8.8700000000000001E-2"/>
    <n v="4319094.2555555552"/>
    <n v="4503854.0222222228"/>
    <n v="42751.803399999997"/>
    <n v="8.9611111111111104"/>
    <n v="9.344444444444445"/>
    <n v="8.8699999999999987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8018"/>
    <n v="54054"/>
    <n v="720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5972222222222223"/>
    <n v="3"/>
    <n v="8.7499999999999994E-2"/>
    <n v="20190058.776250001"/>
    <n v="23321137.41"/>
    <n v="680199.84112499992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6277777777777782"/>
    <n v="5"/>
    <n v="9.2499999999999999E-2"/>
    <n v="509055555.55555558"/>
    <n v="550000000"/>
    <n v="10175000"/>
    <n v="4.6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55833333333333335"/>
    <n v="1"/>
    <n v="4.9000000000000002E-2"/>
    <n v="18648333.333333332"/>
    <n v="33400000"/>
    <n v="1636600"/>
    <n v="0.55833333333333335"/>
    <n v="1"/>
    <n v="4.9000000000000002E-2"/>
    <x v="1"/>
    <x v="1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55833333333333335"/>
    <n v="1"/>
    <n v="4.9000000000000002E-2"/>
    <n v="653250"/>
    <n v="1170000"/>
    <n v="57330"/>
    <n v="0.55833333333333335"/>
    <n v="1"/>
    <n v="4.9000000000000002E-2"/>
    <x v="1"/>
    <x v="1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55833333333333335"/>
    <n v="1"/>
    <n v="4.9000000000000002E-2"/>
    <n v="5505166.666666667"/>
    <n v="9860000"/>
    <n v="483140"/>
    <n v="0.55833333333333335"/>
    <n v="1"/>
    <n v="4.9000000000000002E-2"/>
    <x v="1"/>
    <x v="1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55833333333333335"/>
    <n v="1"/>
    <n v="4.9000000000000002E-2"/>
    <n v="2233333.3333333335"/>
    <n v="4000000"/>
    <n v="196000"/>
    <n v="0.55833333333333335"/>
    <n v="1"/>
    <n v="4.9000000000000002E-2"/>
    <x v="1"/>
    <x v="1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55833333333333335"/>
    <n v="1"/>
    <n v="4.9000000000000002E-2"/>
    <n v="11166666.666666666"/>
    <n v="20000000"/>
    <n v="980000"/>
    <n v="0.55833333333333335"/>
    <n v="1"/>
    <n v="4.9000000000000002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6277777777777782"/>
    <n v="5"/>
    <n v="9.2499999999999999E-2"/>
    <n v="925555555.5555557"/>
    <n v="1000000000"/>
    <n v="18500000"/>
    <n v="4.6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55833333333333335"/>
    <n v="1"/>
    <n v="4.9000000000000002E-2"/>
    <n v="3629166.666666667"/>
    <n v="6500000"/>
    <n v="318500"/>
    <n v="0.55833333333333335"/>
    <n v="1"/>
    <n v="4.9000000000000002E-2"/>
    <x v="1"/>
    <x v="1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6833333333333331"/>
    <n v="3"/>
    <n v="8.7499999999999994E-2"/>
    <n v="440066666.66666663"/>
    <n v="492000000"/>
    <n v="14350000"/>
    <n v="2.68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55833333333333335"/>
    <n v="1"/>
    <n v="4.9000000000000002E-2"/>
    <n v="39641666.666666664"/>
    <n v="71000000"/>
    <n v="3479000"/>
    <n v="0.55833333333333335"/>
    <n v="1"/>
    <n v="4.9000000000000002E-2"/>
    <x v="1"/>
    <x v="1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027777777777775"/>
    <n v="5"/>
    <n v="9.2499999999999999E-2"/>
    <n v="705416666.66666663"/>
    <n v="750000000"/>
    <n v="13875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83714.13"/>
    <n v="0"/>
    <n v="20533.099999999999"/>
    <n v="11988.55"/>
    <n v="0"/>
    <n v="0"/>
    <n v="0"/>
    <n v="1663181.0299999998"/>
    <n v="1663181.03"/>
    <n v="0"/>
    <d v="2024-05-23T00:00:00"/>
    <d v="2031-05-23T00:00:00"/>
    <n v="1724780.33"/>
    <n v="6.7305555555555552"/>
    <n v="7"/>
    <n v="8.5444000000000006E-2"/>
    <n v="11194132.32136111"/>
    <n v="11642267.209999999"/>
    <n v="142108.83992731999"/>
    <n v="6.73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82132.399999999994"/>
    <n v="246397.20000000004"/>
    <n v="328529.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5694444444444446"/>
    <n v="3"/>
    <n v="8.7499999999999994E-2"/>
    <n v="1764348.9826388892"/>
    <n v="2059996.6500000001"/>
    <n v="60083.235625000001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5694444444444446"/>
    <n v="3"/>
    <n v="8.7499999999999994E-2"/>
    <n v="1852466.1270833337"/>
    <n v="2162879.37"/>
    <n v="63083.98162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5694444444444446"/>
    <n v="3"/>
    <n v="8.7499999999999994E-2"/>
    <n v="1484885.1819444445"/>
    <n v="1733703.78"/>
    <n v="50566.36024999999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5694444444444446"/>
    <n v="3"/>
    <n v="8.7499999999999994E-2"/>
    <n v="1948852.6687500002"/>
    <n v="2275417.17"/>
    <n v="66366.334124999994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5694444444444446"/>
    <n v="3"/>
    <n v="8.7499999999999994E-2"/>
    <n v="3359903.9909722228"/>
    <n v="3922914.93"/>
    <n v="114418.35212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5694444444444446"/>
    <n v="3"/>
    <n v="8.7499999999999994E-2"/>
    <n v="4531976.2958333334"/>
    <n v="5291388.54"/>
    <n v="154332.165749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5694444444444446"/>
    <n v="3"/>
    <n v="8.7499999999999994E-2"/>
    <n v="4991637.625"/>
    <n v="5828074.1999999993"/>
    <n v="169985.49749999997"/>
    <n v="2.56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5694444444444446"/>
    <n v="3"/>
    <n v="8.7499999999999994E-2"/>
    <n v="6099286.326388889"/>
    <n v="7121328.8999999994"/>
    <n v="207705.42624999996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5694444444444446"/>
    <n v="3"/>
    <n v="8.7499999999999994E-2"/>
    <n v="901916.83055555564"/>
    <n v="1053048.8400000001"/>
    <n v="30713.924500000001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5694444444444446"/>
    <n v="3"/>
    <n v="8.7499999999999994E-2"/>
    <n v="3714542.3104166668"/>
    <n v="4336979.13"/>
    <n v="126495.22462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7833333333333334"/>
    <n v="2"/>
    <n v="3.8199999999999998E-2"/>
    <n v="83384.208333333343"/>
    <n v="93515"/>
    <n v="1786.1364999999998"/>
    <n v="1.783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7833333333333332"/>
    <n v="3"/>
    <n v="4.2999999999999997E-2"/>
    <n v="628949.83333333326"/>
    <n v="677910"/>
    <n v="9716.7099999999991"/>
    <n v="2.783333333333332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7833333333333332"/>
    <n v="4"/>
    <n v="4.7100000000000003E-2"/>
    <n v="6181427.541666666"/>
    <n v="6535430"/>
    <n v="76954.688250000007"/>
    <n v="3.783333333333332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7833333333333332"/>
    <n v="5"/>
    <n v="5.0700000000000002E-2"/>
    <n v="87260687.791666672"/>
    <n v="91213262.5"/>
    <n v="924902.48175000004"/>
    <n v="4.78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7833333333333332"/>
    <n v="6"/>
    <n v="5.3600000000000002E-2"/>
    <n v="26328278"/>
    <n v="27314640"/>
    <n v="244010.78400000001"/>
    <n v="5.7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7833333333333332"/>
    <n v="7"/>
    <n v="5.6399999999999999E-2"/>
    <n v="360195"/>
    <n v="371700"/>
    <n v="2994.84"/>
    <n v="6.78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7833333333333332"/>
    <n v="5"/>
    <n v="9.2499999999999999E-2"/>
    <n v="21552306.997666668"/>
    <n v="22528543.900000002"/>
    <n v="416778.06215000001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55833333333333335"/>
    <n v="1"/>
    <n v="4.9000000000000002E-2"/>
    <n v="543080.78333333333"/>
    <n v="972682"/>
    <n v="47661.418000000005"/>
    <n v="0.55833333333333335"/>
    <n v="1"/>
    <n v="4.9000000000000002E-2"/>
    <x v="1"/>
    <x v="1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5694444444444446"/>
    <n v="3"/>
    <n v="8.7499999999999994E-2"/>
    <n v="29291666.666666668"/>
    <n v="34200000"/>
    <n v="997499.9999999998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82499999999999996"/>
    <n v="1"/>
    <n v="3.2500000000000001E-2"/>
    <n v="58044.9375"/>
    <n v="70357.5"/>
    <n v="2286.6187500000001"/>
    <n v="0.82499999999999996"/>
    <n v="1"/>
    <n v="3.2500000000000001E-2"/>
    <x v="1"/>
    <x v="1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825"/>
    <n v="2"/>
    <n v="3.8199999999999998E-2"/>
    <n v="197583.625"/>
    <n v="216530"/>
    <n v="4135.723"/>
    <n v="1.82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8250000000000002"/>
    <n v="3"/>
    <n v="4.2999999999999997E-2"/>
    <n v="758787.9375"/>
    <n v="805792.5"/>
    <n v="11549.692499999999"/>
    <n v="2.82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8250000000000002"/>
    <n v="4"/>
    <n v="4.7100000000000003E-2"/>
    <n v="1310043.375"/>
    <n v="1369980"/>
    <n v="16131.514500000001"/>
    <n v="3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8250000000000002"/>
    <n v="5"/>
    <n v="5.0700000000000002E-2"/>
    <n v="1578522.875"/>
    <n v="1635775"/>
    <n v="16586.7585"/>
    <n v="4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8250000000000002"/>
    <n v="6"/>
    <n v="5.3600000000000002E-2"/>
    <n v="1660809.4375"/>
    <n v="1710705"/>
    <n v="15282.298000000001"/>
    <n v="5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8250000000000002"/>
    <n v="7"/>
    <n v="5.6399999999999999E-2"/>
    <n v="1597210.3875"/>
    <n v="1638164.5"/>
    <n v="13198.9254"/>
    <n v="6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8250000000000002"/>
    <n v="8"/>
    <n v="5.9299999999999999E-2"/>
    <n v="8134251.8250000002"/>
    <n v="8316168"/>
    <n v="61643.595300000001"/>
    <n v="7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8249999999999993"/>
    <n v="9"/>
    <n v="6.2100000000000002E-2"/>
    <n v="6741439.5624999991"/>
    <n v="6875122.5"/>
    <n v="47438.345249999998"/>
    <n v="8.82499999999999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027777777777775"/>
    <n v="5"/>
    <n v="9.2499999999999999E-2"/>
    <n v="470277777.77777773"/>
    <n v="500000000"/>
    <n v="925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5694444444444446"/>
    <n v="3"/>
    <n v="8.7499999999999994E-2"/>
    <n v="38541666.666666672"/>
    <n v="45000000"/>
    <n v="1312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5972222222222223"/>
    <n v="3"/>
    <n v="8.7499999999999994E-2"/>
    <n v="2802214.9726388888"/>
    <n v="3236783.07"/>
    <n v="94406.17287499998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5972222222222223"/>
    <n v="3"/>
    <n v="8.7499999999999994E-2"/>
    <n v="4557513.5879166666"/>
    <n v="5264293.7700000005"/>
    <n v="153541.901625"/>
    <n v="2.597222222222221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5972222222222223"/>
    <n v="3"/>
    <n v="8.7499999999999994E-2"/>
    <n v="459335.89166666672"/>
    <n v="530569.80000000005"/>
    <n v="15474.9524999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5972222222222223"/>
    <n v="3"/>
    <n v="8.7499999999999994E-2"/>
    <n v="1488182.2052777777"/>
    <n v="1718969.8199999998"/>
    <n v="50136.61974999999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5972222222222223"/>
    <n v="3"/>
    <n v="8.7499999999999994E-2"/>
    <n v="11346550.925416667"/>
    <n v="13106176.470000001"/>
    <n v="382263.480374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5972222222222223"/>
    <n v="3"/>
    <n v="8.7499999999999994E-2"/>
    <n v="7628434.7302777776"/>
    <n v="8811454.0199999996"/>
    <n v="257000.74224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5972222222222223"/>
    <n v="3"/>
    <n v="8.7499999999999994E-2"/>
    <n v="2772353.0984722227"/>
    <n v="3202290.21"/>
    <n v="93400.131125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398912.9500000002"/>
    <n v="0"/>
    <n v="66636.47"/>
    <n v="15672.7"/>
    <n v="0"/>
    <n v="0"/>
    <n v="0"/>
    <n v="2332276.48"/>
    <n v="2332276.48"/>
    <n v="0"/>
    <d v="2024-07-04T00:00:00"/>
    <d v="2027-07-04T00:00:00"/>
    <n v="2398912.9500000002"/>
    <n v="2.8444444444444446"/>
    <n v="3"/>
    <n v="7.8398999999999996E-2"/>
    <n v="6634030.876444445"/>
    <n v="6996829.4399999995"/>
    <n v="182848.14375552"/>
    <n v="2.84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266545.88"/>
    <n v="799637.63999999978"/>
    <n v="1066183.51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79776.34999999998"/>
    <n v="0"/>
    <n v="23314.7"/>
    <n v="1142.42"/>
    <n v="0"/>
    <n v="0"/>
    <n v="0"/>
    <n v="256461.64999999997"/>
    <n v="256461.65"/>
    <n v="0"/>
    <d v="2024-07-04T00:00:00"/>
    <d v="2025-07-04T00:00:00"/>
    <n v="279776.34999999998"/>
    <n v="0.84444444444444444"/>
    <n v="1"/>
    <n v="4.9000000000000002E-2"/>
    <n v="216567.61555555553"/>
    <n v="256461.64999999997"/>
    <n v="12566.620849999999"/>
    <n v="0.84444444444444444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93258.8"/>
    <n v="163202.90000000002"/>
    <n v="256461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97234.2"/>
    <n v="0"/>
    <n v="26643.62"/>
    <n v="22663.86"/>
    <n v="0"/>
    <n v="0"/>
    <n v="0"/>
    <n v="3170590.58"/>
    <n v="3170590.58"/>
    <n v="0"/>
    <d v="2024-07-04T00:00:00"/>
    <d v="2034-07-04T00:00:00"/>
    <n v="3197234.2"/>
    <n v="9.844444444444445"/>
    <n v="10"/>
    <n v="8.5063E-2"/>
    <n v="31212702.820888892"/>
    <n v="31705905.800000001"/>
    <n v="269699.94650654"/>
    <n v="9.844444444444445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06574.48"/>
    <n v="319723.44"/>
    <n v="426297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29807.67"/>
    <n v="0"/>
    <n v="7669.95"/>
    <n v="2329.73"/>
    <n v="0"/>
    <n v="0"/>
    <n v="0"/>
    <n v="322137.71999999997"/>
    <n v="322137.71999999997"/>
    <n v="0"/>
    <d v="2024-07-04T00:00:00"/>
    <d v="2028-07-04T00:00:00"/>
    <n v="329807.67000000004"/>
    <n v="3.8444444444444446"/>
    <n v="4"/>
    <n v="8.4766999999999995E-2"/>
    <n v="1238440.568"/>
    <n v="1288550.8799999999"/>
    <n v="27306.648111239996"/>
    <n v="3.84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0679.8"/>
    <n v="92039.39999999998"/>
    <n v="122719.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318449.16"/>
    <n v="0"/>
    <n v="27653.74"/>
    <n v="23523.1"/>
    <n v="0"/>
    <n v="0"/>
    <n v="0"/>
    <n v="3290795.42"/>
    <n v="3290795.42"/>
    <n v="0"/>
    <d v="2024-07-04T00:00:00"/>
    <d v="2034-07-04T00:00:00"/>
    <n v="3318449.16"/>
    <n v="9.844444444444445"/>
    <n v="10"/>
    <n v="8.5063E-2"/>
    <n v="32396052.690222222"/>
    <n v="32907954.199999999"/>
    <n v="279924.93081146001"/>
    <n v="9.84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10614.96"/>
    <n v="331844.87999999995"/>
    <n v="442459.8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5972222222222223"/>
    <n v="3"/>
    <n v="8.7499999999999994E-2"/>
    <n v="1934310.7284722223"/>
    <n v="2234284.0499999998"/>
    <n v="65166.618124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5972222222222223"/>
    <n v="3"/>
    <n v="8.7499999999999994E-2"/>
    <n v="1771430.533888889"/>
    <n v="2046144.3599999999"/>
    <n v="59679.210499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325675.95"/>
    <n v="0"/>
    <n v="27139.66"/>
    <n v="1329.84"/>
    <n v="0"/>
    <n v="0"/>
    <n v="0"/>
    <n v="298536.29000000004"/>
    <n v="298536.28999999998"/>
    <n v="0"/>
    <d v="2024-07-04T00:00:00"/>
    <d v="2025-07-04T00:00:00"/>
    <n v="325675.95"/>
    <n v="0.84444444444444444"/>
    <n v="1"/>
    <n v="4.9000000000000002E-2"/>
    <n v="252097.31155555559"/>
    <n v="298536.29000000004"/>
    <n v="14628.278210000002"/>
    <n v="0.84444444444444444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108558.64"/>
    <n v="189977.62"/>
    <n v="298536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5972222222222223"/>
    <n v="3"/>
    <n v="8.7499999999999994E-2"/>
    <n v="3142109.1594444448"/>
    <n v="3629388.12"/>
    <n v="105857.1535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3481.48"/>
    <n v="0"/>
    <n v="10290.120000000001"/>
    <n v="504.22"/>
    <n v="0"/>
    <n v="0"/>
    <n v="0"/>
    <n v="113191.36"/>
    <n v="113191.36"/>
    <n v="0"/>
    <d v="2024-07-04T00:00:00"/>
    <d v="2025-07-04T00:00:00"/>
    <n v="123481.48000000001"/>
    <n v="0.84444444444444444"/>
    <n v="1"/>
    <n v="4.9000000000000002E-2"/>
    <n v="95583.815111111107"/>
    <n v="113191.36"/>
    <n v="5546.3766400000004"/>
    <n v="0.84444444444444444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41160.480000000003"/>
    <n v="72030.840000000011"/>
    <n v="113191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5694444444444446"/>
    <n v="3"/>
    <n v="8.7499999999999994E-2"/>
    <n v="40340277.777777784"/>
    <n v="47100000"/>
    <n v="137375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55833333333333335"/>
    <n v="1"/>
    <n v="4.9000000000000002E-2"/>
    <n v="1738968.5570833334"/>
    <n v="3114570.55"/>
    <n v="152613.95694999999"/>
    <n v="0.55833333333333335"/>
    <n v="1"/>
    <n v="4.9000000000000002E-2"/>
    <x v="1"/>
    <x v="1"/>
    <n v="0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8666666666666667"/>
    <n v="3"/>
    <n v="8.7499999999999994E-2"/>
    <n v="59807569.558666669"/>
    <n v="62589316.980000004"/>
    <n v="1825521.7452499999"/>
    <n v="2.8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875"/>
    <n v="1"/>
    <n v="3.2500000000000001E-2"/>
    <n v="2136758.75"/>
    <n v="2442010"/>
    <n v="79365.324999999997"/>
    <n v="0.875"/>
    <n v="1"/>
    <n v="3.2500000000000001E-2"/>
    <x v="1"/>
    <x v="1"/>
    <n v="0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875"/>
    <n v="2"/>
    <n v="3.8199999999999998E-2"/>
    <n v="5488935.9375"/>
    <n v="5854865"/>
    <n v="111827.9215"/>
    <n v="1.87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875"/>
    <n v="3"/>
    <n v="4.2999999999999997E-2"/>
    <n v="19006905.3125"/>
    <n v="19833292.5"/>
    <n v="284277.1925"/>
    <n v="2.87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875"/>
    <n v="4"/>
    <n v="4.7100000000000003E-2"/>
    <n v="42187599.6875"/>
    <n v="43548490"/>
    <n v="512783.46975000005"/>
    <n v="3.8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875"/>
    <n v="5"/>
    <n v="5.0700000000000002E-2"/>
    <n v="2073057.1875"/>
    <n v="2126212.5"/>
    <n v="21559.794750000001"/>
    <n v="4.8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875"/>
    <n v="6"/>
    <n v="5.3600000000000002E-2"/>
    <n v="6714992.8125"/>
    <n v="6857865"/>
    <n v="61263.594000000005"/>
    <n v="5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875"/>
    <n v="7"/>
    <n v="5.6399999999999999E-2"/>
    <n v="1825312.5"/>
    <n v="1858500"/>
    <n v="14974.199999999999"/>
    <n v="6.8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875"/>
    <n v="8"/>
    <n v="5.9299999999999999E-2"/>
    <n v="378669.375"/>
    <n v="384680"/>
    <n v="2851.4405000000002"/>
    <n v="7.87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5694444444444446"/>
    <n v="3"/>
    <n v="8.7499999999999994E-2"/>
    <n v="102777777.77777779"/>
    <n v="120000000"/>
    <n v="35000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5694444444444446"/>
    <n v="3"/>
    <n v="8.7499999999999994E-2"/>
    <n v="125131944.44444445"/>
    <n v="146100000"/>
    <n v="426125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5972222222222223"/>
    <n v="3"/>
    <n v="8.7499999999999994E-2"/>
    <n v="20173446.761111114"/>
    <n v="23301949.200000003"/>
    <n v="679640.18499999994"/>
    <n v="2.59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7833333333333332"/>
    <n v="5"/>
    <n v="9.2499999999999999E-2"/>
    <n v="37722719.6325"/>
    <n v="39431414.25"/>
    <n v="729481.16362499993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5972222222222223"/>
    <n v="3"/>
    <n v="8.7499999999999994E-2"/>
    <n v="14284722.222222222"/>
    <n v="16500000"/>
    <n v="481249.99999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90277777777777779"/>
    <n v="1"/>
    <n v="3.2500000000000001E-2"/>
    <n v="23835.590277777777"/>
    <n v="26402.5"/>
    <n v="858.08125000000007"/>
    <n v="0.90277777777777779"/>
    <n v="1"/>
    <n v="3.2500000000000001E-2"/>
    <x v="1"/>
    <x v="1"/>
    <n v="0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9027777777777777"/>
    <n v="3"/>
    <n v="4.2999999999999997E-2"/>
    <n v="158847.25694444444"/>
    <n v="164167.5"/>
    <n v="2353.0674999999997"/>
    <n v="2.90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9027777777777777"/>
    <n v="4"/>
    <n v="4.7100000000000003E-2"/>
    <n v="514639.79166666663"/>
    <n v="527460"/>
    <n v="6210.8415000000005"/>
    <n v="3.9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9027777777777777"/>
    <n v="5"/>
    <n v="5.0700000000000002E-2"/>
    <n v="227795.3125"/>
    <n v="232312.5"/>
    <n v="2355.6487500000003"/>
    <n v="4.90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9027777777777777"/>
    <n v="6"/>
    <n v="5.3600000000000002E-2"/>
    <n v="626875"/>
    <n v="637200"/>
    <n v="5692.3200000000006"/>
    <n v="5.9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9027777777777777"/>
    <n v="7"/>
    <n v="5.6399999999999999E-2"/>
    <n v="865435.76388888888"/>
    <n v="877625"/>
    <n v="7071.15"/>
    <n v="6.90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9027777777777777"/>
    <n v="8"/>
    <n v="5.9299999999999999E-2"/>
    <n v="8289006.284722222"/>
    <n v="8390980"/>
    <n v="62198.13925"/>
    <n v="7.90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9027777777777786"/>
    <n v="9"/>
    <n v="6.2100000000000002E-2"/>
    <n v="16943699.895833336"/>
    <n v="17128732.5"/>
    <n v="118188.25425"/>
    <n v="8.90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9166666666666665"/>
    <n v="3"/>
    <n v="8.7499999999999994E-2"/>
    <n v="64115453.295833327"/>
    <n v="65947323.390000001"/>
    <n v="1923463.5988749997"/>
    <n v="2.91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429682.8600000003"/>
    <n v="0"/>
    <n v="0"/>
    <n v="0"/>
    <n v="0"/>
    <n v="0"/>
    <n v="4429682.8600000003"/>
    <n v="4429682.8600000003"/>
    <n v="0"/>
    <d v="2024-03-21T00:00:00"/>
    <d v="2025-03-21T00:00:00"/>
    <n v="4429682.8600000003"/>
    <n v="0.55833333333333335"/>
    <n v="1"/>
    <n v="4.9000000000000002E-2"/>
    <n v="2473239.5968333334"/>
    <n v="4429682.8600000003"/>
    <n v="217054.46014000004"/>
    <n v="0.55833333333333335"/>
    <n v="1"/>
    <n v="4.9000000000000002E-2"/>
    <x v="1"/>
    <x v="1"/>
    <n v="0"/>
    <n v="0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8-02T00:00:00"/>
    <d v="2029-08-02T00:00:00"/>
    <n v="200000000"/>
    <n v="4.9222222222222225"/>
    <n v="5"/>
    <n v="9.2499999999999999E-2"/>
    <n v="984444444.44444454"/>
    <n v="1000000000"/>
    <n v="18500000"/>
    <n v="4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2310007.920000002"/>
    <n v="0"/>
    <n v="0"/>
    <n v="0"/>
    <n v="0"/>
    <n v="0"/>
    <n v="22310007.920000002"/>
    <n v="22310007.920000002"/>
    <n v="0"/>
    <d v="2024-08-07T00:00:00"/>
    <d v="2029-08-07T00:00:00"/>
    <n v="22310007.920000002"/>
    <n v="4.9361111111111109"/>
    <n v="5"/>
    <n v="9.2499999999999999E-2"/>
    <n v="110124677.98288889"/>
    <n v="111550039.60000001"/>
    <n v="2063675.7326000002"/>
    <n v="4.93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63813502.909999996"/>
    <n v="0"/>
    <n v="0"/>
    <n v="0"/>
    <n v="0"/>
    <n v="0"/>
    <n v="63813502.909999996"/>
    <n v="63813502.909999996"/>
    <n v="0"/>
    <d v="2024-03-21T00:00:00"/>
    <d v="2025-03-21T00:00:00"/>
    <n v="63813502.909999996"/>
    <n v="0.55833333333333335"/>
    <n v="1"/>
    <n v="4.9000000000000002E-2"/>
    <n v="35629205.791416667"/>
    <n v="63813502.909999996"/>
    <n v="3126861.6425899998"/>
    <n v="0.55833333333333335"/>
    <n v="1"/>
    <n v="4.9000000000000002E-2"/>
    <x v="1"/>
    <x v="1"/>
    <n v="0"/>
    <n v="0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0"/>
    <n v="28980299.300000001"/>
    <n v="0"/>
    <n v="0"/>
    <n v="0"/>
    <n v="0"/>
    <n v="0"/>
    <n v="28980299.300000001"/>
    <n v="28980299.300000001"/>
    <n v="0"/>
    <d v="2024-04-05T00:00:00"/>
    <d v="2027-04-05T00:00:00"/>
    <n v="28980299.300000001"/>
    <n v="2.5972222222222223"/>
    <n v="3"/>
    <n v="8.7499999999999994E-2"/>
    <n v="75268277.348611116"/>
    <n v="86940897.900000006"/>
    <n v="2535776.1887499997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500000"/>
    <n v="500000"/>
    <n v="0"/>
    <d v="2024-03-21T00:00:00"/>
    <d v="2025-03-21T00:00:00"/>
    <n v="500000"/>
    <n v="0.55833333333333335"/>
    <n v="1"/>
    <n v="4.9000000000000002E-2"/>
    <n v="279166.66666666669"/>
    <n v="500000"/>
    <n v="24500"/>
    <n v="0.55833333333333335"/>
    <n v="1"/>
    <n v="4.9000000000000002E-2"/>
    <x v="1"/>
    <x v="1"/>
    <n v="0"/>
    <n v="0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70000000"/>
    <n v="0"/>
    <n v="0"/>
    <n v="0"/>
    <n v="0"/>
    <n v="0"/>
    <n v="170000000"/>
    <n v="170000000"/>
    <n v="0"/>
    <d v="2024-08-02T00:00:00"/>
    <d v="2029-08-02T00:00:00"/>
    <n v="170000000"/>
    <n v="4.9222222222222225"/>
    <n v="5"/>
    <n v="9.2499999999999999E-2"/>
    <n v="836777777.77777779"/>
    <n v="850000000"/>
    <n v="15725000"/>
    <n v="4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483125.75"/>
    <n v="0"/>
    <n v="0"/>
    <n v="0"/>
    <n v="0"/>
    <n v="0"/>
    <n v="4483125.75"/>
    <n v="4483125.75"/>
    <n v="0"/>
    <d v="2024-04-05T00:00:00"/>
    <d v="2027-04-05T00:00:00"/>
    <n v="4483125.75"/>
    <n v="2.5972222222222223"/>
    <n v="3"/>
    <n v="8.7499999999999994E-2"/>
    <n v="11643673.822916668"/>
    <n v="13449377.25"/>
    <n v="392273.503124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52692.77"/>
    <n v="0"/>
    <n v="0"/>
    <n v="0"/>
    <n v="0"/>
    <n v="0"/>
    <n v="1552692.77"/>
    <n v="1552692.77"/>
    <n v="0"/>
    <d v="2024-06-12T00:00:00"/>
    <d v="2029-06-12T00:00:00"/>
    <n v="1552692.77"/>
    <n v="4.7833333333333332"/>
    <n v="5"/>
    <n v="9.2499999999999999E-2"/>
    <n v="7427047.0831666663"/>
    <n v="7763463.8499999996"/>
    <n v="143624.081225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38236.36"/>
    <n v="0"/>
    <n v="0"/>
    <n v="0"/>
    <n v="0"/>
    <n v="0"/>
    <n v="1538236.36"/>
    <n v="1538236.36"/>
    <n v="0"/>
    <d v="2024-04-05T00:00:00"/>
    <d v="2027-04-05T00:00:00"/>
    <n v="1538236.36"/>
    <n v="2.5972222222222223"/>
    <n v="3"/>
    <n v="8.7499999999999994E-2"/>
    <n v="3995141.6572222225"/>
    <n v="4614709.08"/>
    <n v="134595.6815000000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360711.84"/>
    <n v="0"/>
    <n v="0"/>
    <n v="0"/>
    <n v="0"/>
    <n v="0"/>
    <n v="1360711.84"/>
    <n v="1360711.84"/>
    <n v="0"/>
    <d v="2024-04-05T00:00:00"/>
    <d v="2027-04-05T00:00:00"/>
    <n v="1360711.84"/>
    <n v="2.5972222222222223"/>
    <n v="3"/>
    <n v="8.7499999999999994E-2"/>
    <n v="3534071.0288888891"/>
    <n v="4082135.5200000005"/>
    <n v="119062.285999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443172.79"/>
    <n v="0"/>
    <n v="0"/>
    <n v="0"/>
    <n v="0"/>
    <n v="0"/>
    <n v="3443172.79"/>
    <n v="3443172.79"/>
    <n v="0"/>
    <d v="2024-04-05T00:00:00"/>
    <d v="2027-04-05T00:00:00"/>
    <n v="3443172.79"/>
    <n v="2.5972222222222223"/>
    <n v="3"/>
    <n v="8.7499999999999994E-2"/>
    <n v="8942684.8851388898"/>
    <n v="10329518.370000001"/>
    <n v="301277.61912499997"/>
    <n v="2.59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90132.5"/>
    <n v="0"/>
    <n v="0"/>
    <n v="0"/>
    <n v="0"/>
    <n v="0"/>
    <n v="290132.5"/>
    <n v="290132.5"/>
    <n v="0"/>
    <d v="2024-08-28T00:00:00"/>
    <d v="2025-08-28T00:00:00"/>
    <n v="290132.5"/>
    <n v="0.99444444444444446"/>
    <n v="1"/>
    <n v="3.2500000000000001E-2"/>
    <n v="288520.65277777781"/>
    <n v="290132.5"/>
    <n v="9429.3062499999996"/>
    <n v="0.99444444444444458"/>
    <n v="1"/>
    <n v="3.2500000000000001E-2"/>
    <x v="1"/>
    <x v="1"/>
    <n v="0"/>
    <n v="0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70372.5"/>
    <n v="0"/>
    <n v="0"/>
    <n v="0"/>
    <n v="0"/>
    <n v="0"/>
    <n v="370372.5"/>
    <n v="370372.5"/>
    <n v="0"/>
    <d v="2024-08-28T00:00:00"/>
    <d v="2026-08-28T00:00:00"/>
    <n v="370372.5"/>
    <n v="1.9944444444444445"/>
    <n v="2"/>
    <n v="3.8199999999999998E-2"/>
    <n v="738687.375"/>
    <n v="740745"/>
    <n v="14148.229499999999"/>
    <n v="1.994444444444444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26000.09000000003"/>
    <n v="0"/>
    <n v="0"/>
    <n v="0"/>
    <n v="0"/>
    <n v="0"/>
    <n v="326000.09000000003"/>
    <n v="326000.09000000003"/>
    <n v="0"/>
    <d v="2024-08-28T00:00:00"/>
    <d v="2027-08-28T00:00:00"/>
    <n v="326000.09000000003"/>
    <n v="2.9944444444444445"/>
    <n v="3"/>
    <n v="4.2999999999999997E-2"/>
    <n v="976189.15838888893"/>
    <n v="978000.27"/>
    <n v="14018.00387"/>
    <n v="2.99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56965"/>
    <n v="0"/>
    <n v="0"/>
    <n v="0"/>
    <n v="0"/>
    <n v="0"/>
    <n v="656965"/>
    <n v="656965"/>
    <n v="0"/>
    <d v="2024-08-28T00:00:00"/>
    <d v="2028-08-28T00:00:00"/>
    <n v="656965"/>
    <n v="3.9944444444444445"/>
    <n v="4"/>
    <n v="4.7100000000000003E-2"/>
    <n v="2624210.1944444445"/>
    <n v="2627860"/>
    <n v="30943.051500000001"/>
    <n v="3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01362.5"/>
    <n v="0"/>
    <n v="0"/>
    <n v="0"/>
    <n v="0"/>
    <n v="0"/>
    <n v="701362.5"/>
    <n v="701362.5"/>
    <n v="0"/>
    <d v="2024-08-28T00:00:00"/>
    <d v="2029-08-28T00:00:00"/>
    <n v="701362.5"/>
    <n v="4.9944444444444445"/>
    <n v="5"/>
    <n v="5.0700000000000002E-2"/>
    <n v="3502916.0416666665"/>
    <n v="3506812.5"/>
    <n v="35559.078750000001"/>
    <n v="4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004525"/>
    <n v="0"/>
    <n v="0"/>
    <n v="0"/>
    <n v="0"/>
    <n v="0"/>
    <n v="2004525"/>
    <n v="2004525"/>
    <n v="0"/>
    <d v="2024-08-28T00:00:00"/>
    <d v="2030-08-28T00:00:00"/>
    <n v="2004525"/>
    <n v="5.9944444444444445"/>
    <n v="6"/>
    <n v="5.3600000000000002E-2"/>
    <n v="12016013.75"/>
    <n v="12027150"/>
    <n v="107442.54000000001"/>
    <n v="5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89415"/>
    <n v="0"/>
    <n v="0"/>
    <n v="0"/>
    <n v="0"/>
    <n v="0"/>
    <n v="689415"/>
    <n v="689415"/>
    <n v="0"/>
    <d v="2024-08-28T00:00:00"/>
    <d v="2031-08-28T00:00:00"/>
    <n v="689415"/>
    <n v="6.9944444444444445"/>
    <n v="7"/>
    <n v="5.6399999999999999E-2"/>
    <n v="4822074.916666667"/>
    <n v="4825905"/>
    <n v="38883.006000000001"/>
    <n v="6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8-28T00:00:00"/>
    <d v="2032-08-28T00:00:00"/>
    <n v="106200"/>
    <n v="7.9944444444444445"/>
    <n v="8"/>
    <n v="5.9299999999999999E-2"/>
    <n v="849010"/>
    <n v="849600"/>
    <n v="6297.66"/>
    <n v="7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4-05T00:00:00"/>
    <d v="2027-04-05T00:00:00"/>
    <n v="5000000"/>
    <n v="2.5972222222222223"/>
    <n v="3"/>
    <n v="8.7499999999999994E-2"/>
    <n v="12986111.111111112"/>
    <n v="15000000"/>
    <n v="4375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5972222222222223"/>
    <n v="3"/>
    <n v="8.7499999999999994E-2"/>
    <n v="5194444.444444445"/>
    <n v="6000000"/>
    <n v="1750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34571368.609999999"/>
    <n v="0"/>
    <n v="0"/>
    <n v="0"/>
    <n v="0"/>
    <n v="0"/>
    <n v="34571368.609999999"/>
    <n v="34571368.609999999"/>
    <n v="0"/>
    <d v="2024-04-05T00:00:00"/>
    <d v="2027-04-05T00:00:00"/>
    <n v="34571368.609999999"/>
    <n v="2.5972222222222223"/>
    <n v="3"/>
    <n v="8.7499999999999994E-2"/>
    <n v="89789526.806527779"/>
    <n v="103714105.83"/>
    <n v="3024994.753374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874205.16"/>
    <n v="0"/>
    <n v="0"/>
    <n v="0"/>
    <n v="0"/>
    <n v="0"/>
    <n v="1874205.16"/>
    <n v="1874205.16"/>
    <n v="0"/>
    <d v="2024-04-05T00:00:00"/>
    <d v="2027-04-05T00:00:00"/>
    <n v="1874205.16"/>
    <n v="2.5972222222222223"/>
    <n v="3"/>
    <n v="8.7499999999999994E-2"/>
    <n v="4867727.2905555554"/>
    <n v="5622615.4799999995"/>
    <n v="163992.9515"/>
    <n v="2.59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815081.64"/>
    <n v="0"/>
    <n v="0"/>
    <n v="0"/>
    <n v="0"/>
    <n v="0"/>
    <n v="2815081.64"/>
    <n v="2815081.64"/>
    <n v="0"/>
    <d v="2024-04-05T00:00:00"/>
    <d v="2027-04-05T00:00:00"/>
    <n v="2815081.64"/>
    <n v="2.5972222222222223"/>
    <n v="3"/>
    <n v="8.7499999999999994E-2"/>
    <n v="7311392.5927777784"/>
    <n v="8445244.9199999999"/>
    <n v="246319.6435000000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2"/>
    <n v="0"/>
    <n v="0"/>
    <n v="0"/>
    <n v="0"/>
    <n v="-1.4901161193847656E-8"/>
    <n v="0"/>
    <n v="32734360.359999705"/>
    <n v="32734360.359999999"/>
    <n v="2.9429793357849121E-7"/>
    <s v=" "/>
    <d v="2015-03-31T00:00:00"/>
    <d v="2028-03-30T00:00:00"/>
    <n v="85710077.900000006"/>
    <n v="85710077.900000006"/>
    <n v="3.580821917808219"/>
    <n v="13.008219178082191"/>
    <n v="9.3915299999999993E-2"/>
    <n v="9.391999999999999E-2"/>
    <n v="-4.6999999999963737E-6"/>
    <n v="3.703E-2"/>
    <s v="SOFR 6 MESES"/>
    <n v="3.5000000000000003E-2"/>
    <n v="117215915.04251948"/>
    <n v="425815734.21720165"/>
    <n v="3074257.2735174801"/>
    <n v="3.580821917808219"/>
    <n v="13.008219178082191"/>
    <n v="9.3915299999999993E-2"/>
    <s v="Convenios Originales (Bancos)"/>
    <x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9150684931506849"/>
    <n v="14.008219178082191"/>
    <n v="9.0856599999999996E-2"/>
    <n v="2.8510000000000001E-2"/>
    <n v="6.2346599999999995E-2"/>
    <n v="2.8510000000000001E-2"/>
    <s v="SOFR 6 MESES"/>
    <n v="3.5000000000000003E-2"/>
    <n v="261377218.8819727"/>
    <n v="1256035451.2627127"/>
    <n v="8146582.3121722005"/>
    <n v="2.9150684931506849"/>
    <n v="14.008219178082191"/>
    <n v="9.0856599999999996E-2"/>
    <s v="Convenios Originales (Bancos)"/>
    <x v="0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12"/>
    <n v="0"/>
    <n v="0"/>
    <n v="0"/>
    <n v="0"/>
    <n v="5.9604644775390625E-8"/>
    <n v="0"/>
    <n v="108974006.98000118"/>
    <n v="108974006.98"/>
    <n v="-1.1771917343139648E-6"/>
    <s v=" "/>
    <d v="2014-11-24T00:00:00"/>
    <d v="2027-11-27T00:00:00"/>
    <n v="311964433.63"/>
    <n v="311964433.63"/>
    <n v="3.2410958904109588"/>
    <n v="13.016438356164384"/>
    <n v="9.3226600000000007E-2"/>
    <n v="9.3230000000000007E-2"/>
    <n v="-3.4000000000006247E-6"/>
    <n v="3.755E-2"/>
    <s v="SOFR 6 MESES"/>
    <n v="3.5000000000000003E-2"/>
    <n v="353195206.18449694"/>
    <n v="1418453444.2794127"/>
    <n v="10159276.15912178"/>
    <n v="3.2410958904109584"/>
    <n v="13.016438356164384"/>
    <n v="9.3226600000000021E-2"/>
    <s v="Convenios Originales (Bancos)"/>
    <x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450000"/>
    <n v="182844"/>
    <s v="  "/>
    <n v="0"/>
    <n v="0"/>
    <n v="81331275.550000012"/>
    <n v="81331275.549999997"/>
    <n v="-1.4901161193847656E-8"/>
    <s v=" "/>
    <d v="2015-07-29T00:00:00"/>
    <d v="2037-04-21T00:00:00"/>
    <n v="102500000"/>
    <n v="102500000"/>
    <n v="12.646575342465754"/>
    <n v="21.745205479452054"/>
    <n v="3.0030000000000001E-2"/>
    <n v="3.074E-2"/>
    <n v="-7.0999999999999883E-4"/>
    <n v="2.068E-2"/>
    <s v="FIJA"/>
    <m/>
    <n v="1028562103.941918"/>
    <n v="1768565298.740685"/>
    <n v="2442378.2047665003"/>
    <n v="12.646575342465754"/>
    <n v="21.745205479452054"/>
    <n v="3.0029999999999998E-2"/>
    <s v="Convenios Originales (Bancos)"/>
    <x v="1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263013698630138"/>
    <n v="21.019178082191782"/>
    <n v="6.4549099999999998E-2"/>
    <n v="6.4119999999999996E-2"/>
    <n v="4.291000000000017E-4"/>
    <n v="2.1000000000000001E-2"/>
    <s v="SOFR 6 MESES"/>
    <n v="1.12926E-2"/>
    <n v="313331682.22155064"/>
    <n v="584743533.44775891"/>
    <n v="1795725.2499255142"/>
    <n v="11.263013698630138"/>
    <n v="21.019178082191782"/>
    <n v="6.4549099999999998E-2"/>
    <s v="Convenios Originales (Bancos)"/>
    <x v="1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827397260273973"/>
    <n v="25.591780821917808"/>
    <n v="3.4299999999999997E-2"/>
    <n v="3.4300000000000004E-2"/>
    <n v="0"/>
    <n v="3.4300000000000004E-2"/>
    <s v="FIJA"/>
    <m/>
    <n v="569806760.92246032"/>
    <n v="1054599753.0764221"/>
    <n v="1413452.6933562001"/>
    <n v="13.827397260273971"/>
    <n v="25.591780821917808"/>
    <n v="3.4299999999999997E-2"/>
    <s v="Convenios Originales (Bancos)"/>
    <x v="1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254794520547945"/>
    <n v="22.934246575342467"/>
    <n v="2.2200000000000001E-2"/>
    <n v="2.2200000000000001E-2"/>
    <n v="0"/>
    <n v="2.2200000000000001E-2"/>
    <s v="FIJA"/>
    <m/>
    <n v="158970213.69863012"/>
    <n v="238997783.56164384"/>
    <n v="231346.2"/>
    <n v="15.254794520547945"/>
    <n v="22.934246575342467"/>
    <n v="2.2200000000000001E-2"/>
    <s v="Convenios Originales (Bancos)"/>
    <x v="1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n v="149875000"/>
    <n v="0"/>
    <s v=" "/>
    <d v="2016-11-14T00:00:00"/>
    <d v="2042-04-21T00:00:00"/>
    <n v="175000000"/>
    <n v="152500000"/>
    <n v="17.649315068493152"/>
    <n v="25.449315068493149"/>
    <n v="4.598E-2"/>
    <n v="3.0699999999999998E-2"/>
    <n v="1.5280000000000002E-2"/>
    <n v="3.0699999999999998E-2"/>
    <s v="FIJA"/>
    <m/>
    <n v="2645191095.8904114"/>
    <n v="3814216095.8904109"/>
    <n v="6891252.5"/>
    <n v="17.649315068493152"/>
    <n v="25.449315068493149"/>
    <n v="4.598E-2"/>
    <s v="Convenios Originales (Bancos)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7505335.03000164"/>
    <n v="0"/>
    <n v="3744800.33"/>
    <n v="1732194.84"/>
    <s v="  "/>
    <n v="8.9406967163085938E-8"/>
    <n v="0"/>
    <n v="213760534.70000172"/>
    <n v="213760534.69999999"/>
    <n v="-1.7285346984863281E-6"/>
    <s v=" "/>
    <d v="2012-11-28T00:00:00"/>
    <d v="2038-02-13T00:00:00"/>
    <n v="259280000"/>
    <n v="259280000"/>
    <n v="13.463013698630137"/>
    <n v="25.227397260273971"/>
    <n v="3.304E-2"/>
    <n v="3.304E-2"/>
    <n v="0"/>
    <n v="3.304E-2"/>
    <s v="FIJA"/>
    <m/>
    <n v="2877861006.8926258"/>
    <n v="5392621927.4455223"/>
    <n v="7062648.0664880564"/>
    <n v="13.463013698630137"/>
    <n v="25.227397260273971"/>
    <n v="3.304E-2"/>
    <s v="Convenios Originales (Bancos)"/>
    <x v="1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69289.31"/>
    <n v="0"/>
    <n v="0"/>
    <n v="0"/>
    <n v="0"/>
    <n v="0"/>
    <s v=" "/>
    <d v="2020-01-24T00:00:00"/>
    <d v="2041-01-22T00:00:00"/>
    <n v="34100000"/>
    <n v="34100000"/>
    <n v="16.405479452054795"/>
    <n v="21.010958904109589"/>
    <n v="2.7220000000000001E-2"/>
    <n v="2.7220000000000001E-2"/>
    <n v="0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6.147945205479452"/>
    <n v="19.901369863013699"/>
    <n v="4.8090000000000001E-2"/>
    <n v="4.8090000000000001E-2"/>
    <n v="0"/>
    <n v="2.7220000000000001E-2"/>
    <s v="FIJA"/>
    <n v="0"/>
    <n v="205099982.82986301"/>
    <n v="252773375.51342463"/>
    <n v="610805.77428150002"/>
    <n v="16.147945205479452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4094781"/>
    <n v="0"/>
    <n v="0"/>
    <n v="0"/>
    <n v="0"/>
    <n v="1176513"/>
    <n v="0"/>
    <n v="35271294"/>
    <n v="35271294"/>
    <n v="0"/>
    <s v="OTRA MONEDA"/>
    <d v="2018-09-26T00:00:00"/>
    <d v="2025-09-27T00:00:00"/>
    <n v="110345000"/>
    <n v="110345000"/>
    <n v="1.0739726027397261"/>
    <n v="7.0082191780821921"/>
    <n v="0.1094416"/>
    <n v="0.10944000000000001"/>
    <n v="1.5999999999904979E-6"/>
    <n v="5.5129999999999998E-2"/>
    <s v="SOFR 3 MESES"/>
    <n v="5.3749999999999999E-2"/>
    <n v="37880403.419178084"/>
    <n v="247188959.04657537"/>
    <n v="3860146.8494303999"/>
    <n v="1.0739726027397261"/>
    <n v="7.0082191780821921"/>
    <n v="0.1094416"/>
    <s v="Convenios Originales (Bancos)"/>
    <x v="2"/>
    <n v="5878549"/>
    <n v="0"/>
    <n v="0"/>
    <n v="5878549"/>
    <n v="0"/>
    <n v="0"/>
    <n v="5878549"/>
    <n v="0"/>
    <n v="0"/>
    <n v="8817823.5"/>
    <n v="0"/>
    <n v="0"/>
    <n v="8817823.5"/>
    <n v="0"/>
    <n v="0"/>
    <n v="0"/>
    <n v="11757098"/>
    <n v="23514196"/>
    <n v="35271294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4293822.930000287"/>
    <n v="0"/>
    <n v="0"/>
    <n v="0"/>
    <n v="0"/>
    <n v="1.4901161193847656E-8"/>
    <n v="0"/>
    <n v="24293822.930000301"/>
    <n v="24293822.93"/>
    <n v="-3.0174851417541504E-7"/>
    <s v=" "/>
    <d v="2015-02-26T00:00:00"/>
    <d v="2026-03-30T00:00:00"/>
    <n v="88000000"/>
    <n v="88000000"/>
    <n v="1.5780821917808219"/>
    <n v="11.095890410958905"/>
    <n v="8.3921700000000002E-2"/>
    <n v="8.4000000000000005E-2"/>
    <n v="-7.8300000000003367E-5"/>
    <n v="2.9529999999999997E-2"/>
    <s v="SOFR 6 MESES"/>
    <n v="2.75E-2"/>
    <n v="38337649.336110063"/>
    <n v="269561596.89452392"/>
    <n v="2038778.9197846064"/>
    <n v="1.5780821917808219"/>
    <n v="11.095890410958905"/>
    <n v="8.3921700000000002E-2"/>
    <s v="Convenios Originales (Bancos)"/>
    <x v="3"/>
    <n v="6073455.7300000004"/>
    <n v="0"/>
    <n v="0"/>
    <n v="0"/>
    <n v="0"/>
    <n v="0"/>
    <n v="6073455.7300000004"/>
    <n v="0"/>
    <n v="0"/>
    <n v="0"/>
    <n v="0"/>
    <n v="0"/>
    <n v="6073455.7300000004"/>
    <n v="0"/>
    <n v="0"/>
    <n v="0"/>
    <n v="6073455.7300000004"/>
    <n v="12146911.460000001"/>
    <n v="18220367.1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9849193096160889E-8"/>
    <n v="0"/>
    <n v="0"/>
    <n v="0"/>
    <n v="0"/>
    <n v="3.7252902984619141E-9"/>
    <n v="0"/>
    <n v="7.3574483394622803E-8"/>
    <n v="0"/>
    <n v="-7.3574483394622803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63"/>
    <n v="0"/>
    <n v="0"/>
    <n v="0"/>
    <n v="0"/>
    <n v="-1.862645149230957E-9"/>
    <n v="0"/>
    <n v="3357142.8199999644"/>
    <n v="3357142.82"/>
    <n v="3.5390257835388184E-8"/>
    <s v=" "/>
    <d v="2017-05-22T00:00:00"/>
    <d v="2024-10-13T00:00:00"/>
    <n v="47000000"/>
    <n v="47000000"/>
    <n v="0.11780821917808219"/>
    <n v="7.4"/>
    <n v="8.1250000000000003E-2"/>
    <n v="8.1250000000000003E-2"/>
    <n v="0"/>
    <n v="0.03"/>
    <s v="SOFR 6 MESES"/>
    <n v="2.75E-2"/>
    <n v="395499.01715068077"/>
    <n v="24842856.867999736"/>
    <n v="272767.8541249971"/>
    <n v="0.11780821917808219"/>
    <n v="7.3999999999999995"/>
    <n v="8.1250000000000003E-2"/>
    <s v="Convenios Originales (Bancos)"/>
    <x v="3"/>
    <n v="0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43742.1289999997"/>
    <n v="0"/>
    <n v="347857.89"/>
    <s v="  "/>
    <s v="  "/>
    <n v="91673.684000000358"/>
    <n v="0"/>
    <n v="4187557.923"/>
    <n v="4187557.923"/>
    <n v="0"/>
    <s v="OTRA MONEDA"/>
    <d v="2014-11-12T00:00:00"/>
    <d v="2030-08-19T00:00:00"/>
    <n v="6610200"/>
    <n v="6610200"/>
    <n v="5.9698630136986299"/>
    <n v="15.778082191780822"/>
    <n v="0"/>
    <n v="0"/>
    <n v="0"/>
    <n v="0"/>
    <s v="SIN TASA"/>
    <m/>
    <n v="24999147.162238356"/>
    <n v="66071633.091936983"/>
    <n v="0"/>
    <n v="5.9698630136986299"/>
    <n v="15.778082191780822"/>
    <n v="0"/>
    <s v="Convenios Originales (Bancos)"/>
    <x v="4"/>
    <n v="0"/>
    <n v="0"/>
    <n v="0"/>
    <n v="0"/>
    <n v="0"/>
    <n v="348963.15399999998"/>
    <n v="0"/>
    <n v="0"/>
    <n v="0"/>
    <n v="0"/>
    <n v="0"/>
    <n v="348963.15399999998"/>
    <n v="0"/>
    <n v="0"/>
    <n v="0"/>
    <n v="0"/>
    <n v="0"/>
    <n v="697926.30799999996"/>
    <n v="697926.30799999996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620051.0600000005"/>
    <n v="0"/>
    <n v="0"/>
    <n v="0"/>
    <n v="0"/>
    <n v="200852.83799999952"/>
    <n v="0"/>
    <n v="9820903.898"/>
    <n v="9820903.898"/>
    <n v="0"/>
    <s v="OTRA MONEDA"/>
    <d v="2014-09-25T00:00:00"/>
    <d v="2030-09-30T00:00:00"/>
    <n v="15401850.842"/>
    <n v="15401850.842"/>
    <n v="6.0849315068493155"/>
    <n v="16.024657534246575"/>
    <n v="0"/>
    <n v="0"/>
    <n v="0"/>
    <n v="0"/>
    <s v="SIN TASA"/>
    <m/>
    <n v="59759527.554679453"/>
    <n v="157376621.64219725"/>
    <n v="0"/>
    <n v="6.0849315068493155"/>
    <n v="16.024657534246575"/>
    <n v="0"/>
    <s v="Convenios Originales (Bancos)"/>
    <x v="4"/>
    <n v="755454.13899999997"/>
    <n v="0"/>
    <n v="0"/>
    <n v="0"/>
    <n v="0"/>
    <n v="0"/>
    <n v="755454.13899999997"/>
    <n v="0"/>
    <n v="0"/>
    <n v="0"/>
    <n v="0"/>
    <n v="0"/>
    <n v="755454.13899999997"/>
    <n v="0"/>
    <n v="0"/>
    <n v="0"/>
    <n v="755454.13899999997"/>
    <n v="1510908.2779999999"/>
    <n v="2266362.416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260273972602739"/>
    <n v="19.457534246575342"/>
    <n v="7.3499999999999996E-2"/>
    <n v="7.3499999999999996E-2"/>
    <n v="0"/>
    <n v="7.3499999999999996E-2"/>
    <s v="FIJA"/>
    <m/>
    <n v="572145751.32191777"/>
    <n v="908017681.76273978"/>
    <n v="3429997.79745"/>
    <n v="12.260273972602738"/>
    <n v="19.457534246575342"/>
    <n v="7.3499999999999996E-2"/>
    <s v="Convenios Originales (Gobiernos)"/>
    <x v="5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427397260273972"/>
    <n v="19.44109589041096"/>
    <n v="2.6699999999999998E-2"/>
    <n v="2.6699999999999998E-2"/>
    <n v="0"/>
    <n v="2.6699999999999998E-2"/>
    <s v="FIJA"/>
    <m/>
    <n v="870208299.81780815"/>
    <n v="1172616425.2767124"/>
    <n v="1610447.2058249998"/>
    <n v="14.427397260273972"/>
    <n v="19.44109589041096"/>
    <n v="2.6699999999999998E-2"/>
    <s v="Convenios Originales (Gobiernos)"/>
    <x v="5"/>
    <n v="0"/>
    <n v="0"/>
    <n v="0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753424657534246"/>
    <n v="19.849315068493151"/>
    <n v="4.2200000000000001E-2"/>
    <n v="4.2199999999999994E-2"/>
    <n v="0"/>
    <n v="4.0399999999999998E-2"/>
    <s v="Libid 6 Meses"/>
    <n v="1.7600000000000001E-2"/>
    <n v="788584474.96828759"/>
    <n v="1455616438.5083423"/>
    <n v="3094666.6669901996"/>
    <n v="10.753424657534246"/>
    <n v="19.849315068493151"/>
    <n v="4.2200000000000001E-2"/>
    <s v="Convenios Originales (Gobiernos)"/>
    <x v="5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49"/>
    <n v="0"/>
    <n v="0"/>
    <n v="0"/>
    <n v="0"/>
    <n v="-2.9802322387695313E-8"/>
    <n v="0"/>
    <n v="79426666.749999419"/>
    <n v="79426666.75"/>
    <n v="5.8114528656005859E-7"/>
    <s v=" "/>
    <d v="2015-12-04T00:00:00"/>
    <d v="2035-12-01T00:00:00"/>
    <n v="100000000"/>
    <n v="100000000"/>
    <n v="11.257534246575343"/>
    <n v="20.005479452054793"/>
    <n v="6.8199999999999997E-2"/>
    <n v="6.8199999999999997E-2"/>
    <n v="0"/>
    <n v="4.53E-2"/>
    <s v="Sofr 6M (última tasa reportada)"/>
    <n v="1.8700000000000001E-2"/>
    <n v="894148421.02944553"/>
    <n v="1588968549.6123171"/>
    <n v="5416898.6723499605"/>
    <n v="11.257534246575343"/>
    <n v="20.005479452054793"/>
    <n v="6.8199999999999997E-2"/>
    <s v="Convenios Originales (Gobiernos)"/>
    <x v="5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3104381.84"/>
    <n v="12.33972602739726"/>
    <n v="19.761643835616439"/>
    <n v="4.6600000000000003E-2"/>
    <n v="4.6600000000000003E-2"/>
    <n v="0"/>
    <n v="4.6600000000000003E-2"/>
    <s v="Libid 6 Meses"/>
    <n v="1.9800000000000002E-2"/>
    <n v="31250517.691397257"/>
    <n v="50046621.693616435"/>
    <n v="118015.109994"/>
    <n v="12.33972602739726"/>
    <n v="19.761643835616439"/>
    <n v="4.6600000000000003E-2"/>
    <s v="Convenios Originales (Gobiernos)"/>
    <x v="5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4999983"/>
    <n v="0"/>
    <n v="0"/>
    <n v="0"/>
    <n v="0"/>
    <n v="-4.0000006556510925E-3"/>
    <n v="0"/>
    <n v="43812499.950999983"/>
    <n v="43812500.034999996"/>
    <n v="8.4000013768672943E-2"/>
    <s v=" "/>
    <d v="2017-08-11T00:00:00"/>
    <d v="2036-12-01T00:00:00"/>
    <n v="65000000"/>
    <n v="65000000"/>
    <n v="12.260273972602739"/>
    <n v="19.32054794520548"/>
    <n v="2.6499999999999999E-2"/>
    <n v="2.6499999999999999E-2"/>
    <n v="0"/>
    <n v="2.6499999999999999E-2"/>
    <s v="FIJA "/>
    <m/>
    <n v="537153252.82390392"/>
    <n v="846481505.90260792"/>
    <n v="1161031.2487014995"/>
    <n v="12.260273972602739"/>
    <n v="19.32054794520548"/>
    <n v="2.6499999999999999E-2"/>
    <s v="Convenios Originales (Gobiernos)"/>
    <x v="5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0100000"/>
    <n v="12.758904109589041"/>
    <n v="19.460273972602739"/>
    <n v="3.9E-2"/>
    <n v="3.9E-2"/>
    <n v="0"/>
    <n v="3.56E-2"/>
    <s v="FIJA "/>
    <m/>
    <n v="332837278.70893162"/>
    <n v="507653680.62476724"/>
    <n v="1017380.0005200002"/>
    <n v="12.758904109589043"/>
    <n v="19.460273972602739"/>
    <n v="3.9E-2"/>
    <s v="Convenios Originales (Gobiernos)"/>
    <x v="5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923287671232877"/>
    <n v="19.701369863013699"/>
    <n v="3.5099999999999999E-2"/>
    <n v="3.5099999999999999E-2"/>
    <n v="0"/>
    <n v="3.5099999999999999E-2"/>
    <s v="FIJA"/>
    <m/>
    <n v="1193863013.6986301"/>
    <n v="1576109589.041096"/>
    <n v="2808000"/>
    <n v="14.923287671232876"/>
    <n v="19.701369863013699"/>
    <n v="3.5099999999999999E-2"/>
    <s v="Convenios Originales (Gobiernos)"/>
    <x v="5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427397260273972"/>
    <n v="20.156164383561645"/>
    <n v="2.76E-2"/>
    <n v="2.76E-2"/>
    <n v="0"/>
    <n v="2.76E-2"/>
    <s v="FIJA "/>
    <m/>
    <n v="2314109589.0410957"/>
    <n v="3023424657.5342469"/>
    <n v="4140000"/>
    <n v="15.427397260273972"/>
    <n v="20.156164383561645"/>
    <n v="2.76E-2"/>
    <s v="Convenios Originales (Gobiernos)"/>
    <x v="5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756164383561643"/>
    <n v="19.835616438356166"/>
    <n v="6.6400000000000001E-2"/>
    <n v="6.6400000000000001E-2"/>
    <n v="0"/>
    <n v="6.6400000000000001E-2"/>
    <s v="FIJA"/>
    <m/>
    <n v="1263972160.1937532"/>
    <n v="1965454991.3665752"/>
    <n v="6579387.7307679998"/>
    <n v="12.756164383561643"/>
    <n v="19.835616438356166"/>
    <n v="6.6400000000000001E-2"/>
    <s v="Convenios Originales (Gobiernos)"/>
    <x v="5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85"/>
    <n v="0"/>
    <n v="0"/>
    <n v="0"/>
    <n v="0"/>
    <n v="2.9802322387695313E-8"/>
    <n v="0"/>
    <n v="53504816.230000615"/>
    <n v="53504816.229999997"/>
    <n v="-6.1839818954467773E-7"/>
    <s v=" "/>
    <d v="2017-10-20T00:00:00"/>
    <d v="2026-04-20T00:00:00"/>
    <n v="200000000"/>
    <n v="198269387.41"/>
    <n v="1.6356164383561644"/>
    <n v="8.5041095890410965"/>
    <n v="6.5000000000000002E-2"/>
    <n v="6.5000000000000002E-2"/>
    <n v="0"/>
    <n v="6.5000000000000002E-2"/>
    <s v="FIJA"/>
    <m/>
    <n v="87513356.95701471"/>
    <n v="455010820.76142991"/>
    <n v="3477813.0549500403"/>
    <n v="1.6356164383561644"/>
    <n v="8.5041095890410965"/>
    <n v="6.5000000000000002E-2"/>
    <s v="Convenios Originales (Gobiernos)"/>
    <x v="6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19180000"/>
    <n v="4321803.5"/>
    <s v="  "/>
    <n v="0"/>
    <n v="0"/>
    <n v="249255000"/>
    <n v="249255000"/>
    <n v="0"/>
    <s v=" "/>
    <d v="2018-12-20T00:00:00"/>
    <d v="2027-12-12T00:00:00"/>
    <n v="675000000"/>
    <n v="675000000"/>
    <n v="3.2821917808219179"/>
    <n v="8.9835616438356158"/>
    <n v="6.3E-2"/>
    <n v="6.3E-2"/>
    <n v="0"/>
    <n v="6.6000000000000003E-2"/>
    <s v="FIJA"/>
    <m/>
    <n v="818102712.32876718"/>
    <n v="2239197657.5342464"/>
    <n v="15703065"/>
    <n v="3.2821917808219179"/>
    <n v="8.9835616438356158"/>
    <n v="6.3E-2"/>
    <s v="Convenios Originales (Gobiernos)"/>
    <x v="6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0"/>
    <n v="0"/>
    <n v="0"/>
    <n v="0"/>
    <n v="0"/>
    <n v="369040000"/>
    <n v="369040000"/>
    <n v="0"/>
    <s v=" "/>
    <d v="2016-04-29T00:00:00"/>
    <d v="2027-04-29T00:00:00"/>
    <n v="1500000000"/>
    <n v="1500000000"/>
    <n v="2.6602739726027398"/>
    <n v="11.005479452054795"/>
    <n v="6.3E-2"/>
    <n v="6.3E-2"/>
    <n v="0"/>
    <n v="7.2499999999999995E-2"/>
    <s v="FIJA"/>
    <m/>
    <n v="981747506.84931505"/>
    <n v="4061462136.9863014"/>
    <n v="23249520"/>
    <n v="2.6602739726027398"/>
    <n v="11.005479452054795"/>
    <n v="6.3E-2"/>
    <s v="Convenios Originales (Gobiernos)"/>
    <x v="6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0813474.57099999"/>
    <n v="0"/>
    <n v="0"/>
    <n v="0"/>
    <n v="0"/>
    <n v="2115835.9540000111"/>
    <n v="0"/>
    <n v="112929310.52500001"/>
    <n v="112929310.52500001"/>
    <n v="0"/>
    <s v="OTRA MONEDA"/>
    <d v="2016-04-29T00:00:00"/>
    <d v="2027-04-29T00:00:00"/>
    <n v="503743800"/>
    <n v="503743800"/>
    <n v="2.6602739726027398"/>
    <n v="11.005479452054795"/>
    <n v="5.8999999999999997E-2"/>
    <n v="5.9000000000000004E-2"/>
    <n v="0"/>
    <n v="6.8720000000000003E-2"/>
    <s v="FIJA"/>
    <m/>
    <n v="300422905.53363013"/>
    <n v="1242841206.5176029"/>
    <n v="6662829.320975"/>
    <n v="2.6602739726027393"/>
    <n v="11.005479452054795"/>
    <n v="5.8999999999999997E-2"/>
    <s v="Convenios Originales (Gobiernos)"/>
    <x v="6"/>
    <n v="0"/>
    <n v="10266377.876"/>
    <n v="0"/>
    <n v="0"/>
    <n v="10266377.876"/>
    <n v="0"/>
    <n v="0"/>
    <n v="10266377.876"/>
    <n v="0"/>
    <n v="0"/>
    <n v="10266377.876"/>
    <n v="0"/>
    <n v="0"/>
    <n v="10266377.876"/>
    <n v="0"/>
    <n v="0"/>
    <n v="10266377.876"/>
    <n v="41065511.504000001"/>
    <n v="51331889.380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4211299.748999998"/>
    <n v="0"/>
    <n v="6087472.6200000001"/>
    <n v="1285272.3899999999"/>
    <s v="  "/>
    <n v="1566741.8290000111"/>
    <n v="0"/>
    <n v="79690568.958000004"/>
    <n v="79690568.958000004"/>
    <n v="0"/>
    <s v="OTRA MONEDA"/>
    <d v="2018-12-20T00:00:00"/>
    <d v="2027-12-12T00:00:00"/>
    <n v="236782800"/>
    <n v="236782800"/>
    <n v="3.2821917808219179"/>
    <n v="8.9835616438356158"/>
    <n v="5.8999999999999997E-2"/>
    <n v="5.9000000000000004E-2"/>
    <n v="0"/>
    <n v="6.2E-2"/>
    <s v="FIJA"/>
    <m/>
    <n v="261559730.44296989"/>
    <n v="715905138.66652596"/>
    <n v="4701743.5685219998"/>
    <n v="3.2821917808219179"/>
    <n v="8.9835616438356158"/>
    <n v="5.8999999999999997E-2"/>
    <s v="Convenios Originales (Gobiernos)"/>
    <x v="6"/>
    <n v="0"/>
    <n v="0"/>
    <n v="0"/>
    <n v="6128633.5880000005"/>
    <n v="0"/>
    <n v="0"/>
    <n v="6128633.5880000005"/>
    <n v="0"/>
    <n v="0"/>
    <n v="6128633.5880000005"/>
    <n v="0"/>
    <n v="0"/>
    <n v="6128633.5880000005"/>
    <n v="0"/>
    <n v="0"/>
    <n v="6128633.5880000005"/>
    <n v="6128633.5880000005"/>
    <n v="24514534.352000002"/>
    <n v="30643167.940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5"/>
    <n v="0"/>
    <n v="0"/>
    <n v="0"/>
    <n v="0"/>
    <n v="-2.3283064365386963E-10"/>
    <n v="0"/>
    <n v="1720377.1199999952"/>
    <n v="1720377.12"/>
    <n v="4.8894435167312622E-9"/>
    <s v=" "/>
    <d v="2002-06-18T00:00:00"/>
    <d v="2032-10-29T00:00:00"/>
    <n v="4969978.46"/>
    <n v="4969978.46"/>
    <n v="8.1671232876712327"/>
    <n v="30.386301369863013"/>
    <n v="0.01"/>
    <n v="0.01"/>
    <n v="0"/>
    <n v="0.01"/>
    <s v="FIJA"/>
    <m/>
    <n v="14050532.040328728"/>
    <n v="52275897.638136841"/>
    <n v="17203.771199999952"/>
    <n v="8.1671232876712327"/>
    <n v="30.386301369863013"/>
    <n v="0.01"/>
    <s v="Convenios Originales (Gobiernos)"/>
    <x v="7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3726027397260276"/>
    <n v="30.471232876712328"/>
    <n v="2.5000000000000001E-2"/>
    <n v="2.5000000000000001E-2"/>
    <n v="0"/>
    <n v="2.5000000000000001E-2"/>
    <s v="FIJA"/>
    <m/>
    <n v="6199119.3784931507"/>
    <n v="35158901.441917807"/>
    <n v="28845.978749999998"/>
    <n v="5.3726027397260276"/>
    <n v="30.471232876712332"/>
    <n v="2.5000000000000001E-2"/>
    <s v="Convenios Originales (Gobiernos)"/>
    <x v="7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1797.48100000003"/>
    <n v="0"/>
    <n v="0"/>
    <n v="0"/>
    <n v="0"/>
    <n v="20289.733999999939"/>
    <n v="0"/>
    <n v="992087.21499999997"/>
    <n v="992087.21499999997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723.052524999999"/>
    <n v="0"/>
    <n v="0"/>
    <n v="3.5000000000000003E-2"/>
    <s v="Convenios Originales (Gobiernos)"/>
    <x v="8"/>
    <n v="493956.67599999998"/>
    <n v="0"/>
    <n v="0"/>
    <n v="0"/>
    <n v="0"/>
    <n v="0"/>
    <n v="498130.53600000002"/>
    <n v="0"/>
    <n v="0"/>
    <n v="0"/>
    <n v="0"/>
    <n v="0"/>
    <n v="0"/>
    <n v="0"/>
    <n v="0"/>
    <n v="0"/>
    <n v="493956.67599999998"/>
    <n v="498130.53600000002"/>
    <n v="992087.21200000006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199988"/>
    <n v="0"/>
    <n v="0"/>
    <n v="0"/>
    <n v="0"/>
    <n v="-2.0000040531158447E-3"/>
    <n v="0"/>
    <n v="190033673.99999988"/>
    <n v="190033674.042"/>
    <n v="4.2000114917755127E-2"/>
    <s v=" "/>
    <d v="2013-04-10T00:00:00"/>
    <d v="2031-03-21T00:00:00"/>
    <n v="312480966.99000001"/>
    <n v="312480966.99000001"/>
    <n v="6.5561643835616437"/>
    <n v="17.956164383561642"/>
    <n v="9.8968299999999995E-2"/>
    <n v="9.8970000000000002E-2"/>
    <n v="-1.7000000000072513E-6"/>
    <n v="5.2499999999999998E-2"/>
    <s v="SOFR 6 MESES"/>
    <n v="0.04"/>
    <n v="1245892005.1561635"/>
    <n v="3412275888.7561622"/>
    <n v="18807309.658534188"/>
    <n v="6.5561643835616428"/>
    <n v="17.956164383561642"/>
    <n v="9.8968299999999995E-2"/>
    <s v="Convenios Originales (Gobiernos)"/>
    <x v="9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236594.537"/>
    <n v="0"/>
    <n v="0"/>
    <n v="0"/>
    <n v="0"/>
    <n v="710983.26099999994"/>
    <n v="0"/>
    <n v="37947577.798"/>
    <n v="37947577.798"/>
    <n v="0"/>
    <s v="OTRA MONEDA"/>
    <d v="2019-11-04T00:00:00"/>
    <d v="2039-09-21T00:00:00"/>
    <n v="113542860.57799999"/>
    <n v="113542860.57799999"/>
    <n v="15.065753424657535"/>
    <n v="19.893150684931506"/>
    <n v="0.02"/>
    <n v="0.02"/>
    <n v="0"/>
    <n v="0.02"/>
    <s v="FIJA"/>
    <m/>
    <n v="571708850.16767669"/>
    <n v="754896883.26377535"/>
    <n v="758951.55596000003"/>
    <n v="15.065753424657533"/>
    <n v="19.893150684931506"/>
    <n v="0.02"/>
    <s v="Convenios Originales (Gobiernos)"/>
    <x v="9"/>
    <n v="0"/>
    <n v="0"/>
    <n v="0"/>
    <n v="0"/>
    <n v="0"/>
    <n v="0"/>
    <n v="1264919.26"/>
    <n v="0"/>
    <n v="0"/>
    <n v="0"/>
    <n v="0"/>
    <n v="0"/>
    <n v="1264919.26"/>
    <n v="0"/>
    <n v="0"/>
    <n v="0"/>
    <n v="0"/>
    <n v="2529838.52"/>
    <n v="2529838.52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4"/>
    <n v="20.19178082191781"/>
    <n v="0.03"/>
    <n v="0.03"/>
    <n v="0"/>
    <n v="0.03"/>
    <s v="FIJA"/>
    <m/>
    <n v="1059860931.1759998"/>
    <n v="1725845130.9693148"/>
    <n v="2564179.6721999994"/>
    <n v="12.4"/>
    <n v="20.19178082191781"/>
    <n v="3.0000000000000002E-2"/>
    <s v="Convenios Originales (Gobiernos)"/>
    <x v="9"/>
    <n v="0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838356164383562"/>
    <n v="20.358904109589041"/>
    <n v="0.03"/>
    <n v="0.03"/>
    <n v="0"/>
    <n v="0.03"/>
    <s v="FIJA"/>
    <m/>
    <n v="1140280614.7761643"/>
    <n v="1960987097.5241091"/>
    <n v="2889625.7189999996"/>
    <n v="11.838356164383564"/>
    <n v="20.358904109589041"/>
    <n v="3.0000000000000002E-2"/>
    <s v="Convenios Originales (Gobiernos)"/>
    <x v="9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0602739726027401"/>
    <n v="17.93972602739726"/>
    <n v="6.3500000000000001E-2"/>
    <n v="6.3500000000000001E-2"/>
    <n v="0"/>
    <n v="6.3500000000000001E-2"/>
    <s v="FIJA"/>
    <m/>
    <n v="1289144119.3770688"/>
    <n v="4570284620.2929316"/>
    <n v="16177118.476915002"/>
    <n v="5.0602739726027401"/>
    <n v="17.93972602739726"/>
    <n v="6.3500000000000001E-2"/>
    <s v="Convenios Originales (Gobiernos)"/>
    <x v="9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81925.302000001"/>
    <n v="0"/>
    <n v="0"/>
    <n v="0"/>
    <n v="0"/>
    <n v="744308.03099999577"/>
    <n v="0"/>
    <n v="39726233.332999997"/>
    <n v="39726233.332999997"/>
    <n v="0"/>
    <s v="OTRA MONEDA"/>
    <d v="2013-02-22T00:00:00"/>
    <d v="2033-02-26T00:00:00"/>
    <n v="77380000"/>
    <n v="75084685.136999995"/>
    <n v="8.4958904109589035"/>
    <n v="20.024657534246575"/>
    <n v="0.02"/>
    <n v="0.02"/>
    <n v="0"/>
    <n v="0.02"/>
    <s v="FIJA"/>
    <m/>
    <n v="337509724.83735061"/>
    <n v="795504217.61889577"/>
    <n v="794524.66665999999"/>
    <n v="8.4958904109589035"/>
    <n v="20.024657534246575"/>
    <n v="0.02"/>
    <s v="Convenios Originales (Gobiernos)"/>
    <x v="9"/>
    <n v="2207012.9640000002"/>
    <n v="0"/>
    <n v="0"/>
    <n v="0"/>
    <n v="0"/>
    <n v="0"/>
    <n v="2207012.9640000002"/>
    <n v="0"/>
    <n v="0"/>
    <n v="0"/>
    <n v="0"/>
    <n v="0"/>
    <n v="2207012.9640000002"/>
    <n v="0"/>
    <n v="0"/>
    <n v="0"/>
    <n v="2207012.9640000002"/>
    <n v="4414025.9280000003"/>
    <n v="6621038.892000000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299961"/>
    <n v="0"/>
    <n v="0"/>
    <n v="0"/>
    <n v="0"/>
    <n v="-3.0000209808349609E-3"/>
    <n v="0"/>
    <n v="320275577.80999959"/>
    <n v="320275577.87300003"/>
    <n v="6.300044059753418E-2"/>
    <s v=" "/>
    <d v="2014-10-29T00:00:00"/>
    <d v="2032-09-21T00:00:00"/>
    <n v="509232882.64999998"/>
    <n v="484668867.74000001"/>
    <n v="8.0630136986301366"/>
    <n v="17.909589041095892"/>
    <n v="9.8968299999999995E-2"/>
    <n v="9.8970000000000002E-2"/>
    <n v="-1.7000000000072513E-6"/>
    <n v="5.2000000000000005E-2"/>
    <s v="SOFR 6 MESES"/>
    <n v="0.04"/>
    <n v="2582386371.218709"/>
    <n v="5736003978.4766235"/>
    <n v="31697129.467373379"/>
    <n v="8.0630136986301366"/>
    <n v="17.909589041095892"/>
    <n v="9.8968299999999995E-2"/>
    <s v="Convenios Originales (Gobiernos)"/>
    <x v="9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439102.505000003"/>
    <n v="0"/>
    <n v="0"/>
    <n v="0"/>
    <n v="0"/>
    <n v="848505.57400000095"/>
    <n v="0"/>
    <n v="45287608.079000004"/>
    <n v="45287608.079000004"/>
    <n v="0"/>
    <s v="OTRA MONEDA"/>
    <d v="2019-11-04T00:00:00"/>
    <d v="2039-09-21T00:00:00"/>
    <n v="60384134.346000001"/>
    <n v="60384134.346000001"/>
    <n v="15.065753424657535"/>
    <n v="19.893150684931506"/>
    <n v="0.02"/>
    <n v="0.02"/>
    <n v="0"/>
    <n v="0.02"/>
    <s v="FIJA"/>
    <m/>
    <n v="682291936.51074255"/>
    <n v="900913211.67566848"/>
    <n v="905752.16158000007"/>
    <n v="15.065753424657535"/>
    <n v="19.893150684931506"/>
    <n v="0.02"/>
    <s v="Convenios Originales (Gobiernos)"/>
    <x v="9"/>
    <n v="0"/>
    <n v="0"/>
    <n v="0"/>
    <n v="0"/>
    <n v="0"/>
    <n v="0"/>
    <n v="1509586.936"/>
    <n v="0"/>
    <n v="0"/>
    <n v="0"/>
    <n v="0"/>
    <n v="0"/>
    <n v="1509586.936"/>
    <n v="0"/>
    <n v="0"/>
    <n v="0"/>
    <n v="0"/>
    <n v="3019173.872"/>
    <n v="3019173.872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572819.159999996"/>
    <n v="0"/>
    <n v="0"/>
    <n v="0"/>
    <n v="0"/>
    <n v="1194744.7820000052"/>
    <n v="0"/>
    <n v="63767563.942000002"/>
    <n v="63767563.942000002"/>
    <n v="0"/>
    <s v="OTRA MONEDA"/>
    <d v="2018-12-12T00:00:00"/>
    <d v="2038-03-21T00:00:00"/>
    <n v="75163134.240999997"/>
    <n v="75163134.240999997"/>
    <n v="13.561643835616438"/>
    <n v="19.284931506849315"/>
    <n v="0.02"/>
    <n v="0.02"/>
    <n v="0"/>
    <n v="0.02"/>
    <s v="FIJA"/>
    <m/>
    <n v="864792990.44630134"/>
    <n v="1229753102.9801042"/>
    <n v="1275351.27884"/>
    <n v="13.561643835616438"/>
    <n v="19.284931506849315"/>
    <n v="0.02"/>
    <s v="Convenios Originales (Gobiernos)"/>
    <x v="9"/>
    <n v="2198881.5150000001"/>
    <n v="0"/>
    <n v="0"/>
    <n v="0"/>
    <n v="0"/>
    <n v="0"/>
    <n v="2198881.5150000001"/>
    <n v="0"/>
    <n v="0"/>
    <n v="0"/>
    <n v="0"/>
    <n v="0"/>
    <n v="2198881.5150000001"/>
    <n v="0"/>
    <n v="0"/>
    <n v="0"/>
    <n v="2198881.5150000001"/>
    <n v="4397763.03"/>
    <n v="6596644.5449999999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699596"/>
    <n v="0"/>
    <n v="0"/>
    <n v="0"/>
    <n v="0"/>
    <n v="2.9997825622558594E-3"/>
    <n v="0"/>
    <n v="674850859.45999575"/>
    <n v="674850859.39699996"/>
    <n v="-6.2995791435241699E-2"/>
    <s v=" "/>
    <d v="2010-06-03T00:00:00"/>
    <d v="2028-09-21T00:00:00"/>
    <n v="1682745000"/>
    <n v="1682745000"/>
    <n v="4.0602739726027401"/>
    <n v="18.315068493150687"/>
    <n v="6.3500000000000001E-2"/>
    <n v="6.3500000000000001E-2"/>
    <n v="0"/>
    <n v="6.9000000000000006E-2"/>
    <s v="FIJA"/>
    <m/>
    <n v="2740079380.0540104"/>
    <n v="12359939713.671431"/>
    <n v="42853029.57570973"/>
    <n v="4.0602739726027401"/>
    <n v="18.315068493150687"/>
    <n v="6.3500000000000001E-2"/>
    <s v="Convenios Originales (Gobiernos)"/>
    <x v="9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3205479452054796"/>
    <n v="15.167123287671233"/>
    <n v="7.4499999999999997E-2"/>
    <n v="7.4499999999999997E-2"/>
    <n v="0"/>
    <n v="7.4499999999999997E-2"/>
    <s v="FIJA"/>
    <m/>
    <n v="315764756.81638354"/>
    <n v="1108480465.2729862"/>
    <n v="5444789.5686299996"/>
    <n v="4.3205479452054796"/>
    <n v="15.167123287671233"/>
    <n v="7.4499999999999997E-2"/>
    <s v="Convenios Originales (Gobiernos)"/>
    <x v="10"/>
    <n v="0"/>
    <n v="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7840608.696000002"/>
    <n v="0"/>
    <n v="0"/>
    <n v="0"/>
    <n v="0"/>
    <n v="1180925.611999996"/>
    <n v="0"/>
    <n v="49021534.307999998"/>
    <n v="49021534.307999998"/>
    <n v="0"/>
    <s v="OTRA MONEDA"/>
    <d v="2013-09-03T00:00:00"/>
    <d v="2053-09-20T00:00:00"/>
    <n v="64989000"/>
    <n v="64989000"/>
    <n v="29.073972602739726"/>
    <n v="40.073972602739723"/>
    <n v="2E-3"/>
    <n v="2E-3"/>
    <n v="0"/>
    <n v="2E-3"/>
    <s v="FIJA"/>
    <m/>
    <n v="1425250745.4150574"/>
    <n v="1964487622.8030572"/>
    <n v="98043.068616000004"/>
    <n v="29.073972602739726"/>
    <n v="40.073972602739723"/>
    <n v="2E-3"/>
    <s v="Convenios Originales (Gobiernos)"/>
    <x v="11"/>
    <n v="817025.57200000004"/>
    <n v="0"/>
    <n v="0"/>
    <n v="0"/>
    <n v="0"/>
    <n v="0"/>
    <n v="817025.57200000004"/>
    <n v="0"/>
    <n v="0"/>
    <n v="0"/>
    <n v="0"/>
    <n v="0"/>
    <n v="817025.57200000004"/>
    <n v="0"/>
    <n v="0"/>
    <n v="0"/>
    <n v="817025.57200000004"/>
    <n v="1634051.1440000001"/>
    <n v="2451076.716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992243.405000001"/>
    <n v="0"/>
    <n v="0"/>
    <n v="0"/>
    <n v="0"/>
    <n v="592238.59200000018"/>
    <n v="0"/>
    <n v="24584481.997000001"/>
    <n v="24584481.997000001"/>
    <n v="0"/>
    <s v="OTRA MONEDA"/>
    <d v="2010-12-22T00:00:00"/>
    <d v="2035-12-20T00:00:00"/>
    <n v="44804146.468999997"/>
    <n v="44804146.468999997"/>
    <n v="11.30958904109589"/>
    <n v="25.010958904109589"/>
    <n v="0.02"/>
    <n v="0.02"/>
    <n v="0"/>
    <n v="0.02"/>
    <s v="FIJA"/>
    <m/>
    <n v="278040388.17429042"/>
    <n v="614881468.90578914"/>
    <n v="491689.63994000002"/>
    <n v="11.30958904109589"/>
    <n v="25.010958904109593"/>
    <n v="0.02"/>
    <s v="Convenios Originales (Gobiernos)"/>
    <x v="11"/>
    <n v="0"/>
    <n v="0"/>
    <n v="0"/>
    <n v="1068890.5220000001"/>
    <n v="0"/>
    <n v="0"/>
    <n v="0"/>
    <n v="0"/>
    <n v="0"/>
    <n v="1068890.5220000001"/>
    <n v="0"/>
    <n v="0"/>
    <n v="0"/>
    <n v="0"/>
    <n v="0"/>
    <n v="1068890.5220000001"/>
    <n v="1068890.5220000001"/>
    <n v="2137781.0440000002"/>
    <n v="3206671.5660000006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9371.87199999997"/>
    <n v="0"/>
    <n v="0"/>
    <n v="0"/>
    <n v="0"/>
    <n v="19195.163000000059"/>
    <n v="0"/>
    <n v="938567.03500000003"/>
    <n v="938567.03500000003"/>
    <n v="0"/>
    <s v="OTRA MONEDA"/>
    <d v="2009-12-18T00:00:00"/>
    <d v="2039-12-31T00:00:00"/>
    <n v="1164287.925"/>
    <n v="1164287.925"/>
    <n v="15.342465753424657"/>
    <n v="30.054794520547944"/>
    <n v="0"/>
    <n v="0"/>
    <n v="0"/>
    <n v="0"/>
    <s v="FIJA"/>
    <m/>
    <n v="14399932.591780821"/>
    <n v="28208439.380684931"/>
    <n v="0"/>
    <n v="15.342465753424657"/>
    <n v="30.054794520547944"/>
    <n v="0"/>
    <s v="Convenios Originales (Gobiernos)"/>
    <x v="12"/>
    <n v="16308.383"/>
    <n v="0"/>
    <n v="0"/>
    <n v="54252.43"/>
    <n v="0"/>
    <n v="0"/>
    <n v="0"/>
    <n v="0"/>
    <n v="0"/>
    <n v="0"/>
    <n v="0"/>
    <n v="0"/>
    <n v="0"/>
    <n v="0"/>
    <n v="0"/>
    <n v="54252.43"/>
    <n v="70560.812999999995"/>
    <n v="54252.43"/>
    <n v="124813.24299999999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9143.36"/>
    <n v="0"/>
    <n v="0"/>
    <n v="0"/>
    <n v="0"/>
    <n v="10421.396000000008"/>
    <n v="0"/>
    <n v="509564.75599999999"/>
    <n v="509564.75599999999"/>
    <n v="0"/>
    <s v="OTRA MONEDA"/>
    <d v="2003-01-09T00:00:00"/>
    <d v="2034-12-31T00:00:00"/>
    <n v="1115872.567"/>
    <n v="1115872.567"/>
    <n v="10.33972602739726"/>
    <n v="31.997260273972604"/>
    <n v="0"/>
    <n v="0"/>
    <n v="0"/>
    <n v="0"/>
    <s v="FIJA"/>
    <m/>
    <n v="5268759.9702575337"/>
    <n v="16304676.124175342"/>
    <n v="0"/>
    <n v="10.33972602739726"/>
    <n v="31.997260273972604"/>
    <n v="0"/>
    <s v="Convenios Originales (Gobiernos)"/>
    <x v="12"/>
    <n v="0"/>
    <n v="0"/>
    <n v="0"/>
    <n v="51996.425999999999"/>
    <n v="0"/>
    <n v="0"/>
    <n v="0"/>
    <n v="0"/>
    <n v="0"/>
    <n v="0"/>
    <n v="0"/>
    <n v="0"/>
    <n v="0"/>
    <n v="0"/>
    <n v="0"/>
    <n v="51996.425999999999"/>
    <n v="51996.425999999999"/>
    <n v="51996.425999999999"/>
    <n v="103992.852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254.97200000001"/>
    <n v="0"/>
    <n v="0"/>
    <n v="0"/>
    <n v="0"/>
    <n v="3053.5939999999828"/>
    <n v="0"/>
    <n v="149308.56599999999"/>
    <n v="149308.56599999999"/>
    <n v="0"/>
    <s v="OTRA MONEDA"/>
    <d v="1995-11-09T00:00:00"/>
    <d v="2025-12-31T00:00:00"/>
    <n v="1601971.621"/>
    <n v="1601971.621"/>
    <n v="1.3342465753424657"/>
    <n v="30.164383561643834"/>
    <n v="0"/>
    <n v="0"/>
    <n v="0"/>
    <n v="0"/>
    <s v="FIJA"/>
    <m/>
    <n v="199214.4428547945"/>
    <n v="4503800.853863013"/>
    <n v="0"/>
    <n v="1.3342465753424657"/>
    <n v="30.164383561643831"/>
    <n v="0"/>
    <s v="Convenios Originales (Gobiernos)"/>
    <x v="12"/>
    <n v="0"/>
    <n v="0"/>
    <n v="0"/>
    <n v="74647.221000000005"/>
    <n v="0"/>
    <n v="0"/>
    <n v="0"/>
    <n v="0"/>
    <n v="0"/>
    <n v="0"/>
    <n v="0"/>
    <n v="0"/>
    <n v="0"/>
    <n v="0"/>
    <n v="0"/>
    <n v="74661.342000000004"/>
    <n v="74647.221000000005"/>
    <n v="74661.342000000004"/>
    <n v="149308.56300000002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174.69400000002"/>
    <n v="0"/>
    <n v="0"/>
    <n v="0"/>
    <n v="0"/>
    <n v="5473.8310000000056"/>
    <n v="0"/>
    <n v="267648.52500000002"/>
    <n v="267648.52500000002"/>
    <n v="0"/>
    <s v="OTRA MONEDA"/>
    <d v="1998-09-30T00:00:00"/>
    <d v="2027-12-31T00:00:00"/>
    <n v="1435895.666"/>
    <n v="1435895.666"/>
    <n v="3.3342465753424659"/>
    <n v="29.271232876712329"/>
    <n v="0"/>
    <n v="0"/>
    <n v="0"/>
    <n v="0"/>
    <s v="FIJA"/>
    <m/>
    <n v="892406.17787671241"/>
    <n v="7834402.3043835619"/>
    <n v="0"/>
    <n v="3.3342465753424659"/>
    <n v="29.271232876712329"/>
    <n v="0"/>
    <s v="Convenios Originales (Gobiernos)"/>
    <x v="12"/>
    <n v="0"/>
    <n v="0"/>
    <n v="0"/>
    <n v="66908.555999999997"/>
    <n v="0"/>
    <n v="0"/>
    <n v="0"/>
    <n v="0"/>
    <n v="0"/>
    <n v="0"/>
    <n v="0"/>
    <n v="0"/>
    <n v="0"/>
    <n v="0"/>
    <n v="0"/>
    <n v="66908.555999999997"/>
    <n v="66908.555999999997"/>
    <n v="66908.555999999997"/>
    <n v="133817.11199999999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16.850000000000001"/>
    <n v="0"/>
    <n v="16.850000000000001"/>
    <n v="10.132999999999999"/>
    <n v="-6.7170000000000023"/>
    <s v="OTRA MONEDA"/>
    <d v="1994-10-25T00:00:00"/>
    <d v="2024-12-31T00:00:00"/>
    <n v="2939397.4730000002"/>
    <n v="2939397.4730000002"/>
    <n v="0.33424657534246577"/>
    <n v="30.205479452054796"/>
    <n v="0"/>
    <n v="0"/>
    <n v="0"/>
    <n v="0"/>
    <s v="FIJA"/>
    <m/>
    <n v="5.632054794520549"/>
    <n v="508.96232876712332"/>
    <n v="0"/>
    <n v="0.33424657534246577"/>
    <n v="30.205479452054796"/>
    <n v="0"/>
    <s v="Convenios Originales (Gobiernos)"/>
    <x v="12"/>
    <n v="16.852"/>
    <n v="0"/>
    <n v="0"/>
    <n v="0"/>
    <n v="0"/>
    <n v="0"/>
    <n v="0"/>
    <n v="0"/>
    <n v="0"/>
    <n v="0"/>
    <n v="0"/>
    <n v="0"/>
    <n v="0"/>
    <n v="0"/>
    <n v="0"/>
    <n v="0"/>
    <n v="16.852"/>
    <n v="0"/>
    <n v="16.852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16.850000000000001"/>
    <n v="0"/>
    <n v="16.850000000000001"/>
    <n v="10.132999999999999"/>
    <n v="-6.7170000000000023"/>
    <s v="OTRA MONEDA"/>
    <d v="1994-06-30T00:00:00"/>
    <d v="2024-12-21T00:00:00"/>
    <n v="2939397.4730000002"/>
    <n v="2939397.4730000002"/>
    <n v="0.30684931506849317"/>
    <n v="30.4986301369863"/>
    <n v="0"/>
    <n v="0"/>
    <n v="0"/>
    <n v="0"/>
    <s v="FIJA"/>
    <m/>
    <n v="5.1704109589041103"/>
    <n v="513.9019178082192"/>
    <n v="0"/>
    <n v="0.30684931506849317"/>
    <n v="30.4986301369863"/>
    <n v="0"/>
    <s v="Convenios Originales (Gobiernos)"/>
    <x v="12"/>
    <n v="16.852"/>
    <n v="0"/>
    <n v="0"/>
    <n v="0"/>
    <n v="0"/>
    <n v="0"/>
    <n v="0"/>
    <n v="0"/>
    <n v="0"/>
    <n v="0"/>
    <n v="0"/>
    <n v="0"/>
    <n v="0"/>
    <n v="0"/>
    <n v="0"/>
    <n v="0"/>
    <n v="16.852"/>
    <n v="0"/>
    <n v="16.852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048.64199999999"/>
    <n v="0"/>
    <n v="0"/>
    <n v="0"/>
    <n v="0"/>
    <n v="3487.7350000000151"/>
    <n v="0"/>
    <n v="170536.37700000001"/>
    <n v="170536.37700000001"/>
    <n v="0"/>
    <s v="OTRA MONEDA"/>
    <d v="1997-01-27T00:00:00"/>
    <d v="2026-12-31T00:00:00"/>
    <n v="1219849.953"/>
    <n v="1219849.953"/>
    <n v="2.3342465753424659"/>
    <n v="29.945205479452056"/>
    <n v="0"/>
    <n v="0"/>
    <n v="0"/>
    <n v="0"/>
    <s v="FIJA"/>
    <m/>
    <n v="398073.95398356172"/>
    <n v="5106746.8509863019"/>
    <n v="0"/>
    <n v="2.3342465753424659"/>
    <n v="29.945205479452056"/>
    <n v="0"/>
    <s v="Convenios Originales (Gobiernos)"/>
    <x v="12"/>
    <n v="0"/>
    <n v="0"/>
    <n v="0"/>
    <n v="56841.462"/>
    <n v="0"/>
    <n v="0"/>
    <n v="0"/>
    <n v="0"/>
    <n v="0"/>
    <n v="0"/>
    <n v="0"/>
    <n v="0"/>
    <n v="0"/>
    <n v="0"/>
    <n v="0"/>
    <n v="56841.462"/>
    <n v="56841.462"/>
    <n v="56841.462"/>
    <n v="113682.924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94700"/>
    <n v="0"/>
    <n v="0"/>
    <n v="0"/>
    <n v="0"/>
    <n v="135600"/>
    <n v="0"/>
    <n v="6630300"/>
    <n v="6630300"/>
    <n v="0"/>
    <s v="OTRA MONEDA"/>
    <d v="2015-10-06T00:00:00"/>
    <d v="2050-11-03T00:00:00"/>
    <n v="14229000"/>
    <n v="14229000"/>
    <n v="26.19178082191781"/>
    <n v="35.101369863013701"/>
    <n v="0"/>
    <n v="0"/>
    <n v="0"/>
    <n v="0"/>
    <s v="FIJA"/>
    <m/>
    <n v="173659364.38356164"/>
    <n v="232732612.60273975"/>
    <n v="0"/>
    <n v="26.191780821917806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8147.35"/>
    <n v="0"/>
    <n v="0"/>
    <n v="0"/>
    <n v="0"/>
    <n v="45267.799999999814"/>
    <n v="0"/>
    <n v="2213415.15"/>
    <n v="2213415.15"/>
    <n v="0"/>
    <s v="OTRA MONEDA"/>
    <d v="2016-10-07T00:00:00"/>
    <d v="2048-04-27T00:00:00"/>
    <n v="3557250"/>
    <n v="3557250"/>
    <n v="23.671232876712327"/>
    <n v="31.575342465753426"/>
    <n v="0"/>
    <n v="0"/>
    <n v="0"/>
    <n v="0"/>
    <s v="FIJA"/>
    <m/>
    <n v="52394265.468493149"/>
    <n v="69889341.380136982"/>
    <n v="0"/>
    <n v="23.671232876712327"/>
    <n v="31.57534246575342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286227.24"/>
    <n v="8682.23"/>
    <s v="  "/>
    <n v="0"/>
    <n v="0"/>
    <n v="858681.88000000012"/>
    <n v="858681.88"/>
    <n v="-1.1641532182693481E-10"/>
    <s v=" "/>
    <d v="1996-01-19T00:00:00"/>
    <d v="2026-02-13T00:00:00"/>
    <n v="11735317"/>
    <n v="11735317"/>
    <n v="1.4547945205479451"/>
    <n v="30.090410958904108"/>
    <n v="1.4999999999999999E-2"/>
    <n v="1.4999999999999999E-2"/>
    <n v="0"/>
    <n v="1.4999999999999999E-2"/>
    <s v="FIJA"/>
    <m/>
    <n v="1249205.6939178084"/>
    <n v="25838090.652164385"/>
    <n v="12880.228200000001"/>
    <n v="1.4547945205479451"/>
    <n v="30.090410958904108"/>
    <n v="1.4999999999999999E-2"/>
    <s v="Convenios Originales (Gobiernos)"/>
    <x v="14"/>
    <n v="0"/>
    <n v="0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88"/>
    <n v="0"/>
    <n v="0"/>
    <n v="0"/>
    <n v="0"/>
    <n v="-3.7252902984619141E-9"/>
    <n v="0"/>
    <n v="5616721.269999925"/>
    <n v="5616721.2699999996"/>
    <n v="7.4505805969238281E-8"/>
    <s v=" "/>
    <d v="1998-03-25T00:00:00"/>
    <d v="2028-06-10T00:00:00"/>
    <n v="28785695.23"/>
    <n v="28785695.23"/>
    <n v="3.7780821917808218"/>
    <n v="30.232876712328768"/>
    <n v="0.01"/>
    <n v="0.01"/>
    <n v="0"/>
    <n v="0.01"/>
    <s v="FIJA"/>
    <m/>
    <n v="21220434.606383279"/>
    <n v="169809641.68342239"/>
    <n v="56167.212699999254"/>
    <n v="3.7780821917808218"/>
    <n v="30.232876712328768"/>
    <n v="0.01"/>
    <s v="Convenios Originales (Gobiernos)"/>
    <x v="14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55"/>
    <n v="0"/>
    <n v="0"/>
    <n v="0"/>
    <n v="0"/>
    <n v="1.862645149230957E-9"/>
    <n v="0"/>
    <n v="5963819.1200000374"/>
    <n v="5963819.1200000001"/>
    <n v="-3.7252902984619141E-8"/>
    <s v=" "/>
    <d v="2002-06-11T00:00:00"/>
    <d v="2032-09-20T00:00:00"/>
    <n v="14383328"/>
    <n v="14383328"/>
    <n v="8.0602739726027401"/>
    <n v="30.298630136986301"/>
    <n v="0.01"/>
    <n v="0.01"/>
    <n v="0"/>
    <n v="0.01"/>
    <s v="FIJA"/>
    <m/>
    <n v="48070016.030246876"/>
    <n v="180695549.72076824"/>
    <n v="59638.191200000372"/>
    <n v="8.0602739726027401"/>
    <n v="30.298630136986301"/>
    <n v="0.01"/>
    <s v="Convenios Originales (Gobiernos)"/>
    <x v="14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703"/>
    <n v="0"/>
    <n v="315585.57"/>
    <n v="27920.560000000001"/>
    <s v="  "/>
    <n v="3.7252902984619141E-9"/>
    <n v="0"/>
    <n v="7574053.8700000737"/>
    <n v="7574053.8700000001"/>
    <n v="-7.3574483394622803E-8"/>
    <s v=" "/>
    <d v="2006-01-18T00:00:00"/>
    <d v="2036-08-10T00:00:00"/>
    <n v="12623423"/>
    <n v="12623422.99"/>
    <n v="11.950684931506849"/>
    <n v="30.580821917808219"/>
    <n v="6.9999999999999993E-3"/>
    <n v="6.9999999999999993E-3"/>
    <n v="0"/>
    <n v="6.9999999999999993E-3"/>
    <s v="FIJA"/>
    <m/>
    <n v="90515131.454631016"/>
    <n v="231620792.59435841"/>
    <n v="53018.377090000511"/>
    <n v="11.950684931506849"/>
    <n v="30.580821917808219"/>
    <n v="6.9999999999999993E-3"/>
    <s v="Convenios Originales (Gobiernos)"/>
    <x v="14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13"/>
    <n v="0"/>
    <n v="59414.42"/>
    <n v="5256.53"/>
    <s v="  "/>
    <n v="-4.6566128730773926E-10"/>
    <n v="0"/>
    <n v="1425946.2799999909"/>
    <n v="1425946.28"/>
    <n v="9.0803951025009155E-9"/>
    <s v=" "/>
    <d v="2006-01-18T00:00:00"/>
    <d v="2036-08-10T00:00:00"/>
    <n v="2376577"/>
    <n v="2376577"/>
    <n v="11.950684931506849"/>
    <n v="30.580821917808219"/>
    <n v="7.0000000000000001E-3"/>
    <n v="6.9999999999999993E-3"/>
    <n v="0"/>
    <n v="6.9999999999999993E-3"/>
    <s v="FIJA"/>
    <m/>
    <n v="17041034.721534137"/>
    <n v="43606609.25304082"/>
    <n v="9981.6239599999371"/>
    <n v="11.950684931506848"/>
    <n v="30.580821917808219"/>
    <n v="7.0000000000000001E-3"/>
    <s v="Convenios Originales (Gobiernos)"/>
    <x v="14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1.2500000000000001E-2"/>
    <n v="0"/>
    <n v="1.2500000000000001E-2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23"/>
    <n v="0"/>
    <n v="617168.31000000006"/>
    <n v="1872.08"/>
    <s v="  "/>
    <n v="-9.3132257461547852E-10"/>
    <n v="0"/>
    <n v="617168.43999998132"/>
    <n v="617168.43999999994"/>
    <n v="1.862645149230957E-8"/>
    <s v=" "/>
    <d v="1994-12-12T00:00:00"/>
    <d v="2025-02-10T00:00:00"/>
    <n v="25479655.309999999"/>
    <n v="25303900.84"/>
    <n v="0.44657534246575342"/>
    <n v="30.186301369863013"/>
    <n v="3.0000000000000001E-3"/>
    <n v="3.0000000000000001E-3"/>
    <n v="0"/>
    <n v="3.0000000000000001E-3"/>
    <s v="FIJA"/>
    <m/>
    <n v="275612.20745204645"/>
    <n v="18630032.525807656"/>
    <n v="1851.505319999944"/>
    <n v="0.44657534246575342"/>
    <n v="30.186301369863017"/>
    <n v="3.0000000000000001E-3"/>
    <s v="Convenios Originales (Gobiernos)"/>
    <x v="14"/>
    <n v="0"/>
    <n v="0"/>
    <n v="0"/>
    <n v="0"/>
    <n v="0"/>
    <n v="617168.43999999994"/>
    <n v="0"/>
    <n v="0"/>
    <n v="0"/>
    <n v="0"/>
    <n v="0"/>
    <n v="0"/>
    <n v="0"/>
    <n v="0"/>
    <n v="0"/>
    <n v="0"/>
    <n v="0"/>
    <n v="617168.43999999994"/>
    <n v="617168.4399999999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8520547945205479"/>
    <n v="30.169863013698631"/>
    <n v="1.4999999999999999E-2"/>
    <n v="1.4999999999999999E-2"/>
    <n v="0"/>
    <n v="1.4999999999999999E-2"/>
    <s v="FIJA"/>
    <m/>
    <n v="247268.02082191774"/>
    <n v="4027981.427945205"/>
    <n v="2002.6514999999995"/>
    <n v="1.8520547945205479"/>
    <n v="30.169863013698631"/>
    <n v="1.4999999999999999E-2"/>
    <s v="Convenios Originales (Gobiernos)"/>
    <x v="14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044806.221000001"/>
    <n v="0"/>
    <n v="0"/>
    <n v="0"/>
    <n v="0"/>
    <n v="397628.17699999735"/>
    <n v="0"/>
    <n v="19442434.397999998"/>
    <n v="19442434.397999998"/>
    <n v="0"/>
    <s v="OTRA MONEDA"/>
    <d v="2014-02-13T00:00:00"/>
    <d v="2036-04-15T00:00:00"/>
    <n v="27816377.927999999"/>
    <n v="27816377.927999999"/>
    <n v="11.63013698630137"/>
    <n v="22.183561643835617"/>
    <n v="0.01"/>
    <n v="0.01"/>
    <n v="0"/>
    <n v="0.01"/>
    <s v="FIJA"/>
    <m/>
    <n v="226118175.39591777"/>
    <n v="431302441.97426295"/>
    <n v="194424.34397999998"/>
    <n v="11.63013698630137"/>
    <n v="22.183561643835617"/>
    <n v="0.01"/>
    <s v="Convenios Originales (Gobiernos)"/>
    <x v="14"/>
    <n v="0"/>
    <n v="810101.42500000005"/>
    <n v="0"/>
    <n v="0"/>
    <n v="0"/>
    <n v="0"/>
    <n v="0"/>
    <n v="810101.42500000005"/>
    <n v="0"/>
    <n v="0"/>
    <n v="0"/>
    <n v="0"/>
    <n v="0"/>
    <n v="810101.42500000005"/>
    <n v="0"/>
    <n v="0"/>
    <n v="810101.42500000005"/>
    <n v="1620202.85"/>
    <n v="2430304.2750000004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747945205479454"/>
    <n v="25.882191780821916"/>
    <n v="7.4999999999999997E-3"/>
    <n v="7.4999999999999997E-3"/>
    <n v="0"/>
    <n v="7.4999999999999997E-3"/>
    <s v="FIJA"/>
    <m/>
    <n v="3006485603.5420275"/>
    <n v="4384419496.2429037"/>
    <n v="1270493.1058499999"/>
    <n v="17.747945205479454"/>
    <n v="25.882191780821916"/>
    <n v="7.4999999999999997E-3"/>
    <s v="Convenios Originales (Gobiernos)"/>
    <x v="14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736986301369864"/>
    <n v="25.994520547945207"/>
    <n v="2.4299999999999999E-2"/>
    <n v="2.4300000000000002E-2"/>
    <n v="0"/>
    <n v="2.4300000000000002E-2"/>
    <s v="FIJA"/>
    <m/>
    <n v="147657105.49413702"/>
    <n v="216399539.22279456"/>
    <n v="202292.97145200003"/>
    <n v="17.736986301369864"/>
    <n v="25.994520547945207"/>
    <n v="2.4299999999999999E-2"/>
    <s v="Convenios Originales (Gobiernos)"/>
    <x v="14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1076.3429999999"/>
    <n v="0"/>
    <n v="0"/>
    <n v="0"/>
    <n v="0"/>
    <n v="79569.798999999708"/>
    <n v="0"/>
    <n v="3890646.1419999995"/>
    <n v="3890646.1379999998"/>
    <n v="0"/>
    <s v="OTRA MONEDA"/>
    <d v="1995-11-22T00:00:00"/>
    <d v="2025-12-01T00:00:00"/>
    <n v="56946730.68"/>
    <n v="56946730.68"/>
    <n v="1.252054794520548"/>
    <n v="30.046575342465754"/>
    <n v="0.01"/>
    <n v="0.01"/>
    <n v="0"/>
    <n v="0.01"/>
    <s v="FIJA"/>
    <m/>
    <n v="4821268.8693534248"/>
    <n v="115699903.04201095"/>
    <n v="38506.852019999998"/>
    <n v="1.252054794520548"/>
    <n v="30.046575342465754"/>
    <n v="0.01"/>
    <s v="Convenios Originales (Gobiernos)"/>
    <x v="15"/>
    <n v="0"/>
    <n v="0"/>
    <n v="0"/>
    <n v="942255.16099999996"/>
    <n v="0"/>
    <n v="0"/>
    <n v="0"/>
    <n v="0"/>
    <n v="0"/>
    <n v="1474195.5220000001"/>
    <n v="0"/>
    <n v="0"/>
    <n v="0"/>
    <n v="0"/>
    <n v="0"/>
    <n v="1434234.5160000001"/>
    <n v="942255.16099999996"/>
    <n v="2908430.0380000002"/>
    <n v="3850685.1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800000"/>
    <n v="194133.33"/>
    <s v="  "/>
    <n v="0"/>
    <n v="0"/>
    <n v="5600000"/>
    <n v="5600000"/>
    <n v="0"/>
    <s v=" "/>
    <d v="2014-03-24T00:00:00"/>
    <d v="2028-02-15T00:00:00"/>
    <n v="9600000"/>
    <n v="9600000"/>
    <n v="3.4602739726027396"/>
    <n v="13.906849315068493"/>
    <n v="0.06"/>
    <n v="0.06"/>
    <n v="0"/>
    <n v="0.06"/>
    <s v="FIJA"/>
    <m/>
    <n v="19377534.246575341"/>
    <n v="77878356.16438356"/>
    <n v="336000"/>
    <n v="3.4602739726027396"/>
    <n v="13.906849315068493"/>
    <n v="0.06"/>
    <s v="Convenios Originales (Gobiernos)"/>
    <x v="16"/>
    <n v="0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1726027397260275"/>
    <n v="11.701369863013699"/>
    <n v="9.6600000000000005E-2"/>
    <n v="9.6630000000000008E-2"/>
    <n v="-3.0000000000002247E-5"/>
    <n v="6.5960000000000005E-2"/>
    <s v="SOFR 6 MESES"/>
    <n v="3.7999999999999999E-2"/>
    <n v="110451231.32054795"/>
    <n v="309742093.87397259"/>
    <n v="2557058.4144000001"/>
    <n v="4.1726027397260275"/>
    <n v="11.701369863013698"/>
    <n v="9.6600000000000005E-2"/>
    <s v="Convenios Originales (Gobiernos)"/>
    <x v="16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010592.055"/>
    <n v="0"/>
    <n v="0"/>
    <n v="0"/>
    <n v="0"/>
    <n v="209006.77199999988"/>
    <n v="0"/>
    <n v="10219598.827"/>
    <n v="10219598.827"/>
    <n v="0"/>
    <s v="OTRA MONEDA"/>
    <d v="2013-06-14T00:00:00"/>
    <d v="2043-06-30T00:00:00"/>
    <n v="11857500"/>
    <n v="11855050.549000001"/>
    <n v="18.841095890410958"/>
    <n v="30.063013698630137"/>
    <n v="0.02"/>
    <n v="0.02"/>
    <n v="0"/>
    <n v="0.02"/>
    <s v="FIJA"/>
    <m/>
    <n v="192548441.46103835"/>
    <n v="307231939.53060544"/>
    <n v="204391.97654"/>
    <n v="18.841095890410958"/>
    <n v="30.063013698630133"/>
    <n v="0.02"/>
    <s v="Convenios Originales (Gobiernos)"/>
    <x v="17"/>
    <n v="0"/>
    <n v="0"/>
    <n v="0"/>
    <n v="276206.14199999999"/>
    <n v="0"/>
    <n v="0"/>
    <n v="0"/>
    <n v="0"/>
    <n v="0"/>
    <n v="276206.14199999999"/>
    <n v="0"/>
    <n v="0"/>
    <n v="0"/>
    <n v="0"/>
    <n v="0"/>
    <n v="276206.14199999999"/>
    <n v="276206.14199999999"/>
    <n v="552412.28399999999"/>
    <n v="828618.4259999999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0"/>
    <n v="4.4999999999999998E-2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32173.25"/>
    <n v="0"/>
    <n v="0"/>
    <n v="0"/>
    <n v="0"/>
    <n v="40341"/>
    <n v="0"/>
    <n v="1972514.25"/>
    <n v="1972514.25"/>
    <n v="0"/>
    <s v="OTRA MONEDA"/>
    <d v="2009-10-06T00:00:00"/>
    <d v="2049-12-30T00:00:00"/>
    <n v="2490075"/>
    <n v="2490075"/>
    <n v="25.347945205479451"/>
    <n v="40.260273972602739"/>
    <n v="7.4999999999999997E-3"/>
    <n v="7.4999999999999997E-3"/>
    <n v="0"/>
    <n v="7.4999999999999997E-3"/>
    <s v="FIJA"/>
    <m/>
    <n v="49999183.126027398"/>
    <n v="79413964.119863018"/>
    <n v="14793.856874999999"/>
    <n v="25.347945205479451"/>
    <n v="40.260273972602739"/>
    <n v="7.4999999999999997E-3"/>
    <s v="Convenios Originales (Gobiernos)"/>
    <x v="17"/>
    <n v="0"/>
    <n v="0"/>
    <n v="0"/>
    <n v="38676.75"/>
    <n v="0"/>
    <n v="0"/>
    <n v="0"/>
    <n v="0"/>
    <n v="0"/>
    <n v="38676.75"/>
    <n v="0"/>
    <n v="0"/>
    <n v="0"/>
    <n v="0"/>
    <n v="0"/>
    <n v="38676.75"/>
    <n v="38676.75"/>
    <n v="77353.5"/>
    <n v="116030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7413.71500000003"/>
    <n v="0"/>
    <n v="0"/>
    <n v="0"/>
    <n v="0"/>
    <n v="8088.6419999999925"/>
    <n v="0"/>
    <n v="395502.35700000002"/>
    <n v="395502.35700000002"/>
    <n v="0"/>
    <s v="OTRA MONEDA"/>
    <d v="1989-11-14T00:00:00"/>
    <d v="2027-12-31T00:00:00"/>
    <n v="16735927.33"/>
    <n v="16735927.33"/>
    <n v="3.3342465753424659"/>
    <n v="38.153424657534245"/>
    <n v="4.4999999999999998E-2"/>
    <n v="4.4999999999999998E-2"/>
    <n v="0"/>
    <n v="0.02"/>
    <s v="FIJA"/>
    <m/>
    <n v="1318702.3793671234"/>
    <n v="15089769.379676713"/>
    <n v="17797.606065"/>
    <n v="3.3342465753424659"/>
    <n v="38.153424657534245"/>
    <n v="4.4999999999999998E-2"/>
    <s v="Convenios Originales (Gobiernos)"/>
    <x v="17"/>
    <n v="0"/>
    <n v="0"/>
    <n v="0"/>
    <n v="56500.311000000002"/>
    <n v="0"/>
    <n v="0"/>
    <n v="0"/>
    <n v="0"/>
    <n v="0"/>
    <n v="56500.311000000002"/>
    <n v="0"/>
    <n v="0"/>
    <n v="0"/>
    <n v="0"/>
    <n v="0"/>
    <n v="56500.311000000002"/>
    <n v="56500.311000000002"/>
    <n v="113000.622"/>
    <n v="169500.93300000002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5086.00799999997"/>
    <n v="0"/>
    <n v="0"/>
    <n v="0"/>
    <n v="0"/>
    <n v="8666.399000000034"/>
    <n v="0"/>
    <n v="423752.40700000001"/>
    <n v="423752.40700000001"/>
    <n v="0"/>
    <s v="OTRA MONEDA"/>
    <d v="1996-11-12T00:00:00"/>
    <d v="2026-12-30T00:00:00"/>
    <n v="3637586.0920000002"/>
    <n v="3637586.0920000002"/>
    <n v="2.3315068493150686"/>
    <n v="30.150684931506849"/>
    <n v="0.02"/>
    <n v="0.02"/>
    <n v="0"/>
    <n v="0.02"/>
    <s v="FIJA"/>
    <m/>
    <n v="987981.63933424663"/>
    <n v="12776425.312424658"/>
    <n v="8475.0481400000008"/>
    <n v="2.3315068493150686"/>
    <n v="30.150684931506849"/>
    <n v="0.02"/>
    <s v="Convenios Originales (Gobiernos)"/>
    <x v="17"/>
    <n v="0"/>
    <n v="0"/>
    <n v="0"/>
    <n v="84750.462"/>
    <n v="0"/>
    <n v="0"/>
    <n v="0"/>
    <n v="0"/>
    <n v="0"/>
    <n v="84750.462"/>
    <n v="0"/>
    <n v="0"/>
    <n v="0"/>
    <n v="0"/>
    <n v="0"/>
    <n v="84750.462"/>
    <n v="84750.462"/>
    <n v="169500.924"/>
    <n v="254251.386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9073.316999999995"/>
    <n v="0"/>
    <n v="0"/>
    <n v="0"/>
    <n v="0"/>
    <n v="1859.7229999999981"/>
    <n v="0"/>
    <n v="90933.04"/>
    <n v="90933.04"/>
    <n v="0"/>
    <s v="OTRA MONEDA"/>
    <d v="2005-02-16T00:00:00"/>
    <d v="2025-06-30T00:00:00"/>
    <n v="2000070.5360000001"/>
    <n v="1499130.2309999999"/>
    <n v="0.83013698630136989"/>
    <n v="20.38082191780822"/>
    <n v="4.4999999999999998E-2"/>
    <n v="4.4999999999999998E-2"/>
    <n v="0"/>
    <n v="4.4999999999999998E-2"/>
    <s v="FIJA"/>
    <m/>
    <n v="75486.87978082191"/>
    <n v="1853290.0946849314"/>
    <n v="4091.9867999999997"/>
    <n v="0.83013698630136978"/>
    <n v="20.38082191780822"/>
    <n v="4.4999999999999998E-2"/>
    <s v="Convenios Originales (Gobiernos)"/>
    <x v="17"/>
    <n v="0"/>
    <n v="0"/>
    <n v="0"/>
    <n v="45307.05"/>
    <n v="0"/>
    <n v="0"/>
    <n v="0"/>
    <n v="0"/>
    <n v="0"/>
    <n v="45625.99"/>
    <n v="0"/>
    <n v="0"/>
    <n v="0"/>
    <n v="0"/>
    <n v="0"/>
    <n v="0"/>
    <n v="45307.05"/>
    <n v="45625.99"/>
    <n v="90933.040000000008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35756.2350000003"/>
    <n v="0"/>
    <n v="0"/>
    <n v="0"/>
    <n v="0"/>
    <n v="126017.91399999987"/>
    <n v="0"/>
    <n v="6161774.1490000002"/>
    <n v="6161774.1490000002"/>
    <n v="0"/>
    <s v="OTRA MONEDA"/>
    <d v="2013-01-30T00:00:00"/>
    <d v="2029-03-31T00:00:00"/>
    <n v="7707375"/>
    <n v="7503428.5729999999"/>
    <n v="4.5835616438356164"/>
    <n v="16.175342465753424"/>
    <n v="0"/>
    <n v="0"/>
    <n v="0"/>
    <n v="0"/>
    <s v="FIJA"/>
    <m/>
    <n v="28242871.647334248"/>
    <n v="99668807.056701362"/>
    <n v="0"/>
    <n v="4.5835616438356164"/>
    <n v="16.175342465753424"/>
    <n v="0"/>
    <s v="Convenios Originales (Gobiernos)"/>
    <x v="18"/>
    <n v="0"/>
    <n v="0"/>
    <n v="0"/>
    <n v="0"/>
    <n v="0"/>
    <n v="0"/>
    <n v="684641.57299999997"/>
    <n v="0"/>
    <n v="0"/>
    <n v="0"/>
    <n v="0"/>
    <n v="0"/>
    <n v="684641.57299999997"/>
    <n v="0"/>
    <n v="0"/>
    <n v="0"/>
    <n v="0"/>
    <n v="1369283.1459999999"/>
    <n v="1369283.1459999999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6075460.446999997"/>
    <n v="0"/>
    <n v="0"/>
    <n v="0"/>
    <n v="0"/>
    <n v="961989.38100000471"/>
    <n v="0"/>
    <n v="47037449.828000002"/>
    <n v="47037449.828000002"/>
    <n v="0"/>
    <s v="OTRA MONEDA"/>
    <d v="2013-01-28T00:00:00"/>
    <d v="2028-12-31T00:00:00"/>
    <n v="106717500"/>
    <n v="106717500"/>
    <n v="4.3369863013698629"/>
    <n v="15.934246575342465"/>
    <n v="0"/>
    <n v="0"/>
    <n v="0"/>
    <n v="0"/>
    <s v="FIJA"/>
    <m/>
    <n v="204000775.55540821"/>
    <n v="749506323.83465207"/>
    <n v="0"/>
    <n v="4.3369863013698629"/>
    <n v="15.934246575342465"/>
    <n v="0"/>
    <s v="Convenios Originales (Gobiernos)"/>
    <x v="18"/>
    <n v="0"/>
    <n v="0"/>
    <n v="0"/>
    <n v="5226366.8169999998"/>
    <n v="0"/>
    <n v="0"/>
    <n v="0"/>
    <n v="0"/>
    <n v="0"/>
    <n v="5226366.8169999998"/>
    <n v="0"/>
    <n v="0"/>
    <n v="0"/>
    <n v="0"/>
    <n v="0"/>
    <n v="5226366.8169999998"/>
    <n v="5226366.8169999998"/>
    <n v="10452733.634"/>
    <n v="15679100.450999999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388182.0800000001"/>
    <n v="0"/>
    <n v="0"/>
    <n v="0"/>
    <n v="0"/>
    <n v="166833.12000000011"/>
    <n v="0"/>
    <n v="5555015.2000000002"/>
    <n v="5555015.2000000002"/>
    <n v="0"/>
    <s v="OTRA MONEDA"/>
    <d v="1996-07-18T00:00:00"/>
    <d v="2026-07-20T00:00:00"/>
    <n v="75807864.275999993"/>
    <n v="75807864.275999993"/>
    <n v="1.8849315068493151"/>
    <n v="30.024657534246575"/>
    <n v="0.03"/>
    <n v="0.03"/>
    <n v="0"/>
    <n v="0.03"/>
    <s v="FIJA"/>
    <m/>
    <n v="10470823.17150685"/>
    <n v="166787428.97753426"/>
    <n v="166650.45600000001"/>
    <n v="1.8849315068493151"/>
    <n v="30.024657534246579"/>
    <n v="0.03"/>
    <s v="Convenios Originales (Gobiernos)"/>
    <x v="19"/>
    <n v="0"/>
    <n v="0"/>
    <n v="0"/>
    <n v="0"/>
    <n v="1388753.8"/>
    <n v="0"/>
    <n v="0"/>
    <n v="0"/>
    <n v="0"/>
    <n v="0"/>
    <n v="1388753.8"/>
    <n v="0"/>
    <n v="0"/>
    <n v="0"/>
    <n v="0"/>
    <n v="0"/>
    <n v="0"/>
    <n v="2777507.6"/>
    <n v="2777507.6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8876712328767122"/>
    <n v="40.915068493150685"/>
    <n v="0.03"/>
    <n v="0.03"/>
    <n v="0"/>
    <n v="0.03"/>
    <s v="FIJA"/>
    <m/>
    <n v="982054.13326027407"/>
    <n v="13914607.614904111"/>
    <n v="10202.5548"/>
    <n v="2.8876712328767122"/>
    <n v="40.915068493150685"/>
    <n v="2.9999999999999995E-2"/>
    <s v="Convenios Originales (Gobiernos)"/>
    <x v="20"/>
    <n v="0"/>
    <n v="0"/>
    <n v="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7534246575342465"/>
    <n v="42.887671232876713"/>
    <n v="0.03"/>
    <n v="0.03"/>
    <n v="0"/>
    <n v="0.03"/>
    <s v="FIJA"/>
    <m/>
    <n v="305262.38630136987"/>
    <n v="2275513.0453150687"/>
    <n v="1591.7253000000001"/>
    <n v="5.7534246575342465"/>
    <n v="42.887671232876713"/>
    <n v="0.03"/>
    <s v="Convenios Originales (Gobiernos)"/>
    <x v="20"/>
    <n v="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16"/>
    <n v="0"/>
    <n v="0"/>
    <n v="0"/>
    <n v="0"/>
    <n v="1.1641532182693481E-10"/>
    <n v="0"/>
    <n v="248531.35000000228"/>
    <n v="248531.35"/>
    <n v="-2.2700987756252289E-9"/>
    <s v=" "/>
    <d v="1987-07-21T00:00:00"/>
    <d v="2030-06-01T00:00:00"/>
    <n v="775671.25"/>
    <n v="775671.25"/>
    <n v="5.7534246575342465"/>
    <n v="42.893150684931506"/>
    <n v="0.03"/>
    <n v="0.03"/>
    <n v="0"/>
    <n v="0.03"/>
    <s v="FIJA"/>
    <m/>
    <n v="1429906.3972602871"/>
    <n v="10660292.645479549"/>
    <n v="7455.9405000000679"/>
    <n v="5.7534246575342465"/>
    <n v="42.893150684931506"/>
    <n v="0.03"/>
    <s v="Convenios Originales (Gobiernos)"/>
    <x v="20"/>
    <n v="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7.3972602739726029E-2"/>
    <n v="38.290410958904111"/>
    <n v="0.03"/>
    <n v="0.03"/>
    <n v="0"/>
    <n v="0.03"/>
    <s v="FIJA"/>
    <m/>
    <n v="2186.6109041095888"/>
    <n v="1131854.5924383563"/>
    <n v="886.79219999999987"/>
    <n v="7.3972602739726029E-2"/>
    <n v="38.290410958904118"/>
    <n v="0.03"/>
    <s v="Convenios Originales (Gobiernos)"/>
    <x v="2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321"/>
    <n v="0"/>
    <n v="0"/>
    <n v="0"/>
    <n v="0"/>
    <n v="-3.637978807091713E-12"/>
    <n v="0"/>
    <n v="5737.6399999999285"/>
    <n v="5737.64"/>
    <n v="7.1850081440061331E-11"/>
    <s v=" "/>
    <d v="1986-01-14T00:00:00"/>
    <d v="2026-01-14T00:00:00"/>
    <n v="14400000"/>
    <n v="3943388.48"/>
    <n v="1.3726027397260274"/>
    <n v="40.027397260273972"/>
    <n v="0.02"/>
    <n v="0.02"/>
    <n v="0"/>
    <n v="0.02"/>
    <s v="FIJA"/>
    <m/>
    <n v="7875.5003835615462"/>
    <n v="229662.7956164355"/>
    <n v="114.75279999999857"/>
    <n v="1.3726027397260274"/>
    <n v="40.027397260273972"/>
    <n v="0.02"/>
    <s v="BID"/>
    <x v="21"/>
    <n v="0"/>
    <n v="0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45"/>
    <n v="0"/>
    <n v="58670.16"/>
    <n v="8213.82"/>
    <s v="  "/>
    <n v="-2.3283064365386963E-10"/>
    <n v="0"/>
    <n v="762712.07999999519"/>
    <n v="762712.08"/>
    <n v="4.7730281949043274E-9"/>
    <s v=" "/>
    <d v="1991-02-15T00:00:00"/>
    <d v="2031-02-15T00:00:00"/>
    <n v="1584094.39"/>
    <n v="1584094.39"/>
    <n v="6.463013698630137"/>
    <n v="40.027397260273972"/>
    <n v="0.02"/>
    <n v="0.02"/>
    <n v="0"/>
    <n v="0.02"/>
    <s v="FIJA"/>
    <m/>
    <n v="4929418.6211506538"/>
    <n v="30529379.421369668"/>
    <n v="15254.241599999905"/>
    <n v="6.463013698630137"/>
    <n v="40.027397260273972"/>
    <n v="0.02"/>
    <s v="BID"/>
    <x v="21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602739726027397"/>
    <n v="40.030136986301372"/>
    <n v="0.02"/>
    <n v="0.02"/>
    <n v="0"/>
    <n v="0.02"/>
    <s v="FIJA"/>
    <m/>
    <n v="4599639.2876712335"/>
    <n v="24218136.804383565"/>
    <n v="12099.952000000003"/>
    <n v="7.602739726027397"/>
    <n v="40.030136986301372"/>
    <n v="0.02"/>
    <s v="BID"/>
    <x v="21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0465753424657542"/>
    <n v="19.991780821917807"/>
    <n v="6.6397100000000001E-2"/>
    <n v="6.6400000000000001E-2"/>
    <n v="-2.9000000000001247E-6"/>
    <n v="2.5600000000000001E-2"/>
    <s v="SOFR (MAS MARGEN)"/>
    <n v="1.2E-2"/>
    <n v="85942465.753424659"/>
    <n v="189921917.80821916"/>
    <n v="630772.44999999995"/>
    <n v="9.0465753424657542"/>
    <n v="19.991780821917807"/>
    <n v="6.6397100000000001E-2"/>
    <s v="BID"/>
    <x v="21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884931506849316"/>
    <n v="25.013698630136986"/>
    <n v="6.58889E-2"/>
    <n v="6.5890000000000004E-2"/>
    <n v="-1.1000000000038757E-6"/>
    <n v="2.5399999999999999E-2"/>
    <s v="SOFR (MAS MARGEN)"/>
    <n v="1.2E-2"/>
    <n v="1959006575.3424659"/>
    <n v="2346284931.5068493"/>
    <n v="6180378.8200000003"/>
    <n v="20.884931506849316"/>
    <n v="25.013698630136986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2904109589041095"/>
    <n v="19.975342465753425"/>
    <n v="6.6000500000000004E-2"/>
    <n v="6.6000000000000003E-2"/>
    <n v="5.0000000000050004E-7"/>
    <n v="2.5399999999999999E-2"/>
    <s v="SOFR (MAS MARGEN)"/>
    <n v="1.2E-2"/>
    <n v="853468.91728767136"/>
    <n v="13211553.876739727"/>
    <n v="43652.275956555008"/>
    <n v="1.2904109589041095"/>
    <n v="19.975342465753425"/>
    <n v="6.6000500000000004E-2"/>
    <s v="BID"/>
    <x v="21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715"/>
    <n v="0"/>
    <n v="0"/>
    <n v="0"/>
    <n v="0"/>
    <n v="3.7252902984619141E-9"/>
    <n v="0"/>
    <n v="7150044.8000000753"/>
    <n v="7150044.7999999998"/>
    <n v="-7.543712854385376E-8"/>
    <s v=" "/>
    <d v="2007-03-05T00:00:00"/>
    <d v="2027-03-05T00:00:00"/>
    <n v="37100000"/>
    <n v="35314037.869999997"/>
    <n v="2.5095890410958903"/>
    <n v="20.013698630136986"/>
    <n v="5.3900000000000003E-2"/>
    <n v="5.4400000000000004E-2"/>
    <n v="-5.0000000000000044E-4"/>
    <n v="5.4900000000000004E-2"/>
    <s v="FIJA"/>
    <m/>
    <n v="17943674.073424846"/>
    <n v="143098841.81917959"/>
    <n v="385387.41472000408"/>
    <n v="2.5095890410958903"/>
    <n v="20.013698630136986"/>
    <n v="5.3900000000000003E-2"/>
    <s v="BID"/>
    <x v="21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7.6000012457370758E-2"/>
    <n v="0"/>
    <n v="0"/>
    <n v="0"/>
    <n v="0"/>
    <n v="-4.0000006556510925E-3"/>
    <n v="0"/>
    <n v="-8.0000013113021851E-2"/>
    <n v="4.0000000000000001E-3"/>
    <n v="8.4000013113021854E-2"/>
    <s v=" "/>
    <d v="2002-12-18T00:00:00"/>
    <d v="2027-12-15T00:00:00"/>
    <n v="40000000"/>
    <n v="40000000"/>
    <n v="3.2904109589041095"/>
    <n v="25.008219178082193"/>
    <n v="5.4899999999999997E-2"/>
    <n v="5.4900000000000004E-2"/>
    <n v="0"/>
    <n v="5.4900000000000004E-2"/>
    <s v="FIJA"/>
    <m/>
    <n v="-0.26323291985955954"/>
    <n v="-2.0006578621798998"/>
    <n v="-4.3920007199048997E-3"/>
    <n v="3.2904109589041095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287671232876713"/>
    <n v="25.019178082191782"/>
    <n v="7.5028999999999998E-2"/>
    <n v="7.5029999999999999E-2"/>
    <n v="-1.0000000000010001E-6"/>
    <n v="5.4900000000000004E-2"/>
    <s v="SOFR + MARGEN"/>
    <n v="1.2E-2"/>
    <n v="249211795.34041098"/>
    <n v="752331277.70202744"/>
    <n v="2256135.8030735301"/>
    <n v="8.287671232876713"/>
    <n v="25.019178082191782"/>
    <n v="7.5028999999999998E-2"/>
    <s v="BID"/>
    <x v="21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3"/>
    <n v="0"/>
    <n v="0"/>
    <n v="0"/>
    <n v="0"/>
    <n v="-3.7252902984619141E-9"/>
    <n v="0"/>
    <n v="24491903.389999926"/>
    <n v="24491903.390000001"/>
    <n v="7.4505805969238281E-8"/>
    <s v=" "/>
    <d v="2006-12-07T00:00:00"/>
    <d v="2031-12-07T00:00:00"/>
    <n v="61250000"/>
    <n v="61250000"/>
    <n v="7.2712328767123289"/>
    <n v="25.016438356164382"/>
    <n v="7.5045500000000001E-2"/>
    <n v="7.5050000000000006E-2"/>
    <n v="-4.5000000000045004E-6"/>
    <n v="2.5399999999999999E-2"/>
    <s v="SOFR + MARGEN"/>
    <n v="1.2E-2"/>
    <n v="178086333.14262959"/>
    <n v="612700191.38106656"/>
    <n v="1838007.1358542396"/>
    <n v="7.2712328767123289"/>
    <n v="25.016438356164379"/>
    <n v="7.5045500000000001E-2"/>
    <s v="BID"/>
    <x v="21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1506849315068495"/>
    <n v="40.010958904109586"/>
    <n v="0.02"/>
    <n v="0.02"/>
    <n v="0"/>
    <n v="0.02"/>
    <s v="FIJA"/>
    <m/>
    <n v="4459963.8682191791"/>
    <n v="29012611.283506852"/>
    <n v="14502.332400000003"/>
    <n v="6.1506849315068495"/>
    <n v="40.010958904109586"/>
    <n v="0.02"/>
    <s v="BID"/>
    <x v="21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542465753424658"/>
    <n v="40.027397260273972"/>
    <n v="0.02"/>
    <n v="0.02"/>
    <n v="0"/>
    <n v="0.02"/>
    <s v="FIJA"/>
    <m/>
    <n v="189588121.35368767"/>
    <n v="560364647.57786298"/>
    <n v="279990.54943999997"/>
    <n v="13.542465753424658"/>
    <n v="40.027397260273972"/>
    <n v="0.02"/>
    <s v="BID"/>
    <x v="21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8.6147338151931763E-9"/>
    <n v="0"/>
    <n v="0"/>
    <n v="0"/>
    <n v="0"/>
    <n v="4.6566128730773926E-10"/>
    <n v="0"/>
    <n v="9.0803951025009155E-9"/>
    <n v="0"/>
    <n v="-9.0803951025009155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78"/>
    <n v="0"/>
    <n v="0"/>
    <n v="0"/>
    <n v="0"/>
    <n v="-1.1641532182693481E-10"/>
    <n v="0"/>
    <n v="369940.61999999767"/>
    <n v="369940.62"/>
    <n v="2.3283064365386963E-9"/>
    <s v=" "/>
    <d v="2001-03-20T00:00:00"/>
    <d v="2026-03-20T00:00:00"/>
    <n v="4500000"/>
    <n v="4161833.75"/>
    <n v="1.5506849315068494"/>
    <n v="25.016438356164382"/>
    <n v="5.3900000000000003E-2"/>
    <n v="5.3899999999999997E-2"/>
    <n v="0"/>
    <n v="5.4900000000000004E-2"/>
    <s v="FIJA"/>
    <m/>
    <n v="573661.34498629777"/>
    <n v="9254596.7156711742"/>
    <n v="19939.799417999875"/>
    <n v="1.5506849315068494"/>
    <n v="25.016438356164382"/>
    <n v="5.3900000000000003E-2"/>
    <s v="BID"/>
    <x v="21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73"/>
    <n v="0"/>
    <n v="0"/>
    <n v="0"/>
    <n v="0"/>
    <n v="-2.3283064365386963E-10"/>
    <n v="0"/>
    <n v="980386.5399999955"/>
    <n v="980386.54"/>
    <n v="4.5401975512504578E-9"/>
    <s v=" "/>
    <d v="2001-04-30T00:00:00"/>
    <d v="2026-04-30T00:00:00"/>
    <n v="10400000"/>
    <n v="10263952.710000001"/>
    <n v="1.6630136986301369"/>
    <n v="25.016438356164382"/>
    <n v="5.3900000000000003E-2"/>
    <n v="5.3899999999999997E-2"/>
    <n v="0"/>
    <n v="5.4900000000000004E-2"/>
    <s v="FIJA"/>
    <m/>
    <n v="1630396.2459725952"/>
    <n v="24525779.443123173"/>
    <n v="52842.834505999759"/>
    <n v="1.6630136986301369"/>
    <n v="25.016438356164382"/>
    <n v="5.3900000000000003E-2"/>
    <s v="BID"/>
    <x v="21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863"/>
    <n v="0"/>
    <n v="0"/>
    <n v="0"/>
    <n v="0"/>
    <n v="4.6566128730773926E-10"/>
    <n v="0"/>
    <n v="985573.14000000909"/>
    <n v="985573.14"/>
    <n v="-9.0803951025009155E-9"/>
    <s v=" "/>
    <d v="2001-07-27T00:00:00"/>
    <d v="2026-07-27T00:00:00"/>
    <n v="9000000"/>
    <n v="8859976.0999999996"/>
    <n v="1.904109589041096"/>
    <n v="25.016438356164382"/>
    <n v="5.3900000000000003E-2"/>
    <n v="5.3899999999999997E-2"/>
    <n v="0"/>
    <n v="5.4900000000000004E-2"/>
    <s v="FIJA"/>
    <m/>
    <n v="1876639.2665753597"/>
    <n v="24655529.702301595"/>
    <n v="53122.392246000491"/>
    <n v="1.904109589041096"/>
    <n v="25.016438356164382"/>
    <n v="5.3900000000000003E-2"/>
    <s v="BID"/>
    <x v="21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2799999965"/>
    <n v="0"/>
    <n v="0"/>
    <n v="0"/>
    <n v="0"/>
    <n v="1.9999999785795808E-3"/>
    <n v="0"/>
    <n v="659139.72999999963"/>
    <n v="659139.68799999997"/>
    <n v="-4.1999999666586518E-2"/>
    <s v=" "/>
    <d v="2003-07-30T00:00:00"/>
    <d v="2028-07-30T00:00:00"/>
    <n v="4800000"/>
    <n v="3460484"/>
    <n v="3.9150684931506849"/>
    <n v="25.019178082191782"/>
    <n v="5.3900000000000003E-2"/>
    <n v="5.3899999999999997E-2"/>
    <n v="0"/>
    <n v="5.4900000000000004E-2"/>
    <s v="FIJA"/>
    <m/>
    <n v="2580577.1895068479"/>
    <n v="16491134.2859178"/>
    <n v="35527.631446999985"/>
    <n v="3.9150684931506849"/>
    <n v="25.019178082191782"/>
    <n v="5.390000000000001E-2"/>
    <s v="BID"/>
    <x v="21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91"/>
    <n v="0"/>
    <n v="0"/>
    <n v="0"/>
    <n v="0"/>
    <n v="-3.7252902984619141E-9"/>
    <n v="0"/>
    <n v="5123704.3799999254"/>
    <n v="5123704.38"/>
    <n v="7.4505805969238281E-8"/>
    <s v=" "/>
    <d v="2002-05-22T00:00:00"/>
    <d v="2027-05-22T00:00:00"/>
    <n v="40000000"/>
    <n v="35187390.920000002"/>
    <n v="2.7232876712328768"/>
    <n v="25.016438356164382"/>
    <n v="5.3900000000000003E-2"/>
    <n v="5.3899999999999997E-2"/>
    <n v="0"/>
    <n v="5.4900000000000004E-2"/>
    <s v="FIJA"/>
    <m/>
    <n v="13953320.969095688"/>
    <n v="128176834.77747758"/>
    <n v="276167.66608199599"/>
    <n v="2.7232876712328768"/>
    <n v="25.016438356164382"/>
    <n v="5.3900000000000003E-2"/>
    <s v="BID"/>
    <x v="21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7232876712328768"/>
    <n v="25.016438356164382"/>
    <n v="5.3900000000000003E-2"/>
    <n v="5.3899999999999997E-2"/>
    <n v="0"/>
    <n v="5.4900000000000004E-2"/>
    <s v="FIJA"/>
    <m/>
    <n v="6133184.2193424664"/>
    <n v="56340145.982712328"/>
    <n v="121389.53696100002"/>
    <n v="2.7232876712328768"/>
    <n v="25.016438356164382"/>
    <n v="5.3900000000000003E-2"/>
    <s v="BID"/>
    <x v="21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2931506849315069"/>
    <n v="25.016438356164382"/>
    <n v="5.4579999999999997E-2"/>
    <n v="5.4580000000000004E-2"/>
    <n v="0"/>
    <n v="5.5579999999999997E-2"/>
    <s v="FIJA"/>
    <m/>
    <n v="13176198.596821921"/>
    <n v="100093069.37402742"/>
    <n v="218379.59699360005"/>
    <n v="3.2931506849315069"/>
    <n v="25.016438356164382"/>
    <n v="5.4580000000000004E-2"/>
    <s v="BID"/>
    <x v="21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211585.85"/>
    <n v="36855.96"/>
    <s v="  "/>
    <n v="0"/>
    <n v="0"/>
    <n v="1481100.7899999996"/>
    <n v="1481100.79"/>
    <n v="4.6566128730773926E-10"/>
    <s v=" "/>
    <d v="2003-02-12T00:00:00"/>
    <d v="2028-02-12T00:00:00"/>
    <n v="10000000"/>
    <n v="8666462.0299999993"/>
    <n v="3.452054794520548"/>
    <n v="25.016438356164382"/>
    <n v="5.4719999999999998E-2"/>
    <n v="5.4610000000000006E-2"/>
    <n v="1.0999999999999205E-4"/>
    <n v="5.5109999999999999E-2"/>
    <s v="FIJA"/>
    <m/>
    <n v="5112841.0832876693"/>
    <n v="37051866.612301357"/>
    <n v="81045.835228799973"/>
    <n v="3.4520547945205475"/>
    <n v="25.016438356164382"/>
    <n v="5.4719999999999998E-2"/>
    <s v="BID"/>
    <x v="21"/>
    <n v="0"/>
    <n v="0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4950000"/>
    <n v="1207632.8500000001"/>
    <s v="  "/>
    <n v="0"/>
    <n v="0"/>
    <n v="39600000"/>
    <n v="39600000"/>
    <n v="0"/>
    <s v=" "/>
    <d v="2003-08-27T00:00:00"/>
    <d v="2028-08-27T00:00:00"/>
    <n v="200000000"/>
    <n v="198000000"/>
    <n v="3.9917808219178084"/>
    <n v="25.019178082191782"/>
    <n v="5.5219999999999998E-2"/>
    <n v="5.5220000000000005E-2"/>
    <n v="0"/>
    <n v="5.5219999999999998E-2"/>
    <s v="FIJA"/>
    <m/>
    <n v="158074520.5479452"/>
    <n v="990759452.05479455"/>
    <n v="2186712"/>
    <n v="3.9917808219178079"/>
    <n v="25.019178082191782"/>
    <n v="5.5219999999999998E-2"/>
    <s v="BID"/>
    <x v="21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68"/>
    <n v="0"/>
    <n v="0"/>
    <n v="0"/>
    <n v="0"/>
    <n v="2.9103830456733704E-11"/>
    <n v="0"/>
    <n v="23077.020000000597"/>
    <n v="23077.02"/>
    <n v="-5.9662852436304092E-10"/>
    <s v=" "/>
    <d v="2004-09-07T00:00:00"/>
    <d v="2024-09-07T00:00:00"/>
    <n v="2900000"/>
    <n v="761541.1"/>
    <n v="1.9178082191780823E-2"/>
    <n v="20.013698630136986"/>
    <n v="1.32E-2"/>
    <n v="1.371E-2"/>
    <n v="-5.1000000000000004E-4"/>
    <n v="1.321E-2"/>
    <s v="FIJA"/>
    <m/>
    <n v="442.57298630138132"/>
    <n v="461856.52356165578"/>
    <n v="304.61666400000786"/>
    <n v="1.9178082191780823E-2"/>
    <n v="20.013698630136986"/>
    <n v="1.3199999999999998E-2"/>
    <s v="BID"/>
    <x v="21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1561643835616442"/>
    <n v="25.016438356164382"/>
    <n v="5.5E-2"/>
    <n v="1.6449999999999999E-2"/>
    <n v="3.8550000000000001E-2"/>
    <n v="1.745E-2"/>
    <s v="FIJA"/>
    <m/>
    <n v="17241701.897753425"/>
    <n v="83652486.73134245"/>
    <n v="183914.54069999998"/>
    <n v="5.1561643835616442"/>
    <n v="25.016438356164379"/>
    <n v="5.5E-2"/>
    <s v="BID"/>
    <x v="21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862"/>
    <n v="0"/>
    <n v="0"/>
    <n v="0"/>
    <n v="0"/>
    <n v="4.6566128730773926E-10"/>
    <n v="0"/>
    <n v="528256.26000000909"/>
    <n v="528256.26"/>
    <n v="-9.0803951025009155E-9"/>
    <s v=" "/>
    <d v="2006-05-25T00:00:00"/>
    <d v="2026-05-25T00:00:00"/>
    <n v="5000000"/>
    <n v="4343173.07"/>
    <n v="1.7315068493150685"/>
    <n v="20.013698630136986"/>
    <n v="4.2626999999999998E-2"/>
    <n v="4.2630000000000001E-2"/>
    <n v="-3.0000000000030003E-6"/>
    <n v="2.5499999999999998E-2"/>
    <s v="FIJA"/>
    <m/>
    <n v="914679.33238357736"/>
    <n v="10572361.587123469"/>
    <n v="22517.979595020388"/>
    <n v="1.7315068493150685"/>
    <n v="20.013698630136986"/>
    <n v="4.2626999999999998E-2"/>
    <s v="BID"/>
    <x v="21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6999981"/>
    <n v="0"/>
    <n v="0"/>
    <n v="0"/>
    <n v="0"/>
    <n v="2.9999986290931702E-3"/>
    <n v="0"/>
    <n v="36428571.48999998"/>
    <n v="36428571.427000001"/>
    <n v="-6.299997866153717E-2"/>
    <s v=" "/>
    <d v="2007-12-12T00:00:00"/>
    <d v="2032-12-12T00:00:00"/>
    <n v="90000000"/>
    <n v="90000000"/>
    <n v="8.287671232876713"/>
    <n v="25.019178082191782"/>
    <n v="5.3900000000000003E-2"/>
    <n v="2.605E-2"/>
    <n v="2.7850000000000003E-2"/>
    <n v="2.7050000000000001E-2"/>
    <s v="FIJA"/>
    <m/>
    <n v="301908023.99246562"/>
    <n v="911412917.38816392"/>
    <n v="1963500.0033109991"/>
    <n v="8.287671232876713"/>
    <n v="25.019178082191782"/>
    <n v="5.3900000000000003E-2"/>
    <s v="BID"/>
    <x v="21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308"/>
    <n v="0"/>
    <n v="0"/>
    <n v="0"/>
    <n v="0"/>
    <n v="-3.7252902984619141E-9"/>
    <n v="0"/>
    <n v="8620689.6799999271"/>
    <n v="8620689.6799999997"/>
    <n v="7.2643160820007324E-8"/>
    <s v=" "/>
    <d v="2007-06-29T00:00:00"/>
    <d v="2026-12-15T00:00:00"/>
    <n v="50000000"/>
    <n v="50000000"/>
    <n v="2.2904109589041095"/>
    <n v="19.476712328767125"/>
    <n v="5.3900000000000003E-2"/>
    <n v="5.3899999999999997E-2"/>
    <n v="0"/>
    <n v="5.4900000000000004E-2"/>
    <s v="FIJA"/>
    <m/>
    <n v="19744922.116383392"/>
    <n v="167902692.9729301"/>
    <n v="464655.17375199607"/>
    <n v="2.2904109589041095"/>
    <n v="19.476712328767125"/>
    <n v="5.3900000000000003E-2"/>
    <s v="BID"/>
    <x v="21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29041095890411"/>
    <n v="30.021917808219179"/>
    <n v="5.3900000000000003E-2"/>
    <n v="5.3899999999999997E-2"/>
    <n v="0"/>
    <n v="5.4900000000000004E-2"/>
    <s v="FIJA"/>
    <m/>
    <n v="279017260.39331508"/>
    <n v="630276466.58213711"/>
    <n v="1131570.0004840002"/>
    <n v="13.290410958904108"/>
    <n v="30.021917808219179"/>
    <n v="5.3900000000000003E-2"/>
    <s v="BID"/>
    <x v="21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295890410958904"/>
    <n v="40.027397260273972"/>
    <n v="2.5000000000000001E-3"/>
    <n v="2.5000000000000001E-3"/>
    <n v="0"/>
    <n v="2.5000000000000001E-3"/>
    <s v="FIJA"/>
    <m/>
    <n v="221310958.9041096"/>
    <n v="380260273.97260273"/>
    <n v="23750"/>
    <n v="23.295890410958904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2.000999972"/>
    <n v="0"/>
    <n v="0"/>
    <n v="0"/>
    <n v="0"/>
    <n v="-1.0000020265579224E-3"/>
    <n v="0"/>
    <n v="97528851.99999997"/>
    <n v="97528852.020999998"/>
    <n v="2.1000027656555176E-2"/>
    <s v=" "/>
    <d v="2007-12-12T00:00:00"/>
    <d v="2032-12-12T00:00:00"/>
    <n v="246400000"/>
    <n v="246400000"/>
    <n v="8.287671232876713"/>
    <n v="25.019178082191782"/>
    <n v="5.3900000000000003E-2"/>
    <n v="2.605E-2"/>
    <n v="2.7850000000000003E-2"/>
    <n v="2.7050000000000001E-2"/>
    <s v="FIJA"/>
    <m/>
    <n v="808287061.09589028"/>
    <n v="2440091716.3397255"/>
    <n v="5256805.1227999991"/>
    <n v="8.287671232876713"/>
    <n v="25.019178082191782"/>
    <n v="5.390000000000001E-2"/>
    <s v="BID"/>
    <x v="21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5835616438356164"/>
    <n v="20.013698630136986"/>
    <n v="1.6079E-2"/>
    <n v="1.6080000000000001E-2"/>
    <n v="-1.0000000000010001E-6"/>
    <n v="1.7079999999999998E-2"/>
    <s v="FIJA"/>
    <m/>
    <n v="3437671.2328767125"/>
    <n v="15010273.97260274"/>
    <n v="12059.25"/>
    <n v="4.5835616438356164"/>
    <n v="20.013698630136986"/>
    <n v="1.6079E-2"/>
    <s v="BID"/>
    <x v="21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58904109589041"/>
    <n v="30.019178082191782"/>
    <n v="3.6799999999999999E-2"/>
    <n v="3.6799999999999999E-2"/>
    <n v="0"/>
    <n v="3.78E-2"/>
    <s v="FIJA"/>
    <m/>
    <n v="72334431.334931493"/>
    <n v="148839129.41536987"/>
    <n v="182459.35806399997"/>
    <n v="14.58904109589041"/>
    <n v="30.019178082191786"/>
    <n v="3.6799999999999999E-2"/>
    <s v="BID"/>
    <x v="21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597260273972601"/>
    <n v="40.027397260273972"/>
    <n v="2.5000000000000001E-3"/>
    <n v="2.5000000000000001E-3"/>
    <n v="0"/>
    <n v="2.5000000000000001E-3"/>
    <s v="FIJA"/>
    <m/>
    <n v="49798916.802246571"/>
    <n v="81038335.317534238"/>
    <n v="5061.4292249999999"/>
    <n v="24.597260273972601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1400095"/>
    <n v="0"/>
    <n v="8878636.9879999999"/>
    <n v="1768325.15"/>
    <s v="  "/>
    <n v="-3.9999485015869141E-3"/>
    <n v="0"/>
    <n v="186451376.62200099"/>
    <n v="186451376.706"/>
    <n v="8.3999007940292358E-2"/>
    <s v=" "/>
    <d v="2010-02-19T00:00:00"/>
    <d v="2035-02-19T00:00:00"/>
    <n v="350000000"/>
    <n v="336662873.99000001"/>
    <n v="10.476712328767123"/>
    <n v="25.016438356164382"/>
    <n v="1.84E-2"/>
    <n v="1.8859999999999998E-2"/>
    <n v="-4.599999999999986E-4"/>
    <n v="1.8859999999999998E-2"/>
    <s v="FIJA"/>
    <m/>
    <n v="1953397436.17132"/>
    <n v="4664349369.6862764"/>
    <n v="3430705.329844818"/>
    <n v="10.476712328767123"/>
    <n v="25.016438356164382"/>
    <n v="1.84E-2"/>
    <s v="BID"/>
    <x v="21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3000024"/>
    <n v="0"/>
    <n v="0"/>
    <n v="0"/>
    <n v="0"/>
    <n v="-2.9999986290931702E-3"/>
    <n v="0"/>
    <n v="52318158.020000026"/>
    <n v="52318158.082999997"/>
    <n v="6.2999971210956573E-2"/>
    <s v=" "/>
    <d v="2010-03-22T00:00:00"/>
    <d v="2035-03-22T00:00:00"/>
    <n v="100000000"/>
    <n v="99880120"/>
    <n v="10.561643835616438"/>
    <n v="25.016438356164382"/>
    <n v="1.8329999999999999E-2"/>
    <n v="1.8329999999999999E-2"/>
    <n v="0"/>
    <n v="1.933E-2"/>
    <s v="FIJA"/>
    <m/>
    <n v="552565751.14274001"/>
    <n v="1308813975.0153978"/>
    <n v="958991.83650660038"/>
    <n v="10.561643835616438"/>
    <n v="25.016438356164382"/>
    <n v="1.8329999999999999E-2"/>
    <s v="BID"/>
    <x v="21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82"/>
    <n v="0"/>
    <n v="0"/>
    <n v="0"/>
    <n v="0"/>
    <n v="1.4901161193847656E-8"/>
    <n v="0"/>
    <n v="41528651.150000297"/>
    <n v="41528651.149999999"/>
    <n v="-2.9802322387695313E-7"/>
    <s v=" "/>
    <d v="2010-12-13T00:00:00"/>
    <d v="2035-12-13T00:00:00"/>
    <n v="75000000"/>
    <n v="75000000"/>
    <n v="11.29041095890411"/>
    <n v="25.016438356164382"/>
    <n v="1.7909999999999999E-2"/>
    <n v="1.7909999999999999E-2"/>
    <n v="0"/>
    <n v="1.7909999999999999E-2"/>
    <s v="FIJA"/>
    <m/>
    <n v="468875538.05246907"/>
    <n v="1038898941.5086375"/>
    <n v="743778.14209650527"/>
    <n v="11.29041095890411"/>
    <n v="25.016438356164382"/>
    <n v="1.7909999999999999E-2"/>
    <s v="BID"/>
    <x v="21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61"/>
    <n v="0"/>
    <n v="0"/>
    <n v="0"/>
    <n v="0"/>
    <n v="-7.4505805969238281E-9"/>
    <n v="0"/>
    <n v="15602330.649999853"/>
    <n v="15602330.65"/>
    <n v="1.4714896678924561E-7"/>
    <s v=" "/>
    <d v="2011-01-10T00:00:00"/>
    <d v="2036-01-10T00:00:00"/>
    <n v="30000000"/>
    <n v="27053570.93"/>
    <n v="11.367123287671232"/>
    <n v="25.016438356164382"/>
    <n v="1.78E-2"/>
    <n v="1.7780000000000001E-2"/>
    <n v="1.9999999999999185E-5"/>
    <n v="1.8779999999999998E-2"/>
    <s v="FIJA"/>
    <m/>
    <n v="177353616.07355997"/>
    <n v="390314742.91821551"/>
    <n v="277721.4855699974"/>
    <n v="11.367123287671232"/>
    <n v="25.016438356164382"/>
    <n v="1.78E-2"/>
    <s v="BID"/>
    <x v="21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578082191780823"/>
    <n v="25.019178082191782"/>
    <n v="1.8020000000000001E-2"/>
    <n v="1.8020000000000001E-2"/>
    <n v="0"/>
    <n v="1.9019999999999999E-2"/>
    <s v="FIJA"/>
    <m/>
    <n v="509474011.09561646"/>
    <n v="1100926802.9638357"/>
    <n v="792939.75702300004"/>
    <n v="11.578082191780823"/>
    <n v="25.019178082191782"/>
    <n v="1.8020000000000001E-2"/>
    <s v="BID"/>
    <x v="21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725"/>
    <n v="0"/>
    <n v="0"/>
    <n v="0"/>
    <n v="0"/>
    <n v="-1.4901161193847656E-8"/>
    <n v="0"/>
    <n v="35430952.38999971"/>
    <n v="35430952.390000001"/>
    <n v="2.905726432800293E-7"/>
    <s v=" "/>
    <d v="2011-02-01T00:00:00"/>
    <d v="2036-02-01T00:00:00"/>
    <n v="64700000"/>
    <n v="64700000"/>
    <n v="11.427397260273972"/>
    <n v="25.016438356164382"/>
    <n v="1.7999999999999999E-2"/>
    <n v="1.8000000000000002E-2"/>
    <n v="0"/>
    <n v="1.8495000000000001E-2"/>
    <s v="FIJA"/>
    <m/>
    <n v="404883568.27038026"/>
    <n v="886356236.36462283"/>
    <n v="637757.14301999472"/>
    <n v="11.427397260273972"/>
    <n v="25.016438356164382"/>
    <n v="1.7999999999999999E-2"/>
    <s v="BID"/>
    <x v="21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275"/>
    <n v="0"/>
    <n v="0"/>
    <n v="0"/>
    <n v="0"/>
    <n v="1.4901161193847656E-8"/>
    <n v="0"/>
    <n v="49239722.11000029"/>
    <n v="49239722.109999999"/>
    <n v="-2.905726432800293E-7"/>
    <s v=" "/>
    <d v="2011-02-01T00:00:00"/>
    <d v="2036-02-01T00:00:00"/>
    <n v="90000000"/>
    <n v="89391856.319999993"/>
    <n v="11.427397260273972"/>
    <n v="25.016438356164382"/>
    <n v="1.7999999999999999E-2"/>
    <n v="1.8000000000000002E-2"/>
    <n v="0"/>
    <n v="1.8495000000000001E-2"/>
    <s v="FIJA"/>
    <m/>
    <n v="562681865.5364691"/>
    <n v="1231802472.8394866"/>
    <n v="886314.99798000511"/>
    <n v="11.427397260273974"/>
    <n v="25.016438356164382"/>
    <n v="1.7999999999999999E-2"/>
    <s v="BID"/>
    <x v="21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42"/>
    <n v="0"/>
    <n v="0"/>
    <n v="0"/>
    <n v="0"/>
    <n v="7.4505805969238281E-9"/>
    <n v="0"/>
    <n v="27941814.96000015"/>
    <n v="27941814.960000001"/>
    <n v="-1.4901161193847656E-7"/>
    <s v=" "/>
    <d v="2011-02-01T00:00:00"/>
    <d v="2036-08-01T00:00:00"/>
    <n v="58000000"/>
    <n v="53844460.799999997"/>
    <n v="11.926027397260274"/>
    <n v="25.515068493150686"/>
    <n v="1.7999999999999999E-2"/>
    <n v="1.8000000000000002E-2"/>
    <n v="0"/>
    <n v="1.8495000000000001E-2"/>
    <s v="FIJA"/>
    <m/>
    <n v="333234850.7421388"/>
    <n v="712937322.52734637"/>
    <n v="502952.66928000265"/>
    <n v="11.926027397260276"/>
    <n v="25.515068493150689"/>
    <n v="1.7999999999999999E-2"/>
    <s v="BID"/>
    <x v="21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83"/>
    <n v="0"/>
    <n v="1683651.28"/>
    <n v="362940.46"/>
    <s v="  "/>
    <n v="1.4901161193847656E-8"/>
    <n v="0"/>
    <n v="38723979.400000297"/>
    <n v="38723979.399999999"/>
    <n v="-2.9802322387695313E-7"/>
    <s v=" "/>
    <d v="2011-03-03T00:00:00"/>
    <d v="2036-03-03T00:00:00"/>
    <n v="78000000"/>
    <n v="73816306.129999995"/>
    <n v="11.512328767123288"/>
    <n v="25.019178082191782"/>
    <n v="1.8100000000000002E-2"/>
    <n v="1.8550000000000001E-2"/>
    <n v="-4.4999999999999901E-4"/>
    <n v="1.9050000000000001E-2"/>
    <s v="FIJA"/>
    <m/>
    <n v="445803182.024113"/>
    <n v="968842136.65973353"/>
    <n v="700904.02714000538"/>
    <n v="11.512328767123288"/>
    <n v="25.019178082191782"/>
    <n v="1.8100000000000002E-2"/>
    <s v="BID"/>
    <x v="21"/>
    <n v="0"/>
    <n v="0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85"/>
    <n v="0"/>
    <n v="0"/>
    <n v="0"/>
    <n v="0"/>
    <n v="4.6566128730773926E-10"/>
    <n v="0"/>
    <n v="1312924.360000009"/>
    <n v="1312924.3600000001"/>
    <n v="-8.8475644588470459E-9"/>
    <s v=" "/>
    <d v="2012-05-02T00:00:00"/>
    <d v="2037-05-02T00:00:00"/>
    <n v="2270161.4900000002"/>
    <n v="2270161.79"/>
    <n v="12.676712328767124"/>
    <n v="25.016438356164382"/>
    <n v="1.8159999999999999E-2"/>
    <n v="1.8159999999999999E-2"/>
    <n v="0"/>
    <n v="1.916E-2"/>
    <s v="FIJA"/>
    <m/>
    <n v="16643564.4211508"/>
    <n v="32844691.318246797"/>
    <n v="23842.70637760016"/>
    <n v="12.676712328767124"/>
    <n v="25.016438356164382"/>
    <n v="1.8159999999999999E-2"/>
    <s v="BID"/>
    <x v="21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9"/>
    <n v="0"/>
    <n v="0"/>
    <n v="0"/>
    <n v="0"/>
    <n v="3.7252902984619141E-9"/>
    <n v="0"/>
    <n v="21338621.760000072"/>
    <n v="21338621.760000002"/>
    <n v="-7.0780515670776367E-8"/>
    <s v=" "/>
    <d v="2011-12-02T00:00:00"/>
    <d v="2036-12-02T00:00:00"/>
    <n v="40000000"/>
    <n v="34159388.969999999"/>
    <n v="12.263013698630138"/>
    <n v="25.019178082191782"/>
    <n v="1.8185E-2"/>
    <n v="1.8189999999999998E-2"/>
    <n v="-4.9999999999980616E-6"/>
    <n v="1.9189999999999999E-2"/>
    <s v="FIJA"/>
    <m/>
    <n v="261675810.95276803"/>
    <n v="533874777.84197444"/>
    <n v="388042.83670560131"/>
    <n v="12.263013698630138"/>
    <n v="25.019178082191782"/>
    <n v="1.8185E-2"/>
    <s v="BID"/>
    <x v="21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5999876"/>
    <n v="0"/>
    <n v="0"/>
    <n v="0"/>
    <n v="0"/>
    <n v="3.9999932050704956E-3"/>
    <n v="0"/>
    <n v="22608695.679999869"/>
    <n v="22608695.596000001"/>
    <n v="-8.3999868482351303E-2"/>
    <s v=" "/>
    <d v="2012-05-02T00:00:00"/>
    <d v="2037-05-02T00:00:00"/>
    <n v="40000000"/>
    <n v="40000000"/>
    <n v="12.676712328767124"/>
    <n v="25.016438356164382"/>
    <n v="1.8159999999999999E-2"/>
    <n v="1.8159999999999999E-2"/>
    <n v="0"/>
    <n v="1.916E-2"/>
    <s v="FIJA"/>
    <m/>
    <n v="286603931.26399833"/>
    <n v="565589041.79199672"/>
    <n v="410573.9135487976"/>
    <n v="12.676712328767122"/>
    <n v="25.016438356164382"/>
    <n v="1.8159999999999999E-2"/>
    <s v="BID"/>
    <x v="21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15"/>
    <n v="0"/>
    <n v="0"/>
    <n v="0"/>
    <n v="0"/>
    <n v="-1.4901161193847656E-8"/>
    <n v="0"/>
    <n v="32142857.1499997"/>
    <n v="32142857.149999999"/>
    <n v="2.9802322387695313E-7"/>
    <s v=" "/>
    <d v="2012-11-30T00:00:00"/>
    <d v="2037-11-30T00:00:00"/>
    <n v="50000000"/>
    <n v="50000000"/>
    <n v="13.257534246575343"/>
    <n v="25.016438356164382"/>
    <n v="1.8373E-2"/>
    <n v="1.8370000000000001E-2"/>
    <n v="2.9999999999995308E-6"/>
    <n v="1.9370000000000002E-2"/>
    <s v="FIJA"/>
    <m/>
    <n v="426135029.44890016"/>
    <n v="804099804.48396504"/>
    <n v="590560.71441694454"/>
    <n v="13.257534246575343"/>
    <n v="25.016438356164382"/>
    <n v="1.8373E-2"/>
    <s v="BID"/>
    <x v="21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200102"/>
    <n v="0"/>
    <n v="0"/>
    <n v="0"/>
    <n v="0"/>
    <n v="-1.9999444484710693E-3"/>
    <n v="0"/>
    <n v="155579224.56000108"/>
    <n v="155579224.602"/>
    <n v="4.1998922824859619E-2"/>
    <s v=" "/>
    <d v="2011-12-15T00:00:00"/>
    <d v="2036-12-15T00:00:00"/>
    <n v="250000000"/>
    <n v="248933378.06999999"/>
    <n v="12.298630136986301"/>
    <n v="25.019178082191782"/>
    <n v="1.8185E-2"/>
    <n v="1.8189999999999998E-2"/>
    <n v="-4.9999999999980616E-6"/>
    <n v="1.9189999999999999E-2"/>
    <s v="FIJA"/>
    <m/>
    <n v="1913411339.8625884"/>
    <n v="3892464325.1559725"/>
    <n v="2829208.1986236195"/>
    <n v="12.298630136986301"/>
    <n v="25.019178082191782"/>
    <n v="1.8185E-2"/>
    <s v="BID"/>
    <x v="21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547945205479452"/>
    <n v="25.016438356164382"/>
    <n v="1.8134000000000001E-2"/>
    <n v="1.813E-2"/>
    <n v="4.0000000000005309E-6"/>
    <n v="1.9130000000000001E-2"/>
    <s v="FIJA"/>
    <m/>
    <n v="115360169.92547949"/>
    <n v="229989893.36016443"/>
    <n v="166715.84766844005"/>
    <n v="12.547945205479452"/>
    <n v="25.016438356164382"/>
    <n v="1.8134000000000001E-2"/>
    <s v="BID"/>
    <x v="21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22015.69"/>
    <s v="  "/>
    <n v="0"/>
    <n v="0"/>
    <n v="2447205.3199999998"/>
    <n v="2447205.3199999998"/>
    <n v="0"/>
    <s v=" "/>
    <d v="2012-08-15T00:00:00"/>
    <d v="2037-08-15T00:00:00"/>
    <n v="10000000"/>
    <n v="2447205.3199999998"/>
    <n v="12.964383561643835"/>
    <n v="25.016438356164382"/>
    <n v="1.8200000000000001E-2"/>
    <n v="1.8720000000000001E-2"/>
    <n v="-5.1999999999999963E-4"/>
    <n v="1.8714999999999999E-2"/>
    <s v="FIJA"/>
    <m/>
    <n v="31726508.42257534"/>
    <n v="61220361.032657526"/>
    <n v="44539.136824000001"/>
    <n v="12.964383561643835"/>
    <n v="25.016438356164382"/>
    <n v="1.8200000000000001E-2"/>
    <s v="BID"/>
    <x v="21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216438356164383"/>
    <n v="24.687671232876713"/>
    <n v="1.7864999999999999E-2"/>
    <n v="1.787E-2"/>
    <n v="-5.000000000001531E-6"/>
    <n v="1.8870000000000001E-2"/>
    <s v="FIJA"/>
    <m/>
    <n v="28272406.817095887"/>
    <n v="52811496.233178079"/>
    <n v="38216.540203649995"/>
    <n v="13.216438356164383"/>
    <n v="24.687671232876713"/>
    <n v="1.7864999999999999E-2"/>
    <s v="BID"/>
    <x v="21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216438356164383"/>
    <n v="24.687671232876713"/>
    <n v="1.7084999999999999E-2"/>
    <n v="1.7090000000000001E-2"/>
    <n v="-5.000000000001531E-6"/>
    <n v="1.8089999999999998E-2"/>
    <s v="FIJA"/>
    <m/>
    <n v="1255429479.4520547"/>
    <n v="2345081890.4109588"/>
    <n v="1622904.15"/>
    <n v="13.216438356164383"/>
    <n v="24.68767123287671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298630136986301"/>
    <n v="24.389041095890413"/>
    <n v="1.7084999999999999E-2"/>
    <n v="1.7090000000000001E-2"/>
    <n v="-5.000000000001531E-6"/>
    <n v="1.8089999999999998E-2"/>
    <s v="FIJA"/>
    <m/>
    <n v="1251640614.8580821"/>
    <n v="2295448033.2646575"/>
    <n v="1608006.2145179999"/>
    <n v="13.298630136986301"/>
    <n v="24.389041095890413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715068493150685"/>
    <n v="24.931506849315067"/>
    <n v="3.109E-2"/>
    <n v="3.109E-2"/>
    <n v="0"/>
    <n v="3.209E-2"/>
    <s v="FIJA"/>
    <m/>
    <n v="2200109589.0410957"/>
    <n v="3490410958.9041095"/>
    <n v="4352600"/>
    <n v="15.715068493150683"/>
    <n v="24.931506849315067"/>
    <n v="3.109E-2"/>
    <s v="BID"/>
    <x v="21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715068493150685"/>
    <n v="24.701369863013699"/>
    <n v="4.5449999999999997E-2"/>
    <n v="4.5449999999999997E-2"/>
    <n v="0"/>
    <n v="2.5499999999999998E-2"/>
    <s v="FIJA"/>
    <m/>
    <n v="4675024109.5890408"/>
    <n v="6170402191.7808218"/>
    <n v="11353410"/>
    <n v="18.715068493150685"/>
    <n v="24.701369863013699"/>
    <n v="4.5449999999999997E-2"/>
    <s v="BID"/>
    <x v="21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216438356164383"/>
    <n v="24.967123287671232"/>
    <n v="2.9499999999999998E-2"/>
    <n v="2.9500000000000002E-2"/>
    <n v="0"/>
    <n v="3.0499999999999999E-2"/>
    <s v="FIJA"/>
    <m/>
    <n v="3795820120.0782738"/>
    <n v="6666276499.1854515"/>
    <n v="7876564.4908349998"/>
    <n v="14.216438356164383"/>
    <n v="24.967123287671232"/>
    <n v="2.9499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213698630136987"/>
    <n v="19.649315068493152"/>
    <n v="1.7437000000000001E-2"/>
    <n v="1.7440000000000001E-2"/>
    <n v="-2.9999999999995308E-6"/>
    <n v="1.8440000000000002E-2"/>
    <s v="FIJA"/>
    <m/>
    <n v="275950273.97260278"/>
    <n v="588496986.30136991"/>
    <n v="522238.15"/>
    <n v="9.213698630136987"/>
    <n v="19.649315068493152"/>
    <n v="1.7437000000000001E-2"/>
    <s v="BID"/>
    <x v="21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383561643835616"/>
    <n v="24.745205479452054"/>
    <n v="1.8440000000000002E-2"/>
    <n v="1.7940000000000001E-2"/>
    <n v="5.0000000000000044E-4"/>
    <n v="1.8939999999999999E-2"/>
    <s v="FIJA"/>
    <m/>
    <n v="148568424.26712328"/>
    <n v="255594287.23441094"/>
    <n v="190467.54978520001"/>
    <n v="14.383561643835616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383561643835616"/>
    <n v="24.81917808219178"/>
    <n v="4.3900000000000002E-2"/>
    <n v="4.385E-2"/>
    <n v="5.0000000000001432E-5"/>
    <n v="1.8939999999999999E-2"/>
    <s v="FIJA"/>
    <m/>
    <n v="853860089.17808223"/>
    <n v="1473355913.8789041"/>
    <n v="2606062.3121800004"/>
    <n v="14.383561643835616"/>
    <n v="24.81917808219178"/>
    <n v="4.390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712328767123287"/>
    <n v="24.909589041095892"/>
    <n v="4.3860000000000003E-2"/>
    <n v="4.3860000000000003E-2"/>
    <n v="0"/>
    <n v="3.0800000000000001E-2"/>
    <s v="FIJA"/>
    <m/>
    <n v="2206849315.0684929"/>
    <n v="3736438356.1643839"/>
    <n v="6579000.0000000009"/>
    <n v="14.712328767123285"/>
    <n v="24.909589041095892"/>
    <n v="4.386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797260273972602"/>
    <n v="24.890410958904109"/>
    <n v="2.9919999999999999E-2"/>
    <n v="2.9919999999999999E-2"/>
    <n v="0"/>
    <n v="3.092E-2"/>
    <s v="FIJA"/>
    <m/>
    <n v="2515534246.5753427"/>
    <n v="4231369863.0136986"/>
    <n v="5086400"/>
    <n v="14.797260273972604"/>
    <n v="24.890410958904109"/>
    <n v="2.991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797260273972602"/>
    <n v="24.890410958904109"/>
    <n v="6.6000500000000004E-2"/>
    <n v="6.6000000000000003E-2"/>
    <n v="5.0000000000050004E-7"/>
    <n v="2.5399999999999999E-2"/>
    <s v="SOFR (MAS MARGEN)"/>
    <n v="1.2E-2"/>
    <n v="739863013.69863009"/>
    <n v="1244520547.9452055"/>
    <n v="3300025"/>
    <n v="14.797260273972602"/>
    <n v="24.890410958904109"/>
    <n v="6.60005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1696964.49"/>
    <s v="  "/>
    <n v="0"/>
    <n v="0"/>
    <n v="116669044.58"/>
    <n v="116669044.58"/>
    <n v="0"/>
    <s v=" "/>
    <d v="2014-11-14T00:00:00"/>
    <d v="2039-08-15T00:00:00"/>
    <n v="120000000"/>
    <n v="118012000"/>
    <n v="14.964383561643835"/>
    <n v="24.767123287671232"/>
    <n v="2.9960000000000001E-2"/>
    <n v="2.9960000000000001E-2"/>
    <n v="0"/>
    <n v="3.0960000000000001E-2"/>
    <s v="FIJA"/>
    <m/>
    <n v="1745880332.8656437"/>
    <n v="2889556610.9676709"/>
    <n v="3495404.5756168002"/>
    <n v="14.964383561643835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936792.13"/>
    <s v="  "/>
    <n v="0"/>
    <n v="0"/>
    <n v="28257846.84"/>
    <n v="28257846.84"/>
    <n v="0"/>
    <s v=" "/>
    <d v="2014-11-14T00:00:00"/>
    <d v="2039-08-15T00:00:00"/>
    <n v="30000000"/>
    <n v="30000000"/>
    <n v="14.964383561643835"/>
    <n v="24.767123287671232"/>
    <n v="6.6534999999999997E-2"/>
    <n v="6.6540000000000002E-2"/>
    <n v="-5.0000000000050004E-6"/>
    <n v="2.5399999999999999E-2"/>
    <s v="SOFR (MAS MARGEN)"/>
    <n v="1.2E-2"/>
    <n v="422861258.73994517"/>
    <n v="699865576.53041089"/>
    <n v="1880135.8394994"/>
    <n v="14.964383561643835"/>
    <n v="24.767123287671229"/>
    <n v="6.6534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298630136986301"/>
    <n v="24.873972602739727"/>
    <n v="1.8204999999999999E-2"/>
    <n v="1.821E-2"/>
    <n v="-5.000000000001531E-6"/>
    <n v="1.9210000000000001E-2"/>
    <s v="FIJA"/>
    <m/>
    <n v="214245692.85216439"/>
    <n v="348341089.7931233"/>
    <n v="254947.19484355001"/>
    <n v="15.298630136986301"/>
    <n v="24.873972602739727"/>
    <n v="1.82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298630136986301"/>
    <n v="24.873972602739727"/>
    <n v="1.831E-2"/>
    <n v="1.831E-2"/>
    <n v="0"/>
    <n v="1.9310000000000001E-2"/>
    <s v="FIJA"/>
    <m/>
    <n v="1050951854.7818083"/>
    <n v="1708737802.5723565"/>
    <n v="1257820.3596499001"/>
    <n v="15.298630136986301"/>
    <n v="24.873972602739727"/>
    <n v="1.83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38082191780822"/>
    <n v="19.956164383561642"/>
    <n v="2.878E-2"/>
    <n v="2.878E-2"/>
    <n v="0"/>
    <n v="2.9780000000000001E-2"/>
    <s v="FIJA"/>
    <m/>
    <n v="5190410958.90411"/>
    <n v="9978082191.7808208"/>
    <n v="14390000"/>
    <n v="10.38082191780822"/>
    <n v="19.956164383561642"/>
    <n v="2.87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715068493150685"/>
    <n v="24.641095890410959"/>
    <n v="6.6068799999999997E-2"/>
    <n v="6.6070000000000004E-2"/>
    <n v="-1.2000000000067512E-6"/>
    <n v="2.5499999999999998E-2"/>
    <s v="SOFR (MAS MARGEN)"/>
    <n v="1.2E-2"/>
    <n v="330016438.3561644"/>
    <n v="517463013.69863015"/>
    <n v="1387444.8"/>
    <n v="15.715068493150685"/>
    <n v="24.641095890410959"/>
    <n v="6.6068799999999997E-2"/>
    <s v="BID"/>
    <x v="21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715068493150685"/>
    <n v="24.641095890410959"/>
    <n v="1.831E-2"/>
    <n v="1.831E-2"/>
    <n v="0"/>
    <n v="1.9310000000000001E-2"/>
    <s v="FIJA"/>
    <m/>
    <n v="546225304.58958912"/>
    <n v="856476706.67342472"/>
    <n v="636420.09141700005"/>
    <n v="15.715068493150685"/>
    <n v="24.641095890410959"/>
    <n v="1.831E-2"/>
    <s v="BID"/>
    <x v="21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632876712328766"/>
    <n v="25.849315068493151"/>
    <n v="3.1460000000000002E-2"/>
    <n v="3.1460000000000002E-2"/>
    <n v="0"/>
    <n v="3.2460000000000003E-2"/>
    <s v="FIJA"/>
    <m/>
    <n v="2262071232.8767123"/>
    <n v="3515506849.3150687"/>
    <n v="4278560"/>
    <n v="16.632876712328766"/>
    <n v="25.849315068493151"/>
    <n v="3.1460000000000002E-2"/>
    <s v="BID"/>
    <x v="21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1044067.02"/>
    <s v="  "/>
    <n v="0"/>
    <n v="0"/>
    <n v="92427664.859999999"/>
    <n v="92427664.859999999"/>
    <n v="0"/>
    <s v=" "/>
    <d v="2016-10-31T00:00:00"/>
    <d v="2041-08-15T00:00:00"/>
    <n v="118000000"/>
    <n v="118000000"/>
    <n v="16.967123287671232"/>
    <n v="24.805479452054794"/>
    <n v="4.5100000000000001E-2"/>
    <n v="4.514E-2"/>
    <n v="-3.999999999999837E-5"/>
    <n v="2.5399999999999999E-2"/>
    <s v="FIJA"/>
    <m/>
    <n v="1568231584.8711779"/>
    <n v="2292712541.4861369"/>
    <n v="4168487.6851860001"/>
    <n v="16.967123287671232"/>
    <n v="24.805479452054794"/>
    <n v="4.5100000000000001E-2"/>
    <s v="BID"/>
    <x v="21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287382.23"/>
    <s v="  "/>
    <n v="0"/>
    <n v="0"/>
    <n v="23116900"/>
    <n v="23116900"/>
    <n v="0"/>
    <s v=" "/>
    <d v="2016-10-31T00:00:00"/>
    <d v="2041-08-15T00:00:00"/>
    <n v="25000000"/>
    <n v="25000000"/>
    <n v="16.967123287671232"/>
    <n v="24.805479452054794"/>
    <n v="2.5000000000000001E-2"/>
    <n v="2.5000000000000001E-2"/>
    <n v="0"/>
    <n v="2.5000000000000001E-2"/>
    <s v="FIJA"/>
    <m/>
    <n v="392227292.32876712"/>
    <n v="573425787.94520545"/>
    <n v="577922.5"/>
    <n v="16.967123287671232"/>
    <n v="24.805479452054794"/>
    <n v="2.5000000000000001E-2"/>
    <s v="BID"/>
    <x v="21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1998453.2"/>
    <s v="  "/>
    <n v="0"/>
    <n v="0"/>
    <n v="124956837.61000001"/>
    <n v="124956837.61"/>
    <n v="-1.4901161193847656E-8"/>
    <s v=" "/>
    <d v="2016-10-31T00:00:00"/>
    <d v="2041-08-15T00:00:00"/>
    <n v="160000000"/>
    <n v="159513936.72"/>
    <n v="16.967123287671232"/>
    <n v="24.805479452054794"/>
    <n v="4.514E-2"/>
    <n v="4.514E-2"/>
    <n v="0"/>
    <n v="3.286E-2"/>
    <s v="FIJA"/>
    <m/>
    <n v="2120158069.3663836"/>
    <n v="3099614267.7286029"/>
    <n v="5640551.6497154003"/>
    <n v="16.967123287671232"/>
    <n v="24.805479452054794"/>
    <n v="4.514E-2"/>
    <s v="BID"/>
    <x v="21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134246575342466"/>
    <n v="24.893150684931506"/>
    <n v="1.8394000000000001E-2"/>
    <n v="1.839E-2"/>
    <n v="4.0000000000005309E-6"/>
    <n v="1.9390000000000001E-2"/>
    <s v="FIJA"/>
    <m/>
    <n v="269145424.57835621"/>
    <n v="391022597.97232878"/>
    <n v="288933.68132210005"/>
    <n v="17.134246575342466"/>
    <n v="24.893150684931506"/>
    <n v="1.8394000000000001E-2"/>
    <s v="BID"/>
    <x v="21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386301369863013"/>
    <n v="24.761643835616439"/>
    <n v="4.5100000000000001E-2"/>
    <n v="4.5110000000000004E-2"/>
    <n v="-1.0000000000003062E-5"/>
    <n v="2.5399999999999999E-2"/>
    <s v="FIJA"/>
    <m/>
    <n v="921046553.50734234"/>
    <n v="1311758391.206959"/>
    <n v="2389191.2764829998"/>
    <n v="17.386301369863013"/>
    <n v="24.761643835616439"/>
    <n v="4.5099999999999994E-2"/>
    <s v="BID"/>
    <x v="21"/>
    <n v="0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103846.07"/>
    <s v="  "/>
    <n v="0"/>
    <n v="0"/>
    <n v="8940278.3399999999"/>
    <n v="8940278.3399999999"/>
    <n v="0"/>
    <s v=" "/>
    <d v="2017-05-26T00:00:00"/>
    <d v="2042-02-15T00:00:00"/>
    <n v="12447779"/>
    <n v="12447779"/>
    <n v="17.471232876712328"/>
    <n v="24.742465753424657"/>
    <n v="4.5100000000000001E-2"/>
    <n v="4.5599999999999995E-2"/>
    <n v="-4.9999999999999351E-4"/>
    <n v="2.5399999999999999E-2"/>
    <s v="FIJA"/>
    <m/>
    <n v="156197684.86076713"/>
    <n v="221204530.65353423"/>
    <n v="403206.55313399999"/>
    <n v="17.471232876712328"/>
    <n v="24.742465753424657"/>
    <n v="4.5100000000000001E-2"/>
    <s v="BID"/>
    <x v="21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7"/>
    <n v="0"/>
    <n v="0"/>
    <n v="0"/>
    <n v="0"/>
    <n v="2.9802322387695313E-8"/>
    <n v="0"/>
    <n v="130812509.2900006"/>
    <n v="130812509.29000001"/>
    <n v="-5.9604644775390625E-7"/>
    <s v=" "/>
    <d v="2019-07-03T00:00:00"/>
    <d v="2042-11-15T00:00:00"/>
    <n v="150000000"/>
    <n v="150000000"/>
    <n v="18.219178082191782"/>
    <n v="23.386301369863013"/>
    <n v="4.5249999999999999E-2"/>
    <n v="4.5250000000000005E-2"/>
    <n v="0"/>
    <n v="2.5600000000000001E-2"/>
    <s v="FIJA"/>
    <m/>
    <n v="2383296402.1328878"/>
    <n v="3059220765.203959"/>
    <n v="5919266.0453725271"/>
    <n v="18.219178082191782"/>
    <n v="23.386301369863013"/>
    <n v="4.5249999999999999E-2"/>
    <s v="BID"/>
    <x v="21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301369863013697"/>
    <n v="24.287671232876711"/>
    <n v="4.5242999999999998E-2"/>
    <n v="4.5240000000000002E-2"/>
    <n v="2.9999999999960614E-6"/>
    <n v="2.5399999999999999E-2"/>
    <s v="FIJA"/>
    <m/>
    <n v="4144419648.4975338"/>
    <n v="5500041943.7021914"/>
    <n v="10245461.38133166"/>
    <n v="18.301369863013697"/>
    <n v="24.287671232876711"/>
    <n v="4.5242999999999998E-2"/>
    <s v="BID"/>
    <x v="21"/>
    <n v="0"/>
    <n v="0"/>
    <n v="0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15870000"/>
    <n v="0"/>
    <n v="0"/>
    <n v="0"/>
    <n v="0"/>
    <n v="0"/>
    <n v="88596870"/>
    <n v="88596870"/>
    <n v="0"/>
    <s v=" "/>
    <d v="2019-09-04T00:00:00"/>
    <d v="2043-10-15T00:00:00"/>
    <n v="100000000"/>
    <n v="100000000"/>
    <n v="19.134246575342466"/>
    <n v="24.12876712328767"/>
    <n v="4.5440000000000001E-2"/>
    <n v="4.5439999999999994E-2"/>
    <n v="0"/>
    <n v="2.5600000000000001E-2"/>
    <s v="FIJA"/>
    <m/>
    <n v="1695234356.3835616"/>
    <n v="2137733244.0821917"/>
    <n v="4025841.7727999999"/>
    <n v="19.134246575342466"/>
    <n v="24.12876712328767"/>
    <n v="4.5440000000000001E-2"/>
    <s v="BID"/>
    <x v="21"/>
    <n v="0"/>
    <n v="0"/>
    <n v="0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219178082191782"/>
    <n v="24.695890410958903"/>
    <n v="4.5429999999999998E-2"/>
    <n v="4.5429999999999998E-2"/>
    <n v="0"/>
    <n v="2.5600000000000001E-2"/>
    <s v="FIJA"/>
    <m/>
    <n v="234389216.41178083"/>
    <n v="301180954.63090408"/>
    <n v="554045.65460859996"/>
    <n v="19.219178082191782"/>
    <n v="24.695890410958903"/>
    <n v="4.5429999999999998E-2"/>
    <s v="BID"/>
    <x v="21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131506849315068"/>
    <n v="19.857534246575341"/>
    <n v="1.84E-2"/>
    <n v="1.84E-2"/>
    <n v="0"/>
    <n v="1.9400000000000001E-2"/>
    <s v="FIJA"/>
    <m/>
    <n v="1413150684.9315069"/>
    <n v="1985753424.6575341"/>
    <n v="1840000"/>
    <n v="14.131506849315068"/>
    <n v="19.857534246575341"/>
    <n v="1.84E-2"/>
    <s v="BID"/>
    <x v="21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301369863013697"/>
    <n v="24.282191780821918"/>
    <n v="6.5565100000000001E-2"/>
    <n v="6.5570000000000003E-2"/>
    <n v="-4.9000000000021249E-6"/>
    <n v="2.5399999999999999E-2"/>
    <s v="SOFR (MAS MARGEN)"/>
    <n v="1.2E-2"/>
    <n v="109536405.41890411"/>
    <n v="137802861.77824658"/>
    <n v="372085.78592616203"/>
    <n v="19.301369863013697"/>
    <n v="24.282191780821918"/>
    <n v="6.5565100000000001E-2"/>
    <s v="BID"/>
    <x v="21"/>
    <n v="0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219178082191782"/>
    <n v="24.616438356164384"/>
    <n v="6.6070599999999993E-2"/>
    <n v="6.6070000000000004E-2"/>
    <n v="5.9999999998949782E-7"/>
    <n v="2.5600000000000001E-2"/>
    <s v="SOFR (MAS MARGEN)"/>
    <n v="1.2E-2"/>
    <n v="89146431.459863022"/>
    <n v="114181138.51273973"/>
    <n v="306462.54429941397"/>
    <n v="19.219178082191782"/>
    <n v="24.616438356164384"/>
    <n v="6.6070599999999993E-2"/>
    <s v="BID"/>
    <x v="21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717808219178082"/>
    <n v="24.731506849315068"/>
    <n v="6.6068799999999997E-2"/>
    <n v="6.6070000000000004E-2"/>
    <n v="-1.2000000000067512E-6"/>
    <n v="2.5600000000000001E-2"/>
    <s v="SOFR (MAS MARGEN)"/>
    <n v="1.2E-2"/>
    <n v="49858282.261643834"/>
    <n v="62535878.001369864"/>
    <n v="167061.00609519999"/>
    <n v="19.717808219178082"/>
    <n v="24.731506849315068"/>
    <n v="6.6068799999999997E-2"/>
    <s v="BID"/>
    <x v="21"/>
    <n v="0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704109589041096"/>
    <n v="6.9808219178082194"/>
    <n v="3.8969999999999998E-2"/>
    <n v="3.8969999999999998E-2"/>
    <n v="0"/>
    <n v="3.9969999999999999E-2"/>
    <s v="FIJA"/>
    <m/>
    <n v="378691019.74904108"/>
    <n v="1551293759.3578081"/>
    <n v="8659999.9991339985"/>
    <n v="1.704109589041096"/>
    <n v="6.9808219178082194"/>
    <n v="3.8969999999999998E-2"/>
    <s v="BID"/>
    <x v="21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802739726027397"/>
    <n v="24.945205479452056"/>
    <n v="4.5447000000000001E-2"/>
    <n v="4.5449999999999997E-2"/>
    <n v="-2.9999999999960614E-6"/>
    <n v="2.5399999999999999E-2"/>
    <s v="FIJA"/>
    <m/>
    <n v="1536000081.128767"/>
    <n v="1934875586.4246576"/>
    <n v="3525097.8729630001"/>
    <n v="19.802739726027397"/>
    <n v="24.945205479452056"/>
    <n v="4.5447000000000001E-2"/>
    <s v="BID"/>
    <x v="21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n v="39194185.920000002"/>
    <n v="0"/>
    <s v=" "/>
    <d v="2019-07-23T00:00:00"/>
    <d v="2043-07-15T00:00:00"/>
    <n v="87100000"/>
    <n v="87100000"/>
    <n v="18.882191780821916"/>
    <n v="23.994520547945207"/>
    <n v="6.5799999999999997E-2"/>
    <n v="6.5490000000000007E-2"/>
    <n v="3.0999999999999084E-4"/>
    <n v="1.2E-2"/>
    <s v="SOFR (MAS MARGEN)"/>
    <n v="1.2E-2"/>
    <n v="740072135.23463011"/>
    <n v="940445699.4174248"/>
    <n v="2578977.4335360001"/>
    <n v="18.882191780821916"/>
    <n v="23.994520547945207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884931506849316"/>
    <n v="24.797260273972604"/>
    <n v="4.5444999999999999E-2"/>
    <n v="4.5449999999999997E-2"/>
    <n v="-4.9999999999980616E-6"/>
    <n v="2.5399999999999999E-2"/>
    <s v="FIJA"/>
    <m/>
    <n v="259746500.22465754"/>
    <n v="323913691.58630139"/>
    <n v="593624.35815500002"/>
    <n v="19.884931506849316"/>
    <n v="24.797260273972604"/>
    <n v="4.5444999999999999E-2"/>
    <s v="BID"/>
    <x v="21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63013698630137"/>
    <n v="19.742465753424657"/>
    <n v="4.4872000000000002E-2"/>
    <n v="4.487E-2"/>
    <n v="2.0000000000020002E-6"/>
    <n v="2.5600000000000001E-2"/>
    <s v="FIJA"/>
    <m/>
    <n v="4389041095.8904114"/>
    <n v="5922739726.0273972"/>
    <n v="13461600"/>
    <n v="14.630136986301371"/>
    <n v="19.742465753424657"/>
    <n v="4.4872000000000002E-2"/>
    <s v="BID"/>
    <x v="21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054794520547944"/>
    <n v="24.843835616438355"/>
    <n v="6.6197199999999998E-2"/>
    <n v="6.6199999999999995E-2"/>
    <n v="-2.7999999999972491E-6"/>
    <n v="2.5600000000000001E-2"/>
    <s v="SOFR (MAS MARGEN)"/>
    <n v="1.2E-2"/>
    <n v="111106091.15506849"/>
    <n v="137637982.86805478"/>
    <n v="366740.83745283599"/>
    <n v="20.054794520547944"/>
    <n v="24.843835616438355"/>
    <n v="6.6197199999999998E-2"/>
    <s v="BID"/>
    <x v="21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717808219178082"/>
    <n v="24.958904109589042"/>
    <n v="4.5516000000000001E-2"/>
    <n v="4.5519999999999998E-2"/>
    <n v="-3.9999999999970615E-6"/>
    <n v="2.5600000000000001E-2"/>
    <s v="FIJA"/>
    <m/>
    <n v="4643707551.0741358"/>
    <n v="5594310472.1350679"/>
    <n v="10201995.822079079"/>
    <n v="20.717808219178082"/>
    <n v="24.958904109589042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715068493150685"/>
    <n v="19.923287671232877"/>
    <n v="4.4935999999999997E-2"/>
    <n v="4.4940000000000001E-2"/>
    <n v="-4.0000000000040004E-6"/>
    <n v="2.5600000000000001E-2"/>
    <s v="FIJA"/>
    <m/>
    <n v="4400219178.0821915"/>
    <n v="5578520547.9452057"/>
    <n v="12582080"/>
    <n v="15.715068493150683"/>
    <n v="19.923287671232877"/>
    <n v="4.4935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136986301369863"/>
    <n v="25.550684931506851"/>
    <n v="4.5516000000000001E-2"/>
    <n v="4.5519999999999998E-2"/>
    <n v="-3.9999999999970615E-6"/>
    <n v="2.5600000000000001E-2"/>
    <s v="FIJA"/>
    <m/>
    <n v="1902328767.1232877"/>
    <n v="2299561643.8356166"/>
    <n v="4096440"/>
    <n v="21.136986301369863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545205479452054"/>
    <n v="17.991780821917807"/>
    <n v="4.4896999999999999E-2"/>
    <n v="4.4900000000000002E-2"/>
    <n v="-3.0000000000030003E-6"/>
    <n v="2.5600000000000001E-2"/>
    <s v="FIJA"/>
    <m/>
    <n v="2909041095.8904109"/>
    <n v="3598356164.3835616"/>
    <n v="8979400"/>
    <n v="14.545205479452054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0913936421275139E-9"/>
    <n v="0"/>
    <n v="0"/>
    <n v="0"/>
    <n v="0"/>
    <n v="-5.8207660913467407E-11"/>
    <n v="0"/>
    <n v="-1.1496013030409813E-9"/>
    <n v="0"/>
    <n v="1.1496013030409813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2.8376234695315361E-10"/>
    <n v="0"/>
    <n v="0"/>
    <n v="0"/>
    <n v="0"/>
    <n v="-1.4551915228366852E-11"/>
    <n v="0"/>
    <n v="-2.9831426218152046E-10"/>
    <n v="0"/>
    <n v="2.9831426218152046E-10"/>
    <s v=" "/>
    <d v="1984-11-07T00:00:00"/>
    <d v="2024-07-11T00:00:00"/>
    <n v="1000000"/>
    <n v="981007.14"/>
    <n v="0"/>
    <n v="0"/>
    <n v="0.02"/>
    <n v="0"/>
    <n v="0.02"/>
    <n v="0.02"/>
    <s v="FIJA"/>
    <m/>
    <n v="0"/>
    <n v="0"/>
    <n v="-5.9662852436304097E-12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35068493150684932"/>
    <n v="40.079452054794523"/>
    <n v="0.02"/>
    <n v="0.02"/>
    <n v="0"/>
    <n v="0.02"/>
    <s v="FIJA"/>
    <m/>
    <n v="150125.78542465763"/>
    <n v="17157735.273260288"/>
    <n v="8561.8612000000066"/>
    <n v="0.35068493150684932"/>
    <n v="40.07945205479453"/>
    <n v="0.02"/>
    <s v="BID"/>
    <x v="21"/>
    <n v="0"/>
    <n v="0"/>
    <n v="0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3726027397260274"/>
    <n v="40.027397260273972"/>
    <n v="0.02"/>
    <n v="0.02"/>
    <n v="0"/>
    <n v="0.02"/>
    <s v="FIJA"/>
    <m/>
    <n v="748285.14476712304"/>
    <n v="21821249.43123287"/>
    <n v="10903.156799999997"/>
    <n v="1.3726027397260274"/>
    <n v="40.027397260273972"/>
    <n v="0.02"/>
    <s v="BID"/>
    <x v="21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3726027397260274"/>
    <n v="40.027397260273972"/>
    <n v="0.02"/>
    <n v="0.02"/>
    <n v="0"/>
    <n v="0.02"/>
    <s v="FIJA"/>
    <m/>
    <n v="748285.15849315049"/>
    <n v="21821249.831506845"/>
    <n v="10903.156999999997"/>
    <n v="1.3726027397260274"/>
    <n v="40.027397260273972"/>
    <n v="0.02"/>
    <s v="BID"/>
    <x v="21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3726027397260274"/>
    <n v="40.027397260273972"/>
    <n v="0.02"/>
    <n v="0.02"/>
    <n v="0"/>
    <n v="0.02"/>
    <s v="FIJA"/>
    <m/>
    <n v="262759.89550684928"/>
    <n v="7662519.1084931483"/>
    <n v="3828.6371999999992"/>
    <n v="1.3726027397260274"/>
    <n v="40.027397260273972"/>
    <n v="0.02"/>
    <s v="BID"/>
    <x v="21"/>
    <n v="0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2328767123287672"/>
    <n v="39.980821917808221"/>
    <n v="0.02"/>
    <n v="0.02"/>
    <n v="0"/>
    <n v="0.02"/>
    <s v="FIJA"/>
    <m/>
    <n v="7649862.0313698631"/>
    <n v="136974768.86353424"/>
    <n v="68520.236600000004"/>
    <n v="2.2328767123287672"/>
    <n v="39.980821917808214"/>
    <n v="0.02"/>
    <s v="BID"/>
    <x v="21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44"/>
    <n v="0"/>
    <n v="0"/>
    <n v="0"/>
    <n v="0"/>
    <n v="-1.862645149230957E-9"/>
    <n v="0"/>
    <n v="2877132.7799999625"/>
    <n v="2877132.78"/>
    <n v="3.7252902984619141E-8"/>
    <s v=" "/>
    <d v="1987-03-25T00:00:00"/>
    <d v="2027-03-24T00:00:00"/>
    <n v="9110915.9499999993"/>
    <n v="9110915.9499999993"/>
    <n v="2.5616438356164384"/>
    <n v="40.024657534246572"/>
    <n v="0.02"/>
    <n v="0.02"/>
    <n v="0"/>
    <n v="0.02"/>
    <s v="FIJA"/>
    <m/>
    <n v="7370189.4501368906"/>
    <n v="115156254.20005329"/>
    <n v="57542.655599999249"/>
    <n v="2.5616438356164384"/>
    <n v="40.024657534246572"/>
    <n v="0.02"/>
    <s v="BID"/>
    <x v="21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3068493150684928"/>
    <n v="40.027397260273972"/>
    <n v="0.02"/>
    <n v="0.02"/>
    <n v="0"/>
    <n v="0.02"/>
    <s v="FIJA"/>
    <m/>
    <n v="2637792.9583561639"/>
    <n v="24515365.853424653"/>
    <n v="12249.292999999998"/>
    <n v="4.3068493150684928"/>
    <n v="40.027397260273972"/>
    <n v="0.02"/>
    <s v="BID"/>
    <x v="21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77"/>
    <n v="0"/>
    <n v="0"/>
    <n v="0"/>
    <n v="0"/>
    <n v="9.3132257461547852E-10"/>
    <n v="0"/>
    <n v="1782791.4600000186"/>
    <n v="1782791.46"/>
    <n v="-1.862645149230957E-8"/>
    <s v=" "/>
    <d v="1989-09-28T00:00:00"/>
    <d v="2029-09-24T00:00:00"/>
    <n v="3889726.81"/>
    <n v="3889726.81"/>
    <n v="5.0684931506849313"/>
    <n v="40.016438356164386"/>
    <n v="0.02"/>
    <n v="0.02"/>
    <n v="0"/>
    <n v="0.02"/>
    <s v="FIJA"/>
    <m/>
    <n v="9036066.3041096833"/>
    <n v="71340964.560987055"/>
    <n v="35655.829200000371"/>
    <n v="5.0684931506849313"/>
    <n v="40.016438356164386"/>
    <n v="0.02"/>
    <s v="BID"/>
    <x v="21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6821917808219178"/>
    <n v="40.035616438356165"/>
    <n v="0.02"/>
    <n v="0.02"/>
    <n v="0"/>
    <n v="0.02"/>
    <s v="FIJA"/>
    <m/>
    <n v="48724605.8149589"/>
    <n v="343304081.37608218"/>
    <n v="171499.33579999997"/>
    <n v="5.6821917808219178"/>
    <n v="40.035616438356165"/>
    <n v="0.02"/>
    <s v="BID"/>
    <x v="21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09"/>
    <n v="0"/>
    <n v="0"/>
    <n v="0"/>
    <n v="0"/>
    <n v="-3.7252902984619141E-9"/>
    <n v="0"/>
    <n v="7432273.2599999271"/>
    <n v="7432273.2599999998"/>
    <n v="7.2643160820007324E-8"/>
    <s v=" "/>
    <d v="1990-10-30T00:00:00"/>
    <d v="2030-10-24T00:00:00"/>
    <n v="15436133.039999999"/>
    <n v="15436133.039999999"/>
    <n v="6.1506849315068495"/>
    <n v="40.010958904109586"/>
    <n v="0.02"/>
    <n v="0.02"/>
    <n v="0"/>
    <n v="0.02"/>
    <s v="FIJA"/>
    <m/>
    <n v="45713571.147122838"/>
    <n v="297372379.96996969"/>
    <n v="148645.46519999855"/>
    <n v="6.1506849315068495"/>
    <n v="40.010958904109586"/>
    <n v="0.02"/>
    <s v="BID"/>
    <x v="21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5"/>
    <n v="0"/>
    <n v="202930.72"/>
    <n v="28410.3"/>
    <s v="  "/>
    <n v="1.862645149230957E-9"/>
    <n v="0"/>
    <n v="2638099.3200000366"/>
    <n v="2638099.3199999998"/>
    <n v="-3.6787241697311401E-8"/>
    <s v=" "/>
    <d v="1991-02-15T00:00:00"/>
    <d v="2031-02-15T00:00:00"/>
    <n v="5479129.4000000004"/>
    <n v="5479129.4000000004"/>
    <n v="6.463013698630137"/>
    <n v="40.027397260273972"/>
    <n v="0.02"/>
    <n v="0.02"/>
    <n v="0"/>
    <n v="0.02"/>
    <s v="FIJA"/>
    <m/>
    <n v="17050072.043507084"/>
    <n v="105596249.49370009"/>
    <n v="52761.986400000736"/>
    <n v="6.4630136986301361"/>
    <n v="40.027397260273972"/>
    <n v="0.02"/>
    <s v="BID"/>
    <x v="21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5"/>
    <n v="0"/>
    <n v="344727.56"/>
    <n v="48228.17"/>
    <s v="  "/>
    <n v="-1.862645149230957E-9"/>
    <n v="0"/>
    <n v="4481458.3799999636"/>
    <n v="4481458.38"/>
    <n v="3.6321580410003662E-8"/>
    <s v=" "/>
    <d v="1991-02-15T00:00:00"/>
    <d v="2031-02-15T00:00:00"/>
    <n v="9307644.1400000006"/>
    <n v="9307644.1400000006"/>
    <n v="6.463013698630137"/>
    <n v="40.027397260273972"/>
    <n v="0.02"/>
    <n v="0.02"/>
    <n v="0"/>
    <n v="0.02"/>
    <s v="FIJA"/>
    <m/>
    <n v="28963726.899780586"/>
    <n v="179381114.88164237"/>
    <n v="89629.167599999273"/>
    <n v="6.463013698630137"/>
    <n v="40.027397260273972"/>
    <n v="0.02"/>
    <s v="BID"/>
    <x v="21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44"/>
    <n v="0"/>
    <n v="0"/>
    <n v="0"/>
    <n v="0"/>
    <n v="-1.862645149230957E-9"/>
    <n v="0"/>
    <n v="3559446.7799999625"/>
    <n v="3559446.78"/>
    <n v="3.7252902984619141E-8"/>
    <s v=" "/>
    <d v="1991-06-19T00:00:00"/>
    <d v="2031-07-06T00:00:00"/>
    <n v="12203816.9"/>
    <n v="12203816.9"/>
    <n v="6.8493150684931505"/>
    <n v="40.073972602739723"/>
    <n v="0.02"/>
    <n v="0.02"/>
    <n v="0"/>
    <n v="0.02"/>
    <s v="FIJA"/>
    <m/>
    <n v="24379772.465753168"/>
    <n v="142641172.74262863"/>
    <n v="71188.935599999255"/>
    <n v="6.8493150684931505"/>
    <n v="40.073972602739723"/>
    <n v="0.02"/>
    <s v="BID"/>
    <x v="21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4136986301369863"/>
    <n v="40.027397260273972"/>
    <n v="0.02"/>
    <n v="0.02"/>
    <n v="0"/>
    <n v="0.02"/>
    <s v="FIJA"/>
    <m/>
    <n v="5839073.6337534245"/>
    <n v="24827958.61150685"/>
    <n v="12405.482400000001"/>
    <n v="9.4136986301369863"/>
    <n v="40.027397260273972"/>
    <n v="0.02"/>
    <s v="BID"/>
    <x v="21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4136986301369863"/>
    <n v="40.027397260273972"/>
    <n v="0.02"/>
    <n v="0.02"/>
    <n v="0"/>
    <n v="0.02"/>
    <s v="FIJA"/>
    <m/>
    <n v="10204275.067506853"/>
    <n v="43388957.723013714"/>
    <n v="21679.62980000001"/>
    <n v="9.4136986301369863"/>
    <n v="40.027397260273972"/>
    <n v="0.02"/>
    <s v="BID"/>
    <x v="21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38"/>
    <n v="0"/>
    <n v="0"/>
    <n v="0"/>
    <n v="0"/>
    <n v="1.862645149230957E-9"/>
    <n v="0"/>
    <n v="4752923.7400000356"/>
    <n v="4752923.74"/>
    <n v="-3.5390257835388184E-8"/>
    <s v=" "/>
    <d v="1994-04-09T00:00:00"/>
    <d v="2034-04-09T00:00:00"/>
    <n v="8079970.4000000004"/>
    <n v="8079970.4000000004"/>
    <n v="9.6109589041095891"/>
    <n v="40.027397260273972"/>
    <n v="0.02"/>
    <n v="0.02"/>
    <n v="0"/>
    <n v="0.02"/>
    <s v="FIJA"/>
    <m/>
    <n v="45680154.739507191"/>
    <n v="190247166.68876854"/>
    <n v="95058.474800000709"/>
    <n v="9.6109589041095891"/>
    <n v="40.027397260273972"/>
    <n v="0.02"/>
    <s v="BID"/>
    <x v="21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54"/>
    <n v="0"/>
    <n v="0"/>
    <n v="0"/>
    <n v="0"/>
    <n v="-1.862645149230957E-9"/>
    <n v="0"/>
    <n v="4072406.1499999636"/>
    <n v="4072406.15"/>
    <n v="3.6321580410003662E-8"/>
    <s v=" "/>
    <d v="1994-07-26T00:00:00"/>
    <d v="2034-07-26T00:00:00"/>
    <n v="6923090.4900000002"/>
    <n v="6923090.4900000002"/>
    <n v="9.9068493150684933"/>
    <n v="40.027397260273972"/>
    <n v="0.02"/>
    <n v="0.02"/>
    <n v="0"/>
    <n v="0.02"/>
    <s v="FIJA"/>
    <m/>
    <n v="40344714.077807859"/>
    <n v="163007818.77123141"/>
    <n v="81448.122999999279"/>
    <n v="9.9068493150684933"/>
    <n v="40.027397260273972"/>
    <n v="0.02"/>
    <s v="BID"/>
    <x v="21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123287671232877"/>
    <n v="40.027397260273972"/>
    <n v="0.02"/>
    <n v="0.02"/>
    <n v="0"/>
    <n v="0.02"/>
    <s v="FIJA"/>
    <m/>
    <n v="51301253.560136981"/>
    <n v="202844740.05780822"/>
    <n v="101352.95019999999"/>
    <n v="10.123287671232877"/>
    <n v="40.027397260273972"/>
    <n v="0.02"/>
    <s v="BID"/>
    <x v="21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142465753424657"/>
    <n v="40.027397260273972"/>
    <n v="0.02"/>
    <n v="0.02"/>
    <n v="0"/>
    <n v="0.02"/>
    <s v="FIJA"/>
    <m/>
    <n v="53317095.89041096"/>
    <n v="150903287.67123288"/>
    <n v="75400"/>
    <n v="14.142465753424657"/>
    <n v="40.027397260273972"/>
    <n v="0.02"/>
    <s v="BID"/>
    <x v="21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1"/>
    <n v="0"/>
    <n v="0"/>
    <n v="0"/>
    <n v="0"/>
    <n v="-4.6566128730773926E-10"/>
    <n v="0"/>
    <n v="2077207.0699999905"/>
    <n v="2077207.07"/>
    <n v="9.5460563898086548E-9"/>
    <s v=" "/>
    <d v="2006-12-07T00:00:00"/>
    <d v="2031-12-07T00:00:00"/>
    <n v="6588000"/>
    <n v="6063747.96"/>
    <n v="7.2712328767123289"/>
    <n v="25.016438356164382"/>
    <n v="5.1299999999999998E-2"/>
    <n v="5.1299999999999998E-2"/>
    <n v="0"/>
    <n v="3.9699999999999999E-2"/>
    <s v="LIBOR (3 meses) ajustada"/>
    <n v="8.0000000000000002E-3"/>
    <n v="15103856.339123219"/>
    <n v="51964322.619643599"/>
    <n v="106560.72269099951"/>
    <n v="7.2712328767123289"/>
    <n v="25.016438356164382"/>
    <n v="5.1299999999999998E-2"/>
    <s v="BID"/>
    <x v="21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0"/>
    <n v="0"/>
    <n v="607889.46"/>
    <n v="22783.599999999999"/>
    <n v="0"/>
    <n v="0"/>
    <n v="19457484.189999998"/>
    <n v="19457484.190000001"/>
    <n v="3.7252902984619141E-9"/>
    <s v=" "/>
    <d v="2020-02-24T00:00:00"/>
    <d v="2045-02-15T00:00:00"/>
    <n v="27500000"/>
    <n v="27500000"/>
    <n v="20.473972602739725"/>
    <n v="24.994520547945207"/>
    <n v="6.5910499999999997E-2"/>
    <n v="2.75E-2"/>
    <n v="3.84105E-2"/>
    <n v="2.5399999999999999E-2"/>
    <s v="SOFR (MAS MARGEN)"/>
    <n v="1.2E-2"/>
    <n v="398371998.22430128"/>
    <n v="486330488.39827394"/>
    <n v="1282452.5117049948"/>
    <n v="20.473972602739725"/>
    <n v="24.994520547945207"/>
    <n v="6.5910499999999997E-2"/>
    <s v="BID"/>
    <x v="21"/>
    <n v="0"/>
    <n v="0"/>
    <n v="0"/>
    <n v="0"/>
    <n v="0"/>
    <n v="0"/>
    <n v="0"/>
    <n v="0"/>
    <n v="0"/>
    <n v="0"/>
    <n v="0"/>
    <n v="486437.1"/>
    <n v="0"/>
    <n v="0"/>
    <n v="0"/>
    <n v="0"/>
    <n v="0"/>
    <n v="486437.1"/>
    <n v="486437.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08"/>
    <n v="0"/>
    <n v="0"/>
    <n v="0"/>
    <n v="0"/>
    <n v="5.5879354476928711E-9"/>
    <n v="0"/>
    <n v="11456843.410000114"/>
    <n v="11456843.41"/>
    <n v="-1.1362135410308838E-7"/>
    <s v=" "/>
    <d v="2007-12-12T00:00:00"/>
    <d v="2027-12-12T00:00:00"/>
    <n v="62250000"/>
    <n v="62188291.189999998"/>
    <n v="3.2821917808219179"/>
    <n v="20.013698630136986"/>
    <n v="5.3900000000000003E-2"/>
    <n v="5.3899999999999997E-2"/>
    <n v="0"/>
    <n v="5.4900000000000004E-2"/>
    <s v="FIJA"/>
    <m/>
    <n v="37603557.274466127"/>
    <n v="229293811.26041323"/>
    <n v="617523.85979900614"/>
    <n v="3.2821917808219179"/>
    <n v="20.013698630136986"/>
    <n v="5.3900000000000003E-2"/>
    <s v="BID"/>
    <x v="21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8455552"/>
    <n v="31079.25"/>
    <n v="0"/>
    <n v="0"/>
    <n v="235000000"/>
    <n v="235000000"/>
    <n v="0"/>
    <s v=" "/>
    <d v="2020-07-29T00:00:00"/>
    <d v="2044-02-15T00:00:00"/>
    <n v="260000000"/>
    <n v="260000000"/>
    <n v="19.471232876712328"/>
    <n v="23.564383561643837"/>
    <n v="7.0599999999999996E-2"/>
    <n v="7.0800000000000002E-2"/>
    <n v="-2.0000000000000573E-4"/>
    <n v="1.5100000000000001E-2"/>
    <s v="SOFR 6 MESES"/>
    <n v="1.7299999999999999E-2"/>
    <n v="4575739726.0273972"/>
    <n v="5537630136.9863014"/>
    <n v="16591000"/>
    <n v="19.471232876712328"/>
    <n v="23.564383561643837"/>
    <n v="7.0599999999999996E-2"/>
    <s v="BIRF"/>
    <x v="22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2904109589041095"/>
    <n v="18.671232876712327"/>
    <n v="4.3999999999999997E-2"/>
    <n v="2.35E-2"/>
    <n v="2.0499999999999997E-2"/>
    <n v="2.5099999999999997E-2"/>
    <s v="FIJA"/>
    <m/>
    <n v="5888616.2044931492"/>
    <n v="48003492.145479433"/>
    <n v="113123.41655999997"/>
    <n v="2.2904109589041095"/>
    <n v="18.671232876712327"/>
    <n v="4.3999999999999997E-2"/>
    <s v="BIRF"/>
    <x v="22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6757803.8700000001"/>
    <n v="0"/>
    <n v="-219473.83"/>
    <n v="0"/>
    <n v="204507656.09999999"/>
    <n v="204507656.09999999"/>
    <n v="0"/>
    <s v=" "/>
    <d v="2013-11-11T00:00:00"/>
    <d v="2043-02-15T00:00:00"/>
    <n v="205000000"/>
    <n v="205000000"/>
    <n v="18.471232876712328"/>
    <n v="29.282191780821918"/>
    <n v="6.4899999999999999E-2"/>
    <n v="6.4899999999999999E-2"/>
    <n v="0"/>
    <n v="1.04E-2"/>
    <s v="SOFR (6 meses)"/>
    <n v="1.14E-2"/>
    <n v="3777508540.8936982"/>
    <n v="5988432406.5665751"/>
    <n v="13272546.880889999"/>
    <n v="18.471232876712328"/>
    <n v="29.282191780821918"/>
    <n v="6.48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-16250"/>
    <n v="0"/>
    <n v="227458405.81999999"/>
    <n v="227458405.81999999"/>
    <n v="0"/>
    <s v=" "/>
    <d v="2018-11-29T00:00:00"/>
    <d v="2038-03-15T00:00:00"/>
    <n v="230000000"/>
    <n v="230000000"/>
    <n v="13.545205479452054"/>
    <n v="19.304109589041097"/>
    <n v="6.9800000000000001E-2"/>
    <n v="6.9800000000000001E-2"/>
    <n v="0"/>
    <n v="1.3899999999999999E-2"/>
    <s v="SOFR 6 MESES"/>
    <n v="1.6299999999999999E-2"/>
    <n v="3080970844.8604927"/>
    <n v="4390881992.8978634"/>
    <n v="15876596.726235999"/>
    <n v="13.545205479452052"/>
    <n v="19.304109589041097"/>
    <n v="6.98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7"/>
    <n v="0"/>
    <n v="0"/>
    <n v="3574422.53"/>
    <n v="0"/>
    <n v="2.9802322387695313E-8"/>
    <n v="0"/>
    <n v="102500000.0000006"/>
    <n v="102500000"/>
    <n v="-5.9604644775390625E-7"/>
    <s v=" "/>
    <d v="2015-06-29T00:00:00"/>
    <d v="2050-03-01T00:00:00"/>
    <n v="102500000"/>
    <n v="102500000"/>
    <n v="25.515068493150686"/>
    <n v="34.695890410958903"/>
    <n v="6.7900000000000002E-2"/>
    <n v="6.7900000000000002E-2"/>
    <n v="0"/>
    <n v="1.2199999999999999E-2"/>
    <s v="SOFR (6 meses)"/>
    <n v="1.44E-2"/>
    <n v="2615294520.5479603"/>
    <n v="3556328767.1233082"/>
    <n v="6959750.000000041"/>
    <n v="25.515068493150682"/>
    <n v="34.695890410958903"/>
    <n v="6.7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7349490.91000001"/>
    <n v="0"/>
    <n v="0"/>
    <n v="3896993.51"/>
    <n v="154002.74"/>
    <n v="0"/>
    <n v="0"/>
    <n v="117349490.91000001"/>
    <n v="117349490.91"/>
    <n v="-1.4901161193847656E-8"/>
    <s v=" "/>
    <d v="2018-11-29T00:00:00"/>
    <d v="2053-03-01T00:00:00"/>
    <n v="233600000"/>
    <n v="233600000"/>
    <n v="28.517808219178082"/>
    <n v="34.276712328767125"/>
    <n v="6.7900000000000002E-2"/>
    <n v="6.7900000000000002E-2"/>
    <n v="0"/>
    <n v="1.2199999999999999E-2"/>
    <s v="SOFR (6 meses)"/>
    <n v="1.44E-2"/>
    <n v="3346550276.3895621"/>
    <n v="4022354741.8493433"/>
    <n v="7968030.4327890007"/>
    <n v="28.517808219178082"/>
    <n v="34.276712328767125"/>
    <n v="6.7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553424657534247"/>
    <n v="29.668493150684931"/>
    <n v="7.3700000000000002E-2"/>
    <n v="7.3700000000000002E-2"/>
    <n v="0"/>
    <n v="1.8799999999999997E-2"/>
    <s v="SOFR 6 MESES"/>
    <n v="2.0299999999999999E-2"/>
    <n v="8474155424.051178"/>
    <n v="10239525673.627562"/>
    <n v="25436176.967717998"/>
    <n v="24.553424657534247"/>
    <n v="29.668493150684931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62191780821917808"/>
    <n v="21.649315068493152"/>
    <n v="6.2700000000000006E-2"/>
    <n v="4.87E-2"/>
    <n v="1.4000000000000005E-2"/>
    <n v="4.87E-2"/>
    <s v="SOFR 6 MESES"/>
    <n v="9.2999999999999992E-3"/>
    <n v="1896849.3150684931"/>
    <n v="66030410.958904117"/>
    <n v="191235.00000000003"/>
    <n v="0.62191780821917808"/>
    <n v="21.649315068493152"/>
    <n v="6.2700000000000006E-2"/>
    <s v="BIRF"/>
    <x v="22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62191780821917808"/>
    <n v="21.649315068493152"/>
    <n v="6.2700000000000006E-2"/>
    <n v="4.87E-2"/>
    <n v="1.4000000000000005E-2"/>
    <n v="4.87E-2"/>
    <s v="SOFR 6 MESES"/>
    <n v="9.2999999999999992E-3"/>
    <n v="1896849.3150684931"/>
    <n v="66030410.958904117"/>
    <n v="191235.00000000003"/>
    <n v="0.62191780821917808"/>
    <n v="21.649315068493152"/>
    <n v="6.2700000000000006E-2"/>
    <s v="BIRF"/>
    <x v="22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41"/>
    <n v="0"/>
    <n v="0"/>
    <n v="0"/>
    <n v="0"/>
    <n v="7.4505805969238281E-9"/>
    <n v="0"/>
    <n v="34906196.180000149"/>
    <n v="34906196.18"/>
    <n v="-1.4901161193847656E-7"/>
    <s v=" "/>
    <d v="2015-10-09T00:00:00"/>
    <d v="2050-06-15T00:00:00"/>
    <n v="80000000"/>
    <n v="37854311.770000003"/>
    <n v="25.805479452054794"/>
    <n v="34.706849315068496"/>
    <n v="7.17E-2"/>
    <n v="2.8199999999999999E-2"/>
    <n v="4.3499999999999997E-2"/>
    <n v="2.8199999999999999E-2"/>
    <s v="SOFR 6 MESES"/>
    <n v="1.83E-2"/>
    <n v="900771128.27238739"/>
    <n v="1211484090.9814847"/>
    <n v="2502774.2661060109"/>
    <n v="25.805479452054794"/>
    <n v="34.706849315068496"/>
    <n v="7.1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136986301369863"/>
    <n v="29.734246575342464"/>
    <n v="7.3300000000000004E-2"/>
    <n v="7.3300000000000004E-2"/>
    <n v="0"/>
    <n v="1.8000000000000002E-2"/>
    <s v="SOFR 6 MESES"/>
    <n v="1.9800000000000002E-2"/>
    <n v="2452199352.3212328"/>
    <n v="3449607202.9478083"/>
    <n v="8503871.3637950011"/>
    <n v="21.136986301369863"/>
    <n v="29.734246575342464"/>
    <n v="7.33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1994406.46"/>
    <n v="0"/>
    <n v="0"/>
    <n v="0"/>
    <n v="52831235.759999998"/>
    <n v="52831235.759999998"/>
    <n v="0"/>
    <s v=" "/>
    <d v="2016-04-22T00:00:00"/>
    <d v="2051-02-15T00:00:00"/>
    <n v="150000000"/>
    <n v="59585551.590000004"/>
    <n v="26.476712328767125"/>
    <n v="34.841095890410962"/>
    <n v="7.4300000000000005E-2"/>
    <n v="7.4299999999999991E-2"/>
    <n v="0"/>
    <n v="1.8600000000000002E-2"/>
    <s v="SOFR 6 MESES"/>
    <n v="2.0799999999999999E-2"/>
    <n v="1398797431.1907945"/>
    <n v="1840698151.1230686"/>
    <n v="3925360.816968"/>
    <n v="26.476712328767125"/>
    <n v="34.841095890410962"/>
    <n v="7.43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224657534246575"/>
    <n v="34.920547945205477"/>
    <n v="7.4300000000000005E-2"/>
    <n v="7.4299999999999991E-2"/>
    <n v="0"/>
    <n v="4.9000000000000002E-2"/>
    <s v="SOFR 6 MESES"/>
    <n v="2.0799999999999999E-2"/>
    <n v="1317592979.6059725"/>
    <n v="1690051335.2176437"/>
    <n v="3595900.4539020001"/>
    <n v="27.224657534246575"/>
    <n v="34.920547945205477"/>
    <n v="7.43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767123287671232"/>
    <n v="29.978082191780821"/>
    <n v="7.3800000000000004E-2"/>
    <n v="7.3800000000000004E-2"/>
    <n v="0"/>
    <n v="1.8600000000000002E-2"/>
    <s v="SOFR 6 MESES"/>
    <n v="2.0299999999999999E-2"/>
    <n v="12383561643.835617"/>
    <n v="14989041095.890411"/>
    <n v="36900000"/>
    <n v="24.767123287671232"/>
    <n v="29.978082191780821"/>
    <n v="7.38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553424657534247"/>
    <n v="27.964383561643835"/>
    <n v="7.3700000000000002E-2"/>
    <n v="7.3700000000000002E-2"/>
    <n v="0"/>
    <n v="2.7799999999999998E-2"/>
    <s v="SOFR 6 MESES"/>
    <n v="2.0299999999999999E-2"/>
    <n v="410387522.56438357"/>
    <n v="487242694.29041094"/>
    <n v="1284125.8056000001"/>
    <n v="23.553424657534247"/>
    <n v="27.964383561643835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682191780821917"/>
    <n v="28"/>
    <n v="7.3800000000000004E-2"/>
    <n v="7.3800000000000004E-2"/>
    <n v="0"/>
    <n v="2.7000000000000003E-2"/>
    <s v="SOFR 6 MESES"/>
    <n v="2.0299999999999999E-2"/>
    <n v="11841095890.410959"/>
    <n v="14000000000"/>
    <n v="36900000"/>
    <n v="23.682191780821917"/>
    <n v="28"/>
    <n v="7.38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2109589041095887"/>
    <n v="10.975342465753425"/>
    <n v="6.5799999999999997E-2"/>
    <n v="6.5799999999999997E-2"/>
    <n v="0"/>
    <n v="0.01"/>
    <s v="SOFR 6 MESES"/>
    <n v="1.23E-2"/>
    <n v="3605479452.0547943"/>
    <n v="5487671232.8767128"/>
    <n v="32900000"/>
    <n v="7.2109589041095887"/>
    <n v="10.975342465753426"/>
    <n v="6.5799999999999997E-2"/>
    <s v="BIRF"/>
    <x v="22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87"/>
    <n v="0"/>
    <n v="0"/>
    <n v="0"/>
    <n v="0"/>
    <n v="-5.9604644775390625E-8"/>
    <n v="0"/>
    <n v="147142638.61999881"/>
    <n v="147142638.62"/>
    <n v="1.1920928955078125E-6"/>
    <s v=" "/>
    <d v="2021-04-26T00:00:00"/>
    <d v="2039-03-15T00:00:00"/>
    <n v="150000000"/>
    <n v="150000000"/>
    <n v="14.545205479452054"/>
    <n v="17.895890410958906"/>
    <n v="6.54E-2"/>
    <n v="6.54E-2"/>
    <n v="0"/>
    <n v="0.01"/>
    <s v="SOFR (6 meses)"/>
    <n v="1.1900000000000001E-2"/>
    <n v="2140219913.5166402"/>
    <n v="2633248535.5228281"/>
    <n v="9623128.5657479223"/>
    <n v="14.545205479452054"/>
    <n v="17.895890410958906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833112.119999945"/>
    <n v="0"/>
    <n v="795434.84"/>
    <n v="945859.27"/>
    <n v="26328.240000000002"/>
    <n v="0"/>
    <n v="0"/>
    <n v="26037677.279999945"/>
    <n v="26037677.280000001"/>
    <n v="5.5879354476928711E-8"/>
    <s v=" "/>
    <d v="2016-12-22T00:00:00"/>
    <d v="2040-08-15T00:00:00"/>
    <n v="52500000"/>
    <n v="52500000"/>
    <n v="15.967123287671233"/>
    <n v="23.663013698630138"/>
    <n v="7.0800000000000002E-2"/>
    <n v="7.0800000000000002E-2"/>
    <n v="0"/>
    <n v="1.5100000000000001E-2"/>
    <s v="SOFR 6 MESES"/>
    <n v="1.7299999999999999E-2"/>
    <n v="415746803.25435531"/>
    <n v="616129914.15714943"/>
    <n v="1843467.5514239962"/>
    <n v="15.967123287671233"/>
    <n v="23.663013698630138"/>
    <n v="7.0800000000000002E-2"/>
    <s v="BIRF"/>
    <x v="22"/>
    <n v="0"/>
    <n v="0"/>
    <n v="0"/>
    <n v="0"/>
    <n v="0"/>
    <n v="813124.6"/>
    <n v="0"/>
    <n v="0"/>
    <n v="0"/>
    <n v="0"/>
    <n v="0"/>
    <n v="813124.6"/>
    <n v="0"/>
    <n v="0"/>
    <n v="0"/>
    <n v="0"/>
    <n v="0"/>
    <n v="1626249.2"/>
    <n v="1626249.2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57"/>
    <n v="0"/>
    <n v="0"/>
    <n v="0"/>
    <n v="0"/>
    <n v="-2.9802322387695313E-8"/>
    <n v="0"/>
    <n v="80295236.959999427"/>
    <n v="80295236.959999993"/>
    <n v="5.6624412536621094E-7"/>
    <s v=" "/>
    <d v="2013-11-20T00:00:00"/>
    <d v="2043-02-15T00:00:00"/>
    <n v="100000000"/>
    <n v="100000000"/>
    <n v="18.471232876712328"/>
    <n v="29.257534246575343"/>
    <n v="5.33E-2"/>
    <n v="3.9900000000000005E-2"/>
    <n v="1.3399999999999995E-2"/>
    <n v="2.8399999999999998E-2"/>
    <s v="FIJA"/>
    <m/>
    <n v="1483152020.7789483"/>
    <n v="2349240645.1940656"/>
    <n v="4279736.1299679698"/>
    <n v="18.471232876712328"/>
    <n v="29.257534246575343"/>
    <n v="5.3300000000000007E-2"/>
    <s v="BIRF"/>
    <x v="22"/>
    <n v="1777781.46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252054794520548"/>
    <n v="15.010958904109589"/>
    <n v="7.6291999999999999E-2"/>
    <n v="7.6289999999999997E-2"/>
    <n v="2.0000000000020002E-6"/>
    <n v="2.06E-2"/>
    <s v="SOFR 6 MESES"/>
    <n v="2.2283000000000001E-2"/>
    <n v="307561643.83561647"/>
    <n v="450328767.12328768"/>
    <n v="2288760"/>
    <n v="10.252054794520548"/>
    <n v="15.010958904109589"/>
    <n v="7.6291999999999999E-2"/>
    <s v="CAF"/>
    <x v="23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2000000"/>
    <n v="1574876.33"/>
    <s v="  "/>
    <n v="0"/>
    <n v="0"/>
    <n v="40000000"/>
    <n v="40000000"/>
    <n v="0"/>
    <s v=" "/>
    <d v="2019-08-13T00:00:00"/>
    <d v="2034-08-13T00:00:00"/>
    <n v="50000000"/>
    <n v="50000000"/>
    <n v="9.956164383561644"/>
    <n v="15.010958904109589"/>
    <n v="7.417E-2"/>
    <n v="7.417E-2"/>
    <n v="0"/>
    <n v="2.0080000000000001E-2"/>
    <s v="SOFR 6 MESES"/>
    <n v="2.2282999999999997E-2"/>
    <n v="398246575.34246576"/>
    <n v="600438356.16438353"/>
    <n v="2966800"/>
    <n v="9.956164383561644"/>
    <n v="15.010958904109588"/>
    <n v="7.417E-2"/>
    <s v="CAF"/>
    <x v="23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41"/>
    <n v="0"/>
    <n v="0"/>
    <n v="0"/>
    <n v="0"/>
    <n v="-1.862645149230957E-9"/>
    <n v="0"/>
    <n v="8132641.9799999623"/>
    <n v="8132641.9800000004"/>
    <n v="3.8184225559234619E-8"/>
    <s v=" "/>
    <d v="2011-06-27T00:00:00"/>
    <d v="2026-06-28T00:00:00"/>
    <n v="48200000"/>
    <n v="48200000"/>
    <n v="1.8246575342465754"/>
    <n v="15.013698630136986"/>
    <n v="7.9549999999999996E-2"/>
    <n v="7.9549999999999996E-2"/>
    <n v="0"/>
    <n v="2.614E-2"/>
    <s v="SOFR 6 MESES"/>
    <n v="2.7782999999999999E-2"/>
    <n v="14839286.462136919"/>
    <n v="122101035.75451998"/>
    <n v="646951.669508997"/>
    <n v="1.8246575342465754"/>
    <n v="15.013698630136986"/>
    <n v="7.9549999999999996E-2"/>
    <s v="CAF"/>
    <x v="23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61"/>
    <n v="0"/>
    <n v="0"/>
    <n v="0"/>
    <n v="0"/>
    <n v="-7.4505805969238281E-9"/>
    <n v="0"/>
    <n v="13031653.719999854"/>
    <n v="13031653.720000001"/>
    <n v="1.4714896678924561E-7"/>
    <s v=" "/>
    <d v="2014-03-18T00:00:00"/>
    <d v="2029-03-18T00:00:00"/>
    <n v="26000000"/>
    <n v="26000000"/>
    <n v="4.5479452054794525"/>
    <n v="15.010958904109589"/>
    <n v="8.5059999999999997E-2"/>
    <n v="8.5059999999999997E-2"/>
    <n v="0"/>
    <n v="2.8580000000000001E-2"/>
    <s v="SOFR 6 MESES"/>
    <n v="3.0282999999999997E-2"/>
    <n v="59267247.055341803"/>
    <n v="195617618.44350466"/>
    <n v="1108472.4654231875"/>
    <n v="4.5479452054794525"/>
    <n v="15.010958904109589"/>
    <n v="8.5059999999999997E-2"/>
    <s v="CAF"/>
    <x v="23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252054794520548"/>
    <n v="18.013698630136986"/>
    <n v="7.5790999999999997E-2"/>
    <n v="7.6700000000000004E-2"/>
    <n v="-9.0900000000000702E-4"/>
    <n v="2.1059999999999999E-2"/>
    <s v="SOFR 6 MESES"/>
    <n v="2.2783000000000001E-2"/>
    <n v="965958648.20997274"/>
    <n v="1420209774.5931509"/>
    <n v="5975403.5657124203"/>
    <n v="12.252054794520548"/>
    <n v="18.013698630136986"/>
    <n v="7.5790999999999997E-2"/>
    <s v="CAF"/>
    <x v="23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252054794520548"/>
    <n v="18.013698630136986"/>
    <n v="7.5790999999999997E-2"/>
    <n v="7.6698000000000002E-2"/>
    <n v="-9.0700000000000502E-4"/>
    <n v="1.61E-2"/>
    <s v="SOFR 6 MESES"/>
    <n v="2.2783000000000001E-2"/>
    <n v="470081281.6817534"/>
    <n v="691141419.28835618"/>
    <n v="2907914.7145077698"/>
    <n v="12.252054794520548"/>
    <n v="18.013698630136986"/>
    <n v="7.5790999999999997E-2"/>
    <s v="CAF"/>
    <x v="23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8383561643835615"/>
    <n v="15.008219178082191"/>
    <n v="8.1860000000000002E-2"/>
    <n v="8.1860000000000002E-2"/>
    <n v="0"/>
    <n v="2.86E-2"/>
    <s v="SOFR 6 MESES"/>
    <n v="3.0283000000000001E-2"/>
    <n v="70956938.547945201"/>
    <n v="375195086.26027393"/>
    <n v="2046443.31195"/>
    <n v="2.8383561643835615"/>
    <n v="15.008219178082189"/>
    <n v="8.1860000000000002E-2"/>
    <s v="CAF"/>
    <x v="23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70000793"/>
    <n v="0"/>
    <n v="0"/>
    <n v="0"/>
    <n v="0"/>
    <n v="3.0000042170286179E-3"/>
    <n v="0"/>
    <n v="5305142.4300000835"/>
    <n v="5305142.3669999996"/>
    <n v="-6.3000083900988102E-2"/>
    <s v=" "/>
    <d v="2014-11-25T00:00:00"/>
    <d v="2026-11-25T00:00:00"/>
    <n v="26715200"/>
    <n v="24837786.09"/>
    <n v="2.2356164383561645"/>
    <n v="12.008219178082191"/>
    <n v="7.7790999999999999E-2"/>
    <n v="7.8550000000000009E-2"/>
    <n v="-7.5900000000000967E-4"/>
    <n v="2.3039999999999998E-2"/>
    <s v="SOFR 6 MESES"/>
    <n v="2.4782999999999999E-2"/>
    <n v="11860263.624328954"/>
    <n v="63705313.070384562"/>
    <n v="412692.33477213647"/>
    <n v="2.2356164383561645"/>
    <n v="12.008219178082191"/>
    <n v="7.7790999999999999E-2"/>
    <s v="CAF"/>
    <x v="23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312328767123288"/>
    <n v="18.013698630136986"/>
    <n v="7.4796000000000001E-2"/>
    <n v="7.4800000000000005E-2"/>
    <n v="-4.0000000000040004E-6"/>
    <n v="2.06E-2"/>
    <s v="SOFR 6 MESES"/>
    <n v="2.2283000000000001E-2"/>
    <n v="5696731.8032328775"/>
    <n v="7708584.4013698632"/>
    <n v="32007.378979920002"/>
    <n v="13.312328767123288"/>
    <n v="18.013698630136986"/>
    <n v="7.4796000000000001E-2"/>
    <s v="CAF"/>
    <x v="23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287671232876713"/>
    <n v="15.010958904109589"/>
    <n v="7.5203999999999993E-2"/>
    <n v="7.5199999999999989E-2"/>
    <n v="4.0000000000040004E-6"/>
    <n v="2.0449999999999999E-2"/>
    <s v="SOFR 6 MESES"/>
    <n v="2.2283000000000001E-2"/>
    <n v="1544075342.4657536"/>
    <n v="2495571917.8082194"/>
    <n v="12502664.999999998"/>
    <n v="9.287671232876713"/>
    <n v="15.010958904109591"/>
    <n v="7.5203999999999993E-2"/>
    <s v="CAF"/>
    <x v="23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0410958904109586"/>
    <n v="12.008219178082191"/>
    <n v="7.6494999999999994E-2"/>
    <n v="7.6499999999999999E-2"/>
    <n v="-5.0000000000050004E-6"/>
    <n v="1.9429999999999999E-2"/>
    <s v="SOFR 6 MESES"/>
    <n v="2.2783000000000001E-2"/>
    <n v="589006849.31506848"/>
    <n v="1170801369.8630137"/>
    <n v="7458262.4999999991"/>
    <n v="6.0410958904109586"/>
    <n v="12.008219178082193"/>
    <n v="7.6494999999999994E-2"/>
    <s v="CAF"/>
    <x v="23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591780821917808"/>
    <n v="18.021917808219179"/>
    <n v="7.7492000000000005E-2"/>
    <n v="7.7490000000000003E-2"/>
    <n v="2.0000000000020002E-6"/>
    <n v="2.0569999999999998E-2"/>
    <s v="SOFR 6 MESES"/>
    <n v="2.2783000000000001E-2"/>
    <n v="1258064579.3033423"/>
    <n v="1800598085.8697534"/>
    <n v="7742347.3103724401"/>
    <n v="12.591780821917808"/>
    <n v="18.021917808219179"/>
    <n v="7.7492000000000005E-2"/>
    <s v="CAF"/>
    <x v="23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7342465753424658"/>
    <n v="15.010958904109589"/>
    <n v="7.6085E-2"/>
    <n v="7.6090000000000005E-2"/>
    <n v="-5.0000000000050004E-6"/>
    <n v="2.0489999999999998E-2"/>
    <s v="SOFR 6 MESES"/>
    <n v="2.2282999999999997E-2"/>
    <n v="2433561643.8356166"/>
    <n v="3752739726.0273972"/>
    <n v="19021250"/>
    <n v="9.7342465753424658"/>
    <n v="15.010958904109589"/>
    <n v="7.6085E-2"/>
    <s v="CAF"/>
    <x v="23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22"/>
    <n v="0"/>
    <n v="0"/>
    <n v="0"/>
    <n v="0"/>
    <n v="-2.9802322387695313E-8"/>
    <n v="0"/>
    <n v="71117330.339999393"/>
    <n v="71117330.340000004"/>
    <n v="6.1094760894775391E-7"/>
    <s v=" "/>
    <d v="2019-11-18T00:00:00"/>
    <d v="2034-11-18T00:00:00"/>
    <n v="203000000"/>
    <n v="203000000"/>
    <n v="10.221917808219178"/>
    <n v="15.010958904109589"/>
    <n v="7.6674000000000006E-2"/>
    <n v="7.6670000000000002E-2"/>
    <n v="4.0000000000040004E-6"/>
    <n v="2.0560000000000002E-2"/>
    <s v="SOFR 6 MESES"/>
    <n v="2.2283000000000001E-2"/>
    <n v="726955505.47544587"/>
    <n v="1067539323.103717"/>
    <n v="5452850.1864891136"/>
    <n v="10.221917808219178"/>
    <n v="15.010958904109589"/>
    <n v="7.6674000000000006E-2"/>
    <s v="CAF"/>
    <x v="23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745205479452055"/>
    <n v="16.010958904109589"/>
    <n v="7.6198000000000002E-2"/>
    <n v="7.6200000000000004E-2"/>
    <n v="-2.0000000000020002E-6"/>
    <n v="1.1599999999999999E-2"/>
    <s v="SOFR 6 MESES"/>
    <n v="1.3283E-2"/>
    <n v="127502258.14038357"/>
    <n v="189985516.7191233"/>
    <n v="904162.98546916002"/>
    <n v="10.745205479452055"/>
    <n v="16.010958904109589"/>
    <n v="7.6198000000000002E-2"/>
    <s v="CAF"/>
    <x v="23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6383561643835618"/>
    <n v="12.013698630136986"/>
    <n v="7.6424000000000006E-2"/>
    <n v="7.6420000000000002E-2"/>
    <n v="4.0000000000040004E-6"/>
    <n v="2.017E-2"/>
    <s v="SOFR 6 MESES"/>
    <n v="2.1783E-2"/>
    <n v="23937268.986191772"/>
    <n v="37648825.145068482"/>
    <n v="239499.41658007994"/>
    <n v="7.6383561643835609"/>
    <n v="12.013698630136986"/>
    <n v="7.6424000000000006E-2"/>
    <s v="CAF"/>
    <x v="23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687671232876712"/>
    <n v="20.013698630136986"/>
    <n v="7.6731999999999995E-2"/>
    <n v="7.6730000000000007E-2"/>
    <n v="1.9999999999881224E-6"/>
    <n v="2.06E-2"/>
    <s v="SOFR 6 MESES"/>
    <n v="2.2282999999999997E-2"/>
    <n v="5490684931.5068493"/>
    <n v="7004794520.547945"/>
    <n v="26856199.999999996"/>
    <n v="15.687671232876712"/>
    <n v="20.013698630136986"/>
    <n v="7.6731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898630136986302"/>
    <n v="15.008219178082191"/>
    <n v="7.3875999999999997E-2"/>
    <n v="7.3880000000000001E-2"/>
    <n v="-4.0000000000040004E-6"/>
    <n v="2.035E-2"/>
    <s v="SOFR 6 MESES"/>
    <n v="2.2283000000000001E-2"/>
    <n v="1332054794.8232875"/>
    <n v="1834337899.9602737"/>
    <n v="9029288.8909409977"/>
    <n v="10.8986301369863"/>
    <n v="15.008219178082191"/>
    <n v="7.3875999999999997E-2"/>
    <s v="CAF"/>
    <x v="23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265753424657534"/>
    <n v="15.008219178082191"/>
    <n v="7.5616000000000003E-2"/>
    <n v="7.5620000000000007E-2"/>
    <n v="-4.0000000000040004E-6"/>
    <n v="2.06E-2"/>
    <s v="SOFR 6 MESES"/>
    <n v="2.2283000000000001E-2"/>
    <n v="1326762607.137315"/>
    <n v="1767511080.2281642"/>
    <n v="8905261.5941081587"/>
    <n v="11.265753424657534"/>
    <n v="15.008219178082191"/>
    <n v="7.5615999999999989E-2"/>
    <s v="CAF"/>
    <x v="23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9.5890410958904104E-2"/>
    <n v="18.013698630136986"/>
    <n v="7.5639999999999999E-2"/>
    <n v="7.5639999999999999E-2"/>
    <n v="0"/>
    <n v="1.9E-2"/>
    <s v="SOFR 6 MESES"/>
    <n v="2.0782999999999999E-2"/>
    <n v="684931.5142465753"/>
    <n v="128669277.31917807"/>
    <n v="540285.72012079996"/>
    <n v="9.5890410958904104E-2"/>
    <n v="18.013698630136986"/>
    <n v="7.5639999999999999E-2"/>
    <s v="CAF"/>
    <x v="23"/>
    <n v="0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12328767123287671"/>
    <n v="18.041095890410958"/>
    <n v="7.5181999999999999E-2"/>
    <n v="7.5179999999999997E-2"/>
    <n v="2.0000000000020002E-6"/>
    <n v="1.9630000000000002E-2"/>
    <s v="SOFR 6 MESES"/>
    <n v="2.0782999999999999E-2"/>
    <n v="800951.57506849302"/>
    <n v="117205913.81835616"/>
    <n v="488427.92401403998"/>
    <n v="0.12328767123287669"/>
    <n v="18.041095890410958"/>
    <n v="7.5181999999999999E-2"/>
    <s v="CAF"/>
    <x v="23"/>
    <n v="0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47"/>
    <n v="0"/>
    <n v="0"/>
    <n v="0"/>
    <n v="0"/>
    <n v="1.862645149230957E-9"/>
    <n v="0"/>
    <n v="1450016.0300000366"/>
    <n v="1450016.03"/>
    <n v="-3.6554411053657532E-8"/>
    <s v=" "/>
    <d v="2007-01-12T00:00:00"/>
    <d v="2025-01-12T00:00:00"/>
    <n v="50000000"/>
    <n v="42614640.289999999"/>
    <n v="0.36712328767123287"/>
    <n v="18.013698630136986"/>
    <n v="7.0129999999999998E-2"/>
    <n v="7.0129999999999998E-2"/>
    <n v="0"/>
    <n v="1.6500000000000001E-2"/>
    <s v="SOFR 6 MESES"/>
    <n v="1.8283000000000001E-2"/>
    <n v="532334.65210960247"/>
    <n v="26120151.773288328"/>
    <n v="101689.62418390256"/>
    <n v="0.36712328767123287"/>
    <n v="18.013698630136986"/>
    <n v="7.0129999999999998E-2"/>
    <s v="CAF"/>
    <x v="23"/>
    <n v="0"/>
    <n v="0"/>
    <n v="0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16712328767123288"/>
    <n v="18.016438356164382"/>
    <n v="6.9351999999999997E-2"/>
    <n v="1.9879999999999998E-2"/>
    <n v="4.9472000000000002E-2"/>
    <n v="1.9879999999999998E-2"/>
    <s v="SOFR 6 MESES"/>
    <n v="1.4783000000000001E-2"/>
    <n v="1641389.4389315068"/>
    <n v="176947163.12153423"/>
    <n v="681135.7169607199"/>
    <n v="0.16712328767123288"/>
    <n v="18.016438356164382"/>
    <n v="6.9351999999999997E-2"/>
    <s v="CAF"/>
    <x v="23"/>
    <n v="0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273972602739726"/>
    <n v="18.019178082191782"/>
    <n v="6.7798999999999998E-2"/>
    <n v="6.7799999999999999E-2"/>
    <n v="-1.0000000000010001E-6"/>
    <n v="1.363E-2"/>
    <s v="SOFR 6 MESES"/>
    <n v="1.4782999999999999E-2"/>
    <n v="24569471.578767125"/>
    <n v="347512719.51301372"/>
    <n v="1307552.1404357499"/>
    <n v="1.273972602739726"/>
    <n v="18.019178082191782"/>
    <n v="6.7798999999999998E-2"/>
    <s v="CAF"/>
    <x v="23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17"/>
    <n v="0"/>
    <n v="0"/>
    <n v="0"/>
    <n v="0"/>
    <n v="-1.4901161193847656E-8"/>
    <n v="0"/>
    <n v="26785714.249999702"/>
    <n v="26785714.25"/>
    <n v="2.9802322387695313E-7"/>
    <s v=" "/>
    <d v="2007-12-09T00:00:00"/>
    <d v="2025-12-09T00:00:00"/>
    <n v="250000000"/>
    <n v="250000000"/>
    <n v="1.273972602739726"/>
    <n v="18.013698630136986"/>
    <n v="6.7798999999999998E-2"/>
    <n v="6.7799999999999999E-2"/>
    <n v="-1.0000000000010001E-6"/>
    <n v="1.303E-2"/>
    <s v="SOFR 6 MESES"/>
    <n v="1.4782999999999999E-2"/>
    <n v="34124266.09931469"/>
    <n v="482509784.09246039"/>
    <n v="1816044.6404357296"/>
    <n v="1.273972602739726"/>
    <n v="18.013698630136986"/>
    <n v="6.7798999999999998E-2"/>
    <s v="CAF"/>
    <x v="23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41"/>
    <n v="0"/>
    <n v="0"/>
    <n v="0"/>
    <n v="0"/>
    <n v="7.4505805969238281E-9"/>
    <n v="0"/>
    <n v="10860349.040000148"/>
    <n v="10860349.039999999"/>
    <n v="-1.4901161193847656E-7"/>
    <s v=" "/>
    <d v="2007-11-29T00:00:00"/>
    <d v="2025-11-29T00:00:00"/>
    <n v="100000000"/>
    <n v="100000000"/>
    <n v="1.2465753424657535"/>
    <n v="18.013698630136986"/>
    <n v="6.8792000000000006E-2"/>
    <n v="6.878999999999999E-2"/>
    <n v="2.000000000015878E-6"/>
    <n v="1.363E-2"/>
    <s v="SOFR 6 MESES"/>
    <n v="1.4782999999999999E-2"/>
    <n v="13538243.323835801"/>
    <n v="195635054.62466019"/>
    <n v="747105.13115969021"/>
    <n v="1.2465753424657535"/>
    <n v="18.013698630136986"/>
    <n v="6.8792000000000006E-2"/>
    <s v="CAF"/>
    <x v="23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4"/>
    <n v="0"/>
    <n v="4166666.67"/>
    <n v="569017.49"/>
    <s v="  "/>
    <n v="7.4505805969238281E-9"/>
    <n v="0"/>
    <n v="9864387.880000148"/>
    <n v="9864387.8800000008"/>
    <n v="-1.4714896678924561E-7"/>
    <s v=" "/>
    <d v="2010-02-09T00:00:00"/>
    <d v="2025-11-29T00:00:00"/>
    <n v="100000000"/>
    <n v="100000000"/>
    <n v="1.2465753424657535"/>
    <n v="15.813698630136987"/>
    <n v="8.0216999999999997E-2"/>
    <n v="8.022E-2"/>
    <n v="-3.0000000000030003E-6"/>
    <n v="2.6070000000000003E-2"/>
    <s v="SOFR 6 MESES"/>
    <n v="2.8282999999999999E-2"/>
    <n v="12296702.699726213"/>
    <n v="155992457.10509825"/>
    <n v="791291.60256997182"/>
    <n v="1.2465753424657535"/>
    <n v="15.813698630136988"/>
    <n v="8.0216999999999997E-2"/>
    <s v="CAF"/>
    <x v="23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0"/>
    <n v="9864387.879999999"/>
    <n v="9864387.87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19"/>
    <n v="0"/>
    <n v="0"/>
    <n v="0"/>
    <n v="0"/>
    <n v="-1.4901161193847656E-8"/>
    <n v="0"/>
    <n v="42121554.559999704"/>
    <n v="42121554.560000002"/>
    <n v="2.9802322387695313E-7"/>
    <s v=" "/>
    <d v="2010-03-23T00:00:00"/>
    <d v="2028-03-23T00:00:00"/>
    <n v="255303921.38"/>
    <n v="146467528.34999999"/>
    <n v="3.5616438356164384"/>
    <n v="18.013698630136986"/>
    <n v="8.3011000000000001E-2"/>
    <n v="8.301E-2"/>
    <n v="1.0000000000010001E-6"/>
    <n v="2.6019999999999998E-2"/>
    <s v="SOFR 6 MESES"/>
    <n v="2.8282999999999999E-2"/>
    <n v="150021975.14520442"/>
    <n v="758764989.67670703"/>
    <n v="3496552.3655801355"/>
    <n v="3.5616438356164384"/>
    <n v="18.013698630136986"/>
    <n v="8.3011000000000001E-2"/>
    <s v="CAF"/>
    <x v="23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112"/>
    <n v="0"/>
    <n v="0"/>
    <n v="0"/>
    <n v="0"/>
    <n v="5.9604644775390625E-8"/>
    <n v="0"/>
    <n v="98957669.600001171"/>
    <n v="98957669.599999994"/>
    <n v="-1.1771917343139648E-6"/>
    <s v=" "/>
    <d v="2010-11-30T00:00:00"/>
    <d v="2028-11-30T00:00:00"/>
    <n v="300000000"/>
    <n v="300000000"/>
    <n v="4.2520547945205482"/>
    <n v="18.013698630136986"/>
    <n v="8.2226999999999995E-2"/>
    <n v="8.2230000000000011E-2"/>
    <n v="-3.0000000000168781E-6"/>
    <n v="2.6600000000000002E-2"/>
    <s v="SOFR 6 MESES"/>
    <n v="2.8282999999999999E-2"/>
    <n v="420773433.4772653"/>
    <n v="1782593637.3150895"/>
    <n v="8136992.298199296"/>
    <n v="4.2520547945205482"/>
    <n v="18.013698630136986"/>
    <n v="8.2226999999999995E-2"/>
    <s v="CAF"/>
    <x v="23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8273972602739725"/>
    <n v="18.019178082191782"/>
    <n v="8.0049999999999996E-2"/>
    <n v="8.005000000000001E-2"/>
    <n v="0"/>
    <n v="2.664E-2"/>
    <s v="SOFR 6 MESES"/>
    <n v="2.8282999999999999E-2"/>
    <n v="32837097.216273971"/>
    <n v="122570708.50819179"/>
    <n v="544519.02141849999"/>
    <n v="4.8273972602739725"/>
    <n v="18.019178082191782"/>
    <n v="8.0049999999999996E-2"/>
    <s v="CAF"/>
    <x v="23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8164383561643835"/>
    <n v="15.008219178082191"/>
    <n v="7.9920000000000005E-2"/>
    <n v="7.9920000000000005E-2"/>
    <n v="0"/>
    <n v="2.614E-2"/>
    <s v="SOFR 6 MESES"/>
    <n v="2.7782999999999999E-2"/>
    <n v="58847519.858739734"/>
    <n v="313586297.45736992"/>
    <n v="1669872.7940616005"/>
    <n v="2.8164383561643835"/>
    <n v="15.008219178082191"/>
    <n v="7.9920000000000005E-2"/>
    <s v="CAF"/>
    <x v="23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1536834537982941E-9"/>
    <n v="0"/>
    <n v="0"/>
    <n v="0"/>
    <n v="0"/>
    <n v="1.1641532182693481E-10"/>
    <n v="0"/>
    <n v="2.2700987756252289E-9"/>
    <n v="0"/>
    <n v="-2.2700987756252289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19999317"/>
    <n v="0"/>
    <n v="0"/>
    <n v="0"/>
    <n v="0"/>
    <n v="9.9999643862247467E-4"/>
    <n v="0"/>
    <n v="1557122.0129999281"/>
    <n v="1557121.9920000001"/>
    <n v="-2.0999928005039692E-2"/>
    <s v=" "/>
    <d v="2012-10-05T00:00:00"/>
    <d v="2024-10-05T00:00:00"/>
    <n v="31000000"/>
    <n v="31000000"/>
    <n v="9.5890410958904104E-2"/>
    <n v="12.008219178082191"/>
    <n v="8.4640000000000007E-2"/>
    <n v="8.4640000000000007E-2"/>
    <n v="0"/>
    <n v="2.801E-2"/>
    <s v="SOFR 6 MESES"/>
    <n v="2.9783E-2"/>
    <n v="149313.06973971913"/>
    <n v="18698262.419119682"/>
    <n v="131794.80718031392"/>
    <n v="9.5890410958904104E-2"/>
    <n v="12.008219178082191"/>
    <n v="8.4640000000000007E-2"/>
    <s v="CAF"/>
    <x v="23"/>
    <n v="0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99998841"/>
    <n v="0"/>
    <n v="0"/>
    <n v="0"/>
    <n v="0"/>
    <n v="-3.0000060796737671E-3"/>
    <n v="0"/>
    <n v="7142857.0969998781"/>
    <n v="7142857.1600000001"/>
    <n v="6.3000122085213661E-2"/>
    <s v=" "/>
    <d v="2013-04-04T00:00:00"/>
    <d v="2025-04-04T00:00:00"/>
    <n v="75000000"/>
    <n v="75000000"/>
    <n v="0.59178082191780823"/>
    <n v="12.008219178082191"/>
    <n v="8.4308999999999995E-2"/>
    <n v="8.4309999999999996E-2"/>
    <n v="-1.0000000000010001E-6"/>
    <n v="3.4549999999999997E-2"/>
    <s v="SOFR 6 MESES"/>
    <n v="2.9783E-2"/>
    <n v="4227005.8437040374"/>
    <n v="85772993.578494415"/>
    <n v="602207.13899096265"/>
    <n v="0.59178082191780823"/>
    <n v="12.008219178082189"/>
    <n v="8.4308999999999995E-2"/>
    <s v="CAF"/>
    <x v="23"/>
    <n v="0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52"/>
    <n v="0"/>
    <n v="0"/>
    <n v="0"/>
    <n v="0"/>
    <n v="-2.9802322387695313E-8"/>
    <n v="0"/>
    <n v="76142077.949999422"/>
    <n v="76142077.950000003"/>
    <n v="5.8114528656005859E-7"/>
    <s v=" "/>
    <d v="2013-12-03T00:00:00"/>
    <d v="2028-12-03T00:00:00"/>
    <n v="184093889.5"/>
    <n v="181750869.44"/>
    <n v="4.2602739726027394"/>
    <n v="15.010958904109589"/>
    <n v="8.3615999999999996E-2"/>
    <n v="8.362E-2"/>
    <n v="-4.0000000000040004E-6"/>
    <n v="2.8590000000000001E-2"/>
    <s v="SOFR 6 MESES"/>
    <n v="3.0283000000000001E-2"/>
    <n v="324386112.91027147"/>
    <n v="1142965602.9809504"/>
    <n v="6366695.9898671517"/>
    <n v="4.2602739726027394"/>
    <n v="15.010958904109591"/>
    <n v="8.3615999999999996E-2"/>
    <s v="CAF"/>
    <x v="23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2602739726027394"/>
    <n v="15.010958904109589"/>
    <n v="8.3615999999999996E-2"/>
    <n v="8.362E-2"/>
    <n v="-4.0000000000040004E-6"/>
    <n v="2.8590000000000001E-2"/>
    <s v="SOFR 6 MESES"/>
    <n v="3.0283000000000001E-2"/>
    <n v="160182846.28767118"/>
    <n v="564399880.90684927"/>
    <n v="3143893.787423999"/>
    <n v="4.2602739726027394"/>
    <n v="15.010958904109591"/>
    <n v="8.3615999999999996E-2"/>
    <s v="CAF"/>
    <x v="23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2191780821917808"/>
    <n v="15.010958904109589"/>
    <n v="7.9033000000000006E-2"/>
    <n v="7.9029999999999989E-2"/>
    <n v="3.0000000000168781E-6"/>
    <n v="2.349E-2"/>
    <s v="SOFR 6 MESES"/>
    <n v="2.5283E-2"/>
    <n v="286654470.41975337"/>
    <n v="824451361.38048756"/>
    <n v="4340752.9698949056"/>
    <n v="5.2191780821917808"/>
    <n v="15.010958904109589"/>
    <n v="7.9033000000000006E-2"/>
    <s v="CAF"/>
    <x v="23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2356164383561645"/>
    <n v="12.008219178082191"/>
    <n v="7.8552999999999998E-2"/>
    <n v="7.8550000000000009E-2"/>
    <n v="2.9999999999891225E-6"/>
    <n v="2.3039999999999998E-2"/>
    <s v="SOFR 6 MESES"/>
    <n v="2.4782999999999999E-2"/>
    <n v="86667397.357150704"/>
    <n v="465518630.65734255"/>
    <n v="3045237.9700706308"/>
    <n v="2.2356164383561645"/>
    <n v="12.008219178082191"/>
    <n v="7.8552999999999998E-2"/>
    <s v="CAF"/>
    <x v="23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44999364"/>
    <n v="0"/>
    <n v="0"/>
    <n v="0"/>
    <n v="0"/>
    <n v="4.9999654293060303E-3"/>
    <n v="0"/>
    <n v="92159937.249999329"/>
    <n v="92159937.144999996"/>
    <n v="-0.10499933362007141"/>
    <s v=" "/>
    <d v="2014-12-05T00:00:00"/>
    <d v="2029-12-05T00:00:00"/>
    <n v="200725000.00099999"/>
    <n v="200725000.00099999"/>
    <n v="5.2657534246575342"/>
    <n v="15.010958904109589"/>
    <n v="7.8691999999999998E-2"/>
    <n v="7.8689999999999996E-2"/>
    <n v="2.0000000000020002E-6"/>
    <n v="2.3559999999999998E-2"/>
    <s v="SOFR 6 MESES"/>
    <n v="2.5283E-2"/>
    <n v="485291505.1904074"/>
    <n v="1383409030.6650584"/>
    <n v="7252249.7820769474"/>
    <n v="5.2657534246575342"/>
    <n v="15.010958904109588"/>
    <n v="7.8691999999999998E-2"/>
    <s v="CAF"/>
    <x v="23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8219178082191778"/>
    <n v="15.010958904109589"/>
    <n v="7.6420000000000002E-2"/>
    <n v="7.6420000000000002E-2"/>
    <n v="0"/>
    <n v="2.2639999999999997E-2"/>
    <s v="SOFR 6 MESES"/>
    <n v="2.4282999999999999E-2"/>
    <n v="611301369.86301363"/>
    <n v="1576150684.9315069"/>
    <n v="8024100"/>
    <n v="5.8219178082191778"/>
    <n v="15.010958904109589"/>
    <n v="7.6420000000000002E-2"/>
    <s v="CAF"/>
    <x v="23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8712328767123285"/>
    <n v="15.010958904109589"/>
    <n v="7.5840000000000005E-2"/>
    <n v="7.5839999999999991E-2"/>
    <n v="0"/>
    <n v="2.2480000000000003E-2"/>
    <s v="SOFR 6 MESES"/>
    <n v="2.4282999999999999E-2"/>
    <n v="1043774733.944356"/>
    <n v="2668614917.0700545"/>
    <n v="13482666.670627199"/>
    <n v="5.8712328767123285"/>
    <n v="15.010958904109589"/>
    <n v="7.5840000000000005E-2"/>
    <s v="CAF"/>
    <x v="23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8219178082191778"/>
    <n v="15.010958904109589"/>
    <n v="7.6420000000000002E-2"/>
    <n v="7.6420000000000002E-2"/>
    <n v="0"/>
    <n v="2.2639999999999997E-2"/>
    <s v="SOFR 6 MESES"/>
    <n v="2.4282999999999999E-2"/>
    <n v="116438355.93150681"/>
    <n v="300219177.48175335"/>
    <n v="1528399.9969431995"/>
    <n v="5.8219178082191778"/>
    <n v="15.010958904109589"/>
    <n v="7.6420000000000002E-2"/>
    <s v="CAF"/>
    <x v="23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54"/>
    <n v="0"/>
    <n v="0"/>
    <n v="0"/>
    <n v="0"/>
    <n v="2.9802322387695313E-8"/>
    <n v="0"/>
    <n v="57711012.700000584"/>
    <n v="57711012.700000003"/>
    <n v="-5.8114528656005859E-7"/>
    <s v=" "/>
    <d v="2016-09-23T00:00:00"/>
    <d v="2031-09-23T00:00:00"/>
    <n v="100000000"/>
    <n v="100000000"/>
    <n v="7.065753424657534"/>
    <n v="15.008219178082191"/>
    <n v="7.9010999999999998E-2"/>
    <n v="7.9009999999999997E-2"/>
    <n v="1.0000000000010001E-6"/>
    <n v="2.2019999999999998E-2"/>
    <s v="SOFR 6 MESES"/>
    <n v="2.4282999999999999E-2"/>
    <n v="407771785.62548357"/>
    <n v="866139527.59069371"/>
    <n v="4559804.8244397463"/>
    <n v="7.065753424657534"/>
    <n v="15.008219178082191"/>
    <n v="7.9010999999999998E-2"/>
    <s v="CAF"/>
    <x v="23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82"/>
    <n v="0"/>
    <n v="0"/>
    <n v="0"/>
    <n v="0"/>
    <n v="-2.2351741790771484E-8"/>
    <n v="0"/>
    <n v="35454545.42999956"/>
    <n v="35454545.43"/>
    <n v="4.3958425521850586E-7"/>
    <s v=" "/>
    <d v="2015-10-26T00:00:00"/>
    <d v="2030-10-26T00:00:00"/>
    <n v="60000000"/>
    <n v="60000000"/>
    <n v="6.1561643835616442"/>
    <n v="15.010958904109589"/>
    <n v="7.8738000000000002E-2"/>
    <n v="7.8739999999999991E-2"/>
    <n v="-1.9999999999881224E-6"/>
    <n v="2.2460000000000001E-2"/>
    <s v="SOFR 6 MESES"/>
    <n v="2.4282999999999999E-2"/>
    <n v="218264009.81153154"/>
    <n v="532206724.41360986"/>
    <n v="2791619.9980673054"/>
    <n v="6.1561643835616442"/>
    <n v="15.010958904109589"/>
    <n v="7.8738000000000002E-2"/>
    <s v="CAF"/>
    <x v="23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0410958904109586"/>
    <n v="10.008219178082191"/>
    <n v="7.6494999999999994E-2"/>
    <n v="7.6499999999999999E-2"/>
    <n v="-5.0000000000050004E-6"/>
    <n v="1.9429999999999999E-2"/>
    <s v="SOFR 6 MESES"/>
    <n v="2.1783E-2"/>
    <n v="111382705.47945204"/>
    <n v="275851541.0958904"/>
    <n v="2108393.4375"/>
    <n v="4.0410958904109586"/>
    <n v="10.008219178082191"/>
    <n v="7.6494999999999994E-2"/>
    <s v="CAF"/>
    <x v="23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2"/>
    <n v="0"/>
    <n v="0"/>
    <n v="0"/>
    <n v="0"/>
    <n v="-1.4901161193847656E-8"/>
    <n v="0"/>
    <n v="37753947.129999705"/>
    <n v="37753947.130000003"/>
    <n v="2.9802322387695313E-7"/>
    <s v=" "/>
    <d v="2020-12-04T00:00:00"/>
    <d v="2030-12-04T00:00:00"/>
    <n v="49000000"/>
    <n v="49000000"/>
    <n v="6.2630136986301368"/>
    <n v="10.005479452054795"/>
    <n v="7.5116000000000002E-2"/>
    <n v="7.5119999999999992E-2"/>
    <n v="-3.9999999999901226E-6"/>
    <n v="2.0059999999999998E-2"/>
    <s v="SOFR 6 MESES"/>
    <n v="2.1783E-2"/>
    <n v="236453488.05254608"/>
    <n v="377746342.24317515"/>
    <n v="2835925.4926170581"/>
    <n v="6.2630136986301368"/>
    <n v="10.005479452054795"/>
    <n v="7.5116000000000002E-2"/>
    <s v="CAF"/>
    <x v="23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2219178082191782"/>
    <n v="9.9917808219178088"/>
    <n v="7.7533000000000005E-2"/>
    <n v="7.7530000000000002E-2"/>
    <n v="3.0000000000030003E-6"/>
    <n v="2.2069999999999999E-2"/>
    <s v="SOFR 6 MESES"/>
    <n v="2.3782999999999999E-2"/>
    <n v="11416530.82191781"/>
    <n v="93354457.19178082"/>
    <n v="724400.510625"/>
    <n v="1.2219178082191782"/>
    <n v="9.9917808219178088"/>
    <n v="7.7533000000000005E-2"/>
    <s v="CAF"/>
    <x v="23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37"/>
    <n v="0"/>
    <n v="0"/>
    <n v="0"/>
    <n v="0"/>
    <n v="7.4505805969238281E-9"/>
    <n v="0"/>
    <n v="18347661.130000144"/>
    <n v="18347661.129999999"/>
    <n v="-1.4528632164001465E-7"/>
    <s v=" "/>
    <d v="2014-10-21T00:00:00"/>
    <d v="2026-10-21T00:00:00"/>
    <n v="56500000"/>
    <n v="56500000"/>
    <n v="2.1397260273972605"/>
    <n v="12.008219178082191"/>
    <n v="8.2178000000000001E-2"/>
    <n v="8.2180000000000003E-2"/>
    <n v="-2.0000000000020002E-6"/>
    <n v="2.5539999999999997E-2"/>
    <s v="SOFR 6 MESES"/>
    <n v="2.7283000000000002E-2"/>
    <n v="39258968.061726339"/>
    <n v="220322736.2542209"/>
    <n v="1507774.096341152"/>
    <n v="2.1397260273972605"/>
    <n v="12.008219178082191"/>
    <n v="8.2178000000000001E-2"/>
    <s v="CAF"/>
    <x v="23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958156.19"/>
    <n v="12.712328767123287"/>
    <n v="17.865753424657534"/>
    <n v="1.44E-2"/>
    <n v="1.44E-2"/>
    <n v="0"/>
    <n v="1.2199999999999999E-2"/>
    <s v="T.FIDA"/>
    <m/>
    <n v="24892725.264657531"/>
    <n v="34983935.657506846"/>
    <n v="28197.449135999999"/>
    <n v="12.712328767123287"/>
    <n v="17.865753424657534"/>
    <n v="1.44E-2"/>
    <s v="FIDA"/>
    <x v="24"/>
    <n v="0"/>
    <n v="0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210999.04"/>
    <n v="0"/>
    <n v="0"/>
    <n v="0"/>
    <n v="0"/>
    <n v="112432.86899999995"/>
    <n v="0"/>
    <n v="8323431.909"/>
    <n v="8323431.909"/>
    <n v="0"/>
    <s v="OTRA MONEDA"/>
    <d v="2007-03-16T00:00:00"/>
    <d v="2044-11-15T00:00:00"/>
    <n v="14144823"/>
    <n v="12962161.161"/>
    <n v="20.221917808219178"/>
    <n v="37.695890410958903"/>
    <n v="7.4999999999999997E-3"/>
    <n v="7.4999999999999997E-3"/>
    <n v="0"/>
    <n v="7.4999999999999997E-3"/>
    <s v="T. FIDA"/>
    <m/>
    <n v="168315755.94610685"/>
    <n v="313759177.08474243"/>
    <n v="62425.739317499996"/>
    <n v="20.221917808219178"/>
    <n v="37.695890410958903"/>
    <n v="7.4999999999999997E-3"/>
    <s v="FIDA"/>
    <x v="24"/>
    <n v="0"/>
    <n v="0"/>
    <n v="202943.755"/>
    <n v="0"/>
    <n v="0"/>
    <n v="0"/>
    <n v="0"/>
    <n v="0"/>
    <n v="202943.755"/>
    <n v="0"/>
    <n v="0"/>
    <n v="0"/>
    <n v="0"/>
    <n v="0"/>
    <n v="202943.755"/>
    <n v="0"/>
    <n v="202943.755"/>
    <n v="405887.51"/>
    <n v="608831.26500000001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0217.9779999999"/>
    <n v="0"/>
    <n v="0"/>
    <n v="0"/>
    <n v="0"/>
    <n v="35289.32200000016"/>
    <n v="0"/>
    <n v="1725507.3"/>
    <n v="1725507.3"/>
    <n v="0"/>
    <s v="OTRA MONEDA"/>
    <d v="2017-09-05T00:00:00"/>
    <d v="2035-11-15T00:00:00"/>
    <n v="16896937.5"/>
    <n v="1942635.13"/>
    <n v="11.213698630136987"/>
    <n v="18.205479452054796"/>
    <n v="4.8300000000000003E-2"/>
    <n v="4.8300000000000003E-2"/>
    <n v="0"/>
    <n v="1.0200000000000001E-2"/>
    <s v="T.FIDA"/>
    <m/>
    <n v="19349318.846301373"/>
    <n v="31413687.694520552"/>
    <n v="83342.002590000004"/>
    <n v="11.213698630136989"/>
    <n v="18.205479452054796"/>
    <n v="4.8300000000000003E-2"/>
    <s v="FIDA"/>
    <x v="24"/>
    <n v="0"/>
    <n v="0"/>
    <n v="0"/>
    <n v="0"/>
    <n v="0"/>
    <n v="0"/>
    <n v="0"/>
    <n v="0"/>
    <n v="71896.133000000002"/>
    <n v="0"/>
    <n v="0"/>
    <n v="0"/>
    <n v="0"/>
    <n v="0"/>
    <n v="71896.133000000002"/>
    <n v="0"/>
    <n v="0"/>
    <n v="143792.266"/>
    <n v="143792.266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58072.8089999999"/>
    <n v="0"/>
    <n v="0"/>
    <n v="0"/>
    <n v="0"/>
    <n v="25442.514000000199"/>
    <n v="0"/>
    <n v="1883515.3230000001"/>
    <n v="1883515.3230000001"/>
    <n v="0"/>
    <s v="OTRA MONEDA"/>
    <d v="2011-04-04T00:00:00"/>
    <d v="2029-11-15T00:00:00"/>
    <n v="7929673.5"/>
    <n v="6383973.6626739008"/>
    <n v="5.2109589041095887"/>
    <n v="18.63013698630137"/>
    <n v="5.3699999999999998E-2"/>
    <n v="5.3699999999999998E-2"/>
    <n v="0"/>
    <n v="1.4199999999999999E-2"/>
    <s v="T.FIDA"/>
    <m/>
    <n v="9814920.943413699"/>
    <n v="35090148.48328767"/>
    <n v="101144.7728451"/>
    <n v="5.2109589041095887"/>
    <n v="18.63013698630137"/>
    <n v="5.3699999999999998E-2"/>
    <s v="FIDA"/>
    <x v="24"/>
    <n v="0"/>
    <n v="0"/>
    <n v="165166.133"/>
    <n v="0"/>
    <n v="0"/>
    <n v="0"/>
    <n v="0"/>
    <n v="0"/>
    <n v="165166.133"/>
    <n v="0"/>
    <n v="0"/>
    <n v="0"/>
    <n v="0"/>
    <n v="0"/>
    <n v="165166.133"/>
    <n v="0"/>
    <n v="165166.133"/>
    <n v="330332.266"/>
    <n v="495498.39899999998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9587.61800000002"/>
    <n v="0"/>
    <n v="0"/>
    <n v="0"/>
    <n v="0"/>
    <n v="7662.4100000000326"/>
    <n v="0"/>
    <n v="567250.02800000005"/>
    <n v="567250.02800000005"/>
    <n v="0"/>
    <s v="OTRA MONEDA"/>
    <d v="2011-04-04T00:00:00"/>
    <d v="2029-11-15T00:00:00"/>
    <n v="3786240.5"/>
    <n v="2236633.0808244003"/>
    <n v="5.2109589041095887"/>
    <n v="18.63013698630137"/>
    <n v="5.3699999999999998E-2"/>
    <n v="5.3699999999999998E-2"/>
    <n v="0"/>
    <n v="1.4199999999999999E-2"/>
    <s v="T.FIDA"/>
    <m/>
    <n v="2955916.5842630137"/>
    <n v="10567945.727123288"/>
    <n v="30461.326503600001"/>
    <n v="5.2109589041095887"/>
    <n v="18.63013698630137"/>
    <n v="5.3699999999999998E-2"/>
    <s v="FIDA"/>
    <x v="24"/>
    <n v="0"/>
    <n v="0"/>
    <n v="48921.317999999999"/>
    <n v="0"/>
    <n v="0"/>
    <n v="0"/>
    <n v="0"/>
    <n v="0"/>
    <n v="48921.317999999999"/>
    <n v="0"/>
    <n v="0"/>
    <n v="0"/>
    <n v="0"/>
    <n v="0"/>
    <n v="48921.317999999999"/>
    <n v="0"/>
    <n v="48921.317999999999"/>
    <n v="97842.635999999999"/>
    <n v="146763.954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78844.4000000004"/>
    <n v="0"/>
    <n v="0"/>
    <n v="0"/>
    <n v="0"/>
    <n v="80498.771999999881"/>
    <n v="0"/>
    <n v="5959343.1720000003"/>
    <n v="5959343.1720000003"/>
    <n v="0"/>
    <s v="OTRA MONEDA"/>
    <d v="2012-05-30T00:00:00"/>
    <d v="2030-11-15T00:00:00"/>
    <n v="15359277.5"/>
    <n v="14100159.532821"/>
    <n v="6.2109589041095887"/>
    <n v="18.473972602739725"/>
    <n v="5.3699999999999998E-2"/>
    <n v="5.3699999999999998E-2"/>
    <n v="0"/>
    <n v="1.4199999999999999E-2"/>
    <s v="T.FIDA"/>
    <m/>
    <n v="37013235.536778085"/>
    <n v="110092742.48985206"/>
    <n v="320016.7283364"/>
    <n v="6.2109589041095896"/>
    <n v="18.473972602739725"/>
    <n v="5.3699999999999998E-2"/>
    <s v="FIDA"/>
    <x v="24"/>
    <n v="0"/>
    <n v="0"/>
    <n v="458212.14299999998"/>
    <n v="0"/>
    <n v="0"/>
    <n v="0"/>
    <n v="0"/>
    <n v="0"/>
    <n v="458212.14299999998"/>
    <n v="0"/>
    <n v="0"/>
    <n v="0"/>
    <n v="0"/>
    <n v="0"/>
    <n v="458212.14299999998"/>
    <n v="0"/>
    <n v="458212.14299999998"/>
    <n v="916424.28599999996"/>
    <n v="1374636.429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54188.9869999997"/>
    <n v="0"/>
    <n v="0"/>
    <n v="0"/>
    <n v="0"/>
    <n v="101348.48900000006"/>
    <n v="0"/>
    <n v="4955537.4759999998"/>
    <n v="4955537.4759999998"/>
    <n v="0"/>
    <s v="OTRA MONEDA"/>
    <d v="2012-05-30T00:00:00"/>
    <d v="2030-11-15T00:00:00"/>
    <n v="12699382.5"/>
    <n v="11628528.205839001"/>
    <n v="6.2109589041095887"/>
    <n v="18.473972602739725"/>
    <n v="4.8300000000000003E-2"/>
    <n v="4.8300000000000003E-2"/>
    <n v="0"/>
    <n v="1.0200000000000001E-2"/>
    <s v="T.FIDA"/>
    <m/>
    <n v="30778639.611210957"/>
    <n v="91548463.563473955"/>
    <n v="239352.46009080001"/>
    <n v="6.2109589041095887"/>
    <n v="18.473972602739725"/>
    <n v="4.8300000000000003E-2"/>
    <s v="FIDA"/>
    <x v="24"/>
    <n v="0"/>
    <n v="0"/>
    <n v="381742.63900000002"/>
    <n v="0"/>
    <n v="0"/>
    <n v="0"/>
    <n v="0"/>
    <n v="0"/>
    <n v="381742.63900000002"/>
    <n v="0"/>
    <n v="0"/>
    <n v="0"/>
    <n v="0"/>
    <n v="0"/>
    <n v="381742.63900000002"/>
    <n v="0"/>
    <n v="381742.63900000002"/>
    <n v="763485.27800000005"/>
    <n v="1145227.917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30658300"/>
    <n v="0"/>
    <n v="0"/>
    <n v="78179602.819999993"/>
    <n v="29082272.609999999"/>
    <n v="83946850"/>
    <n v="0"/>
    <n v="6214605150"/>
    <n v="6214605150"/>
    <n v="0"/>
    <s v="OTRA MONEDA"/>
    <d v="2020-09-30T00:00:00"/>
    <d v="2033-01-31T00:00:00"/>
    <n v="6593773550"/>
    <n v="6593773550"/>
    <n v="8.4246575342465757"/>
    <n v="12.345205479452055"/>
    <n v="4.87E-2"/>
    <n v="4.5309999999999996E-2"/>
    <n v="3.3900000000000041E-3"/>
    <n v="1.0500000000000001E-2"/>
    <s v="T.VAR.FMI"/>
    <n v="0"/>
    <n v="52355920099.315071"/>
    <n v="76720577550.410965"/>
    <n v="302651270.80500001"/>
    <n v="8.4246575342465757"/>
    <n v="12.345205479452055"/>
    <n v="4.87E-2"/>
    <s v="FMI"/>
    <x v="25"/>
    <n v="0"/>
    <n v="0"/>
    <n v="0"/>
    <n v="0"/>
    <n v="0"/>
    <n v="0"/>
    <n v="0"/>
    <n v="223088389.99200001"/>
    <n v="0"/>
    <n v="159348849.99599999"/>
    <n v="0"/>
    <n v="0"/>
    <n v="0"/>
    <n v="223088389.99200001"/>
    <n v="0"/>
    <n v="159348849.99599999"/>
    <n v="0"/>
    <n v="764874479.97600007"/>
    <n v="764874479.976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11979437"/>
    <n v="0"/>
    <n v="77834797.340000004"/>
    <n v="3989372.38"/>
    <n v="2959900.64"/>
    <n v="3043879.2150000036"/>
    <n v="0"/>
    <n v="237188518.875"/>
    <n v="237188518.875"/>
    <n v="0"/>
    <s v="OTRA MONEDA"/>
    <d v="2020-05-02T00:00:00"/>
    <d v="2025-07-31T00:00:00"/>
    <n v="671093269"/>
    <n v="671093269"/>
    <n v="0.91506849315068495"/>
    <n v="5.2493150684931509"/>
    <n v="4.87E-2"/>
    <n v="4.5309999999999996E-2"/>
    <n v="3.3900000000000041E-3"/>
    <n v="1.0500000000000001E-2"/>
    <s v="T.VAR.FMI"/>
    <n v="0"/>
    <n v="217043740.55958906"/>
    <n v="1245077266.2041097"/>
    <n v="11551080.869212501"/>
    <n v="0.91506849315068506"/>
    <n v="5.2493150684931509"/>
    <n v="4.87E-2"/>
    <s v="FMI"/>
    <x v="25"/>
    <n v="0"/>
    <n v="0"/>
    <n v="79062839.625"/>
    <n v="0"/>
    <n v="0"/>
    <n v="79062839.625"/>
    <n v="0"/>
    <n v="0"/>
    <n v="79062839.625"/>
    <n v="0"/>
    <n v="0"/>
    <n v="0"/>
    <n v="0"/>
    <n v="0"/>
    <n v="0"/>
    <n v="0"/>
    <n v="79062839.625"/>
    <n v="158125679.25"/>
    <n v="237188518.87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59909926.096"/>
    <n v="0"/>
    <n v="0"/>
    <n v="15246036.029999999"/>
    <n v="0"/>
    <n v="15882598.541000128"/>
    <n v="0"/>
    <n v="1175792524.6370001"/>
    <n v="1175792524.6370001"/>
    <n v="0"/>
    <s v="OTRA MONEDA"/>
    <d v="2019-03-11T00:00:00"/>
    <d v="2030-01-31T00:00:00"/>
    <n v="4336316950"/>
    <n v="1445415170.5"/>
    <n v="5.4219178082191783"/>
    <n v="10.901369863013699"/>
    <n v="4.87E-2"/>
    <n v="4.5309999999999996E-2"/>
    <n v="3.3900000000000041E-3"/>
    <n v="1.0500000000000001E-2"/>
    <s v="T.VAR.FMI"/>
    <n v="0"/>
    <n v="6375050428.100338"/>
    <n v="12817749193.234585"/>
    <n v="57261095.949821904"/>
    <n v="5.4219178082191783"/>
    <n v="10.901369863013699"/>
    <n v="4.87E-2"/>
    <s v="FMI"/>
    <x v="25"/>
    <n v="52708559.754000001"/>
    <n v="0"/>
    <n v="0"/>
    <n v="60816273.68"/>
    <n v="0"/>
    <n v="0"/>
    <n v="52708559.754000001"/>
    <n v="0"/>
    <n v="0"/>
    <n v="60816273.68"/>
    <n v="0"/>
    <n v="0"/>
    <n v="52708559.754000001"/>
    <n v="0"/>
    <n v="0"/>
    <n v="60816273.68"/>
    <n v="113524833.434"/>
    <n v="227049666.868"/>
    <n v="340574500.30199999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9415057.59999999"/>
    <n v="389049468.59999985"/>
    <n v="17877000"/>
    <n v="-371172468.59999985"/>
    <s v=" "/>
    <d v="2000-08-23T00:00:00"/>
    <d v="2030-08-15T00:00:00"/>
    <n v="2560409000"/>
    <n v="2568243000"/>
    <n v="5.9589041095890414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n v="213000000"/>
    <n v="0"/>
    <s v=" "/>
    <d v="2020-01-30T00:00:00"/>
    <d v="2035-01-30T00:00:00"/>
    <n v="400000000"/>
    <n v="400000000"/>
    <n v="10.421917808219177"/>
    <n v="15.010958904109589"/>
    <n v="7.2499999999999995E-2"/>
    <n v="7.2499999999999995E-2"/>
    <n v="0"/>
    <n v="7.2499999999999995E-2"/>
    <s v="FIJA"/>
    <m/>
    <n v="2219868493.1506848"/>
    <n v="3197334246.5753427"/>
    <n v="15442499.999999998"/>
    <n v="10.421917808219177"/>
    <n v="15.010958904109589"/>
    <n v="7.2499999999999995E-2"/>
    <s v="Bonos Soberanos 2019-2035"/>
    <x v="28"/>
    <n v="0"/>
    <n v="0"/>
    <n v="0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409540.74"/>
    <n v="0"/>
    <n v="0"/>
    <n v="0"/>
    <n v="12343000"/>
    <n v="12343000"/>
    <n v="0"/>
    <s v=" "/>
    <d v="1995-02-28T00:00:00"/>
    <d v="2025-02-28T00:00:00"/>
    <n v="1434671000"/>
    <n v="1434671000"/>
    <n v="0.49589041095890413"/>
    <n v="30.021917808219179"/>
    <n v="4.5600000000000002E-2"/>
    <n v="6.6879999999999995E-2"/>
    <n v="-2.1279999999999993E-2"/>
    <n v="4.5629999999999997E-2"/>
    <s v="LIBOR A 6 MESES (MAS MARGEN)"/>
    <n v="8.1250000000000003E-3"/>
    <n v="6120775.3424657537"/>
    <n v="370560531.50684935"/>
    <n v="562840.80000000005"/>
    <n v="0.49589041095890413"/>
    <n v="30.021917808219182"/>
    <n v="4.5600000000000002E-2"/>
    <s v="Descuento"/>
    <x v="29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15000"/>
    <n v="0"/>
    <n v="0"/>
    <n v="50183000"/>
    <n v="50183000"/>
    <n v="0"/>
    <s v=" "/>
    <d v="1995-02-28T00:00:00"/>
    <d v="2025-02-28T00:00:00"/>
    <n v="1912895000"/>
    <n v="1912895000"/>
    <n v="0.49589041095890413"/>
    <n v="30.021917808219179"/>
    <n v="0.05"/>
    <n v="0.05"/>
    <n v="0"/>
    <n v="0.05"/>
    <s v="FIJA"/>
    <m/>
    <n v="24885268.493150685"/>
    <n v="1506589901.369863"/>
    <n v="2509150"/>
    <n v="0.49589041095890413"/>
    <n v="30.021917808219179"/>
    <n v="0.05"/>
    <s v="Par"/>
    <x v="3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926027397260274"/>
    <n v="19.92876712328767"/>
    <n v="4.2999999999999997E-2"/>
    <n v="6.9000000000000006E-2"/>
    <n v="-2.6000000000000009E-2"/>
    <n v="4.2999999999999997E-2"/>
    <s v="FIJA"/>
    <m/>
    <n v="289019623.90849316"/>
    <n v="361659856.23780817"/>
    <n v="780348.0125999999"/>
    <n v="15.926027397260276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926027397260274"/>
    <n v="19.92876712328767"/>
    <n v="4.2999999999999997E-2"/>
    <n v="6.9000000000000006E-2"/>
    <n v="-2.6000000000000009E-2"/>
    <n v="4.2999999999999997E-2"/>
    <s v="FIJA"/>
    <m/>
    <n v="299353156.71068496"/>
    <n v="374590549.09917808"/>
    <n v="808248.37339999992"/>
    <n v="15.926027397260274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926027397260274"/>
    <n v="19.92876712328767"/>
    <n v="4.2999999999999997E-2"/>
    <n v="6.9000000000000006E-2"/>
    <n v="-2.6000000000000009E-2"/>
    <n v="4.2999999999999997E-2"/>
    <s v="FIJA"/>
    <m/>
    <n v="958812515.51123297"/>
    <n v="1199793951.1145205"/>
    <n v="2588777.2975999997"/>
    <n v="15.926027397260274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5.926027397260274"/>
    <n v="19.92876712328767"/>
    <n v="4.2999999999999997E-2"/>
    <n v="6.9000000000000006E-2"/>
    <n v="-2.6000000000000009E-2"/>
    <n v="4.2999999999999997E-2"/>
    <s v="FIJA"/>
    <m/>
    <n v="144335651.2890411"/>
    <n v="180611995.09315068"/>
    <n v="389703.77549999999"/>
    <n v="15.926027397260274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926027397260274"/>
    <n v="19.92876712328767"/>
    <n v="4.2999999999999997E-2"/>
    <n v="6.9000000000000006E-2"/>
    <n v="-2.6000000000000009E-2"/>
    <n v="4.2999999999999997E-2"/>
    <s v="FIJA"/>
    <m/>
    <n v="436548220.72630137"/>
    <n v="546267290.13643837"/>
    <n v="1178672.6860999998"/>
    <n v="15.926027397260274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926027397260274"/>
    <n v="19.92876712328767"/>
    <n v="4.2999999999999997E-2"/>
    <n v="6.9000000000000006E-2"/>
    <n v="-2.6000000000000009E-2"/>
    <n v="4.2999999999999997E-2"/>
    <s v="FIJA"/>
    <m/>
    <n v="223912561.89917809"/>
    <n v="280189226.7769863"/>
    <n v="604560.06519999995"/>
    <n v="15.926027397260274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5.926027397260274"/>
    <n v="19.92876712328767"/>
    <n v="4.2999999999999997E-2"/>
    <n v="6.9000000000000006E-2"/>
    <n v="-2.6000000000000009E-2"/>
    <n v="4.2999999999999997E-2"/>
    <s v="FIJA"/>
    <m/>
    <n v="458013522.71287668"/>
    <n v="573127535.56054795"/>
    <n v="1236628.6321999999"/>
    <n v="15.926027397260274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926027397260274"/>
    <n v="19.92876712328767"/>
    <n v="4.2999999999999997E-2"/>
    <n v="6.9000000000000006E-2"/>
    <n v="-2.6000000000000009E-2"/>
    <n v="4.2999999999999997E-2"/>
    <s v="FIJA"/>
    <m/>
    <n v="800674631.50465751"/>
    <n v="1001910763.7304109"/>
    <n v="2161807.7311999998"/>
    <n v="15.926027397260274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926027397260274"/>
    <n v="19.92876712328767"/>
    <n v="4.2999999999999997E-2"/>
    <n v="6.9000000000000006E-2"/>
    <n v="-2.6000000000000009E-2"/>
    <n v="6.9000000000000006E-2"/>
    <s v="FIJA"/>
    <m/>
    <n v="468840510.73315066"/>
    <n v="586675705.32821918"/>
    <n v="1265861.3135999998"/>
    <n v="15.926027397260274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5.926027397260274"/>
    <n v="19.92876712328767"/>
    <n v="4.2999999999999997E-2"/>
    <n v="6.9000000000000006E-2"/>
    <n v="-2.6000000000000009E-2"/>
    <n v="4.2999999999999997E-2"/>
    <s v="FIJA"/>
    <m/>
    <n v="227090994.03917807"/>
    <n v="284166504.49698627"/>
    <n v="613141.77729999996"/>
    <n v="15.926027397260274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7500"/>
    <n v="0"/>
    <n v="0"/>
    <n v="1004941992"/>
    <n v="1004941992"/>
    <n v="0"/>
    <s v=" "/>
    <d v="2020-08-31T00:00:00"/>
    <d v="2030-07-31T00:00:00"/>
    <n v="1004941992"/>
    <n v="1004941992"/>
    <n v="5.9178082191780819"/>
    <n v="9.9205479452054792"/>
    <n v="0"/>
    <n v="0"/>
    <n v="0"/>
    <n v="0"/>
    <s v="SIN TASA"/>
    <m/>
    <n v="5947053980.0547943"/>
    <n v="9969575213.7863007"/>
    <n v="0"/>
    <n v="5.9178082191780819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7500"/>
    <n v="0"/>
    <n v="0"/>
    <n v="2982942422"/>
    <n v="2982942422"/>
    <n v="0"/>
    <s v=" "/>
    <d v="2020-08-31T00:00:00"/>
    <d v="2040-07-31T00:00:00"/>
    <n v="3403135207"/>
    <n v="3403135207"/>
    <n v="15.926027397260274"/>
    <n v="19.92876712328767"/>
    <n v="4.2999999999999997E-2"/>
    <n v="6.9000000000000006E-2"/>
    <n v="-2.6000000000000009E-2"/>
    <n v="4.2999999999999997E-2"/>
    <s v="FIJA"/>
    <m/>
    <n v="47506422737.221916"/>
    <n v="59446364870.213699"/>
    <n v="128266524.14599998"/>
    <n v="15.926027397260274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6500"/>
    <n v="0"/>
    <n v="0"/>
    <n v="3499085944"/>
    <n v="3499085944"/>
    <n v="0"/>
    <s v=" "/>
    <d v="2020-08-31T00:00:00"/>
    <d v="2030-07-31T00:00:00"/>
    <n v="3701423865"/>
    <n v="3701423865"/>
    <n v="5.9178082191780819"/>
    <n v="9.9205479452054792"/>
    <n v="4.7800000000000002E-2"/>
    <n v="6.9000000000000006E-2"/>
    <n v="-2.1200000000000004E-2"/>
    <n v="4.7800000000000002E-2"/>
    <s v="FIJA"/>
    <m/>
    <n v="20706919559.013699"/>
    <n v="34712849871.846573"/>
    <n v="167256308.1232"/>
    <n v="5.9178082191780819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6500"/>
    <n v="0"/>
    <n v="0"/>
    <n v="7452636245"/>
    <n v="7452636245"/>
    <n v="0"/>
    <s v=" "/>
    <d v="2020-08-31T00:00:00"/>
    <d v="2035-07-31T00:00:00"/>
    <n v="8458864776"/>
    <n v="8458864776"/>
    <n v="10.920547945205479"/>
    <n v="14.923287671232877"/>
    <n v="3.32E-2"/>
    <n v="6.9000000000000006E-2"/>
    <n v="-3.5800000000000005E-2"/>
    <n v="3.32E-2"/>
    <s v="FIJA"/>
    <m/>
    <n v="81386871431.698624"/>
    <n v="111217834593.19179"/>
    <n v="247427523.33399999"/>
    <n v="10.920547945205479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326027397260273"/>
    <n v="29.019178082191782"/>
    <n v="6.6068799999999997E-2"/>
    <n v="6.6070000000000004E-2"/>
    <n v="-1.2000000000067512E-6"/>
    <n v="1.1899999999999999E-2"/>
    <s v="SOFR (MAS MARGEN)"/>
    <n v="1.2E-2"/>
    <n v="303273698.54290408"/>
    <n v="347498378.94487673"/>
    <n v="791159.585354432"/>
    <n v="25.326027397260269"/>
    <n v="29.01917808219178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7692307.7000000002"/>
    <n v="7367666.6699999999"/>
    <s v="  "/>
    <n v="0"/>
    <n v="0"/>
    <n v="184615384.60000002"/>
    <n v="184615384.59999999"/>
    <n v="-2.9802322387695313E-8"/>
    <s v=" "/>
    <d v="2021-08-31T00:00:00"/>
    <d v="2038-08-31T00:00:00"/>
    <n v="200000000"/>
    <n v="200000000"/>
    <n v="14.008219178082191"/>
    <n v="17.010958904109589"/>
    <n v="7.5151999999999997E-2"/>
    <n v="7.5149999999999995E-2"/>
    <n v="2.0000000000020002E-6"/>
    <n v="1.9480000000000001E-2"/>
    <s v="SOFR 6 MESES"/>
    <n v="2.2283000000000001E-2"/>
    <n v="2586132771.1227398"/>
    <n v="3140484720.4969869"/>
    <n v="13874215.383459201"/>
    <n v="14.008219178082191"/>
    <n v="17.010958904109589"/>
    <n v="7.5151999999999997E-2"/>
    <s v="CAF"/>
    <x v="23"/>
    <n v="0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136986301369863"/>
    <n v="22.980821917808218"/>
    <n v="6.6131800000000004E-2"/>
    <n v="6.6130000000000008E-2"/>
    <n v="1.799999999996249E-6"/>
    <n v="1.06E-2"/>
    <s v="SOFR + MARGEN"/>
    <n v="1.2E-2"/>
    <n v="5874384007.9726028"/>
    <n v="6703990892.3638353"/>
    <n v="19292042.141977083"/>
    <n v="20.136986301369863"/>
    <n v="22.980821917808218"/>
    <n v="6.61318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1860924.42"/>
    <n v="0"/>
    <n v="0"/>
    <n v="0"/>
    <n v="54836990"/>
    <n v="54836990"/>
    <n v="0"/>
    <s v=" "/>
    <d v="2020-01-28T00:00:00"/>
    <d v="2045-10-02T00:00:00"/>
    <n v="70000000"/>
    <n v="70000000"/>
    <n v="21.101369863013698"/>
    <n v="25.695890410958903"/>
    <n v="6.9089999999999999E-2"/>
    <n v="6.7430000000000004E-2"/>
    <n v="1.6599999999999948E-3"/>
    <n v="2.9300000000000003E-2"/>
    <s v="SOFR 6 MESES"/>
    <n v="1.52826E-2"/>
    <n v="1157135608.1643834"/>
    <n v="1409085285.5068493"/>
    <n v="3788687.6390999998"/>
    <n v="21.101369863013694"/>
    <n v="25.695890410958903"/>
    <n v="6.908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8657534246575347"/>
    <n v="10.005479452054795"/>
    <n v="7.4799000000000004E-2"/>
    <n v="7.4800000000000005E-2"/>
    <n v="-1.0000000000010001E-6"/>
    <n v="1.7500000000000002E-2"/>
    <s v="Sofr 6 Meses "/>
    <n v="2.1783E-2"/>
    <n v="643664383.56164384"/>
    <n v="938013698.63013697"/>
    <n v="7012406.25"/>
    <n v="6.8657534246575347"/>
    <n v="10.005479452054795"/>
    <n v="7.4799000000000004E-2"/>
    <s v="CAF"/>
    <x v="23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6219178082191781"/>
    <n v="5.8438356164383558"/>
    <n v="5.4958E-2"/>
    <n v="5.4960000000000002E-2"/>
    <n v="-2.0000000000020002E-6"/>
    <n v="1.0800000000000001E-2"/>
    <s v="FIJA"/>
    <m/>
    <n v="1310958904.1095891"/>
    <n v="2921917808.2191777"/>
    <n v="27479000"/>
    <n v="2.6219178082191781"/>
    <n v="5.8438356164383558"/>
    <n v="5.4958E-2"/>
    <s v="BID"/>
    <x v="21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7338903.62999998"/>
    <n v="2220044.44"/>
    <n v="0"/>
    <n v="0"/>
    <n v="0"/>
    <n v="-1.862645149230957E-9"/>
    <n v="0"/>
    <n v="19558948.069999978"/>
    <n v="19558948.07"/>
    <n v="2.2351741790771484E-8"/>
    <s v=" "/>
    <d v="2021-06-02T00:00:00"/>
    <d v="2036-06-02T00:00:00"/>
    <n v="48000000"/>
    <n v="48000000"/>
    <n v="11.761643835616438"/>
    <n v="15.010958904109589"/>
    <n v="7.5616000000000003E-2"/>
    <n v="7.5620000000000007E-2"/>
    <n v="-4.0000000000040004E-6"/>
    <n v="1.8000000000000002E-2"/>
    <s v="SOFR 6 MESES"/>
    <n v="2.2283000000000001E-2"/>
    <n v="230045380.99865726"/>
    <n v="293598565.68638325"/>
    <n v="1478969.4172611183"/>
    <n v="11.761643835616438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523287671232875"/>
    <n v="19.663013698630138"/>
    <n v="7.5450000000000003E-2"/>
    <n v="7.5450000000000003E-2"/>
    <n v="0"/>
    <n v="1.7999999999999999E-2"/>
    <s v="SOFR 6 MESES"/>
    <n v="2.2283000000000001E-2"/>
    <n v="4130821917.808219"/>
    <n v="4915753424.6575346"/>
    <n v="18862500"/>
    <n v="16.523287671232875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523287671232875"/>
    <n v="19.663013698630138"/>
    <n v="7.5450000000000003E-2"/>
    <n v="7.5450000000000003E-2"/>
    <n v="0"/>
    <n v="1.7999999999999999E-2"/>
    <s v="SOFR 6 MESES"/>
    <n v="2.2283000000000001E-2"/>
    <n v="619623287.67123282"/>
    <n v="737363013.69863021"/>
    <n v="2829375"/>
    <n v="16.523287671232875"/>
    <n v="19.663013698630138"/>
    <n v="7.5450000000000003E-2"/>
    <s v="CAF"/>
    <x v="23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745205479452055"/>
    <n v="16.010958904109589"/>
    <n v="7.6198000000000002E-2"/>
    <n v="7.6200000000000004E-2"/>
    <n v="-2.0000000000020002E-6"/>
    <n v="2.0499999999999997E-2"/>
    <s v="SOFR 6 MESES"/>
    <n v="2.2283000000000001E-2"/>
    <n v="137259604.87331507"/>
    <n v="204524510.678137"/>
    <n v="973355.73453084007"/>
    <n v="10.745205479452055"/>
    <n v="16.010958904109589"/>
    <n v="7.6198000000000002E-2"/>
    <s v="CAF"/>
    <x v="23"/>
    <n v="0"/>
    <n v="0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3654096.5210000002"/>
    <n v="468144.17499999999"/>
    <n v="0"/>
    <n v="0"/>
    <n v="0"/>
    <n v="86012.714000000153"/>
    <n v="0"/>
    <n v="4208253.41"/>
    <n v="4208253.41"/>
    <n v="0"/>
    <s v="OTRA MONEDA"/>
    <d v="2019-12-23T00:00:00"/>
    <d v="2049-12-31T00:00:00"/>
    <n v="21499450"/>
    <n v="21499450"/>
    <n v="25.350684931506848"/>
    <n v="30.043835616438358"/>
    <n v="0.02"/>
    <n v="0.02"/>
    <n v="0"/>
    <n v="0.02"/>
    <s v="FIJA"/>
    <m/>
    <n v="106682106.30884932"/>
    <n v="126432073.68235618"/>
    <n v="84165.068200000009"/>
    <n v="25.350684931506848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221917808219178"/>
    <n v="24.18082191780822"/>
    <n v="6.6068799999999997E-2"/>
    <n v="6.6070000000000004E-2"/>
    <n v="-1.2000000000067512E-6"/>
    <n v="1.1599999999999999E-2"/>
    <s v="SOFR (MAS MARGEN)"/>
    <n v="1.2E-2"/>
    <n v="442265915.4431507"/>
    <n v="528849609.76849318"/>
    <n v="1444965.7342763999"/>
    <n v="20.221917808219178"/>
    <n v="24.1808219178082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1093531.088"/>
    <n v="0"/>
    <n v="0"/>
    <n v="1093531.088"/>
    <n v="1093531.08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712328767123287"/>
    <n v="16.230136986301371"/>
    <n v="6.5500000000000003E-2"/>
    <n v="6.5500000000000003E-2"/>
    <n v="0"/>
    <n v="8.9999999999999993E-3"/>
    <s v="SOFR (6 meses)"/>
    <n v="1.2E-2"/>
    <n v="9598630136.9863014"/>
    <n v="11361095890.410959"/>
    <n v="45850000"/>
    <n v="13.712328767123287"/>
    <n v="16.230136986301371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7065.121"/>
    <n v="0"/>
    <n v="0"/>
    <n v="0"/>
    <n v="0"/>
    <n v="37520.13599999994"/>
    <n v="0"/>
    <n v="1834585.257"/>
    <n v="1834585.257"/>
    <n v="0"/>
    <s v="OTRA MONEDA"/>
    <d v="2021-04-15T00:00:00"/>
    <d v="2050-11-15T00:00:00"/>
    <n v="21687975"/>
    <n v="21687975"/>
    <n v="26.224657534246575"/>
    <n v="29.605479452054794"/>
    <n v="0.02"/>
    <n v="0.02"/>
    <n v="0"/>
    <n v="0.02"/>
    <s v="FIJA"/>
    <m/>
    <n v="48111370.08220274"/>
    <n v="54313776.129156165"/>
    <n v="36691.705139999998"/>
    <n v="26.224657534246575"/>
    <n v="29.605479452054794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526027397260274"/>
    <n v="15.010958904109589"/>
    <n v="7.4526999999999996E-2"/>
    <n v="7.4529999999999999E-2"/>
    <n v="-3.0000000000030003E-6"/>
    <n v="0.02"/>
    <s v="SOFR (6 meses)"/>
    <n v="0.02"/>
    <n v="939452054.7945205"/>
    <n v="1125821917.8082192"/>
    <n v="5589525"/>
    <n v="12.526027397260274"/>
    <n v="15.010958904109589"/>
    <n v="7.4526999999999996E-2"/>
    <s v="CAF"/>
    <x v="23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526027397260274"/>
    <n v="15.010958904109589"/>
    <n v="7.4526999999999996E-2"/>
    <n v="7.4529999999999999E-2"/>
    <n v="-3.0000000000030003E-6"/>
    <n v="0.02"/>
    <s v="SOFR (6 meses)"/>
    <n v="0.02"/>
    <n v="626301369.86301363"/>
    <n v="750547945.2054795"/>
    <n v="3726350"/>
    <n v="12.526027397260272"/>
    <n v="15.010958904109589"/>
    <n v="7.4526999999999996E-2"/>
    <s v="CAF"/>
    <x v="23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526027397260274"/>
    <n v="15.010958904109589"/>
    <n v="7.4526999999999996E-2"/>
    <n v="7.4529999999999999E-2"/>
    <n v="-3.0000000000030003E-6"/>
    <n v="0.02"/>
    <s v="SOFR (6 meses)"/>
    <n v="0.02"/>
    <n v="626301369.86301363"/>
    <n v="750547945.2054795"/>
    <n v="3726350"/>
    <n v="12.526027397260272"/>
    <n v="15.010958904109589"/>
    <n v="7.4526999999999996E-2"/>
    <s v="CAF"/>
    <x v="23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057534246575344"/>
    <n v="27.454794520547946"/>
    <n v="7.4800000000000005E-2"/>
    <n v="7.4800000000000005E-2"/>
    <n v="0"/>
    <n v="1.7000000000000001E-2"/>
    <s v="SOFR 6 MESES"/>
    <n v="2.1299999999999999E-2"/>
    <n v="23011294.215123288"/>
    <n v="26260810.765260275"/>
    <n v="71547.016816000003"/>
    <n v="24.057534246575344"/>
    <n v="27.454794520547946"/>
    <n v="7.48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326027397260273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715068493150685"/>
    <n v="17.898630136986302"/>
    <n v="6.6068799999999997E-2"/>
    <n v="6.6070000000000004E-2"/>
    <n v="-1.2000000000067512E-6"/>
    <n v="3.5099999999999999E-2"/>
    <s v="SOFR (MAS MARGEN)"/>
    <n v="1.2E-2"/>
    <n v="3928767123.2876711"/>
    <n v="4474657534.2465754"/>
    <n v="16517200"/>
    <n v="15.715068493150685"/>
    <n v="17.89863013698630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7369863013698632"/>
    <n v="10.008219178082191"/>
    <n v="7.3431999999999997E-2"/>
    <n v="7.3429999999999995E-2"/>
    <n v="2.0000000000020002E-6"/>
    <n v="3.5099999999999999E-2"/>
    <s v="SOFR (6 meses)"/>
    <n v="1.95E-2"/>
    <n v="240987667.01084933"/>
    <n v="311730859.62841094"/>
    <n v="2287222.1398152797"/>
    <n v="7.7369863013698632"/>
    <n v="10.008219178082191"/>
    <n v="7.3431999999999997E-2"/>
    <s v="CAF"/>
    <x v="23"/>
    <n v="0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010958904109589"/>
    <n v="19.778082191780822"/>
    <n v="5.6000000000000001E-2"/>
    <n v="5.5999999999999994E-2"/>
    <n v="0"/>
    <n v="0"/>
    <s v="FIJA"/>
    <m/>
    <n v="900547945.2054795"/>
    <n v="988904109.58904111"/>
    <n v="2800000"/>
    <n v="18.010958904109589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n v="100000000"/>
    <n v="0"/>
    <m/>
    <d v="2022-11-25T00:00:00"/>
    <d v="2042-08-31T00:00:00"/>
    <n v="100000000"/>
    <n v="100000000"/>
    <n v="18.010958904109589"/>
    <n v="19.778082191780822"/>
    <n v="5.3999999999999999E-2"/>
    <n v="5.4000000000000006E-2"/>
    <n v="0"/>
    <n v="0"/>
    <s v="FIJA"/>
    <m/>
    <n v="1801095890.410959"/>
    <n v="1977808219.1780822"/>
    <n v="5400000"/>
    <n v="18.010958904109589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882191780821916"/>
    <n v="19.600000000000001"/>
    <n v="6.5799999999999997E-2"/>
    <n v="6.5890000000000004E-2"/>
    <n v="-9.0000000000006741E-5"/>
    <m/>
    <s v="SOFR (MAS MARGEN)"/>
    <n v="1.2E-2"/>
    <n v="7152876712.3287668"/>
    <n v="7840000000.000001"/>
    <n v="26320000"/>
    <n v="17.882191780821916"/>
    <n v="19.60000000000000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4.841095890410958"/>
    <n v="16.69041095890411"/>
    <n v="6.54E-2"/>
    <n v="6.54E-2"/>
    <n v="0"/>
    <m/>
    <s v="SOFR (6 meses)"/>
    <n v="1.1900000000000001E-2"/>
    <n v="642481453.16353416"/>
    <n v="722539599.90257525"/>
    <n v="2831211.8826779993"/>
    <n v="14.84109589041096"/>
    <n v="16.69041095890411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361643835616437"/>
    <n v="18.07123287671233"/>
    <n v="6.54E-2"/>
    <n v="6.5500000000000003E-2"/>
    <n v="-1.0000000000000286E-4"/>
    <m/>
    <s v="SOFR (6 meses)"/>
    <n v="1.1900000000000001E-2"/>
    <n v="8180821917.808219"/>
    <n v="9035616438.3561649"/>
    <n v="32700000"/>
    <n v="16.361643835616437"/>
    <n v="18.07123287671233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315068493150685"/>
    <n v="15.010958904109589"/>
    <n v="7.2538000000000005E-2"/>
    <n v="7.2539999999999993E-2"/>
    <n v="-1.9999999999881224E-6"/>
    <m/>
    <s v="SOFR (6 meses)"/>
    <n v="0.02"/>
    <n v="3328767123.2876711"/>
    <n v="3752739726.0273972"/>
    <n v="18134500"/>
    <n v="13.315068493150685"/>
    <n v="15.010958904109589"/>
    <n v="7.2538000000000005E-2"/>
    <s v="CAF"/>
    <x v="23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7.926027397260274"/>
    <n v="19.567123287671233"/>
    <n v="5.3100000000000001E-2"/>
    <n v="5.3099999999999994E-2"/>
    <n v="0"/>
    <n v="0"/>
    <s v="FIJA"/>
    <m/>
    <n v="179260273.97260273"/>
    <n v="195671232.87671232"/>
    <n v="531000"/>
    <n v="17.926027397260274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2651000"/>
    <n v="0"/>
    <n v="0"/>
    <n v="0"/>
    <n v="0"/>
    <n v="4726500"/>
    <n v="0"/>
    <n v="157377500"/>
    <n v="157377500"/>
    <n v="0"/>
    <s v="OTRA MONEDA"/>
    <d v="2022-10-27T00:00:00"/>
    <d v="2037-11-10T00:00:00"/>
    <n v="175720000"/>
    <n v="175720000"/>
    <n v="13.202739726027398"/>
    <n v="15.049315068493151"/>
    <n v="1E-4"/>
    <n v="1E-4"/>
    <n v="0"/>
    <n v="1E-4"/>
    <s v="FIJA"/>
    <m/>
    <n v="2077814171.2328768"/>
    <n v="2368423582.191781"/>
    <n v="15737.75"/>
    <n v="13.202739726027398"/>
    <n v="15.049315068493152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227397260273971"/>
    <n v="31.18904109589041"/>
    <n v="2.63E-2"/>
    <n v="2.63E-2"/>
    <n v="0"/>
    <m/>
    <s v="T.FIDA"/>
    <m/>
    <n v="51792511.903232872"/>
    <n v="55268649.747506849"/>
    <n v="46605.007313000002"/>
    <n v="29.227397260273971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6383561643835618"/>
    <n v="12.013698630136986"/>
    <n v="7.6424000000000006E-2"/>
    <n v="7.6420000000000002E-2"/>
    <n v="4.0000000000040004E-6"/>
    <m/>
    <s v="SOFR 6 MESES"/>
    <n v="1.3583E-2"/>
    <n v="257291997.06783572"/>
    <n v="404671953.78136998"/>
    <n v="2574282.1047804812"/>
    <n v="7.6383561643835618"/>
    <n v="12.013698630136986"/>
    <n v="7.6424000000000006E-2"/>
    <s v="CAF"/>
    <x v="23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383"/>
    <n v="0"/>
    <n v="0"/>
    <n v="0"/>
    <n v="0"/>
    <n v="1.4901161193847656E-8"/>
    <n v="0"/>
    <n v="2073321.1400002532"/>
    <n v="2073321.14"/>
    <n v="-2.5331974029541016E-7"/>
    <m/>
    <d v="2023-01-23T00:00:00"/>
    <d v="2047-11-15T00:00:00"/>
    <n v="35000000"/>
    <n v="35000000"/>
    <n v="23.221917808219178"/>
    <n v="24.827397260273973"/>
    <n v="1.2999999999999999E-2"/>
    <n v="1.3000000000000001E-2"/>
    <n v="0"/>
    <m/>
    <s v="FIJA"/>
    <m/>
    <n v="48146493.103129171"/>
    <n v="51475167.590910397"/>
    <n v="26953.174820003289"/>
    <n v="23.221917808219178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38"/>
    <n v="0"/>
    <n v="0"/>
    <n v="0"/>
    <n v="0"/>
    <n v="1.4901161193847656E-8"/>
    <n v="0"/>
    <n v="80000000.000000253"/>
    <n v="80000000"/>
    <n v="-2.5331974029541016E-7"/>
    <m/>
    <d v="2022-12-16T00:00:00"/>
    <d v="2034-01-01T00:00:00"/>
    <n v="100000000"/>
    <n v="100000000"/>
    <n v="9.3424657534246567"/>
    <n v="11.052054794520547"/>
    <n v="6.3799999999999996E-2"/>
    <n v="6.3899999999999998E-2"/>
    <n v="-1.0000000000000286E-4"/>
    <m/>
    <s v="SOFR (6 meses)"/>
    <n v="0"/>
    <n v="747397260.2739749"/>
    <n v="884164383.56164658"/>
    <n v="5104000.0000000158"/>
    <n v="9.3424657534246567"/>
    <n v="11.052054794520547"/>
    <n v="6.37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n v="656022000"/>
    <n v="0"/>
    <m/>
    <d v="2023-05-09T00:00:00"/>
    <d v="2041-11-09T00:00:00"/>
    <n v="656022000"/>
    <n v="656022000"/>
    <n v="17.202739726027396"/>
    <n v="18.517808219178082"/>
    <n v="6.9750000000000006E-2"/>
    <n v="6.9749999999999993E-2"/>
    <n v="0"/>
    <n v="2.2019999999999998E-2"/>
    <s v="FIJA"/>
    <m/>
    <n v="11285375720.547945"/>
    <n v="12148089583.561644"/>
    <n v="45757534.500000007"/>
    <n v="17.202739726027396"/>
    <n v="18.517808219178082"/>
    <n v="6.9750000000000006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089"/>
    <n v="0"/>
    <n v="0"/>
    <n v="0"/>
    <n v="0"/>
    <n v="1.4901161193847656E-8"/>
    <n v="0"/>
    <n v="4217292.3200002238"/>
    <n v="4217292.32"/>
    <n v="-2.2351741790771484E-7"/>
    <m/>
    <d v="2022-12-23T00:00:00"/>
    <d v="2037-12-23T00:00:00"/>
    <n v="26891460"/>
    <n v="26891460"/>
    <n v="13.32054794520548"/>
    <n v="15.010958904109589"/>
    <n v="7.2316000000000005E-2"/>
    <n v="7.2319999999999995E-2"/>
    <n v="-3.9999999999901226E-6"/>
    <m/>
    <s v="SOFR 6 MESES"/>
    <n v="0.02"/>
    <n v="56176644.547509834"/>
    <n v="63305601.702140346"/>
    <n v="304977.71141313622"/>
    <n v="13.32054794520548"/>
    <n v="15.010958904109589"/>
    <n v="7.2316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09"/>
    <n v="0"/>
    <n v="0"/>
    <n v="0"/>
    <n v="0"/>
    <n v="1.4901161193847656E-8"/>
    <n v="0"/>
    <n v="75000000.000000224"/>
    <n v="75000000"/>
    <n v="-2.2351741790771484E-7"/>
    <m/>
    <d v="2023-05-24T00:00:00"/>
    <d v="2033-05-24T00:00:00"/>
    <n v="75000000"/>
    <n v="75000000"/>
    <n v="8.7342465753424658"/>
    <n v="10.008219178082191"/>
    <n v="7.3844999999999994E-2"/>
    <n v="7.3849999999999999E-2"/>
    <n v="-5.0000000000050004E-6"/>
    <m/>
    <s v="SOFR 6 MESES"/>
    <n v="1.95E-2"/>
    <n v="655068493.15068686"/>
    <n v="750616438.3561666"/>
    <n v="5538375.0000000158"/>
    <n v="8.7342465753424658"/>
    <n v="10.008219178082191"/>
    <n v="7.3844999999999994E-2"/>
    <s v="CAF"/>
    <x v="23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523287671232875"/>
    <n v="19.663013698630138"/>
    <n v="7.5450000000000003E-2"/>
    <n v="7.5450000000000003E-2"/>
    <n v="0"/>
    <m/>
    <s v="SOFR 6 MESES"/>
    <n v="1.5283E-2"/>
    <n v="619623287.67123282"/>
    <n v="737363013.69863021"/>
    <n v="2829375"/>
    <n v="16.523287671232875"/>
    <n v="19.663013698630138"/>
    <n v="7.5450000000000003E-2"/>
    <s v="CAF"/>
    <x v="23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632876712328766"/>
    <n v="24.016438356164382"/>
    <n v="6.6197199999999998E-2"/>
    <n v="6.6199999999999995E-2"/>
    <n v="-2.7999999999972491E-6"/>
    <m/>
    <s v="SOFR + MARGEN VARIABLE"/>
    <n v="1.2E-2"/>
    <n v="2263287671.2328768"/>
    <n v="2401643835.6164384"/>
    <n v="6619720"/>
    <n v="22.632876712328766"/>
    <n v="24.016438356164382"/>
    <n v="6.61971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221917808219178"/>
    <n v="22.827397260273973"/>
    <n v="6.5799999999999997E-2"/>
    <n v="6.5890000000000004E-2"/>
    <n v="-9.0000000000006741E-5"/>
    <m/>
    <s v="SOFR + MARGEN VARIABLE"/>
    <n v="1.2E-2"/>
    <n v="86916590.774958909"/>
    <n v="93492000.30169864"/>
    <n v="269490.80307800003"/>
    <n v="21.221917808219178"/>
    <n v="22.827397260273973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884931506849316"/>
    <n v="24.183561643835617"/>
    <n v="6.5506200000000001E-2"/>
    <n v="6.5509999999999999E-2"/>
    <n v="-3.7999999999982492E-6"/>
    <m/>
    <s v="SOFR + MARGEN VARIABLE"/>
    <n v="1.2E-2"/>
    <n v="59745686.107945204"/>
    <n v="63136019.54684931"/>
    <n v="171017.02323875998"/>
    <n v="22.884931506849316"/>
    <n v="24.183561643835617"/>
    <n v="6.55062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6.18082191780822"/>
    <n v="17.652054794520549"/>
    <n v="6.5500000000000003E-2"/>
    <n v="6.5500000000000003E-2"/>
    <n v="0"/>
    <m/>
    <s v="SOFR (6 meses)"/>
    <n v="1.2E-2"/>
    <n v="1396728305.2328768"/>
    <n v="1523725105.0821919"/>
    <n v="5653959.0175000001"/>
    <n v="16.18082191780822"/>
    <n v="17.652054794520549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414405.44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8520547945205479"/>
    <n v="10.008219178082191"/>
    <n v="7.1280999999999997E-2"/>
    <n v="7.1279999999999996E-2"/>
    <n v="1.0000000000010001E-6"/>
    <m/>
    <s v="SOFR 6 MESES"/>
    <n v="1.95E-2"/>
    <n v="5848235.6991780819"/>
    <n v="6612072.116712328"/>
    <n v="47092.804840199991"/>
    <n v="8.8520547945205479"/>
    <n v="10.008219178082191"/>
    <n v="7.1280999999999997E-2"/>
    <s v="CAF"/>
    <x v="23"/>
    <n v="0"/>
    <n v="0"/>
    <n v="0"/>
    <n v="0"/>
    <n v="0"/>
    <n v="0"/>
    <n v="0"/>
    <n v="0"/>
    <n v="0"/>
    <n v="0"/>
    <n v="38862.6"/>
    <n v="0"/>
    <n v="0"/>
    <n v="0"/>
    <n v="0"/>
    <n v="0"/>
    <n v="0"/>
    <n v="38862.6"/>
    <n v="38862.6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917808219178081"/>
    <n v="20.013698630136986"/>
    <n v="7.2137000000000007E-2"/>
    <n v="7.214000000000001E-2"/>
    <n v="-3.0000000000030003E-6"/>
    <m/>
    <s v="SOFR 6 MESES"/>
    <n v="0.02"/>
    <n v="525050381.07136983"/>
    <n v="555466043.98643839"/>
    <n v="2002111.3915801703"/>
    <n v="18.917808219178081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3.91506849315068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882191780821916"/>
    <n v="18.920547945205481"/>
    <n v="6.5799999999999997E-2"/>
    <n v="6.5890000000000004E-2"/>
    <n v="-9.0000000000006741E-5"/>
    <m/>
    <s v="SOFR + MARGEN VARIABLE"/>
    <n v="1.2E-2"/>
    <n v="8046986301.3698626"/>
    <n v="8514246575.3424664"/>
    <n v="29610000"/>
    <n v="17.882191780821916"/>
    <n v="18.92054794520548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621584.69999999995"/>
    <s v="  "/>
    <n v="0"/>
    <n v="0"/>
    <n v="50000000"/>
    <n v="50000000"/>
    <n v="0"/>
    <m/>
    <d v="2023-08-18T00:00:00"/>
    <d v="2038-07-15T00:00:00"/>
    <n v="50000000"/>
    <n v="50000000"/>
    <n v="13.87945205479452"/>
    <n v="14.917808219178083"/>
    <n v="2.5000000000000001E-2"/>
    <n v="2.5000000000000001E-2"/>
    <n v="0"/>
    <m/>
    <s v="FIJA "/>
    <m/>
    <n v="693972602.73972595"/>
    <n v="745890410.95890415"/>
    <n v="1250000"/>
    <n v="13.87945205479452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301369863013697"/>
    <n v="17.328767123287673"/>
    <n v="6.5500000000000003E-2"/>
    <n v="6.5500000000000003E-2"/>
    <n v="0"/>
    <m/>
    <s v="SOFR 6 MESES"/>
    <n v="1.2E-2"/>
    <n v="8150684931.5068483"/>
    <n v="8664383561.643837"/>
    <n v="32750000"/>
    <n v="16.301369863013697"/>
    <n v="17.328767123287673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207936.7"/>
    <n v="0"/>
    <n v="0"/>
    <n v="0"/>
    <n v="0"/>
    <n v="0"/>
    <m/>
    <d v="2023-08-07T00:00:00"/>
    <d v="2043-08-08T00:00:00"/>
    <n v="117515240"/>
    <n v="117515240"/>
    <n v="18.947945205479453"/>
    <n v="20.016438356164382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1262715.32"/>
    <n v="14993.18"/>
    <n v="0"/>
    <n v="0"/>
    <n v="50000000"/>
    <n v="50000000"/>
    <n v="0"/>
    <m/>
    <d v="2023-05-04T00:00:00"/>
    <d v="2032-02-25T00:00:00"/>
    <n v="50000000"/>
    <n v="50000000"/>
    <n v="7.4904109589041097"/>
    <n v="8.8191780821917813"/>
    <n v="6.5660200000000002E-2"/>
    <n v="6.5610000000000002E-2"/>
    <n v="5.0200000000000244E-5"/>
    <m/>
    <s v="SOFR 6 MESES"/>
    <n v="1.2282599999999999E-2"/>
    <n v="374520547.94520551"/>
    <n v="440958904.10958904"/>
    <n v="3283010"/>
    <n v="7.4904109589041106"/>
    <n v="8.8191780821917813"/>
    <n v="6.5660200000000002E-2"/>
    <s v="AIIB"/>
    <x v="47"/>
    <n v="0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049315068493151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547945205479451"/>
    <n v="19.438356164383563"/>
    <n v="6.54E-2"/>
    <n v="6.54E-2"/>
    <n v="0"/>
    <m/>
    <s v="SOFR 6 MESES"/>
    <n v="1.1900000000000001E-2"/>
    <n v="5564383561.6438351"/>
    <n v="5831506849.3150692"/>
    <n v="19620000"/>
    <n v="18.547945205479451"/>
    <n v="19.438356164383563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2849315068493148"/>
    <n v="7.0027397260273974"/>
    <n v="7.0013000000000006E-2"/>
    <n v="7.0010000000000003E-2"/>
    <n v="3.0000000000030003E-6"/>
    <m/>
    <s v="SOFR 6 MESES"/>
    <n v="1.7500000000000002E-2"/>
    <n v="471369863.01369864"/>
    <n v="525205479.4520548"/>
    <n v="5250975"/>
    <n v="6.2849315068493148"/>
    <n v="7.0027397260273974"/>
    <n v="7.0013000000000006E-2"/>
    <s v="CAF"/>
    <x v="23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2.884931506849316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0"/>
    <n v="0"/>
    <n v="0"/>
    <n v="0"/>
    <n v="0"/>
    <n v="0"/>
    <n v="580000"/>
    <n v="580000"/>
    <n v="0"/>
    <m/>
    <d v="2023-07-21T00:00:00"/>
    <d v="2048-07-21T00:00:00"/>
    <n v="40000000"/>
    <n v="40000000"/>
    <n v="23.904109589041095"/>
    <n v="25.019178082191782"/>
    <n v="6.1817999999999998E-2"/>
    <n v="6.1810000000000004E-2"/>
    <n v="7.9999999999941229E-6"/>
    <m/>
    <s v="SOFR (MAS MARGEN)"/>
    <n v="1.1599999999999999E-2"/>
    <n v="13864383.561643835"/>
    <n v="14511123.287671234"/>
    <n v="35854.44"/>
    <n v="23.904109589041095"/>
    <n v="25.019178082191782"/>
    <n v="6.18180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126027397260273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087671232876712"/>
    <n v="15.010958904109589"/>
    <n v="7.1999999999999995E-2"/>
    <n v="0.02"/>
    <n v="5.1999999999999991E-2"/>
    <m/>
    <s v="SOFR 6 MESES"/>
    <n v="0.02"/>
    <n v="15081894.542465754"/>
    <n v="16070342.31780822"/>
    <n v="77081.327999999994"/>
    <n v="14.087671232876712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054794520547944"/>
    <n v="22.958904109589042"/>
    <n v="6.6100000000000006E-2"/>
    <n v="6.2780000000000002E-2"/>
    <n v="3.3200000000000035E-3"/>
    <m/>
    <s v="SOFR + MARGEN VARIABLE"/>
    <n v="1.26E-2"/>
    <n v="2667043.0739726024"/>
    <n v="2776375.2745205481"/>
    <n v="7993.3434440000001"/>
    <n v="22.054794520547944"/>
    <n v="22.958904109589042"/>
    <n v="6.6100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136986301369863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227397260273971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50457.94"/>
    <n v="186667.49"/>
    <n v="0"/>
    <n v="0"/>
    <n v="2075426"/>
    <n v="2075426"/>
    <n v="0"/>
    <m/>
    <d v="2023-09-12T00:00:00"/>
    <d v="2043-03-01T00:00:00"/>
    <n v="150000000"/>
    <n v="150000000"/>
    <n v="18.509589041095889"/>
    <n v="19.479452054794521"/>
    <n v="6.6900000000000001E-2"/>
    <n v="6.6799999999999998E-2"/>
    <n v="1.0000000000000286E-4"/>
    <m/>
    <s v="SOFR 6 MESES"/>
    <n v="1.34E-2"/>
    <n v="38415282.345205478"/>
    <n v="40428161.260273971"/>
    <n v="138845.9994"/>
    <n v="18.509589041095889"/>
    <n v="19.479452054794521"/>
    <n v="6.6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221917808219178"/>
    <n v="20.898630136986302"/>
    <n v="6.5199999999999994E-2"/>
    <n v="0"/>
    <n v="6.5199999999999994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2269997.3199999998"/>
    <n v="0"/>
    <n v="5968.82"/>
    <n v="0"/>
    <n v="0"/>
    <n v="0"/>
    <n v="2635522.0499999998"/>
    <n v="2635522.0499999998"/>
    <n v="0"/>
    <m/>
    <d v="2022-03-28T00:00:00"/>
    <d v="2047-03-01T00:00:00"/>
    <n v="17000000"/>
    <n v="17000000"/>
    <n v="22.512328767123286"/>
    <n v="24.942465753424656"/>
    <n v="3.2300000000000002E-2"/>
    <n v="3.2300000000000002E-2"/>
    <n v="0"/>
    <m/>
    <s v="FIJA"/>
    <m/>
    <n v="59331738.862602733"/>
    <n v="65736418.474520542"/>
    <n v="85127.362215000001"/>
    <n v="22.512328767123286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1707615.56"/>
    <n v="0"/>
    <n v="0"/>
    <n v="0"/>
    <n v="50000000"/>
    <n v="50000000"/>
    <n v="0"/>
    <m/>
    <d v="2024-03-01T00:00:00"/>
    <d v="2044-03-01T00:00:00"/>
    <n v="50000000"/>
    <n v="50000000"/>
    <n v="19.512328767123286"/>
    <n v="20.013698630136986"/>
    <n v="7.2357000000000005E-2"/>
    <n v="7.2359999999999994E-2"/>
    <n v="-2.9999999999891225E-6"/>
    <m/>
    <s v="SOFR + MARGEN VARIABLE"/>
    <n v="0.02"/>
    <n v="975616438.35616434"/>
    <n v="1000684931.5068493"/>
    <n v="3617850"/>
    <n v="19.512328767123286"/>
    <n v="20.013698630136986"/>
    <n v="7.2357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8706280.899999999"/>
    <n v="0"/>
    <n v="0"/>
    <n v="0"/>
    <n v="0"/>
    <n v="1338192.8999999985"/>
    <n v="0"/>
    <n v="60044473.799999997"/>
    <n v="60044473.799999997"/>
    <n v="0"/>
    <s v="OTRA MONEDA"/>
    <d v="2024-03-15T00:00:00"/>
    <d v="2034-03-15T00:00:00"/>
    <n v="88616472"/>
    <n v="88616472"/>
    <n v="9.5424657534246577"/>
    <n v="10.005479452054795"/>
    <n v="3.5299999999999998E-2"/>
    <n v="3.5339999999999996E-2"/>
    <n v="-3.999999999999837E-5"/>
    <m/>
    <s v="FIJA"/>
    <m/>
    <n v="572972334.91890407"/>
    <n v="600773748.81534243"/>
    <n v="2119569.9251399999"/>
    <n v="9.5424657534246577"/>
    <n v="10.005479452054795"/>
    <n v="3.5299999999999998E-2"/>
    <s v="Convenios Originales (Gobiernos)"/>
    <x v="48"/>
    <n v="0"/>
    <n v="0"/>
    <n v="0"/>
    <n v="0"/>
    <n v="0"/>
    <n v="0"/>
    <n v="6004447.3799999999"/>
    <n v="0"/>
    <n v="0"/>
    <n v="0"/>
    <n v="0"/>
    <n v="0"/>
    <n v="0"/>
    <n v="0"/>
    <n v="0"/>
    <n v="0"/>
    <n v="0"/>
    <n v="6004447.3799999999"/>
    <n v="6004447.3799999999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5397260273972604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4465753424657537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66301369863013704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652054794520549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7369863013698632"/>
    <n v="10.008219178082191"/>
    <n v="7.3431999999999997E-2"/>
    <n v="7.3429999999999995E-2"/>
    <n v="2.0000000000020002E-6"/>
    <m/>
    <s v="SOFR (6 meses)"/>
    <n v="9.7000000000000003E-3"/>
    <n v="61394870.567013703"/>
    <n v="79417656.579780817"/>
    <n v="582700.80362927995"/>
    <n v="7.7369863013698632"/>
    <n v="10.008219178082191"/>
    <n v="7.3431999999999997E-2"/>
    <s v="CAF"/>
    <x v="23"/>
    <n v="0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246575342465754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00167418"/>
    <n v="0"/>
    <n v="0"/>
    <n v="7997301.9500000002"/>
    <n v="1581512.25"/>
    <n v="13695251"/>
    <n v="0"/>
    <n v="1013862669"/>
    <n v="1013862669"/>
    <n v="0"/>
    <s v="OTRA MONEDA"/>
    <d v="2024-06-04T00:00:00"/>
    <d v="2034-07-31T00:00:00"/>
    <n v="4000000000"/>
    <n v="4000000000"/>
    <n v="9.9205479452054792"/>
    <n v="10.161643835616438"/>
    <n v="4.87E-2"/>
    <n v="4.5309999999999996E-2"/>
    <n v="3.3900000000000041E-3"/>
    <n v="1.0500000000000001E-2"/>
    <s v="T.VAR.FMI"/>
    <n v="0"/>
    <n v="10058073217.668493"/>
    <n v="10302511340.605478"/>
    <n v="49375111.980300002"/>
    <n v="9.9205479452054792"/>
    <n v="10.161643835616438"/>
    <n v="4.87E-2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306849315068494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923287671232877"/>
    <n v="20.013698630136986"/>
    <n v="7.1999999999999995E-2"/>
    <n v="0.02"/>
    <n v="5.1999999999999991E-2"/>
    <m/>
    <s v="SOFR 6 MESES"/>
    <n v="0.02"/>
    <n v="4980821917.808219"/>
    <n v="5003424657.5342464"/>
    <n v="18000000"/>
    <n v="19.923287671232877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4.920547945205479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923287671232877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917808219178083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254794520547946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753424657534246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34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0"/>
    <n v="410000000"/>
    <n v="14.926027397260274"/>
    <n v="15.008219178082191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150000"/>
    <n v="0"/>
    <n v="0"/>
    <n v="0"/>
    <n v="0"/>
    <n v="0"/>
    <m/>
    <d v="2024-08-02T00:00:00"/>
    <d v="2036-08-12T00:00:00"/>
    <n v="30000000"/>
    <n v="30000000"/>
    <n v="11.956164383561644"/>
    <n v="12.035616438356165"/>
    <m/>
    <n v="2.5000000000000001E-3"/>
    <n v="-2.5000000000000001E-3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34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936986301369863"/>
    <n v="15.008219178082191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308000000"/>
    <n v="0"/>
    <n v="0"/>
    <n v="385840"/>
    <n v="0"/>
    <n v="0"/>
    <n v="308000000"/>
    <n v="308000000"/>
    <n v="0"/>
    <m/>
    <d v="2024-08-05T00:00:00"/>
    <d v="2025-08-14T00:00:00"/>
    <n v="308000000"/>
    <n v="308000000"/>
    <n v="0.95342465753424654"/>
    <n v="1.0246575342465754"/>
    <n v="4.8300000000000003E-2"/>
    <n v="0.02"/>
    <n v="2.8300000000000002E-2"/>
    <m/>
    <s v="SOFR"/>
    <n v="0.02"/>
    <n v="293654794.52054793"/>
    <n v="315594520.5479452"/>
    <n v="14876400"/>
    <n v="0.95342465753424654"/>
    <n v="1.0246575342465754"/>
    <n v="4.8300000000000003E-2"/>
    <s v="FLAR"/>
    <x v="50"/>
    <n v="0"/>
    <n v="0"/>
    <n v="0"/>
    <n v="0"/>
    <n v="0"/>
    <n v="0"/>
    <n v="0"/>
    <n v="0"/>
    <n v="0"/>
    <n v="0"/>
    <n v="0"/>
    <n v="308000000"/>
    <n v="0"/>
    <n v="0"/>
    <n v="0"/>
    <n v="0"/>
    <n v="0"/>
    <n v="30800000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34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9424657534246581"/>
    <n v="10.005479452054795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0"/>
    <n v="700000000"/>
    <n v="0"/>
    <n v="0"/>
    <n v="1750000"/>
    <n v="0"/>
    <n v="0"/>
    <n v="700000000"/>
    <n v="700000000"/>
    <n v="0"/>
    <m/>
    <d v="2024-08-15T00:00:00"/>
    <d v="2038-10-15T00:00:00"/>
    <n v="700000000"/>
    <n v="700000000"/>
    <n v="14.131506849315068"/>
    <n v="14.175342465753424"/>
    <n v="6.5099999999999991E-2"/>
    <n v="6.5099999999999991E-2"/>
    <n v="0"/>
    <m/>
    <s v="SOFR 6 MESES"/>
    <n v="1.1900000000000001E-2"/>
    <n v="9892054794.5205479"/>
    <n v="9922739726.0273972"/>
    <n v="45569999.999999993"/>
    <n v="14.131506849315068"/>
    <n v="14.175342465753424"/>
    <n v="6.509999999999999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0"/>
    <n v="0"/>
    <n v="0"/>
    <n v="0"/>
    <n v="0"/>
    <n v="0"/>
    <n v="0"/>
    <n v="0"/>
    <n v="0"/>
    <n v="0"/>
    <m/>
    <d v="2024-08-15T00:00:00"/>
    <d v="2043-10-15T00:00:00"/>
    <n v="500000000"/>
    <n v="500000000"/>
    <n v="19.134246575342466"/>
    <n v="19.17808219178082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0"/>
    <n v="0"/>
    <n v="0"/>
    <n v="0"/>
    <n v="0"/>
    <n v="0"/>
    <n v="0"/>
    <n v="0"/>
    <n v="0"/>
    <n v="0"/>
    <m/>
    <d v="2024-08-15T00:00:00"/>
    <d v="2039-08-15T00:00:00"/>
    <n v="100000000"/>
    <n v="100000000"/>
    <n v="14.964383561643835"/>
    <n v="15.008219178082191"/>
    <n v="2.5000000000000001E-2"/>
    <n v="0"/>
    <n v="2.5000000000000001E-2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90410958904111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90410958904111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2"/>
    <n v="0"/>
    <n v="0"/>
    <n v="0"/>
    <n v="0"/>
    <n v="-1.4901161193847656E-8"/>
    <n v="0"/>
    <n v="32734360.359999705"/>
    <n v="32734360.359999999"/>
    <n v="2.9429793357849121E-7"/>
    <s v=" "/>
    <d v="2015-03-31T00:00:00"/>
    <d v="2028-03-30T00:00:00"/>
    <n v="85710077.900000006"/>
    <n v="85710077.900000006"/>
    <n v="3.580821917808219"/>
    <n v="13.008219178082191"/>
    <n v="9.3915299999999993E-2"/>
    <n v="9.391999999999999E-2"/>
    <n v="-4.6999999999963737E-6"/>
    <n v="3.703E-2"/>
    <s v="SOFR 6 MESES"/>
    <n v="3.5000000000000003E-2"/>
    <n v="117215915.04251948"/>
    <n v="425815734.21720165"/>
    <n v="3074257.2735174801"/>
    <n v="3.580821917808219"/>
    <n v="13.008219178082191"/>
    <n v="9.3915299999999993E-2"/>
    <s v="Convenios Originales (Bancos)"/>
    <x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9150684931506849"/>
    <n v="14.008219178082191"/>
    <n v="9.0856599999999996E-2"/>
    <n v="2.8510000000000001E-2"/>
    <n v="6.2346599999999995E-2"/>
    <n v="2.8510000000000001E-2"/>
    <s v="SOFR 6 MESES"/>
    <n v="3.5000000000000003E-2"/>
    <n v="261377218.8819727"/>
    <n v="1256035451.2627127"/>
    <n v="8146582.3121722005"/>
    <n v="2.9150684931506849"/>
    <n v="14.008219178082191"/>
    <n v="9.0856599999999996E-2"/>
    <s v="Convenios Originales (Bancos)"/>
    <x v="0"/>
    <n v="0"/>
    <n v="0"/>
    <n v="0"/>
    <n v="0"/>
    <n v="1356428.98"/>
    <n v="0"/>
    <n v="0"/>
    <n v="0"/>
    <n v="0"/>
    <n v="0"/>
    <n v="1070940.43"/>
    <n v="0"/>
    <n v="0"/>
    <n v="0"/>
    <n v="0"/>
    <n v="0"/>
    <n v="0"/>
    <n v="2427369.41"/>
    <n v="2427369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12"/>
    <n v="0"/>
    <n v="0"/>
    <n v="0"/>
    <n v="0"/>
    <n v="5.9604644775390625E-8"/>
    <n v="0"/>
    <n v="108974006.98000118"/>
    <n v="108974006.98"/>
    <n v="-1.1771917343139648E-6"/>
    <s v=" "/>
    <d v="2014-11-24T00:00:00"/>
    <d v="2027-11-27T00:00:00"/>
    <n v="311964433.63"/>
    <n v="311964433.63"/>
    <n v="3.2410958904109588"/>
    <n v="13.016438356164384"/>
    <n v="9.3226600000000007E-2"/>
    <n v="9.3230000000000007E-2"/>
    <n v="-3.4000000000006247E-6"/>
    <n v="3.755E-2"/>
    <s v="SOFR 6 MESES"/>
    <n v="3.5000000000000003E-2"/>
    <n v="353195206.18449694"/>
    <n v="1418453444.2794127"/>
    <n v="10159276.15912178"/>
    <n v="3.2410958904109584"/>
    <n v="13.016438356164384"/>
    <n v="9.3226600000000021E-2"/>
    <s v="Convenios Originales (Bancos)"/>
    <x v="0"/>
    <n v="0"/>
    <n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450000"/>
    <n v="182844"/>
    <s v="  "/>
    <n v="0"/>
    <n v="0"/>
    <n v="81331275.550000012"/>
    <n v="81331275.549999997"/>
    <n v="-1.4901161193847656E-8"/>
    <s v=" "/>
    <d v="2015-07-29T00:00:00"/>
    <d v="2037-04-21T00:00:00"/>
    <n v="102500000"/>
    <n v="102500000"/>
    <n v="12.646575342465754"/>
    <n v="21.745205479452054"/>
    <n v="3.0030000000000001E-2"/>
    <n v="3.074E-2"/>
    <n v="-7.0999999999999883E-4"/>
    <n v="2.068E-2"/>
    <s v="FIJA"/>
    <m/>
    <n v="1028562103.941918"/>
    <n v="1768565298.740685"/>
    <n v="2442378.2047665003"/>
    <n v="12.646575342465754"/>
    <n v="21.745205479452054"/>
    <n v="3.0029999999999998E-2"/>
    <s v="Convenios Originales (Bancos)"/>
    <x v="1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659277.19999999995"/>
    <n v="1671453.5099999998"/>
    <n v="2330730.7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263013698630138"/>
    <n v="21.019178082191782"/>
    <n v="6.4549099999999998E-2"/>
    <n v="6.4119999999999996E-2"/>
    <n v="4.291000000000017E-4"/>
    <n v="2.1000000000000001E-2"/>
    <s v="SOFR 6 MESES"/>
    <n v="1.12926E-2"/>
    <n v="313331682.22155064"/>
    <n v="584743533.44775891"/>
    <n v="1795725.2499255142"/>
    <n v="11.263013698630138"/>
    <n v="21.019178082191782"/>
    <n v="6.4549099999999998E-2"/>
    <s v="Convenios Originales (Bancos)"/>
    <x v="1"/>
    <n v="0"/>
    <n v="0"/>
    <n v="581737.94999999995"/>
    <n v="330421.45"/>
    <n v="0"/>
    <n v="0"/>
    <n v="0"/>
    <n v="0"/>
    <n v="549362.96"/>
    <n v="314328.21999999997"/>
    <n v="0"/>
    <n v="0"/>
    <n v="0"/>
    <n v="0"/>
    <n v="535198.91"/>
    <n v="301689.15000000002"/>
    <n v="912159.39999999991"/>
    <n v="1700579.2399999998"/>
    <n v="2612738.63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827397260273973"/>
    <n v="25.591780821917808"/>
    <n v="3.4299999999999997E-2"/>
    <n v="3.4300000000000004E-2"/>
    <n v="0"/>
    <n v="3.4300000000000004E-2"/>
    <s v="FIJA"/>
    <m/>
    <n v="569806760.92246032"/>
    <n v="1054599753.0764221"/>
    <n v="1413452.6933562001"/>
    <n v="13.827397260273971"/>
    <n v="25.591780821917808"/>
    <n v="3.4299999999999997E-2"/>
    <s v="Convenios Originales (Bancos)"/>
    <x v="1"/>
    <n v="0"/>
    <n v="0"/>
    <n v="0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254794520547945"/>
    <n v="22.934246575342467"/>
    <n v="2.2200000000000001E-2"/>
    <n v="2.2200000000000001E-2"/>
    <n v="0"/>
    <n v="2.2200000000000001E-2"/>
    <s v="FIJA"/>
    <m/>
    <n v="158970213.69863012"/>
    <n v="238997783.56164384"/>
    <n v="231346.2"/>
    <n v="15.254794520547945"/>
    <n v="22.934246575342467"/>
    <n v="2.2200000000000001E-2"/>
    <s v="Convenios Originales (Bancos)"/>
    <x v="1"/>
    <n v="0"/>
    <n v="49712.33"/>
    <n v="118243.61"/>
    <n v="0"/>
    <n v="49712.33"/>
    <n v="0"/>
    <n v="0"/>
    <n v="48631.63"/>
    <n v="116315.73"/>
    <n v="0"/>
    <n v="49171.98"/>
    <n v="0"/>
    <n v="0"/>
    <n v="49712.33"/>
    <n v="114302.16"/>
    <n v="43768.46"/>
    <n v="167955.94"/>
    <n v="471614.62000000005"/>
    <n v="639570.56000000006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n v="149875000"/>
    <n v="0"/>
    <s v=" "/>
    <d v="2016-11-14T00:00:00"/>
    <d v="2042-04-21T00:00:00"/>
    <n v="175000000"/>
    <n v="152500000"/>
    <n v="17.649315068493152"/>
    <n v="25.449315068493149"/>
    <n v="4.598E-2"/>
    <n v="3.0699999999999998E-2"/>
    <n v="1.5280000000000002E-2"/>
    <n v="3.0699999999999998E-2"/>
    <s v="FIJA"/>
    <m/>
    <n v="2645191095.8904114"/>
    <n v="3814216095.8904109"/>
    <n v="6891252.5"/>
    <n v="17.649315068493152"/>
    <n v="25.449315068493149"/>
    <n v="4.598E-2"/>
    <s v="Convenios Originales (Bancos)"/>
    <x v="1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636437.81000000006"/>
    <n v="5838192.9199999999"/>
    <n v="647463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7505335.03000164"/>
    <n v="0"/>
    <n v="3744800.33"/>
    <n v="1732194.84"/>
    <s v="  "/>
    <n v="8.9406967163085938E-8"/>
    <n v="0"/>
    <n v="213760534.70000172"/>
    <n v="213760534.69999999"/>
    <n v="-1.7285346984863281E-6"/>
    <s v=" "/>
    <d v="2012-11-28T00:00:00"/>
    <d v="2038-02-13T00:00:00"/>
    <n v="259280000"/>
    <n v="259280000"/>
    <n v="13.463013698630137"/>
    <n v="25.227397260273971"/>
    <n v="3.304E-2"/>
    <n v="3.304E-2"/>
    <n v="0"/>
    <n v="3.304E-2"/>
    <s v="FIJA"/>
    <m/>
    <n v="2877861006.8926258"/>
    <n v="5392621927.4455223"/>
    <n v="7062648.0664880564"/>
    <n v="13.463013698630137"/>
    <n v="25.227397260273971"/>
    <n v="3.304E-2"/>
    <s v="Convenios Originales (Bancos)"/>
    <x v="1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1636817.95"/>
    <n v="6338935.2800000003"/>
    <n v="7975753.2300000004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69289.31"/>
    <n v="0"/>
    <n v="0"/>
    <n v="0"/>
    <n v="0"/>
    <n v="0"/>
    <s v=" "/>
    <d v="2020-01-24T00:00:00"/>
    <d v="2041-01-22T00:00:00"/>
    <n v="34100000"/>
    <n v="34100000"/>
    <n v="16.405479452054795"/>
    <n v="21.010958904109589"/>
    <n v="2.7220000000000001E-2"/>
    <n v="2.7220000000000001E-2"/>
    <n v="0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6.147945205479452"/>
    <n v="19.901369863013699"/>
    <n v="4.8090000000000001E-2"/>
    <n v="4.8090000000000001E-2"/>
    <n v="0"/>
    <n v="2.7220000000000001E-2"/>
    <s v="FIJA"/>
    <n v="0"/>
    <n v="205099982.82986301"/>
    <n v="252773375.51342463"/>
    <n v="610805.77428150002"/>
    <n v="16.147945205479452"/>
    <n v="19.901369863013699"/>
    <n v="4.8090000000000001E-2"/>
    <s v="Convenios Originales (Bancos)"/>
    <x v="1"/>
    <n v="312189.62"/>
    <n v="53300.1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365489.72"/>
    <n v="730913.58000000007"/>
    <n v="1096403.3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4094781"/>
    <n v="0"/>
    <n v="0"/>
    <n v="0"/>
    <n v="0"/>
    <n v="1176513"/>
    <n v="0"/>
    <n v="35271294"/>
    <n v="35271294"/>
    <n v="0"/>
    <s v="OTRA MONEDA"/>
    <d v="2018-09-26T00:00:00"/>
    <d v="2025-09-27T00:00:00"/>
    <n v="110345000"/>
    <n v="110345000"/>
    <n v="1.0739726027397261"/>
    <n v="7.0082191780821921"/>
    <n v="0.1094416"/>
    <n v="0.10944000000000001"/>
    <n v="1.5999999999904979E-6"/>
    <n v="5.5129999999999998E-2"/>
    <s v="SOFR 3 MESES"/>
    <n v="5.3749999999999999E-2"/>
    <n v="37880403.419178084"/>
    <n v="247188959.04657537"/>
    <n v="3860146.8494303999"/>
    <n v="1.0739726027397261"/>
    <n v="7.0082191780821921"/>
    <n v="0.1094416"/>
    <s v="Convenios Originales (Bancos)"/>
    <x v="2"/>
    <n v="986481.97699999996"/>
    <n v="0"/>
    <n v="0"/>
    <n v="813132.78399999999"/>
    <n v="0"/>
    <n v="0"/>
    <n v="643357.80799999996"/>
    <n v="0"/>
    <n v="0"/>
    <n v="493240.98200000002"/>
    <n v="0"/>
    <n v="0"/>
    <n v="246620.497"/>
    <n v="0"/>
    <n v="0"/>
    <n v="0"/>
    <n v="1799614.7609999999"/>
    <n v="1383219.287"/>
    <n v="3182834.048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4293822.930000287"/>
    <n v="0"/>
    <n v="0"/>
    <n v="0"/>
    <n v="0"/>
    <n v="1.4901161193847656E-8"/>
    <n v="0"/>
    <n v="24293822.930000301"/>
    <n v="24293822.93"/>
    <n v="-3.0174851417541504E-7"/>
    <s v=" "/>
    <d v="2015-02-26T00:00:00"/>
    <d v="2026-03-30T00:00:00"/>
    <n v="88000000"/>
    <n v="88000000"/>
    <n v="1.5780821917808219"/>
    <n v="11.095890410958905"/>
    <n v="8.3921700000000002E-2"/>
    <n v="8.4000000000000005E-2"/>
    <n v="-7.8300000000003367E-5"/>
    <n v="2.9529999999999997E-2"/>
    <s v="SOFR 6 MESES"/>
    <n v="2.75E-2"/>
    <n v="38337649.336110063"/>
    <n v="269561596.89452392"/>
    <n v="2038778.9197846064"/>
    <n v="1.5780821917808219"/>
    <n v="11.095890410958905"/>
    <n v="8.3921700000000002E-2"/>
    <s v="Convenios Originales (Bancos)"/>
    <x v="3"/>
    <n v="1057999.25"/>
    <n v="0"/>
    <n v="0"/>
    <n v="0"/>
    <n v="0"/>
    <n v="0"/>
    <n v="769494.02"/>
    <n v="0"/>
    <n v="0"/>
    <n v="0"/>
    <n v="0"/>
    <n v="0"/>
    <n v="521498.71"/>
    <n v="0"/>
    <n v="0"/>
    <n v="0"/>
    <n v="1057999.25"/>
    <n v="1290992.73"/>
    <n v="2348991.98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9849193096160889E-8"/>
    <n v="0"/>
    <n v="0"/>
    <n v="0"/>
    <n v="0"/>
    <n v="3.7252902984619141E-9"/>
    <n v="0"/>
    <n v="7.3574483394622803E-8"/>
    <n v="0"/>
    <n v="-7.3574483394622803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63"/>
    <n v="0"/>
    <n v="0"/>
    <n v="0"/>
    <n v="0"/>
    <n v="-1.862645149230957E-9"/>
    <n v="0"/>
    <n v="3357142.8199999644"/>
    <n v="3357142.82"/>
    <n v="3.5390257835388184E-8"/>
    <s v=" "/>
    <d v="2017-05-22T00:00:00"/>
    <d v="2024-10-13T00:00:00"/>
    <n v="47000000"/>
    <n v="47000000"/>
    <n v="0.11780821917808219"/>
    <n v="7.4"/>
    <n v="8.1250000000000003E-2"/>
    <n v="8.1250000000000003E-2"/>
    <n v="0"/>
    <n v="0.03"/>
    <s v="SOFR 6 MESES"/>
    <n v="2.75E-2"/>
    <n v="395499.01715068077"/>
    <n v="24842856.867999736"/>
    <n v="272767.8541249971"/>
    <n v="0.11780821917808219"/>
    <n v="7.3999999999999995"/>
    <n v="8.1250000000000003E-2"/>
    <s v="Convenios Originales (Bancos)"/>
    <x v="3"/>
    <n v="0"/>
    <n v="46930.06"/>
    <n v="0"/>
    <n v="0"/>
    <n v="0"/>
    <n v="0"/>
    <n v="0"/>
    <n v="0"/>
    <n v="0"/>
    <n v="0"/>
    <n v="15000"/>
    <n v="0"/>
    <n v="0"/>
    <n v="0"/>
    <n v="0"/>
    <n v="0"/>
    <n v="46930.06"/>
    <n v="15000"/>
    <n v="61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43742.1289999997"/>
    <n v="0"/>
    <n v="347857.89"/>
    <s v="  "/>
    <s v="  "/>
    <n v="91673.684000000358"/>
    <n v="0"/>
    <n v="4187557.923"/>
    <n v="4187557.923"/>
    <n v="0"/>
    <s v="OTRA MONEDA"/>
    <d v="2014-11-12T00:00:00"/>
    <d v="2030-08-19T00:00:00"/>
    <n v="6610200"/>
    <n v="6610200"/>
    <n v="5.9698630136986299"/>
    <n v="15.778082191780822"/>
    <n v="0"/>
    <n v="0"/>
    <n v="0"/>
    <n v="0"/>
    <s v="SIN TASA"/>
    <m/>
    <n v="24999147.162238356"/>
    <n v="66071633.091936983"/>
    <n v="0"/>
    <n v="5.9698630136986299"/>
    <n v="15.778082191780822"/>
    <n v="0"/>
    <s v="Convenios Originales (Bancos)"/>
    <x v="4"/>
    <n v="16326.273999999999"/>
    <n v="0"/>
    <n v="0"/>
    <n v="16326.273999999999"/>
    <n v="0"/>
    <n v="0"/>
    <n v="16326.273999999999"/>
    <n v="0"/>
    <n v="0"/>
    <n v="16326.273999999999"/>
    <n v="0"/>
    <n v="0"/>
    <n v="16326.273999999999"/>
    <n v="0"/>
    <n v="0"/>
    <n v="16326.273999999999"/>
    <n v="32652.547999999999"/>
    <n v="65305.095999999998"/>
    <n v="97957.64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620051.0600000005"/>
    <n v="0"/>
    <n v="0"/>
    <n v="0"/>
    <n v="0"/>
    <n v="200852.83799999952"/>
    <n v="0"/>
    <n v="9820903.898"/>
    <n v="9820903.898"/>
    <n v="0"/>
    <s v="OTRA MONEDA"/>
    <d v="2014-09-25T00:00:00"/>
    <d v="2030-09-30T00:00:00"/>
    <n v="15401850.842"/>
    <n v="15401850.842"/>
    <n v="6.0849315068493155"/>
    <n v="16.024657534246575"/>
    <n v="0"/>
    <n v="0"/>
    <n v="0"/>
    <n v="0"/>
    <s v="SIN TASA"/>
    <m/>
    <n v="59759527.554679453"/>
    <n v="157376621.64219725"/>
    <n v="0"/>
    <n v="6.0849315068493155"/>
    <n v="16.024657534246575"/>
    <n v="0"/>
    <s v="Convenios Originales (Bancos)"/>
    <x v="4"/>
    <n v="27007.488000000001"/>
    <n v="0"/>
    <n v="0"/>
    <n v="24929.983"/>
    <n v="0"/>
    <n v="0"/>
    <n v="24929.983"/>
    <n v="0"/>
    <n v="0"/>
    <n v="22852.489000000001"/>
    <n v="0"/>
    <n v="0"/>
    <n v="22852.489000000001"/>
    <n v="0"/>
    <n v="0"/>
    <n v="20774.994999999999"/>
    <n v="51937.471000000005"/>
    <n v="91409.956000000006"/>
    <n v="143347.42700000003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260273972602739"/>
    <n v="19.457534246575342"/>
    <n v="7.3499999999999996E-2"/>
    <n v="7.3499999999999996E-2"/>
    <n v="0"/>
    <n v="7.3499999999999996E-2"/>
    <s v="FIJA"/>
    <m/>
    <n v="572145751.32191777"/>
    <n v="908017681.76273978"/>
    <n v="3429997.79745"/>
    <n v="12.260273972602738"/>
    <n v="19.457534246575342"/>
    <n v="7.3499999999999996E-2"/>
    <s v="Convenios Originales (Gobiernos)"/>
    <x v="5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1743582.21"/>
    <n v="3216575.54"/>
    <n v="4960157.7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427397260273972"/>
    <n v="19.44109589041096"/>
    <n v="2.6699999999999998E-2"/>
    <n v="2.6699999999999998E-2"/>
    <n v="0"/>
    <n v="2.6699999999999998E-2"/>
    <s v="FIJA"/>
    <m/>
    <n v="870208299.81780815"/>
    <n v="1172616425.2767124"/>
    <n v="1610447.2058249998"/>
    <n v="14.427397260273972"/>
    <n v="19.44109589041096"/>
    <n v="2.6699999999999998E-2"/>
    <s v="Convenios Originales (Gobiernos)"/>
    <x v="5"/>
    <n v="0"/>
    <n v="0"/>
    <n v="0"/>
    <n v="0"/>
    <n v="823117.46"/>
    <n v="0"/>
    <n v="0"/>
    <n v="0"/>
    <n v="0"/>
    <n v="0"/>
    <n v="782707.17"/>
    <n v="0"/>
    <n v="0"/>
    <n v="0"/>
    <n v="0"/>
    <n v="0"/>
    <n v="0"/>
    <n v="1605824.63"/>
    <n v="1605824.6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753424657534246"/>
    <n v="19.849315068493151"/>
    <n v="4.2200000000000001E-2"/>
    <n v="4.2199999999999994E-2"/>
    <n v="0"/>
    <n v="4.0399999999999998E-2"/>
    <s v="Libid 6 Meses"/>
    <n v="1.7600000000000001E-2"/>
    <n v="788584474.96828759"/>
    <n v="1455616438.5083423"/>
    <n v="3094666.6669901996"/>
    <n v="10.753424657534246"/>
    <n v="19.849315068493151"/>
    <n v="4.2200000000000001E-2"/>
    <s v="Convenios Originales (Gobiernos)"/>
    <x v="5"/>
    <n v="0"/>
    <n v="0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49"/>
    <n v="0"/>
    <n v="0"/>
    <n v="0"/>
    <n v="0"/>
    <n v="-2.9802322387695313E-8"/>
    <n v="0"/>
    <n v="79426666.749999419"/>
    <n v="79426666.75"/>
    <n v="5.8114528656005859E-7"/>
    <s v=" "/>
    <d v="2015-12-04T00:00:00"/>
    <d v="2035-12-01T00:00:00"/>
    <n v="100000000"/>
    <n v="100000000"/>
    <n v="11.257534246575343"/>
    <n v="20.005479452054793"/>
    <n v="6.8199999999999997E-2"/>
    <n v="6.8199999999999997E-2"/>
    <n v="0"/>
    <n v="4.53E-2"/>
    <s v="Sofr 6M (última tasa reportada)"/>
    <n v="1.8700000000000001E-2"/>
    <n v="894148421.02944553"/>
    <n v="1588968549.6123171"/>
    <n v="5416898.6723499605"/>
    <n v="11.257534246575343"/>
    <n v="20.005479452054793"/>
    <n v="6.8199999999999997E-2"/>
    <s v="Convenios Originales (Gobiernos)"/>
    <x v="5"/>
    <n v="0"/>
    <n v="0"/>
    <n v="0"/>
    <n v="1624701.47"/>
    <n v="0"/>
    <n v="0"/>
    <n v="0"/>
    <n v="0"/>
    <n v="0"/>
    <n v="1548521.74"/>
    <n v="0"/>
    <n v="0"/>
    <n v="0"/>
    <n v="0"/>
    <n v="0"/>
    <n v="1483423.08"/>
    <n v="1624701.47"/>
    <n v="3031944.8200000003"/>
    <n v="4656646.2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3104381.84"/>
    <n v="12.33972602739726"/>
    <n v="19.761643835616439"/>
    <n v="4.6600000000000003E-2"/>
    <n v="4.6600000000000003E-2"/>
    <n v="0"/>
    <n v="4.6600000000000003E-2"/>
    <s v="Libid 6 Meses"/>
    <n v="1.9800000000000002E-2"/>
    <n v="31250517.691397257"/>
    <n v="50046621.693616435"/>
    <n v="118015.109994"/>
    <n v="12.33972602739726"/>
    <n v="19.761643835616439"/>
    <n v="4.6600000000000003E-2"/>
    <s v="Convenios Originales (Gobiernos)"/>
    <x v="5"/>
    <n v="0"/>
    <n v="0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4999983"/>
    <n v="0"/>
    <n v="0"/>
    <n v="0"/>
    <n v="0"/>
    <n v="-4.0000006556510925E-3"/>
    <n v="0"/>
    <n v="43812499.950999983"/>
    <n v="43812500.034999996"/>
    <n v="8.4000013768672943E-2"/>
    <s v=" "/>
    <d v="2017-08-11T00:00:00"/>
    <d v="2036-12-01T00:00:00"/>
    <n v="65000000"/>
    <n v="65000000"/>
    <n v="12.260273972602739"/>
    <n v="19.32054794520548"/>
    <n v="2.6499999999999999E-2"/>
    <n v="2.6499999999999999E-2"/>
    <n v="0"/>
    <n v="2.6499999999999999E-2"/>
    <s v="FIJA "/>
    <m/>
    <n v="537153252.82390392"/>
    <n v="846481505.90260792"/>
    <n v="1161031.2487014995"/>
    <n v="12.260273972602739"/>
    <n v="19.32054794520548"/>
    <n v="2.6499999999999999E-2"/>
    <s v="Convenios Originales (Gobiernos)"/>
    <x v="5"/>
    <n v="0"/>
    <n v="0"/>
    <n v="0"/>
    <n v="944798.47"/>
    <n v="0"/>
    <n v="0"/>
    <n v="0"/>
    <n v="0"/>
    <n v="0"/>
    <n v="902050.21"/>
    <n v="0"/>
    <n v="0"/>
    <n v="0"/>
    <n v="0"/>
    <n v="0"/>
    <n v="869214.58"/>
    <n v="944798.47"/>
    <n v="1771264.79"/>
    <n v="2716063.2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0100000"/>
    <n v="12.758904109589041"/>
    <n v="19.460273972602739"/>
    <n v="3.9E-2"/>
    <n v="3.9E-2"/>
    <n v="0"/>
    <n v="3.56E-2"/>
    <s v="FIJA "/>
    <m/>
    <n v="332837278.70893162"/>
    <n v="507653680.62476724"/>
    <n v="1017380.0005200002"/>
    <n v="12.758904109589043"/>
    <n v="19.460273972602739"/>
    <n v="3.9E-2"/>
    <s v="Convenios Originales (Gobiernos)"/>
    <x v="5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533942.93000000005"/>
    <n v="1005691.51"/>
    <n v="1539634.4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923287671232877"/>
    <n v="19.701369863013699"/>
    <n v="3.5099999999999999E-2"/>
    <n v="3.5099999999999999E-2"/>
    <n v="0"/>
    <n v="3.5099999999999999E-2"/>
    <s v="FIJA"/>
    <m/>
    <n v="1193863013.6986301"/>
    <n v="1576109589.041096"/>
    <n v="2808000"/>
    <n v="14.923287671232876"/>
    <n v="19.701369863013699"/>
    <n v="3.5099999999999999E-2"/>
    <s v="Convenios Originales (Gobiernos)"/>
    <x v="5"/>
    <n v="0"/>
    <n v="0"/>
    <n v="0"/>
    <n v="0"/>
    <n v="1435200"/>
    <n v="0"/>
    <n v="0"/>
    <n v="0"/>
    <n v="0"/>
    <n v="0"/>
    <n v="1364740"/>
    <n v="0"/>
    <n v="0"/>
    <n v="0"/>
    <n v="0"/>
    <n v="0"/>
    <n v="0"/>
    <n v="2799940"/>
    <n v="27999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427397260273972"/>
    <n v="20.156164383561645"/>
    <n v="2.76E-2"/>
    <n v="2.76E-2"/>
    <n v="0"/>
    <n v="2.76E-2"/>
    <s v="FIJA "/>
    <m/>
    <n v="2314109589.0410957"/>
    <n v="3023424657.5342469"/>
    <n v="4140000"/>
    <n v="15.427397260273972"/>
    <n v="20.156164383561645"/>
    <n v="2.76E-2"/>
    <s v="Convenios Originales (Gobiernos)"/>
    <x v="5"/>
    <n v="0"/>
    <n v="0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756164383561643"/>
    <n v="19.835616438356166"/>
    <n v="6.6400000000000001E-2"/>
    <n v="6.6400000000000001E-2"/>
    <n v="0"/>
    <n v="6.6400000000000001E-2"/>
    <s v="FIJA"/>
    <m/>
    <n v="1263972160.1937532"/>
    <n v="1965454991.3665752"/>
    <n v="6579387.7307679998"/>
    <n v="12.756164383561643"/>
    <n v="19.835616438356166"/>
    <n v="6.6400000000000001E-2"/>
    <s v="Convenios Originales (Gobiernos)"/>
    <x v="5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85"/>
    <n v="0"/>
    <n v="0"/>
    <n v="0"/>
    <n v="0"/>
    <n v="2.9802322387695313E-8"/>
    <n v="0"/>
    <n v="53504816.230000615"/>
    <n v="53504816.229999997"/>
    <n v="-6.1839818954467773E-7"/>
    <s v=" "/>
    <d v="2017-10-20T00:00:00"/>
    <d v="2026-04-20T00:00:00"/>
    <n v="200000000"/>
    <n v="198269387.41"/>
    <n v="1.6356164383561644"/>
    <n v="8.5041095890410965"/>
    <n v="6.5000000000000002E-2"/>
    <n v="6.5000000000000002E-2"/>
    <n v="0"/>
    <n v="6.5000000000000002E-2"/>
    <s v="FIJA"/>
    <m/>
    <n v="87513356.95701471"/>
    <n v="455010820.76142991"/>
    <n v="3477813.0549500403"/>
    <n v="1.6356164383561644"/>
    <n v="8.5041095890410965"/>
    <n v="6.5000000000000002E-2"/>
    <s v="Convenios Originales (Gobiernos)"/>
    <x v="6"/>
    <n v="0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19180000"/>
    <n v="4321803.5"/>
    <s v="  "/>
    <n v="0"/>
    <n v="0"/>
    <n v="249255000"/>
    <n v="249255000"/>
    <n v="0"/>
    <s v=" "/>
    <d v="2018-12-20T00:00:00"/>
    <d v="2027-12-12T00:00:00"/>
    <n v="675000000"/>
    <n v="675000000"/>
    <n v="3.2821917808219179"/>
    <n v="8.9835616438356158"/>
    <n v="6.3E-2"/>
    <n v="6.3E-2"/>
    <n v="0"/>
    <n v="6.6000000000000003E-2"/>
    <s v="FIJA"/>
    <m/>
    <n v="818102712.32876718"/>
    <n v="2239197657.5342464"/>
    <n v="15703065"/>
    <n v="3.2821917808219179"/>
    <n v="8.9835616438356158"/>
    <n v="6.3E-2"/>
    <s v="Convenios Originales (Gobiernos)"/>
    <x v="6"/>
    <n v="0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3969385.88"/>
    <n v="12853322.129999999"/>
    <n v="16822708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0"/>
    <n v="0"/>
    <n v="0"/>
    <n v="0"/>
    <n v="0"/>
    <n v="369040000"/>
    <n v="369040000"/>
    <n v="0"/>
    <s v=" "/>
    <d v="2016-04-29T00:00:00"/>
    <d v="2027-04-29T00:00:00"/>
    <n v="1500000000"/>
    <n v="1500000000"/>
    <n v="2.6602739726027398"/>
    <n v="11.005479452054795"/>
    <n v="6.3E-2"/>
    <n v="6.3E-2"/>
    <n v="0"/>
    <n v="7.2499999999999995E-2"/>
    <s v="FIJA"/>
    <m/>
    <n v="981747506.84931505"/>
    <n v="4061462136.9863014"/>
    <n v="23249520"/>
    <n v="2.6602739726027398"/>
    <n v="11.005479452054795"/>
    <n v="6.3E-2"/>
    <s v="Convenios Originales (Gobiernos)"/>
    <x v="6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5812380"/>
    <n v="17965395"/>
    <n v="2377777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0813474.57099999"/>
    <n v="0"/>
    <n v="0"/>
    <n v="0"/>
    <n v="0"/>
    <n v="2115835.9540000111"/>
    <n v="0"/>
    <n v="112929310.52500001"/>
    <n v="112929310.52500001"/>
    <n v="0"/>
    <s v="OTRA MONEDA"/>
    <d v="2016-04-29T00:00:00"/>
    <d v="2027-04-29T00:00:00"/>
    <n v="503743800"/>
    <n v="503743800"/>
    <n v="2.6602739726027398"/>
    <n v="11.005479452054795"/>
    <n v="5.8999999999999997E-2"/>
    <n v="5.9000000000000004E-2"/>
    <n v="0"/>
    <n v="6.8720000000000003E-2"/>
    <s v="FIJA"/>
    <m/>
    <n v="300422905.53363013"/>
    <n v="1242841206.5176029"/>
    <n v="6662829.320975"/>
    <n v="2.6602739726027393"/>
    <n v="11.005479452054795"/>
    <n v="5.8999999999999997E-2"/>
    <s v="Convenios Originales (Gobiernos)"/>
    <x v="6"/>
    <n v="0"/>
    <n v="1702723.0490000001"/>
    <n v="0"/>
    <n v="0"/>
    <n v="1547928.8840000001"/>
    <n v="0"/>
    <n v="0"/>
    <n v="1362849.183"/>
    <n v="0"/>
    <n v="0"/>
    <n v="1224880.3330000001"/>
    <n v="0"/>
    <n v="0"/>
    <n v="1083546.392"/>
    <n v="0"/>
    <n v="0"/>
    <n v="1702723.0490000001"/>
    <n v="5219204.7919999994"/>
    <n v="6921927.841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4211299.748999998"/>
    <n v="0"/>
    <n v="6087472.6200000001"/>
    <n v="1285272.3899999999"/>
    <s v="  "/>
    <n v="1566741.8290000111"/>
    <n v="0"/>
    <n v="79690568.958000004"/>
    <n v="79690568.958000004"/>
    <n v="0"/>
    <s v="OTRA MONEDA"/>
    <d v="2018-12-20T00:00:00"/>
    <d v="2027-12-12T00:00:00"/>
    <n v="236782800"/>
    <n v="236782800"/>
    <n v="3.2821917808219179"/>
    <n v="8.9835616438356158"/>
    <n v="5.8999999999999997E-2"/>
    <n v="5.9000000000000004E-2"/>
    <n v="0"/>
    <n v="6.2E-2"/>
    <s v="FIJA"/>
    <m/>
    <n v="261559730.44296989"/>
    <n v="715905138.66652596"/>
    <n v="4701743.5685219998"/>
    <n v="3.2821917808219179"/>
    <n v="8.9835616438356158"/>
    <n v="5.8999999999999997E-2"/>
    <s v="Convenios Originales (Gobiernos)"/>
    <x v="6"/>
    <n v="0"/>
    <n v="0"/>
    <n v="0"/>
    <n v="1172815.1399999999"/>
    <n v="0"/>
    <n v="0"/>
    <n v="1072564.7790000001"/>
    <n v="0"/>
    <n v="0"/>
    <n v="1005506.702"/>
    <n v="0"/>
    <n v="0"/>
    <n v="914105.41799999995"/>
    <n v="0"/>
    <n v="0"/>
    <n v="813761.69799999997"/>
    <n v="1172815.1399999999"/>
    <n v="3805938.5970000001"/>
    <n v="4978753.7369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5"/>
    <n v="0"/>
    <n v="0"/>
    <n v="0"/>
    <n v="0"/>
    <n v="-2.3283064365386963E-10"/>
    <n v="0"/>
    <n v="1720377.1199999952"/>
    <n v="1720377.12"/>
    <n v="4.8894435167312622E-9"/>
    <s v=" "/>
    <d v="2002-06-18T00:00:00"/>
    <d v="2032-10-29T00:00:00"/>
    <n v="4969978.46"/>
    <n v="4969978.46"/>
    <n v="8.1671232876712327"/>
    <n v="30.386301369863013"/>
    <n v="0.01"/>
    <n v="0.01"/>
    <n v="0"/>
    <n v="0.01"/>
    <s v="FIJA"/>
    <m/>
    <n v="14050532.040328728"/>
    <n v="52275897.638136841"/>
    <n v="17203.771199999952"/>
    <n v="8.1671232876712327"/>
    <n v="30.386301369863013"/>
    <n v="0.01"/>
    <s v="Convenios Originales (Gobiernos)"/>
    <x v="7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3726027397260276"/>
    <n v="30.471232876712328"/>
    <n v="2.5000000000000001E-2"/>
    <n v="2.5000000000000001E-2"/>
    <n v="0"/>
    <n v="2.5000000000000001E-2"/>
    <s v="FIJA"/>
    <m/>
    <n v="6199119.3784931507"/>
    <n v="35158901.441917807"/>
    <n v="28845.978749999998"/>
    <n v="5.3726027397260276"/>
    <n v="30.471232876712332"/>
    <n v="2.5000000000000001E-2"/>
    <s v="Convenios Originales (Gobiernos)"/>
    <x v="7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1797.48100000003"/>
    <n v="0"/>
    <n v="0"/>
    <n v="0"/>
    <n v="0"/>
    <n v="20289.733999999939"/>
    <n v="0"/>
    <n v="992087.21499999997"/>
    <n v="992087.21499999997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723.052524999999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199988"/>
    <n v="0"/>
    <n v="0"/>
    <n v="0"/>
    <n v="0"/>
    <n v="-2.0000040531158447E-3"/>
    <n v="0"/>
    <n v="190033673.99999988"/>
    <n v="190033674.042"/>
    <n v="4.2000114917755127E-2"/>
    <s v=" "/>
    <d v="2013-04-10T00:00:00"/>
    <d v="2031-03-21T00:00:00"/>
    <n v="312480966.99000001"/>
    <n v="312480966.99000001"/>
    <n v="6.5561643835616437"/>
    <n v="17.956164383561642"/>
    <n v="9.8968299999999995E-2"/>
    <n v="9.8970000000000002E-2"/>
    <n v="-1.7000000000072513E-6"/>
    <n v="5.2499999999999998E-2"/>
    <s v="SOFR 6 MESES"/>
    <n v="0.04"/>
    <n v="1245892005.1561635"/>
    <n v="3412275888.7561622"/>
    <n v="18807309.658534188"/>
    <n v="6.5561643835616428"/>
    <n v="17.956164383561642"/>
    <n v="9.8968299999999995E-2"/>
    <s v="Convenios Originales (Gobiernos)"/>
    <x v="9"/>
    <n v="9612790.0600000005"/>
    <n v="0"/>
    <n v="0"/>
    <n v="0"/>
    <n v="0"/>
    <n v="0"/>
    <n v="8780626.9399999995"/>
    <n v="0"/>
    <n v="0"/>
    <n v="0"/>
    <n v="0"/>
    <n v="0"/>
    <n v="8239534.3300000001"/>
    <n v="0"/>
    <n v="0"/>
    <n v="0"/>
    <n v="9612790.0600000005"/>
    <n v="17020161.27"/>
    <n v="26632951.32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236594.537"/>
    <n v="0"/>
    <n v="0"/>
    <n v="0"/>
    <n v="0"/>
    <n v="710983.26099999994"/>
    <n v="0"/>
    <n v="37947577.798"/>
    <n v="37947577.798"/>
    <n v="0"/>
    <s v="OTRA MONEDA"/>
    <d v="2019-11-04T00:00:00"/>
    <d v="2039-09-21T00:00:00"/>
    <n v="113542860.57799999"/>
    <n v="113542860.57799999"/>
    <n v="15.065753424657535"/>
    <n v="19.893150684931506"/>
    <n v="0.02"/>
    <n v="0.02"/>
    <n v="0"/>
    <n v="0.02"/>
    <s v="FIJA"/>
    <m/>
    <n v="571708850.16767669"/>
    <n v="754896883.26377535"/>
    <n v="758951.55596000003"/>
    <n v="15.065753424657533"/>
    <n v="19.893150684931506"/>
    <n v="0.02"/>
    <s v="Convenios Originales (Gobiernos)"/>
    <x v="9"/>
    <n v="387908.57299999997"/>
    <n v="0"/>
    <n v="0"/>
    <n v="0"/>
    <n v="0"/>
    <n v="0"/>
    <n v="381583.97700000001"/>
    <n v="0"/>
    <n v="0"/>
    <n v="0"/>
    <n v="0"/>
    <n v="0"/>
    <n v="374978.28700000001"/>
    <n v="0"/>
    <n v="0"/>
    <n v="0"/>
    <n v="387908.57299999997"/>
    <n v="756562.26399999997"/>
    <n v="1144470.836999999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4"/>
    <n v="20.19178082191781"/>
    <n v="0.03"/>
    <n v="0.03"/>
    <n v="0"/>
    <n v="0.03"/>
    <s v="FIJA"/>
    <m/>
    <n v="1059860931.1759998"/>
    <n v="1725845130.9693148"/>
    <n v="2564179.6721999994"/>
    <n v="12.4"/>
    <n v="20.19178082191781"/>
    <n v="3.0000000000000002E-2"/>
    <s v="Convenios Originales (Gobiernos)"/>
    <x v="9"/>
    <n v="0"/>
    <n v="0"/>
    <n v="0"/>
    <n v="0"/>
    <n v="1310580.72"/>
    <n v="0"/>
    <n v="0"/>
    <n v="0"/>
    <n v="0"/>
    <n v="0"/>
    <n v="1239307.56"/>
    <n v="0"/>
    <n v="0"/>
    <n v="0"/>
    <n v="0"/>
    <n v="0"/>
    <n v="0"/>
    <n v="2549888.2800000003"/>
    <n v="2549888.28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838356164383562"/>
    <n v="20.358904109589041"/>
    <n v="0.03"/>
    <n v="0.03"/>
    <n v="0"/>
    <n v="0.03"/>
    <s v="FIJA"/>
    <m/>
    <n v="1140280614.7761643"/>
    <n v="1960987097.5241091"/>
    <n v="2889625.7189999996"/>
    <n v="11.838356164383564"/>
    <n v="20.358904109589041"/>
    <n v="3.0000000000000002E-2"/>
    <s v="Convenios Originales (Gobiernos)"/>
    <x v="9"/>
    <n v="0"/>
    <n v="0"/>
    <n v="0"/>
    <n v="0"/>
    <n v="1476919.81"/>
    <n v="0"/>
    <n v="0"/>
    <n v="0"/>
    <n v="0"/>
    <n v="0"/>
    <n v="1389672.66"/>
    <n v="0"/>
    <n v="0"/>
    <n v="0"/>
    <n v="0"/>
    <n v="0"/>
    <n v="0"/>
    <n v="2866592.4699999997"/>
    <n v="2866592.46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0602739726027401"/>
    <n v="17.93972602739726"/>
    <n v="6.3500000000000001E-2"/>
    <n v="6.3500000000000001E-2"/>
    <n v="0"/>
    <n v="6.3500000000000001E-2"/>
    <s v="FIJA"/>
    <m/>
    <n v="1289144119.3770688"/>
    <n v="4570284620.2929316"/>
    <n v="16177118.476915002"/>
    <n v="5.0602739726027401"/>
    <n v="17.93972602739726"/>
    <n v="6.3500000000000001E-2"/>
    <s v="Convenios Originales (Gobiernos)"/>
    <x v="9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81925.302000001"/>
    <n v="0"/>
    <n v="0"/>
    <n v="0"/>
    <n v="0"/>
    <n v="744308.03099999577"/>
    <n v="0"/>
    <n v="39726233.332999997"/>
    <n v="39726233.332999997"/>
    <n v="0"/>
    <s v="OTRA MONEDA"/>
    <d v="2013-02-22T00:00:00"/>
    <d v="2033-02-26T00:00:00"/>
    <n v="77380000"/>
    <n v="75084685.136999995"/>
    <n v="8.4958904109589035"/>
    <n v="20.024657534246575"/>
    <n v="0.02"/>
    <n v="0.02"/>
    <n v="0"/>
    <n v="0.02"/>
    <s v="FIJA"/>
    <m/>
    <n v="337509724.83735061"/>
    <n v="795504217.61889577"/>
    <n v="794524.66665999999"/>
    <n v="8.4958904109589035"/>
    <n v="20.024657534246575"/>
    <n v="0.02"/>
    <s v="Convenios Originales (Gobiernos)"/>
    <x v="9"/>
    <n v="406090.386"/>
    <n v="0"/>
    <n v="0"/>
    <n v="0"/>
    <n v="0"/>
    <n v="0"/>
    <n v="377276.60499999998"/>
    <n v="0"/>
    <n v="0"/>
    <n v="0"/>
    <n v="0"/>
    <n v="0"/>
    <n v="360969.23200000002"/>
    <n v="0"/>
    <n v="0"/>
    <n v="0"/>
    <n v="406090.386"/>
    <n v="738245.83700000006"/>
    <n v="1144336.223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299961"/>
    <n v="0"/>
    <n v="0"/>
    <n v="0"/>
    <n v="0"/>
    <n v="-3.0000209808349609E-3"/>
    <n v="0"/>
    <n v="320275577.80999959"/>
    <n v="320275577.87300003"/>
    <n v="6.300044059753418E-2"/>
    <s v=" "/>
    <d v="2014-10-29T00:00:00"/>
    <d v="2032-09-21T00:00:00"/>
    <n v="509232882.64999998"/>
    <n v="484668867.74000001"/>
    <n v="8.0630136986301366"/>
    <n v="17.909589041095892"/>
    <n v="9.8968299999999995E-2"/>
    <n v="9.8970000000000002E-2"/>
    <n v="-1.7000000000072513E-6"/>
    <n v="5.2000000000000005E-2"/>
    <s v="SOFR 6 MESES"/>
    <n v="0.04"/>
    <n v="2582386371.218709"/>
    <n v="5736003978.4766235"/>
    <n v="31697129.467373379"/>
    <n v="8.0630136986301366"/>
    <n v="17.909589041095892"/>
    <n v="9.8968299999999995E-2"/>
    <s v="Convenios Originales (Gobiernos)"/>
    <x v="9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439102.505000003"/>
    <n v="0"/>
    <n v="0"/>
    <n v="0"/>
    <n v="0"/>
    <n v="848505.57400000095"/>
    <n v="0"/>
    <n v="45287608.079000004"/>
    <n v="45287608.079000004"/>
    <n v="0"/>
    <s v="OTRA MONEDA"/>
    <d v="2019-11-04T00:00:00"/>
    <d v="2039-09-21T00:00:00"/>
    <n v="60384134.346000001"/>
    <n v="60384134.346000001"/>
    <n v="15.065753424657535"/>
    <n v="19.893150684931506"/>
    <n v="0.02"/>
    <n v="0.02"/>
    <n v="0"/>
    <n v="0.02"/>
    <s v="FIJA"/>
    <m/>
    <n v="682291936.51074255"/>
    <n v="900913211.67566848"/>
    <n v="905752.16158000007"/>
    <n v="15.065753424657535"/>
    <n v="19.893150684931506"/>
    <n v="0.02"/>
    <s v="Convenios Originales (Gobiernos)"/>
    <x v="9"/>
    <n v="462939.99400000001"/>
    <n v="0"/>
    <n v="0"/>
    <n v="0"/>
    <n v="0"/>
    <n v="0"/>
    <n v="455392.05900000001"/>
    <n v="0"/>
    <n v="0"/>
    <n v="0"/>
    <n v="0"/>
    <n v="0"/>
    <n v="447508.66"/>
    <n v="0"/>
    <n v="0"/>
    <n v="0"/>
    <n v="462939.99400000001"/>
    <n v="902900.71900000004"/>
    <n v="1365840.713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572819.159999996"/>
    <n v="0"/>
    <n v="0"/>
    <n v="0"/>
    <n v="0"/>
    <n v="1194744.7820000052"/>
    <n v="0"/>
    <n v="63767563.942000002"/>
    <n v="63767563.942000002"/>
    <n v="0"/>
    <s v="OTRA MONEDA"/>
    <d v="2018-12-12T00:00:00"/>
    <d v="2038-03-21T00:00:00"/>
    <n v="75163134.240999997"/>
    <n v="75163134.240999997"/>
    <n v="13.561643835616438"/>
    <n v="19.284931506849315"/>
    <n v="0.02"/>
    <n v="0.02"/>
    <n v="0"/>
    <n v="0.02"/>
    <s v="FIJA"/>
    <m/>
    <n v="864792990.44630134"/>
    <n v="1229753102.9801042"/>
    <n v="1275351.27884"/>
    <n v="13.561643835616438"/>
    <n v="19.284931506849315"/>
    <n v="0.02"/>
    <s v="Convenios Originales (Gobiernos)"/>
    <x v="9"/>
    <n v="651846.20900000003"/>
    <n v="0"/>
    <n v="0"/>
    <n v="0"/>
    <n v="0"/>
    <n v="0"/>
    <n v="619107.30700000003"/>
    <n v="0"/>
    <n v="0"/>
    <n v="0"/>
    <n v="0"/>
    <n v="0"/>
    <n v="606891.299"/>
    <n v="0"/>
    <n v="0"/>
    <n v="0"/>
    <n v="651846.20900000003"/>
    <n v="1225998.6060000001"/>
    <n v="1877844.8150000002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699596"/>
    <n v="0"/>
    <n v="0"/>
    <n v="0"/>
    <n v="0"/>
    <n v="2.9997825622558594E-3"/>
    <n v="0"/>
    <n v="674850859.45999575"/>
    <n v="674850859.39699996"/>
    <n v="-6.2995791435241699E-2"/>
    <s v=" "/>
    <d v="2010-06-03T00:00:00"/>
    <d v="2028-09-21T00:00:00"/>
    <n v="1682745000"/>
    <n v="1682745000"/>
    <n v="4.0602739726027401"/>
    <n v="18.315068493150687"/>
    <n v="6.3500000000000001E-2"/>
    <n v="6.3500000000000001E-2"/>
    <n v="0"/>
    <n v="6.9000000000000006E-2"/>
    <s v="FIJA"/>
    <m/>
    <n v="2740079380.0540104"/>
    <n v="12359939713.671431"/>
    <n v="42853029.57570973"/>
    <n v="4.0602739726027401"/>
    <n v="18.315068493150687"/>
    <n v="6.3500000000000001E-2"/>
    <s v="Convenios Originales (Gobiernos)"/>
    <x v="9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3205479452054796"/>
    <n v="15.167123287671233"/>
    <n v="7.4499999999999997E-2"/>
    <n v="7.4499999999999997E-2"/>
    <n v="0"/>
    <n v="7.4499999999999997E-2"/>
    <s v="FIJA"/>
    <m/>
    <n v="315764756.81638354"/>
    <n v="1108480465.2729862"/>
    <n v="5444789.5686299996"/>
    <n v="4.3205479452054796"/>
    <n v="15.167123287671233"/>
    <n v="7.4499999999999997E-2"/>
    <s v="Convenios Originales (Gobiernos)"/>
    <x v="10"/>
    <n v="0"/>
    <n v="5000"/>
    <n v="0"/>
    <n v="13623054.23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7840608.696000002"/>
    <n v="0"/>
    <n v="0"/>
    <n v="0"/>
    <n v="0"/>
    <n v="1180925.611999996"/>
    <n v="0"/>
    <n v="49021534.307999998"/>
    <n v="49021534.307999998"/>
    <n v="0"/>
    <s v="OTRA MONEDA"/>
    <d v="2013-09-03T00:00:00"/>
    <d v="2053-09-20T00:00:00"/>
    <n v="64989000"/>
    <n v="64989000"/>
    <n v="29.073972602739726"/>
    <n v="40.073972602739723"/>
    <n v="2E-3"/>
    <n v="2E-3"/>
    <n v="0"/>
    <n v="2E-3"/>
    <s v="FIJA"/>
    <m/>
    <n v="1425250745.4150574"/>
    <n v="1964487622.8030572"/>
    <n v="98043.068616000004"/>
    <n v="29.073972602739726"/>
    <n v="40.073972602739723"/>
    <n v="2E-3"/>
    <s v="Convenios Originales (Gobiernos)"/>
    <x v="11"/>
    <n v="48451.13"/>
    <n v="0"/>
    <n v="0"/>
    <n v="0"/>
    <n v="0"/>
    <n v="0"/>
    <n v="48472.311999999998"/>
    <n v="0"/>
    <n v="0"/>
    <n v="0"/>
    <n v="0"/>
    <n v="0"/>
    <n v="48440.538"/>
    <n v="0"/>
    <n v="0"/>
    <n v="0"/>
    <n v="48451.13"/>
    <n v="96912.85"/>
    <n v="145363.98000000001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992243.405000001"/>
    <n v="0"/>
    <n v="0"/>
    <n v="0"/>
    <n v="0"/>
    <n v="592238.59200000018"/>
    <n v="0"/>
    <n v="24584481.997000001"/>
    <n v="24584481.997000001"/>
    <n v="0"/>
    <s v="OTRA MONEDA"/>
    <d v="2010-12-22T00:00:00"/>
    <d v="2035-12-20T00:00:00"/>
    <n v="44804146.468999997"/>
    <n v="44804146.468999997"/>
    <n v="11.30958904109589"/>
    <n v="25.010958904109589"/>
    <n v="0.02"/>
    <n v="0.02"/>
    <n v="0"/>
    <n v="0.02"/>
    <s v="FIJA"/>
    <m/>
    <n v="278040388.17429042"/>
    <n v="614881468.90578914"/>
    <n v="491689.63994000002"/>
    <n v="11.30958904109589"/>
    <n v="25.010958904109593"/>
    <n v="0.02"/>
    <s v="Convenios Originales (Gobiernos)"/>
    <x v="11"/>
    <n v="0"/>
    <n v="0"/>
    <n v="0"/>
    <n v="246518.367"/>
    <n v="0"/>
    <n v="0"/>
    <n v="0"/>
    <n v="0"/>
    <n v="0"/>
    <n v="234511.652"/>
    <n v="0"/>
    <n v="0"/>
    <n v="0"/>
    <n v="0"/>
    <n v="0"/>
    <n v="225081.98800000001"/>
    <n v="246518.367"/>
    <n v="459593.64"/>
    <n v="706112.00699999998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9371.87199999997"/>
    <n v="0"/>
    <n v="0"/>
    <n v="0"/>
    <n v="0"/>
    <n v="19195.163000000059"/>
    <n v="0"/>
    <n v="938567.03500000003"/>
    <n v="938567.03500000003"/>
    <n v="0"/>
    <s v="OTRA MONEDA"/>
    <d v="2009-12-18T00:00:00"/>
    <d v="2039-12-31T00:00:00"/>
    <n v="1164287.925"/>
    <n v="1164287.925"/>
    <n v="15.342465753424657"/>
    <n v="30.054794520547944"/>
    <n v="0"/>
    <n v="0"/>
    <n v="0"/>
    <n v="0"/>
    <s v="FIJA"/>
    <m/>
    <n v="14399932.591780821"/>
    <n v="28208439.380684931"/>
    <n v="0"/>
    <n v="15.342465753424657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9143.36"/>
    <n v="0"/>
    <n v="0"/>
    <n v="0"/>
    <n v="0"/>
    <n v="10421.396000000008"/>
    <n v="0"/>
    <n v="509564.75599999999"/>
    <n v="509564.75599999999"/>
    <n v="0"/>
    <s v="OTRA MONEDA"/>
    <d v="2003-01-09T00:00:00"/>
    <d v="2034-12-31T00:00:00"/>
    <n v="1115872.567"/>
    <n v="1115872.567"/>
    <n v="10.33972602739726"/>
    <n v="31.997260273972604"/>
    <n v="0"/>
    <n v="0"/>
    <n v="0"/>
    <n v="0"/>
    <s v="FIJA"/>
    <m/>
    <n v="5268759.9702575337"/>
    <n v="16304676.124175342"/>
    <n v="0"/>
    <n v="10.33972602739726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254.97200000001"/>
    <n v="0"/>
    <n v="0"/>
    <n v="0"/>
    <n v="0"/>
    <n v="3053.5939999999828"/>
    <n v="0"/>
    <n v="149308.56599999999"/>
    <n v="149308.56599999999"/>
    <n v="0"/>
    <s v="OTRA MONEDA"/>
    <d v="1995-11-09T00:00:00"/>
    <d v="2025-12-31T00:00:00"/>
    <n v="1601971.621"/>
    <n v="1601971.621"/>
    <n v="1.3342465753424657"/>
    <n v="30.164383561643834"/>
    <n v="0"/>
    <n v="0"/>
    <n v="0"/>
    <n v="0"/>
    <s v="FIJA"/>
    <m/>
    <n v="199214.4428547945"/>
    <n v="4503800.853863013"/>
    <n v="0"/>
    <n v="1.3342465753424657"/>
    <n v="30.164383561643831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174.69400000002"/>
    <n v="0"/>
    <n v="0"/>
    <n v="0"/>
    <n v="0"/>
    <n v="5473.8310000000056"/>
    <n v="0"/>
    <n v="267648.52500000002"/>
    <n v="267648.52500000002"/>
    <n v="0"/>
    <s v="OTRA MONEDA"/>
    <d v="1998-09-30T00:00:00"/>
    <d v="2027-12-31T00:00:00"/>
    <n v="1435895.666"/>
    <n v="1435895.666"/>
    <n v="3.3342465753424659"/>
    <n v="29.271232876712329"/>
    <n v="0"/>
    <n v="0"/>
    <n v="0"/>
    <n v="0"/>
    <s v="FIJA"/>
    <m/>
    <n v="892406.17787671241"/>
    <n v="7834402.3043835619"/>
    <n v="0"/>
    <n v="3.3342465753424659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16.850000000000001"/>
    <n v="0"/>
    <n v="16.850000000000001"/>
    <n v="10.132999999999999"/>
    <n v="-6.7170000000000023"/>
    <s v="OTRA MONEDA"/>
    <d v="1994-10-25T00:00:00"/>
    <d v="2024-12-31T00:00:00"/>
    <n v="2939397.4730000002"/>
    <n v="2939397.4730000002"/>
    <n v="0.33424657534246577"/>
    <n v="30.205479452054796"/>
    <n v="0"/>
    <n v="0"/>
    <n v="0"/>
    <n v="0"/>
    <s v="FIJA"/>
    <m/>
    <n v="5.632054794520549"/>
    <n v="508.96232876712332"/>
    <n v="0"/>
    <n v="0.33424657534246577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16.850000000000001"/>
    <n v="0"/>
    <n v="16.850000000000001"/>
    <n v="10.132999999999999"/>
    <n v="-6.7170000000000023"/>
    <s v="OTRA MONEDA"/>
    <d v="1994-06-30T00:00:00"/>
    <d v="2024-12-21T00:00:00"/>
    <n v="2939397.4730000002"/>
    <n v="2939397.4730000002"/>
    <n v="0.30684931506849317"/>
    <n v="30.4986301369863"/>
    <n v="0"/>
    <n v="0"/>
    <n v="0"/>
    <n v="0"/>
    <s v="FIJA"/>
    <m/>
    <n v="5.1704109589041103"/>
    <n v="513.9019178082192"/>
    <n v="0"/>
    <n v="0.30684931506849317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048.64199999999"/>
    <n v="0"/>
    <n v="0"/>
    <n v="0"/>
    <n v="0"/>
    <n v="3487.7350000000151"/>
    <n v="0"/>
    <n v="170536.37700000001"/>
    <n v="170536.37700000001"/>
    <n v="0"/>
    <s v="OTRA MONEDA"/>
    <d v="1997-01-27T00:00:00"/>
    <d v="2026-12-31T00:00:00"/>
    <n v="1219849.953"/>
    <n v="1219849.953"/>
    <n v="2.3342465753424659"/>
    <n v="29.945205479452056"/>
    <n v="0"/>
    <n v="0"/>
    <n v="0"/>
    <n v="0"/>
    <s v="FIJA"/>
    <m/>
    <n v="398073.95398356172"/>
    <n v="5106746.8509863019"/>
    <n v="0"/>
    <n v="2.3342465753424659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94700"/>
    <n v="0"/>
    <n v="0"/>
    <n v="0"/>
    <n v="0"/>
    <n v="135600"/>
    <n v="0"/>
    <n v="6630300"/>
    <n v="6630300"/>
    <n v="0"/>
    <s v="OTRA MONEDA"/>
    <d v="2015-10-06T00:00:00"/>
    <d v="2050-11-03T00:00:00"/>
    <n v="14229000"/>
    <n v="14229000"/>
    <n v="26.19178082191781"/>
    <n v="35.101369863013701"/>
    <n v="0"/>
    <n v="0"/>
    <n v="0"/>
    <n v="0"/>
    <s v="FIJA"/>
    <m/>
    <n v="173659364.38356164"/>
    <n v="232732612.60273975"/>
    <n v="0"/>
    <n v="26.191780821917806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8147.35"/>
    <n v="0"/>
    <n v="0"/>
    <n v="0"/>
    <n v="0"/>
    <n v="45267.799999999814"/>
    <n v="0"/>
    <n v="2213415.15"/>
    <n v="2213415.15"/>
    <n v="0"/>
    <s v="OTRA MONEDA"/>
    <d v="2016-10-07T00:00:00"/>
    <d v="2048-04-27T00:00:00"/>
    <n v="3557250"/>
    <n v="3557250"/>
    <n v="23.671232876712327"/>
    <n v="31.575342465753426"/>
    <n v="0"/>
    <n v="0"/>
    <n v="0"/>
    <n v="0"/>
    <s v="FIJA"/>
    <m/>
    <n v="52394265.468493149"/>
    <n v="69889341.380136982"/>
    <n v="0"/>
    <n v="23.671232876712327"/>
    <n v="31.57534246575342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286227.24"/>
    <n v="8682.23"/>
    <s v="  "/>
    <n v="0"/>
    <n v="0"/>
    <n v="858681.88000000012"/>
    <n v="858681.88"/>
    <n v="-1.1641532182693481E-10"/>
    <s v=" "/>
    <d v="1996-01-19T00:00:00"/>
    <d v="2026-02-13T00:00:00"/>
    <n v="11735317"/>
    <n v="11735317"/>
    <n v="1.4547945205479451"/>
    <n v="30.090410958904108"/>
    <n v="1.4999999999999999E-2"/>
    <n v="1.4999999999999999E-2"/>
    <n v="0"/>
    <n v="1.4999999999999999E-2"/>
    <s v="FIJA"/>
    <m/>
    <n v="1249205.6939178084"/>
    <n v="25838090.652164385"/>
    <n v="12880.228200000001"/>
    <n v="1.4547945205479451"/>
    <n v="30.090410958904108"/>
    <n v="1.4999999999999999E-2"/>
    <s v="Convenios Originales (Gobiernos)"/>
    <x v="14"/>
    <n v="0"/>
    <n v="0"/>
    <n v="0"/>
    <n v="0"/>
    <n v="0"/>
    <n v="6583.23"/>
    <n v="0"/>
    <n v="0"/>
    <n v="0"/>
    <n v="0"/>
    <n v="0"/>
    <n v="4317.26"/>
    <n v="0"/>
    <n v="0"/>
    <n v="0"/>
    <n v="0"/>
    <n v="0"/>
    <n v="10900.49"/>
    <n v="10900.49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88"/>
    <n v="0"/>
    <n v="0"/>
    <n v="0"/>
    <n v="0"/>
    <n v="-3.7252902984619141E-9"/>
    <n v="0"/>
    <n v="5616721.269999925"/>
    <n v="5616721.2699999996"/>
    <n v="7.4505805969238281E-8"/>
    <s v=" "/>
    <d v="1998-03-25T00:00:00"/>
    <d v="2028-06-10T00:00:00"/>
    <n v="28785695.23"/>
    <n v="28785695.23"/>
    <n v="3.7780821917808218"/>
    <n v="30.232876712328768"/>
    <n v="0.01"/>
    <n v="0.01"/>
    <n v="0"/>
    <n v="0.01"/>
    <s v="FIJA"/>
    <m/>
    <n v="21220434.606383279"/>
    <n v="169809641.68342239"/>
    <n v="56167.212699999254"/>
    <n v="3.7780821917808218"/>
    <n v="30.232876712328768"/>
    <n v="0.01"/>
    <s v="Convenios Originales (Gobiernos)"/>
    <x v="14"/>
    <n v="0"/>
    <n v="0"/>
    <n v="0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55"/>
    <n v="0"/>
    <n v="0"/>
    <n v="0"/>
    <n v="0"/>
    <n v="1.862645149230957E-9"/>
    <n v="0"/>
    <n v="5963819.1200000374"/>
    <n v="5963819.1200000001"/>
    <n v="-3.7252902984619141E-8"/>
    <s v=" "/>
    <d v="2002-06-11T00:00:00"/>
    <d v="2032-09-20T00:00:00"/>
    <n v="14383328"/>
    <n v="14383328"/>
    <n v="8.0602739726027401"/>
    <n v="30.298630136986301"/>
    <n v="0.01"/>
    <n v="0.01"/>
    <n v="0"/>
    <n v="0.01"/>
    <s v="FIJA"/>
    <m/>
    <n v="48070016.030246876"/>
    <n v="180695549.72076824"/>
    <n v="59638.191200000372"/>
    <n v="8.0602739726027401"/>
    <n v="30.298630136986301"/>
    <n v="0.01"/>
    <s v="Convenios Originales (Gobiernos)"/>
    <x v="14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703"/>
    <n v="0"/>
    <n v="315585.57"/>
    <n v="27920.560000000001"/>
    <s v="  "/>
    <n v="3.7252902984619141E-9"/>
    <n v="0"/>
    <n v="7574053.8700000737"/>
    <n v="7574053.8700000001"/>
    <n v="-7.3574483394622803E-8"/>
    <s v=" "/>
    <d v="2006-01-18T00:00:00"/>
    <d v="2036-08-10T00:00:00"/>
    <n v="12623423"/>
    <n v="12623422.99"/>
    <n v="11.950684931506849"/>
    <n v="30.580821917808219"/>
    <n v="6.9999999999999993E-3"/>
    <n v="6.9999999999999993E-3"/>
    <n v="0"/>
    <n v="6.9999999999999993E-3"/>
    <s v="FIJA"/>
    <m/>
    <n v="90515131.454631016"/>
    <n v="231620792.59435841"/>
    <n v="53018.377090000511"/>
    <n v="11.950684931506849"/>
    <n v="30.580821917808219"/>
    <n v="6.9999999999999993E-3"/>
    <s v="Convenios Originales (Gobiernos)"/>
    <x v="14"/>
    <n v="0"/>
    <n v="0"/>
    <n v="0"/>
    <n v="0"/>
    <n v="0"/>
    <n v="27098.28"/>
    <n v="0"/>
    <n v="0"/>
    <n v="0"/>
    <n v="0"/>
    <n v="0"/>
    <n v="25545.78"/>
    <n v="0"/>
    <n v="0"/>
    <n v="0"/>
    <n v="0"/>
    <n v="0"/>
    <n v="52644.06"/>
    <n v="52644.06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13"/>
    <n v="0"/>
    <n v="59414.42"/>
    <n v="5256.53"/>
    <s v="  "/>
    <n v="-4.6566128730773926E-10"/>
    <n v="0"/>
    <n v="1425946.2799999909"/>
    <n v="1425946.28"/>
    <n v="9.0803951025009155E-9"/>
    <s v=" "/>
    <d v="2006-01-18T00:00:00"/>
    <d v="2036-08-10T00:00:00"/>
    <n v="2376577"/>
    <n v="2376577"/>
    <n v="11.950684931506849"/>
    <n v="30.580821917808219"/>
    <n v="7.0000000000000001E-3"/>
    <n v="6.9999999999999993E-3"/>
    <n v="0"/>
    <n v="6.9999999999999993E-3"/>
    <s v="FIJA"/>
    <m/>
    <n v="17041034.721534137"/>
    <n v="43606609.25304082"/>
    <n v="9981.6239599999371"/>
    <n v="11.950684931506848"/>
    <n v="30.580821917808219"/>
    <n v="7.0000000000000001E-3"/>
    <s v="Convenios Originales (Gobiernos)"/>
    <x v="14"/>
    <n v="0"/>
    <n v="0"/>
    <n v="0"/>
    <n v="0"/>
    <n v="0"/>
    <n v="5101.72"/>
    <n v="0"/>
    <n v="0"/>
    <n v="0"/>
    <n v="0"/>
    <n v="0"/>
    <n v="4809.43"/>
    <n v="0"/>
    <n v="0"/>
    <n v="0"/>
    <n v="0"/>
    <n v="0"/>
    <n v="9911.1500000000015"/>
    <n v="9911.1500000000015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1.2500000000000001E-2"/>
    <n v="0"/>
    <n v="1.2500000000000001E-2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23"/>
    <n v="0"/>
    <n v="617168.31000000006"/>
    <n v="1872.08"/>
    <s v="  "/>
    <n v="-9.3132257461547852E-10"/>
    <n v="0"/>
    <n v="617168.43999998132"/>
    <n v="617168.43999999994"/>
    <n v="1.862645149230957E-8"/>
    <s v=" "/>
    <d v="1994-12-12T00:00:00"/>
    <d v="2025-02-10T00:00:00"/>
    <n v="25479655.309999999"/>
    <n v="25303900.84"/>
    <n v="0.44657534246575342"/>
    <n v="30.186301369863013"/>
    <n v="3.0000000000000001E-3"/>
    <n v="3.0000000000000001E-3"/>
    <n v="0"/>
    <n v="3.0000000000000001E-3"/>
    <s v="FIJA"/>
    <m/>
    <n v="275612.20745204645"/>
    <n v="18630032.525807656"/>
    <n v="1851.505319999944"/>
    <n v="0.44657534246575342"/>
    <n v="30.186301369863017"/>
    <n v="3.0000000000000001E-3"/>
    <s v="Convenios Originales (Gobiernos)"/>
    <x v="14"/>
    <n v="0"/>
    <n v="0"/>
    <n v="0"/>
    <n v="0"/>
    <n v="0"/>
    <n v="946.32"/>
    <n v="0"/>
    <n v="0"/>
    <n v="0"/>
    <n v="0"/>
    <n v="0"/>
    <n v="0"/>
    <n v="0"/>
    <n v="0"/>
    <n v="0"/>
    <n v="0"/>
    <n v="0"/>
    <n v="946.32"/>
    <n v="946.32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8520547945205479"/>
    <n v="30.169863013698631"/>
    <n v="1.4999999999999999E-2"/>
    <n v="1.4999999999999999E-2"/>
    <n v="0"/>
    <n v="1.4999999999999999E-2"/>
    <s v="FIJA"/>
    <m/>
    <n v="247268.02082191774"/>
    <n v="4027981.427945205"/>
    <n v="2002.6514999999995"/>
    <n v="1.8520547945205479"/>
    <n v="30.169863013698631"/>
    <n v="1.4999999999999999E-2"/>
    <s v="Convenios Originales (Gobiernos)"/>
    <x v="14"/>
    <n v="0"/>
    <n v="0"/>
    <n v="0"/>
    <n v="0"/>
    <n v="1023.58"/>
    <n v="0"/>
    <n v="0"/>
    <n v="0"/>
    <n v="0"/>
    <n v="0"/>
    <n v="755.17"/>
    <n v="0"/>
    <n v="0"/>
    <n v="0"/>
    <n v="0"/>
    <n v="0"/>
    <n v="0"/>
    <n v="1778.75"/>
    <n v="1778.7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044806.221000001"/>
    <n v="0"/>
    <n v="0"/>
    <n v="0"/>
    <n v="0"/>
    <n v="397628.17699999735"/>
    <n v="0"/>
    <n v="19442434.397999998"/>
    <n v="19442434.397999998"/>
    <n v="0"/>
    <s v="OTRA MONEDA"/>
    <d v="2014-02-13T00:00:00"/>
    <d v="2036-04-15T00:00:00"/>
    <n v="27816377.927999999"/>
    <n v="27816377.927999999"/>
    <n v="11.63013698630137"/>
    <n v="22.183561643835617"/>
    <n v="0.01"/>
    <n v="0.01"/>
    <n v="0"/>
    <n v="0.01"/>
    <s v="FIJA"/>
    <m/>
    <n v="226118175.39591777"/>
    <n v="431302441.97426295"/>
    <n v="194424.34397999998"/>
    <n v="11.63013698630137"/>
    <n v="22.183561643835617"/>
    <n v="0.01"/>
    <s v="Convenios Originales (Gobiernos)"/>
    <x v="14"/>
    <n v="0"/>
    <n v="98832.379000000001"/>
    <n v="0"/>
    <n v="0"/>
    <n v="0"/>
    <n v="0"/>
    <n v="0"/>
    <n v="94196.793999999994"/>
    <n v="0"/>
    <n v="0"/>
    <n v="0"/>
    <n v="0"/>
    <n v="0"/>
    <n v="90596.342000000004"/>
    <n v="0"/>
    <n v="0"/>
    <n v="98832.379000000001"/>
    <n v="184793.136"/>
    <n v="283625.51500000001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747945205479454"/>
    <n v="25.882191780821916"/>
    <n v="7.4999999999999997E-3"/>
    <n v="7.4999999999999997E-3"/>
    <n v="0"/>
    <n v="7.4999999999999997E-3"/>
    <s v="FIJA"/>
    <m/>
    <n v="3006485603.5420275"/>
    <n v="4384419496.2429037"/>
    <n v="1270493.1058499999"/>
    <n v="17.747945205479454"/>
    <n v="25.882191780821916"/>
    <n v="7.4999999999999997E-3"/>
    <s v="Convenios Originales (Gobiernos)"/>
    <x v="14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736986301369864"/>
    <n v="25.994520547945207"/>
    <n v="2.4299999999999999E-2"/>
    <n v="2.4300000000000002E-2"/>
    <n v="0"/>
    <n v="2.4300000000000002E-2"/>
    <s v="FIJA"/>
    <m/>
    <n v="147657105.49413702"/>
    <n v="216399539.22279456"/>
    <n v="202292.97145200003"/>
    <n v="17.736986301369864"/>
    <n v="25.994520547945207"/>
    <n v="2.4299999999999999E-2"/>
    <s v="Convenios Originales (Gobiernos)"/>
    <x v="14"/>
    <n v="0"/>
    <n v="0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1076.3429999999"/>
    <n v="0"/>
    <n v="0"/>
    <n v="0"/>
    <n v="0"/>
    <n v="79569.798999999708"/>
    <n v="0"/>
    <n v="3890646.1419999995"/>
    <n v="3890646.1379999998"/>
    <n v="0"/>
    <s v="OTRA MONEDA"/>
    <d v="1995-11-22T00:00:00"/>
    <d v="2025-12-01T00:00:00"/>
    <n v="56946730.68"/>
    <n v="56946730.68"/>
    <n v="1.252054794520548"/>
    <n v="30.046575342465754"/>
    <n v="0.01"/>
    <n v="0.01"/>
    <n v="0"/>
    <n v="0.01"/>
    <s v="FIJA"/>
    <m/>
    <n v="4821268.8693534248"/>
    <n v="115699903.04201095"/>
    <n v="38506.852019999998"/>
    <n v="1.252054794520548"/>
    <n v="30.046575342465754"/>
    <n v="0.01"/>
    <s v="Convenios Originales (Gobiernos)"/>
    <x v="15"/>
    <n v="0"/>
    <n v="0"/>
    <n v="0"/>
    <n v="0"/>
    <n v="0"/>
    <n v="0"/>
    <n v="0"/>
    <n v="0"/>
    <n v="0"/>
    <n v="14741.953"/>
    <n v="0"/>
    <n v="0"/>
    <n v="0"/>
    <n v="0"/>
    <n v="0"/>
    <n v="7370.982"/>
    <n v="0"/>
    <n v="22112.934999999998"/>
    <n v="22112.934999999998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800000"/>
    <n v="194133.33"/>
    <s v="  "/>
    <n v="0"/>
    <n v="0"/>
    <n v="5600000"/>
    <n v="5600000"/>
    <n v="0"/>
    <s v=" "/>
    <d v="2014-03-24T00:00:00"/>
    <d v="2028-02-15T00:00:00"/>
    <n v="9600000"/>
    <n v="9600000"/>
    <n v="3.4602739726027396"/>
    <n v="13.906849315068493"/>
    <n v="0.06"/>
    <n v="0.06"/>
    <n v="0"/>
    <n v="0.06"/>
    <s v="FIJA"/>
    <m/>
    <n v="19377534.246575341"/>
    <n v="77878356.16438356"/>
    <n v="336000"/>
    <n v="3.4602739726027396"/>
    <n v="13.906849315068493"/>
    <n v="0.06"/>
    <s v="Convenios Originales (Gobiernos)"/>
    <x v="16"/>
    <n v="0"/>
    <n v="0"/>
    <n v="0"/>
    <n v="0"/>
    <n v="0"/>
    <n v="171733.33"/>
    <n v="0"/>
    <n v="0"/>
    <n v="0"/>
    <n v="0"/>
    <n v="0"/>
    <n v="144800"/>
    <n v="0"/>
    <n v="0"/>
    <n v="0"/>
    <n v="0"/>
    <n v="0"/>
    <n v="316533.32999999996"/>
    <n v="316533.32999999996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1726027397260275"/>
    <n v="11.701369863013699"/>
    <n v="9.6600000000000005E-2"/>
    <n v="9.6630000000000008E-2"/>
    <n v="-3.0000000000002247E-5"/>
    <n v="6.5960000000000005E-2"/>
    <s v="SOFR 6 MESES"/>
    <n v="3.7999999999999999E-2"/>
    <n v="110451231.32054795"/>
    <n v="309742093.87397259"/>
    <n v="2557058.4144000001"/>
    <n v="4.1726027397260275"/>
    <n v="11.701369863013698"/>
    <n v="9.6600000000000005E-2"/>
    <s v="Convenios Originales (Gobiernos)"/>
    <x v="16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010592.055"/>
    <n v="0"/>
    <n v="0"/>
    <n v="0"/>
    <n v="0"/>
    <n v="209006.77199999988"/>
    <n v="0"/>
    <n v="10219598.827"/>
    <n v="10219598.827"/>
    <n v="0"/>
    <s v="OTRA MONEDA"/>
    <d v="2013-06-14T00:00:00"/>
    <d v="2043-06-30T00:00:00"/>
    <n v="11857500"/>
    <n v="11855050.549000001"/>
    <n v="18.841095890410958"/>
    <n v="30.063013698630137"/>
    <n v="0.02"/>
    <n v="0.02"/>
    <n v="0"/>
    <n v="0.02"/>
    <s v="FIJA"/>
    <m/>
    <n v="192548441.46103835"/>
    <n v="307231939.53060544"/>
    <n v="204391.97654"/>
    <n v="18.841095890410958"/>
    <n v="30.063013698630133"/>
    <n v="0.02"/>
    <s v="Convenios Originales (Gobiernos)"/>
    <x v="17"/>
    <n v="0"/>
    <n v="0"/>
    <n v="0"/>
    <n v="106707.352"/>
    <n v="0"/>
    <n v="0"/>
    <n v="0"/>
    <n v="0"/>
    <n v="0"/>
    <n v="103331.50199999999"/>
    <n v="0"/>
    <n v="0"/>
    <n v="0"/>
    <n v="0"/>
    <n v="0"/>
    <n v="101091.156"/>
    <n v="106707.352"/>
    <n v="204422.658"/>
    <n v="311130.01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0"/>
    <n v="4.4999999999999998E-2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32173.25"/>
    <n v="0"/>
    <n v="0"/>
    <n v="0"/>
    <n v="0"/>
    <n v="40341"/>
    <n v="0"/>
    <n v="1972514.25"/>
    <n v="1972514.25"/>
    <n v="0"/>
    <s v="OTRA MONEDA"/>
    <d v="2009-10-06T00:00:00"/>
    <d v="2049-12-30T00:00:00"/>
    <n v="2490075"/>
    <n v="2490075"/>
    <n v="25.347945205479451"/>
    <n v="40.260273972602739"/>
    <n v="7.4999999999999997E-3"/>
    <n v="7.4999999999999997E-3"/>
    <n v="0"/>
    <n v="7.4999999999999997E-3"/>
    <s v="FIJA"/>
    <m/>
    <n v="49999183.126027398"/>
    <n v="79413964.119863018"/>
    <n v="14793.856874999999"/>
    <n v="25.347945205479451"/>
    <n v="40.260273972602739"/>
    <n v="7.4999999999999997E-3"/>
    <s v="Convenios Originales (Gobiernos)"/>
    <x v="17"/>
    <n v="0"/>
    <n v="0"/>
    <n v="0"/>
    <n v="7396.9279999999999"/>
    <n v="0"/>
    <n v="0"/>
    <n v="0"/>
    <n v="0"/>
    <n v="0"/>
    <n v="7251.8909999999996"/>
    <n v="0"/>
    <n v="0"/>
    <n v="0"/>
    <n v="0"/>
    <n v="0"/>
    <n v="7106.8530000000001"/>
    <n v="7396.9279999999999"/>
    <n v="14358.743999999999"/>
    <n v="21755.67199999999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7413.71500000003"/>
    <n v="0"/>
    <n v="0"/>
    <n v="0"/>
    <n v="0"/>
    <n v="8088.6419999999925"/>
    <n v="0"/>
    <n v="395502.35700000002"/>
    <n v="395502.35700000002"/>
    <n v="0"/>
    <s v="OTRA MONEDA"/>
    <d v="1989-11-14T00:00:00"/>
    <d v="2027-12-31T00:00:00"/>
    <n v="16735927.33"/>
    <n v="16735927.33"/>
    <n v="3.3342465753424659"/>
    <n v="38.153424657534245"/>
    <n v="4.4999999999999998E-2"/>
    <n v="4.4999999999999998E-2"/>
    <n v="0"/>
    <n v="0.02"/>
    <s v="FIJA"/>
    <m/>
    <n v="1318702.3793671234"/>
    <n v="15089769.379676713"/>
    <n v="17797.606065"/>
    <n v="3.3342465753424659"/>
    <n v="38.153424657534245"/>
    <n v="4.4999999999999998E-2"/>
    <s v="Convenios Originales (Gobiernos)"/>
    <x v="17"/>
    <n v="0"/>
    <n v="0"/>
    <n v="0"/>
    <n v="3955.018"/>
    <n v="0"/>
    <n v="0"/>
    <n v="0"/>
    <n v="0"/>
    <n v="0"/>
    <n v="3390.0169999999998"/>
    <n v="0"/>
    <n v="0"/>
    <n v="0"/>
    <n v="0"/>
    <n v="0"/>
    <n v="2825.0160000000001"/>
    <n v="3955.018"/>
    <n v="6215.0329999999994"/>
    <n v="10170.050999999999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5086.00799999997"/>
    <n v="0"/>
    <n v="0"/>
    <n v="0"/>
    <n v="0"/>
    <n v="8666.399000000034"/>
    <n v="0"/>
    <n v="423752.40700000001"/>
    <n v="423752.40700000001"/>
    <n v="0"/>
    <s v="OTRA MONEDA"/>
    <d v="1996-11-12T00:00:00"/>
    <d v="2026-12-30T00:00:00"/>
    <n v="3637586.0920000002"/>
    <n v="3637586.0920000002"/>
    <n v="2.3315068493150686"/>
    <n v="30.150684931506849"/>
    <n v="0.02"/>
    <n v="0.02"/>
    <n v="0"/>
    <n v="0.02"/>
    <s v="FIJA"/>
    <m/>
    <n v="987981.63933424663"/>
    <n v="12776425.312424658"/>
    <n v="8475.0481400000008"/>
    <n v="2.3315068493150686"/>
    <n v="30.150684931506849"/>
    <n v="0.02"/>
    <s v="Convenios Originales (Gobiernos)"/>
    <x v="17"/>
    <n v="0"/>
    <n v="0"/>
    <n v="0"/>
    <n v="4237.5240000000003"/>
    <n v="0"/>
    <n v="0"/>
    <n v="0"/>
    <n v="0"/>
    <n v="0"/>
    <n v="3390.0169999999998"/>
    <n v="0"/>
    <n v="0"/>
    <n v="0"/>
    <n v="0"/>
    <n v="0"/>
    <n v="2542.5100000000002"/>
    <n v="4237.5240000000003"/>
    <n v="5932.527"/>
    <n v="10170.050999999999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9073.316999999995"/>
    <n v="0"/>
    <n v="0"/>
    <n v="0"/>
    <n v="0"/>
    <n v="1859.7229999999981"/>
    <n v="0"/>
    <n v="90933.04"/>
    <n v="90933.04"/>
    <n v="0"/>
    <s v="OTRA MONEDA"/>
    <d v="2005-02-16T00:00:00"/>
    <d v="2025-06-30T00:00:00"/>
    <n v="2000070.5360000001"/>
    <n v="1499130.2309999999"/>
    <n v="0.83013698630136989"/>
    <n v="20.38082191780822"/>
    <n v="4.4999999999999998E-2"/>
    <n v="4.4999999999999998E-2"/>
    <n v="0"/>
    <n v="4.4999999999999998E-2"/>
    <s v="FIJA"/>
    <m/>
    <n v="75486.87978082191"/>
    <n v="1853290.0946849314"/>
    <n v="4091.9867999999997"/>
    <n v="0.83013698630136978"/>
    <n v="20.38082191780822"/>
    <n v="4.4999999999999998E-2"/>
    <s v="Convenios Originales (Gobiernos)"/>
    <x v="17"/>
    <n v="0"/>
    <n v="0"/>
    <n v="0"/>
    <n v="2080.0909999999999"/>
    <n v="0"/>
    <n v="0"/>
    <n v="0"/>
    <n v="0"/>
    <n v="0"/>
    <n v="1037.9960000000001"/>
    <n v="0"/>
    <n v="0"/>
    <n v="0"/>
    <n v="0"/>
    <n v="0"/>
    <n v="0"/>
    <n v="2080.0909999999999"/>
    <n v="1037.9960000000001"/>
    <n v="3118.087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35756.2350000003"/>
    <n v="0"/>
    <n v="0"/>
    <n v="0"/>
    <n v="0"/>
    <n v="126017.91399999987"/>
    <n v="0"/>
    <n v="6161774.1490000002"/>
    <n v="6161774.1490000002"/>
    <n v="0"/>
    <s v="OTRA MONEDA"/>
    <d v="2013-01-30T00:00:00"/>
    <d v="2029-03-31T00:00:00"/>
    <n v="7707375"/>
    <n v="7503428.5729999999"/>
    <n v="4.5835616438356164"/>
    <n v="16.175342465753424"/>
    <n v="0"/>
    <n v="0"/>
    <n v="0"/>
    <n v="0"/>
    <s v="FIJA"/>
    <m/>
    <n v="28242871.647334248"/>
    <n v="99668807.056701362"/>
    <n v="0"/>
    <n v="4.5835616438356164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6075460.446999997"/>
    <n v="0"/>
    <n v="0"/>
    <n v="0"/>
    <n v="0"/>
    <n v="961989.38100000471"/>
    <n v="0"/>
    <n v="47037449.828000002"/>
    <n v="47037449.828000002"/>
    <n v="0"/>
    <s v="OTRA MONEDA"/>
    <d v="2013-01-28T00:00:00"/>
    <d v="2028-12-31T00:00:00"/>
    <n v="106717500"/>
    <n v="106717500"/>
    <n v="4.3369863013698629"/>
    <n v="15.934246575342465"/>
    <n v="0"/>
    <n v="0"/>
    <n v="0"/>
    <n v="0"/>
    <s v="FIJA"/>
    <m/>
    <n v="204000775.55540821"/>
    <n v="749506323.83465207"/>
    <n v="0"/>
    <n v="4.3369863013698629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388182.0800000001"/>
    <n v="0"/>
    <n v="0"/>
    <n v="0"/>
    <n v="0"/>
    <n v="166833.12000000011"/>
    <n v="0"/>
    <n v="5555015.2000000002"/>
    <n v="5555015.2000000002"/>
    <n v="0"/>
    <s v="OTRA MONEDA"/>
    <d v="1996-07-18T00:00:00"/>
    <d v="2026-07-20T00:00:00"/>
    <n v="75807864.275999993"/>
    <n v="75807864.275999993"/>
    <n v="1.8849315068493151"/>
    <n v="30.024657534246575"/>
    <n v="0.03"/>
    <n v="0.03"/>
    <n v="0"/>
    <n v="0.03"/>
    <s v="FIJA"/>
    <m/>
    <n v="10470823.17150685"/>
    <n v="166787428.97753426"/>
    <n v="166650.45600000001"/>
    <n v="1.8849315068493151"/>
    <n v="30.024657534246579"/>
    <n v="0.03"/>
    <s v="Convenios Originales (Gobiernos)"/>
    <x v="19"/>
    <n v="0"/>
    <n v="0"/>
    <n v="0"/>
    <n v="0"/>
    <n v="84010.092999999993"/>
    <n v="0"/>
    <n v="0"/>
    <n v="0"/>
    <n v="0"/>
    <n v="0"/>
    <n v="61980.271999999997"/>
    <n v="0"/>
    <n v="0"/>
    <n v="0"/>
    <n v="0"/>
    <n v="0"/>
    <n v="0"/>
    <n v="145990.36499999999"/>
    <n v="145990.36499999999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8876712328767122"/>
    <n v="40.915068493150685"/>
    <n v="0.03"/>
    <n v="0.03"/>
    <n v="0"/>
    <n v="0.03"/>
    <s v="FIJA"/>
    <m/>
    <n v="982054.13326027407"/>
    <n v="13914607.614904111"/>
    <n v="10202.5548"/>
    <n v="2.8876712328767122"/>
    <n v="40.915068493150685"/>
    <n v="2.9999999999999995E-2"/>
    <s v="Convenios Originales (Gobiernos)"/>
    <x v="20"/>
    <n v="0"/>
    <n v="0"/>
    <n v="0"/>
    <n v="0"/>
    <n v="5101.28"/>
    <n v="0"/>
    <n v="0"/>
    <n v="0"/>
    <n v="0"/>
    <n v="0"/>
    <n v="4282.3900000000003"/>
    <n v="0"/>
    <n v="0"/>
    <n v="0"/>
    <n v="0"/>
    <n v="0"/>
    <n v="0"/>
    <n v="9383.67"/>
    <n v="9383.67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7534246575342465"/>
    <n v="42.887671232876713"/>
    <n v="0.03"/>
    <n v="0.03"/>
    <n v="0"/>
    <n v="0.03"/>
    <s v="FIJA"/>
    <m/>
    <n v="305262.38630136987"/>
    <n v="2275513.0453150687"/>
    <n v="1591.7253000000001"/>
    <n v="5.7534246575342465"/>
    <n v="42.887671232876713"/>
    <n v="0.03"/>
    <s v="Convenios Originales (Gobiernos)"/>
    <x v="20"/>
    <n v="0"/>
    <n v="0"/>
    <n v="0"/>
    <n v="795.86"/>
    <n v="0"/>
    <n v="0"/>
    <n v="0"/>
    <n v="0"/>
    <n v="0"/>
    <n v="734.84"/>
    <n v="0"/>
    <n v="0"/>
    <n v="0"/>
    <n v="0"/>
    <n v="0"/>
    <n v="672.89"/>
    <n v="795.86"/>
    <n v="1407.73"/>
    <n v="2203.5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16"/>
    <n v="0"/>
    <n v="0"/>
    <n v="0"/>
    <n v="0"/>
    <n v="1.1641532182693481E-10"/>
    <n v="0"/>
    <n v="248531.35000000228"/>
    <n v="248531.35"/>
    <n v="-2.2700987756252289E-9"/>
    <s v=" "/>
    <d v="1987-07-21T00:00:00"/>
    <d v="2030-06-01T00:00:00"/>
    <n v="775671.25"/>
    <n v="775671.25"/>
    <n v="5.7534246575342465"/>
    <n v="42.893150684931506"/>
    <n v="0.03"/>
    <n v="0.03"/>
    <n v="0"/>
    <n v="0.03"/>
    <s v="FIJA"/>
    <m/>
    <n v="1429906.3972602871"/>
    <n v="10660292.645479549"/>
    <n v="7455.9405000000679"/>
    <n v="5.7534246575342465"/>
    <n v="42.893150684931506"/>
    <n v="0.03"/>
    <s v="Convenios Originales (Gobiernos)"/>
    <x v="20"/>
    <n v="0"/>
    <n v="0"/>
    <n v="0"/>
    <n v="3727.97"/>
    <n v="0"/>
    <n v="0"/>
    <n v="0"/>
    <n v="0"/>
    <n v="0"/>
    <n v="3442.11"/>
    <n v="0"/>
    <n v="0"/>
    <n v="0"/>
    <n v="0"/>
    <n v="0"/>
    <n v="3151.96"/>
    <n v="3727.97"/>
    <n v="6594.07"/>
    <n v="10322.039999999999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7.3972602739726029E-2"/>
    <n v="38.290410958904111"/>
    <n v="0.03"/>
    <n v="0.03"/>
    <n v="0"/>
    <n v="0.03"/>
    <s v="FIJA"/>
    <m/>
    <n v="2186.6109041095888"/>
    <n v="1131854.5924383563"/>
    <n v="886.79219999999987"/>
    <n v="7.3972602739726029E-2"/>
    <n v="38.290410958904118"/>
    <n v="0.03"/>
    <s v="Convenios Originales (Gobiernos)"/>
    <x v="2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321"/>
    <n v="0"/>
    <n v="0"/>
    <n v="0"/>
    <n v="0"/>
    <n v="-3.637978807091713E-12"/>
    <n v="0"/>
    <n v="5737.6399999999285"/>
    <n v="5737.64"/>
    <n v="7.1850081440061331E-11"/>
    <s v=" "/>
    <d v="1986-01-14T00:00:00"/>
    <d v="2026-01-14T00:00:00"/>
    <n v="14400000"/>
    <n v="3943388.48"/>
    <n v="1.3726027397260274"/>
    <n v="40.027397260273972"/>
    <n v="0.02"/>
    <n v="0.02"/>
    <n v="0"/>
    <n v="0.02"/>
    <s v="FIJA"/>
    <m/>
    <n v="7875.5003835615462"/>
    <n v="229662.7956164355"/>
    <n v="114.75279999999857"/>
    <n v="1.3726027397260274"/>
    <n v="40.027397260273972"/>
    <n v="0.02"/>
    <s v="BID"/>
    <x v="21"/>
    <n v="0"/>
    <n v="0"/>
    <n v="0"/>
    <n v="0"/>
    <n v="57.38"/>
    <n v="0"/>
    <n v="0"/>
    <n v="0"/>
    <n v="0"/>
    <n v="0"/>
    <n v="38.25"/>
    <n v="0"/>
    <n v="0"/>
    <n v="0"/>
    <n v="0"/>
    <n v="0"/>
    <n v="0"/>
    <n v="95.63"/>
    <n v="95.6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45"/>
    <n v="0"/>
    <n v="58670.16"/>
    <n v="8213.82"/>
    <s v="  "/>
    <n v="-2.3283064365386963E-10"/>
    <n v="0"/>
    <n v="762712.07999999519"/>
    <n v="762712.08"/>
    <n v="4.7730281949043274E-9"/>
    <s v=" "/>
    <d v="1991-02-15T00:00:00"/>
    <d v="2031-02-15T00:00:00"/>
    <n v="1584094.39"/>
    <n v="1584094.39"/>
    <n v="6.463013698630137"/>
    <n v="40.027397260273972"/>
    <n v="0.02"/>
    <n v="0.02"/>
    <n v="0"/>
    <n v="0.02"/>
    <s v="FIJA"/>
    <m/>
    <n v="4929418.6211506538"/>
    <n v="30529379.421369668"/>
    <n v="15254.241599999905"/>
    <n v="6.463013698630137"/>
    <n v="40.027397260273972"/>
    <n v="0.02"/>
    <s v="BID"/>
    <x v="21"/>
    <n v="0"/>
    <n v="0"/>
    <n v="0"/>
    <n v="0"/>
    <n v="0"/>
    <n v="7627.12"/>
    <n v="0"/>
    <n v="0"/>
    <n v="0"/>
    <n v="0"/>
    <n v="0"/>
    <n v="7040.42"/>
    <n v="0"/>
    <n v="0"/>
    <n v="0"/>
    <n v="0"/>
    <n v="0"/>
    <n v="14667.54"/>
    <n v="14667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602739726027397"/>
    <n v="40.030136986301372"/>
    <n v="0.02"/>
    <n v="0.02"/>
    <n v="0"/>
    <n v="0.02"/>
    <s v="FIJA"/>
    <m/>
    <n v="4599639.2876712335"/>
    <n v="24218136.804383565"/>
    <n v="12099.952000000003"/>
    <n v="7.602739726027397"/>
    <n v="40.030136986301372"/>
    <n v="0.02"/>
    <s v="BID"/>
    <x v="21"/>
    <n v="0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0465753424657542"/>
    <n v="19.991780821917807"/>
    <n v="6.6397100000000001E-2"/>
    <n v="6.6400000000000001E-2"/>
    <n v="-2.9000000000001247E-6"/>
    <n v="2.5600000000000001E-2"/>
    <s v="SOFR (MAS MARGEN)"/>
    <n v="1.2E-2"/>
    <n v="85942465.753424659"/>
    <n v="189921917.80821916"/>
    <n v="630772.44999999995"/>
    <n v="9.0465753424657542"/>
    <n v="19.991780821917807"/>
    <n v="6.6397100000000001E-2"/>
    <s v="BID"/>
    <x v="21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884931506849316"/>
    <n v="25.013698630136986"/>
    <n v="6.58889E-2"/>
    <n v="6.5890000000000004E-2"/>
    <n v="-1.1000000000038757E-6"/>
    <n v="2.5399999999999999E-2"/>
    <s v="SOFR (MAS MARGEN)"/>
    <n v="1.2E-2"/>
    <n v="1959006575.3424659"/>
    <n v="2346284931.5068493"/>
    <n v="6180378.8200000003"/>
    <n v="20.884931506849316"/>
    <n v="25.013698630136986"/>
    <n v="6.58889E-2"/>
    <s v="BID"/>
    <x v="21"/>
    <n v="0"/>
    <n v="0"/>
    <n v="0"/>
    <n v="0"/>
    <n v="3158860.29"/>
    <n v="0"/>
    <n v="0"/>
    <n v="0"/>
    <n v="0"/>
    <n v="0"/>
    <n v="3107357.13"/>
    <n v="0"/>
    <n v="0"/>
    <n v="0"/>
    <n v="0"/>
    <n v="0"/>
    <n v="0"/>
    <n v="6266217.4199999999"/>
    <n v="6266217.4199999999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2904109589041095"/>
    <n v="19.975342465753425"/>
    <n v="6.6000500000000004E-2"/>
    <n v="6.6000000000000003E-2"/>
    <n v="5.0000000000050004E-7"/>
    <n v="2.5399999999999999E-2"/>
    <s v="SOFR (MAS MARGEN)"/>
    <n v="1.2E-2"/>
    <n v="853468.91728767136"/>
    <n v="13211553.876739727"/>
    <n v="43652.275956555008"/>
    <n v="1.2904109589041095"/>
    <n v="19.975342465753425"/>
    <n v="6.6000500000000004E-2"/>
    <s v="BID"/>
    <x v="21"/>
    <n v="0"/>
    <n v="0"/>
    <n v="0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715"/>
    <n v="0"/>
    <n v="0"/>
    <n v="0"/>
    <n v="0"/>
    <n v="3.7252902984619141E-9"/>
    <n v="0"/>
    <n v="7150044.8000000753"/>
    <n v="7150044.7999999998"/>
    <n v="-7.543712854385376E-8"/>
    <s v=" "/>
    <d v="2007-03-05T00:00:00"/>
    <d v="2027-03-05T00:00:00"/>
    <n v="37100000"/>
    <n v="35314037.869999997"/>
    <n v="2.5095890410958903"/>
    <n v="20.013698630136986"/>
    <n v="5.3900000000000003E-2"/>
    <n v="5.4400000000000004E-2"/>
    <n v="-5.0000000000000044E-4"/>
    <n v="5.4900000000000004E-2"/>
    <s v="FIJA"/>
    <m/>
    <n v="17943674.073424846"/>
    <n v="143098841.81917959"/>
    <n v="385387.41472000408"/>
    <n v="2.5095890410958903"/>
    <n v="20.013698630136986"/>
    <n v="5.3900000000000003E-2"/>
    <s v="BID"/>
    <x v="21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7.6000012457370758E-2"/>
    <n v="0"/>
    <n v="0"/>
    <n v="0"/>
    <n v="0"/>
    <n v="-4.0000006556510925E-3"/>
    <n v="0"/>
    <n v="-8.0000013113021851E-2"/>
    <n v="4.0000000000000001E-3"/>
    <n v="8.4000013113021854E-2"/>
    <s v=" "/>
    <d v="2002-12-18T00:00:00"/>
    <d v="2027-12-15T00:00:00"/>
    <n v="40000000"/>
    <n v="40000000"/>
    <n v="3.2904109589041095"/>
    <n v="25.008219178082193"/>
    <n v="5.4899999999999997E-2"/>
    <n v="5.4900000000000004E-2"/>
    <n v="0"/>
    <n v="5.4900000000000004E-2"/>
    <s v="FIJA"/>
    <m/>
    <n v="-0.26323291985955954"/>
    <n v="-2.0006578621798998"/>
    <n v="-4.3920007199048997E-3"/>
    <n v="3.2904109589041095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287671232876713"/>
    <n v="25.019178082191782"/>
    <n v="7.5028999999999998E-2"/>
    <n v="7.5029999999999999E-2"/>
    <n v="-1.0000000000010001E-6"/>
    <n v="5.4900000000000004E-2"/>
    <s v="SOFR + MARGEN"/>
    <n v="1.2E-2"/>
    <n v="249211795.34041098"/>
    <n v="752331277.70202744"/>
    <n v="2256135.8030735301"/>
    <n v="8.287671232876713"/>
    <n v="25.019178082191782"/>
    <n v="7.5028999999999998E-2"/>
    <s v="BID"/>
    <x v="21"/>
    <n v="0"/>
    <n v="0"/>
    <n v="0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3"/>
    <n v="0"/>
    <n v="0"/>
    <n v="0"/>
    <n v="0"/>
    <n v="-3.7252902984619141E-9"/>
    <n v="0"/>
    <n v="24491903.389999926"/>
    <n v="24491903.390000001"/>
    <n v="7.4505805969238281E-8"/>
    <s v=" "/>
    <d v="2006-12-07T00:00:00"/>
    <d v="2031-12-07T00:00:00"/>
    <n v="61250000"/>
    <n v="61250000"/>
    <n v="7.2712328767123289"/>
    <n v="25.016438356164382"/>
    <n v="7.5045500000000001E-2"/>
    <n v="7.5050000000000006E-2"/>
    <n v="-4.5000000000045004E-6"/>
    <n v="2.5399999999999999E-2"/>
    <s v="SOFR + MARGEN"/>
    <n v="1.2E-2"/>
    <n v="178086333.14262959"/>
    <n v="612700191.38106656"/>
    <n v="1838007.1358542396"/>
    <n v="7.2712328767123289"/>
    <n v="25.016438356164379"/>
    <n v="7.5045500000000001E-2"/>
    <s v="BID"/>
    <x v="21"/>
    <n v="0"/>
    <n v="0"/>
    <n v="0"/>
    <n v="149400.60999999999"/>
    <n v="0"/>
    <n v="0"/>
    <n v="0"/>
    <n v="0"/>
    <n v="0"/>
    <n v="138678.6"/>
    <n v="0"/>
    <n v="0"/>
    <n v="0"/>
    <n v="0"/>
    <n v="0"/>
    <n v="129480.53"/>
    <n v="149400.60999999999"/>
    <n v="268159.13"/>
    <n v="417559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1506849315068495"/>
    <n v="40.010958904109586"/>
    <n v="0.02"/>
    <n v="0.02"/>
    <n v="0"/>
    <n v="0.02"/>
    <s v="FIJA"/>
    <m/>
    <n v="4459963.8682191791"/>
    <n v="29012611.283506852"/>
    <n v="14502.332400000003"/>
    <n v="6.1506849315068495"/>
    <n v="40.010958904109586"/>
    <n v="0.02"/>
    <s v="BID"/>
    <x v="21"/>
    <n v="0"/>
    <n v="7249.21"/>
    <n v="0"/>
    <n v="0"/>
    <n v="0"/>
    <n v="0"/>
    <n v="0"/>
    <n v="6693.3"/>
    <n v="0"/>
    <n v="0"/>
    <n v="0"/>
    <n v="0"/>
    <n v="0"/>
    <n v="6135.43"/>
    <n v="0"/>
    <n v="0"/>
    <n v="7249.21"/>
    <n v="12828.73"/>
    <n v="20077.939999999999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542465753424658"/>
    <n v="40.027397260273972"/>
    <n v="0.02"/>
    <n v="0.02"/>
    <n v="0"/>
    <n v="0.02"/>
    <s v="FIJA"/>
    <m/>
    <n v="189588121.35368767"/>
    <n v="560364647.57786298"/>
    <n v="279990.54943999997"/>
    <n v="13.542465753424658"/>
    <n v="40.027397260273972"/>
    <n v="0.02"/>
    <s v="BID"/>
    <x v="21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8.6147338151931763E-9"/>
    <n v="0"/>
    <n v="0"/>
    <n v="0"/>
    <n v="0"/>
    <n v="4.6566128730773926E-10"/>
    <n v="0"/>
    <n v="9.0803951025009155E-9"/>
    <n v="0"/>
    <n v="-9.0803951025009155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78"/>
    <n v="0"/>
    <n v="0"/>
    <n v="0"/>
    <n v="0"/>
    <n v="-1.1641532182693481E-10"/>
    <n v="0"/>
    <n v="369940.61999999767"/>
    <n v="369940.62"/>
    <n v="2.3283064365386963E-9"/>
    <s v=" "/>
    <d v="2001-03-20T00:00:00"/>
    <d v="2026-03-20T00:00:00"/>
    <n v="4500000"/>
    <n v="4161833.75"/>
    <n v="1.5506849315068494"/>
    <n v="25.016438356164382"/>
    <n v="5.3900000000000003E-2"/>
    <n v="5.3899999999999997E-2"/>
    <n v="0"/>
    <n v="5.4900000000000004E-2"/>
    <s v="FIJA"/>
    <m/>
    <n v="573661.34498629777"/>
    <n v="9254596.7156711742"/>
    <n v="19939.799417999875"/>
    <n v="1.5506849315068494"/>
    <n v="25.016438356164382"/>
    <n v="5.3900000000000003E-2"/>
    <s v="BID"/>
    <x v="21"/>
    <n v="0"/>
    <n v="0"/>
    <n v="0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73"/>
    <n v="0"/>
    <n v="0"/>
    <n v="0"/>
    <n v="0"/>
    <n v="-2.3283064365386963E-10"/>
    <n v="0"/>
    <n v="980386.5399999955"/>
    <n v="980386.54"/>
    <n v="4.5401975512504578E-9"/>
    <s v=" "/>
    <d v="2001-04-30T00:00:00"/>
    <d v="2026-04-30T00:00:00"/>
    <n v="10400000"/>
    <n v="10263952.710000001"/>
    <n v="1.6630136986301369"/>
    <n v="25.016438356164382"/>
    <n v="5.3900000000000003E-2"/>
    <n v="5.3899999999999997E-2"/>
    <n v="0"/>
    <n v="5.4900000000000004E-2"/>
    <s v="FIJA"/>
    <m/>
    <n v="1630396.2459725952"/>
    <n v="24525779.443123173"/>
    <n v="52842.834505999759"/>
    <n v="1.6630136986301369"/>
    <n v="25.016438356164382"/>
    <n v="5.3900000000000003E-2"/>
    <s v="BID"/>
    <x v="21"/>
    <n v="0"/>
    <n v="0"/>
    <n v="0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863"/>
    <n v="0"/>
    <n v="0"/>
    <n v="0"/>
    <n v="0"/>
    <n v="4.6566128730773926E-10"/>
    <n v="0"/>
    <n v="985573.14000000909"/>
    <n v="985573.14"/>
    <n v="-9.0803951025009155E-9"/>
    <s v=" "/>
    <d v="2001-07-27T00:00:00"/>
    <d v="2026-07-27T00:00:00"/>
    <n v="9000000"/>
    <n v="8859976.0999999996"/>
    <n v="1.904109589041096"/>
    <n v="25.016438356164382"/>
    <n v="5.3900000000000003E-2"/>
    <n v="5.3899999999999997E-2"/>
    <n v="0"/>
    <n v="5.4900000000000004E-2"/>
    <s v="FIJA"/>
    <m/>
    <n v="1876639.2665753597"/>
    <n v="24655529.702301595"/>
    <n v="53122.392246000491"/>
    <n v="1.904109589041096"/>
    <n v="25.016438356164382"/>
    <n v="5.3900000000000003E-2"/>
    <s v="BID"/>
    <x v="21"/>
    <n v="0"/>
    <n v="0"/>
    <n v="0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2799999965"/>
    <n v="0"/>
    <n v="0"/>
    <n v="0"/>
    <n v="0"/>
    <n v="1.9999999785795808E-3"/>
    <n v="0"/>
    <n v="659139.72999999963"/>
    <n v="659139.68799999997"/>
    <n v="-4.1999999666586518E-2"/>
    <s v=" "/>
    <d v="2003-07-30T00:00:00"/>
    <d v="2028-07-30T00:00:00"/>
    <n v="4800000"/>
    <n v="3460484"/>
    <n v="3.9150684931506849"/>
    <n v="25.019178082191782"/>
    <n v="5.3900000000000003E-2"/>
    <n v="5.3899999999999997E-2"/>
    <n v="0"/>
    <n v="5.4900000000000004E-2"/>
    <s v="FIJA"/>
    <m/>
    <n v="2580577.1895068479"/>
    <n v="16491134.2859178"/>
    <n v="35527.631446999985"/>
    <n v="3.9150684931506849"/>
    <n v="25.019178082191782"/>
    <n v="5.390000000000001E-2"/>
    <s v="BID"/>
    <x v="21"/>
    <n v="0"/>
    <n v="0"/>
    <n v="0"/>
    <n v="0"/>
    <n v="18158.57"/>
    <n v="0"/>
    <n v="0"/>
    <n v="0"/>
    <n v="0"/>
    <n v="0"/>
    <n v="15629.69"/>
    <n v="0"/>
    <n v="0"/>
    <n v="0"/>
    <n v="0"/>
    <n v="0"/>
    <n v="0"/>
    <n v="33788.26"/>
    <n v="33788.26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91"/>
    <n v="0"/>
    <n v="0"/>
    <n v="0"/>
    <n v="0"/>
    <n v="-3.7252902984619141E-9"/>
    <n v="0"/>
    <n v="5123704.3799999254"/>
    <n v="5123704.38"/>
    <n v="7.4505805969238281E-8"/>
    <s v=" "/>
    <d v="2002-05-22T00:00:00"/>
    <d v="2027-05-22T00:00:00"/>
    <n v="40000000"/>
    <n v="35187390.920000002"/>
    <n v="2.7232876712328768"/>
    <n v="25.016438356164382"/>
    <n v="5.3900000000000003E-2"/>
    <n v="5.3899999999999997E-2"/>
    <n v="0"/>
    <n v="5.4900000000000004E-2"/>
    <s v="FIJA"/>
    <m/>
    <n v="13953320.969095688"/>
    <n v="128176834.77747758"/>
    <n v="276167.66608199599"/>
    <n v="2.7232876712328768"/>
    <n v="25.016438356164382"/>
    <n v="5.3900000000000003E-2"/>
    <s v="BID"/>
    <x v="21"/>
    <n v="0"/>
    <n v="0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7232876712328768"/>
    <n v="25.016438356164382"/>
    <n v="5.3900000000000003E-2"/>
    <n v="5.3899999999999997E-2"/>
    <n v="0"/>
    <n v="5.4900000000000004E-2"/>
    <s v="FIJA"/>
    <m/>
    <n v="6133184.2193424664"/>
    <n v="56340145.982712328"/>
    <n v="121389.53696100002"/>
    <n v="2.7232876712328768"/>
    <n v="25.016438356164382"/>
    <n v="5.3900000000000003E-2"/>
    <s v="BID"/>
    <x v="21"/>
    <n v="0"/>
    <n v="0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2931506849315069"/>
    <n v="25.016438356164382"/>
    <n v="5.4579999999999997E-2"/>
    <n v="5.4580000000000004E-2"/>
    <n v="0"/>
    <n v="5.5579999999999997E-2"/>
    <s v="FIJA"/>
    <m/>
    <n v="13176198.596821921"/>
    <n v="100093069.37402742"/>
    <n v="218379.59699360005"/>
    <n v="3.2931506849315069"/>
    <n v="25.016438356164382"/>
    <n v="5.4580000000000004E-2"/>
    <s v="BID"/>
    <x v="21"/>
    <n v="0"/>
    <n v="0"/>
    <n v="0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211585.85"/>
    <n v="36855.96"/>
    <s v="  "/>
    <n v="0"/>
    <n v="0"/>
    <n v="1481100.7899999996"/>
    <n v="1481100.79"/>
    <n v="4.6566128730773926E-10"/>
    <s v=" "/>
    <d v="2003-02-12T00:00:00"/>
    <d v="2028-02-12T00:00:00"/>
    <n v="10000000"/>
    <n v="8666462.0299999993"/>
    <n v="3.452054794520548"/>
    <n v="25.016438356164382"/>
    <n v="5.4719999999999998E-2"/>
    <n v="5.4610000000000006E-2"/>
    <n v="1.0999999999999205E-4"/>
    <n v="5.5109999999999999E-2"/>
    <s v="FIJA"/>
    <m/>
    <n v="5112841.0832876693"/>
    <n v="37051866.612301357"/>
    <n v="81045.835228799973"/>
    <n v="3.4520547945205475"/>
    <n v="25.016438356164382"/>
    <n v="5.4719999999999998E-2"/>
    <s v="BID"/>
    <x v="21"/>
    <n v="0"/>
    <n v="0"/>
    <n v="0"/>
    <n v="0"/>
    <n v="0"/>
    <n v="41340.160000000003"/>
    <n v="0"/>
    <n v="0"/>
    <n v="0"/>
    <n v="0"/>
    <n v="0"/>
    <n v="34856.69"/>
    <n v="0"/>
    <n v="0"/>
    <n v="0"/>
    <n v="0"/>
    <n v="0"/>
    <n v="76196.850000000006"/>
    <n v="76196.850000000006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4950000"/>
    <n v="1207632.8500000001"/>
    <s v="  "/>
    <n v="0"/>
    <n v="0"/>
    <n v="39600000"/>
    <n v="39600000"/>
    <n v="0"/>
    <s v=" "/>
    <d v="2003-08-27T00:00:00"/>
    <d v="2028-08-27T00:00:00"/>
    <n v="200000000"/>
    <n v="198000000"/>
    <n v="3.9917808219178084"/>
    <n v="25.019178082191782"/>
    <n v="5.5219999999999998E-2"/>
    <n v="5.5220000000000005E-2"/>
    <n v="0"/>
    <n v="5.5219999999999998E-2"/>
    <s v="FIJA"/>
    <m/>
    <n v="158074520.5479452"/>
    <n v="990759452.05479455"/>
    <n v="2186712"/>
    <n v="3.9917808219178079"/>
    <n v="25.019178082191782"/>
    <n v="5.5219999999999998E-2"/>
    <s v="BID"/>
    <x v="21"/>
    <n v="0"/>
    <n v="0"/>
    <n v="0"/>
    <n v="0"/>
    <n v="0"/>
    <n v="1102342.49"/>
    <n v="0"/>
    <n v="0"/>
    <n v="0"/>
    <n v="0"/>
    <n v="0"/>
    <n v="948823.32"/>
    <n v="0"/>
    <n v="0"/>
    <n v="0"/>
    <n v="0"/>
    <n v="0"/>
    <n v="2051165.81"/>
    <n v="2051165.81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68"/>
    <n v="0"/>
    <n v="0"/>
    <n v="0"/>
    <n v="0"/>
    <n v="2.9103830456733704E-11"/>
    <n v="0"/>
    <n v="23077.020000000597"/>
    <n v="23077.02"/>
    <n v="-5.9662852436304092E-10"/>
    <s v=" "/>
    <d v="2004-09-07T00:00:00"/>
    <d v="2024-09-07T00:00:00"/>
    <n v="2900000"/>
    <n v="761541.1"/>
    <n v="1.9178082191780823E-2"/>
    <n v="20.013698630136986"/>
    <n v="1.32E-2"/>
    <n v="1.371E-2"/>
    <n v="-5.1000000000000004E-4"/>
    <n v="1.321E-2"/>
    <s v="FIJA"/>
    <m/>
    <n v="442.57298630138132"/>
    <n v="461856.52356165578"/>
    <n v="304.61666400000786"/>
    <n v="1.9178082191780823E-2"/>
    <n v="20.013698630136986"/>
    <n v="1.3199999999999998E-2"/>
    <s v="BID"/>
    <x v="21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1561643835616442"/>
    <n v="25.016438356164382"/>
    <n v="5.5E-2"/>
    <n v="1.6449999999999999E-2"/>
    <n v="3.8550000000000001E-2"/>
    <n v="1.745E-2"/>
    <s v="FIJA"/>
    <m/>
    <n v="17241701.897753425"/>
    <n v="83652486.73134245"/>
    <n v="183914.54069999998"/>
    <n v="5.1561643835616442"/>
    <n v="25.016438356164379"/>
    <n v="5.5E-2"/>
    <s v="BID"/>
    <x v="21"/>
    <n v="0"/>
    <n v="58723.29"/>
    <n v="0"/>
    <n v="0"/>
    <n v="0"/>
    <n v="0"/>
    <n v="0"/>
    <n v="53093.09"/>
    <n v="0"/>
    <n v="0"/>
    <n v="0"/>
    <n v="0"/>
    <n v="0"/>
    <n v="48046.33"/>
    <n v="0"/>
    <n v="0"/>
    <n v="58723.29"/>
    <n v="101139.42"/>
    <n v="159862.71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862"/>
    <n v="0"/>
    <n v="0"/>
    <n v="0"/>
    <n v="0"/>
    <n v="4.6566128730773926E-10"/>
    <n v="0"/>
    <n v="528256.26000000909"/>
    <n v="528256.26"/>
    <n v="-9.0803951025009155E-9"/>
    <s v=" "/>
    <d v="2006-05-25T00:00:00"/>
    <d v="2026-05-25T00:00:00"/>
    <n v="5000000"/>
    <n v="4343173.07"/>
    <n v="1.7315068493150685"/>
    <n v="20.013698630136986"/>
    <n v="4.2626999999999998E-2"/>
    <n v="4.2630000000000001E-2"/>
    <n v="-3.0000000000030003E-6"/>
    <n v="2.5499999999999998E-2"/>
    <s v="FIJA"/>
    <m/>
    <n v="914679.33238357736"/>
    <n v="10572361.587123469"/>
    <n v="22517.979595020388"/>
    <n v="1.7315068493150685"/>
    <n v="20.013698630136986"/>
    <n v="4.2626999999999998E-2"/>
    <s v="BID"/>
    <x v="21"/>
    <n v="0"/>
    <n v="0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6999981"/>
    <n v="0"/>
    <n v="0"/>
    <n v="0"/>
    <n v="0"/>
    <n v="2.9999986290931702E-3"/>
    <n v="0"/>
    <n v="36428571.48999998"/>
    <n v="36428571.427000001"/>
    <n v="-6.299997866153717E-2"/>
    <s v=" "/>
    <d v="2007-12-12T00:00:00"/>
    <d v="2032-12-12T00:00:00"/>
    <n v="90000000"/>
    <n v="90000000"/>
    <n v="8.287671232876713"/>
    <n v="25.019178082191782"/>
    <n v="5.3900000000000003E-2"/>
    <n v="2.605E-2"/>
    <n v="2.7850000000000003E-2"/>
    <n v="2.7050000000000001E-2"/>
    <s v="FIJA"/>
    <m/>
    <n v="301908023.99246562"/>
    <n v="911412917.38816392"/>
    <n v="1963500.0033109991"/>
    <n v="8.287671232876713"/>
    <n v="25.019178082191782"/>
    <n v="5.3900000000000003E-2"/>
    <s v="BID"/>
    <x v="21"/>
    <n v="0"/>
    <n v="0"/>
    <n v="0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308"/>
    <n v="0"/>
    <n v="0"/>
    <n v="0"/>
    <n v="0"/>
    <n v="-3.7252902984619141E-9"/>
    <n v="0"/>
    <n v="8620689.6799999271"/>
    <n v="8620689.6799999997"/>
    <n v="7.2643160820007324E-8"/>
    <s v=" "/>
    <d v="2007-06-29T00:00:00"/>
    <d v="2026-12-15T00:00:00"/>
    <n v="50000000"/>
    <n v="50000000"/>
    <n v="2.2904109589041095"/>
    <n v="19.476712328767125"/>
    <n v="5.3900000000000003E-2"/>
    <n v="5.3899999999999997E-2"/>
    <n v="0"/>
    <n v="5.4900000000000004E-2"/>
    <s v="FIJA"/>
    <m/>
    <n v="19744922.116383392"/>
    <n v="167902692.9729301"/>
    <n v="464655.17375199607"/>
    <n v="2.2904109589041095"/>
    <n v="19.476712328767125"/>
    <n v="5.3900000000000003E-2"/>
    <s v="BID"/>
    <x v="21"/>
    <n v="0"/>
    <n v="0"/>
    <n v="0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29041095890411"/>
    <n v="30.021917808219179"/>
    <n v="5.3900000000000003E-2"/>
    <n v="5.3899999999999997E-2"/>
    <n v="0"/>
    <n v="5.4900000000000004E-2"/>
    <s v="FIJA"/>
    <m/>
    <n v="279017260.39331508"/>
    <n v="630276466.58213711"/>
    <n v="1131570.0004840002"/>
    <n v="13.290410958904108"/>
    <n v="30.021917808219179"/>
    <n v="5.3900000000000003E-2"/>
    <s v="BID"/>
    <x v="21"/>
    <n v="0"/>
    <n v="0"/>
    <n v="0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295890410958904"/>
    <n v="40.027397260273972"/>
    <n v="2.5000000000000001E-3"/>
    <n v="2.5000000000000001E-3"/>
    <n v="0"/>
    <n v="2.5000000000000001E-3"/>
    <s v="FIJA"/>
    <m/>
    <n v="221310958.9041096"/>
    <n v="380260273.97260273"/>
    <n v="23750"/>
    <n v="23.295890410958904"/>
    <n v="40.027397260273972"/>
    <n v="2.5000000000000001E-3"/>
    <s v="BID"/>
    <x v="21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2.000999972"/>
    <n v="0"/>
    <n v="0"/>
    <n v="0"/>
    <n v="0"/>
    <n v="-1.0000020265579224E-3"/>
    <n v="0"/>
    <n v="97528851.99999997"/>
    <n v="97528852.020999998"/>
    <n v="2.1000027656555176E-2"/>
    <s v=" "/>
    <d v="2007-12-12T00:00:00"/>
    <d v="2032-12-12T00:00:00"/>
    <n v="246400000"/>
    <n v="246400000"/>
    <n v="8.287671232876713"/>
    <n v="25.019178082191782"/>
    <n v="5.3900000000000003E-2"/>
    <n v="2.605E-2"/>
    <n v="2.7850000000000003E-2"/>
    <n v="2.7050000000000001E-2"/>
    <s v="FIJA"/>
    <m/>
    <n v="808287061.09589028"/>
    <n v="2440091716.3397255"/>
    <n v="5256805.1227999991"/>
    <n v="8.287671232876713"/>
    <n v="25.019178082191782"/>
    <n v="5.390000000000001E-2"/>
    <s v="BID"/>
    <x v="21"/>
    <n v="0"/>
    <n v="0"/>
    <n v="0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5835616438356164"/>
    <n v="20.013698630136986"/>
    <n v="1.6079E-2"/>
    <n v="1.6080000000000001E-2"/>
    <n v="-1.0000000000010001E-6"/>
    <n v="1.7079999999999998E-2"/>
    <s v="FIJA"/>
    <m/>
    <n v="3437671.2328767125"/>
    <n v="15010273.97260274"/>
    <n v="12059.25"/>
    <n v="4.5835616438356164"/>
    <n v="20.013698630136986"/>
    <n v="1.6079E-2"/>
    <s v="BID"/>
    <x v="21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58904109589041"/>
    <n v="30.019178082191782"/>
    <n v="3.6799999999999999E-2"/>
    <n v="3.6799999999999999E-2"/>
    <n v="0"/>
    <n v="3.78E-2"/>
    <s v="FIJA"/>
    <m/>
    <n v="72334431.334931493"/>
    <n v="148839129.41536987"/>
    <n v="182459.35806399997"/>
    <n v="14.58904109589041"/>
    <n v="30.019178082191786"/>
    <n v="3.6799999999999999E-2"/>
    <s v="BID"/>
    <x v="21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597260273972601"/>
    <n v="40.027397260273972"/>
    <n v="2.5000000000000001E-3"/>
    <n v="2.5000000000000001E-3"/>
    <n v="0"/>
    <n v="2.5000000000000001E-3"/>
    <s v="FIJA"/>
    <m/>
    <n v="49798916.802246571"/>
    <n v="81038335.317534238"/>
    <n v="5061.4292249999999"/>
    <n v="24.597260273972601"/>
    <n v="40.027397260273972"/>
    <n v="2.5000000000000001E-3"/>
    <s v="BID"/>
    <x v="21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1400095"/>
    <n v="0"/>
    <n v="8878636.9879999999"/>
    <n v="1768325.15"/>
    <s v="  "/>
    <n v="-3.9999485015869141E-3"/>
    <n v="0"/>
    <n v="186451376.62200099"/>
    <n v="186451376.706"/>
    <n v="8.3999007940292358E-2"/>
    <s v=" "/>
    <d v="2010-02-19T00:00:00"/>
    <d v="2035-02-19T00:00:00"/>
    <n v="350000000"/>
    <n v="336662873.99000001"/>
    <n v="10.476712328767123"/>
    <n v="25.016438356164382"/>
    <n v="1.84E-2"/>
    <n v="1.8859999999999998E-2"/>
    <n v="-4.599999999999986E-4"/>
    <n v="1.8859999999999998E-2"/>
    <s v="FIJA"/>
    <m/>
    <n v="1953397436.17132"/>
    <n v="4664349369.6862764"/>
    <n v="3430705.329844818"/>
    <n v="10.476712328767123"/>
    <n v="25.016438356164382"/>
    <n v="1.84E-2"/>
    <s v="BID"/>
    <x v="21"/>
    <n v="0"/>
    <n v="0"/>
    <n v="0"/>
    <n v="0"/>
    <n v="0"/>
    <n v="1772687.74"/>
    <n v="0"/>
    <n v="0"/>
    <n v="0"/>
    <n v="0"/>
    <n v="0"/>
    <n v="1660747.83"/>
    <n v="0"/>
    <n v="0"/>
    <n v="0"/>
    <n v="0"/>
    <n v="0"/>
    <n v="3433435.5700000003"/>
    <n v="3433435.5700000003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3000024"/>
    <n v="0"/>
    <n v="0"/>
    <n v="0"/>
    <n v="0"/>
    <n v="-2.9999986290931702E-3"/>
    <n v="0"/>
    <n v="52318158.020000026"/>
    <n v="52318158.082999997"/>
    <n v="6.2999971210956573E-2"/>
    <s v=" "/>
    <d v="2010-03-22T00:00:00"/>
    <d v="2035-03-22T00:00:00"/>
    <n v="100000000"/>
    <n v="99880120"/>
    <n v="10.561643835616438"/>
    <n v="25.016438356164382"/>
    <n v="1.8329999999999999E-2"/>
    <n v="1.8329999999999999E-2"/>
    <n v="0"/>
    <n v="1.933E-2"/>
    <s v="FIJA"/>
    <m/>
    <n v="552565751.14274001"/>
    <n v="1308813975.0153978"/>
    <n v="958991.83650660038"/>
    <n v="10.561643835616438"/>
    <n v="25.016438356164382"/>
    <n v="1.8329999999999999E-2"/>
    <s v="BID"/>
    <x v="21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82"/>
    <n v="0"/>
    <n v="0"/>
    <n v="0"/>
    <n v="0"/>
    <n v="1.4901161193847656E-8"/>
    <n v="0"/>
    <n v="41528651.150000297"/>
    <n v="41528651.149999999"/>
    <n v="-2.9802322387695313E-7"/>
    <s v=" "/>
    <d v="2010-12-13T00:00:00"/>
    <d v="2035-12-13T00:00:00"/>
    <n v="75000000"/>
    <n v="75000000"/>
    <n v="11.29041095890411"/>
    <n v="25.016438356164382"/>
    <n v="1.7909999999999999E-2"/>
    <n v="1.7909999999999999E-2"/>
    <n v="0"/>
    <n v="1.7909999999999999E-2"/>
    <s v="FIJA"/>
    <m/>
    <n v="468875538.05246907"/>
    <n v="1038898941.5086375"/>
    <n v="743778.14209650527"/>
    <n v="11.29041095890411"/>
    <n v="25.016438356164382"/>
    <n v="1.7909999999999999E-2"/>
    <s v="BID"/>
    <x v="21"/>
    <n v="0"/>
    <n v="0"/>
    <n v="0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61"/>
    <n v="0"/>
    <n v="0"/>
    <n v="0"/>
    <n v="0"/>
    <n v="-7.4505805969238281E-9"/>
    <n v="0"/>
    <n v="15602330.649999853"/>
    <n v="15602330.65"/>
    <n v="1.4714896678924561E-7"/>
    <s v=" "/>
    <d v="2011-01-10T00:00:00"/>
    <d v="2036-01-10T00:00:00"/>
    <n v="30000000"/>
    <n v="27053570.93"/>
    <n v="11.367123287671232"/>
    <n v="25.016438356164382"/>
    <n v="1.78E-2"/>
    <n v="1.7780000000000001E-2"/>
    <n v="1.9999999999999185E-5"/>
    <n v="1.8779999999999998E-2"/>
    <s v="FIJA"/>
    <m/>
    <n v="177353616.07355997"/>
    <n v="390314742.91821551"/>
    <n v="277721.4855699974"/>
    <n v="11.367123287671232"/>
    <n v="25.016438356164382"/>
    <n v="1.78E-2"/>
    <s v="BID"/>
    <x v="21"/>
    <n v="0"/>
    <n v="0"/>
    <n v="0"/>
    <n v="0"/>
    <n v="139852.63"/>
    <n v="0"/>
    <n v="0"/>
    <n v="0"/>
    <n v="0"/>
    <n v="0"/>
    <n v="131591.01"/>
    <n v="0"/>
    <n v="0"/>
    <n v="0"/>
    <n v="0"/>
    <n v="0"/>
    <n v="0"/>
    <n v="271443.64"/>
    <n v="271443.6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578082191780823"/>
    <n v="25.019178082191782"/>
    <n v="1.8020000000000001E-2"/>
    <n v="1.8020000000000001E-2"/>
    <n v="0"/>
    <n v="1.9019999999999999E-2"/>
    <s v="FIJA"/>
    <m/>
    <n v="509474011.09561646"/>
    <n v="1100926802.9638357"/>
    <n v="792939.75702300004"/>
    <n v="11.578082191780823"/>
    <n v="25.019178082191782"/>
    <n v="1.8020000000000001E-2"/>
    <s v="BID"/>
    <x v="21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725"/>
    <n v="0"/>
    <n v="0"/>
    <n v="0"/>
    <n v="0"/>
    <n v="-1.4901161193847656E-8"/>
    <n v="0"/>
    <n v="35430952.38999971"/>
    <n v="35430952.390000001"/>
    <n v="2.905726432800293E-7"/>
    <s v=" "/>
    <d v="2011-02-01T00:00:00"/>
    <d v="2036-02-01T00:00:00"/>
    <n v="64700000"/>
    <n v="64700000"/>
    <n v="11.427397260273972"/>
    <n v="25.016438356164382"/>
    <n v="1.7999999999999999E-2"/>
    <n v="1.8000000000000002E-2"/>
    <n v="0"/>
    <n v="1.8495000000000001E-2"/>
    <s v="FIJA"/>
    <m/>
    <n v="404883568.27038026"/>
    <n v="886356236.36462283"/>
    <n v="637757.14301999472"/>
    <n v="11.427397260273972"/>
    <n v="25.016438356164382"/>
    <n v="1.7999999999999999E-2"/>
    <s v="BID"/>
    <x v="21"/>
    <n v="0"/>
    <n v="0"/>
    <n v="0"/>
    <n v="0"/>
    <n v="0"/>
    <n v="321410.19"/>
    <n v="0"/>
    <n v="0"/>
    <n v="0"/>
    <n v="0"/>
    <n v="0"/>
    <n v="302423.28999999998"/>
    <n v="0"/>
    <n v="0"/>
    <n v="0"/>
    <n v="0"/>
    <n v="0"/>
    <n v="623833.48"/>
    <n v="623833.4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275"/>
    <n v="0"/>
    <n v="0"/>
    <n v="0"/>
    <n v="0"/>
    <n v="1.4901161193847656E-8"/>
    <n v="0"/>
    <n v="49239722.11000029"/>
    <n v="49239722.109999999"/>
    <n v="-2.905726432800293E-7"/>
    <s v=" "/>
    <d v="2011-02-01T00:00:00"/>
    <d v="2036-02-01T00:00:00"/>
    <n v="90000000"/>
    <n v="89391856.319999993"/>
    <n v="11.427397260273972"/>
    <n v="25.016438356164382"/>
    <n v="1.7999999999999999E-2"/>
    <n v="1.8000000000000002E-2"/>
    <n v="0"/>
    <n v="1.8495000000000001E-2"/>
    <s v="FIJA"/>
    <m/>
    <n v="562681865.5364691"/>
    <n v="1231802472.8394866"/>
    <n v="886314.99798000511"/>
    <n v="11.427397260273974"/>
    <n v="25.016438356164382"/>
    <n v="1.7999999999999999E-2"/>
    <s v="BID"/>
    <x v="21"/>
    <n v="0"/>
    <n v="0"/>
    <n v="0"/>
    <n v="0"/>
    <n v="0"/>
    <n v="446675.77"/>
    <n v="0"/>
    <n v="0"/>
    <n v="0"/>
    <n v="0"/>
    <n v="0"/>
    <n v="420288.98"/>
    <n v="0"/>
    <n v="0"/>
    <n v="0"/>
    <n v="0"/>
    <n v="0"/>
    <n v="866964.75"/>
    <n v="866964.7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42"/>
    <n v="0"/>
    <n v="0"/>
    <n v="0"/>
    <n v="0"/>
    <n v="7.4505805969238281E-9"/>
    <n v="0"/>
    <n v="27941814.96000015"/>
    <n v="27941814.960000001"/>
    <n v="-1.4901161193847656E-7"/>
    <s v=" "/>
    <d v="2011-02-01T00:00:00"/>
    <d v="2036-08-01T00:00:00"/>
    <n v="58000000"/>
    <n v="53844460.799999997"/>
    <n v="11.926027397260274"/>
    <n v="25.515068493150686"/>
    <n v="1.7999999999999999E-2"/>
    <n v="1.8000000000000002E-2"/>
    <n v="0"/>
    <n v="1.8495000000000001E-2"/>
    <s v="FIJA"/>
    <m/>
    <n v="333234850.7421388"/>
    <n v="712937322.52734637"/>
    <n v="502952.66928000265"/>
    <n v="11.926027397260276"/>
    <n v="25.515068493150689"/>
    <n v="1.7999999999999999E-2"/>
    <s v="BID"/>
    <x v="21"/>
    <n v="0"/>
    <n v="0"/>
    <n v="0"/>
    <n v="0"/>
    <n v="0"/>
    <n v="253472.83"/>
    <n v="0"/>
    <n v="0"/>
    <n v="0"/>
    <n v="0"/>
    <n v="0"/>
    <n v="238499.25"/>
    <n v="0"/>
    <n v="0"/>
    <n v="0"/>
    <n v="0"/>
    <n v="0"/>
    <n v="491972.07999999996"/>
    <n v="491972.0799999999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83"/>
    <n v="0"/>
    <n v="1683651.28"/>
    <n v="362940.46"/>
    <s v="  "/>
    <n v="1.4901161193847656E-8"/>
    <n v="0"/>
    <n v="38723979.400000297"/>
    <n v="38723979.399999999"/>
    <n v="-2.9802322387695313E-7"/>
    <s v=" "/>
    <d v="2011-03-03T00:00:00"/>
    <d v="2036-03-03T00:00:00"/>
    <n v="78000000"/>
    <n v="73816306.129999995"/>
    <n v="11.512328767123288"/>
    <n v="25.019178082191782"/>
    <n v="1.8100000000000002E-2"/>
    <n v="1.8550000000000001E-2"/>
    <n v="-4.4999999999999901E-4"/>
    <n v="1.9050000000000001E-2"/>
    <s v="FIJA"/>
    <m/>
    <n v="445803182.024113"/>
    <n v="968842136.65973353"/>
    <n v="700904.02714000538"/>
    <n v="11.512328767123288"/>
    <n v="25.019178082191782"/>
    <n v="1.8100000000000002E-2"/>
    <s v="BID"/>
    <x v="21"/>
    <n v="0"/>
    <n v="0"/>
    <n v="0"/>
    <n v="0"/>
    <n v="0"/>
    <n v="0"/>
    <n v="356212.87"/>
    <n v="0"/>
    <n v="0"/>
    <n v="0"/>
    <n v="0"/>
    <n v="0"/>
    <n v="346372.74"/>
    <n v="0"/>
    <n v="0"/>
    <n v="0"/>
    <n v="0"/>
    <n v="702585.61"/>
    <n v="702585.61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85"/>
    <n v="0"/>
    <n v="0"/>
    <n v="0"/>
    <n v="0"/>
    <n v="4.6566128730773926E-10"/>
    <n v="0"/>
    <n v="1312924.360000009"/>
    <n v="1312924.3600000001"/>
    <n v="-8.8475644588470459E-9"/>
    <s v=" "/>
    <d v="2012-05-02T00:00:00"/>
    <d v="2037-05-02T00:00:00"/>
    <n v="2270161.4900000002"/>
    <n v="2270161.79"/>
    <n v="12.676712328767124"/>
    <n v="25.016438356164382"/>
    <n v="1.8159999999999999E-2"/>
    <n v="1.8159999999999999E-2"/>
    <n v="0"/>
    <n v="1.916E-2"/>
    <s v="FIJA"/>
    <m/>
    <n v="16643564.4211508"/>
    <n v="32844691.318246797"/>
    <n v="23842.70637760016"/>
    <n v="12.676712328767124"/>
    <n v="25.016438356164382"/>
    <n v="1.8159999999999999E-2"/>
    <s v="BID"/>
    <x v="21"/>
    <n v="0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9"/>
    <n v="0"/>
    <n v="0"/>
    <n v="0"/>
    <n v="0"/>
    <n v="3.7252902984619141E-9"/>
    <n v="0"/>
    <n v="21338621.760000072"/>
    <n v="21338621.760000002"/>
    <n v="-7.0780515670776367E-8"/>
    <s v=" "/>
    <d v="2011-12-02T00:00:00"/>
    <d v="2036-12-02T00:00:00"/>
    <n v="40000000"/>
    <n v="34159388.969999999"/>
    <n v="12.263013698630138"/>
    <n v="25.019178082191782"/>
    <n v="1.8185E-2"/>
    <n v="1.8189999999999998E-2"/>
    <n v="-4.9999999999980616E-6"/>
    <n v="1.9189999999999999E-2"/>
    <s v="FIJA"/>
    <m/>
    <n v="261675810.95276803"/>
    <n v="533874777.84197444"/>
    <n v="388042.83670560131"/>
    <n v="12.263013698630138"/>
    <n v="25.019178082191782"/>
    <n v="1.8185E-2"/>
    <s v="BID"/>
    <x v="21"/>
    <n v="0"/>
    <n v="0"/>
    <n v="0"/>
    <n v="194552.98"/>
    <n v="0"/>
    <n v="0"/>
    <n v="0"/>
    <n v="0"/>
    <n v="0"/>
    <n v="185750.26"/>
    <n v="0"/>
    <n v="0"/>
    <n v="0"/>
    <n v="0"/>
    <n v="0"/>
    <n v="178988.75"/>
    <n v="194552.98"/>
    <n v="364739.01"/>
    <n v="559291.99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5999876"/>
    <n v="0"/>
    <n v="0"/>
    <n v="0"/>
    <n v="0"/>
    <n v="3.9999932050704956E-3"/>
    <n v="0"/>
    <n v="22608695.679999869"/>
    <n v="22608695.596000001"/>
    <n v="-8.3999868482351303E-2"/>
    <s v=" "/>
    <d v="2012-05-02T00:00:00"/>
    <d v="2037-05-02T00:00:00"/>
    <n v="40000000"/>
    <n v="40000000"/>
    <n v="12.676712328767124"/>
    <n v="25.016438356164382"/>
    <n v="1.8159999999999999E-2"/>
    <n v="1.8159999999999999E-2"/>
    <n v="0"/>
    <n v="1.916E-2"/>
    <s v="FIJA"/>
    <m/>
    <n v="286603931.26399833"/>
    <n v="565589041.79199672"/>
    <n v="410573.9135487976"/>
    <n v="12.676712328767122"/>
    <n v="25.016438356164382"/>
    <n v="1.8159999999999999E-2"/>
    <s v="BID"/>
    <x v="21"/>
    <n v="0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15"/>
    <n v="0"/>
    <n v="0"/>
    <n v="0"/>
    <n v="0"/>
    <n v="-1.4901161193847656E-8"/>
    <n v="0"/>
    <n v="32142857.1499997"/>
    <n v="32142857.149999999"/>
    <n v="2.9802322387695313E-7"/>
    <s v=" "/>
    <d v="2012-11-30T00:00:00"/>
    <d v="2037-11-30T00:00:00"/>
    <n v="50000000"/>
    <n v="50000000"/>
    <n v="13.257534246575343"/>
    <n v="25.016438356164382"/>
    <n v="1.8373E-2"/>
    <n v="1.8370000000000001E-2"/>
    <n v="2.9999999999995308E-6"/>
    <n v="1.9370000000000002E-2"/>
    <s v="FIJA"/>
    <m/>
    <n v="426135029.44890016"/>
    <n v="804099804.48396504"/>
    <n v="590560.71441694454"/>
    <n v="13.257534246575343"/>
    <n v="25.016438356164382"/>
    <n v="1.8373E-2"/>
    <s v="BID"/>
    <x v="21"/>
    <n v="0"/>
    <n v="0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200102"/>
    <n v="0"/>
    <n v="0"/>
    <n v="0"/>
    <n v="0"/>
    <n v="-1.9999444484710693E-3"/>
    <n v="0"/>
    <n v="155579224.56000108"/>
    <n v="155579224.602"/>
    <n v="4.1998922824859619E-2"/>
    <s v=" "/>
    <d v="2011-12-15T00:00:00"/>
    <d v="2036-12-15T00:00:00"/>
    <n v="250000000"/>
    <n v="248933378.06999999"/>
    <n v="12.298630136986301"/>
    <n v="25.019178082191782"/>
    <n v="1.8185E-2"/>
    <n v="1.8189999999999998E-2"/>
    <n v="-4.9999999999980616E-6"/>
    <n v="1.9189999999999999E-2"/>
    <s v="FIJA"/>
    <m/>
    <n v="1913411339.8625884"/>
    <n v="3892464325.1559725"/>
    <n v="2829208.1986236195"/>
    <n v="12.298630136986301"/>
    <n v="25.019178082191782"/>
    <n v="1.8185E-2"/>
    <s v="BID"/>
    <x v="21"/>
    <n v="0"/>
    <n v="0"/>
    <n v="0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547945205479452"/>
    <n v="25.016438356164382"/>
    <n v="1.8134000000000001E-2"/>
    <n v="1.813E-2"/>
    <n v="4.0000000000005309E-6"/>
    <n v="1.9130000000000001E-2"/>
    <s v="FIJA"/>
    <m/>
    <n v="115360169.92547949"/>
    <n v="229989893.36016443"/>
    <n v="166715.84766844005"/>
    <n v="12.547945205479452"/>
    <n v="25.016438356164382"/>
    <n v="1.8134000000000001E-2"/>
    <s v="BID"/>
    <x v="21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22015.69"/>
    <s v="  "/>
    <n v="0"/>
    <n v="0"/>
    <n v="2447205.3199999998"/>
    <n v="2447205.3199999998"/>
    <n v="0"/>
    <s v=" "/>
    <d v="2012-08-15T00:00:00"/>
    <d v="2037-08-15T00:00:00"/>
    <n v="10000000"/>
    <n v="2447205.3199999998"/>
    <n v="12.964383561643835"/>
    <n v="25.016438356164382"/>
    <n v="1.8200000000000001E-2"/>
    <n v="1.8720000000000001E-2"/>
    <n v="-5.1999999999999963E-4"/>
    <n v="1.8714999999999999E-2"/>
    <s v="FIJA"/>
    <m/>
    <n v="31726508.42257534"/>
    <n v="61220361.032657526"/>
    <n v="44539.136824000001"/>
    <n v="12.964383561643835"/>
    <n v="25.016438356164382"/>
    <n v="1.8200000000000001E-2"/>
    <s v="BID"/>
    <x v="21"/>
    <n v="0"/>
    <n v="0"/>
    <n v="0"/>
    <n v="0"/>
    <n v="0"/>
    <n v="23087.94"/>
    <n v="0"/>
    <n v="0"/>
    <n v="0"/>
    <n v="0"/>
    <n v="0"/>
    <n v="21837.99"/>
    <n v="0"/>
    <n v="0"/>
    <n v="0"/>
    <n v="0"/>
    <n v="0"/>
    <n v="44925.93"/>
    <n v="44925.93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216438356164383"/>
    <n v="24.687671232876713"/>
    <n v="1.7864999999999999E-2"/>
    <n v="1.787E-2"/>
    <n v="-5.000000000001531E-6"/>
    <n v="1.8870000000000001E-2"/>
    <s v="FIJA"/>
    <m/>
    <n v="28272406.817095887"/>
    <n v="52811496.233178079"/>
    <n v="38216.540203649995"/>
    <n v="13.216438356164383"/>
    <n v="24.687671232876713"/>
    <n v="1.7864999999999999E-2"/>
    <s v="BID"/>
    <x v="21"/>
    <n v="0"/>
    <n v="0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216438356164383"/>
    <n v="24.687671232876713"/>
    <n v="1.7084999999999999E-2"/>
    <n v="1.7090000000000001E-2"/>
    <n v="-5.000000000001531E-6"/>
    <n v="1.8089999999999998E-2"/>
    <s v="FIJA"/>
    <m/>
    <n v="1255429479.4520547"/>
    <n v="2345081890.4109588"/>
    <n v="1622904.15"/>
    <n v="13.216438356164383"/>
    <n v="24.68767123287671"/>
    <n v="1.7084999999999999E-2"/>
    <s v="BID"/>
    <x v="21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298630136986301"/>
    <n v="24.389041095890413"/>
    <n v="1.7084999999999999E-2"/>
    <n v="1.7090000000000001E-2"/>
    <n v="-5.000000000001531E-6"/>
    <n v="1.8089999999999998E-2"/>
    <s v="FIJA"/>
    <m/>
    <n v="1251640614.8580821"/>
    <n v="2295448033.2646575"/>
    <n v="1608006.2145179999"/>
    <n v="13.298630136986301"/>
    <n v="24.389041095890413"/>
    <n v="1.7084999999999999E-2"/>
    <s v="BID"/>
    <x v="21"/>
    <n v="0"/>
    <n v="0"/>
    <n v="0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715068493150685"/>
    <n v="24.931506849315067"/>
    <n v="3.109E-2"/>
    <n v="3.109E-2"/>
    <n v="0"/>
    <n v="3.209E-2"/>
    <s v="FIJA"/>
    <m/>
    <n v="2200109589.0410957"/>
    <n v="3490410958.9041095"/>
    <n v="4352600"/>
    <n v="15.715068493150683"/>
    <n v="24.931506849315067"/>
    <n v="3.109E-2"/>
    <s v="BID"/>
    <x v="21"/>
    <n v="0"/>
    <n v="0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715068493150685"/>
    <n v="24.701369863013699"/>
    <n v="4.5449999999999997E-2"/>
    <n v="4.5449999999999997E-2"/>
    <n v="0"/>
    <n v="2.5499999999999998E-2"/>
    <s v="FIJA"/>
    <m/>
    <n v="4675024109.5890408"/>
    <n v="6170402191.7808218"/>
    <n v="11353410"/>
    <n v="18.715068493150685"/>
    <n v="24.701369863013699"/>
    <n v="4.5449999999999997E-2"/>
    <s v="BID"/>
    <x v="21"/>
    <n v="0"/>
    <n v="0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216438356164383"/>
    <n v="24.967123287671232"/>
    <n v="2.9499999999999998E-2"/>
    <n v="2.9500000000000002E-2"/>
    <n v="0"/>
    <n v="3.0499999999999999E-2"/>
    <s v="FIJA"/>
    <m/>
    <n v="3795820120.0782738"/>
    <n v="6666276499.1854515"/>
    <n v="7876564.4908349998"/>
    <n v="14.216438356164383"/>
    <n v="24.967123287671232"/>
    <n v="2.9499999999999998E-2"/>
    <s v="BID"/>
    <x v="21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213698630136987"/>
    <n v="19.649315068493152"/>
    <n v="1.7437000000000001E-2"/>
    <n v="1.7440000000000001E-2"/>
    <n v="-2.9999999999995308E-6"/>
    <n v="1.8440000000000002E-2"/>
    <s v="FIJA"/>
    <m/>
    <n v="275950273.97260278"/>
    <n v="588496986.30136991"/>
    <n v="522238.15"/>
    <n v="9.213698630136987"/>
    <n v="19.649315068493152"/>
    <n v="1.7437000000000001E-2"/>
    <s v="BID"/>
    <x v="21"/>
    <n v="0"/>
    <n v="0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383561643835616"/>
    <n v="24.745205479452054"/>
    <n v="1.8440000000000002E-2"/>
    <n v="1.7940000000000001E-2"/>
    <n v="5.0000000000000044E-4"/>
    <n v="1.8939999999999999E-2"/>
    <s v="FIJA"/>
    <m/>
    <n v="148568424.26712328"/>
    <n v="255594287.23441094"/>
    <n v="190467.54978520001"/>
    <n v="14.383561643835616"/>
    <n v="24.745205479452054"/>
    <n v="1.8440000000000002E-2"/>
    <s v="BID"/>
    <x v="21"/>
    <n v="0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383561643835616"/>
    <n v="24.81917808219178"/>
    <n v="4.3900000000000002E-2"/>
    <n v="4.385E-2"/>
    <n v="5.0000000000001432E-5"/>
    <n v="1.8939999999999999E-2"/>
    <s v="FIJA"/>
    <m/>
    <n v="853860089.17808223"/>
    <n v="1473355913.8789041"/>
    <n v="2606062.3121800004"/>
    <n v="14.383561643835616"/>
    <n v="24.81917808219178"/>
    <n v="4.3900000000000002E-2"/>
    <s v="BID"/>
    <x v="21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712328767123287"/>
    <n v="24.909589041095892"/>
    <n v="4.3860000000000003E-2"/>
    <n v="4.3860000000000003E-2"/>
    <n v="0"/>
    <n v="3.0800000000000001E-2"/>
    <s v="FIJA"/>
    <m/>
    <n v="2206849315.0684929"/>
    <n v="3736438356.1643839"/>
    <n v="6579000.0000000009"/>
    <n v="14.712328767123285"/>
    <n v="24.909589041095892"/>
    <n v="4.3860000000000003E-2"/>
    <s v="BID"/>
    <x v="21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797260273972602"/>
    <n v="24.890410958904109"/>
    <n v="2.9919999999999999E-2"/>
    <n v="2.9919999999999999E-2"/>
    <n v="0"/>
    <n v="3.092E-2"/>
    <s v="FIJA"/>
    <m/>
    <n v="2515534246.5753427"/>
    <n v="4231369863.0136986"/>
    <n v="5086400"/>
    <n v="14.797260273972604"/>
    <n v="24.890410958904109"/>
    <n v="2.9919999999999999E-2"/>
    <s v="BID"/>
    <x v="21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797260273972602"/>
    <n v="24.890410958904109"/>
    <n v="6.6000500000000004E-2"/>
    <n v="6.6000000000000003E-2"/>
    <n v="5.0000000000050004E-7"/>
    <n v="2.5399999999999999E-2"/>
    <s v="SOFR (MAS MARGEN)"/>
    <n v="1.2E-2"/>
    <n v="739863013.69863009"/>
    <n v="1244520547.9452055"/>
    <n v="3300025"/>
    <n v="14.797260273972602"/>
    <n v="24.890410958904109"/>
    <n v="6.6000500000000004E-2"/>
    <s v="BID"/>
    <x v="21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1696964.49"/>
    <s v="  "/>
    <n v="0"/>
    <n v="0"/>
    <n v="116669044.58"/>
    <n v="116669044.58"/>
    <n v="0"/>
    <s v=" "/>
    <d v="2014-11-14T00:00:00"/>
    <d v="2039-08-15T00:00:00"/>
    <n v="120000000"/>
    <n v="118012000"/>
    <n v="14.964383561643835"/>
    <n v="24.767123287671232"/>
    <n v="2.9960000000000001E-2"/>
    <n v="2.9960000000000001E-2"/>
    <n v="0"/>
    <n v="3.0960000000000001E-2"/>
    <s v="FIJA"/>
    <m/>
    <n v="1745880332.8656437"/>
    <n v="2889556610.9676709"/>
    <n v="3495404.5756168002"/>
    <n v="14.964383561643835"/>
    <n v="24.767123287671229"/>
    <n v="2.9960000000000004E-2"/>
    <s v="BID"/>
    <x v="21"/>
    <n v="0"/>
    <n v="0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936792.13"/>
    <s v="  "/>
    <n v="0"/>
    <n v="0"/>
    <n v="28257846.84"/>
    <n v="28257846.84"/>
    <n v="0"/>
    <s v=" "/>
    <d v="2014-11-14T00:00:00"/>
    <d v="2039-08-15T00:00:00"/>
    <n v="30000000"/>
    <n v="30000000"/>
    <n v="14.964383561643835"/>
    <n v="24.767123287671232"/>
    <n v="6.6534999999999997E-2"/>
    <n v="6.6540000000000002E-2"/>
    <n v="-5.0000000000050004E-6"/>
    <n v="2.5399999999999999E-2"/>
    <s v="SOFR (MAS MARGEN)"/>
    <n v="1.2E-2"/>
    <n v="422861258.73994517"/>
    <n v="699865576.53041089"/>
    <n v="1880135.8394994"/>
    <n v="14.964383561643835"/>
    <n v="24.767123287671229"/>
    <n v="6.6534999999999997E-2"/>
    <s v="BID"/>
    <x v="21"/>
    <n v="0"/>
    <n v="0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298630136986301"/>
    <n v="24.873972602739727"/>
    <n v="1.8204999999999999E-2"/>
    <n v="1.821E-2"/>
    <n v="-5.000000000001531E-6"/>
    <n v="1.9210000000000001E-2"/>
    <s v="FIJA"/>
    <m/>
    <n v="214245692.85216439"/>
    <n v="348341089.7931233"/>
    <n v="254947.19484355001"/>
    <n v="15.298630136986301"/>
    <n v="24.873972602739727"/>
    <n v="1.8204999999999999E-2"/>
    <s v="BID"/>
    <x v="21"/>
    <n v="0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298630136986301"/>
    <n v="24.873972602739727"/>
    <n v="1.831E-2"/>
    <n v="1.831E-2"/>
    <n v="0"/>
    <n v="1.9310000000000001E-2"/>
    <s v="FIJA"/>
    <m/>
    <n v="1050951854.7818083"/>
    <n v="1708737802.5723565"/>
    <n v="1257820.3596499001"/>
    <n v="15.298630136986301"/>
    <n v="24.873972602739727"/>
    <n v="1.831E-2"/>
    <s v="BID"/>
    <x v="21"/>
    <n v="0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38082191780822"/>
    <n v="19.956164383561642"/>
    <n v="2.878E-2"/>
    <n v="2.878E-2"/>
    <n v="0"/>
    <n v="2.9780000000000001E-2"/>
    <s v="FIJA"/>
    <m/>
    <n v="5190410958.90411"/>
    <n v="9978082191.7808208"/>
    <n v="14390000"/>
    <n v="10.38082191780822"/>
    <n v="19.956164383561642"/>
    <n v="2.878E-2"/>
    <s v="BID"/>
    <x v="21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715068493150685"/>
    <n v="24.641095890410959"/>
    <n v="6.6068799999999997E-2"/>
    <n v="6.6070000000000004E-2"/>
    <n v="-1.2000000000067512E-6"/>
    <n v="2.5499999999999998E-2"/>
    <s v="SOFR (MAS MARGEN)"/>
    <n v="1.2E-2"/>
    <n v="330016438.3561644"/>
    <n v="517463013.69863015"/>
    <n v="1387444.8"/>
    <n v="15.715068493150685"/>
    <n v="24.641095890410959"/>
    <n v="6.6068799999999997E-2"/>
    <s v="BID"/>
    <x v="21"/>
    <n v="0"/>
    <n v="0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715068493150685"/>
    <n v="24.641095890410959"/>
    <n v="1.831E-2"/>
    <n v="1.831E-2"/>
    <n v="0"/>
    <n v="1.9310000000000001E-2"/>
    <s v="FIJA"/>
    <m/>
    <n v="546225304.58958912"/>
    <n v="856476706.67342472"/>
    <n v="636420.09141700005"/>
    <n v="15.715068493150685"/>
    <n v="24.641095890410959"/>
    <n v="1.831E-2"/>
    <s v="BID"/>
    <x v="21"/>
    <n v="0"/>
    <n v="0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632876712328766"/>
    <n v="25.849315068493151"/>
    <n v="3.1460000000000002E-2"/>
    <n v="3.1460000000000002E-2"/>
    <n v="0"/>
    <n v="3.2460000000000003E-2"/>
    <s v="FIJA"/>
    <m/>
    <n v="2262071232.8767123"/>
    <n v="3515506849.3150687"/>
    <n v="4278560"/>
    <n v="16.632876712328766"/>
    <n v="25.849315068493151"/>
    <n v="3.1460000000000002E-2"/>
    <s v="BID"/>
    <x v="21"/>
    <n v="0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1044067.02"/>
    <s v="  "/>
    <n v="0"/>
    <n v="0"/>
    <n v="92427664.859999999"/>
    <n v="92427664.859999999"/>
    <n v="0"/>
    <s v=" "/>
    <d v="2016-10-31T00:00:00"/>
    <d v="2041-08-15T00:00:00"/>
    <n v="118000000"/>
    <n v="118000000"/>
    <n v="16.967123287671232"/>
    <n v="24.805479452054794"/>
    <n v="4.5100000000000001E-2"/>
    <n v="4.514E-2"/>
    <n v="-3.999999999999837E-5"/>
    <n v="2.5399999999999999E-2"/>
    <s v="FIJA"/>
    <m/>
    <n v="1568231584.8711779"/>
    <n v="2292712541.4861369"/>
    <n v="4168487.6851860001"/>
    <n v="16.967123287671232"/>
    <n v="24.805479452054794"/>
    <n v="4.5100000000000001E-2"/>
    <s v="BID"/>
    <x v="21"/>
    <n v="0"/>
    <n v="0"/>
    <n v="0"/>
    <n v="0"/>
    <n v="0"/>
    <n v="2086092.39"/>
    <n v="0"/>
    <n v="0"/>
    <n v="0"/>
    <n v="0"/>
    <n v="0"/>
    <n v="2011587.94"/>
    <n v="0"/>
    <n v="0"/>
    <n v="0"/>
    <n v="0"/>
    <n v="0"/>
    <n v="4097680.33"/>
    <n v="4097680.3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287382.23"/>
    <s v="  "/>
    <n v="0"/>
    <n v="0"/>
    <n v="23116900"/>
    <n v="23116900"/>
    <n v="0"/>
    <s v=" "/>
    <d v="2016-10-31T00:00:00"/>
    <d v="2041-08-15T00:00:00"/>
    <n v="25000000"/>
    <n v="25000000"/>
    <n v="16.967123287671232"/>
    <n v="24.805479452054794"/>
    <n v="2.5000000000000001E-2"/>
    <n v="2.5000000000000001E-2"/>
    <n v="0"/>
    <n v="2.5000000000000001E-2"/>
    <s v="FIJA"/>
    <m/>
    <n v="392227292.32876712"/>
    <n v="573425787.94520545"/>
    <n v="577922.5"/>
    <n v="16.967123287671232"/>
    <n v="24.805479452054794"/>
    <n v="2.5000000000000001E-2"/>
    <s v="BID"/>
    <x v="21"/>
    <n v="0"/>
    <n v="0"/>
    <n v="0"/>
    <n v="0"/>
    <n v="0"/>
    <n v="291336.27"/>
    <n v="0"/>
    <n v="0"/>
    <n v="0"/>
    <n v="0"/>
    <n v="0"/>
    <n v="263240.95"/>
    <n v="0"/>
    <n v="0"/>
    <n v="0"/>
    <n v="0"/>
    <n v="0"/>
    <n v="554577.22"/>
    <n v="554577.22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1998453.2"/>
    <s v="  "/>
    <n v="0"/>
    <n v="0"/>
    <n v="124956837.61000001"/>
    <n v="124956837.61"/>
    <n v="-1.4901161193847656E-8"/>
    <s v=" "/>
    <d v="2016-10-31T00:00:00"/>
    <d v="2041-08-15T00:00:00"/>
    <n v="160000000"/>
    <n v="159513936.72"/>
    <n v="16.967123287671232"/>
    <n v="24.805479452054794"/>
    <n v="4.514E-2"/>
    <n v="4.514E-2"/>
    <n v="0"/>
    <n v="3.286E-2"/>
    <s v="FIJA"/>
    <m/>
    <n v="2120158069.3663836"/>
    <n v="3099614267.7286029"/>
    <n v="5640551.6497154003"/>
    <n v="16.967123287671232"/>
    <n v="24.805479452054794"/>
    <n v="4.514E-2"/>
    <s v="BID"/>
    <x v="21"/>
    <n v="0"/>
    <n v="0"/>
    <n v="0"/>
    <n v="0"/>
    <n v="0"/>
    <n v="2820275.82"/>
    <n v="0"/>
    <n v="0"/>
    <n v="0"/>
    <n v="0"/>
    <n v="0"/>
    <n v="2719552.2"/>
    <n v="0"/>
    <n v="0"/>
    <n v="0"/>
    <n v="0"/>
    <n v="0"/>
    <n v="5539828.0199999996"/>
    <n v="5539828.019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134246575342466"/>
    <n v="24.893150684931506"/>
    <n v="1.8394000000000001E-2"/>
    <n v="1.839E-2"/>
    <n v="4.0000000000005309E-6"/>
    <n v="1.9390000000000001E-2"/>
    <s v="FIJA"/>
    <m/>
    <n v="269145424.57835621"/>
    <n v="391022597.97232878"/>
    <n v="288933.68132210005"/>
    <n v="17.134246575342466"/>
    <n v="24.893150684931506"/>
    <n v="1.8394000000000001E-2"/>
    <s v="BID"/>
    <x v="21"/>
    <n v="0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386301369863013"/>
    <n v="24.761643835616439"/>
    <n v="4.5100000000000001E-2"/>
    <n v="4.5110000000000004E-2"/>
    <n v="-1.0000000000003062E-5"/>
    <n v="2.5399999999999999E-2"/>
    <s v="FIJA"/>
    <m/>
    <n v="921046553.50734234"/>
    <n v="1311758391.206959"/>
    <n v="2389191.2764829998"/>
    <n v="17.386301369863013"/>
    <n v="24.761643835616439"/>
    <n v="4.5099999999999994E-2"/>
    <s v="BID"/>
    <x v="21"/>
    <n v="0"/>
    <n v="0"/>
    <n v="0"/>
    <n v="0"/>
    <n v="1221277.5900000001"/>
    <n v="0"/>
    <n v="0"/>
    <n v="0"/>
    <n v="0"/>
    <n v="0"/>
    <n v="1125700.95"/>
    <n v="0"/>
    <n v="0"/>
    <n v="0"/>
    <n v="0"/>
    <n v="0"/>
    <n v="0"/>
    <n v="2346978.54"/>
    <n v="2346978.54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103846.07"/>
    <s v="  "/>
    <n v="0"/>
    <n v="0"/>
    <n v="8940278.3399999999"/>
    <n v="8940278.3399999999"/>
    <n v="0"/>
    <s v=" "/>
    <d v="2017-05-26T00:00:00"/>
    <d v="2042-02-15T00:00:00"/>
    <n v="12447779"/>
    <n v="12447779"/>
    <n v="17.471232876712328"/>
    <n v="24.742465753424657"/>
    <n v="4.5100000000000001E-2"/>
    <n v="4.5599999999999995E-2"/>
    <n v="-4.9999999999999351E-4"/>
    <n v="2.5399999999999999E-2"/>
    <s v="FIJA"/>
    <m/>
    <n v="156197684.86076713"/>
    <n v="221204530.65353423"/>
    <n v="403206.55313399999"/>
    <n v="17.471232876712328"/>
    <n v="24.742465753424657"/>
    <n v="4.5100000000000001E-2"/>
    <s v="BID"/>
    <x v="21"/>
    <n v="0"/>
    <n v="0"/>
    <n v="0"/>
    <n v="0"/>
    <n v="0"/>
    <n v="208386.37"/>
    <n v="0"/>
    <n v="0"/>
    <n v="0"/>
    <n v="0"/>
    <n v="0"/>
    <n v="192065.44"/>
    <n v="0"/>
    <n v="0"/>
    <n v="0"/>
    <n v="0"/>
    <n v="0"/>
    <n v="400451.81"/>
    <n v="400451.8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7"/>
    <n v="0"/>
    <n v="0"/>
    <n v="0"/>
    <n v="0"/>
    <n v="2.9802322387695313E-8"/>
    <n v="0"/>
    <n v="130812509.2900006"/>
    <n v="130812509.29000001"/>
    <n v="-5.9604644775390625E-7"/>
    <s v=" "/>
    <d v="2019-07-03T00:00:00"/>
    <d v="2042-11-15T00:00:00"/>
    <n v="150000000"/>
    <n v="150000000"/>
    <n v="18.219178082191782"/>
    <n v="23.386301369863013"/>
    <n v="4.5249999999999999E-2"/>
    <n v="4.5250000000000005E-2"/>
    <n v="0"/>
    <n v="2.5600000000000001E-2"/>
    <s v="FIJA"/>
    <m/>
    <n v="2383296402.1328878"/>
    <n v="3059220765.203959"/>
    <n v="5919266.0453725271"/>
    <n v="18.219178082191782"/>
    <n v="23.386301369863013"/>
    <n v="4.5249999999999999E-2"/>
    <s v="BID"/>
    <x v="21"/>
    <n v="0"/>
    <n v="0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301369863013697"/>
    <n v="24.287671232876711"/>
    <n v="4.5242999999999998E-2"/>
    <n v="4.5240000000000002E-2"/>
    <n v="2.9999999999960614E-6"/>
    <n v="2.5399999999999999E-2"/>
    <s v="FIJA"/>
    <m/>
    <n v="4144419648.4975338"/>
    <n v="5500041943.7021914"/>
    <n v="10245461.38133166"/>
    <n v="18.301369863013697"/>
    <n v="24.287671232876711"/>
    <n v="4.5242999999999998E-2"/>
    <s v="BID"/>
    <x v="21"/>
    <n v="0"/>
    <n v="0"/>
    <n v="0"/>
    <n v="5207258.9400000004"/>
    <n v="0"/>
    <n v="0"/>
    <n v="0"/>
    <n v="0"/>
    <n v="0"/>
    <n v="5179649.92"/>
    <n v="0"/>
    <n v="0"/>
    <n v="0"/>
    <n v="0"/>
    <n v="0"/>
    <n v="4765420.22"/>
    <n v="5207258.9400000004"/>
    <n v="9945070.1400000006"/>
    <n v="15152329.080000002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15870000"/>
    <n v="0"/>
    <n v="0"/>
    <n v="0"/>
    <n v="0"/>
    <n v="0"/>
    <n v="88596870"/>
    <n v="88596870"/>
    <n v="0"/>
    <s v=" "/>
    <d v="2019-09-04T00:00:00"/>
    <d v="2043-10-15T00:00:00"/>
    <n v="100000000"/>
    <n v="100000000"/>
    <n v="19.134246575342466"/>
    <n v="24.12876712328767"/>
    <n v="4.5440000000000001E-2"/>
    <n v="4.5439999999999994E-2"/>
    <n v="0"/>
    <n v="2.5600000000000001E-2"/>
    <s v="FIJA"/>
    <m/>
    <n v="1695234356.3835616"/>
    <n v="2137733244.0821917"/>
    <n v="4025841.7727999999"/>
    <n v="19.134246575342466"/>
    <n v="24.12876712328767"/>
    <n v="4.5440000000000001E-2"/>
    <s v="BID"/>
    <x v="21"/>
    <n v="0"/>
    <n v="1774041.62"/>
    <n v="0"/>
    <n v="0"/>
    <n v="0"/>
    <n v="0"/>
    <n v="0"/>
    <n v="2035286.67"/>
    <n v="0"/>
    <n v="0"/>
    <n v="0"/>
    <n v="0"/>
    <n v="0"/>
    <n v="1892984.35"/>
    <n v="0"/>
    <n v="0"/>
    <n v="1774041.62"/>
    <n v="3928271.02"/>
    <n v="5702312.6400000006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219178082191782"/>
    <n v="24.695890410958903"/>
    <n v="4.5429999999999998E-2"/>
    <n v="4.5429999999999998E-2"/>
    <n v="0"/>
    <n v="2.5600000000000001E-2"/>
    <s v="FIJA"/>
    <m/>
    <n v="234389216.41178083"/>
    <n v="301180954.63090408"/>
    <n v="554045.65460859996"/>
    <n v="19.219178082191782"/>
    <n v="24.695890410958903"/>
    <n v="4.5429999999999998E-2"/>
    <s v="BID"/>
    <x v="21"/>
    <n v="0"/>
    <n v="0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131506849315068"/>
    <n v="19.857534246575341"/>
    <n v="1.84E-2"/>
    <n v="1.84E-2"/>
    <n v="0"/>
    <n v="1.9400000000000001E-2"/>
    <s v="FIJA"/>
    <m/>
    <n v="1413150684.9315069"/>
    <n v="1985753424.6575341"/>
    <n v="1840000"/>
    <n v="14.131506849315068"/>
    <n v="19.857534246575341"/>
    <n v="1.84E-2"/>
    <s v="BID"/>
    <x v="21"/>
    <n v="0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301369863013697"/>
    <n v="24.282191780821918"/>
    <n v="6.5565100000000001E-2"/>
    <n v="6.5570000000000003E-2"/>
    <n v="-4.9000000000021249E-6"/>
    <n v="2.5399999999999999E-2"/>
    <s v="SOFR (MAS MARGEN)"/>
    <n v="1.2E-2"/>
    <n v="109536405.41890411"/>
    <n v="137802861.77824658"/>
    <n v="372085.78592616203"/>
    <n v="19.301369863013697"/>
    <n v="24.282191780821918"/>
    <n v="6.5565100000000001E-2"/>
    <s v="BID"/>
    <x v="21"/>
    <n v="0"/>
    <n v="0"/>
    <n v="0"/>
    <n v="229676.92199999999"/>
    <n v="0"/>
    <n v="0"/>
    <n v="0"/>
    <n v="0"/>
    <n v="0"/>
    <n v="188110.04"/>
    <n v="0"/>
    <n v="0"/>
    <n v="0"/>
    <n v="0"/>
    <n v="0"/>
    <n v="174957.84"/>
    <n v="229676.92199999999"/>
    <n v="363067.88"/>
    <n v="592744.8020000000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219178082191782"/>
    <n v="24.616438356164384"/>
    <n v="6.6070599999999993E-2"/>
    <n v="6.6070000000000004E-2"/>
    <n v="5.9999999998949782E-7"/>
    <n v="2.5600000000000001E-2"/>
    <s v="SOFR (MAS MARGEN)"/>
    <n v="1.2E-2"/>
    <n v="89146431.459863022"/>
    <n v="114181138.51273973"/>
    <n v="306462.54429941397"/>
    <n v="19.219178082191782"/>
    <n v="24.616438356164384"/>
    <n v="6.6070599999999993E-2"/>
    <s v="BID"/>
    <x v="21"/>
    <n v="0"/>
    <n v="0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717808219178082"/>
    <n v="24.731506849315068"/>
    <n v="6.6068799999999997E-2"/>
    <n v="6.6070000000000004E-2"/>
    <n v="-1.2000000000067512E-6"/>
    <n v="2.5600000000000001E-2"/>
    <s v="SOFR (MAS MARGEN)"/>
    <n v="1.2E-2"/>
    <n v="49858282.261643834"/>
    <n v="62535878.001369864"/>
    <n v="167061.00609519999"/>
    <n v="19.717808219178082"/>
    <n v="24.731506849315068"/>
    <n v="6.6068799999999997E-2"/>
    <s v="BID"/>
    <x v="21"/>
    <n v="0"/>
    <n v="0"/>
    <n v="106664.52500000001"/>
    <n v="0"/>
    <n v="0"/>
    <n v="0"/>
    <n v="0"/>
    <n v="0"/>
    <n v="83994.559999999998"/>
    <n v="0"/>
    <n v="0"/>
    <n v="0"/>
    <n v="0"/>
    <n v="0"/>
    <n v="80263.53"/>
    <n v="0"/>
    <n v="106664.52500000001"/>
    <n v="164258.09"/>
    <n v="270922.61499999999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704109589041096"/>
    <n v="6.9808219178082194"/>
    <n v="3.8969999999999998E-2"/>
    <n v="3.8969999999999998E-2"/>
    <n v="0"/>
    <n v="3.9969999999999999E-2"/>
    <s v="FIJA"/>
    <m/>
    <n v="378691019.74904108"/>
    <n v="1551293759.3578081"/>
    <n v="8659999.9991339985"/>
    <n v="1.704109589041096"/>
    <n v="6.9808219178082194"/>
    <n v="3.8969999999999998E-2"/>
    <s v="BID"/>
    <x v="21"/>
    <n v="0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802739726027397"/>
    <n v="24.945205479452056"/>
    <n v="4.5447000000000001E-2"/>
    <n v="4.5449999999999997E-2"/>
    <n v="-2.9999999999960614E-6"/>
    <n v="2.5399999999999999E-2"/>
    <s v="FIJA"/>
    <m/>
    <n v="1536000081.128767"/>
    <n v="1934875586.4246576"/>
    <n v="3525097.8729630001"/>
    <n v="19.802739726027397"/>
    <n v="24.945205479452056"/>
    <n v="4.5447000000000001E-2"/>
    <s v="BID"/>
    <x v="21"/>
    <n v="0"/>
    <n v="0"/>
    <n v="0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n v="39194185.920000002"/>
    <n v="0"/>
    <s v=" "/>
    <d v="2019-07-23T00:00:00"/>
    <d v="2043-07-15T00:00:00"/>
    <n v="87100000"/>
    <n v="87100000"/>
    <n v="18.882191780821916"/>
    <n v="23.994520547945207"/>
    <n v="6.5799999999999997E-2"/>
    <n v="6.5490000000000007E-2"/>
    <n v="3.0999999999999084E-4"/>
    <n v="1.2E-2"/>
    <s v="SOFR (MAS MARGEN)"/>
    <n v="1.2E-2"/>
    <n v="740072135.23463011"/>
    <n v="940445699.4174248"/>
    <n v="2578977.4335360001"/>
    <n v="18.882191780821916"/>
    <n v="23.994520547945207"/>
    <n v="6.5799999999999997E-2"/>
    <s v="BID"/>
    <x v="21"/>
    <n v="0"/>
    <n v="0"/>
    <n v="0"/>
    <n v="0"/>
    <n v="1365688.753"/>
    <n v="0"/>
    <n v="0"/>
    <n v="0"/>
    <n v="0"/>
    <n v="0"/>
    <n v="1340423.061"/>
    <n v="0"/>
    <n v="0"/>
    <n v="0"/>
    <n v="0"/>
    <n v="0"/>
    <n v="0"/>
    <n v="2706111.8140000002"/>
    <n v="2706111.8140000002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884931506849316"/>
    <n v="24.797260273972604"/>
    <n v="4.5444999999999999E-2"/>
    <n v="4.5449999999999997E-2"/>
    <n v="-4.9999999999980616E-6"/>
    <n v="2.5399999999999999E-2"/>
    <s v="FIJA"/>
    <m/>
    <n v="259746500.22465754"/>
    <n v="323913691.58630139"/>
    <n v="593624.35815500002"/>
    <n v="19.884931506849316"/>
    <n v="24.797260273972604"/>
    <n v="4.5444999999999999E-2"/>
    <s v="BID"/>
    <x v="21"/>
    <n v="0"/>
    <n v="0"/>
    <n v="0"/>
    <n v="0"/>
    <n v="303408.01"/>
    <n v="0"/>
    <n v="0"/>
    <n v="0"/>
    <n v="0"/>
    <n v="0"/>
    <n v="280553.46999999997"/>
    <n v="0"/>
    <n v="0"/>
    <n v="0"/>
    <n v="0"/>
    <n v="0"/>
    <n v="0"/>
    <n v="583961.48"/>
    <n v="583961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63013698630137"/>
    <n v="19.742465753424657"/>
    <n v="4.4872000000000002E-2"/>
    <n v="4.487E-2"/>
    <n v="2.0000000000020002E-6"/>
    <n v="2.5600000000000001E-2"/>
    <s v="FIJA"/>
    <m/>
    <n v="4389041095.8904114"/>
    <n v="5922739726.0273972"/>
    <n v="13461600"/>
    <n v="14.630136986301371"/>
    <n v="19.742465753424657"/>
    <n v="4.4872000000000002E-2"/>
    <s v="BID"/>
    <x v="21"/>
    <n v="0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054794520547944"/>
    <n v="24.843835616438355"/>
    <n v="6.6197199999999998E-2"/>
    <n v="6.6199999999999995E-2"/>
    <n v="-2.7999999999972491E-6"/>
    <n v="2.5600000000000001E-2"/>
    <s v="SOFR (MAS MARGEN)"/>
    <n v="1.2E-2"/>
    <n v="111106091.15506849"/>
    <n v="137637982.86805478"/>
    <n v="366740.83745283599"/>
    <n v="20.054794520547944"/>
    <n v="24.843835616438355"/>
    <n v="6.6197199999999998E-2"/>
    <s v="BID"/>
    <x v="21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717808219178082"/>
    <n v="24.958904109589042"/>
    <n v="4.5516000000000001E-2"/>
    <n v="4.5519999999999998E-2"/>
    <n v="-3.9999999999970615E-6"/>
    <n v="2.5600000000000001E-2"/>
    <s v="FIJA"/>
    <m/>
    <n v="4643707551.0741358"/>
    <n v="5594310472.1350679"/>
    <n v="10201995.822079079"/>
    <n v="20.717808219178082"/>
    <n v="24.958904109589042"/>
    <n v="4.5516000000000001E-2"/>
    <s v="BID"/>
    <x v="21"/>
    <n v="0"/>
    <n v="0"/>
    <n v="5222088.3099999996"/>
    <n v="0"/>
    <n v="0"/>
    <n v="0"/>
    <n v="0"/>
    <n v="0"/>
    <n v="5129336.79"/>
    <n v="0"/>
    <n v="0"/>
    <n v="0"/>
    <n v="0"/>
    <n v="0"/>
    <n v="5214353.42"/>
    <n v="0"/>
    <n v="5222088.3099999996"/>
    <n v="10343690.210000001"/>
    <n v="15565778.5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715068493150685"/>
    <n v="19.923287671232877"/>
    <n v="4.4935999999999997E-2"/>
    <n v="4.4940000000000001E-2"/>
    <n v="-4.0000000000040004E-6"/>
    <n v="2.5600000000000001E-2"/>
    <s v="FIJA"/>
    <m/>
    <n v="4400219178.0821915"/>
    <n v="5578520547.9452057"/>
    <n v="12582080"/>
    <n v="15.715068493150683"/>
    <n v="19.923287671232877"/>
    <n v="4.4935999999999997E-2"/>
    <s v="BID"/>
    <x v="21"/>
    <n v="0"/>
    <n v="0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136986301369863"/>
    <n v="25.550684931506851"/>
    <n v="4.5516000000000001E-2"/>
    <n v="4.5519999999999998E-2"/>
    <n v="-3.9999999999970615E-6"/>
    <n v="2.5600000000000001E-2"/>
    <s v="FIJA"/>
    <m/>
    <n v="1902328767.1232877"/>
    <n v="2299561643.8356166"/>
    <n v="4096440"/>
    <n v="21.136986301369863"/>
    <n v="25.550684931506851"/>
    <n v="4.5516000000000001E-2"/>
    <s v="BID"/>
    <x v="21"/>
    <n v="0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545205479452054"/>
    <n v="17.991780821917807"/>
    <n v="4.4896999999999999E-2"/>
    <n v="4.4900000000000002E-2"/>
    <n v="-3.0000000000030003E-6"/>
    <n v="2.5600000000000001E-2"/>
    <s v="FIJA"/>
    <m/>
    <n v="2909041095.8904109"/>
    <n v="3598356164.3835616"/>
    <n v="8979400"/>
    <n v="14.545205479452054"/>
    <n v="17.991780821917807"/>
    <n v="4.4896999999999999E-2"/>
    <s v="BID"/>
    <x v="21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0913936421275139E-9"/>
    <n v="0"/>
    <n v="0"/>
    <n v="0"/>
    <n v="0"/>
    <n v="-5.8207660913467407E-11"/>
    <n v="0"/>
    <n v="-1.1496013030409813E-9"/>
    <n v="0"/>
    <n v="1.1496013030409813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2.8376234695315361E-10"/>
    <n v="0"/>
    <n v="0"/>
    <n v="0"/>
    <n v="0"/>
    <n v="-1.4551915228366852E-11"/>
    <n v="0"/>
    <n v="-2.9831426218152046E-10"/>
    <n v="0"/>
    <n v="2.9831426218152046E-10"/>
    <s v=" "/>
    <d v="1984-11-07T00:00:00"/>
    <d v="2024-07-11T00:00:00"/>
    <n v="1000000"/>
    <n v="981007.14"/>
    <n v="0"/>
    <n v="0"/>
    <n v="0.02"/>
    <n v="0"/>
    <n v="0.02"/>
    <n v="0.02"/>
    <s v="FIJA"/>
    <m/>
    <n v="0"/>
    <n v="0"/>
    <n v="-5.9662852436304097E-12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35068493150684932"/>
    <n v="40.079452054794523"/>
    <n v="0.02"/>
    <n v="0.02"/>
    <n v="0"/>
    <n v="0.02"/>
    <s v="FIJA"/>
    <m/>
    <n v="150125.78542465763"/>
    <n v="17157735.273260288"/>
    <n v="8561.8612000000066"/>
    <n v="0.35068493150684932"/>
    <n v="40.07945205479453"/>
    <n v="0.02"/>
    <s v="BID"/>
    <x v="21"/>
    <n v="0"/>
    <n v="0"/>
    <n v="0"/>
    <n v="0"/>
    <n v="4280.93"/>
    <n v="0"/>
    <n v="0"/>
    <n v="0"/>
    <n v="0"/>
    <n v="0"/>
    <n v="0"/>
    <n v="0"/>
    <n v="0"/>
    <n v="0"/>
    <n v="0"/>
    <n v="0"/>
    <n v="0"/>
    <n v="4280.93"/>
    <n v="4280.93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3726027397260274"/>
    <n v="40.027397260273972"/>
    <n v="0.02"/>
    <n v="0.02"/>
    <n v="0"/>
    <n v="0.02"/>
    <s v="FIJA"/>
    <m/>
    <n v="748285.14476712304"/>
    <n v="21821249.43123287"/>
    <n v="10903.156799999997"/>
    <n v="1.3726027397260274"/>
    <n v="40.027397260273972"/>
    <n v="0.02"/>
    <s v="BID"/>
    <x v="21"/>
    <n v="0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3726027397260274"/>
    <n v="40.027397260273972"/>
    <n v="0.02"/>
    <n v="0.02"/>
    <n v="0"/>
    <n v="0.02"/>
    <s v="FIJA"/>
    <m/>
    <n v="748285.15849315049"/>
    <n v="21821249.831506845"/>
    <n v="10903.156999999997"/>
    <n v="1.3726027397260274"/>
    <n v="40.027397260273972"/>
    <n v="0.02"/>
    <s v="BID"/>
    <x v="21"/>
    <n v="0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3726027397260274"/>
    <n v="40.027397260273972"/>
    <n v="0.02"/>
    <n v="0.02"/>
    <n v="0"/>
    <n v="0.02"/>
    <s v="FIJA"/>
    <m/>
    <n v="262759.89550684928"/>
    <n v="7662519.1084931483"/>
    <n v="3828.6371999999992"/>
    <n v="1.3726027397260274"/>
    <n v="40.027397260273972"/>
    <n v="0.02"/>
    <s v="BID"/>
    <x v="21"/>
    <n v="0"/>
    <n v="0"/>
    <n v="0"/>
    <n v="0"/>
    <n v="1914.32"/>
    <n v="0"/>
    <n v="0"/>
    <n v="0"/>
    <n v="0"/>
    <n v="0"/>
    <n v="1276.21"/>
    <n v="0"/>
    <n v="0"/>
    <n v="0"/>
    <n v="0"/>
    <n v="0"/>
    <n v="0"/>
    <n v="3190.5299999999997"/>
    <n v="3190.529999999999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2328767123287672"/>
    <n v="39.980821917808221"/>
    <n v="0.02"/>
    <n v="0.02"/>
    <n v="0"/>
    <n v="0.02"/>
    <s v="FIJA"/>
    <m/>
    <n v="7649862.0313698631"/>
    <n v="136974768.86353424"/>
    <n v="68520.236600000004"/>
    <n v="2.2328767123287672"/>
    <n v="39.980821917808214"/>
    <n v="0.02"/>
    <s v="BID"/>
    <x v="21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44"/>
    <n v="0"/>
    <n v="0"/>
    <n v="0"/>
    <n v="0"/>
    <n v="-1.862645149230957E-9"/>
    <n v="0"/>
    <n v="2877132.7799999625"/>
    <n v="2877132.78"/>
    <n v="3.7252902984619141E-8"/>
    <s v=" "/>
    <d v="1987-03-25T00:00:00"/>
    <d v="2027-03-24T00:00:00"/>
    <n v="9110915.9499999993"/>
    <n v="9110915.9499999993"/>
    <n v="2.5616438356164384"/>
    <n v="40.024657534246572"/>
    <n v="0.02"/>
    <n v="0.02"/>
    <n v="0"/>
    <n v="0.02"/>
    <s v="FIJA"/>
    <m/>
    <n v="7370189.4501368906"/>
    <n v="115156254.20005329"/>
    <n v="57542.655599999249"/>
    <n v="2.5616438356164384"/>
    <n v="40.024657534246572"/>
    <n v="0.02"/>
    <s v="BID"/>
    <x v="21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3068493150684928"/>
    <n v="40.027397260273972"/>
    <n v="0.02"/>
    <n v="0.02"/>
    <n v="0"/>
    <n v="0.02"/>
    <s v="FIJA"/>
    <m/>
    <n v="2637792.9583561639"/>
    <n v="24515365.853424653"/>
    <n v="12249.292999999998"/>
    <n v="4.3068493150684928"/>
    <n v="40.027397260273972"/>
    <n v="0.02"/>
    <s v="BID"/>
    <x v="21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77"/>
    <n v="0"/>
    <n v="0"/>
    <n v="0"/>
    <n v="0"/>
    <n v="9.3132257461547852E-10"/>
    <n v="0"/>
    <n v="1782791.4600000186"/>
    <n v="1782791.46"/>
    <n v="-1.862645149230957E-8"/>
    <s v=" "/>
    <d v="1989-09-28T00:00:00"/>
    <d v="2029-09-24T00:00:00"/>
    <n v="3889726.81"/>
    <n v="3889726.81"/>
    <n v="5.0684931506849313"/>
    <n v="40.016438356164386"/>
    <n v="0.02"/>
    <n v="0.02"/>
    <n v="0"/>
    <n v="0.02"/>
    <s v="FIJA"/>
    <m/>
    <n v="9036066.3041096833"/>
    <n v="71340964.560987055"/>
    <n v="35655.829200000371"/>
    <n v="5.0684931506849313"/>
    <n v="40.016438356164386"/>
    <n v="0.02"/>
    <s v="BID"/>
    <x v="21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6821917808219178"/>
    <n v="40.035616438356165"/>
    <n v="0.02"/>
    <n v="0.02"/>
    <n v="0"/>
    <n v="0.02"/>
    <s v="FIJA"/>
    <m/>
    <n v="48724605.8149589"/>
    <n v="343304081.37608218"/>
    <n v="171499.33579999997"/>
    <n v="5.6821917808219178"/>
    <n v="40.035616438356165"/>
    <n v="0.02"/>
    <s v="BID"/>
    <x v="21"/>
    <n v="0"/>
    <n v="0"/>
    <n v="85749.67"/>
    <n v="0"/>
    <n v="0"/>
    <n v="0"/>
    <n v="0"/>
    <n v="0"/>
    <n v="78603.86"/>
    <n v="0"/>
    <n v="0"/>
    <n v="0"/>
    <n v="0"/>
    <n v="0"/>
    <n v="71458.06"/>
    <n v="0"/>
    <n v="85749.67"/>
    <n v="150061.91999999998"/>
    <n v="235811.58999999997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09"/>
    <n v="0"/>
    <n v="0"/>
    <n v="0"/>
    <n v="0"/>
    <n v="-3.7252902984619141E-9"/>
    <n v="0"/>
    <n v="7432273.2599999271"/>
    <n v="7432273.2599999998"/>
    <n v="7.2643160820007324E-8"/>
    <s v=" "/>
    <d v="1990-10-30T00:00:00"/>
    <d v="2030-10-24T00:00:00"/>
    <n v="15436133.039999999"/>
    <n v="15436133.039999999"/>
    <n v="6.1506849315068495"/>
    <n v="40.010958904109586"/>
    <n v="0.02"/>
    <n v="0.02"/>
    <n v="0"/>
    <n v="0.02"/>
    <s v="FIJA"/>
    <m/>
    <n v="45713571.147122838"/>
    <n v="297372379.96996969"/>
    <n v="148645.46519999855"/>
    <n v="6.1506849315068495"/>
    <n v="40.010958904109586"/>
    <n v="0.02"/>
    <s v="BID"/>
    <x v="21"/>
    <n v="0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5"/>
    <n v="0"/>
    <n v="202930.72"/>
    <n v="28410.3"/>
    <s v="  "/>
    <n v="1.862645149230957E-9"/>
    <n v="0"/>
    <n v="2638099.3200000366"/>
    <n v="2638099.3199999998"/>
    <n v="-3.6787241697311401E-8"/>
    <s v=" "/>
    <d v="1991-02-15T00:00:00"/>
    <d v="2031-02-15T00:00:00"/>
    <n v="5479129.4000000004"/>
    <n v="5479129.4000000004"/>
    <n v="6.463013698630137"/>
    <n v="40.027397260273972"/>
    <n v="0.02"/>
    <n v="0.02"/>
    <n v="0"/>
    <n v="0.02"/>
    <s v="FIJA"/>
    <m/>
    <n v="17050072.043507084"/>
    <n v="105596249.49370009"/>
    <n v="52761.986400000736"/>
    <n v="6.4630136986301361"/>
    <n v="40.027397260273972"/>
    <n v="0.02"/>
    <s v="BID"/>
    <x v="21"/>
    <n v="0"/>
    <n v="0"/>
    <n v="0"/>
    <n v="0"/>
    <n v="0"/>
    <n v="26380.99"/>
    <n v="0"/>
    <n v="0"/>
    <n v="0"/>
    <n v="0"/>
    <n v="0"/>
    <n v="24351.69"/>
    <n v="0"/>
    <n v="0"/>
    <n v="0"/>
    <n v="0"/>
    <n v="0"/>
    <n v="50732.68"/>
    <n v="50732.6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5"/>
    <n v="0"/>
    <n v="344727.56"/>
    <n v="48228.17"/>
    <s v="  "/>
    <n v="-1.862645149230957E-9"/>
    <n v="0"/>
    <n v="4481458.3799999636"/>
    <n v="4481458.38"/>
    <n v="3.6321580410003662E-8"/>
    <s v=" "/>
    <d v="1991-02-15T00:00:00"/>
    <d v="2031-02-15T00:00:00"/>
    <n v="9307644.1400000006"/>
    <n v="9307644.1400000006"/>
    <n v="6.463013698630137"/>
    <n v="40.027397260273972"/>
    <n v="0.02"/>
    <n v="0.02"/>
    <n v="0"/>
    <n v="0.02"/>
    <s v="FIJA"/>
    <m/>
    <n v="28963726.899780586"/>
    <n v="179381114.88164237"/>
    <n v="89629.167599999273"/>
    <n v="6.463013698630137"/>
    <n v="40.027397260273972"/>
    <n v="0.02"/>
    <s v="BID"/>
    <x v="21"/>
    <n v="0"/>
    <n v="0"/>
    <n v="0"/>
    <n v="0"/>
    <n v="0"/>
    <n v="45810.46"/>
    <n v="0"/>
    <n v="0"/>
    <n v="0"/>
    <n v="0"/>
    <n v="0"/>
    <n v="41597.129999999997"/>
    <n v="0"/>
    <n v="0"/>
    <n v="0"/>
    <n v="0"/>
    <n v="0"/>
    <n v="87407.59"/>
    <n v="87407.5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44"/>
    <n v="0"/>
    <n v="0"/>
    <n v="0"/>
    <n v="0"/>
    <n v="-1.862645149230957E-9"/>
    <n v="0"/>
    <n v="3559446.7799999625"/>
    <n v="3559446.78"/>
    <n v="3.7252902984619141E-8"/>
    <s v=" "/>
    <d v="1991-06-19T00:00:00"/>
    <d v="2031-07-06T00:00:00"/>
    <n v="12203816.9"/>
    <n v="12203816.9"/>
    <n v="6.8493150684931505"/>
    <n v="40.073972602739723"/>
    <n v="0.02"/>
    <n v="0.02"/>
    <n v="0"/>
    <n v="0.02"/>
    <s v="FIJA"/>
    <m/>
    <n v="24379772.465753168"/>
    <n v="142641172.74262863"/>
    <n v="71188.935599999255"/>
    <n v="6.8493150684931505"/>
    <n v="40.073972602739723"/>
    <n v="0.02"/>
    <s v="BID"/>
    <x v="21"/>
    <n v="0"/>
    <n v="0"/>
    <n v="0"/>
    <n v="0"/>
    <n v="35594.47"/>
    <n v="0"/>
    <n v="0"/>
    <n v="0"/>
    <n v="0"/>
    <n v="0"/>
    <n v="33052.01"/>
    <n v="0"/>
    <n v="0"/>
    <n v="0"/>
    <n v="0"/>
    <n v="0"/>
    <n v="0"/>
    <n v="68646.48000000001"/>
    <n v="68646.4800000000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4136986301369863"/>
    <n v="40.027397260273972"/>
    <n v="0.02"/>
    <n v="0.02"/>
    <n v="0"/>
    <n v="0.02"/>
    <s v="FIJA"/>
    <m/>
    <n v="5839073.6337534245"/>
    <n v="24827958.61150685"/>
    <n v="12405.482400000001"/>
    <n v="9.4136986301369863"/>
    <n v="40.027397260273972"/>
    <n v="0.02"/>
    <s v="BID"/>
    <x v="21"/>
    <n v="0"/>
    <n v="0"/>
    <n v="0"/>
    <n v="0"/>
    <n v="6253.72"/>
    <n v="0"/>
    <n v="0"/>
    <n v="0"/>
    <n v="0"/>
    <n v="0"/>
    <n v="5827.98"/>
    <n v="0"/>
    <n v="0"/>
    <n v="0"/>
    <n v="0"/>
    <n v="0"/>
    <n v="0"/>
    <n v="12081.7"/>
    <n v="12081.7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4136986301369863"/>
    <n v="40.027397260273972"/>
    <n v="0.02"/>
    <n v="0.02"/>
    <n v="0"/>
    <n v="0.02"/>
    <s v="FIJA"/>
    <m/>
    <n v="10204275.067506853"/>
    <n v="43388957.723013714"/>
    <n v="21679.62980000001"/>
    <n v="9.4136986301369863"/>
    <n v="40.027397260273972"/>
    <n v="0.02"/>
    <s v="BID"/>
    <x v="21"/>
    <n v="0"/>
    <n v="0"/>
    <n v="0"/>
    <n v="0"/>
    <n v="10928.91"/>
    <n v="0"/>
    <n v="0"/>
    <n v="0"/>
    <n v="0"/>
    <n v="0"/>
    <n v="10184.89"/>
    <n v="0"/>
    <n v="0"/>
    <n v="0"/>
    <n v="0"/>
    <n v="0"/>
    <n v="0"/>
    <n v="21113.8"/>
    <n v="21113.8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38"/>
    <n v="0"/>
    <n v="0"/>
    <n v="0"/>
    <n v="0"/>
    <n v="1.862645149230957E-9"/>
    <n v="0"/>
    <n v="4752923.7400000356"/>
    <n v="4752923.74"/>
    <n v="-3.5390257835388184E-8"/>
    <s v=" "/>
    <d v="1994-04-09T00:00:00"/>
    <d v="2034-04-09T00:00:00"/>
    <n v="8079970.4000000004"/>
    <n v="8079970.4000000004"/>
    <n v="9.6109589041095891"/>
    <n v="40.027397260273972"/>
    <n v="0.02"/>
    <n v="0.02"/>
    <n v="0"/>
    <n v="0.02"/>
    <s v="FIJA"/>
    <m/>
    <n v="45680154.739507191"/>
    <n v="190247166.68876854"/>
    <n v="95058.474800000709"/>
    <n v="9.6109589041095891"/>
    <n v="40.027397260273972"/>
    <n v="0.02"/>
    <s v="BID"/>
    <x v="21"/>
    <n v="0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54"/>
    <n v="0"/>
    <n v="0"/>
    <n v="0"/>
    <n v="0"/>
    <n v="-1.862645149230957E-9"/>
    <n v="0"/>
    <n v="4072406.1499999636"/>
    <n v="4072406.15"/>
    <n v="3.6321580410003662E-8"/>
    <s v=" "/>
    <d v="1994-07-26T00:00:00"/>
    <d v="2034-07-26T00:00:00"/>
    <n v="6923090.4900000002"/>
    <n v="6923090.4900000002"/>
    <n v="9.9068493150684933"/>
    <n v="40.027397260273972"/>
    <n v="0.02"/>
    <n v="0.02"/>
    <n v="0"/>
    <n v="0.02"/>
    <s v="FIJA"/>
    <m/>
    <n v="40344714.077807859"/>
    <n v="163007818.77123141"/>
    <n v="81448.122999999279"/>
    <n v="9.9068493150684933"/>
    <n v="40.027397260273972"/>
    <n v="0.02"/>
    <s v="BID"/>
    <x v="21"/>
    <n v="0"/>
    <n v="0"/>
    <n v="0"/>
    <n v="0"/>
    <n v="41058.78"/>
    <n v="0"/>
    <n v="0"/>
    <n v="0"/>
    <n v="0"/>
    <n v="0"/>
    <n v="38369.879999999997"/>
    <n v="0"/>
    <n v="0"/>
    <n v="0"/>
    <n v="0"/>
    <n v="0"/>
    <n v="0"/>
    <n v="79428.66"/>
    <n v="79428.66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123287671232877"/>
    <n v="40.027397260273972"/>
    <n v="0.02"/>
    <n v="0.02"/>
    <n v="0"/>
    <n v="0.02"/>
    <s v="FIJA"/>
    <m/>
    <n v="51301253.560136981"/>
    <n v="202844740.05780822"/>
    <n v="101352.95019999999"/>
    <n v="10.123287671232877"/>
    <n v="40.027397260273972"/>
    <n v="0.02"/>
    <s v="BID"/>
    <x v="21"/>
    <n v="0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142465753424657"/>
    <n v="40.027397260273972"/>
    <n v="0.02"/>
    <n v="0.02"/>
    <n v="0"/>
    <n v="0.02"/>
    <s v="FIJA"/>
    <m/>
    <n v="53317095.89041096"/>
    <n v="150903287.67123288"/>
    <n v="75400"/>
    <n v="14.142465753424657"/>
    <n v="40.027397260273972"/>
    <n v="0.02"/>
    <s v="BID"/>
    <x v="21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1"/>
    <n v="0"/>
    <n v="0"/>
    <n v="0"/>
    <n v="0"/>
    <n v="-4.6566128730773926E-10"/>
    <n v="0"/>
    <n v="2077207.0699999905"/>
    <n v="2077207.07"/>
    <n v="9.5460563898086548E-9"/>
    <s v=" "/>
    <d v="2006-12-07T00:00:00"/>
    <d v="2031-12-07T00:00:00"/>
    <n v="6588000"/>
    <n v="6063747.96"/>
    <n v="7.2712328767123289"/>
    <n v="25.016438356164382"/>
    <n v="5.1299999999999998E-2"/>
    <n v="5.1299999999999998E-2"/>
    <n v="0"/>
    <n v="3.9699999999999999E-2"/>
    <s v="LIBOR (3 meses) ajustada"/>
    <n v="8.0000000000000002E-3"/>
    <n v="15103856.339123219"/>
    <n v="51964322.619643599"/>
    <n v="106560.72269099951"/>
    <n v="7.2712328767123289"/>
    <n v="25.016438356164382"/>
    <n v="5.1299999999999998E-2"/>
    <s v="BID"/>
    <x v="21"/>
    <n v="0"/>
    <n v="0"/>
    <n v="0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0"/>
    <n v="0"/>
    <n v="607889.46"/>
    <n v="22783.599999999999"/>
    <n v="0"/>
    <n v="0"/>
    <n v="19457484.189999998"/>
    <n v="19457484.190000001"/>
    <n v="3.7252902984619141E-9"/>
    <s v=" "/>
    <d v="2020-02-24T00:00:00"/>
    <d v="2045-02-15T00:00:00"/>
    <n v="27500000"/>
    <n v="27500000"/>
    <n v="20.473972602739725"/>
    <n v="24.994520547945207"/>
    <n v="6.5910499999999997E-2"/>
    <n v="2.75E-2"/>
    <n v="3.84105E-2"/>
    <n v="2.5399999999999999E-2"/>
    <s v="SOFR (MAS MARGEN)"/>
    <n v="1.2E-2"/>
    <n v="398371998.22430128"/>
    <n v="486330488.39827394"/>
    <n v="1282452.5117049948"/>
    <n v="20.473972602739725"/>
    <n v="24.994520547945207"/>
    <n v="6.5910499999999997E-2"/>
    <s v="BID"/>
    <x v="21"/>
    <n v="0"/>
    <n v="0"/>
    <n v="0"/>
    <n v="0"/>
    <n v="0"/>
    <n v="670336.277"/>
    <n v="0"/>
    <n v="0"/>
    <n v="0"/>
    <n v="0"/>
    <n v="0"/>
    <n v="651387.12"/>
    <n v="0"/>
    <n v="0"/>
    <n v="0"/>
    <n v="0"/>
    <n v="0"/>
    <n v="1321723.3969999999"/>
    <n v="1321723.396999999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08"/>
    <n v="0"/>
    <n v="0"/>
    <n v="0"/>
    <n v="0"/>
    <n v="5.5879354476928711E-9"/>
    <n v="0"/>
    <n v="11456843.410000114"/>
    <n v="11456843.41"/>
    <n v="-1.1362135410308838E-7"/>
    <s v=" "/>
    <d v="2007-12-12T00:00:00"/>
    <d v="2027-12-12T00:00:00"/>
    <n v="62250000"/>
    <n v="62188291.189999998"/>
    <n v="3.2821917808219179"/>
    <n v="20.013698630136986"/>
    <n v="5.3900000000000003E-2"/>
    <n v="5.3899999999999997E-2"/>
    <n v="0"/>
    <n v="5.4900000000000004E-2"/>
    <s v="FIJA"/>
    <m/>
    <n v="37603557.274466127"/>
    <n v="229293811.26041323"/>
    <n v="617523.85979900614"/>
    <n v="3.2821917808219179"/>
    <n v="20.013698630136986"/>
    <n v="5.3900000000000003E-2"/>
    <s v="BID"/>
    <x v="21"/>
    <n v="0"/>
    <n v="0"/>
    <n v="0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8455552"/>
    <n v="31079.25"/>
    <n v="0"/>
    <n v="0"/>
    <n v="235000000"/>
    <n v="235000000"/>
    <n v="0"/>
    <s v=" "/>
    <d v="2020-07-29T00:00:00"/>
    <d v="2044-02-15T00:00:00"/>
    <n v="260000000"/>
    <n v="260000000"/>
    <n v="19.471232876712328"/>
    <n v="23.564383561643837"/>
    <n v="7.0599999999999996E-2"/>
    <n v="7.0800000000000002E-2"/>
    <n v="-2.0000000000000573E-4"/>
    <n v="1.5100000000000001E-2"/>
    <s v="SOFR 6 MESES"/>
    <n v="1.7299999999999999E-2"/>
    <n v="4575739726.0273972"/>
    <n v="5537630136.9863014"/>
    <n v="16591000"/>
    <n v="19.471232876712328"/>
    <n v="23.564383561643837"/>
    <n v="7.0599999999999996E-2"/>
    <s v="BIRF"/>
    <x v="22"/>
    <n v="0"/>
    <n v="0"/>
    <n v="0"/>
    <n v="0"/>
    <n v="0"/>
    <n v="8350506.8490000004"/>
    <n v="0"/>
    <n v="0"/>
    <n v="0"/>
    <n v="0"/>
    <n v="0"/>
    <n v="8343357.8770000003"/>
    <n v="0"/>
    <n v="0"/>
    <n v="0"/>
    <n v="0"/>
    <n v="0"/>
    <n v="16693864.726"/>
    <n v="16693864.726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2904109589041095"/>
    <n v="18.671232876712327"/>
    <n v="4.3999999999999997E-2"/>
    <n v="2.35E-2"/>
    <n v="2.0499999999999997E-2"/>
    <n v="2.5099999999999997E-2"/>
    <s v="FIJA"/>
    <m/>
    <n v="5888616.2044931492"/>
    <n v="48003492.145479433"/>
    <n v="113123.41655999997"/>
    <n v="2.2904109589041095"/>
    <n v="18.671232876712327"/>
    <n v="4.3999999999999997E-2"/>
    <s v="BIRF"/>
    <x v="22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6757803.8700000001"/>
    <n v="0"/>
    <n v="-219473.83"/>
    <n v="0"/>
    <n v="204507656.09999999"/>
    <n v="204507656.09999999"/>
    <n v="0"/>
    <s v=" "/>
    <d v="2013-11-11T00:00:00"/>
    <d v="2043-02-15T00:00:00"/>
    <n v="205000000"/>
    <n v="205000000"/>
    <n v="18.471232876712328"/>
    <n v="29.282191780821918"/>
    <n v="6.4899999999999999E-2"/>
    <n v="6.4899999999999999E-2"/>
    <n v="0"/>
    <n v="1.04E-2"/>
    <s v="SOFR (6 meses)"/>
    <n v="1.14E-2"/>
    <n v="3777508540.8936982"/>
    <n v="5988432406.5665751"/>
    <n v="13272546.880889999"/>
    <n v="18.471232876712328"/>
    <n v="29.282191780821918"/>
    <n v="6.4899999999999999E-2"/>
    <s v="BIRF"/>
    <x v="22"/>
    <n v="0"/>
    <n v="0"/>
    <n v="0"/>
    <n v="0"/>
    <n v="0"/>
    <n v="6643395.3700000001"/>
    <n v="0"/>
    <n v="0"/>
    <n v="0"/>
    <n v="0"/>
    <n v="0"/>
    <n v="6636273.4400000004"/>
    <n v="0"/>
    <n v="0"/>
    <n v="0"/>
    <n v="0"/>
    <n v="0"/>
    <n v="13279668.810000001"/>
    <n v="13279668.810000001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-16250"/>
    <n v="0"/>
    <n v="227458405.81999999"/>
    <n v="227458405.81999999"/>
    <n v="0"/>
    <s v=" "/>
    <d v="2018-11-29T00:00:00"/>
    <d v="2038-03-15T00:00:00"/>
    <n v="230000000"/>
    <n v="230000000"/>
    <n v="13.545205479452054"/>
    <n v="19.304109589041097"/>
    <n v="6.9800000000000001E-2"/>
    <n v="6.9800000000000001E-2"/>
    <n v="0"/>
    <n v="1.3899999999999999E-2"/>
    <s v="SOFR 6 MESES"/>
    <n v="1.6299999999999999E-2"/>
    <n v="3080970844.8604927"/>
    <n v="4390881992.8978634"/>
    <n v="15876596.726235999"/>
    <n v="13.545205479452052"/>
    <n v="19.304109589041097"/>
    <n v="6.9800000000000001E-2"/>
    <s v="BIRF"/>
    <x v="22"/>
    <n v="7969714.79"/>
    <n v="0"/>
    <n v="0"/>
    <n v="0"/>
    <n v="0"/>
    <n v="0"/>
    <n v="7873052.0800000001"/>
    <n v="0"/>
    <n v="0"/>
    <n v="0"/>
    <n v="0"/>
    <n v="0"/>
    <n v="8003544.6500000004"/>
    <n v="0"/>
    <n v="0"/>
    <n v="0"/>
    <n v="7969714.79"/>
    <n v="15876596.73"/>
    <n v="23846311.5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7"/>
    <n v="0"/>
    <n v="0"/>
    <n v="3574422.53"/>
    <n v="0"/>
    <n v="2.9802322387695313E-8"/>
    <n v="0"/>
    <n v="102500000.0000006"/>
    <n v="102500000"/>
    <n v="-5.9604644775390625E-7"/>
    <s v=" "/>
    <d v="2015-06-29T00:00:00"/>
    <d v="2050-03-01T00:00:00"/>
    <n v="102500000"/>
    <n v="102500000"/>
    <n v="25.515068493150686"/>
    <n v="34.695890410958903"/>
    <n v="6.7900000000000002E-2"/>
    <n v="6.7900000000000002E-2"/>
    <n v="0"/>
    <n v="1.2199999999999999E-2"/>
    <s v="SOFR (6 meses)"/>
    <n v="1.44E-2"/>
    <n v="2615294520.5479603"/>
    <n v="3556328767.1233082"/>
    <n v="6959750.000000041"/>
    <n v="25.515068493150682"/>
    <n v="34.695890410958903"/>
    <n v="6.7900000000000002E-2"/>
    <s v="BIRF"/>
    <x v="22"/>
    <n v="3574422.53"/>
    <n v="0"/>
    <n v="0"/>
    <n v="0"/>
    <n v="0"/>
    <n v="0"/>
    <n v="3499207.64"/>
    <n v="0"/>
    <n v="0"/>
    <n v="0"/>
    <n v="0"/>
    <n v="0"/>
    <n v="3557205.56"/>
    <n v="0"/>
    <n v="0"/>
    <n v="0"/>
    <n v="3574422.53"/>
    <n v="7056413.2000000002"/>
    <n v="10630835.73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7349490.91000001"/>
    <n v="0"/>
    <n v="0"/>
    <n v="3896993.51"/>
    <n v="154002.74"/>
    <n v="0"/>
    <n v="0"/>
    <n v="117349490.91000001"/>
    <n v="117349490.91"/>
    <n v="-1.4901161193847656E-8"/>
    <s v=" "/>
    <d v="2018-11-29T00:00:00"/>
    <d v="2053-03-01T00:00:00"/>
    <n v="233600000"/>
    <n v="233600000"/>
    <n v="28.517808219178082"/>
    <n v="34.276712328767125"/>
    <n v="6.7900000000000002E-2"/>
    <n v="6.7900000000000002E-2"/>
    <n v="0"/>
    <n v="1.2199999999999999E-2"/>
    <s v="SOFR (6 meses)"/>
    <n v="1.44E-2"/>
    <n v="3346550276.3895621"/>
    <n v="4022354741.8493433"/>
    <n v="7968030.4327890007"/>
    <n v="28.517808219178082"/>
    <n v="34.276712328767125"/>
    <n v="6.7900000000000002E-2"/>
    <s v="BIRF"/>
    <x v="22"/>
    <n v="4050996.25"/>
    <n v="0"/>
    <n v="0"/>
    <n v="0"/>
    <n v="0"/>
    <n v="0"/>
    <n v="4123004.61"/>
    <n v="0"/>
    <n v="0"/>
    <n v="0"/>
    <n v="0"/>
    <n v="0"/>
    <n v="4154287.5290000001"/>
    <n v="0"/>
    <n v="0"/>
    <n v="0"/>
    <n v="4050996.25"/>
    <n v="8277292.1390000004"/>
    <n v="12328288.389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553424657534247"/>
    <n v="29.668493150684931"/>
    <n v="7.3700000000000002E-2"/>
    <n v="7.3700000000000002E-2"/>
    <n v="0"/>
    <n v="1.8799999999999997E-2"/>
    <s v="SOFR 6 MESES"/>
    <n v="2.0299999999999999E-2"/>
    <n v="8474155424.051178"/>
    <n v="10239525673.627562"/>
    <n v="25436176.967717998"/>
    <n v="24.553424657534247"/>
    <n v="29.668493150684931"/>
    <n v="7.3700000000000002E-2"/>
    <s v="BIRF"/>
    <x v="22"/>
    <n v="12432479.382999999"/>
    <n v="0"/>
    <n v="0"/>
    <n v="0"/>
    <n v="0"/>
    <n v="0"/>
    <n v="12613556.25"/>
    <n v="0"/>
    <n v="0"/>
    <n v="0"/>
    <n v="0"/>
    <n v="0"/>
    <n v="12822620.720000001"/>
    <n v="0"/>
    <n v="0"/>
    <n v="0"/>
    <n v="12432479.382999999"/>
    <n v="25436176.969999999"/>
    <n v="37868656.353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62191780821917808"/>
    <n v="21.649315068493152"/>
    <n v="6.2700000000000006E-2"/>
    <n v="4.87E-2"/>
    <n v="1.4000000000000005E-2"/>
    <n v="4.87E-2"/>
    <s v="SOFR 6 MESES"/>
    <n v="9.2999999999999992E-3"/>
    <n v="1896849.3150684931"/>
    <n v="66030410.958904117"/>
    <n v="191235.00000000003"/>
    <n v="0.62191780821917808"/>
    <n v="21.649315068493152"/>
    <n v="6.2700000000000006E-2"/>
    <s v="BIRF"/>
    <x v="22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62191780821917808"/>
    <n v="21.649315068493152"/>
    <n v="6.2700000000000006E-2"/>
    <n v="4.87E-2"/>
    <n v="1.4000000000000005E-2"/>
    <n v="4.87E-2"/>
    <s v="SOFR 6 MESES"/>
    <n v="9.2999999999999992E-3"/>
    <n v="1896849.3150684931"/>
    <n v="66030410.958904117"/>
    <n v="191235.00000000003"/>
    <n v="0.62191780821917808"/>
    <n v="21.649315068493152"/>
    <n v="6.2700000000000006E-2"/>
    <s v="BIRF"/>
    <x v="22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41"/>
    <n v="0"/>
    <n v="0"/>
    <n v="0"/>
    <n v="0"/>
    <n v="7.4505805969238281E-9"/>
    <n v="0"/>
    <n v="34906196.180000149"/>
    <n v="34906196.18"/>
    <n v="-1.4901161193847656E-7"/>
    <s v=" "/>
    <d v="2015-10-09T00:00:00"/>
    <d v="2050-06-15T00:00:00"/>
    <n v="80000000"/>
    <n v="37854311.770000003"/>
    <n v="25.805479452054794"/>
    <n v="34.706849315068496"/>
    <n v="7.17E-2"/>
    <n v="2.8199999999999999E-2"/>
    <n v="4.3499999999999997E-2"/>
    <n v="2.8199999999999999E-2"/>
    <s v="SOFR 6 MESES"/>
    <n v="1.83E-2"/>
    <n v="900771128.27238739"/>
    <n v="1211484090.9814847"/>
    <n v="2502774.2661060109"/>
    <n v="25.805479452054794"/>
    <n v="34.706849315068496"/>
    <n v="7.17E-2"/>
    <s v="BIRF"/>
    <x v="22"/>
    <n v="0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136986301369863"/>
    <n v="29.734246575342464"/>
    <n v="7.3300000000000004E-2"/>
    <n v="7.3300000000000004E-2"/>
    <n v="0"/>
    <n v="1.8000000000000002E-2"/>
    <s v="SOFR 6 MESES"/>
    <n v="1.9800000000000002E-2"/>
    <n v="2452199352.3212328"/>
    <n v="3449607202.9478083"/>
    <n v="8503871.3637950011"/>
    <n v="21.136986301369863"/>
    <n v="29.734246575342464"/>
    <n v="7.3300000000000004E-2"/>
    <s v="BIRF"/>
    <x v="22"/>
    <n v="0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1994406.46"/>
    <n v="0"/>
    <n v="0"/>
    <n v="0"/>
    <n v="52831235.759999998"/>
    <n v="52831235.759999998"/>
    <n v="0"/>
    <s v=" "/>
    <d v="2016-04-22T00:00:00"/>
    <d v="2051-02-15T00:00:00"/>
    <n v="150000000"/>
    <n v="59585551.590000004"/>
    <n v="26.476712328767125"/>
    <n v="34.841095890410962"/>
    <n v="7.4300000000000005E-2"/>
    <n v="7.4299999999999991E-2"/>
    <n v="0"/>
    <n v="1.8600000000000002E-2"/>
    <s v="SOFR 6 MESES"/>
    <n v="2.0799999999999999E-2"/>
    <n v="1398797431.1907945"/>
    <n v="1840698151.1230686"/>
    <n v="3925360.816968"/>
    <n v="26.476712328767125"/>
    <n v="34.841095890410962"/>
    <n v="7.4300000000000005E-2"/>
    <s v="BIRF"/>
    <x v="22"/>
    <n v="0"/>
    <n v="0"/>
    <n v="0"/>
    <n v="0"/>
    <n v="0"/>
    <n v="2006295.53"/>
    <n v="0"/>
    <n v="0"/>
    <n v="0"/>
    <n v="0"/>
    <n v="0"/>
    <n v="1973584.19"/>
    <n v="0"/>
    <n v="0"/>
    <n v="0"/>
    <n v="0"/>
    <n v="0"/>
    <n v="3979879.7199999997"/>
    <n v="3979879.7199999997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224657534246575"/>
    <n v="34.920547945205477"/>
    <n v="7.4300000000000005E-2"/>
    <n v="7.4299999999999991E-2"/>
    <n v="0"/>
    <n v="4.9000000000000002E-2"/>
    <s v="SOFR 6 MESES"/>
    <n v="2.0799999999999999E-2"/>
    <n v="1317592979.6059725"/>
    <n v="1690051335.2176437"/>
    <n v="3595900.4539020001"/>
    <n v="27.224657534246575"/>
    <n v="34.920547945205477"/>
    <n v="7.4300000000000005E-2"/>
    <s v="BIRF"/>
    <x v="22"/>
    <n v="0"/>
    <n v="0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767123287671232"/>
    <n v="29.978082191780821"/>
    <n v="7.3800000000000004E-2"/>
    <n v="7.3800000000000004E-2"/>
    <n v="0"/>
    <n v="1.8600000000000002E-2"/>
    <s v="SOFR 6 MESES"/>
    <n v="2.0299999999999999E-2"/>
    <n v="12383561643.835617"/>
    <n v="14989041095.890411"/>
    <n v="36900000"/>
    <n v="24.767123287671232"/>
    <n v="29.978082191780821"/>
    <n v="7.3800000000000004E-2"/>
    <s v="BIRF"/>
    <x v="22"/>
    <n v="0"/>
    <n v="0"/>
    <n v="0"/>
    <n v="18706666.670000002"/>
    <n v="0"/>
    <n v="0"/>
    <n v="0"/>
    <n v="0"/>
    <n v="0"/>
    <n v="18604444.440000001"/>
    <n v="0"/>
    <n v="0"/>
    <n v="0"/>
    <n v="0"/>
    <n v="0"/>
    <n v="18706666.670000002"/>
    <n v="18706666.670000002"/>
    <n v="37311111.109999999"/>
    <n v="56017777.780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553424657534247"/>
    <n v="27.964383561643835"/>
    <n v="7.3700000000000002E-2"/>
    <n v="7.3700000000000002E-2"/>
    <n v="0"/>
    <n v="2.7799999999999998E-2"/>
    <s v="SOFR 6 MESES"/>
    <n v="2.0299999999999999E-2"/>
    <n v="410387522.56438357"/>
    <n v="487242694.29041094"/>
    <n v="1284125.8056000001"/>
    <n v="23.553424657534247"/>
    <n v="27.964383561643835"/>
    <n v="7.3700000000000002E-2"/>
    <s v="BIRF"/>
    <x v="22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682191780821917"/>
    <n v="28"/>
    <n v="7.3800000000000004E-2"/>
    <n v="7.3800000000000004E-2"/>
    <n v="0"/>
    <n v="2.7000000000000003E-2"/>
    <s v="SOFR 6 MESES"/>
    <n v="2.0299999999999999E-2"/>
    <n v="11841095890.410959"/>
    <n v="14000000000"/>
    <n v="36900000"/>
    <n v="23.682191780821917"/>
    <n v="28"/>
    <n v="7.3800000000000004E-2"/>
    <s v="BIRF"/>
    <x v="22"/>
    <n v="0"/>
    <n v="0"/>
    <n v="18808888.890000001"/>
    <n v="0"/>
    <n v="0"/>
    <n v="0"/>
    <n v="0"/>
    <n v="0"/>
    <n v="18502222.219999999"/>
    <n v="0"/>
    <n v="0"/>
    <n v="0"/>
    <n v="0"/>
    <n v="0"/>
    <n v="18808888.890000001"/>
    <n v="0"/>
    <n v="18808888.890000001"/>
    <n v="37311111.109999999"/>
    <n v="561200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2109589041095887"/>
    <n v="10.975342465753425"/>
    <n v="6.5799999999999997E-2"/>
    <n v="6.5799999999999997E-2"/>
    <n v="0"/>
    <n v="0.01"/>
    <s v="SOFR 6 MESES"/>
    <n v="1.23E-2"/>
    <n v="3605479452.0547943"/>
    <n v="5487671232.8767128"/>
    <n v="32900000"/>
    <n v="7.2109589041095887"/>
    <n v="10.975342465753426"/>
    <n v="6.5799999999999997E-2"/>
    <s v="BIRF"/>
    <x v="22"/>
    <n v="0"/>
    <n v="0"/>
    <n v="16764444.439999999"/>
    <n v="0"/>
    <n v="0"/>
    <n v="0"/>
    <n v="0"/>
    <n v="0"/>
    <n v="16491111.109999999"/>
    <n v="0"/>
    <n v="0"/>
    <n v="0"/>
    <n v="0"/>
    <n v="0"/>
    <n v="15567463.109999999"/>
    <n v="0"/>
    <n v="16764444.439999999"/>
    <n v="32058574.219999999"/>
    <n v="48823018.659999996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87"/>
    <n v="0"/>
    <n v="0"/>
    <n v="0"/>
    <n v="0"/>
    <n v="-5.9604644775390625E-8"/>
    <n v="0"/>
    <n v="147142638.61999881"/>
    <n v="147142638.62"/>
    <n v="1.1920928955078125E-6"/>
    <s v=" "/>
    <d v="2021-04-26T00:00:00"/>
    <d v="2039-03-15T00:00:00"/>
    <n v="150000000"/>
    <n v="150000000"/>
    <n v="14.545205479452054"/>
    <n v="17.895890410958906"/>
    <n v="6.54E-2"/>
    <n v="6.54E-2"/>
    <n v="0"/>
    <n v="0.01"/>
    <s v="SOFR (6 meses)"/>
    <n v="1.1900000000000001E-2"/>
    <n v="2140219913.5166402"/>
    <n v="2633248535.5228281"/>
    <n v="9623128.5657479223"/>
    <n v="14.545205479452054"/>
    <n v="17.895890410958906"/>
    <n v="6.54E-2"/>
    <s v="BIRF"/>
    <x v="22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833112.119999945"/>
    <n v="0"/>
    <n v="795434.84"/>
    <n v="945859.27"/>
    <n v="26328.240000000002"/>
    <n v="0"/>
    <n v="0"/>
    <n v="26037677.279999945"/>
    <n v="26037677.280000001"/>
    <n v="5.5879354476928711E-8"/>
    <s v=" "/>
    <d v="2016-12-22T00:00:00"/>
    <d v="2040-08-15T00:00:00"/>
    <n v="52500000"/>
    <n v="52500000"/>
    <n v="15.967123287671233"/>
    <n v="23.663013698630138"/>
    <n v="7.0800000000000002E-2"/>
    <n v="7.0800000000000002E-2"/>
    <n v="0"/>
    <n v="1.5100000000000001E-2"/>
    <s v="SOFR 6 MESES"/>
    <n v="1.7299999999999999E-2"/>
    <n v="415746803.25435531"/>
    <n v="616129914.15714943"/>
    <n v="1843467.5514239962"/>
    <n v="15.967123287671233"/>
    <n v="23.663013698630138"/>
    <n v="7.0800000000000002E-2"/>
    <s v="BIRF"/>
    <x v="22"/>
    <n v="0"/>
    <n v="0"/>
    <n v="0"/>
    <n v="0"/>
    <n v="0"/>
    <n v="942216.75"/>
    <n v="0"/>
    <n v="0"/>
    <n v="0"/>
    <n v="0"/>
    <n v="0"/>
    <n v="897909.99"/>
    <n v="0"/>
    <n v="0"/>
    <n v="0"/>
    <n v="0"/>
    <n v="0"/>
    <n v="1840126.74"/>
    <n v="1840126.74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57"/>
    <n v="0"/>
    <n v="0"/>
    <n v="0"/>
    <n v="0"/>
    <n v="-2.9802322387695313E-8"/>
    <n v="0"/>
    <n v="80295236.959999427"/>
    <n v="80295236.959999993"/>
    <n v="5.6624412536621094E-7"/>
    <s v=" "/>
    <d v="2013-11-20T00:00:00"/>
    <d v="2043-02-15T00:00:00"/>
    <n v="100000000"/>
    <n v="100000000"/>
    <n v="18.471232876712328"/>
    <n v="29.257534246575343"/>
    <n v="5.33E-2"/>
    <n v="3.9900000000000005E-2"/>
    <n v="1.3399999999999995E-2"/>
    <n v="2.8399999999999998E-2"/>
    <s v="FIJA"/>
    <m/>
    <n v="1483152020.7789483"/>
    <n v="2349240645.1940656"/>
    <n v="4279736.1299679698"/>
    <n v="18.471232876712328"/>
    <n v="29.257534246575343"/>
    <n v="5.3300000000000007E-2"/>
    <s v="BIRF"/>
    <x v="22"/>
    <n v="0"/>
    <n v="0"/>
    <n v="0"/>
    <n v="0"/>
    <n v="0"/>
    <n v="1444322.17"/>
    <n v="0"/>
    <n v="0"/>
    <n v="0"/>
    <n v="0"/>
    <n v="0"/>
    <n v="1388603.23"/>
    <n v="0"/>
    <n v="0"/>
    <n v="0"/>
    <n v="0"/>
    <n v="0"/>
    <n v="2832925.4"/>
    <n v="2832925.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252054794520548"/>
    <n v="15.010958904109589"/>
    <n v="7.6291999999999999E-2"/>
    <n v="7.6289999999999997E-2"/>
    <n v="2.0000000000020002E-6"/>
    <n v="2.06E-2"/>
    <s v="SOFR 6 MESES"/>
    <n v="2.2283000000000001E-2"/>
    <n v="307561643.83561647"/>
    <n v="450328767.12328768"/>
    <n v="2288760"/>
    <n v="10.252054794520548"/>
    <n v="15.010958904109589"/>
    <n v="7.6291999999999999E-2"/>
    <s v="CAF"/>
    <x v="23"/>
    <n v="0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2000000"/>
    <n v="1574876.33"/>
    <s v="  "/>
    <n v="0"/>
    <n v="0"/>
    <n v="40000000"/>
    <n v="40000000"/>
    <n v="0"/>
    <s v=" "/>
    <d v="2019-08-13T00:00:00"/>
    <d v="2034-08-13T00:00:00"/>
    <n v="50000000"/>
    <n v="50000000"/>
    <n v="9.956164383561644"/>
    <n v="15.010958904109589"/>
    <n v="7.417E-2"/>
    <n v="7.417E-2"/>
    <n v="0"/>
    <n v="2.0080000000000001E-2"/>
    <s v="SOFR 6 MESES"/>
    <n v="2.2282999999999997E-2"/>
    <n v="398246575.34246576"/>
    <n v="600438356.16438353"/>
    <n v="2966800"/>
    <n v="9.956164383561644"/>
    <n v="15.010958904109588"/>
    <n v="7.417E-2"/>
    <s v="CAF"/>
    <x v="23"/>
    <n v="0"/>
    <n v="0"/>
    <n v="0"/>
    <n v="0"/>
    <n v="0"/>
    <n v="1516364.44"/>
    <n v="0"/>
    <n v="0"/>
    <n v="0"/>
    <n v="0"/>
    <n v="0"/>
    <n v="1417059.06"/>
    <n v="0"/>
    <n v="0"/>
    <n v="0"/>
    <n v="0"/>
    <n v="0"/>
    <n v="2933423.5"/>
    <n v="2933423.5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41"/>
    <n v="0"/>
    <n v="0"/>
    <n v="0"/>
    <n v="0"/>
    <n v="-1.862645149230957E-9"/>
    <n v="0"/>
    <n v="8132641.9799999623"/>
    <n v="8132641.9800000004"/>
    <n v="3.8184225559234619E-8"/>
    <s v=" "/>
    <d v="2011-06-27T00:00:00"/>
    <d v="2026-06-28T00:00:00"/>
    <n v="48200000"/>
    <n v="48200000"/>
    <n v="1.8246575342465754"/>
    <n v="15.013698630136986"/>
    <n v="7.9549999999999996E-2"/>
    <n v="7.9549999999999996E-2"/>
    <n v="0"/>
    <n v="2.614E-2"/>
    <s v="SOFR 6 MESES"/>
    <n v="2.7782999999999999E-2"/>
    <n v="14839286.462136919"/>
    <n v="122101035.75451998"/>
    <n v="646951.669508997"/>
    <n v="1.8246575342465754"/>
    <n v="15.013698630136986"/>
    <n v="7.9549999999999996E-2"/>
    <s v="CAF"/>
    <x v="23"/>
    <n v="0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61"/>
    <n v="0"/>
    <n v="0"/>
    <n v="0"/>
    <n v="0"/>
    <n v="-7.4505805969238281E-9"/>
    <n v="0"/>
    <n v="13031653.719999854"/>
    <n v="13031653.720000001"/>
    <n v="1.4714896678924561E-7"/>
    <s v=" "/>
    <d v="2014-03-18T00:00:00"/>
    <d v="2029-03-18T00:00:00"/>
    <n v="26000000"/>
    <n v="26000000"/>
    <n v="4.5479452054794525"/>
    <n v="15.010958904109589"/>
    <n v="8.5059999999999997E-2"/>
    <n v="8.5059999999999997E-2"/>
    <n v="0"/>
    <n v="2.8580000000000001E-2"/>
    <s v="SOFR 6 MESES"/>
    <n v="3.0282999999999997E-2"/>
    <n v="59267247.055341803"/>
    <n v="195617618.44350466"/>
    <n v="1108472.4654231875"/>
    <n v="4.5479452054794525"/>
    <n v="15.010958904109589"/>
    <n v="8.5059999999999997E-2"/>
    <s v="CAF"/>
    <x v="23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252054794520548"/>
    <n v="18.013698630136986"/>
    <n v="7.5790999999999997E-2"/>
    <n v="7.6700000000000004E-2"/>
    <n v="-9.0900000000000702E-4"/>
    <n v="2.1059999999999999E-2"/>
    <s v="SOFR 6 MESES"/>
    <n v="2.2783000000000001E-2"/>
    <n v="965958648.20997274"/>
    <n v="1420209774.5931509"/>
    <n v="5975403.5657124203"/>
    <n v="12.252054794520548"/>
    <n v="18.013698630136986"/>
    <n v="7.5790999999999997E-2"/>
    <s v="CAF"/>
    <x v="23"/>
    <n v="0"/>
    <n v="0"/>
    <n v="3090643.88"/>
    <n v="0"/>
    <n v="0"/>
    <n v="0"/>
    <n v="0"/>
    <n v="0"/>
    <n v="2918642.83"/>
    <n v="0"/>
    <n v="0"/>
    <n v="0"/>
    <n v="0"/>
    <n v="0"/>
    <n v="2843392.37"/>
    <n v="0"/>
    <n v="3090643.88"/>
    <n v="5762035.2000000002"/>
    <n v="8852679.080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252054794520548"/>
    <n v="18.013698630136986"/>
    <n v="7.5790999999999997E-2"/>
    <n v="7.6698000000000002E-2"/>
    <n v="-9.0700000000000502E-4"/>
    <n v="1.61E-2"/>
    <s v="SOFR 6 MESES"/>
    <n v="2.2783000000000001E-2"/>
    <n v="470081281.6817534"/>
    <n v="691141419.28835618"/>
    <n v="2907914.7145077698"/>
    <n v="12.252054794520548"/>
    <n v="18.013698630136986"/>
    <n v="7.5790999999999997E-2"/>
    <s v="CAF"/>
    <x v="23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1453910.89"/>
    <n v="2710595.6100000003"/>
    <n v="4164506.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8383561643835615"/>
    <n v="15.008219178082191"/>
    <n v="8.1860000000000002E-2"/>
    <n v="8.1860000000000002E-2"/>
    <n v="0"/>
    <n v="2.86E-2"/>
    <s v="SOFR 6 MESES"/>
    <n v="3.0283000000000001E-2"/>
    <n v="70956938.547945201"/>
    <n v="375195086.26027393"/>
    <n v="2046443.31195"/>
    <n v="2.8383561643835615"/>
    <n v="15.008219178082189"/>
    <n v="8.1860000000000002E-2"/>
    <s v="CAF"/>
    <x v="23"/>
    <n v="0"/>
    <n v="0"/>
    <n v="0"/>
    <n v="0"/>
    <n v="1045959.91"/>
    <n v="0"/>
    <n v="0"/>
    <n v="0"/>
    <n v="0"/>
    <n v="0"/>
    <n v="857421.85"/>
    <n v="0"/>
    <n v="0"/>
    <n v="0"/>
    <n v="0"/>
    <n v="0"/>
    <n v="0"/>
    <n v="1903381.76"/>
    <n v="1903381.76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70000793"/>
    <n v="0"/>
    <n v="0"/>
    <n v="0"/>
    <n v="0"/>
    <n v="3.0000042170286179E-3"/>
    <n v="0"/>
    <n v="5305142.4300000835"/>
    <n v="5305142.3669999996"/>
    <n v="-6.3000083900988102E-2"/>
    <s v=" "/>
    <d v="2014-11-25T00:00:00"/>
    <d v="2026-11-25T00:00:00"/>
    <n v="26715200"/>
    <n v="24837786.09"/>
    <n v="2.2356164383561645"/>
    <n v="12.008219178082191"/>
    <n v="7.7790999999999999E-2"/>
    <n v="7.8550000000000009E-2"/>
    <n v="-7.5900000000000967E-4"/>
    <n v="2.3039999999999998E-2"/>
    <s v="SOFR 6 MESES"/>
    <n v="2.4782999999999999E-2"/>
    <n v="11860263.624328954"/>
    <n v="63705313.070384562"/>
    <n v="412692.33477213647"/>
    <n v="2.2356164383561645"/>
    <n v="12.008219178082191"/>
    <n v="7.7790999999999999E-2"/>
    <s v="CAF"/>
    <x v="23"/>
    <n v="0"/>
    <n v="0"/>
    <n v="212997.81"/>
    <n v="0"/>
    <n v="0"/>
    <n v="0"/>
    <n v="0"/>
    <n v="0"/>
    <n v="152790.44"/>
    <n v="0"/>
    <n v="0"/>
    <n v="0"/>
    <n v="0"/>
    <n v="0"/>
    <n v="97647.94"/>
    <n v="0"/>
    <n v="212997.81"/>
    <n v="250438.38"/>
    <n v="463436.1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312328767123288"/>
    <n v="18.013698630136986"/>
    <n v="7.4796000000000001E-2"/>
    <n v="7.4800000000000005E-2"/>
    <n v="-4.0000000000040004E-6"/>
    <n v="2.06E-2"/>
    <s v="SOFR 6 MESES"/>
    <n v="2.2283000000000001E-2"/>
    <n v="5696731.8032328775"/>
    <n v="7708584.4013698632"/>
    <n v="32007.378979920002"/>
    <n v="13.312328767123288"/>
    <n v="18.013698630136986"/>
    <n v="7.4796000000000001E-2"/>
    <s v="CAF"/>
    <x v="23"/>
    <n v="0"/>
    <n v="0"/>
    <n v="0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287671232876713"/>
    <n v="15.010958904109589"/>
    <n v="7.5203999999999993E-2"/>
    <n v="7.5199999999999989E-2"/>
    <n v="4.0000000000040004E-6"/>
    <n v="2.0449999999999999E-2"/>
    <s v="SOFR 6 MESES"/>
    <n v="2.2283000000000001E-2"/>
    <n v="1544075342.4657536"/>
    <n v="2495571917.8082194"/>
    <n v="12502664.999999998"/>
    <n v="9.287671232876713"/>
    <n v="15.010958904109591"/>
    <n v="7.5203999999999993E-2"/>
    <s v="CAF"/>
    <x v="23"/>
    <n v="0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0410958904109586"/>
    <n v="12.008219178082191"/>
    <n v="7.6494999999999994E-2"/>
    <n v="7.6499999999999999E-2"/>
    <n v="-5.0000000000050004E-6"/>
    <n v="1.9429999999999999E-2"/>
    <s v="SOFR 6 MESES"/>
    <n v="2.2783000000000001E-2"/>
    <n v="589006849.31506848"/>
    <n v="1170801369.8630137"/>
    <n v="7458262.4999999991"/>
    <n v="6.0410958904109586"/>
    <n v="12.008219178082193"/>
    <n v="7.6494999999999994E-2"/>
    <s v="CAF"/>
    <x v="23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591780821917808"/>
    <n v="18.021917808219179"/>
    <n v="7.7492000000000005E-2"/>
    <n v="7.7490000000000003E-2"/>
    <n v="2.0000000000020002E-6"/>
    <n v="2.0569999999999998E-2"/>
    <s v="SOFR 6 MESES"/>
    <n v="2.2783000000000001E-2"/>
    <n v="1258064579.3033423"/>
    <n v="1800598085.8697534"/>
    <n v="7742347.3103724401"/>
    <n v="12.591780821917808"/>
    <n v="18.021917808219179"/>
    <n v="7.7492000000000005E-2"/>
    <s v="CAF"/>
    <x v="23"/>
    <n v="0"/>
    <n v="4109975.5900000003"/>
    <n v="0"/>
    <n v="0"/>
    <n v="0"/>
    <n v="0"/>
    <n v="0"/>
    <n v="3763641.05"/>
    <n v="0"/>
    <n v="0"/>
    <n v="0"/>
    <n v="0"/>
    <n v="0"/>
    <n v="3632947.58"/>
    <n v="0"/>
    <n v="0"/>
    <n v="4109975.5900000003"/>
    <n v="7396588.6299999999"/>
    <n v="11506564.22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7342465753424658"/>
    <n v="15.010958904109589"/>
    <n v="7.6085E-2"/>
    <n v="7.6090000000000005E-2"/>
    <n v="-5.0000000000050004E-6"/>
    <n v="2.0489999999999998E-2"/>
    <s v="SOFR 6 MESES"/>
    <n v="2.2282999999999997E-2"/>
    <n v="2433561643.8356166"/>
    <n v="3752739726.0273972"/>
    <n v="19021250"/>
    <n v="9.7342465753424658"/>
    <n v="15.010958904109589"/>
    <n v="7.6085E-2"/>
    <s v="CAF"/>
    <x v="23"/>
    <n v="0"/>
    <n v="0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22"/>
    <n v="0"/>
    <n v="0"/>
    <n v="0"/>
    <n v="0"/>
    <n v="-2.9802322387695313E-8"/>
    <n v="0"/>
    <n v="71117330.339999393"/>
    <n v="71117330.340000004"/>
    <n v="6.1094760894775391E-7"/>
    <s v=" "/>
    <d v="2019-11-18T00:00:00"/>
    <d v="2034-11-18T00:00:00"/>
    <n v="203000000"/>
    <n v="203000000"/>
    <n v="10.221917808219178"/>
    <n v="15.010958904109589"/>
    <n v="7.6674000000000006E-2"/>
    <n v="7.6670000000000002E-2"/>
    <n v="4.0000000000040004E-6"/>
    <n v="2.0560000000000002E-2"/>
    <s v="SOFR 6 MESES"/>
    <n v="2.2283000000000001E-2"/>
    <n v="726955505.47544587"/>
    <n v="1067539323.103717"/>
    <n v="5452850.1864891136"/>
    <n v="10.221917808219178"/>
    <n v="15.010958904109589"/>
    <n v="7.6674000000000006E-2"/>
    <s v="CAF"/>
    <x v="23"/>
    <n v="0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745205479452055"/>
    <n v="16.010958904109589"/>
    <n v="7.6198000000000002E-2"/>
    <n v="7.6200000000000004E-2"/>
    <n v="-2.0000000000020002E-6"/>
    <n v="1.1599999999999999E-2"/>
    <s v="SOFR 6 MESES"/>
    <n v="1.3283E-2"/>
    <n v="127502258.14038357"/>
    <n v="189985516.7191233"/>
    <n v="904162.98546916002"/>
    <n v="10.745205479452055"/>
    <n v="16.010958904109589"/>
    <n v="7.6198000000000002E-2"/>
    <s v="CAF"/>
    <x v="23"/>
    <n v="0"/>
    <n v="0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6383561643835618"/>
    <n v="12.013698630136986"/>
    <n v="7.6424000000000006E-2"/>
    <n v="7.6420000000000002E-2"/>
    <n v="4.0000000000040004E-6"/>
    <n v="2.017E-2"/>
    <s v="SOFR 6 MESES"/>
    <n v="2.1783E-2"/>
    <n v="23937268.986191772"/>
    <n v="37648825.145068482"/>
    <n v="239499.41658007994"/>
    <n v="7.6383561643835609"/>
    <n v="12.013698630136986"/>
    <n v="7.6424000000000006E-2"/>
    <s v="CAF"/>
    <x v="23"/>
    <n v="0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687671232876712"/>
    <n v="20.013698630136986"/>
    <n v="7.6731999999999995E-2"/>
    <n v="7.6730000000000007E-2"/>
    <n v="1.9999999999881224E-6"/>
    <n v="2.06E-2"/>
    <s v="SOFR 6 MESES"/>
    <n v="2.2282999999999997E-2"/>
    <n v="5490684931.5068493"/>
    <n v="7004794520.547945"/>
    <n v="26856199.999999996"/>
    <n v="15.687671232876712"/>
    <n v="20.013698630136986"/>
    <n v="7.6731999999999995E-2"/>
    <s v="CAF"/>
    <x v="23"/>
    <n v="0"/>
    <n v="0"/>
    <n v="13428100"/>
    <n v="0"/>
    <n v="0"/>
    <n v="0"/>
    <n v="0"/>
    <n v="0"/>
    <n v="13428100"/>
    <n v="0"/>
    <n v="0"/>
    <n v="0"/>
    <n v="0"/>
    <n v="0"/>
    <n v="13428100"/>
    <n v="0"/>
    <n v="13428100"/>
    <n v="26856200"/>
    <n v="402843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898630136986302"/>
    <n v="15.008219178082191"/>
    <n v="7.3875999999999997E-2"/>
    <n v="7.3880000000000001E-2"/>
    <n v="-4.0000000000040004E-6"/>
    <n v="2.035E-2"/>
    <s v="SOFR 6 MESES"/>
    <n v="2.2283000000000001E-2"/>
    <n v="1332054794.8232875"/>
    <n v="1834337899.9602737"/>
    <n v="9029288.8909409977"/>
    <n v="10.8986301369863"/>
    <n v="15.008219178082191"/>
    <n v="7.3875999999999997E-2"/>
    <s v="CAF"/>
    <x v="23"/>
    <n v="0"/>
    <n v="0"/>
    <n v="0"/>
    <n v="0"/>
    <n v="4602476.05"/>
    <n v="0"/>
    <n v="0"/>
    <n v="0"/>
    <n v="0"/>
    <n v="0"/>
    <n v="4321643.1500000004"/>
    <n v="0"/>
    <n v="0"/>
    <n v="0"/>
    <n v="0"/>
    <n v="0"/>
    <n v="0"/>
    <n v="8924119.1999999993"/>
    <n v="8924119.1999999993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265753424657534"/>
    <n v="15.008219178082191"/>
    <n v="7.5616000000000003E-2"/>
    <n v="7.5620000000000007E-2"/>
    <n v="-4.0000000000040004E-6"/>
    <n v="2.06E-2"/>
    <s v="SOFR 6 MESES"/>
    <n v="2.2283000000000001E-2"/>
    <n v="1326762607.137315"/>
    <n v="1767511080.2281642"/>
    <n v="8905261.5941081587"/>
    <n v="11.265753424657534"/>
    <n v="15.008219178082191"/>
    <n v="7.5615999999999989E-2"/>
    <s v="CAF"/>
    <x v="23"/>
    <n v="0"/>
    <n v="0"/>
    <n v="0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9.5890410958904104E-2"/>
    <n v="18.013698630136986"/>
    <n v="7.5639999999999999E-2"/>
    <n v="7.5639999999999999E-2"/>
    <n v="0"/>
    <n v="1.9E-2"/>
    <s v="SOFR 6 MESES"/>
    <n v="2.0782999999999999E-2"/>
    <n v="684931.5142465753"/>
    <n v="128669277.31917807"/>
    <n v="540285.72012079996"/>
    <n v="9.5890410958904104E-2"/>
    <n v="18.013698630136986"/>
    <n v="7.5639999999999999E-2"/>
    <s v="CAF"/>
    <x v="23"/>
    <n v="0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12328767123287671"/>
    <n v="18.041095890410958"/>
    <n v="7.5181999999999999E-2"/>
    <n v="7.5179999999999997E-2"/>
    <n v="2.0000000000020002E-6"/>
    <n v="1.9630000000000002E-2"/>
    <s v="SOFR 6 MESES"/>
    <n v="2.0782999999999999E-2"/>
    <n v="800951.57506849302"/>
    <n v="117205913.81835616"/>
    <n v="488427.92401403998"/>
    <n v="0.12328767123287669"/>
    <n v="18.041095890410958"/>
    <n v="7.5181999999999999E-2"/>
    <s v="CAF"/>
    <x v="23"/>
    <n v="0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47"/>
    <n v="0"/>
    <n v="0"/>
    <n v="0"/>
    <n v="0"/>
    <n v="1.862645149230957E-9"/>
    <n v="0"/>
    <n v="1450016.0300000366"/>
    <n v="1450016.03"/>
    <n v="-3.6554411053657532E-8"/>
    <s v=" "/>
    <d v="2007-01-12T00:00:00"/>
    <d v="2025-01-12T00:00:00"/>
    <n v="50000000"/>
    <n v="42614640.289999999"/>
    <n v="0.36712328767123287"/>
    <n v="18.013698630136986"/>
    <n v="7.0129999999999998E-2"/>
    <n v="7.0129999999999998E-2"/>
    <n v="0"/>
    <n v="1.6500000000000001E-2"/>
    <s v="SOFR 6 MESES"/>
    <n v="1.8283000000000001E-2"/>
    <n v="532334.65210960247"/>
    <n v="26120151.773288328"/>
    <n v="101689.62418390256"/>
    <n v="0.36712328767123287"/>
    <n v="18.013698630136986"/>
    <n v="7.0129999999999998E-2"/>
    <s v="CAF"/>
    <x v="23"/>
    <n v="0"/>
    <n v="0"/>
    <n v="0"/>
    <n v="0"/>
    <n v="51974.7"/>
    <n v="0"/>
    <n v="0"/>
    <n v="0"/>
    <n v="0"/>
    <n v="0"/>
    <n v="0"/>
    <n v="0"/>
    <n v="0"/>
    <n v="0"/>
    <n v="0"/>
    <n v="0"/>
    <n v="0"/>
    <n v="51974.7"/>
    <n v="51974.7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16712328767123288"/>
    <n v="18.016438356164382"/>
    <n v="6.9351999999999997E-2"/>
    <n v="1.9879999999999998E-2"/>
    <n v="4.9472000000000002E-2"/>
    <n v="1.9879999999999998E-2"/>
    <s v="SOFR 6 MESES"/>
    <n v="1.4783000000000001E-2"/>
    <n v="1641389.4389315068"/>
    <n v="176947163.12153423"/>
    <n v="681135.7169607199"/>
    <n v="0.16712328767123288"/>
    <n v="18.016438356164382"/>
    <n v="6.9351999999999997E-2"/>
    <s v="CAF"/>
    <x v="23"/>
    <n v="0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273972602739726"/>
    <n v="18.019178082191782"/>
    <n v="6.7798999999999998E-2"/>
    <n v="6.7799999999999999E-2"/>
    <n v="-1.0000000000010001E-6"/>
    <n v="1.363E-2"/>
    <s v="SOFR 6 MESES"/>
    <n v="1.4782999999999999E-2"/>
    <n v="24569471.578767125"/>
    <n v="347512719.51301372"/>
    <n v="1307552.1404357499"/>
    <n v="1.273972602739726"/>
    <n v="18.019178082191782"/>
    <n v="6.7798999999999998E-2"/>
    <s v="CAF"/>
    <x v="23"/>
    <n v="0"/>
    <n v="0"/>
    <n v="0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17"/>
    <n v="0"/>
    <n v="0"/>
    <n v="0"/>
    <n v="0"/>
    <n v="-1.4901161193847656E-8"/>
    <n v="0"/>
    <n v="26785714.249999702"/>
    <n v="26785714.25"/>
    <n v="2.9802322387695313E-7"/>
    <s v=" "/>
    <d v="2007-12-09T00:00:00"/>
    <d v="2025-12-09T00:00:00"/>
    <n v="250000000"/>
    <n v="250000000"/>
    <n v="1.273972602739726"/>
    <n v="18.013698630136986"/>
    <n v="6.7798999999999998E-2"/>
    <n v="6.7799999999999999E-2"/>
    <n v="-1.0000000000010001E-6"/>
    <n v="1.303E-2"/>
    <s v="SOFR 6 MESES"/>
    <n v="1.4782999999999999E-2"/>
    <n v="34124266.09931469"/>
    <n v="482509784.09246039"/>
    <n v="1816044.6404357296"/>
    <n v="1.273972602739726"/>
    <n v="18.013698630136986"/>
    <n v="6.7798999999999998E-2"/>
    <s v="CAF"/>
    <x v="23"/>
    <n v="0"/>
    <n v="0"/>
    <n v="0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41"/>
    <n v="0"/>
    <n v="0"/>
    <n v="0"/>
    <n v="0"/>
    <n v="7.4505805969238281E-9"/>
    <n v="0"/>
    <n v="10860349.040000148"/>
    <n v="10860349.039999999"/>
    <n v="-1.4901161193847656E-7"/>
    <s v=" "/>
    <d v="2007-11-29T00:00:00"/>
    <d v="2025-11-29T00:00:00"/>
    <n v="100000000"/>
    <n v="100000000"/>
    <n v="1.2465753424657535"/>
    <n v="18.013698630136986"/>
    <n v="6.8792000000000006E-2"/>
    <n v="6.878999999999999E-2"/>
    <n v="2.000000000015878E-6"/>
    <n v="1.363E-2"/>
    <s v="SOFR 6 MESES"/>
    <n v="1.4782999999999999E-2"/>
    <n v="13538243.323835801"/>
    <n v="195635054.62466019"/>
    <n v="747105.13115969021"/>
    <n v="1.2465753424657535"/>
    <n v="18.013698630136986"/>
    <n v="6.8792000000000006E-2"/>
    <s v="CAF"/>
    <x v="23"/>
    <n v="0"/>
    <n v="0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4"/>
    <n v="0"/>
    <n v="4166666.67"/>
    <n v="569017.49"/>
    <s v="  "/>
    <n v="7.4505805969238281E-9"/>
    <n v="0"/>
    <n v="9864387.880000148"/>
    <n v="9864387.8800000008"/>
    <n v="-1.4714896678924561E-7"/>
    <s v=" "/>
    <d v="2010-02-09T00:00:00"/>
    <d v="2025-11-29T00:00:00"/>
    <n v="100000000"/>
    <n v="100000000"/>
    <n v="1.2465753424657535"/>
    <n v="15.813698630136987"/>
    <n v="8.0216999999999997E-2"/>
    <n v="8.022E-2"/>
    <n v="-3.0000000000030003E-6"/>
    <n v="2.6070000000000003E-2"/>
    <s v="SOFR 6 MESES"/>
    <n v="2.8282999999999999E-2"/>
    <n v="12296702.699726213"/>
    <n v="155992457.10509825"/>
    <n v="791291.60256997182"/>
    <n v="1.2465753424657535"/>
    <n v="15.813698630136988"/>
    <n v="8.0216999999999997E-2"/>
    <s v="CAF"/>
    <x v="23"/>
    <n v="0"/>
    <n v="0"/>
    <n v="0"/>
    <n v="0"/>
    <n v="0"/>
    <n v="404437.93"/>
    <n v="0"/>
    <n v="0"/>
    <n v="0"/>
    <n v="0"/>
    <n v="0"/>
    <n v="229796.65"/>
    <n v="0"/>
    <n v="0"/>
    <n v="38209.61"/>
    <n v="0"/>
    <n v="0"/>
    <n v="672444.19"/>
    <n v="672444.1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19"/>
    <n v="0"/>
    <n v="0"/>
    <n v="0"/>
    <n v="0"/>
    <n v="-1.4901161193847656E-8"/>
    <n v="0"/>
    <n v="42121554.559999704"/>
    <n v="42121554.560000002"/>
    <n v="2.9802322387695313E-7"/>
    <s v=" "/>
    <d v="2010-03-23T00:00:00"/>
    <d v="2028-03-23T00:00:00"/>
    <n v="255303921.38"/>
    <n v="146467528.34999999"/>
    <n v="3.5616438356164384"/>
    <n v="18.013698630136986"/>
    <n v="8.3011000000000001E-2"/>
    <n v="8.301E-2"/>
    <n v="1.0000000000010001E-6"/>
    <n v="2.6019999999999998E-2"/>
    <s v="SOFR 6 MESES"/>
    <n v="2.8282999999999999E-2"/>
    <n v="150021975.14520442"/>
    <n v="758764989.67670703"/>
    <n v="3496552.3655801355"/>
    <n v="3.5616438356164384"/>
    <n v="18.013698630136986"/>
    <n v="8.3011000000000001E-2"/>
    <s v="CAF"/>
    <x v="23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112"/>
    <n v="0"/>
    <n v="0"/>
    <n v="0"/>
    <n v="0"/>
    <n v="5.9604644775390625E-8"/>
    <n v="0"/>
    <n v="98957669.600001171"/>
    <n v="98957669.599999994"/>
    <n v="-1.1771917343139648E-6"/>
    <s v=" "/>
    <d v="2010-11-30T00:00:00"/>
    <d v="2028-11-30T00:00:00"/>
    <n v="300000000"/>
    <n v="300000000"/>
    <n v="4.2520547945205482"/>
    <n v="18.013698630136986"/>
    <n v="8.2226999999999995E-2"/>
    <n v="8.2230000000000011E-2"/>
    <n v="-3.0000000000168781E-6"/>
    <n v="2.6600000000000002E-2"/>
    <s v="SOFR 6 MESES"/>
    <n v="2.8282999999999999E-2"/>
    <n v="420773433.4772653"/>
    <n v="1782593637.3150895"/>
    <n v="8136992.298199296"/>
    <n v="4.2520547945205482"/>
    <n v="18.013698630136986"/>
    <n v="8.2226999999999995E-2"/>
    <s v="CAF"/>
    <x v="23"/>
    <n v="0"/>
    <n v="0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8273972602739725"/>
    <n v="18.019178082191782"/>
    <n v="8.0049999999999996E-2"/>
    <n v="8.005000000000001E-2"/>
    <n v="0"/>
    <n v="2.664E-2"/>
    <s v="SOFR 6 MESES"/>
    <n v="2.8282999999999999E-2"/>
    <n v="32837097.216273971"/>
    <n v="122570708.50819179"/>
    <n v="544519.02141849999"/>
    <n v="4.8273972602739725"/>
    <n v="18.019178082191782"/>
    <n v="8.0049999999999996E-2"/>
    <s v="CAF"/>
    <x v="23"/>
    <n v="0"/>
    <n v="0"/>
    <n v="0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8164383561643835"/>
    <n v="15.008219178082191"/>
    <n v="7.9920000000000005E-2"/>
    <n v="7.9920000000000005E-2"/>
    <n v="0"/>
    <n v="2.614E-2"/>
    <s v="SOFR 6 MESES"/>
    <n v="2.7782999999999999E-2"/>
    <n v="58847519.858739734"/>
    <n v="313586297.45736992"/>
    <n v="1669872.7940616005"/>
    <n v="2.8164383561643835"/>
    <n v="15.008219178082191"/>
    <n v="7.9920000000000005E-2"/>
    <s v="CAF"/>
    <x v="23"/>
    <n v="0"/>
    <n v="0"/>
    <n v="0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1536834537982941E-9"/>
    <n v="0"/>
    <n v="0"/>
    <n v="0"/>
    <n v="0"/>
    <n v="1.1641532182693481E-10"/>
    <n v="0"/>
    <n v="2.2700987756252289E-9"/>
    <n v="0"/>
    <n v="-2.2700987756252289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19999317"/>
    <n v="0"/>
    <n v="0"/>
    <n v="0"/>
    <n v="0"/>
    <n v="9.9999643862247467E-4"/>
    <n v="0"/>
    <n v="1557122.0129999281"/>
    <n v="1557121.9920000001"/>
    <n v="-2.0999928005039692E-2"/>
    <s v=" "/>
    <d v="2012-10-05T00:00:00"/>
    <d v="2024-10-05T00:00:00"/>
    <n v="31000000"/>
    <n v="31000000"/>
    <n v="9.5890410958904104E-2"/>
    <n v="12.008219178082191"/>
    <n v="8.4640000000000007E-2"/>
    <n v="8.4640000000000007E-2"/>
    <n v="0"/>
    <n v="2.801E-2"/>
    <s v="SOFR 6 MESES"/>
    <n v="2.9783E-2"/>
    <n v="149313.06973971913"/>
    <n v="18698262.419119682"/>
    <n v="131794.80718031392"/>
    <n v="9.5890410958904104E-2"/>
    <n v="12.008219178082191"/>
    <n v="8.4640000000000007E-2"/>
    <s v="CAF"/>
    <x v="23"/>
    <n v="0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99998841"/>
    <n v="0"/>
    <n v="0"/>
    <n v="0"/>
    <n v="0"/>
    <n v="-3.0000060796737671E-3"/>
    <n v="0"/>
    <n v="7142857.0969998781"/>
    <n v="7142857.1600000001"/>
    <n v="6.3000122085213661E-2"/>
    <s v=" "/>
    <d v="2013-04-04T00:00:00"/>
    <d v="2025-04-04T00:00:00"/>
    <n v="75000000"/>
    <n v="75000000"/>
    <n v="0.59178082191780823"/>
    <n v="12.008219178082191"/>
    <n v="8.4308999999999995E-2"/>
    <n v="8.4309999999999996E-2"/>
    <n v="-1.0000000000010001E-6"/>
    <n v="3.4549999999999997E-2"/>
    <s v="SOFR 6 MESES"/>
    <n v="2.9783E-2"/>
    <n v="4227005.8437040374"/>
    <n v="85772993.578494415"/>
    <n v="602207.13899096265"/>
    <n v="0.59178082191780823"/>
    <n v="12.008219178082189"/>
    <n v="8.4308999999999995E-2"/>
    <s v="CAF"/>
    <x v="23"/>
    <n v="0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52"/>
    <n v="0"/>
    <n v="0"/>
    <n v="0"/>
    <n v="0"/>
    <n v="-2.9802322387695313E-8"/>
    <n v="0"/>
    <n v="76142077.949999422"/>
    <n v="76142077.950000003"/>
    <n v="5.8114528656005859E-7"/>
    <s v=" "/>
    <d v="2013-12-03T00:00:00"/>
    <d v="2028-12-03T00:00:00"/>
    <n v="184093889.5"/>
    <n v="181750869.44"/>
    <n v="4.2602739726027394"/>
    <n v="15.010958904109589"/>
    <n v="8.3615999999999996E-2"/>
    <n v="8.362E-2"/>
    <n v="-4.0000000000040004E-6"/>
    <n v="2.8590000000000001E-2"/>
    <s v="SOFR 6 MESES"/>
    <n v="3.0283000000000001E-2"/>
    <n v="324386112.91027147"/>
    <n v="1142965602.9809504"/>
    <n v="6366695.9898671517"/>
    <n v="4.2602739726027394"/>
    <n v="15.010958904109591"/>
    <n v="8.3615999999999996E-2"/>
    <s v="CAF"/>
    <x v="23"/>
    <n v="0"/>
    <n v="0"/>
    <n v="0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2602739726027394"/>
    <n v="15.010958904109589"/>
    <n v="8.3615999999999996E-2"/>
    <n v="8.362E-2"/>
    <n v="-4.0000000000040004E-6"/>
    <n v="2.8590000000000001E-2"/>
    <s v="SOFR 6 MESES"/>
    <n v="3.0283000000000001E-2"/>
    <n v="160182846.28767118"/>
    <n v="564399880.90684927"/>
    <n v="3143893.787423999"/>
    <n v="4.2602739726027394"/>
    <n v="15.010958904109591"/>
    <n v="8.3615999999999996E-2"/>
    <s v="CAF"/>
    <x v="23"/>
    <n v="0"/>
    <n v="0"/>
    <n v="0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2191780821917808"/>
    <n v="15.010958904109589"/>
    <n v="7.9033000000000006E-2"/>
    <n v="7.9029999999999989E-2"/>
    <n v="3.0000000000168781E-6"/>
    <n v="2.349E-2"/>
    <s v="SOFR 6 MESES"/>
    <n v="2.5283E-2"/>
    <n v="286654470.41975337"/>
    <n v="824451361.38048756"/>
    <n v="4340752.9698949056"/>
    <n v="5.2191780821917808"/>
    <n v="15.010958904109589"/>
    <n v="7.9033000000000006E-2"/>
    <s v="CAF"/>
    <x v="23"/>
    <n v="0"/>
    <n v="0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2356164383561645"/>
    <n v="12.008219178082191"/>
    <n v="7.8552999999999998E-2"/>
    <n v="7.8550000000000009E-2"/>
    <n v="2.9999999999891225E-6"/>
    <n v="2.3039999999999998E-2"/>
    <s v="SOFR 6 MESES"/>
    <n v="2.4782999999999999E-2"/>
    <n v="86667397.357150704"/>
    <n v="465518630.65734255"/>
    <n v="3045237.9700706308"/>
    <n v="2.2356164383561645"/>
    <n v="12.008219178082191"/>
    <n v="7.8552999999999998E-2"/>
    <s v="CAF"/>
    <x v="23"/>
    <n v="0"/>
    <n v="0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44999364"/>
    <n v="0"/>
    <n v="0"/>
    <n v="0"/>
    <n v="0"/>
    <n v="4.9999654293060303E-3"/>
    <n v="0"/>
    <n v="92159937.249999329"/>
    <n v="92159937.144999996"/>
    <n v="-0.10499933362007141"/>
    <s v=" "/>
    <d v="2014-12-05T00:00:00"/>
    <d v="2029-12-05T00:00:00"/>
    <n v="200725000.00099999"/>
    <n v="200725000.00099999"/>
    <n v="5.2657534246575342"/>
    <n v="15.010958904109589"/>
    <n v="7.8691999999999998E-2"/>
    <n v="7.8689999999999996E-2"/>
    <n v="2.0000000000020002E-6"/>
    <n v="2.3559999999999998E-2"/>
    <s v="SOFR 6 MESES"/>
    <n v="2.5283E-2"/>
    <n v="485291505.1904074"/>
    <n v="1383409030.6650584"/>
    <n v="7252249.7820769474"/>
    <n v="5.2657534246575342"/>
    <n v="15.010958904109588"/>
    <n v="7.8691999999999998E-2"/>
    <s v="CAF"/>
    <x v="23"/>
    <n v="0"/>
    <n v="0"/>
    <n v="0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8219178082191778"/>
    <n v="15.010958904109589"/>
    <n v="7.6420000000000002E-2"/>
    <n v="7.6420000000000002E-2"/>
    <n v="0"/>
    <n v="2.2639999999999997E-2"/>
    <s v="SOFR 6 MESES"/>
    <n v="2.4282999999999999E-2"/>
    <n v="611301369.86301363"/>
    <n v="1576150684.9315069"/>
    <n v="8024100"/>
    <n v="5.8219178082191778"/>
    <n v="15.010958904109589"/>
    <n v="7.6420000000000002E-2"/>
    <s v="CAF"/>
    <x v="23"/>
    <n v="0"/>
    <n v="0"/>
    <n v="0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8712328767123285"/>
    <n v="15.010958904109589"/>
    <n v="7.5840000000000005E-2"/>
    <n v="7.5839999999999991E-2"/>
    <n v="0"/>
    <n v="2.2480000000000003E-2"/>
    <s v="SOFR 6 MESES"/>
    <n v="2.4282999999999999E-2"/>
    <n v="1043774733.944356"/>
    <n v="2668614917.0700545"/>
    <n v="13482666.670627199"/>
    <n v="5.8712328767123285"/>
    <n v="15.010958904109589"/>
    <n v="7.5840000000000005E-2"/>
    <s v="CAF"/>
    <x v="23"/>
    <n v="0"/>
    <n v="0"/>
    <n v="0"/>
    <n v="0"/>
    <n v="6891140.7400000002"/>
    <n v="0"/>
    <n v="0"/>
    <n v="0"/>
    <n v="0"/>
    <n v="0"/>
    <n v="6213886.4199999999"/>
    <n v="0"/>
    <n v="0"/>
    <n v="0"/>
    <n v="0"/>
    <n v="0"/>
    <n v="0"/>
    <n v="13105027.16"/>
    <n v="13105027.16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8219178082191778"/>
    <n v="15.010958904109589"/>
    <n v="7.6420000000000002E-2"/>
    <n v="7.6420000000000002E-2"/>
    <n v="0"/>
    <n v="2.2639999999999997E-2"/>
    <s v="SOFR 6 MESES"/>
    <n v="2.4282999999999999E-2"/>
    <n v="116438355.93150681"/>
    <n v="300219177.48175335"/>
    <n v="1528399.9969431995"/>
    <n v="5.8219178082191778"/>
    <n v="15.010958904109589"/>
    <n v="7.6420000000000002E-2"/>
    <s v="CAF"/>
    <x v="23"/>
    <n v="0"/>
    <n v="0"/>
    <n v="0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54"/>
    <n v="0"/>
    <n v="0"/>
    <n v="0"/>
    <n v="0"/>
    <n v="2.9802322387695313E-8"/>
    <n v="0"/>
    <n v="57711012.700000584"/>
    <n v="57711012.700000003"/>
    <n v="-5.8114528656005859E-7"/>
    <s v=" "/>
    <d v="2016-09-23T00:00:00"/>
    <d v="2031-09-23T00:00:00"/>
    <n v="100000000"/>
    <n v="100000000"/>
    <n v="7.065753424657534"/>
    <n v="15.008219178082191"/>
    <n v="7.9010999999999998E-2"/>
    <n v="7.9009999999999997E-2"/>
    <n v="1.0000000000010001E-6"/>
    <n v="2.2019999999999998E-2"/>
    <s v="SOFR 6 MESES"/>
    <n v="2.4282999999999999E-2"/>
    <n v="407771785.62548357"/>
    <n v="866139527.59069371"/>
    <n v="4559804.8244397463"/>
    <n v="7.065753424657534"/>
    <n v="15.008219178082191"/>
    <n v="7.9010999999999998E-2"/>
    <s v="CAF"/>
    <x v="23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82"/>
    <n v="0"/>
    <n v="0"/>
    <n v="0"/>
    <n v="0"/>
    <n v="-2.2351741790771484E-8"/>
    <n v="0"/>
    <n v="35454545.42999956"/>
    <n v="35454545.43"/>
    <n v="4.3958425521850586E-7"/>
    <s v=" "/>
    <d v="2015-10-26T00:00:00"/>
    <d v="2030-10-26T00:00:00"/>
    <n v="60000000"/>
    <n v="60000000"/>
    <n v="6.1561643835616442"/>
    <n v="15.010958904109589"/>
    <n v="7.8738000000000002E-2"/>
    <n v="7.8739999999999991E-2"/>
    <n v="-1.9999999999881224E-6"/>
    <n v="2.2460000000000001E-2"/>
    <s v="SOFR 6 MESES"/>
    <n v="2.4282999999999999E-2"/>
    <n v="218264009.81153154"/>
    <n v="532206724.41360986"/>
    <n v="2791619.9980673054"/>
    <n v="6.1561643835616442"/>
    <n v="15.010958904109589"/>
    <n v="7.8738000000000002E-2"/>
    <s v="CAF"/>
    <x v="23"/>
    <n v="0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0410958904109586"/>
    <n v="10.008219178082191"/>
    <n v="7.6494999999999994E-2"/>
    <n v="7.6499999999999999E-2"/>
    <n v="-5.0000000000050004E-6"/>
    <n v="1.9429999999999999E-2"/>
    <s v="SOFR 6 MESES"/>
    <n v="2.1783E-2"/>
    <n v="111382705.47945204"/>
    <n v="275851541.0958904"/>
    <n v="2108393.4375"/>
    <n v="4.0410958904109586"/>
    <n v="10.008219178082191"/>
    <n v="7.6494999999999994E-2"/>
    <s v="CAF"/>
    <x v="23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2"/>
    <n v="0"/>
    <n v="0"/>
    <n v="0"/>
    <n v="0"/>
    <n v="-1.4901161193847656E-8"/>
    <n v="0"/>
    <n v="37753947.129999705"/>
    <n v="37753947.130000003"/>
    <n v="2.9802322387695313E-7"/>
    <s v=" "/>
    <d v="2020-12-04T00:00:00"/>
    <d v="2030-12-04T00:00:00"/>
    <n v="49000000"/>
    <n v="49000000"/>
    <n v="6.2630136986301368"/>
    <n v="10.005479452054795"/>
    <n v="7.5116000000000002E-2"/>
    <n v="7.5119999999999992E-2"/>
    <n v="-3.9999999999901226E-6"/>
    <n v="2.0059999999999998E-2"/>
    <s v="SOFR 6 MESES"/>
    <n v="2.1783E-2"/>
    <n v="236453488.05254608"/>
    <n v="377746342.24317515"/>
    <n v="2835925.4926170581"/>
    <n v="6.2630136986301368"/>
    <n v="10.005479452054795"/>
    <n v="7.5116000000000002E-2"/>
    <s v="CAF"/>
    <x v="23"/>
    <n v="0"/>
    <n v="0"/>
    <n v="0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2219178082191782"/>
    <n v="9.9917808219178088"/>
    <n v="7.7533000000000005E-2"/>
    <n v="7.7530000000000002E-2"/>
    <n v="3.0000000000030003E-6"/>
    <n v="2.2069999999999999E-2"/>
    <s v="SOFR 6 MESES"/>
    <n v="2.3782999999999999E-2"/>
    <n v="11416530.82191781"/>
    <n v="93354457.19178082"/>
    <n v="724400.510625"/>
    <n v="1.2219178082191782"/>
    <n v="9.9917808219178088"/>
    <n v="7.7533000000000005E-2"/>
    <s v="CAF"/>
    <x v="23"/>
    <n v="0"/>
    <n v="0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37"/>
    <n v="0"/>
    <n v="0"/>
    <n v="0"/>
    <n v="0"/>
    <n v="7.4505805969238281E-9"/>
    <n v="0"/>
    <n v="18347661.130000144"/>
    <n v="18347661.129999999"/>
    <n v="-1.4528632164001465E-7"/>
    <s v=" "/>
    <d v="2014-10-21T00:00:00"/>
    <d v="2026-10-21T00:00:00"/>
    <n v="56500000"/>
    <n v="56500000"/>
    <n v="2.1397260273972605"/>
    <n v="12.008219178082191"/>
    <n v="8.2178000000000001E-2"/>
    <n v="8.2180000000000003E-2"/>
    <n v="-2.0000000000020002E-6"/>
    <n v="2.5539999999999997E-2"/>
    <s v="SOFR 6 MESES"/>
    <n v="2.7283000000000002E-2"/>
    <n v="39258968.061726339"/>
    <n v="220322736.2542209"/>
    <n v="1507774.096341152"/>
    <n v="2.1397260273972605"/>
    <n v="12.008219178082191"/>
    <n v="8.2178000000000001E-2"/>
    <s v="CAF"/>
    <x v="23"/>
    <n v="0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958156.19"/>
    <n v="12.712328767123287"/>
    <n v="17.865753424657534"/>
    <n v="1.44E-2"/>
    <n v="1.44E-2"/>
    <n v="0"/>
    <n v="1.2199999999999999E-2"/>
    <s v="T.FIDA"/>
    <m/>
    <n v="24892725.264657531"/>
    <n v="34983935.657506846"/>
    <n v="28197.449135999999"/>
    <n v="12.712328767123287"/>
    <n v="17.865753424657534"/>
    <n v="1.44E-2"/>
    <s v="FIDA"/>
    <x v="24"/>
    <n v="0"/>
    <n v="0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210999.04"/>
    <n v="0"/>
    <n v="0"/>
    <n v="0"/>
    <n v="0"/>
    <n v="112432.86899999995"/>
    <n v="0"/>
    <n v="8323431.909"/>
    <n v="8323431.909"/>
    <n v="0"/>
    <s v="OTRA MONEDA"/>
    <d v="2007-03-16T00:00:00"/>
    <d v="2044-11-15T00:00:00"/>
    <n v="14144823"/>
    <n v="12962161.161"/>
    <n v="20.221917808219178"/>
    <n v="37.695890410958903"/>
    <n v="7.4999999999999997E-3"/>
    <n v="7.4999999999999997E-3"/>
    <n v="0"/>
    <n v="7.4999999999999997E-3"/>
    <s v="T. FIDA"/>
    <m/>
    <n v="168315755.94610685"/>
    <n v="313759177.08474243"/>
    <n v="62425.739317499996"/>
    <n v="20.221917808219178"/>
    <n v="37.695890410958903"/>
    <n v="7.4999999999999997E-3"/>
    <s v="FIDA"/>
    <x v="24"/>
    <n v="0"/>
    <n v="0"/>
    <n v="31212.870999999999"/>
    <n v="0"/>
    <n v="0"/>
    <n v="0"/>
    <n v="0"/>
    <n v="0"/>
    <n v="30451.834999999999"/>
    <n v="0"/>
    <n v="0"/>
    <n v="0"/>
    <n v="0"/>
    <n v="0"/>
    <n v="29690.797999999999"/>
    <n v="0"/>
    <n v="31212.870999999999"/>
    <n v="60142.633000000002"/>
    <n v="91355.504000000001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0217.9779999999"/>
    <n v="0"/>
    <n v="0"/>
    <n v="0"/>
    <n v="0"/>
    <n v="35289.32200000016"/>
    <n v="0"/>
    <n v="1725507.3"/>
    <n v="1725507.3"/>
    <n v="0"/>
    <s v="OTRA MONEDA"/>
    <d v="2017-09-05T00:00:00"/>
    <d v="2035-11-15T00:00:00"/>
    <n v="16896937.5"/>
    <n v="1942635.13"/>
    <n v="11.213698630136987"/>
    <n v="18.205479452054796"/>
    <n v="4.8300000000000003E-2"/>
    <n v="4.8300000000000003E-2"/>
    <n v="0"/>
    <n v="1.0200000000000001E-2"/>
    <s v="T.FIDA"/>
    <m/>
    <n v="19349318.846301373"/>
    <n v="31413687.694520552"/>
    <n v="83342.002590000004"/>
    <n v="11.213698630136989"/>
    <n v="18.205479452054796"/>
    <n v="4.8300000000000003E-2"/>
    <s v="FIDA"/>
    <x v="24"/>
    <n v="0"/>
    <n v="0"/>
    <n v="41898.711000000003"/>
    <n v="0"/>
    <n v="0"/>
    <n v="0"/>
    <n v="0"/>
    <n v="0"/>
    <n v="41299.807000000001"/>
    <n v="0"/>
    <n v="0"/>
    <n v="0"/>
    <n v="0"/>
    <n v="0"/>
    <n v="40262.938999999998"/>
    <n v="0"/>
    <n v="41898.711000000003"/>
    <n v="81562.745999999999"/>
    <n v="123461.45699999999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58072.8089999999"/>
    <n v="0"/>
    <n v="0"/>
    <n v="0"/>
    <n v="0"/>
    <n v="25442.514000000199"/>
    <n v="0"/>
    <n v="1883515.3230000001"/>
    <n v="1883515.3230000001"/>
    <n v="0"/>
    <s v="OTRA MONEDA"/>
    <d v="2011-04-04T00:00:00"/>
    <d v="2029-11-15T00:00:00"/>
    <n v="7929673.5"/>
    <n v="6383973.6626739008"/>
    <n v="5.2109589041095887"/>
    <n v="18.63013698630137"/>
    <n v="5.3699999999999998E-2"/>
    <n v="5.3699999999999998E-2"/>
    <n v="0"/>
    <n v="1.4199999999999999E-2"/>
    <s v="T.FIDA"/>
    <m/>
    <n v="9814920.943413699"/>
    <n v="35090148.48328767"/>
    <n v="101144.7728451"/>
    <n v="5.2109589041095887"/>
    <n v="18.63013698630137"/>
    <n v="5.3699999999999998E-2"/>
    <s v="FIDA"/>
    <x v="24"/>
    <n v="0"/>
    <n v="0"/>
    <n v="50572.383000000002"/>
    <n v="0"/>
    <n v="0"/>
    <n v="0"/>
    <n v="0"/>
    <n v="0"/>
    <n v="46137.673000000003"/>
    <n v="0"/>
    <n v="0"/>
    <n v="0"/>
    <n v="0"/>
    <n v="0"/>
    <n v="41702.963000000003"/>
    <n v="0"/>
    <n v="50572.383000000002"/>
    <n v="87840.635999999999"/>
    <n v="138413.019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9587.61800000002"/>
    <n v="0"/>
    <n v="0"/>
    <n v="0"/>
    <n v="0"/>
    <n v="7662.4100000000326"/>
    <n v="0"/>
    <n v="567250.02800000005"/>
    <n v="567250.02800000005"/>
    <n v="0"/>
    <s v="OTRA MONEDA"/>
    <d v="2011-04-04T00:00:00"/>
    <d v="2029-11-15T00:00:00"/>
    <n v="3786240.5"/>
    <n v="2236633.0808244003"/>
    <n v="5.2109589041095887"/>
    <n v="18.63013698630137"/>
    <n v="5.3699999999999998E-2"/>
    <n v="5.3699999999999998E-2"/>
    <n v="0"/>
    <n v="1.4199999999999999E-2"/>
    <s v="T.FIDA"/>
    <m/>
    <n v="2955916.5842630137"/>
    <n v="10567945.727123288"/>
    <n v="30461.326503600001"/>
    <n v="5.2109589041095887"/>
    <n v="18.63013698630137"/>
    <n v="5.3699999999999998E-2"/>
    <s v="FIDA"/>
    <x v="24"/>
    <n v="0"/>
    <n v="0"/>
    <n v="15230.656999999999"/>
    <n v="0"/>
    <n v="0"/>
    <n v="0"/>
    <n v="0"/>
    <n v="0"/>
    <n v="13917.12"/>
    <n v="0"/>
    <n v="0"/>
    <n v="0"/>
    <n v="0"/>
    <n v="0"/>
    <n v="12603.583000000001"/>
    <n v="0"/>
    <n v="15230.656999999999"/>
    <n v="26520.703000000001"/>
    <n v="41751.360000000001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78844.4000000004"/>
    <n v="0"/>
    <n v="0"/>
    <n v="0"/>
    <n v="0"/>
    <n v="80498.771999999881"/>
    <n v="0"/>
    <n v="5959343.1720000003"/>
    <n v="5959343.1720000003"/>
    <n v="0"/>
    <s v="OTRA MONEDA"/>
    <d v="2012-05-30T00:00:00"/>
    <d v="2030-11-15T00:00:00"/>
    <n v="15359277.5"/>
    <n v="14100159.532821"/>
    <n v="6.2109589041095887"/>
    <n v="18.473972602739725"/>
    <n v="5.3699999999999998E-2"/>
    <n v="5.3699999999999998E-2"/>
    <n v="0"/>
    <n v="1.4199999999999999E-2"/>
    <s v="T.FIDA"/>
    <m/>
    <n v="37013235.536778085"/>
    <n v="110092742.48985206"/>
    <n v="320016.7283364"/>
    <n v="6.2109589041095896"/>
    <n v="18.473972602739725"/>
    <n v="5.3699999999999998E-2"/>
    <s v="FIDA"/>
    <x v="24"/>
    <n v="0"/>
    <n v="0"/>
    <n v="160008.361"/>
    <n v="0"/>
    <n v="0"/>
    <n v="0"/>
    <n v="0"/>
    <n v="0"/>
    <n v="147705.36900000001"/>
    <n v="0"/>
    <n v="0"/>
    <n v="0"/>
    <n v="0"/>
    <n v="0"/>
    <n v="135402.37599999999"/>
    <n v="0"/>
    <n v="160008.361"/>
    <n v="283107.745"/>
    <n v="443116.10600000003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54188.9869999997"/>
    <n v="0"/>
    <n v="0"/>
    <n v="0"/>
    <n v="0"/>
    <n v="101348.48900000006"/>
    <n v="0"/>
    <n v="4955537.4759999998"/>
    <n v="4955537.4759999998"/>
    <n v="0"/>
    <s v="OTRA MONEDA"/>
    <d v="2012-05-30T00:00:00"/>
    <d v="2030-11-15T00:00:00"/>
    <n v="12699382.5"/>
    <n v="11628528.205839001"/>
    <n v="6.2109589041095887"/>
    <n v="18.473972602739725"/>
    <n v="4.8300000000000003E-2"/>
    <n v="4.8300000000000003E-2"/>
    <n v="0"/>
    <n v="1.0200000000000001E-2"/>
    <s v="T.FIDA"/>
    <m/>
    <n v="30778639.611210957"/>
    <n v="91548463.563473955"/>
    <n v="239352.46009080001"/>
    <n v="6.2109589041095887"/>
    <n v="18.473972602739725"/>
    <n v="4.8300000000000003E-2"/>
    <s v="FIDA"/>
    <x v="24"/>
    <n v="0"/>
    <n v="0"/>
    <n v="119676.23"/>
    <n v="0"/>
    <n v="0"/>
    <n v="0"/>
    <n v="0"/>
    <n v="0"/>
    <n v="110457.14"/>
    <n v="0"/>
    <n v="0"/>
    <n v="0"/>
    <n v="0"/>
    <n v="0"/>
    <n v="101238.06200000001"/>
    <n v="0"/>
    <n v="119676.23"/>
    <n v="211695.20199999999"/>
    <n v="331371.43199999997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30658300"/>
    <n v="0"/>
    <n v="0"/>
    <n v="78179602.819999993"/>
    <n v="29082272.609999999"/>
    <n v="83946850"/>
    <n v="0"/>
    <n v="6214605150"/>
    <n v="6214605150"/>
    <n v="0"/>
    <s v="OTRA MONEDA"/>
    <d v="2020-09-30T00:00:00"/>
    <d v="2033-01-31T00:00:00"/>
    <n v="6593773550"/>
    <n v="6593773550"/>
    <n v="8.4246575342465757"/>
    <n v="12.345205479452055"/>
    <n v="4.87E-2"/>
    <n v="4.5309999999999996E-2"/>
    <n v="3.3900000000000041E-3"/>
    <n v="1.0500000000000001E-2"/>
    <s v="T.VAR.FMI"/>
    <n v="0"/>
    <n v="52355920099.315071"/>
    <n v="76720577550.410965"/>
    <n v="302651270.80500001"/>
    <n v="8.4246575342465757"/>
    <n v="12.345205479452055"/>
    <n v="4.87E-2"/>
    <s v="FMI"/>
    <x v="25"/>
    <n v="0"/>
    <n v="115741028.141"/>
    <n v="0"/>
    <n v="0"/>
    <n v="121631870.13699999"/>
    <n v="0"/>
    <n v="0"/>
    <n v="110133034.369"/>
    <n v="0"/>
    <n v="0"/>
    <n v="117980663.245"/>
    <n v="0"/>
    <n v="0"/>
    <n v="115909894.825"/>
    <n v="0"/>
    <n v="0"/>
    <n v="115741028.141"/>
    <n v="465655462.57599998"/>
    <n v="581396490.71700001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11979437"/>
    <n v="0"/>
    <n v="77834797.340000004"/>
    <n v="3989372.38"/>
    <n v="2959900.64"/>
    <n v="3043879.2150000036"/>
    <n v="0"/>
    <n v="237188518.875"/>
    <n v="237188518.875"/>
    <n v="0"/>
    <s v="OTRA MONEDA"/>
    <d v="2020-05-02T00:00:00"/>
    <d v="2025-07-31T00:00:00"/>
    <n v="671093269"/>
    <n v="671093269"/>
    <n v="0.91506849315068495"/>
    <n v="5.2493150684931509"/>
    <n v="4.87E-2"/>
    <n v="4.5309999999999996E-2"/>
    <n v="3.3900000000000041E-3"/>
    <n v="1.0500000000000001E-2"/>
    <s v="T.VAR.FMI"/>
    <n v="0"/>
    <n v="217043740.55958906"/>
    <n v="1245077266.2041097"/>
    <n v="11551080.869212501"/>
    <n v="0.91506849315068506"/>
    <n v="5.2493150684931509"/>
    <n v="4.87E-2"/>
    <s v="FMI"/>
    <x v="25"/>
    <n v="0"/>
    <n v="6052783.148"/>
    <n v="0"/>
    <n v="0"/>
    <n v="7439140.9270000001"/>
    <n v="0"/>
    <n v="0"/>
    <n v="6407360.0370000005"/>
    <n v="0"/>
    <n v="0"/>
    <n v="5440744.2570000002"/>
    <n v="0"/>
    <n v="0"/>
    <n v="0"/>
    <n v="0"/>
    <n v="0"/>
    <n v="6052783.148"/>
    <n v="19287245.221000001"/>
    <n v="25340028.369000003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59909926.096"/>
    <n v="0"/>
    <n v="0"/>
    <n v="15246036.029999999"/>
    <n v="0"/>
    <n v="15882598.541000128"/>
    <n v="0"/>
    <n v="1175792524.6370001"/>
    <n v="1175792524.6370001"/>
    <n v="0"/>
    <s v="OTRA MONEDA"/>
    <d v="2019-03-11T00:00:00"/>
    <d v="2030-01-31T00:00:00"/>
    <n v="4336316950"/>
    <n v="1445415170.5"/>
    <n v="5.4219178082191783"/>
    <n v="10.901369863013699"/>
    <n v="4.87E-2"/>
    <n v="4.5309999999999996E-2"/>
    <n v="3.3900000000000041E-3"/>
    <n v="1.0500000000000001E-2"/>
    <s v="T.VAR.FMI"/>
    <n v="0"/>
    <n v="6375050428.100338"/>
    <n v="12817749193.234585"/>
    <n v="57261095.949821904"/>
    <n v="5.4219178082191783"/>
    <n v="10.901369863013699"/>
    <n v="4.87E-2"/>
    <s v="FMI"/>
    <x v="25"/>
    <n v="0"/>
    <n v="14193565.882999999"/>
    <n v="0"/>
    <n v="0"/>
    <n v="13881671.158"/>
    <n v="0"/>
    <n v="0"/>
    <n v="12639650.202"/>
    <n v="0"/>
    <n v="0"/>
    <n v="12455295.536"/>
    <n v="0"/>
    <n v="0"/>
    <n v="11642690.963"/>
    <n v="0"/>
    <n v="0"/>
    <n v="14193565.882999999"/>
    <n v="50619307.858999997"/>
    <n v="64812873.741999999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9415057.59999999"/>
    <n v="389049468.59999985"/>
    <n v="17877000"/>
    <n v="-371172468.59999985"/>
    <s v=" "/>
    <d v="2000-08-23T00:00:00"/>
    <d v="2030-08-15T00:00:00"/>
    <n v="2560409000"/>
    <n v="2568243000"/>
    <n v="5.9589041095890414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0"/>
    <n v="0"/>
    <n v="0"/>
    <n v="213000000"/>
    <n v="213000000"/>
    <n v="0"/>
    <s v=" "/>
    <d v="2020-01-30T00:00:00"/>
    <d v="2035-01-30T00:00:00"/>
    <n v="400000000"/>
    <n v="400000000"/>
    <n v="10.421917808219177"/>
    <n v="15.010958904109589"/>
    <n v="7.2499999999999995E-2"/>
    <n v="7.2499999999999995E-2"/>
    <n v="0"/>
    <n v="7.2499999999999995E-2"/>
    <s v="FIJA"/>
    <m/>
    <n v="2219868493.1506848"/>
    <n v="3197334246.5753427"/>
    <n v="15442499.999999998"/>
    <n v="10.421917808219177"/>
    <n v="15.010958904109589"/>
    <n v="7.2499999999999995E-2"/>
    <s v="Bonos Soberanos 2019-2035"/>
    <x v="28"/>
    <n v="0"/>
    <n v="0"/>
    <n v="0"/>
    <n v="0"/>
    <n v="7721250"/>
    <n v="0"/>
    <n v="0"/>
    <n v="0"/>
    <n v="0"/>
    <n v="0"/>
    <n v="7395000"/>
    <n v="0"/>
    <n v="0"/>
    <n v="0"/>
    <n v="0"/>
    <n v="0"/>
    <n v="0"/>
    <n v="15116250"/>
    <n v="151162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409540.74"/>
    <n v="0"/>
    <n v="0"/>
    <n v="0"/>
    <n v="12343000"/>
    <n v="12343000"/>
    <n v="0"/>
    <s v=" "/>
    <d v="1995-02-28T00:00:00"/>
    <d v="2025-02-28T00:00:00"/>
    <n v="1434671000"/>
    <n v="1434671000"/>
    <n v="0.49589041095890413"/>
    <n v="30.021917808219179"/>
    <n v="4.5600000000000002E-2"/>
    <n v="6.6879999999999995E-2"/>
    <n v="-2.1279999999999993E-2"/>
    <n v="4.5629999999999997E-2"/>
    <s v="LIBOR A 6 MESES (MAS MARGEN)"/>
    <n v="8.1250000000000003E-3"/>
    <n v="6120775.3424657537"/>
    <n v="370560531.50684935"/>
    <n v="562840.80000000005"/>
    <n v="0.49589041095890413"/>
    <n v="30.021917808219182"/>
    <n v="4.5600000000000002E-2"/>
    <s v="Descuento"/>
    <x v="29"/>
    <n v="0"/>
    <n v="0"/>
    <n v="0"/>
    <n v="0"/>
    <n v="0"/>
    <n v="421890.6"/>
    <n v="0"/>
    <n v="0"/>
    <n v="0"/>
    <n v="0"/>
    <n v="0"/>
    <n v="0"/>
    <n v="0"/>
    <n v="0"/>
    <n v="0"/>
    <n v="0"/>
    <n v="0"/>
    <n v="421890.6"/>
    <n v="421890.6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15000"/>
    <n v="0"/>
    <n v="0"/>
    <n v="50183000"/>
    <n v="50183000"/>
    <n v="0"/>
    <s v=" "/>
    <d v="1995-02-28T00:00:00"/>
    <d v="2025-02-28T00:00:00"/>
    <n v="1912895000"/>
    <n v="1912895000"/>
    <n v="0.49589041095890413"/>
    <n v="30.021917808219179"/>
    <n v="0.05"/>
    <n v="0.05"/>
    <n v="0"/>
    <n v="0.05"/>
    <s v="FIJA"/>
    <m/>
    <n v="24885268.493150685"/>
    <n v="1506589901.369863"/>
    <n v="2509150"/>
    <n v="0.49589041095890413"/>
    <n v="30.021917808219179"/>
    <n v="0.05"/>
    <s v="Par"/>
    <x v="30"/>
    <n v="0"/>
    <n v="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926027397260274"/>
    <n v="19.92876712328767"/>
    <n v="4.2999999999999997E-2"/>
    <n v="6.9000000000000006E-2"/>
    <n v="-2.6000000000000009E-2"/>
    <n v="4.2999999999999997E-2"/>
    <s v="FIJA"/>
    <m/>
    <n v="289019623.90849316"/>
    <n v="361659856.23780817"/>
    <n v="780348.0125999999"/>
    <n v="15.926027397260276"/>
    <n v="19.92876712328767"/>
    <n v="4.2999999999999997E-2"/>
    <s v="Bonos 2022"/>
    <x v="31"/>
    <n v="0"/>
    <n v="0"/>
    <n v="0"/>
    <n v="0"/>
    <n v="453690.71"/>
    <n v="0"/>
    <n v="0"/>
    <n v="0"/>
    <n v="0"/>
    <n v="0"/>
    <n v="453690.71"/>
    <n v="0"/>
    <n v="0"/>
    <n v="0"/>
    <n v="0"/>
    <n v="0"/>
    <n v="0"/>
    <n v="907381.42"/>
    <n v="907381.42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926027397260274"/>
    <n v="19.92876712328767"/>
    <n v="4.2999999999999997E-2"/>
    <n v="6.9000000000000006E-2"/>
    <n v="-2.6000000000000009E-2"/>
    <n v="4.2999999999999997E-2"/>
    <s v="FIJA"/>
    <m/>
    <n v="299353156.71068496"/>
    <n v="374590549.09917808"/>
    <n v="808248.37339999992"/>
    <n v="15.926027397260274"/>
    <n v="19.92876712328767"/>
    <n v="4.2999999999999997E-2"/>
    <s v="Bonos 2023"/>
    <x v="32"/>
    <n v="0"/>
    <n v="0"/>
    <n v="0"/>
    <n v="0"/>
    <n v="469911.85"/>
    <n v="0"/>
    <n v="0"/>
    <n v="0"/>
    <n v="0"/>
    <n v="0"/>
    <n v="469911.85"/>
    <n v="0"/>
    <n v="0"/>
    <n v="0"/>
    <n v="0"/>
    <n v="0"/>
    <n v="0"/>
    <n v="939823.7"/>
    <n v="939823.7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926027397260274"/>
    <n v="19.92876712328767"/>
    <n v="4.2999999999999997E-2"/>
    <n v="6.9000000000000006E-2"/>
    <n v="-2.6000000000000009E-2"/>
    <n v="4.2999999999999997E-2"/>
    <s v="FIJA"/>
    <m/>
    <n v="958812515.51123297"/>
    <n v="1199793951.1145205"/>
    <n v="2588777.2975999997"/>
    <n v="15.926027397260274"/>
    <n v="19.92876712328767"/>
    <n v="4.299999999999999E-2"/>
    <s v="Bonos 2024"/>
    <x v="33"/>
    <n v="0"/>
    <n v="0"/>
    <n v="0"/>
    <n v="0"/>
    <n v="1505103.08"/>
    <n v="0"/>
    <n v="0"/>
    <n v="0"/>
    <n v="0"/>
    <n v="0"/>
    <n v="1505103.08"/>
    <n v="0"/>
    <n v="0"/>
    <n v="0"/>
    <n v="0"/>
    <n v="0"/>
    <n v="0"/>
    <n v="3010206.16"/>
    <n v="3010206.16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5.926027397260274"/>
    <n v="19.92876712328767"/>
    <n v="4.2999999999999997E-2"/>
    <n v="6.9000000000000006E-2"/>
    <n v="-2.6000000000000009E-2"/>
    <n v="4.2999999999999997E-2"/>
    <s v="FIJA"/>
    <m/>
    <n v="144335651.2890411"/>
    <n v="180611995.09315068"/>
    <n v="389703.77549999999"/>
    <n v="15.926027397260274"/>
    <n v="19.92876712328767"/>
    <n v="4.2999999999999997E-2"/>
    <s v="Bonos 2025"/>
    <x v="34"/>
    <n v="0"/>
    <n v="0"/>
    <n v="0"/>
    <n v="0"/>
    <n v="226571.96"/>
    <n v="0"/>
    <n v="0"/>
    <n v="0"/>
    <n v="0"/>
    <n v="0"/>
    <n v="226571.96"/>
    <n v="0"/>
    <n v="0"/>
    <n v="0"/>
    <n v="0"/>
    <n v="0"/>
    <n v="0"/>
    <n v="453143.92"/>
    <n v="453143.92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926027397260274"/>
    <n v="19.92876712328767"/>
    <n v="4.2999999999999997E-2"/>
    <n v="6.9000000000000006E-2"/>
    <n v="-2.6000000000000009E-2"/>
    <n v="4.2999999999999997E-2"/>
    <s v="FIJA"/>
    <m/>
    <n v="436548220.72630137"/>
    <n v="546267290.13643837"/>
    <n v="1178672.6860999998"/>
    <n v="15.926027397260274"/>
    <n v="19.928767123287674"/>
    <n v="4.2999999999999997E-2"/>
    <s v="Bonos 2026"/>
    <x v="35"/>
    <n v="0"/>
    <n v="0"/>
    <n v="0"/>
    <n v="0"/>
    <n v="685274.82"/>
    <n v="0"/>
    <n v="0"/>
    <n v="0"/>
    <n v="0"/>
    <n v="0"/>
    <n v="685274.82"/>
    <n v="0"/>
    <n v="0"/>
    <n v="0"/>
    <n v="0"/>
    <n v="0"/>
    <n v="0"/>
    <n v="1370549.64"/>
    <n v="1370549.64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926027397260274"/>
    <n v="19.92876712328767"/>
    <n v="4.2999999999999997E-2"/>
    <n v="6.9000000000000006E-2"/>
    <n v="-2.6000000000000009E-2"/>
    <n v="4.2999999999999997E-2"/>
    <s v="FIJA"/>
    <m/>
    <n v="223912561.89917809"/>
    <n v="280189226.7769863"/>
    <n v="604560.06519999995"/>
    <n v="15.926027397260274"/>
    <n v="19.92876712328767"/>
    <n v="4.2999999999999997E-2"/>
    <s v="Bonos 2027 1"/>
    <x v="36"/>
    <n v="0"/>
    <n v="0"/>
    <n v="0"/>
    <n v="0"/>
    <n v="351488.41"/>
    <n v="0"/>
    <n v="0"/>
    <n v="0"/>
    <n v="0"/>
    <n v="0"/>
    <n v="351488.41"/>
    <n v="0"/>
    <n v="0"/>
    <n v="0"/>
    <n v="0"/>
    <n v="0"/>
    <n v="0"/>
    <n v="702976.82"/>
    <n v="702976.82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5.926027397260274"/>
    <n v="19.92876712328767"/>
    <n v="4.2999999999999997E-2"/>
    <n v="6.9000000000000006E-2"/>
    <n v="-2.6000000000000009E-2"/>
    <n v="4.2999999999999997E-2"/>
    <s v="FIJA"/>
    <m/>
    <n v="458013522.71287668"/>
    <n v="573127535.56054795"/>
    <n v="1236628.6321999999"/>
    <n v="15.926027397260274"/>
    <n v="19.928767123287674"/>
    <n v="4.2999999999999997E-2"/>
    <s v="Bonos 2027 2"/>
    <x v="37"/>
    <n v="0"/>
    <n v="0"/>
    <n v="0"/>
    <n v="0"/>
    <n v="718970.14"/>
    <n v="0"/>
    <n v="0"/>
    <n v="0"/>
    <n v="0"/>
    <n v="0"/>
    <n v="718970.14"/>
    <n v="0"/>
    <n v="0"/>
    <n v="0"/>
    <n v="0"/>
    <n v="0"/>
    <n v="0"/>
    <n v="1437940.28"/>
    <n v="1437940.28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926027397260274"/>
    <n v="19.92876712328767"/>
    <n v="4.2999999999999997E-2"/>
    <n v="6.9000000000000006E-2"/>
    <n v="-2.6000000000000009E-2"/>
    <n v="4.2999999999999997E-2"/>
    <s v="FIJA"/>
    <m/>
    <n v="800674631.50465751"/>
    <n v="1001910763.7304109"/>
    <n v="2161807.7311999998"/>
    <n v="15.926027397260274"/>
    <n v="19.92876712328767"/>
    <n v="4.2999999999999997E-2"/>
    <s v="Bonos 2028"/>
    <x v="38"/>
    <n v="0"/>
    <n v="0"/>
    <n v="0"/>
    <n v="0"/>
    <n v="1256864.96"/>
    <n v="0"/>
    <n v="0"/>
    <n v="0"/>
    <n v="0"/>
    <n v="0"/>
    <n v="1256864.96"/>
    <n v="0"/>
    <n v="0"/>
    <n v="0"/>
    <n v="0"/>
    <n v="0"/>
    <n v="0"/>
    <n v="2513729.92"/>
    <n v="2513729.92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926027397260274"/>
    <n v="19.92876712328767"/>
    <n v="4.2999999999999997E-2"/>
    <n v="6.9000000000000006E-2"/>
    <n v="-2.6000000000000009E-2"/>
    <n v="6.9000000000000006E-2"/>
    <s v="FIJA"/>
    <m/>
    <n v="468840510.73315066"/>
    <n v="586675705.32821918"/>
    <n v="1265861.3135999998"/>
    <n v="15.926027397260274"/>
    <n v="19.92876712328767"/>
    <n v="4.299999999999999E-2"/>
    <s v="Bonos 2029"/>
    <x v="39"/>
    <n v="0"/>
    <n v="0"/>
    <n v="0"/>
    <n v="0"/>
    <n v="735965.88"/>
    <n v="0"/>
    <n v="0"/>
    <n v="0"/>
    <n v="0"/>
    <n v="0"/>
    <n v="735965.88"/>
    <n v="0"/>
    <n v="0"/>
    <n v="0"/>
    <n v="0"/>
    <n v="0"/>
    <n v="0"/>
    <n v="1471931.76"/>
    <n v="1471931.76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5.926027397260274"/>
    <n v="19.92876712328767"/>
    <n v="4.2999999999999997E-2"/>
    <n v="6.9000000000000006E-2"/>
    <n v="-2.6000000000000009E-2"/>
    <n v="4.2999999999999997E-2"/>
    <s v="FIJA"/>
    <m/>
    <n v="227090994.03917807"/>
    <n v="284166504.49698627"/>
    <n v="613141.77729999996"/>
    <n v="15.926027397260274"/>
    <n v="19.92876712328767"/>
    <n v="4.2999999999999997E-2"/>
    <s v="Bonos-2030"/>
    <x v="40"/>
    <n v="0"/>
    <n v="0"/>
    <n v="0"/>
    <n v="0"/>
    <n v="356477.78"/>
    <n v="0"/>
    <n v="0"/>
    <n v="0"/>
    <n v="0"/>
    <n v="0"/>
    <n v="356477.78"/>
    <n v="0"/>
    <n v="0"/>
    <n v="0"/>
    <n v="0"/>
    <n v="0"/>
    <n v="0"/>
    <n v="712955.56"/>
    <n v="712955.56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7500"/>
    <n v="0"/>
    <n v="0"/>
    <n v="1004941992"/>
    <n v="1004941992"/>
    <n v="0"/>
    <s v=" "/>
    <d v="2020-08-31T00:00:00"/>
    <d v="2030-07-31T00:00:00"/>
    <n v="1004941992"/>
    <n v="1004941992"/>
    <n v="5.9178082191780819"/>
    <n v="9.9205479452054792"/>
    <n v="0"/>
    <n v="0"/>
    <n v="0"/>
    <n v="0"/>
    <s v="SIN TASA"/>
    <m/>
    <n v="5947053980.0547943"/>
    <n v="9969575213.7863007"/>
    <n v="0"/>
    <n v="5.9178082191780819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7500"/>
    <n v="0"/>
    <n v="0"/>
    <n v="2982942422"/>
    <n v="2982942422"/>
    <n v="0"/>
    <s v=" "/>
    <d v="2020-08-31T00:00:00"/>
    <d v="2040-07-31T00:00:00"/>
    <n v="3403135207"/>
    <n v="3403135207"/>
    <n v="15.926027397260274"/>
    <n v="19.92876712328767"/>
    <n v="4.2999999999999997E-2"/>
    <n v="6.9000000000000006E-2"/>
    <n v="-2.6000000000000009E-2"/>
    <n v="4.2999999999999997E-2"/>
    <s v="FIJA"/>
    <m/>
    <n v="47506422737.221916"/>
    <n v="59446364870.213699"/>
    <n v="128266524.14599998"/>
    <n v="15.926027397260274"/>
    <n v="19.92876712328767"/>
    <n v="4.2999999999999997E-2"/>
    <s v="Nuevo Bono S. 2040 1"/>
    <x v="42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6500"/>
    <n v="0"/>
    <n v="0"/>
    <n v="3499085944"/>
    <n v="3499085944"/>
    <n v="0"/>
    <s v=" "/>
    <d v="2020-08-31T00:00:00"/>
    <d v="2030-07-31T00:00:00"/>
    <n v="3701423865"/>
    <n v="3701423865"/>
    <n v="5.9178082191780819"/>
    <n v="9.9205479452054792"/>
    <n v="4.7800000000000002E-2"/>
    <n v="6.9000000000000006E-2"/>
    <n v="-2.1200000000000004E-2"/>
    <n v="4.7800000000000002E-2"/>
    <s v="FIJA"/>
    <m/>
    <n v="20706919559.013699"/>
    <n v="34712849871.846573"/>
    <n v="167256308.1232"/>
    <n v="5.9178082191780819"/>
    <n v="9.9205479452054792"/>
    <n v="4.7800000000000002E-2"/>
    <s v="Nuevo Bono SOB 2030"/>
    <x v="43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0"/>
    <n v="241436930.13999999"/>
    <n v="241436930.13999999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6500"/>
    <n v="0"/>
    <n v="0"/>
    <n v="7452636245"/>
    <n v="7452636245"/>
    <n v="0"/>
    <s v=" "/>
    <d v="2020-08-31T00:00:00"/>
    <d v="2035-07-31T00:00:00"/>
    <n v="8458864776"/>
    <n v="8458864776"/>
    <n v="10.920547945205479"/>
    <n v="14.923287671232877"/>
    <n v="3.32E-2"/>
    <n v="6.9000000000000006E-2"/>
    <n v="-3.5800000000000005E-2"/>
    <n v="3.32E-2"/>
    <s v="FIJA"/>
    <m/>
    <n v="81386871431.698624"/>
    <n v="111217834593.19179"/>
    <n v="247427523.33399999"/>
    <n v="10.920547945205479"/>
    <n v="14.923287671232877"/>
    <n v="3.32E-2"/>
    <s v="Nuevo Bono SOB 2035"/>
    <x v="44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0"/>
    <n v="409894993.48000002"/>
    <n v="409894993.48000002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326027397260273"/>
    <n v="29.019178082191782"/>
    <n v="6.6068799999999997E-2"/>
    <n v="6.6070000000000004E-2"/>
    <n v="-1.2000000000067512E-6"/>
    <n v="1.1899999999999999E-2"/>
    <s v="SOFR (MAS MARGEN)"/>
    <n v="1.2E-2"/>
    <n v="303273698.54290408"/>
    <n v="347498378.94487673"/>
    <n v="791159.585354432"/>
    <n v="25.326027397260269"/>
    <n v="29.019178082191782"/>
    <n v="6.6068799999999997E-2"/>
    <s v="BID"/>
    <x v="21"/>
    <n v="0"/>
    <n v="0"/>
    <n v="483694.34299999999"/>
    <n v="0"/>
    <n v="0"/>
    <n v="0"/>
    <n v="0"/>
    <n v="0"/>
    <n v="538331.20900000003"/>
    <n v="0"/>
    <n v="0"/>
    <n v="0"/>
    <n v="0"/>
    <n v="0"/>
    <n v="472358.32500000001"/>
    <n v="0"/>
    <n v="483694.34299999999"/>
    <n v="1010689.534"/>
    <n v="1494383.8769999999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7692307.7000000002"/>
    <n v="7367666.6699999999"/>
    <s v="  "/>
    <n v="0"/>
    <n v="0"/>
    <n v="184615384.60000002"/>
    <n v="184615384.59999999"/>
    <n v="-2.9802322387695313E-8"/>
    <s v=" "/>
    <d v="2021-08-31T00:00:00"/>
    <d v="2038-08-31T00:00:00"/>
    <n v="200000000"/>
    <n v="200000000"/>
    <n v="14.008219178082191"/>
    <n v="17.010958904109589"/>
    <n v="7.5151999999999997E-2"/>
    <n v="7.5149999999999995E-2"/>
    <n v="2.0000000000020002E-6"/>
    <n v="1.9480000000000001E-2"/>
    <s v="SOFR 6 MESES"/>
    <n v="2.2283000000000001E-2"/>
    <n v="2586132771.1227398"/>
    <n v="3140484720.4969869"/>
    <n v="13874215.383459201"/>
    <n v="14.008219178082191"/>
    <n v="17.010958904109589"/>
    <n v="7.5151999999999997E-2"/>
    <s v="CAF"/>
    <x v="23"/>
    <n v="0"/>
    <n v="0"/>
    <n v="0"/>
    <n v="0"/>
    <n v="0"/>
    <n v="0"/>
    <n v="6975647.1799999997"/>
    <n v="0"/>
    <n v="0"/>
    <n v="0"/>
    <n v="0"/>
    <n v="0"/>
    <n v="6795796.2400000002"/>
    <n v="0"/>
    <n v="0"/>
    <n v="0"/>
    <n v="0"/>
    <n v="13771443.42"/>
    <n v="13771443.4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136986301369863"/>
    <n v="22.980821917808218"/>
    <n v="6.6131800000000004E-2"/>
    <n v="6.6130000000000008E-2"/>
    <n v="1.799999999996249E-6"/>
    <n v="1.06E-2"/>
    <s v="SOFR + MARGEN"/>
    <n v="1.2E-2"/>
    <n v="5874384007.9726028"/>
    <n v="6703990892.3638353"/>
    <n v="19292042.141977083"/>
    <n v="20.136986301369863"/>
    <n v="22.980821917808218"/>
    <n v="6.6131800000000004E-2"/>
    <s v="BID"/>
    <x v="21"/>
    <n v="0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1860924.42"/>
    <n v="0"/>
    <n v="0"/>
    <n v="0"/>
    <n v="54836990"/>
    <n v="54836990"/>
    <n v="0"/>
    <s v=" "/>
    <d v="2020-01-28T00:00:00"/>
    <d v="2045-10-02T00:00:00"/>
    <n v="70000000"/>
    <n v="70000000"/>
    <n v="21.101369863013698"/>
    <n v="25.695890410958903"/>
    <n v="6.9089999999999999E-2"/>
    <n v="6.7430000000000004E-2"/>
    <n v="1.6599999999999948E-3"/>
    <n v="2.9300000000000003E-2"/>
    <s v="SOFR 6 MESES"/>
    <n v="1.52826E-2"/>
    <n v="1157135608.1643834"/>
    <n v="1409085285.5068493"/>
    <n v="3788687.6390999998"/>
    <n v="21.101369863013694"/>
    <n v="25.695890410958903"/>
    <n v="6.9089999999999999E-2"/>
    <s v="Convenios Originales (Gobiernos)"/>
    <x v="45"/>
    <n v="0"/>
    <n v="0"/>
    <n v="0"/>
    <n v="0"/>
    <n v="0"/>
    <n v="1848752.35"/>
    <n v="0"/>
    <n v="0"/>
    <n v="0"/>
    <n v="0"/>
    <n v="0"/>
    <n v="1848752.35"/>
    <n v="0"/>
    <n v="0"/>
    <n v="0"/>
    <n v="0"/>
    <n v="0"/>
    <n v="3697504.7"/>
    <n v="3697504.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8657534246575347"/>
    <n v="10.005479452054795"/>
    <n v="7.4799000000000004E-2"/>
    <n v="7.4800000000000005E-2"/>
    <n v="-1.0000000000010001E-6"/>
    <n v="1.7500000000000002E-2"/>
    <s v="Sofr 6 Meses "/>
    <n v="2.1783E-2"/>
    <n v="643664383.56164384"/>
    <n v="938013698.63013697"/>
    <n v="7012406.25"/>
    <n v="6.8657534246575347"/>
    <n v="10.005479452054795"/>
    <n v="7.4799000000000004E-2"/>
    <s v="CAF"/>
    <x v="23"/>
    <n v="0"/>
    <n v="0"/>
    <n v="0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6219178082191781"/>
    <n v="5.8438356164383558"/>
    <n v="5.4958E-2"/>
    <n v="5.4960000000000002E-2"/>
    <n v="-2.0000000000020002E-6"/>
    <n v="1.0800000000000001E-2"/>
    <s v="FIJA"/>
    <m/>
    <n v="1310958904.1095891"/>
    <n v="2921917808.2191777"/>
    <n v="27479000"/>
    <n v="2.6219178082191781"/>
    <n v="5.8438356164383558"/>
    <n v="5.4958E-2"/>
    <s v="BID"/>
    <x v="21"/>
    <n v="0"/>
    <n v="0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7338903.62999998"/>
    <n v="2220044.44"/>
    <n v="0"/>
    <n v="0"/>
    <n v="0"/>
    <n v="-1.862645149230957E-9"/>
    <n v="0"/>
    <n v="19558948.069999978"/>
    <n v="19558948.07"/>
    <n v="2.2351741790771484E-8"/>
    <s v=" "/>
    <d v="2021-06-02T00:00:00"/>
    <d v="2036-06-02T00:00:00"/>
    <n v="48000000"/>
    <n v="48000000"/>
    <n v="11.761643835616438"/>
    <n v="15.010958904109589"/>
    <n v="7.5616000000000003E-2"/>
    <n v="7.5620000000000007E-2"/>
    <n v="-4.0000000000040004E-6"/>
    <n v="1.8000000000000002E-2"/>
    <s v="SOFR 6 MESES"/>
    <n v="2.2283000000000001E-2"/>
    <n v="230045380.99865726"/>
    <n v="293598565.68638325"/>
    <n v="1478969.4172611183"/>
    <n v="11.761643835616438"/>
    <n v="15.010958904109589"/>
    <n v="7.5616000000000003E-2"/>
    <s v="CAF"/>
    <x v="23"/>
    <n v="0"/>
    <n v="0"/>
    <n v="0"/>
    <n v="771594.08799999999"/>
    <n v="0"/>
    <n v="0"/>
    <n v="0"/>
    <n v="0"/>
    <n v="0"/>
    <n v="772539.03499999992"/>
    <n v="0"/>
    <n v="0"/>
    <n v="0"/>
    <n v="0"/>
    <n v="0"/>
    <n v="775135.2209999999"/>
    <n v="771594.08799999999"/>
    <n v="1547674.2559999998"/>
    <n v="2319268.3439999996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523287671232875"/>
    <n v="19.663013698630138"/>
    <n v="7.5450000000000003E-2"/>
    <n v="7.5450000000000003E-2"/>
    <n v="0"/>
    <n v="1.7999999999999999E-2"/>
    <s v="SOFR 6 MESES"/>
    <n v="2.2283000000000001E-2"/>
    <n v="4130821917.808219"/>
    <n v="4915753424.6575346"/>
    <n v="18862500"/>
    <n v="16.523287671232875"/>
    <n v="19.663013698630138"/>
    <n v="7.5450000000000003E-2"/>
    <s v="CAF"/>
    <x v="23"/>
    <n v="0"/>
    <n v="0"/>
    <n v="0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523287671232875"/>
    <n v="19.663013698630138"/>
    <n v="7.5450000000000003E-2"/>
    <n v="7.5450000000000003E-2"/>
    <n v="0"/>
    <n v="1.7999999999999999E-2"/>
    <s v="SOFR 6 MESES"/>
    <n v="2.2283000000000001E-2"/>
    <n v="619623287.67123282"/>
    <n v="737363013.69863021"/>
    <n v="2829375"/>
    <n v="16.523287671232875"/>
    <n v="19.663013698630138"/>
    <n v="7.5450000000000003E-2"/>
    <s v="CAF"/>
    <x v="23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745205479452055"/>
    <n v="16.010958904109589"/>
    <n v="7.6198000000000002E-2"/>
    <n v="7.6200000000000004E-2"/>
    <n v="-2.0000000000020002E-6"/>
    <n v="2.0499999999999997E-2"/>
    <s v="SOFR 6 MESES"/>
    <n v="2.2283000000000001E-2"/>
    <n v="137259604.87331507"/>
    <n v="204524510.678137"/>
    <n v="973355.73453084007"/>
    <n v="10.745205479452055"/>
    <n v="16.010958904109589"/>
    <n v="7.6198000000000002E-2"/>
    <s v="CAF"/>
    <x v="23"/>
    <n v="0"/>
    <n v="0"/>
    <n v="468029.7"/>
    <n v="0"/>
    <n v="0"/>
    <n v="0"/>
    <n v="0"/>
    <n v="0"/>
    <n v="467137.01"/>
    <n v="0"/>
    <n v="0"/>
    <n v="0"/>
    <n v="0"/>
    <n v="0"/>
    <n v="452266.3"/>
    <n v="0"/>
    <n v="468029.7"/>
    <n v="919403.31"/>
    <n v="1387433.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3654096.5210000002"/>
    <n v="468144.17499999999"/>
    <n v="0"/>
    <n v="0"/>
    <n v="0"/>
    <n v="86012.714000000153"/>
    <n v="0"/>
    <n v="4208253.41"/>
    <n v="4208253.41"/>
    <n v="0"/>
    <s v="OTRA MONEDA"/>
    <d v="2019-12-23T00:00:00"/>
    <d v="2049-12-31T00:00:00"/>
    <n v="21499450"/>
    <n v="21499450"/>
    <n v="25.350684931506848"/>
    <n v="30.043835616438358"/>
    <n v="0.02"/>
    <n v="0.02"/>
    <n v="0"/>
    <n v="0.02"/>
    <s v="FIJA"/>
    <m/>
    <n v="106682106.30884932"/>
    <n v="126432073.68235618"/>
    <n v="84165.068200000009"/>
    <n v="25.350684931506848"/>
    <n v="30.043835616438358"/>
    <n v="0.02"/>
    <s v="Convenios Originales (Gobiernos)"/>
    <x v="17"/>
    <n v="0"/>
    <n v="0"/>
    <n v="0"/>
    <n v="41074.620000000003"/>
    <n v="0"/>
    <n v="0"/>
    <n v="0"/>
    <n v="0"/>
    <n v="0"/>
    <n v="42082.536"/>
    <n v="0"/>
    <n v="0"/>
    <n v="0"/>
    <n v="0"/>
    <n v="0"/>
    <n v="42082.536"/>
    <n v="41074.620000000003"/>
    <n v="84165.072"/>
    <n v="125239.69200000001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221917808219178"/>
    <n v="24.18082191780822"/>
    <n v="6.6068799999999997E-2"/>
    <n v="6.6070000000000004E-2"/>
    <n v="-1.2000000000067512E-6"/>
    <n v="1.1599999999999999E-2"/>
    <s v="SOFR (MAS MARGEN)"/>
    <n v="1.2E-2"/>
    <n v="442265915.4431507"/>
    <n v="528849609.76849318"/>
    <n v="1444965.7342763999"/>
    <n v="20.221917808219178"/>
    <n v="24.18082191780822"/>
    <n v="6.6068799999999997E-2"/>
    <s v="BID"/>
    <x v="21"/>
    <n v="0"/>
    <n v="0"/>
    <n v="766864.99600000004"/>
    <n v="0"/>
    <n v="0"/>
    <n v="0"/>
    <n v="0"/>
    <n v="0"/>
    <n v="787353.78399999999"/>
    <n v="0"/>
    <n v="0"/>
    <n v="0"/>
    <n v="0"/>
    <n v="0"/>
    <n v="779458.98"/>
    <n v="0"/>
    <n v="766864.99600000004"/>
    <n v="1566812.764"/>
    <n v="2333677.759999999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712328767123287"/>
    <n v="16.230136986301371"/>
    <n v="6.5500000000000003E-2"/>
    <n v="6.5500000000000003E-2"/>
    <n v="0"/>
    <n v="8.9999999999999993E-3"/>
    <s v="SOFR (6 meses)"/>
    <n v="1.2E-2"/>
    <n v="9598630136.9863014"/>
    <n v="11361095890.410959"/>
    <n v="45850000"/>
    <n v="13.712328767123287"/>
    <n v="16.230136986301371"/>
    <n v="6.5500000000000003E-2"/>
    <s v="BIRF"/>
    <x v="22"/>
    <n v="0"/>
    <n v="0"/>
    <n v="23358611.84"/>
    <n v="0"/>
    <n v="0"/>
    <n v="0"/>
    <n v="0"/>
    <n v="0"/>
    <n v="22977764.91"/>
    <n v="0"/>
    <n v="0"/>
    <n v="0"/>
    <n v="0"/>
    <n v="0"/>
    <n v="23358611.84"/>
    <n v="0"/>
    <n v="23358611.84"/>
    <n v="46336376.75"/>
    <n v="69694988.59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7065.121"/>
    <n v="0"/>
    <n v="0"/>
    <n v="0"/>
    <n v="0"/>
    <n v="37520.13599999994"/>
    <n v="0"/>
    <n v="1834585.257"/>
    <n v="1834585.257"/>
    <n v="0"/>
    <s v="OTRA MONEDA"/>
    <d v="2021-04-15T00:00:00"/>
    <d v="2050-11-15T00:00:00"/>
    <n v="21687975"/>
    <n v="21687975"/>
    <n v="26.224657534246575"/>
    <n v="29.605479452054794"/>
    <n v="0.02"/>
    <n v="0.02"/>
    <n v="0"/>
    <n v="0.02"/>
    <s v="FIJA"/>
    <m/>
    <n v="48111370.08220274"/>
    <n v="54313776.129156165"/>
    <n v="36691.705139999998"/>
    <n v="26.224657534246575"/>
    <n v="29.605479452054794"/>
    <n v="0.02"/>
    <s v="Convenios Originales (Gobiernos)"/>
    <x v="17"/>
    <n v="0"/>
    <n v="0"/>
    <n v="18345.851999999999"/>
    <n v="0"/>
    <n v="0"/>
    <n v="0"/>
    <n v="0"/>
    <n v="0"/>
    <n v="18345.851999999999"/>
    <n v="0"/>
    <n v="0"/>
    <n v="0"/>
    <n v="0"/>
    <n v="0"/>
    <n v="18345.851999999999"/>
    <n v="0"/>
    <n v="18345.851999999999"/>
    <n v="36691.703999999998"/>
    <n v="55037.555999999997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526027397260274"/>
    <n v="15.010958904109589"/>
    <n v="7.4526999999999996E-2"/>
    <n v="7.4529999999999999E-2"/>
    <n v="-3.0000000000030003E-6"/>
    <n v="0.02"/>
    <s v="SOFR (6 meses)"/>
    <n v="0.02"/>
    <n v="939452054.7945205"/>
    <n v="1125821917.8082192"/>
    <n v="5589525"/>
    <n v="12.526027397260274"/>
    <n v="15.010958904109589"/>
    <n v="7.4526999999999996E-2"/>
    <s v="CAF"/>
    <x v="23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526027397260274"/>
    <n v="15.010958904109589"/>
    <n v="7.4526999999999996E-2"/>
    <n v="7.4529999999999999E-2"/>
    <n v="-3.0000000000030003E-6"/>
    <n v="0.02"/>
    <s v="SOFR (6 meses)"/>
    <n v="0.02"/>
    <n v="626301369.86301363"/>
    <n v="750547945.2054795"/>
    <n v="3726350"/>
    <n v="12.526027397260272"/>
    <n v="15.010958904109589"/>
    <n v="7.4526999999999996E-2"/>
    <s v="CAF"/>
    <x v="23"/>
    <n v="1851704.44"/>
    <n v="0"/>
    <n v="0"/>
    <n v="0"/>
    <n v="0"/>
    <n v="0"/>
    <n v="1751455.4"/>
    <n v="0"/>
    <n v="0"/>
    <n v="0"/>
    <n v="0"/>
    <n v="0"/>
    <n v="1709265.64"/>
    <n v="0"/>
    <n v="0"/>
    <n v="0"/>
    <n v="1851704.44"/>
    <n v="3460721.04"/>
    <n v="5312425.480000000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526027397260274"/>
    <n v="15.010958904109589"/>
    <n v="7.4526999999999996E-2"/>
    <n v="7.4529999999999999E-2"/>
    <n v="-3.0000000000030003E-6"/>
    <n v="0.02"/>
    <s v="SOFR (6 meses)"/>
    <n v="0.02"/>
    <n v="626301369.86301363"/>
    <n v="750547945.2054795"/>
    <n v="3726350"/>
    <n v="12.526027397260272"/>
    <n v="15.010958904109589"/>
    <n v="7.4526999999999996E-2"/>
    <s v="CAF"/>
    <x v="23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057534246575344"/>
    <n v="27.454794520547946"/>
    <n v="7.4800000000000005E-2"/>
    <n v="7.4800000000000005E-2"/>
    <n v="0"/>
    <n v="1.7000000000000001E-2"/>
    <s v="SOFR 6 MESES"/>
    <n v="2.1299999999999999E-2"/>
    <n v="23011294.215123288"/>
    <n v="26260810.765260275"/>
    <n v="71547.016816000003"/>
    <n v="24.057534246575344"/>
    <n v="27.454794520547946"/>
    <n v="7.4800000000000005E-2"/>
    <s v="BIRF"/>
    <x v="22"/>
    <n v="85226.171000000002"/>
    <n v="0"/>
    <n v="0"/>
    <n v="0"/>
    <n v="0"/>
    <n v="0"/>
    <n v="73335.035000000003"/>
    <n v="0"/>
    <n v="0"/>
    <n v="0"/>
    <n v="0"/>
    <n v="0"/>
    <n v="54949.391999999993"/>
    <n v="0"/>
    <n v="0"/>
    <n v="0"/>
    <n v="85226.171000000002"/>
    <n v="128284.427"/>
    <n v="213510.5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326027397260273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715068493150685"/>
    <n v="17.898630136986302"/>
    <n v="6.6068799999999997E-2"/>
    <n v="6.6070000000000004E-2"/>
    <n v="-1.2000000000067512E-6"/>
    <n v="3.5099999999999999E-2"/>
    <s v="SOFR (MAS MARGEN)"/>
    <n v="1.2E-2"/>
    <n v="3928767123.2876711"/>
    <n v="4474657534.2465754"/>
    <n v="16517200"/>
    <n v="15.715068493150685"/>
    <n v="17.898630136986302"/>
    <n v="6.6068799999999997E-2"/>
    <s v="BID"/>
    <x v="21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7369863013698632"/>
    <n v="10.008219178082191"/>
    <n v="7.3431999999999997E-2"/>
    <n v="7.3429999999999995E-2"/>
    <n v="2.0000000000020002E-6"/>
    <n v="3.5099999999999999E-2"/>
    <s v="SOFR (6 meses)"/>
    <n v="1.95E-2"/>
    <n v="240987667.01084933"/>
    <n v="311730859.62841094"/>
    <n v="2287222.1398152797"/>
    <n v="7.7369863013698632"/>
    <n v="10.008219178082191"/>
    <n v="7.3431999999999997E-2"/>
    <s v="CAF"/>
    <x v="23"/>
    <n v="0"/>
    <n v="0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010958904109589"/>
    <n v="19.778082191780822"/>
    <n v="5.6000000000000001E-2"/>
    <n v="5.5999999999999994E-2"/>
    <n v="0"/>
    <n v="0"/>
    <s v="FIJA"/>
    <m/>
    <n v="900547945.2054795"/>
    <n v="988904109.58904111"/>
    <n v="2800000"/>
    <n v="18.010958904109589"/>
    <n v="19.778082191780822"/>
    <n v="5.6000000000000001E-2"/>
    <s v="Convenios Originales (Gobiernos)"/>
    <x v="5"/>
    <n v="0"/>
    <n v="0"/>
    <n v="0"/>
    <n v="0"/>
    <n v="1400000"/>
    <n v="0"/>
    <n v="0"/>
    <n v="0"/>
    <n v="0"/>
    <n v="0"/>
    <n v="1400000"/>
    <n v="0"/>
    <n v="0"/>
    <n v="0"/>
    <n v="0"/>
    <n v="0"/>
    <n v="0"/>
    <n v="2800000"/>
    <n v="28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100000000"/>
    <n v="100000000"/>
    <n v="0"/>
    <m/>
    <d v="2022-11-25T00:00:00"/>
    <d v="2042-08-31T00:00:00"/>
    <n v="100000000"/>
    <n v="100000000"/>
    <n v="18.010958904109589"/>
    <n v="19.778082191780822"/>
    <n v="5.3999999999999999E-2"/>
    <n v="5.4000000000000006E-2"/>
    <n v="0"/>
    <n v="0"/>
    <s v="FIJA"/>
    <m/>
    <n v="1801095890.410959"/>
    <n v="1977808219.1780822"/>
    <n v="5400000"/>
    <n v="18.010958904109589"/>
    <n v="19.778082191780822"/>
    <n v="5.3999999999999999E-2"/>
    <s v="Convenios Originales (Gobiernos)"/>
    <x v="5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882191780821916"/>
    <n v="19.600000000000001"/>
    <n v="6.5799999999999997E-2"/>
    <n v="6.5890000000000004E-2"/>
    <n v="-9.0000000000006741E-5"/>
    <m/>
    <s v="SOFR (MAS MARGEN)"/>
    <n v="1.2E-2"/>
    <n v="7152876712.3287668"/>
    <n v="7840000000.000001"/>
    <n v="26320000"/>
    <n v="17.882191780821916"/>
    <n v="19.600000000000001"/>
    <n v="6.5799999999999997E-2"/>
    <s v="BID"/>
    <x v="21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0"/>
    <n v="26721609.450000003"/>
    <n v="26721609.450000003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4.841095890410958"/>
    <n v="16.69041095890411"/>
    <n v="6.54E-2"/>
    <n v="6.54E-2"/>
    <n v="0"/>
    <m/>
    <s v="SOFR (6 meses)"/>
    <n v="1.1900000000000001E-2"/>
    <n v="642481453.16353416"/>
    <n v="722539599.90257525"/>
    <n v="2831211.8826779993"/>
    <n v="14.84109589041096"/>
    <n v="16.69041095890411"/>
    <n v="6.54E-2"/>
    <s v="BIRF"/>
    <x v="22"/>
    <n v="0"/>
    <n v="0"/>
    <n v="0"/>
    <n v="0"/>
    <n v="1450025.574"/>
    <n v="0"/>
    <n v="0"/>
    <n v="0"/>
    <n v="0"/>
    <n v="0"/>
    <n v="1445691.8370000001"/>
    <n v="0"/>
    <n v="0"/>
    <n v="0"/>
    <n v="0"/>
    <n v="0"/>
    <n v="0"/>
    <n v="2895717.4110000003"/>
    <n v="2895717.4110000003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361643835616437"/>
    <n v="18.07123287671233"/>
    <n v="6.54E-2"/>
    <n v="6.5500000000000003E-2"/>
    <n v="-1.0000000000000286E-4"/>
    <m/>
    <s v="SOFR (6 meses)"/>
    <n v="1.1900000000000001E-2"/>
    <n v="8180821917.808219"/>
    <n v="9035616438.3561649"/>
    <n v="32700000"/>
    <n v="16.361643835616437"/>
    <n v="18.07123287671233"/>
    <n v="6.54E-2"/>
    <s v="BIRF"/>
    <x v="22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16394794.52"/>
    <n v="32700000"/>
    <n v="49094794.519999996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315068493150685"/>
    <n v="15.010958904109589"/>
    <n v="7.2538000000000005E-2"/>
    <n v="7.2539999999999993E-2"/>
    <n v="-1.9999999999881224E-6"/>
    <m/>
    <s v="SOFR (6 meses)"/>
    <n v="0.02"/>
    <n v="3328767123.2876711"/>
    <n v="3752739726.0273972"/>
    <n v="18134500"/>
    <n v="13.315068493150685"/>
    <n v="15.010958904109589"/>
    <n v="7.2538000000000005E-2"/>
    <s v="CAF"/>
    <x v="23"/>
    <n v="0"/>
    <n v="0"/>
    <n v="0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7.926027397260274"/>
    <n v="19.567123287671233"/>
    <n v="5.3100000000000001E-2"/>
    <n v="5.3099999999999994E-2"/>
    <n v="0"/>
    <n v="0"/>
    <s v="FIJA"/>
    <m/>
    <n v="179260273.97260273"/>
    <n v="195671232.87671232"/>
    <n v="531000"/>
    <n v="17.926027397260274"/>
    <n v="19.567123287671233"/>
    <n v="5.3100000000000001E-2"/>
    <s v="Convenios Originales (Gobiernos)"/>
    <x v="5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317060.73300000001"/>
    <n v="585722.223"/>
    <n v="902782.95600000001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2651000"/>
    <n v="0"/>
    <n v="0"/>
    <n v="0"/>
    <n v="0"/>
    <n v="4726500"/>
    <n v="0"/>
    <n v="157377500"/>
    <n v="157377500"/>
    <n v="0"/>
    <s v="OTRA MONEDA"/>
    <d v="2022-10-27T00:00:00"/>
    <d v="2037-11-10T00:00:00"/>
    <n v="175720000"/>
    <n v="175720000"/>
    <n v="13.202739726027398"/>
    <n v="15.049315068493151"/>
    <n v="1E-4"/>
    <n v="1E-4"/>
    <n v="0"/>
    <n v="1E-4"/>
    <s v="FIJA"/>
    <m/>
    <n v="2077814171.2328768"/>
    <n v="2368423582.191781"/>
    <n v="15737.75"/>
    <n v="13.202739726027398"/>
    <n v="15.049315068493152"/>
    <n v="1E-4"/>
    <s v="Convenios Originales (Gobiernos)"/>
    <x v="45"/>
    <n v="0"/>
    <n v="8000.0230000000001"/>
    <n v="0"/>
    <n v="0"/>
    <n v="0"/>
    <n v="0"/>
    <n v="0"/>
    <n v="7956.3069999999998"/>
    <n v="0"/>
    <n v="0"/>
    <n v="0"/>
    <n v="0"/>
    <n v="0"/>
    <n v="8000.0230000000001"/>
    <n v="0"/>
    <n v="0"/>
    <n v="8000.0230000000001"/>
    <n v="15956.33"/>
    <n v="23956.352999999999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227397260273971"/>
    <n v="31.18904109589041"/>
    <n v="2.63E-2"/>
    <n v="2.63E-2"/>
    <n v="0"/>
    <m/>
    <s v="T.FIDA"/>
    <m/>
    <n v="51792511.903232872"/>
    <n v="55268649.747506849"/>
    <n v="46605.007313000002"/>
    <n v="29.227397260273971"/>
    <n v="31.18904109589041"/>
    <n v="2.63E-2"/>
    <s v="FIDA"/>
    <x v="24"/>
    <n v="0"/>
    <n v="0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6383561643835618"/>
    <n v="12.013698630136986"/>
    <n v="7.6424000000000006E-2"/>
    <n v="7.6420000000000002E-2"/>
    <n v="4.0000000000040004E-6"/>
    <m/>
    <s v="SOFR 6 MESES"/>
    <n v="1.3583E-2"/>
    <n v="257291997.06783572"/>
    <n v="404671953.78136998"/>
    <n v="2574282.1047804812"/>
    <n v="7.6383561643835618"/>
    <n v="12.013698630136986"/>
    <n v="7.6424000000000006E-2"/>
    <s v="CAF"/>
    <x v="23"/>
    <n v="0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383"/>
    <n v="0"/>
    <n v="0"/>
    <n v="0"/>
    <n v="0"/>
    <n v="1.4901161193847656E-8"/>
    <n v="0"/>
    <n v="2073321.1400002532"/>
    <n v="2073321.14"/>
    <n v="-2.5331974029541016E-7"/>
    <m/>
    <d v="2023-01-23T00:00:00"/>
    <d v="2047-11-15T00:00:00"/>
    <n v="35000000"/>
    <n v="35000000"/>
    <n v="23.221917808219178"/>
    <n v="24.827397260273973"/>
    <n v="1.2999999999999999E-2"/>
    <n v="1.3000000000000001E-2"/>
    <n v="0"/>
    <m/>
    <s v="FIJA"/>
    <m/>
    <n v="48146493.103129171"/>
    <n v="51475167.590910397"/>
    <n v="26953.174820003289"/>
    <n v="23.221917808219178"/>
    <n v="24.827397260273973"/>
    <n v="1.2999999999999999E-2"/>
    <s v="BID"/>
    <x v="21"/>
    <n v="0"/>
    <n v="0"/>
    <n v="0"/>
    <n v="0"/>
    <n v="13587.35"/>
    <n v="0"/>
    <n v="0"/>
    <n v="0"/>
    <n v="0"/>
    <n v="0"/>
    <n v="13365.82"/>
    <n v="0"/>
    <n v="0"/>
    <n v="0"/>
    <n v="0"/>
    <n v="0"/>
    <n v="0"/>
    <n v="26953.17"/>
    <n v="26953.1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38"/>
    <n v="0"/>
    <n v="0"/>
    <n v="0"/>
    <n v="0"/>
    <n v="1.4901161193847656E-8"/>
    <n v="0"/>
    <n v="80000000.000000253"/>
    <n v="80000000"/>
    <n v="-2.5331974029541016E-7"/>
    <m/>
    <d v="2022-12-16T00:00:00"/>
    <d v="2034-01-01T00:00:00"/>
    <n v="100000000"/>
    <n v="100000000"/>
    <n v="9.3424657534246567"/>
    <n v="11.052054794520547"/>
    <n v="6.3799999999999996E-2"/>
    <n v="6.3899999999999998E-2"/>
    <n v="-1.0000000000000286E-4"/>
    <m/>
    <s v="SOFR (6 meses)"/>
    <n v="0"/>
    <n v="747397260.2739749"/>
    <n v="884164383.56164658"/>
    <n v="5104000.0000000158"/>
    <n v="9.3424657534246567"/>
    <n v="11.052054794520547"/>
    <n v="6.3799999999999996E-2"/>
    <s v="BIRF"/>
    <x v="22"/>
    <n v="0"/>
    <n v="0"/>
    <n v="0"/>
    <n v="0"/>
    <n v="2548000"/>
    <n v="0"/>
    <n v="0"/>
    <n v="0"/>
    <n v="0"/>
    <n v="0"/>
    <n v="2548000"/>
    <n v="0"/>
    <n v="0"/>
    <n v="0"/>
    <n v="0"/>
    <n v="0"/>
    <n v="0"/>
    <n v="5096000"/>
    <n v="509600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n v="656022000"/>
    <n v="0"/>
    <m/>
    <d v="2023-05-09T00:00:00"/>
    <d v="2041-11-09T00:00:00"/>
    <n v="656022000"/>
    <n v="656022000"/>
    <n v="17.202739726027396"/>
    <n v="18.517808219178082"/>
    <n v="6.9750000000000006E-2"/>
    <n v="6.9749999999999993E-2"/>
    <n v="0"/>
    <n v="2.2019999999999998E-2"/>
    <s v="FIJA"/>
    <m/>
    <n v="11285375720.547945"/>
    <n v="12148089583.561644"/>
    <n v="45757534.500000007"/>
    <n v="17.202739726027396"/>
    <n v="18.517808219178082"/>
    <n v="6.9750000000000006E-2"/>
    <s v="GPS BLUE"/>
    <x v="46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089"/>
    <n v="0"/>
    <n v="0"/>
    <n v="0"/>
    <n v="0"/>
    <n v="1.4901161193847656E-8"/>
    <n v="0"/>
    <n v="4217292.3200002238"/>
    <n v="4217292.32"/>
    <n v="-2.2351741790771484E-7"/>
    <m/>
    <d v="2022-12-23T00:00:00"/>
    <d v="2037-12-23T00:00:00"/>
    <n v="26891460"/>
    <n v="26891460"/>
    <n v="13.32054794520548"/>
    <n v="15.010958904109589"/>
    <n v="7.2316000000000005E-2"/>
    <n v="7.2319999999999995E-2"/>
    <n v="-3.9999999999901226E-6"/>
    <m/>
    <s v="SOFR 6 MESES"/>
    <n v="0.02"/>
    <n v="56176644.547509834"/>
    <n v="63305601.702140346"/>
    <n v="304977.71141313622"/>
    <n v="13.32054794520548"/>
    <n v="15.010958904109589"/>
    <n v="7.2316000000000005E-2"/>
    <s v="CAF"/>
    <x v="23"/>
    <n v="0"/>
    <n v="0"/>
    <n v="0"/>
    <n v="194682.92600000001"/>
    <n v="0"/>
    <n v="0"/>
    <n v="0"/>
    <n v="0"/>
    <n v="0"/>
    <n v="177974.652"/>
    <n v="0"/>
    <n v="0"/>
    <n v="0"/>
    <n v="0"/>
    <n v="0"/>
    <n v="178821.81200000001"/>
    <n v="194682.92600000001"/>
    <n v="356796.46400000004"/>
    <n v="551479.3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09"/>
    <n v="0"/>
    <n v="0"/>
    <n v="0"/>
    <n v="0"/>
    <n v="1.4901161193847656E-8"/>
    <n v="0"/>
    <n v="75000000.000000224"/>
    <n v="75000000"/>
    <n v="-2.2351741790771484E-7"/>
    <m/>
    <d v="2023-05-24T00:00:00"/>
    <d v="2033-05-24T00:00:00"/>
    <n v="75000000"/>
    <n v="75000000"/>
    <n v="8.7342465753424658"/>
    <n v="10.008219178082191"/>
    <n v="7.3844999999999994E-2"/>
    <n v="7.3849999999999999E-2"/>
    <n v="-5.0000000000050004E-6"/>
    <m/>
    <s v="SOFR 6 MESES"/>
    <n v="1.95E-2"/>
    <n v="655068493.15068686"/>
    <n v="750616438.3561666"/>
    <n v="5538375.0000000158"/>
    <n v="8.7342465753424658"/>
    <n v="10.008219178082191"/>
    <n v="7.3844999999999994E-2"/>
    <s v="CAF"/>
    <x v="23"/>
    <n v="0"/>
    <n v="0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523287671232875"/>
    <n v="19.663013698630138"/>
    <n v="7.5450000000000003E-2"/>
    <n v="7.5450000000000003E-2"/>
    <n v="0"/>
    <m/>
    <s v="SOFR 6 MESES"/>
    <n v="1.5283E-2"/>
    <n v="619623287.67123282"/>
    <n v="737363013.69863021"/>
    <n v="2829375"/>
    <n v="16.523287671232875"/>
    <n v="19.663013698630138"/>
    <n v="7.5450000000000003E-2"/>
    <s v="CAF"/>
    <x v="23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632876712328766"/>
    <n v="24.016438356164382"/>
    <n v="6.6197199999999998E-2"/>
    <n v="6.6199999999999995E-2"/>
    <n v="-2.7999999999972491E-6"/>
    <m/>
    <s v="SOFR + MARGEN VARIABLE"/>
    <n v="1.2E-2"/>
    <n v="2263287671.2328768"/>
    <n v="2401643835.6164384"/>
    <n v="6619720"/>
    <n v="22.632876712328766"/>
    <n v="24.016438356164382"/>
    <n v="6.6197199999999998E-2"/>
    <s v="BID"/>
    <x v="21"/>
    <n v="4838690.2180000003"/>
    <n v="0"/>
    <n v="0"/>
    <n v="0"/>
    <n v="0"/>
    <n v="0"/>
    <n v="3691025.8879999998"/>
    <n v="0"/>
    <n v="0"/>
    <n v="0"/>
    <n v="0"/>
    <n v="0"/>
    <n v="3701190.2179999999"/>
    <n v="0"/>
    <n v="0"/>
    <n v="0"/>
    <n v="4838690.2180000003"/>
    <n v="7392216.1059999997"/>
    <n v="12230906.324000001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221917808219178"/>
    <n v="22.827397260273973"/>
    <n v="6.5799999999999997E-2"/>
    <n v="6.5890000000000004E-2"/>
    <n v="-9.0000000000006741E-5"/>
    <m/>
    <s v="SOFR + MARGEN VARIABLE"/>
    <n v="1.2E-2"/>
    <n v="86916590.774958909"/>
    <n v="93492000.30169864"/>
    <n v="269490.80307800003"/>
    <n v="21.221917808219178"/>
    <n v="22.827397260273973"/>
    <n v="6.5799999999999997E-2"/>
    <s v="BID"/>
    <x v="21"/>
    <n v="0"/>
    <n v="0"/>
    <n v="0"/>
    <n v="0"/>
    <n v="466519.63500000001"/>
    <n v="0"/>
    <n v="0"/>
    <n v="0"/>
    <n v="0"/>
    <n v="0"/>
    <n v="235510.68699999998"/>
    <n v="0"/>
    <n v="0"/>
    <n v="0"/>
    <n v="0"/>
    <n v="0"/>
    <n v="0"/>
    <n v="702030.32199999993"/>
    <n v="702030.32199999993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884931506849316"/>
    <n v="24.183561643835617"/>
    <n v="6.5506200000000001E-2"/>
    <n v="6.5509999999999999E-2"/>
    <n v="-3.7999999999982492E-6"/>
    <m/>
    <s v="SOFR + MARGEN VARIABLE"/>
    <n v="1.2E-2"/>
    <n v="59745686.107945204"/>
    <n v="63136019.54684931"/>
    <n v="171017.02323875998"/>
    <n v="22.884931506849316"/>
    <n v="24.183561643835617"/>
    <n v="6.5506200000000001E-2"/>
    <s v="BID"/>
    <x v="21"/>
    <n v="0"/>
    <n v="0"/>
    <n v="0"/>
    <n v="0"/>
    <n v="102350.23699999999"/>
    <n v="0"/>
    <n v="0"/>
    <n v="0"/>
    <n v="0"/>
    <n v="0"/>
    <n v="99829.717000000004"/>
    <n v="0"/>
    <n v="0"/>
    <n v="0"/>
    <n v="0"/>
    <n v="0"/>
    <n v="0"/>
    <n v="202179.954"/>
    <n v="202179.954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6.18082191780822"/>
    <n v="17.652054794520549"/>
    <n v="6.5500000000000003E-2"/>
    <n v="6.5500000000000003E-2"/>
    <n v="0"/>
    <m/>
    <s v="SOFR (6 meses)"/>
    <n v="1.2E-2"/>
    <n v="1396728305.2328768"/>
    <n v="1523725105.0821919"/>
    <n v="5653959.0175000001"/>
    <n v="16.18082191780822"/>
    <n v="17.652054794520549"/>
    <n v="6.5500000000000003E-2"/>
    <s v="BIRF"/>
    <x v="22"/>
    <n v="0"/>
    <n v="0"/>
    <n v="2968319.7990000001"/>
    <n v="0"/>
    <n v="0"/>
    <n v="0"/>
    <n v="0"/>
    <n v="0"/>
    <n v="2923606.9560000002"/>
    <n v="0"/>
    <n v="0"/>
    <n v="0"/>
    <n v="0"/>
    <n v="0"/>
    <n v="2931896.6230000001"/>
    <n v="0"/>
    <n v="2968319.7990000001"/>
    <n v="5855503.5789999999"/>
    <n v="8823823.3780000005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414405.44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8520547945205479"/>
    <n v="10.008219178082191"/>
    <n v="7.1280999999999997E-2"/>
    <n v="7.1279999999999996E-2"/>
    <n v="1.0000000000010001E-6"/>
    <m/>
    <s v="SOFR 6 MESES"/>
    <n v="1.95E-2"/>
    <n v="5848235.6991780819"/>
    <n v="6612072.116712328"/>
    <n v="47092.804840199991"/>
    <n v="8.8520547945205479"/>
    <n v="10.008219178082191"/>
    <n v="7.1280999999999997E-2"/>
    <s v="CAF"/>
    <x v="23"/>
    <n v="0"/>
    <n v="0"/>
    <n v="0"/>
    <n v="0"/>
    <n v="45005.894"/>
    <n v="0"/>
    <n v="0"/>
    <n v="0"/>
    <n v="0"/>
    <n v="0"/>
    <n v="36879.404999999999"/>
    <n v="0"/>
    <n v="0"/>
    <n v="0"/>
    <n v="0"/>
    <n v="0"/>
    <n v="0"/>
    <n v="81885.298999999999"/>
    <n v="81885.298999999999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917808219178081"/>
    <n v="20.013698630136986"/>
    <n v="7.2137000000000007E-2"/>
    <n v="7.214000000000001E-2"/>
    <n v="-3.0000000000030003E-6"/>
    <m/>
    <s v="SOFR 6 MESES"/>
    <n v="0.02"/>
    <n v="525050381.07136983"/>
    <n v="555466043.98643839"/>
    <n v="2002111.3915801703"/>
    <n v="18.917808219178081"/>
    <n v="20.013698630136986"/>
    <n v="7.2137000000000007E-2"/>
    <s v="CAF"/>
    <x v="23"/>
    <n v="0"/>
    <n v="0"/>
    <n v="0"/>
    <n v="0"/>
    <n v="1227249.5970000001"/>
    <n v="0"/>
    <n v="0"/>
    <n v="0"/>
    <n v="0"/>
    <n v="0"/>
    <n v="1207240.094"/>
    <n v="0"/>
    <n v="0"/>
    <n v="0"/>
    <n v="0"/>
    <n v="0"/>
    <n v="0"/>
    <n v="2434489.6910000001"/>
    <n v="2434489.691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3.91506849315068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882191780821916"/>
    <n v="18.920547945205481"/>
    <n v="6.5799999999999997E-2"/>
    <n v="6.5890000000000004E-2"/>
    <n v="-9.0000000000006741E-5"/>
    <m/>
    <s v="SOFR + MARGEN VARIABLE"/>
    <n v="1.2E-2"/>
    <n v="8046986301.3698626"/>
    <n v="8514246575.3424664"/>
    <n v="29610000"/>
    <n v="17.882191780821916"/>
    <n v="18.920547945205481"/>
    <n v="6.5799999999999997E-2"/>
    <s v="BID"/>
    <x v="21"/>
    <n v="0"/>
    <n v="0"/>
    <n v="0"/>
    <n v="0"/>
    <n v="15154447"/>
    <n v="0"/>
    <n v="0"/>
    <n v="0"/>
    <n v="0"/>
    <n v="0"/>
    <n v="14907363.630000001"/>
    <n v="0"/>
    <n v="0"/>
    <n v="0"/>
    <n v="0"/>
    <n v="0"/>
    <n v="0"/>
    <n v="30061810.630000003"/>
    <n v="30061810.630000003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621584.69999999995"/>
    <s v="  "/>
    <n v="0"/>
    <n v="0"/>
    <n v="50000000"/>
    <n v="50000000"/>
    <n v="0"/>
    <m/>
    <d v="2023-08-18T00:00:00"/>
    <d v="2038-07-15T00:00:00"/>
    <n v="50000000"/>
    <n v="50000000"/>
    <n v="13.87945205479452"/>
    <n v="14.917808219178083"/>
    <n v="2.5000000000000001E-2"/>
    <n v="2.5000000000000001E-2"/>
    <n v="0"/>
    <m/>
    <s v="FIJA "/>
    <m/>
    <n v="693972602.73972595"/>
    <n v="745890410.95890415"/>
    <n v="1250000"/>
    <n v="13.87945205479452"/>
    <n v="14.917808219178083"/>
    <n v="2.5000000000000001E-2"/>
    <s v="BID"/>
    <x v="21"/>
    <n v="0"/>
    <n v="0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301369863013697"/>
    <n v="17.328767123287673"/>
    <n v="6.5500000000000003E-2"/>
    <n v="6.5500000000000003E-2"/>
    <n v="0"/>
    <m/>
    <s v="SOFR 6 MESES"/>
    <n v="1.2E-2"/>
    <n v="8150684931.5068483"/>
    <n v="8664383561.643837"/>
    <n v="32750000"/>
    <n v="16.301369863013697"/>
    <n v="17.328767123287673"/>
    <n v="6.5500000000000003E-2"/>
    <s v="BIRF"/>
    <x v="22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16394794.52"/>
    <n v="32700000"/>
    <n v="49094794.519999996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207936.7"/>
    <n v="0"/>
    <n v="0"/>
    <n v="0"/>
    <n v="0"/>
    <n v="0"/>
    <m/>
    <d v="2023-08-07T00:00:00"/>
    <d v="2043-08-08T00:00:00"/>
    <n v="117515240"/>
    <n v="117515240"/>
    <n v="18.947945205479453"/>
    <n v="20.016438356164382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1262715.32"/>
    <n v="14993.18"/>
    <n v="0"/>
    <n v="0"/>
    <n v="50000000"/>
    <n v="50000000"/>
    <n v="0"/>
    <m/>
    <d v="2023-05-04T00:00:00"/>
    <d v="2032-02-25T00:00:00"/>
    <n v="50000000"/>
    <n v="50000000"/>
    <n v="7.4904109589041097"/>
    <n v="8.8191780821917813"/>
    <n v="6.5660200000000002E-2"/>
    <n v="6.5610000000000002E-2"/>
    <n v="5.0200000000000244E-5"/>
    <m/>
    <s v="SOFR 6 MESES"/>
    <n v="1.2282599999999999E-2"/>
    <n v="374520547.94520551"/>
    <n v="440958904.10958904"/>
    <n v="3283010"/>
    <n v="7.4904109589041106"/>
    <n v="8.8191780821917813"/>
    <n v="6.5660200000000002E-2"/>
    <s v="AIIB"/>
    <x v="47"/>
    <n v="0"/>
    <n v="0"/>
    <n v="0"/>
    <n v="0"/>
    <n v="0"/>
    <n v="1676776.67"/>
    <n v="0"/>
    <n v="0"/>
    <n v="0"/>
    <n v="0"/>
    <n v="0"/>
    <n v="1649437.92"/>
    <n v="0"/>
    <n v="0"/>
    <n v="0"/>
    <n v="0"/>
    <n v="0"/>
    <n v="3326214.59"/>
    <n v="3326214.5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049315068493151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547945205479451"/>
    <n v="19.438356164383563"/>
    <n v="6.54E-2"/>
    <n v="6.54E-2"/>
    <n v="0"/>
    <m/>
    <s v="SOFR 6 MESES"/>
    <n v="1.1900000000000001E-2"/>
    <n v="5564383561.6438351"/>
    <n v="5831506849.3150692"/>
    <n v="19620000"/>
    <n v="18.547945205479451"/>
    <n v="19.438356164383563"/>
    <n v="6.54E-2"/>
    <s v="BIRF"/>
    <x v="22"/>
    <n v="8700000"/>
    <n v="0"/>
    <n v="0"/>
    <n v="0"/>
    <n v="0"/>
    <n v="0"/>
    <n v="9834333.3300000001"/>
    <n v="0"/>
    <n v="0"/>
    <n v="0"/>
    <n v="0"/>
    <n v="0"/>
    <n v="9997333.3300000001"/>
    <n v="0"/>
    <n v="0"/>
    <n v="0"/>
    <n v="8700000"/>
    <n v="19831666.66"/>
    <n v="28531666.66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2849315068493148"/>
    <n v="7.0027397260273974"/>
    <n v="7.0013000000000006E-2"/>
    <n v="7.0010000000000003E-2"/>
    <n v="3.0000000000030003E-6"/>
    <m/>
    <s v="SOFR 6 MESES"/>
    <n v="1.7500000000000002E-2"/>
    <n v="471369863.01369864"/>
    <n v="525205479.4520548"/>
    <n v="5250975"/>
    <n v="6.2849315068493148"/>
    <n v="7.0027397260273974"/>
    <n v="7.0013000000000006E-2"/>
    <s v="CAF"/>
    <x v="23"/>
    <n v="0"/>
    <n v="0"/>
    <n v="0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2.884931506849316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0"/>
    <n v="0"/>
    <n v="0"/>
    <n v="0"/>
    <n v="0"/>
    <n v="0"/>
    <n v="580000"/>
    <n v="580000"/>
    <n v="0"/>
    <m/>
    <d v="2023-07-21T00:00:00"/>
    <d v="2048-07-21T00:00:00"/>
    <n v="40000000"/>
    <n v="40000000"/>
    <n v="23.904109589041095"/>
    <n v="25.019178082191782"/>
    <n v="6.1817999999999998E-2"/>
    <n v="6.1810000000000004E-2"/>
    <n v="7.9999999999941229E-6"/>
    <m/>
    <s v="SOFR (MAS MARGEN)"/>
    <n v="1.1599999999999999E-2"/>
    <n v="13864383.561643835"/>
    <n v="14511123.287671234"/>
    <n v="35854.44"/>
    <n v="23.904109589041095"/>
    <n v="25.019178082191782"/>
    <n v="6.1818000000000005E-2"/>
    <s v="BID"/>
    <x v="21"/>
    <n v="0"/>
    <n v="0"/>
    <n v="0"/>
    <n v="0"/>
    <n v="314286.33300000004"/>
    <n v="0"/>
    <n v="0"/>
    <n v="0"/>
    <n v="0"/>
    <n v="0"/>
    <n v="96217.01"/>
    <n v="0"/>
    <n v="0"/>
    <n v="0"/>
    <n v="0"/>
    <n v="0"/>
    <n v="0"/>
    <n v="410503.34300000005"/>
    <n v="410503.34300000005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126027397260273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087671232876712"/>
    <n v="15.010958904109589"/>
    <n v="7.1999999999999995E-2"/>
    <n v="0.02"/>
    <n v="5.1999999999999991E-2"/>
    <m/>
    <s v="SOFR 6 MESES"/>
    <n v="0.02"/>
    <n v="15081894.542465754"/>
    <n v="16070342.31780822"/>
    <n v="77081.327999999994"/>
    <n v="14.087671232876712"/>
    <n v="15.010958904109589"/>
    <n v="7.1999999999999995E-2"/>
    <s v="CAF"/>
    <x v="23"/>
    <n v="61517.538999999997"/>
    <n v="0"/>
    <n v="0"/>
    <n v="0"/>
    <n v="0"/>
    <n v="0"/>
    <n v="56231.254000000001"/>
    <n v="0"/>
    <n v="0"/>
    <n v="0"/>
    <n v="0"/>
    <n v="0"/>
    <n v="56870.048000000003"/>
    <n v="0"/>
    <n v="0"/>
    <n v="0"/>
    <n v="61517.538999999997"/>
    <n v="113101.302"/>
    <n v="174618.84099999999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054794520547944"/>
    <n v="22.958904109589042"/>
    <n v="6.6100000000000006E-2"/>
    <n v="6.2780000000000002E-2"/>
    <n v="3.3200000000000035E-3"/>
    <m/>
    <s v="SOFR + MARGEN VARIABLE"/>
    <n v="1.26E-2"/>
    <n v="2667043.0739726024"/>
    <n v="2776375.2745205481"/>
    <n v="7993.3434440000001"/>
    <n v="22.054794520547944"/>
    <n v="22.958904109589042"/>
    <n v="6.6100000000000006E-2"/>
    <s v="BID"/>
    <x v="21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136986301369863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227397260273971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50457.94"/>
    <n v="186667.49"/>
    <n v="0"/>
    <n v="0"/>
    <n v="2075426"/>
    <n v="2075426"/>
    <n v="0"/>
    <m/>
    <d v="2023-09-12T00:00:00"/>
    <d v="2043-03-01T00:00:00"/>
    <n v="150000000"/>
    <n v="150000000"/>
    <n v="18.509589041095889"/>
    <n v="19.479452054794521"/>
    <n v="6.6900000000000001E-2"/>
    <n v="6.6799999999999998E-2"/>
    <n v="1.0000000000000286E-4"/>
    <m/>
    <s v="SOFR 6 MESES"/>
    <n v="1.34E-2"/>
    <n v="38415282.345205478"/>
    <n v="40428161.260273971"/>
    <n v="138845.9994"/>
    <n v="18.509589041095889"/>
    <n v="19.479452054794521"/>
    <n v="6.6900000000000001E-2"/>
    <s v="BIRF"/>
    <x v="22"/>
    <n v="237125.43"/>
    <n v="0"/>
    <n v="0"/>
    <n v="0"/>
    <n v="0"/>
    <n v="0"/>
    <n v="229033.04799999998"/>
    <n v="0"/>
    <n v="0"/>
    <n v="0"/>
    <n v="0"/>
    <n v="0"/>
    <n v="222177.51699999999"/>
    <n v="0"/>
    <n v="0"/>
    <n v="0"/>
    <n v="237125.43"/>
    <n v="451210.56499999994"/>
    <n v="688335.99499999988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221917808219178"/>
    <n v="20.898630136986302"/>
    <n v="6.5199999999999994E-2"/>
    <n v="0"/>
    <n v="6.5199999999999994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2269997.3199999998"/>
    <n v="0"/>
    <n v="5968.82"/>
    <n v="0"/>
    <n v="0"/>
    <n v="0"/>
    <n v="2635522.0499999998"/>
    <n v="2635522.0499999998"/>
    <n v="0"/>
    <m/>
    <d v="2022-03-28T00:00:00"/>
    <d v="2047-03-01T00:00:00"/>
    <n v="17000000"/>
    <n v="17000000"/>
    <n v="22.512328767123286"/>
    <n v="24.942465753424656"/>
    <n v="3.2300000000000002E-2"/>
    <n v="3.2300000000000002E-2"/>
    <n v="0"/>
    <m/>
    <s v="FIJA"/>
    <m/>
    <n v="59331738.862602733"/>
    <n v="65736418.474520542"/>
    <n v="85127.362215000001"/>
    <n v="22.512328767123286"/>
    <n v="24.942465753424656"/>
    <n v="3.2300000000000002E-2"/>
    <s v="Convenios Originales (Gobiernos)"/>
    <x v="14"/>
    <n v="0"/>
    <n v="0"/>
    <n v="0"/>
    <n v="0"/>
    <n v="0"/>
    <n v="40323.32"/>
    <n v="0"/>
    <n v="0"/>
    <n v="0"/>
    <n v="0"/>
    <n v="0"/>
    <n v="42563.68"/>
    <n v="0"/>
    <n v="0"/>
    <n v="0"/>
    <n v="0"/>
    <n v="0"/>
    <n v="82887"/>
    <n v="82887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1707615.56"/>
    <n v="0"/>
    <n v="0"/>
    <n v="0"/>
    <n v="50000000"/>
    <n v="50000000"/>
    <n v="0"/>
    <m/>
    <d v="2024-03-01T00:00:00"/>
    <d v="2044-03-01T00:00:00"/>
    <n v="50000000"/>
    <n v="50000000"/>
    <n v="19.512328767123286"/>
    <n v="20.013698630136986"/>
    <n v="7.2357000000000005E-2"/>
    <n v="7.2359999999999994E-2"/>
    <n v="-2.9999999999891225E-6"/>
    <m/>
    <s v="SOFR + MARGEN VARIABLE"/>
    <n v="0.02"/>
    <n v="975616438.35616434"/>
    <n v="1000684931.5068493"/>
    <n v="3617850"/>
    <n v="19.512328767123286"/>
    <n v="20.013698630136986"/>
    <n v="7.2357000000000005E-2"/>
    <s v="CAF"/>
    <x v="23"/>
    <n v="1773587.781"/>
    <n v="0"/>
    <n v="0"/>
    <n v="0"/>
    <n v="0"/>
    <n v="0"/>
    <n v="1818974.58"/>
    <n v="0"/>
    <n v="0"/>
    <n v="0"/>
    <n v="0"/>
    <n v="0"/>
    <n v="1849123.33"/>
    <n v="0"/>
    <n v="0"/>
    <n v="0"/>
    <n v="1773587.781"/>
    <n v="3668097.91"/>
    <n v="5441685.6909999996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8706280.899999999"/>
    <n v="0"/>
    <n v="0"/>
    <n v="0"/>
    <n v="0"/>
    <n v="1338192.8999999985"/>
    <n v="0"/>
    <n v="60044473.799999997"/>
    <n v="60044473.799999997"/>
    <n v="0"/>
    <s v="OTRA MONEDA"/>
    <d v="2024-03-15T00:00:00"/>
    <d v="2034-03-15T00:00:00"/>
    <n v="88616472"/>
    <n v="88616472"/>
    <n v="9.5424657534246577"/>
    <n v="10.005479452054795"/>
    <n v="3.5299999999999998E-2"/>
    <n v="3.5339999999999996E-2"/>
    <n v="-3.999999999999837E-5"/>
    <m/>
    <s v="FIJA"/>
    <m/>
    <n v="572972334.91890407"/>
    <n v="600773748.81534243"/>
    <n v="2119569.9251399999"/>
    <n v="9.5424657534246577"/>
    <n v="10.005479452054795"/>
    <n v="3.5299999999999998E-2"/>
    <s v="Convenios Originales (Gobiernos)"/>
    <x v="48"/>
    <n v="0"/>
    <n v="0"/>
    <n v="0"/>
    <n v="0"/>
    <n v="0"/>
    <n v="0"/>
    <n v="1780098.4850000001"/>
    <n v="0"/>
    <n v="0"/>
    <n v="0"/>
    <n v="0"/>
    <n v="0"/>
    <n v="0"/>
    <n v="0"/>
    <n v="0"/>
    <n v="0"/>
    <n v="0"/>
    <n v="1780098.4850000001"/>
    <n v="1780098.4850000001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5397260273972604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4465753424657537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66301369863013704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652054794520549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7369863013698632"/>
    <n v="10.008219178082191"/>
    <n v="7.3431999999999997E-2"/>
    <n v="7.3429999999999995E-2"/>
    <n v="2.0000000000020002E-6"/>
    <m/>
    <s v="SOFR (6 meses)"/>
    <n v="9.7000000000000003E-3"/>
    <n v="61394870.567013703"/>
    <n v="79417656.579780817"/>
    <n v="582700.80362927995"/>
    <n v="7.7369863013698632"/>
    <n v="10.008219178082191"/>
    <n v="7.3431999999999997E-2"/>
    <s v="CAF"/>
    <x v="23"/>
    <n v="0"/>
    <n v="0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246575342465754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00167418"/>
    <n v="0"/>
    <n v="0"/>
    <n v="7997301.9500000002"/>
    <n v="1581512.25"/>
    <n v="13695251"/>
    <n v="0"/>
    <n v="1013862669"/>
    <n v="1013862669"/>
    <n v="0"/>
    <s v="OTRA MONEDA"/>
    <d v="2024-06-04T00:00:00"/>
    <d v="2034-07-31T00:00:00"/>
    <n v="4000000000"/>
    <n v="4000000000"/>
    <n v="9.9205479452054792"/>
    <n v="10.161643835616438"/>
    <n v="4.87E-2"/>
    <n v="4.5309999999999996E-2"/>
    <n v="3.3900000000000041E-3"/>
    <n v="1.0500000000000001E-2"/>
    <s v="T.VAR.FMI"/>
    <n v="0"/>
    <n v="10058073217.668493"/>
    <n v="10302511340.605478"/>
    <n v="49375111.980300002"/>
    <n v="9.9205479452054792"/>
    <n v="10.161643835616438"/>
    <n v="4.87E-2"/>
    <s v="FMI"/>
    <x v="25"/>
    <n v="0"/>
    <n v="15332936.806"/>
    <n v="0"/>
    <n v="0"/>
    <n v="15332936.806"/>
    <n v="0"/>
    <n v="0"/>
    <n v="14832949.737"/>
    <n v="0"/>
    <n v="0"/>
    <n v="15332936.806"/>
    <n v="0"/>
    <n v="0"/>
    <n v="15332936.806"/>
    <n v="0"/>
    <n v="0"/>
    <n v="15332936.806"/>
    <n v="60831760.155000001"/>
    <n v="76164696.960999995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306849315068494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923287671232877"/>
    <n v="20.013698630136986"/>
    <n v="7.1999999999999995E-2"/>
    <n v="0.02"/>
    <n v="5.1999999999999991E-2"/>
    <m/>
    <s v="SOFR 6 MESES"/>
    <n v="0.02"/>
    <n v="4980821917.808219"/>
    <n v="5003424657.5342464"/>
    <n v="18000000"/>
    <n v="19.923287671232877"/>
    <n v="20.013698630136986"/>
    <n v="7.1999999999999995E-2"/>
    <s v="CAF"/>
    <x v="23"/>
    <n v="0"/>
    <n v="0"/>
    <n v="0"/>
    <n v="0"/>
    <n v="2493150.6800000002"/>
    <n v="0"/>
    <n v="0"/>
    <n v="0"/>
    <n v="0"/>
    <n v="0"/>
    <n v="2479452.0499999998"/>
    <n v="0"/>
    <n v="0"/>
    <n v="0"/>
    <n v="0"/>
    <n v="0"/>
    <n v="0"/>
    <n v="4972602.7300000004"/>
    <n v="4972602.7300000004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4.920547945205479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923287671232877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917808219178083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254794520547946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753424657534246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34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0"/>
    <n v="410000000"/>
    <n v="14.926027397260274"/>
    <n v="15.008219178082191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150000"/>
    <n v="0"/>
    <n v="0"/>
    <n v="0"/>
    <n v="0"/>
    <n v="0"/>
    <m/>
    <d v="2024-08-02T00:00:00"/>
    <d v="2036-08-12T00:00:00"/>
    <n v="30000000"/>
    <n v="30000000"/>
    <n v="11.956164383561644"/>
    <n v="12.035616438356165"/>
    <m/>
    <n v="2.5000000000000001E-3"/>
    <n v="-2.5000000000000001E-3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34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936986301369863"/>
    <n v="15.008219178082191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308000000"/>
    <n v="0"/>
    <n v="0"/>
    <n v="385840"/>
    <n v="0"/>
    <n v="0"/>
    <n v="308000000"/>
    <n v="308000000"/>
    <n v="0"/>
    <m/>
    <d v="2024-08-05T00:00:00"/>
    <d v="2025-08-14T00:00:00"/>
    <n v="308000000"/>
    <n v="308000000"/>
    <n v="0.95342465753424654"/>
    <n v="1.0246575342465754"/>
    <n v="4.8300000000000003E-2"/>
    <n v="0.02"/>
    <n v="2.8300000000000002E-2"/>
    <m/>
    <s v="SOFR"/>
    <n v="0.02"/>
    <n v="293654794.52054793"/>
    <n v="315594520.5479452"/>
    <n v="14876400"/>
    <n v="0.95342465753424654"/>
    <n v="1.0246575342465754"/>
    <n v="4.8300000000000003E-2"/>
    <s v="FLAR"/>
    <x v="50"/>
    <n v="0"/>
    <n v="0"/>
    <n v="1574222.22"/>
    <n v="0"/>
    <n v="0"/>
    <n v="1574222.22"/>
    <n v="0"/>
    <n v="0"/>
    <n v="1522888.89"/>
    <n v="0"/>
    <n v="0"/>
    <n v="1574222.22"/>
    <n v="0"/>
    <n v="0"/>
    <n v="0"/>
    <n v="0"/>
    <n v="1574222.22"/>
    <n v="4671333.33"/>
    <n v="6245555.5499999998"/>
  </r>
  <r>
    <n v="20877000"/>
    <x v="0"/>
    <x v="0"/>
    <x v="1"/>
    <s v="USD"/>
    <x v="0"/>
    <s v="Gobierno General"/>
    <s v="Gobiernos Autonomos Descentralizados GADS"/>
    <s v="Concejo Municipal"/>
    <s v="Préstamos"/>
    <x v="34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9424657534246581"/>
    <n v="10.005479452054795"/>
    <m/>
    <n v="0"/>
    <n v="0"/>
    <m/>
    <s v="SOFR 6 MESES"/>
    <n v="0.02"/>
    <n v="0"/>
    <n v="0"/>
    <n v="0"/>
    <n v="0"/>
    <n v="0"/>
    <n v="0"/>
    <s v="CAF 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0"/>
    <n v="700000000"/>
    <n v="0"/>
    <n v="0"/>
    <n v="1750000"/>
    <n v="0"/>
    <n v="0"/>
    <n v="700000000"/>
    <n v="700000000"/>
    <n v="0"/>
    <m/>
    <d v="2024-08-15T00:00:00"/>
    <d v="2038-10-15T00:00:00"/>
    <n v="700000000"/>
    <n v="700000000"/>
    <n v="14.131506849315068"/>
    <n v="14.175342465753424"/>
    <n v="6.5099999999999991E-2"/>
    <n v="6.5099999999999991E-2"/>
    <n v="0"/>
    <m/>
    <s v="SOFR 6 MESES"/>
    <n v="1.1900000000000001E-2"/>
    <n v="9892054794.5205479"/>
    <n v="9922739726.0273972"/>
    <n v="45569999.999999993"/>
    <n v="14.131506849315068"/>
    <n v="14.175342465753424"/>
    <n v="6.5099999999999991E-2"/>
    <s v="BIRF"/>
    <x v="22"/>
    <n v="0"/>
    <n v="0"/>
    <n v="0"/>
    <n v="0"/>
    <n v="0"/>
    <n v="0"/>
    <n v="0"/>
    <n v="28548194.48"/>
    <n v="0"/>
    <n v="0"/>
    <n v="0"/>
    <n v="0"/>
    <n v="0"/>
    <n v="22847424.66"/>
    <n v="0"/>
    <n v="0"/>
    <n v="0"/>
    <n v="51395619.140000001"/>
    <n v="51395619.140000001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0"/>
    <n v="0"/>
    <n v="0"/>
    <n v="0"/>
    <n v="0"/>
    <n v="0"/>
    <n v="0"/>
    <n v="0"/>
    <n v="0"/>
    <n v="0"/>
    <m/>
    <d v="2024-08-15T00:00:00"/>
    <d v="2043-10-15T00:00:00"/>
    <n v="500000000"/>
    <n v="500000000"/>
    <n v="19.134246575342466"/>
    <n v="19.17808219178082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0"/>
    <n v="0"/>
    <n v="0"/>
    <n v="0"/>
    <n v="0"/>
    <n v="0"/>
    <n v="0"/>
    <n v="0"/>
    <n v="0"/>
    <n v="0"/>
    <m/>
    <d v="2024-08-15T00:00:00"/>
    <d v="2039-08-15T00:00:00"/>
    <n v="100000000"/>
    <n v="100000000"/>
    <n v="14.964383561643835"/>
    <n v="15.008219178082191"/>
    <n v="2.5000000000000001E-2"/>
    <n v="0"/>
    <n v="2.5000000000000001E-2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90410958904111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490410958904111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6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083333333333334"/>
    <n v="7.8861111111111111"/>
    <n v="0.01"/>
    <n v="107811256.78675"/>
    <n v="403262395.2800833"/>
    <n v="511357.73969999998"/>
    <n v="2.1083333333333334"/>
    <n v="7.8861111111111102"/>
    <n v="0.01"/>
    <x v="0"/>
    <x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n v="623670.89"/>
    <n v="0"/>
    <d v="2020-08-07T00:00:00"/>
    <d v="2025-08-07T00:00:00"/>
    <n v="623670.89"/>
    <n v="0.93611111111111112"/>
    <n v="5"/>
    <n v="7.1294999999999997E-2"/>
    <n v="583825.24980555556"/>
    <n v="3118354.45"/>
    <n v="44464.6161025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6944444444444446"/>
    <n v="15"/>
    <n v="7.7499999999999999E-2"/>
    <n v="2740606.0908333333"/>
    <n v="11127272.85"/>
    <n v="57490.909724999998"/>
    <n v="3.6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055555555555557"/>
    <n v="15"/>
    <n v="7.7499999999999999E-2"/>
    <n v="296444.44444444444"/>
    <n v="1200000"/>
    <n v="6200"/>
    <n v="3.7055555555555553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75"/>
    <n v="15"/>
    <n v="7.7499999999999999E-2"/>
    <n v="2045454.5249999992"/>
    <n v="8181818.0999999968"/>
    <n v="42272.726849999985"/>
    <n v="3.7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2388888888888889"/>
    <n v="15"/>
    <n v="7.7499999999999999E-2"/>
    <n v="242772.69644444445"/>
    <n v="859090.8"/>
    <n v="4438.6358"/>
    <n v="4.2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2277777777777779"/>
    <n v="15"/>
    <n v="7.7499999999999999E-2"/>
    <n v="345909.08322222222"/>
    <n v="1227272.7"/>
    <n v="6340.9089499999991"/>
    <n v="4.2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2638888888888893"/>
    <n v="15"/>
    <n v="7.7499999999999999E-2"/>
    <n v="1395454.5144444446"/>
    <n v="4909090.8"/>
    <n v="25363.635799999996"/>
    <n v="4.2638888888888893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2833333333333332"/>
    <n v="15"/>
    <n v="7.7499999999999999E-2"/>
    <n v="350454.53766666661"/>
    <n v="1227272.7"/>
    <n v="6340.9089499999991"/>
    <n v="4.2833333333333332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7249999999999996"/>
    <n v="15"/>
    <n v="7.6999999999999999E-2"/>
    <n v="192937.53149999998"/>
    <n v="612500.1"/>
    <n v="3144.1671799999999"/>
    <n v="4.7249999999999996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7277777777777779"/>
    <n v="15"/>
    <n v="7.6999999999999999E-2"/>
    <n v="488537.06855555554"/>
    <n v="1550000.0999999999"/>
    <n v="7956.6671799999995"/>
    <n v="4.7277777777777779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75"/>
    <n v="15"/>
    <n v="7.6999999999999999E-2"/>
    <n v="19791.634999999998"/>
    <n v="62499.899999999994"/>
    <n v="320.83281999999997"/>
    <n v="4.7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7638888888888893"/>
    <n v="15"/>
    <n v="7.6999999999999999E-2"/>
    <n v="107187.50000000001"/>
    <n v="337500"/>
    <n v="1732.5"/>
    <n v="4.7638888888888893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8166666666666664"/>
    <n v="15"/>
    <n v="7.6999999999999999E-2"/>
    <n v="80277.745666666684"/>
    <n v="249999.90000000005"/>
    <n v="1283.3328200000003"/>
    <n v="4.8166666666666664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222222222222221"/>
    <n v="20"/>
    <n v="8.4500000000000006E-2"/>
    <n v="664444.44444444438"/>
    <n v="1300000"/>
    <n v="5492.5"/>
    <n v="10.222222222222221"/>
    <n v="20"/>
    <n v="8.4500000000000006E-2"/>
    <x v="1"/>
    <x v="1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233333333333333"/>
    <n v="20"/>
    <n v="8.4500000000000006E-2"/>
    <n v="1228000"/>
    <n v="2400000"/>
    <n v="10140"/>
    <n v="10.233333333333333"/>
    <n v="20"/>
    <n v="8.4500000000000006E-2"/>
    <x v="1"/>
    <x v="1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241666666666667"/>
    <n v="20"/>
    <n v="8.4500000000000006E-2"/>
    <n v="153625"/>
    <n v="300000"/>
    <n v="1267.5"/>
    <n v="10.241666666666667"/>
    <n v="20"/>
    <n v="8.4500000000000006E-2"/>
    <x v="1"/>
    <x v="1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316666666666666"/>
    <n v="20"/>
    <n v="8.4500000000000006E-2"/>
    <n v="515833.33333333331"/>
    <n v="1000000"/>
    <n v="4225"/>
    <n v="10.316666666666666"/>
    <n v="20"/>
    <n v="8.4500000000000006E-2"/>
    <x v="1"/>
    <x v="1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02777777777777"/>
    <n v="20"/>
    <n v="8.4500000000000006E-2"/>
    <n v="14681458.333333332"/>
    <n v="28500000"/>
    <n v="120412.50000000001"/>
    <n v="10.302777777777777"/>
    <n v="20"/>
    <n v="8.4500000000000006E-2"/>
    <x v="1"/>
    <x v="1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916666666666666"/>
    <n v="20"/>
    <n v="8.4500000000000006E-2"/>
    <n v="3296833.333333333"/>
    <n v="6040000"/>
    <n v="25519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233333333333333"/>
    <n v="20"/>
    <n v="8.4500000000000006E-2"/>
    <n v="1797333.3333333333"/>
    <n v="3200000"/>
    <n v="13520"/>
    <n v="11.2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25"/>
    <n v="20"/>
    <n v="8.4500000000000006E-2"/>
    <n v="303750"/>
    <n v="540000"/>
    <n v="2281.5"/>
    <n v="11.2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4T00:00:00"/>
    <d v="2036-08-24T00:00:00"/>
    <n v="70000"/>
    <n v="11.983333333333333"/>
    <n v="20"/>
    <n v="8.4500000000000006E-2"/>
    <n v="2216916.6666666665"/>
    <n v="3700000"/>
    <n v="15632.500000000002"/>
    <n v="11.9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5T00:00:00"/>
    <d v="2036-08-25T00:00:00"/>
    <n v="185000"/>
    <n v="11.986111111111111"/>
    <n v="20"/>
    <n v="8.4500000000000006E-2"/>
    <n v="2217430.5555555555"/>
    <n v="3700000"/>
    <n v="15632.500000000002"/>
    <n v="11.9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85000"/>
    <n v="19040"/>
    <n v="0"/>
    <n v="0"/>
    <n v="0"/>
    <n v="510000"/>
    <n v="510000"/>
    <n v="0"/>
    <d v="2017-08-08T00:00:00"/>
    <d v="2027-08-08T00:00:00"/>
    <n v="85000"/>
    <n v="2.9388888888888891"/>
    <n v="10"/>
    <n v="6.4000000000000001E-2"/>
    <n v="1498833.3333333335"/>
    <n v="5100000"/>
    <n v="32640"/>
    <n v="2.9388888888888891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3277777777777779"/>
    <n v="10"/>
    <n v="6.4000000000000001E-2"/>
    <n v="419300"/>
    <n v="1260000"/>
    <n v="8064"/>
    <n v="3.3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166666666666666"/>
    <n v="20"/>
    <n v="7.4999999999999997E-2"/>
    <n v="7531944.4916666672"/>
    <n v="10633333.4"/>
    <n v="39875.000250000005"/>
    <n v="14.1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166666666666666"/>
    <n v="20"/>
    <n v="7.4999999999999997E-2"/>
    <n v="958611.15833333333"/>
    <n v="1353333.4"/>
    <n v="5075.0002500000001"/>
    <n v="14.1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322222222222222"/>
    <n v="10"/>
    <n v="6.0600000000000001E-2"/>
    <n v="213950"/>
    <n v="495000"/>
    <n v="2999.7000000000003"/>
    <n v="4.322222222222222"/>
    <n v="10"/>
    <n v="6.0600000000000008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322222222222222"/>
    <n v="10"/>
    <n v="6.0600000000000001E-2"/>
    <n v="875250"/>
    <n v="2025000"/>
    <n v="12271.5"/>
    <n v="4.322222222222222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1210"/>
    <n v="366.63"/>
    <n v="0"/>
    <n v="0"/>
    <n v="0"/>
    <n v="10890"/>
    <n v="10890"/>
    <n v="0"/>
    <d v="2019-02-22T00:00:00"/>
    <d v="2029-02-22T00:00:00"/>
    <n v="12100"/>
    <n v="4.4777777777777779"/>
    <n v="10"/>
    <n v="6.0600000000000001E-2"/>
    <n v="48763"/>
    <n v="108900"/>
    <n v="659.93399999999997"/>
    <n v="4.4777777777777779"/>
    <n v="10"/>
    <n v="6.0599999999999994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5790"/>
    <n v="1754.37"/>
    <n v="0"/>
    <n v="0"/>
    <n v="0"/>
    <n v="52110"/>
    <n v="52110"/>
    <n v="0"/>
    <d v="2019-02-22T00:00:00"/>
    <d v="2029-02-22T00:00:00"/>
    <n v="57900"/>
    <n v="4.4777777777777779"/>
    <n v="10"/>
    <n v="6.0600000000000001E-2"/>
    <n v="233337"/>
    <n v="521100"/>
    <n v="3157.866"/>
    <n v="4.4777777777777779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7249999999999996"/>
    <n v="10"/>
    <n v="6.0600000000000001E-2"/>
    <n v="708750"/>
    <n v="1500000"/>
    <n v="9090"/>
    <n v="4.7249999999999996"/>
    <n v="10"/>
    <n v="6.0600000000000001E-2"/>
    <x v="1"/>
    <x v="1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7249999999999996"/>
    <n v="10"/>
    <n v="6.0600000000000001E-2"/>
    <n v="3709124.9999999995"/>
    <n v="7850000"/>
    <n v="47571"/>
    <n v="4.7249999999999996"/>
    <n v="10"/>
    <n v="6.0600000000000001E-2"/>
    <x v="1"/>
    <x v="1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083333333333336"/>
    <n v="10"/>
    <n v="6.0600000000000001E-2"/>
    <n v="456791.66666666669"/>
    <n v="950000"/>
    <n v="5757"/>
    <n v="4.8083333333333336"/>
    <n v="10"/>
    <n v="6.0600000000000001E-2"/>
    <x v="1"/>
    <x v="1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22500000000000001"/>
    <n v="5"/>
    <n v="4.7800000000000002E-2"/>
    <n v="674011.6605"/>
    <n v="14978036.899999999"/>
    <n v="143190.032764"/>
    <n v="0.22500000000000001"/>
    <n v="5"/>
    <n v="4.7800000000000002E-2"/>
    <x v="1"/>
    <x v="1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3250000000000002"/>
    <n v="7"/>
    <n v="8.5000000000000006E-2"/>
    <n v="3487500.0000000005"/>
    <n v="10500000"/>
    <n v="127500.0000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3250000000000002"/>
    <n v="7"/>
    <n v="8.5000000000000006E-2"/>
    <n v="360375"/>
    <n v="1085000"/>
    <n v="13175.000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3250000000000002"/>
    <n v="7"/>
    <n v="8.5000000000000006E-2"/>
    <n v="906750.00000000012"/>
    <n v="2730000"/>
    <n v="3315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3250000000000002"/>
    <n v="7"/>
    <n v="8.5000000000000006E-2"/>
    <n v="1396162.5"/>
    <n v="4203500"/>
    <n v="51042.5000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3250000000000002"/>
    <n v="7"/>
    <n v="8.5000000000000006E-2"/>
    <n v="348750"/>
    <n v="1050000"/>
    <n v="12750.000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3250000000000002"/>
    <n v="7"/>
    <n v="8.5000000000000006E-2"/>
    <n v="5115000"/>
    <n v="15400000"/>
    <n v="187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3250000000000002"/>
    <n v="7"/>
    <n v="8.5000000000000006E-2"/>
    <n v="1395000"/>
    <n v="4200000"/>
    <n v="51000.0000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41666666666666669"/>
    <n v="5"/>
    <n v="7.85E-2"/>
    <n v="416666.66666666669"/>
    <n v="5000000"/>
    <n v="78500"/>
    <n v="0.41666666666666669"/>
    <n v="5"/>
    <n v="7.85E-2"/>
    <x v="1"/>
    <x v="1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41666666666666669"/>
    <n v="5"/>
    <n v="7.85E-2"/>
    <n v="208333.33333333334"/>
    <n v="2500000"/>
    <n v="39250"/>
    <n v="0.41666666666666669"/>
    <n v="5"/>
    <n v="7.85E-2"/>
    <x v="1"/>
    <x v="1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3250000000000002"/>
    <n v="7"/>
    <n v="8.5000000000000006E-2"/>
    <n v="3255000.0000000005"/>
    <n v="9800000"/>
    <n v="119000.0000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3250000000000002"/>
    <n v="7"/>
    <n v="8.5000000000000006E-2"/>
    <n v="13020000.000000002"/>
    <n v="39200000"/>
    <n v="476000.00000000006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41666666666666669"/>
    <n v="5"/>
    <n v="7.85E-2"/>
    <n v="1335416.6666666667"/>
    <n v="16025000"/>
    <n v="251592.5"/>
    <n v="0.41666666666666669"/>
    <n v="5"/>
    <n v="7.85E-2"/>
    <x v="1"/>
    <x v="1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3250000000000002"/>
    <n v="7"/>
    <n v="8.5000000000000006E-2"/>
    <n v="1362057.0750000002"/>
    <n v="4100817"/>
    <n v="49795.6350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41666666666666669"/>
    <n v="5"/>
    <n v="7.85E-2"/>
    <n v="5835297.666666667"/>
    <n v="70023572"/>
    <n v="1099370.0804000001"/>
    <n v="0.41666666666666669"/>
    <n v="5"/>
    <n v="7.85E-2"/>
    <x v="1"/>
    <x v="1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41666666666666669"/>
    <n v="5"/>
    <n v="7.85E-2"/>
    <n v="336149.07500000001"/>
    <n v="4033788.9000000004"/>
    <n v="63330.48573"/>
    <n v="0.41666666666666669"/>
    <n v="5"/>
    <n v="7.85E-2"/>
    <x v="1"/>
    <x v="1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41666666666666669"/>
    <n v="5"/>
    <n v="7.85E-2"/>
    <n v="306185.3041666667"/>
    <n v="3674223.65"/>
    <n v="57685.311304999996"/>
    <n v="0.41666666666666674"/>
    <n v="5"/>
    <n v="7.85E-2"/>
    <x v="1"/>
    <x v="1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41666666666666669"/>
    <n v="5"/>
    <n v="7.85E-2"/>
    <n v="421682.08333333337"/>
    <n v="5060185"/>
    <n v="79444.904500000004"/>
    <n v="0.41666666666666669"/>
    <n v="5"/>
    <n v="7.85E-2"/>
    <x v="1"/>
    <x v="1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41666666666666669"/>
    <n v="5"/>
    <n v="7.85E-2"/>
    <n v="651847.77916666667"/>
    <n v="7822173.3499999996"/>
    <n v="122808.12159499999"/>
    <n v="0.41666666666666669"/>
    <n v="5"/>
    <n v="7.85E-2"/>
    <x v="1"/>
    <x v="1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3250000000000002"/>
    <n v="7"/>
    <n v="8.5000000000000006E-2"/>
    <n v="3637310.60775"/>
    <n v="10951042.689999999"/>
    <n v="132976.9469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41666666666666669"/>
    <n v="5"/>
    <n v="7.85E-2"/>
    <n v="494088.58333333337"/>
    <n v="5929063"/>
    <n v="93086.289100000009"/>
    <n v="0.41666666666666669"/>
    <n v="5"/>
    <n v="7.85E-2"/>
    <x v="1"/>
    <x v="1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41666666666666669"/>
    <n v="5"/>
    <n v="7.85E-2"/>
    <n v="324259.72083333333"/>
    <n v="3891116.65"/>
    <n v="61090.531404999994"/>
    <n v="0.41666666666666669"/>
    <n v="5"/>
    <n v="7.85E-2"/>
    <x v="1"/>
    <x v="1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41666666666666669"/>
    <n v="5"/>
    <n v="7.85E-2"/>
    <n v="48979.95416666667"/>
    <n v="587759.44999999995"/>
    <n v="9227.8233650000002"/>
    <n v="0.41666666666666669"/>
    <n v="5"/>
    <n v="7.85E-2"/>
    <x v="1"/>
    <x v="1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41666666666666669"/>
    <n v="5"/>
    <n v="7.85E-2"/>
    <n v="590548.5083333333"/>
    <n v="7086582.0999999996"/>
    <n v="111259.33897"/>
    <n v="0.41666666666666669"/>
    <n v="5"/>
    <n v="7.85E-2"/>
    <x v="1"/>
    <x v="1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3250000000000002"/>
    <n v="7"/>
    <n v="8.5000000000000006E-2"/>
    <n v="3268219.9732500003"/>
    <n v="9839802.0700000003"/>
    <n v="119483.3108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41666666666666669"/>
    <n v="5"/>
    <n v="7.85E-2"/>
    <n v="501988.75"/>
    <n v="6023865"/>
    <n v="94574.680500000002"/>
    <n v="0.41666666666666669"/>
    <n v="5"/>
    <n v="7.85E-2"/>
    <x v="1"/>
    <x v="1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3250000000000002"/>
    <n v="7"/>
    <n v="8.5000000000000006E-2"/>
    <n v="2801097.2250000001"/>
    <n v="8433411"/>
    <n v="102405.7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41666666666666669"/>
    <n v="5"/>
    <n v="7.85E-2"/>
    <n v="310289.58333333337"/>
    <n v="3723475"/>
    <n v="58458.557500000003"/>
    <n v="0.41666666666666674"/>
    <n v="5"/>
    <n v="7.85E-2"/>
    <x v="1"/>
    <x v="1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41666666666666669"/>
    <n v="5"/>
    <n v="7.85E-2"/>
    <n v="85449.879166666666"/>
    <n v="1025398.5499999999"/>
    <n v="16098.757234999999"/>
    <n v="0.41666666666666669"/>
    <n v="5"/>
    <n v="7.85E-2"/>
    <x v="1"/>
    <x v="1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41666666666666669"/>
    <n v="5"/>
    <n v="7.85E-2"/>
    <n v="53376.795833333337"/>
    <n v="640521.55000000005"/>
    <n v="10056.188335000001"/>
    <n v="0.41666666666666669"/>
    <n v="5.0000000000000009"/>
    <n v="7.85E-2"/>
    <x v="1"/>
    <x v="1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3250000000000002"/>
    <n v="7"/>
    <n v="8.5000000000000006E-2"/>
    <n v="295365.60525000002"/>
    <n v="889272.79"/>
    <n v="10798.31245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41666666666666669"/>
    <n v="5"/>
    <n v="7.85E-2"/>
    <n v="182309.32500000001"/>
    <n v="2187711.9"/>
    <n v="34347.076829999998"/>
    <n v="0.41666666666666669"/>
    <n v="5"/>
    <n v="7.85E-2"/>
    <x v="1"/>
    <x v="1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3250000000000002"/>
    <n v="7"/>
    <n v="8.5000000000000006E-2"/>
    <n v="1017286.0335000001"/>
    <n v="3062796.66"/>
    <n v="37191.102300000006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41666666666666669"/>
    <n v="5"/>
    <n v="7.85E-2"/>
    <n v="174058.19166666665"/>
    <n v="2088698.2999999998"/>
    <n v="32792.563309999998"/>
    <n v="0.41666666666666663"/>
    <n v="5"/>
    <n v="7.85E-2"/>
    <x v="1"/>
    <x v="1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41666666666666669"/>
    <n v="5"/>
    <n v="7.85E-2"/>
    <n v="268766.25416666671"/>
    <n v="3225195.05"/>
    <n v="50635.562285"/>
    <n v="0.41666666666666674"/>
    <n v="5"/>
    <n v="7.85E-2"/>
    <x v="1"/>
    <x v="1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41666666666666669"/>
    <n v="5"/>
    <n v="7.85E-2"/>
    <n v="1155000"/>
    <n v="13860000"/>
    <n v="217602"/>
    <n v="0.41666666666666669"/>
    <n v="5"/>
    <n v="7.85E-2"/>
    <x v="1"/>
    <x v="1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3250000000000002"/>
    <n v="7"/>
    <n v="8.5000000000000006E-2"/>
    <n v="6444900.0000000009"/>
    <n v="19404000"/>
    <n v="235620.00000000003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41666666666666669"/>
    <n v="5"/>
    <n v="7.85E-2"/>
    <n v="826882.91666666674"/>
    <n v="9922595"/>
    <n v="155784.7415"/>
    <n v="0.41666666666666669"/>
    <n v="5"/>
    <n v="7.85E-2"/>
    <x v="1"/>
    <x v="1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3250000000000002"/>
    <n v="7"/>
    <n v="8.5000000000000006E-2"/>
    <n v="4614006.6750000007"/>
    <n v="13891633"/>
    <n v="168684.11500000002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41666666666666669"/>
    <n v="5"/>
    <n v="7.85E-2"/>
    <n v="977648.75"/>
    <n v="11731785"/>
    <n v="184189.0245"/>
    <n v="0.41666666666666669"/>
    <n v="5"/>
    <n v="7.85E-2"/>
    <x v="1"/>
    <x v="1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3250000000000002"/>
    <n v="7"/>
    <n v="8.5000000000000006E-2"/>
    <n v="5455280.0250000004"/>
    <n v="16424499"/>
    <n v="199440.34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41666666666666669"/>
    <n v="5"/>
    <n v="7.85E-2"/>
    <n v="95406.3"/>
    <n v="1144875.6000000001"/>
    <n v="17974.546920000001"/>
    <n v="0.41666666666666669"/>
    <n v="5.0000000000000009"/>
    <n v="7.85E-2"/>
    <x v="1"/>
    <x v="1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41666666666666669"/>
    <n v="5"/>
    <n v="7.85E-2"/>
    <n v="130000"/>
    <n v="1560000"/>
    <n v="24492"/>
    <n v="0.41666666666666669"/>
    <n v="5"/>
    <n v="7.85E-2"/>
    <x v="1"/>
    <x v="1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3250000000000002"/>
    <n v="7"/>
    <n v="8.5000000000000006E-2"/>
    <n v="725400"/>
    <n v="2184000"/>
    <n v="26520.000000000004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41666666666666669"/>
    <n v="5"/>
    <n v="7.85E-2"/>
    <n v="1221400.1708333334"/>
    <n v="14656802.050000001"/>
    <n v="230111.792185"/>
    <n v="0.41666666666666669"/>
    <n v="5"/>
    <n v="7.85E-2"/>
    <x v="1"/>
    <x v="1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41666666666666669"/>
    <n v="5"/>
    <n v="7.85E-2"/>
    <n v="363168.53333333333"/>
    <n v="4358022.4000000004"/>
    <n v="68420.951679999998"/>
    <n v="0.41666666666666669"/>
    <n v="5.0000000000000009"/>
    <n v="7.85E-2"/>
    <x v="1"/>
    <x v="1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41666666666666669"/>
    <n v="5"/>
    <n v="7.85E-2"/>
    <n v="97693.483333333337"/>
    <n v="1172321.7999999998"/>
    <n v="18405.452259999998"/>
    <n v="0.41666666666666669"/>
    <n v="4.9999999999999991"/>
    <n v="7.85E-2"/>
    <x v="1"/>
    <x v="1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41666666666666669"/>
    <n v="5"/>
    <n v="7.85E-2"/>
    <n v="729459.27500000002"/>
    <n v="8753511.3000000007"/>
    <n v="137430.12741000002"/>
    <n v="0.41666666666666669"/>
    <n v="5"/>
    <n v="7.8500000000000014E-2"/>
    <x v="1"/>
    <x v="1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3250000000000002"/>
    <n v="7"/>
    <n v="8.5000000000000006E-2"/>
    <n v="4070382.7545000003"/>
    <n v="12254915.82"/>
    <n v="148809.6921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41666666666666669"/>
    <n v="5"/>
    <n v="7.85E-2"/>
    <n v="49518.212500000001"/>
    <n v="594218.55000000005"/>
    <n v="9329.2312350000011"/>
    <n v="0.41666666666666663"/>
    <n v="5"/>
    <n v="7.85E-2"/>
    <x v="1"/>
    <x v="1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41666666666666669"/>
    <n v="5"/>
    <n v="7.85E-2"/>
    <n v="187924.90833333335"/>
    <n v="2255098.9000000004"/>
    <n v="35405.052730000003"/>
    <n v="0.41666666666666669"/>
    <n v="5.0000000000000009"/>
    <n v="7.85E-2"/>
    <x v="1"/>
    <x v="1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3250000000000002"/>
    <n v="7"/>
    <n v="8.5000000000000006E-2"/>
    <n v="1048620.9885000002"/>
    <n v="3157138.46"/>
    <n v="38336.681300000004"/>
    <n v="2.32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41666666666666669"/>
    <n v="5"/>
    <n v="7.85E-2"/>
    <n v="651265.97916666674"/>
    <n v="7815191.75"/>
    <n v="122698.510475"/>
    <n v="0.41666666666666669"/>
    <n v="5"/>
    <n v="7.85E-2"/>
    <x v="1"/>
    <x v="1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3250000000000002"/>
    <n v="7"/>
    <n v="8.5000000000000006E-2"/>
    <n v="3601500.0277500004"/>
    <n v="10843225.890000001"/>
    <n v="131667.74295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41666666666666669"/>
    <n v="5"/>
    <n v="7.85E-2"/>
    <n v="170416.66666666669"/>
    <n v="2045000"/>
    <n v="32106.5"/>
    <n v="0.41666666666666674"/>
    <n v="5"/>
    <n v="7.85E-2"/>
    <x v="1"/>
    <x v="1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3250000000000002"/>
    <n v="7"/>
    <n v="8.5000000000000006E-2"/>
    <n v="942438.75000000012"/>
    <n v="2837450"/>
    <n v="34454.7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41666666666666669"/>
    <n v="5"/>
    <n v="7.85E-2"/>
    <n v="64716.875"/>
    <n v="776602.5"/>
    <n v="12192.659250000001"/>
    <n v="0.41666666666666669"/>
    <n v="5"/>
    <n v="7.85E-2"/>
    <x v="1"/>
    <x v="1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41666666666666669"/>
    <n v="5"/>
    <n v="7.85E-2"/>
    <n v="455427.95416666672"/>
    <n v="5465135.4500000002"/>
    <n v="85802.626565000013"/>
    <n v="0.41666666666666669"/>
    <n v="5"/>
    <n v="7.85E-2"/>
    <x v="1"/>
    <x v="1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41666666666666669"/>
    <n v="5"/>
    <n v="7.85E-2"/>
    <n v="167468.6875"/>
    <n v="2009624.25"/>
    <n v="31551.100724999997"/>
    <n v="0.41666666666666669"/>
    <n v="5"/>
    <n v="7.85E-2"/>
    <x v="1"/>
    <x v="1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3250000000000002"/>
    <n v="7"/>
    <n v="8.5000000000000006E-2"/>
    <n v="934475.27625"/>
    <n v="2813473.9499999997"/>
    <n v="34163.612249999998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41666666666666669"/>
    <n v="5"/>
    <n v="7.85E-2"/>
    <n v="437048.02916666667"/>
    <n v="5244576.3499999996"/>
    <n v="82339.848695000008"/>
    <n v="0.41666666666666669"/>
    <n v="5"/>
    <n v="7.85E-2"/>
    <x v="1"/>
    <x v="1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3250000000000002"/>
    <n v="7"/>
    <n v="8.5000000000000006E-2"/>
    <n v="2415911.3827500003"/>
    <n v="7273711.6900000004"/>
    <n v="88323.6419500000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41666666666666669"/>
    <n v="5"/>
    <n v="7.85E-2"/>
    <n v="111958.04166666667"/>
    <n v="1343496.5"/>
    <n v="21092.895049999999"/>
    <n v="0.41666666666666669"/>
    <n v="5"/>
    <n v="7.85E-2"/>
    <x v="1"/>
    <x v="1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3250000000000002"/>
    <n v="7"/>
    <n v="8.5000000000000006E-2"/>
    <n v="618730.69724999997"/>
    <n v="1862845.1099999999"/>
    <n v="22620.26205000000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41666666666666669"/>
    <n v="5"/>
    <n v="7.85E-2"/>
    <n v="55863.61250000001"/>
    <n v="670363.35000000009"/>
    <n v="10524.704595000001"/>
    <n v="0.41666666666666669"/>
    <n v="5"/>
    <n v="7.85E-2"/>
    <x v="1"/>
    <x v="1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3250000000000002"/>
    <n v="7"/>
    <n v="8.5000000000000006E-2"/>
    <n v="308663.79149999999"/>
    <n v="929310.34"/>
    <n v="11284.482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41666666666666669"/>
    <n v="5"/>
    <n v="7.85E-2"/>
    <n v="61250"/>
    <n v="735000"/>
    <n v="11539.5"/>
    <n v="0.41666666666666669"/>
    <n v="5"/>
    <n v="7.85E-2"/>
    <x v="1"/>
    <x v="1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3250000000000002"/>
    <n v="7"/>
    <n v="8.5000000000000006E-2"/>
    <n v="341775"/>
    <n v="1029000"/>
    <n v="1249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41666666666666669"/>
    <n v="5"/>
    <n v="7.85E-2"/>
    <n v="659732.57916666672"/>
    <n v="7916790.9499999993"/>
    <n v="124293.617915"/>
    <n v="0.41666666666666674"/>
    <n v="5"/>
    <n v="7.85E-2"/>
    <x v="1"/>
    <x v="1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3250000000000002"/>
    <n v="7"/>
    <n v="8.5000000000000006E-2"/>
    <n v="3644209.7197500002"/>
    <n v="10971814.210000001"/>
    <n v="133229.17255000002"/>
    <n v="2.32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41666666666666669"/>
    <n v="5"/>
    <n v="7.85E-2"/>
    <n v="286344.72916666669"/>
    <n v="3436136.75"/>
    <n v="53947.346975"/>
    <n v="0.41666666666666669"/>
    <n v="5"/>
    <n v="7.85E-2"/>
    <x v="1"/>
    <x v="1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3250000000000002"/>
    <n v="7"/>
    <n v="8.5000000000000006E-2"/>
    <n v="1581701.8477500002"/>
    <n v="4762113.09"/>
    <n v="57825.65895000000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41666666666666669"/>
    <n v="5"/>
    <n v="7.85E-2"/>
    <n v="205433.42499999999"/>
    <n v="2465201.0999999996"/>
    <n v="38703.657269999996"/>
    <n v="0.41666666666666669"/>
    <n v="4.9999999999999991"/>
    <n v="7.85E-2"/>
    <x v="1"/>
    <x v="1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3250000000000002"/>
    <n v="7"/>
    <n v="8.5000000000000006E-2"/>
    <n v="1146318.5115"/>
    <n v="3451281.54"/>
    <n v="41908.418700000002"/>
    <n v="2.325000000000000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41666666666666669"/>
    <n v="5"/>
    <n v="7.85E-2"/>
    <n v="138058.97916666666"/>
    <n v="1656707.75"/>
    <n v="26010.311675000001"/>
    <n v="0.41666666666666663"/>
    <n v="5"/>
    <n v="7.85E-2"/>
    <x v="1"/>
    <x v="1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41666666666666669"/>
    <n v="5"/>
    <n v="7.85E-2"/>
    <n v="2660761.3708333336"/>
    <n v="31929136.449999999"/>
    <n v="501287.44226500002"/>
    <n v="0.41666666666666669"/>
    <n v="5"/>
    <n v="7.85E-2"/>
    <x v="1"/>
    <x v="1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3250000000000002"/>
    <n v="7"/>
    <n v="8.5000000000000006E-2"/>
    <n v="15315160.36875"/>
    <n v="46110160.25"/>
    <n v="559909.08875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n v="1574092.65"/>
    <n v="0"/>
    <d v="2020-08-07T00:00:00"/>
    <d v="2025-08-07T00:00:00"/>
    <n v="1574092.65"/>
    <n v="0.93611111111111112"/>
    <n v="5"/>
    <n v="7.1294999999999997E-2"/>
    <n v="1473525.6195833331"/>
    <n v="7870463.25"/>
    <n v="112224.93548174998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n v="1574092.65"/>
    <n v="0"/>
    <d v="2020-08-07T00:00:00"/>
    <d v="2027-08-07T00:00:00"/>
    <n v="1574092.65"/>
    <n v="2.9361111111111109"/>
    <n v="7"/>
    <n v="7.5481999999999994E-2"/>
    <n v="4621710.9195833327"/>
    <n v="11018648.549999999"/>
    <n v="118815.66140729998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n v="502091.44"/>
    <n v="0"/>
    <d v="2020-08-07T00:00:00"/>
    <d v="2025-08-07T00:00:00"/>
    <n v="502091.44"/>
    <n v="0.93611111111111112"/>
    <n v="5"/>
    <n v="7.1294999999999997E-2"/>
    <n v="470013.37577777781"/>
    <n v="2510457.2000000002"/>
    <n v="35796.609214799995"/>
    <n v="0.93611111111111112"/>
    <n v="5"/>
    <n v="7.1294999999999983E-2"/>
    <x v="1"/>
    <x v="1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n v="502063.34"/>
    <n v="0"/>
    <d v="2020-08-07T00:00:00"/>
    <d v="2027-08-07T00:00:00"/>
    <n v="502063.34"/>
    <n v="2.9361111111111109"/>
    <n v="7"/>
    <n v="7.5481999999999994E-2"/>
    <n v="1474113.7510555554"/>
    <n v="3514443.3800000004"/>
    <n v="37896.74502987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n v="566477.53"/>
    <n v="0"/>
    <d v="2020-08-07T00:00:00"/>
    <d v="2025-08-07T00:00:00"/>
    <n v="566477.53"/>
    <n v="0.93611111111111112"/>
    <n v="5"/>
    <n v="7.1294999999999997E-2"/>
    <n v="530285.91002777778"/>
    <n v="2832387.6500000004"/>
    <n v="40387.0155013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n v="283200.63"/>
    <n v="0"/>
    <d v="2020-08-07T00:00:00"/>
    <d v="2027-08-07T00:00:00"/>
    <n v="283200.63"/>
    <n v="2.9361111111111109"/>
    <n v="7"/>
    <n v="7.5481999999999994E-2"/>
    <n v="831508.51641666656"/>
    <n v="1982404.4100000001"/>
    <n v="21376.5499536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n v="1787478"/>
    <n v="0"/>
    <d v="2020-08-07T00:00:00"/>
    <d v="2025-08-07T00:00:00"/>
    <n v="1787478"/>
    <n v="0.93611111111111112"/>
    <n v="5"/>
    <n v="7.1294999999999997E-2"/>
    <n v="1673278.0166666666"/>
    <n v="8937390"/>
    <n v="127438.2440099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n v="3689366.44"/>
    <n v="0"/>
    <d v="2020-08-07T00:00:00"/>
    <d v="2025-08-07T00:00:00"/>
    <n v="3689366.44"/>
    <n v="0.93611111111111112"/>
    <n v="5"/>
    <n v="7.1294999999999997E-2"/>
    <n v="3453656.9174444443"/>
    <n v="18446832.199999999"/>
    <n v="263033.3803397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n v="1842554.11"/>
    <n v="0"/>
    <d v="2020-08-07T00:00:00"/>
    <d v="2027-08-07T00:00:00"/>
    <n v="1842554.11"/>
    <n v="2.9361111111111109"/>
    <n v="7"/>
    <n v="7.5481999999999994E-2"/>
    <n v="5409943.5951944441"/>
    <n v="12897878.770000001"/>
    <n v="139079.66933102001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n v="478945.45"/>
    <n v="0"/>
    <d v="2020-08-07T00:00:00"/>
    <d v="2025-08-07T00:00:00"/>
    <n v="478945.45"/>
    <n v="0.93611111111111112"/>
    <n v="5"/>
    <n v="7.1294999999999997E-2"/>
    <n v="448346.15736111114"/>
    <n v="2394727.25"/>
    <n v="34146.41585774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n v="239418.99"/>
    <n v="0"/>
    <d v="2020-08-07T00:00:00"/>
    <d v="2027-08-07T00:00:00"/>
    <n v="239418.99"/>
    <n v="2.9361111111111109"/>
    <n v="7"/>
    <n v="7.5481999999999994E-2"/>
    <n v="702960.75674999994"/>
    <n v="1675932.93"/>
    <n v="18071.82420317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n v="528980.37"/>
    <n v="0"/>
    <d v="2020-08-07T00:00:00"/>
    <d v="2025-08-07T00:00:00"/>
    <n v="528980.37"/>
    <n v="0.93611111111111112"/>
    <n v="5"/>
    <n v="7.1294999999999997E-2"/>
    <n v="495184.40191666665"/>
    <n v="2644901.85"/>
    <n v="37713.65547914999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n v="528855.76"/>
    <n v="0"/>
    <d v="2020-08-07T00:00:00"/>
    <d v="2027-08-07T00:00:00"/>
    <n v="528855.76"/>
    <n v="2.9361111111111109"/>
    <n v="7"/>
    <n v="7.5481999999999994E-2"/>
    <n v="1552779.273111111"/>
    <n v="3701990.3200000003"/>
    <n v="39919.090476319994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n v="472181.54"/>
    <n v="0"/>
    <d v="2020-08-07T00:00:00"/>
    <d v="2025-08-07T00:00:00"/>
    <n v="472181.54"/>
    <n v="0.93611111111111112"/>
    <n v="5"/>
    <n v="7.1294999999999997E-2"/>
    <n v="442014.38605555554"/>
    <n v="2360907.6999999997"/>
    <n v="33664.182894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n v="236021.98"/>
    <n v="0"/>
    <d v="2020-08-07T00:00:00"/>
    <d v="2027-08-07T00:00:00"/>
    <n v="236021.98"/>
    <n v="2.9361111111111109"/>
    <n v="7"/>
    <n v="7.5481999999999994E-2"/>
    <n v="692986.75794444443"/>
    <n v="1652153.86"/>
    <n v="17815.41109435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n v="103318.07"/>
    <n v="0"/>
    <d v="2020-08-07T00:00:00"/>
    <d v="2025-08-07T00:00:00"/>
    <n v="103318.07"/>
    <n v="0.93611111111111112"/>
    <n v="5"/>
    <n v="7.1294999999999997E-2"/>
    <n v="96717.193305555556"/>
    <n v="516590.35000000003"/>
    <n v="7366.0618006499999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n v="50932.43"/>
    <n v="0"/>
    <d v="2020-08-07T00:00:00"/>
    <d v="2027-08-07T00:00:00"/>
    <n v="50932.43"/>
    <n v="2.9361111111111109"/>
    <n v="7"/>
    <n v="7.5481999999999994E-2"/>
    <n v="149543.27363888887"/>
    <n v="356527.01"/>
    <n v="3844.48168125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n v="58854.13"/>
    <n v="0"/>
    <d v="2020-08-07T00:00:00"/>
    <d v="2025-08-07T00:00:00"/>
    <n v="58854.13"/>
    <n v="0.93611111111111112"/>
    <n v="5"/>
    <n v="7.1294999999999997E-2"/>
    <n v="55094.005027777777"/>
    <n v="294270.64999999997"/>
    <n v="4196.00519834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n v="29417.18"/>
    <n v="0"/>
    <d v="2020-08-07T00:00:00"/>
    <d v="2027-08-07T00:00:00"/>
    <n v="29417.18"/>
    <n v="2.9361111111111109"/>
    <n v="7"/>
    <n v="7.5481999999999994E-2"/>
    <n v="86372.109055555557"/>
    <n v="205920.26"/>
    <n v="2220.46758075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n v="70840.479999999996"/>
    <n v="0"/>
    <d v="2020-08-07T00:00:00"/>
    <d v="2025-08-07T00:00:00"/>
    <n v="70840.479999999996"/>
    <n v="0.93611111111111112"/>
    <n v="5"/>
    <n v="7.1294999999999997E-2"/>
    <n v="66314.560444444447"/>
    <n v="354202.39999999997"/>
    <n v="5050.5720215999991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n v="35407.93"/>
    <n v="0"/>
    <d v="2020-08-07T00:00:00"/>
    <d v="2027-08-07T00:00:00"/>
    <n v="35407.93"/>
    <n v="2.9361111111111109"/>
    <n v="7"/>
    <n v="7.5481999999999994E-2"/>
    <n v="103961.61669444444"/>
    <n v="247855.51"/>
    <n v="2672.6613722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n v="440565.24"/>
    <n v="0"/>
    <d v="2020-08-07T00:00:00"/>
    <d v="2025-08-07T00:00:00"/>
    <n v="440565.24"/>
    <n v="0.93611111111111112"/>
    <n v="5"/>
    <n v="7.1294999999999997E-2"/>
    <n v="412418.01633333333"/>
    <n v="2202826.2000000002"/>
    <n v="31410.098785799997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n v="216148.06"/>
    <n v="0"/>
    <d v="2020-08-07T00:00:00"/>
    <d v="2027-08-07T00:00:00"/>
    <n v="216148.06"/>
    <n v="2.9361111111111109"/>
    <n v="7"/>
    <n v="7.5481999999999994E-2"/>
    <n v="634634.72061111103"/>
    <n v="1513036.42"/>
    <n v="16315.28786491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n v="599654.34"/>
    <n v="0"/>
    <d v="2020-08-07T00:00:00"/>
    <d v="2025-08-07T00:00:00"/>
    <n v="599654.34"/>
    <n v="0.93611111111111112"/>
    <n v="5"/>
    <n v="7.1294999999999997E-2"/>
    <n v="561343.09049999993"/>
    <n v="2998271.6999999997"/>
    <n v="42752.356170299994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n v="299827.17"/>
    <n v="0"/>
    <d v="2020-08-07T00:00:00"/>
    <d v="2027-08-07T00:00:00"/>
    <n v="299827.17"/>
    <n v="2.9361111111111109"/>
    <n v="7"/>
    <n v="7.5481999999999994E-2"/>
    <n v="880325.88524999993"/>
    <n v="2098790.19"/>
    <n v="22631.55444593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n v="1996624.38"/>
    <n v="0"/>
    <d v="2020-08-07T00:00:00"/>
    <d v="2025-08-07T00:00:00"/>
    <n v="1996624.38"/>
    <n v="0.93611111111111112"/>
    <n v="5"/>
    <n v="7.1294999999999997E-2"/>
    <n v="1869062.2668333333"/>
    <n v="9983121.8999999985"/>
    <n v="142349.33517209999"/>
    <n v="0.93611111111111112"/>
    <n v="4.9999999999999991"/>
    <n v="7.1294999999999997E-2"/>
    <x v="1"/>
    <x v="1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n v="997719.94"/>
    <n v="0"/>
    <d v="2020-08-07T00:00:00"/>
    <d v="2027-08-07T00:00:00"/>
    <n v="997719.94"/>
    <n v="2.9361111111111109"/>
    <n v="7"/>
    <n v="7.5481999999999994E-2"/>
    <n v="2929416.6016111108"/>
    <n v="6984039.5800000001"/>
    <n v="75309.896511079991"/>
    <n v="2.93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n v="436679.9"/>
    <n v="0"/>
    <d v="2020-08-07T00:00:00"/>
    <d v="2025-08-07T00:00:00"/>
    <n v="436679.9"/>
    <n v="0.93611111111111112"/>
    <n v="5"/>
    <n v="7.1294999999999997E-2"/>
    <n v="408780.90638888889"/>
    <n v="2183399.5"/>
    <n v="31133.093470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n v="387820.77"/>
    <n v="0"/>
    <d v="2020-08-07T00:00:00"/>
    <d v="2025-08-07T00:00:00"/>
    <n v="387820.77"/>
    <n v="0.93611111111111112"/>
    <n v="5"/>
    <n v="7.1294999999999997E-2"/>
    <n v="363043.33191666671"/>
    <n v="1939103.85"/>
    <n v="27649.6817971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n v="283367.01"/>
    <n v="0"/>
    <d v="2020-08-07T00:00:00"/>
    <d v="2025-08-07T00:00:00"/>
    <n v="283367.01"/>
    <n v="0.93611111111111112"/>
    <n v="5"/>
    <n v="7.1294999999999997E-2"/>
    <n v="265263.00658333336"/>
    <n v="1416835.05"/>
    <n v="20202.650977950001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n v="90149.56"/>
    <n v="0"/>
    <d v="2020-08-07T00:00:00"/>
    <d v="2025-08-07T00:00:00"/>
    <n v="90149.56"/>
    <n v="0.93611111111111112"/>
    <n v="5"/>
    <n v="7.1294999999999997E-2"/>
    <n v="84390.00477777778"/>
    <n v="450747.8"/>
    <n v="6427.212880199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n v="1024629.57"/>
    <n v="0"/>
    <d v="2020-08-07T00:00:00"/>
    <d v="2025-08-07T00:00:00"/>
    <n v="1024629.57"/>
    <n v="0.93611111111111112"/>
    <n v="5"/>
    <n v="7.1294999999999997E-2"/>
    <n v="959167.12524999992"/>
    <n v="5123147.8499999996"/>
    <n v="73050.96519314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n v="511899.23"/>
    <n v="0"/>
    <d v="2020-08-07T00:00:00"/>
    <d v="2027-08-07T00:00:00"/>
    <n v="511899.23"/>
    <n v="2.9361111111111109"/>
    <n v="7"/>
    <n v="7.5481999999999994E-2"/>
    <n v="1502993.0169722221"/>
    <n v="3583294.61"/>
    <n v="38639.177678859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n v="3375478.67"/>
    <n v="0"/>
    <d v="2020-08-07T00:00:00"/>
    <d v="2025-08-07T00:00:00"/>
    <n v="3375478.67"/>
    <n v="0.93611111111111112"/>
    <n v="5"/>
    <n v="7.1294999999999997E-2"/>
    <n v="3159823.0883055553"/>
    <n v="16877393.350000001"/>
    <n v="240654.75177764997"/>
    <n v="0.93611111111111101"/>
    <n v="5.0000000000000009"/>
    <n v="7.1294999999999997E-2"/>
    <x v="1"/>
    <x v="1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n v="1686321.15"/>
    <n v="0"/>
    <d v="2020-08-07T00:00:00"/>
    <d v="2027-08-07T00:00:00"/>
    <n v="1686321.15"/>
    <n v="2.9361111111111109"/>
    <n v="7"/>
    <n v="7.5481999999999994E-2"/>
    <n v="4951226.2654166659"/>
    <n v="11804248.049999999"/>
    <n v="127286.89304429998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n v="704317.79"/>
    <n v="0"/>
    <d v="2020-08-07T00:00:00"/>
    <d v="2025-08-07T00:00:00"/>
    <n v="704317.79"/>
    <n v="0.93611111111111112"/>
    <n v="5"/>
    <n v="7.1294999999999997E-2"/>
    <n v="659319.70897222229"/>
    <n v="3521588.95"/>
    <n v="50214.33683805000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n v="348012.24"/>
    <n v="0"/>
    <d v="2020-08-07T00:00:00"/>
    <d v="2027-08-07T00:00:00"/>
    <n v="348012.24"/>
    <n v="2.9361111111111109"/>
    <n v="7"/>
    <n v="7.5481999999999994E-2"/>
    <n v="1021802.6046666666"/>
    <n v="2436085.6799999997"/>
    <n v="26268.659899679998"/>
    <n v="2.936111111111110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n v="114715"/>
    <n v="0"/>
    <d v="2020-08-07T00:00:00"/>
    <d v="2025-08-07T00:00:00"/>
    <n v="114715"/>
    <n v="0.93611111111111112"/>
    <n v="5"/>
    <n v="7.1294999999999997E-2"/>
    <n v="107385.98611111111"/>
    <n v="573575"/>
    <n v="8178.60592499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n v="114575"/>
    <n v="0"/>
    <d v="2020-08-07T00:00:00"/>
    <d v="2027-08-07T00:00:00"/>
    <n v="114575"/>
    <n v="2.9361111111111109"/>
    <n v="7"/>
    <n v="7.5481999999999994E-2"/>
    <n v="336404.9305555555"/>
    <n v="802025"/>
    <n v="8648.3501499999984"/>
    <n v="2.936111111111110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n v="6290645.4400000004"/>
    <n v="0"/>
    <d v="2020-08-07T00:00:00"/>
    <d v="2025-08-07T00:00:00"/>
    <n v="6290645.4400000004"/>
    <n v="0.93611111111111112"/>
    <n v="5"/>
    <n v="7.1294999999999997E-2"/>
    <n v="5888743.092444445"/>
    <n v="31453227.200000003"/>
    <n v="448491.5666448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2583333333333333"/>
    <n v="5"/>
    <n v="7.1294999999999997E-2"/>
    <n v="3735707.5098333335"/>
    <n v="14843870.9"/>
    <n v="211658.7551631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n v="102465.04"/>
    <n v="0"/>
    <d v="2020-08-07T00:00:00"/>
    <d v="2025-08-07T00:00:00"/>
    <n v="102465.04"/>
    <n v="0.93611111111111112"/>
    <n v="5"/>
    <n v="7.1300000000000002E-2"/>
    <n v="95918.662444444446"/>
    <n v="512325.19999999995"/>
    <n v="7305.7573519999996"/>
    <n v="0.93611111111111123"/>
    <n v="5"/>
    <n v="7.1300000000000002E-2"/>
    <x v="1"/>
    <x v="1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n v="213700"/>
    <n v="0"/>
    <d v="2020-08-07T00:00:00"/>
    <d v="2025-08-07T00:00:00"/>
    <n v="213700"/>
    <n v="0.93611111111111112"/>
    <n v="5"/>
    <n v="7.1300000000000002E-2"/>
    <n v="200046.94444444444"/>
    <n v="1068500"/>
    <n v="15236.810000000001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n v="238518.95"/>
    <n v="0"/>
    <d v="2020-08-07T00:00:00"/>
    <d v="2025-08-07T00:00:00"/>
    <n v="238518.95"/>
    <n v="0.93611111111111112"/>
    <n v="5"/>
    <n v="7.1300000000000002E-2"/>
    <n v="223280.23930555556"/>
    <n v="1192594.75"/>
    <n v="17006.401135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2583333333333333"/>
    <n v="5"/>
    <n v="7.1294999999999997E-2"/>
    <n v="3732074.5504999999"/>
    <n v="14829435.300000001"/>
    <n v="211452.91794270001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n v="1181099.07"/>
    <n v="0"/>
    <d v="2020-08-07T00:00:00"/>
    <d v="2025-08-07T00:00:00"/>
    <n v="1181099.07"/>
    <n v="0.93611111111111112"/>
    <n v="5"/>
    <n v="7.1300000000000002E-2"/>
    <n v="1105639.9627500002"/>
    <n v="5905495.3500000006"/>
    <n v="84212.363691000006"/>
    <n v="0.93611111111111123"/>
    <n v="5"/>
    <n v="7.1300000000000002E-2"/>
    <x v="1"/>
    <x v="1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n v="881282.52"/>
    <n v="0"/>
    <d v="2020-08-07T00:00:00"/>
    <d v="2025-08-07T00:00:00"/>
    <n v="881282.52"/>
    <n v="0.93611111111111112"/>
    <n v="5"/>
    <n v="7.1300000000000002E-2"/>
    <n v="824978.35900000005"/>
    <n v="4406412.5999999996"/>
    <n v="62835.443676000003"/>
    <n v="0.93611111111111112"/>
    <n v="4.9999999999999991"/>
    <n v="7.1300000000000002E-2"/>
    <x v="1"/>
    <x v="1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n v="25948.880000000001"/>
    <n v="0"/>
    <d v="2020-08-07T00:00:00"/>
    <d v="2025-08-07T00:00:00"/>
    <n v="25948.880000000001"/>
    <n v="0.93611111111111112"/>
    <n v="5"/>
    <n v="7.1300000000000002E-2"/>
    <n v="24291.034888888891"/>
    <n v="129744.40000000001"/>
    <n v="1850.1551440000001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n v="12932.71"/>
    <n v="0"/>
    <d v="2020-08-07T00:00:00"/>
    <d v="2027-08-07T00:00:00"/>
    <n v="12932.71"/>
    <n v="2.9361111111111109"/>
    <n v="7"/>
    <n v="7.5481999999999994E-2"/>
    <n v="37971.873527777774"/>
    <n v="90528.97"/>
    <n v="976.18681621999986"/>
    <n v="2.936111111111110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n v="91120.83"/>
    <n v="0"/>
    <d v="2020-08-07T00:00:00"/>
    <d v="2025-08-07T00:00:00"/>
    <n v="91120.83"/>
    <n v="0.93611111111111112"/>
    <n v="5"/>
    <n v="7.1300000000000002E-2"/>
    <n v="85299.221416666667"/>
    <n v="455604.15"/>
    <n v="6496.9151790000005"/>
    <n v="0.93611111111111112"/>
    <n v="5"/>
    <n v="7.1300000000000002E-2"/>
    <x v="1"/>
    <x v="1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n v="1576401.9199999999"/>
    <n v="0"/>
    <d v="2020-08-07T00:00:00"/>
    <d v="2025-08-07T00:00:00"/>
    <n v="1576401.9199999999"/>
    <n v="0.93611111111111112"/>
    <n v="5"/>
    <n v="7.1294999999999997E-2"/>
    <n v="1475687.3528888889"/>
    <n v="7882009.5999999996"/>
    <n v="112389.5748863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n v="787071.04"/>
    <n v="0"/>
    <d v="2020-08-07T00:00:00"/>
    <d v="2027-08-07T00:00:00"/>
    <n v="787071.04"/>
    <n v="2.9361111111111109"/>
    <n v="7"/>
    <n v="7.5481999999999994E-2"/>
    <n v="2310928.0257777777"/>
    <n v="5509497.2800000003"/>
    <n v="59409.696241279999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n v="222200"/>
    <n v="0"/>
    <d v="2020-08-07T00:00:00"/>
    <d v="2025-08-07T00:00:00"/>
    <n v="222200"/>
    <n v="0.93611111111111112"/>
    <n v="5"/>
    <n v="7.1294999999999997E-2"/>
    <n v="208003.88888888888"/>
    <n v="1111000"/>
    <n v="15841.749"/>
    <n v="0.93611111111111101"/>
    <n v="5"/>
    <n v="7.1294999999999997E-2"/>
    <x v="1"/>
    <x v="1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n v="1319509.58"/>
    <n v="0"/>
    <d v="2020-08-07T00:00:00"/>
    <d v="2025-08-07T00:00:00"/>
    <n v="1319509.58"/>
    <n v="0.93611111111111112"/>
    <n v="5"/>
    <n v="7.1294999999999997E-2"/>
    <n v="1235207.5790555556"/>
    <n v="6597547.9000000004"/>
    <n v="94074.43550609999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n v="756340.13"/>
    <n v="0"/>
    <d v="2020-08-07T00:00:00"/>
    <d v="2025-08-07T00:00:00"/>
    <n v="756340.13"/>
    <n v="0.93611111111111112"/>
    <n v="5"/>
    <n v="7.1294999999999997E-2"/>
    <n v="708018.3994722222"/>
    <n v="3781700.65"/>
    <n v="53923.2695683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n v="372254.1"/>
    <n v="0"/>
    <d v="2020-08-07T00:00:00"/>
    <d v="2027-08-07T00:00:00"/>
    <n v="372254.1"/>
    <n v="2.9361111111111109"/>
    <n v="7"/>
    <n v="7.5481999999999994E-2"/>
    <n v="1092979.3991666664"/>
    <n v="2605778.6999999997"/>
    <n v="28098.483976199997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n v="155855.07"/>
    <n v="0"/>
    <d v="2020-08-07T00:00:00"/>
    <d v="2025-08-07T00:00:00"/>
    <n v="155855.07"/>
    <n v="0.93611111111111112"/>
    <n v="5"/>
    <n v="7.1294999999999997E-2"/>
    <n v="145897.66275000002"/>
    <n v="779275.35000000009"/>
    <n v="11111.687215649999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n v="235356.26"/>
    <n v="0"/>
    <d v="2020-08-07T00:00:00"/>
    <d v="2025-08-07T00:00:00"/>
    <n v="235356.26"/>
    <n v="0.93611111111111112"/>
    <n v="5"/>
    <n v="7.1294999999999997E-2"/>
    <n v="220319.61005555556"/>
    <n v="1176781.3"/>
    <n v="16779.72455669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n v="323809.71000000002"/>
    <n v="0"/>
    <d v="2020-08-07T00:00:00"/>
    <d v="2025-08-07T00:00:00"/>
    <n v="323809.71000000002"/>
    <n v="0.93611111111111112"/>
    <n v="5"/>
    <n v="7.1294999999999997E-2"/>
    <n v="303121.8674166667"/>
    <n v="1619048.55"/>
    <n v="23086.01327445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n v="548243.53"/>
    <n v="0"/>
    <d v="2020-08-07T00:00:00"/>
    <d v="2025-08-07T00:00:00"/>
    <n v="548243.53"/>
    <n v="0.93611111111111112"/>
    <n v="5"/>
    <n v="7.1294999999999997E-2"/>
    <n v="513216.86002777779"/>
    <n v="2741217.6500000004"/>
    <n v="39087.0224713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n v="604077.44999999995"/>
    <n v="0"/>
    <d v="2020-08-07T00:00:00"/>
    <d v="2025-08-07T00:00:00"/>
    <n v="604077.44999999995"/>
    <n v="0.93611111111111112"/>
    <n v="5"/>
    <n v="7.1294999999999997E-2"/>
    <n v="565483.61291666667"/>
    <n v="3020387.25"/>
    <n v="43067.701797749993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n v="1299992.79"/>
    <n v="0"/>
    <d v="2020-08-07T00:00:00"/>
    <d v="2025-08-07T00:00:00"/>
    <n v="1299992.79"/>
    <n v="0.93611111111111112"/>
    <n v="5"/>
    <n v="7.1294999999999997E-2"/>
    <n v="1216937.6950833334"/>
    <n v="6499963.9500000002"/>
    <n v="92682.98596305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n v="828347.54"/>
    <n v="0"/>
    <d v="2020-08-07T00:00:00"/>
    <d v="2025-08-07T00:00:00"/>
    <n v="828347.54"/>
    <n v="0.93611111111111112"/>
    <n v="5"/>
    <n v="7.1294999999999997E-2"/>
    <n v="775425.33605555561"/>
    <n v="4141737.7"/>
    <n v="59057.0378643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n v="263293.8"/>
    <n v="0"/>
    <d v="2020-08-07T00:00:00"/>
    <d v="2025-08-07T00:00:00"/>
    <n v="263293.8"/>
    <n v="0.93611111111111112"/>
    <n v="5"/>
    <n v="7.1294999999999997E-2"/>
    <n v="246472.25166666665"/>
    <n v="1316469"/>
    <n v="18771.531470999998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n v="1259577.79"/>
    <n v="0"/>
    <d v="2020-08-07T00:00:00"/>
    <d v="2025-08-07T00:00:00"/>
    <n v="1259577.79"/>
    <n v="0.93611111111111112"/>
    <n v="5"/>
    <n v="7.1294999999999997E-2"/>
    <n v="1179104.7645277779"/>
    <n v="6297888.9500000002"/>
    <n v="89801.598538050006"/>
    <n v="0.93611111111111123"/>
    <n v="5"/>
    <n v="7.1294999999999997E-2"/>
    <x v="1"/>
    <x v="1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n v="1133923.07"/>
    <n v="0"/>
    <d v="2020-08-07T00:00:00"/>
    <d v="2025-08-07T00:00:00"/>
    <n v="1133923.07"/>
    <n v="0.93611111111111112"/>
    <n v="5"/>
    <n v="7.1294999999999997E-2"/>
    <n v="1061477.9849722222"/>
    <n v="5669615.3500000006"/>
    <n v="80843.045275650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5972222222222223"/>
    <n v="5"/>
    <n v="7.1294999999999997E-2"/>
    <n v="1277529.1541666668"/>
    <n v="3999221.6999999997"/>
    <n v="57024.9022202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5972222222222223"/>
    <n v="5"/>
    <n v="7.1294999999999997E-2"/>
    <n v="925619.39513888897"/>
    <n v="2897591.15"/>
    <n v="41316.7522078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5972222222222223"/>
    <n v="5"/>
    <n v="7.1294999999999997E-2"/>
    <n v="113402.77777777778"/>
    <n v="355000"/>
    <n v="5061.94499999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5972222222222223"/>
    <n v="5"/>
    <n v="7.1294999999999997E-2"/>
    <n v="311503.27916666673"/>
    <n v="975140.70000000007"/>
    <n v="13904.531241300001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5972222222222223"/>
    <n v="5"/>
    <n v="7.1294999999999997E-2"/>
    <n v="348817.29722222226"/>
    <n v="1091949.8"/>
    <n v="15570.1121981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5972222222222223"/>
    <n v="5"/>
    <n v="7.1294999999999997E-2"/>
    <n v="361825.69791666669"/>
    <n v="1132671.75"/>
    <n v="16150.766483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5972222222222223"/>
    <n v="5"/>
    <n v="7.1294999999999997E-2"/>
    <n v="1901999.1194444448"/>
    <n v="5954084.2000000002"/>
    <n v="84899.28660780000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5972222222222223"/>
    <n v="5"/>
    <n v="7.1294999999999997E-2"/>
    <n v="3136944.4444444445"/>
    <n v="9820000"/>
    <n v="140023.3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5972222222222223"/>
    <n v="5"/>
    <n v="7.1294999999999997E-2"/>
    <n v="1915889.0590277778"/>
    <n v="5997565.75"/>
    <n v="85519.290029249983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5972222222222223"/>
    <n v="5"/>
    <n v="7.1294999999999997E-2"/>
    <n v="1394127.2069444444"/>
    <n v="4364224.3"/>
    <n v="62229.4742936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5972222222222223"/>
    <n v="5"/>
    <n v="7.1294999999999997E-2"/>
    <n v="2068708.7895833335"/>
    <n v="6475957.9500000002"/>
    <n v="92340.68440905000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5972222222222223"/>
    <n v="5"/>
    <n v="7.1294999999999997E-2"/>
    <n v="1979843.4020833333"/>
    <n v="6197770.6499999994"/>
    <n v="88374.01169834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5972222222222223"/>
    <n v="5"/>
    <n v="7.1294999999999997E-2"/>
    <n v="255706.12569444443"/>
    <n v="800471.35"/>
    <n v="11413.9209796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5972222222222223"/>
    <n v="5"/>
    <n v="7.1294999999999997E-2"/>
    <n v="495277.67152777786"/>
    <n v="1550434.4500000002"/>
    <n v="22107.6448225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5972222222222223"/>
    <n v="5"/>
    <n v="7.1294999999999997E-2"/>
    <n v="1062304.0027777778"/>
    <n v="3325473.4000000004"/>
    <n v="47417.925210599999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5972222222222223"/>
    <n v="5"/>
    <n v="7.1294999999999997E-2"/>
    <n v="321842.08263888891"/>
    <n v="1007505.65"/>
    <n v="14366.023063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5972222222222223"/>
    <n v="5"/>
    <n v="7.1294999999999997E-2"/>
    <n v="70114.318055555559"/>
    <n v="219488.30000000002"/>
    <n v="3129.683669700000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5972222222222223"/>
    <n v="5"/>
    <n v="7.1294999999999997E-2"/>
    <n v="813199.19652777782"/>
    <n v="2545667.0499999998"/>
    <n v="36298.6664659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5972222222222223"/>
    <n v="5"/>
    <n v="7.1294999999999997E-2"/>
    <n v="353396.21388888895"/>
    <n v="1106283.8"/>
    <n v="15774.5007042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5972222222222223"/>
    <n v="5"/>
    <n v="7.1294999999999997E-2"/>
    <n v="463087.04722222226"/>
    <n v="1449663.8"/>
    <n v="20670.75612420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5972222222222223"/>
    <n v="5"/>
    <n v="7.1294999999999997E-2"/>
    <n v="587394.57222222234"/>
    <n v="1838800.4000000001"/>
    <n v="26219.454903599999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5972222222222223"/>
    <n v="5"/>
    <n v="7.1294999999999997E-2"/>
    <n v="214653.79305555558"/>
    <n v="671959.7"/>
    <n v="9581.4733622999993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5972222222222223"/>
    <n v="5"/>
    <n v="7.1294999999999997E-2"/>
    <n v="95534.652777777781"/>
    <n v="299065"/>
    <n v="4264.3678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5972222222222223"/>
    <n v="5"/>
    <n v="7.1294999999999997E-2"/>
    <n v="1411119.4152777777"/>
    <n v="4417417.3"/>
    <n v="62987.953280699992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5972222222222223"/>
    <n v="5"/>
    <n v="7.1294999999999997E-2"/>
    <n v="1498012.6166666667"/>
    <n v="4689430.8"/>
    <n v="66866.59377720000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5972222222222223"/>
    <n v="5"/>
    <n v="7.1294999999999997E-2"/>
    <n v="1460806.4430555557"/>
    <n v="4572959.3"/>
    <n v="65205.82665869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5972222222222223"/>
    <n v="5"/>
    <n v="7.1294999999999997E-2"/>
    <n v="649513.69097222225"/>
    <n v="2033260.25"/>
    <n v="28992.2579047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5972222222222223"/>
    <n v="5"/>
    <n v="7.1294999999999997E-2"/>
    <n v="1168509.4895833335"/>
    <n v="3657942.75"/>
    <n v="52158.605672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5972222222222223"/>
    <n v="5"/>
    <n v="7.1294999999999997E-2"/>
    <n v="920779.98750000005"/>
    <n v="2882441.6999999997"/>
    <n v="41100.736200299994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5972222222222223"/>
    <n v="5"/>
    <n v="7.1294999999999997E-2"/>
    <n v="972886.3756944444"/>
    <n v="3045557.3499999996"/>
    <n v="43426.6022536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5972222222222223"/>
    <n v="5"/>
    <n v="7.1294999999999997E-2"/>
    <n v="585587.5708333333"/>
    <n v="1833143.7"/>
    <n v="26138.7960183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5972222222222223"/>
    <n v="5"/>
    <n v="7.1294999999999997E-2"/>
    <n v="1881041.8388888889"/>
    <n v="5888478.7999999998"/>
    <n v="83963.81920919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5972222222222223"/>
    <n v="5"/>
    <n v="7.1294999999999997E-2"/>
    <n v="1317973.4881944444"/>
    <n v="4125830.05"/>
    <n v="58830.21068294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2361111111111111"/>
    <n v="10"/>
    <n v="6.5000000000000002E-2"/>
    <n v="1268220.9784722223"/>
    <n v="53712888.500000007"/>
    <n v="349133.77525000006"/>
    <n v="0.2361111111111111"/>
    <n v="10"/>
    <n v="6.5000000000000002E-2"/>
    <x v="1"/>
    <x v="1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33333333333333331"/>
    <n v="10"/>
    <n v="6.5000000000000002E-2"/>
    <n v="204658.15666666665"/>
    <n v="6139744.6999999993"/>
    <n v="39908.340550000001"/>
    <n v="0.33333333333333331"/>
    <n v="10"/>
    <n v="6.5000000000000002E-2"/>
    <x v="1"/>
    <x v="1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91666666666666663"/>
    <n v="6"/>
    <n v="5.3600000000000002E-2"/>
    <n v="3229991.875"/>
    <n v="21141765"/>
    <n v="188866.43400000001"/>
    <n v="0.91666666666666663"/>
    <n v="6"/>
    <n v="5.3600000000000002E-2"/>
    <x v="1"/>
    <x v="1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9166666666666667"/>
    <n v="7"/>
    <n v="5.6399999999999999E-2"/>
    <n v="8558429.375"/>
    <n v="31256872.5"/>
    <n v="251841.087"/>
    <n v="1.9166666666666667"/>
    <n v="7"/>
    <n v="5.6399999999999999E-2"/>
    <x v="1"/>
    <x v="1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9166666666666665"/>
    <n v="8"/>
    <n v="5.9299999999999999E-2"/>
    <n v="4475457.291666666"/>
    <n v="12275540"/>
    <n v="90992.44025"/>
    <n v="2.9166666666666661"/>
    <n v="8"/>
    <n v="5.9299999999999999E-2"/>
    <x v="1"/>
    <x v="1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9166666666666665"/>
    <n v="9"/>
    <n v="6.2100000000000002E-2"/>
    <n v="415950"/>
    <n v="955800"/>
    <n v="6595.02"/>
    <n v="3.9166666666666665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180687.5"/>
    <n v="763.4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9194444444444444"/>
    <n v="6"/>
    <n v="5.3600000000000002E-2"/>
    <n v="1382761.6944444443"/>
    <n v="9023460"/>
    <n v="80609.576000000001"/>
    <n v="0.91944444444444429"/>
    <n v="6"/>
    <n v="5.3600000000000002E-2"/>
    <x v="1"/>
    <x v="1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9194444444444445"/>
    <n v="7"/>
    <n v="5.6399999999999999E-2"/>
    <n v="3411855.6875"/>
    <n v="12442657.5"/>
    <n v="100252.269"/>
    <n v="1.9194444444444445"/>
    <n v="7"/>
    <n v="5.6399999999999999E-2"/>
    <x v="1"/>
    <x v="1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9194444444444443"/>
    <n v="8"/>
    <n v="5.9299999999999999E-2"/>
    <n v="2184525.395833333"/>
    <n v="5986140"/>
    <n v="44372.262750000002"/>
    <n v="2.9194444444444438"/>
    <n v="8"/>
    <n v="5.9300000000000005E-2"/>
    <x v="1"/>
    <x v="1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9194444444444443"/>
    <n v="9"/>
    <n v="6.2100000000000002E-2"/>
    <n v="416245"/>
    <n v="955800"/>
    <n v="6595.02"/>
    <n v="3.9194444444444443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443606.25"/>
    <n v="1874.24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92222222222222228"/>
    <n v="6"/>
    <n v="5.3600000000000002E-2"/>
    <n v="1015991.4722222222"/>
    <n v="6610065"/>
    <n v="59049.914000000004"/>
    <n v="0.92222222222222228"/>
    <n v="6"/>
    <n v="5.3600000000000002E-2"/>
    <x v="1"/>
    <x v="1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9222222222222223"/>
    <n v="7"/>
    <n v="5.6399999999999999E-2"/>
    <n v="2709107.9166666665"/>
    <n v="9865537.5"/>
    <n v="79488.044999999998"/>
    <n v="1.9222222222222221"/>
    <n v="7"/>
    <n v="5.6399999999999999E-2"/>
    <x v="1"/>
    <x v="1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9222222222222221"/>
    <n v="8"/>
    <n v="5.9299999999999999E-2"/>
    <n v="1216360.3888888888"/>
    <n v="3329960"/>
    <n v="24683.3285"/>
    <n v="2.9222222222222221"/>
    <n v="8"/>
    <n v="5.9299999999999999E-2"/>
    <x v="1"/>
    <x v="1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182162.5"/>
    <n v="769.64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92222222222222228"/>
    <n v="6"/>
    <n v="5.3600000000000002E-2"/>
    <n v="857383.08333333337"/>
    <n v="5578155"/>
    <n v="49831.518000000004"/>
    <n v="0.92222222222222228"/>
    <n v="6"/>
    <n v="5.3600000000000002E-2"/>
    <x v="1"/>
    <x v="1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9222222222222223"/>
    <n v="7"/>
    <n v="5.6399999999999999E-2"/>
    <n v="1593142.5833333335"/>
    <n v="5801617.5"/>
    <n v="46744.460999999996"/>
    <n v="1.9222222222222225"/>
    <n v="7"/>
    <n v="5.6399999999999992E-2"/>
    <x v="1"/>
    <x v="1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9222222222222221"/>
    <n v="8"/>
    <n v="5.9299999999999999E-2"/>
    <n v="911623.75"/>
    <n v="2495700"/>
    <n v="18499.376250000001"/>
    <n v="2.9222222222222221"/>
    <n v="8"/>
    <n v="5.9300000000000005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98825"/>
    <n v="417.54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93055555555555558"/>
    <n v="6"/>
    <n v="5.3600000000000002E-2"/>
    <n v="442379.13194444444"/>
    <n v="2852355"/>
    <n v="25481.038"/>
    <n v="0.93055555555555558"/>
    <n v="6"/>
    <n v="5.3600000000000002E-2"/>
    <x v="1"/>
    <x v="1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9305555555555556"/>
    <n v="7"/>
    <n v="5.6399999999999999E-2"/>
    <n v="1842662.1875"/>
    <n v="6681307.5"/>
    <n v="53832.248999999996"/>
    <n v="1.9305555555555556"/>
    <n v="7"/>
    <n v="5.6399999999999999E-2"/>
    <x v="1"/>
    <x v="1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9305555555555554"/>
    <n v="8"/>
    <n v="5.9299999999999999E-2"/>
    <n v="914223.43749999988"/>
    <n v="2495700"/>
    <n v="18499.376250000001"/>
    <n v="2.9305555555555554"/>
    <n v="8"/>
    <n v="5.9300000000000005E-2"/>
    <x v="1"/>
    <x v="1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230837.5"/>
    <n v="975.29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93333333333333335"/>
    <n v="6"/>
    <n v="5.3600000000000002E-2"/>
    <n v="477290.33333333331"/>
    <n v="3068295"/>
    <n v="27410.102000000003"/>
    <n v="0.93333333333333335"/>
    <n v="6"/>
    <n v="5.3600000000000002E-2"/>
    <x v="1"/>
    <x v="1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9333333333333333"/>
    <n v="7"/>
    <n v="5.6399999999999999E-2"/>
    <n v="1584100.8333333333"/>
    <n v="5735537.5"/>
    <n v="46212.044999999998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9333333333333331"/>
    <n v="8"/>
    <n v="5.9299999999999999E-2"/>
    <n v="893456.66666666663"/>
    <n v="2436700"/>
    <n v="18062.03875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9333333333333336"/>
    <n v="10"/>
    <n v="6.5000000000000002E-2"/>
    <n v="261960"/>
    <n v="531000"/>
    <n v="3451.5"/>
    <n v="4.933333333333333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149417.5"/>
    <n v="631.29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93333333333333335"/>
    <n v="6"/>
    <n v="5.3600000000000002E-2"/>
    <n v="822558.33333333337"/>
    <n v="5287875"/>
    <n v="47238.35"/>
    <n v="0.93333333333333335"/>
    <n v="6"/>
    <n v="5.3600000000000002E-2"/>
    <x v="1"/>
    <x v="1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9333333333333333"/>
    <n v="7"/>
    <n v="5.6399999999999999E-2"/>
    <n v="2083142.5"/>
    <n v="7542412.5"/>
    <n v="60770.294999999998"/>
    <n v="1.9333333333333333"/>
    <n v="7"/>
    <n v="5.6399999999999999E-2"/>
    <x v="1"/>
    <x v="1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9333333333333331"/>
    <n v="8"/>
    <n v="5.9299999999999999E-2"/>
    <n v="1221418"/>
    <n v="3331140"/>
    <n v="24692.075249999998"/>
    <n v="2.9333333333333331"/>
    <n v="8"/>
    <n v="5.9299999999999999E-2"/>
    <x v="1"/>
    <x v="1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415655"/>
    <n v="1756.14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93611111111111112"/>
    <n v="6"/>
    <n v="5.3600000000000002E-2"/>
    <n v="1125736.798611111"/>
    <n v="7215405"/>
    <n v="64457.618000000002"/>
    <n v="0.93611111111111101"/>
    <n v="6"/>
    <n v="5.3600000000000002E-2"/>
    <x v="1"/>
    <x v="1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9361111111111111"/>
    <n v="7"/>
    <n v="5.6399999999999999E-2"/>
    <n v="2021595.2569444445"/>
    <n v="7309067.5"/>
    <n v="58890.201000000001"/>
    <n v="1.9361111111111111"/>
    <n v="7"/>
    <n v="5.6399999999999999E-2"/>
    <x v="1"/>
    <x v="1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9361111111111109"/>
    <n v="8"/>
    <n v="5.9299999999999999E-2"/>
    <n v="907295.03472222213"/>
    <n v="2472100"/>
    <n v="18324.44125"/>
    <n v="2.9361111111111109"/>
    <n v="8"/>
    <n v="5.9299999999999999E-2"/>
    <x v="1"/>
    <x v="1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9361111111111109"/>
    <n v="9"/>
    <n v="6.2100000000000002E-2"/>
    <n v="418015"/>
    <n v="955800"/>
    <n v="6595.02"/>
    <n v="3.9361111111111109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228698.75"/>
    <n v="966.25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93888888888888888"/>
    <n v="6"/>
    <n v="5.3600000000000002E-2"/>
    <n v="705032.79166666663"/>
    <n v="4505535"/>
    <n v="40249.446000000004"/>
    <n v="0.93888888888888888"/>
    <n v="6"/>
    <n v="5.3600000000000002E-2"/>
    <x v="1"/>
    <x v="1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9388888888888889"/>
    <n v="7"/>
    <n v="5.6399999999999999E-2"/>
    <n v="1672446.7777777778"/>
    <n v="6038060"/>
    <n v="48649.512000000002"/>
    <n v="1.9388888888888889"/>
    <n v="7"/>
    <n v="5.6400000000000006E-2"/>
    <x v="1"/>
    <x v="1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9388888888888891"/>
    <n v="8"/>
    <n v="5.9299999999999999E-2"/>
    <n v="1382387.2083333335"/>
    <n v="3763020"/>
    <n v="27893.385749999998"/>
    <n v="2.9388888888888891"/>
    <n v="8"/>
    <n v="5.9299999999999992E-2"/>
    <x v="1"/>
    <x v="1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422661.25"/>
    <n v="1785.74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95"/>
    <n v="6"/>
    <n v="5.3600000000000002E-2"/>
    <n v="1044912.125"/>
    <n v="6599445"/>
    <n v="58955.042000000001"/>
    <n v="0.95"/>
    <n v="6"/>
    <n v="5.3600000000000002E-2"/>
    <x v="1"/>
    <x v="1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95"/>
    <n v="7"/>
    <n v="5.6399999999999999E-2"/>
    <n v="2434170.375"/>
    <n v="8738047.5"/>
    <n v="70403.697"/>
    <n v="1.95"/>
    <n v="7"/>
    <n v="5.6399999999999999E-2"/>
    <x v="1"/>
    <x v="1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95"/>
    <n v="8"/>
    <n v="5.9299999999999999E-2"/>
    <n v="1539907.375"/>
    <n v="4176020"/>
    <n v="30954.748250000001"/>
    <n v="2.95"/>
    <n v="8"/>
    <n v="5.9299999999999999E-2"/>
    <x v="1"/>
    <x v="1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275382.5"/>
    <n v="1163.49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95277777777777772"/>
    <n v="6"/>
    <n v="5.3600000000000002E-2"/>
    <n v="1213095.7222222222"/>
    <n v="7639320"/>
    <n v="68244.592000000004"/>
    <n v="0.95277777777777783"/>
    <n v="6"/>
    <n v="5.3600000000000002E-2"/>
    <x v="1"/>
    <x v="1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9527777777777777"/>
    <n v="7"/>
    <n v="5.6399999999999999E-2"/>
    <n v="3644503.3402777775"/>
    <n v="13064222.5"/>
    <n v="105260.307"/>
    <n v="1.9527777777777777"/>
    <n v="7"/>
    <n v="5.6399999999999999E-2"/>
    <x v="1"/>
    <x v="1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9527777777777779"/>
    <n v="8"/>
    <n v="5.9299999999999999E-2"/>
    <n v="2081420.4375000002"/>
    <n v="5639220"/>
    <n v="41800.718249999998"/>
    <n v="2.9527777777777779"/>
    <n v="8"/>
    <n v="5.9299999999999999E-2"/>
    <x v="1"/>
    <x v="1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9527777777777779"/>
    <n v="9"/>
    <n v="6.2100000000000002E-2"/>
    <n v="205228.22222222222"/>
    <n v="467280"/>
    <n v="3224.232"/>
    <n v="3.9527777777777775"/>
    <n v="9"/>
    <n v="6.2100000000000002E-2"/>
    <x v="1"/>
    <x v="1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230468.75"/>
    <n v="973.73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9555555555555556"/>
    <n v="6"/>
    <n v="5.3600000000000002E-2"/>
    <n v="1092460.388888889"/>
    <n v="6859635"/>
    <n v="61279.406000000003"/>
    <n v="0.9555555555555556"/>
    <n v="6"/>
    <n v="5.3600000000000002E-2"/>
    <x v="1"/>
    <x v="1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9555555555555555"/>
    <n v="7"/>
    <n v="5.6399999999999999E-2"/>
    <n v="1461836.4444444445"/>
    <n v="5232710"/>
    <n v="42160.691999999995"/>
    <n v="1.9555555555555557"/>
    <n v="7"/>
    <n v="5.6399999999999992E-2"/>
    <x v="1"/>
    <x v="1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9555555555555557"/>
    <n v="8"/>
    <n v="5.9299999999999999E-2"/>
    <n v="1232414.9444444445"/>
    <n v="3335860"/>
    <n v="24727.062249999999"/>
    <n v="2.9555555555555557"/>
    <n v="8"/>
    <n v="5.9299999999999999E-2"/>
    <x v="1"/>
    <x v="1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431363.75"/>
    <n v="1822.51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9555555555555556"/>
    <n v="6"/>
    <n v="5.3600000000000002E-2"/>
    <n v="800564.4444444445"/>
    <n v="5026800"/>
    <n v="44906.080000000002"/>
    <n v="0.9555555555555556"/>
    <n v="6"/>
    <n v="5.3600000000000002E-2"/>
    <x v="1"/>
    <x v="1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9555555555555555"/>
    <n v="7"/>
    <n v="5.6399999999999999E-2"/>
    <n v="2945883.111111111"/>
    <n v="10544922.5"/>
    <n v="84961.947"/>
    <n v="1.9555555555555555"/>
    <n v="7"/>
    <n v="5.6399999999999999E-2"/>
    <x v="1"/>
    <x v="1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9555555555555557"/>
    <n v="8"/>
    <n v="5.9299999999999999E-2"/>
    <n v="1191872.1111111112"/>
    <n v="3226120"/>
    <n v="23913.6145"/>
    <n v="2.9555555555555557"/>
    <n v="8"/>
    <n v="5.9299999999999999E-2"/>
    <x v="1"/>
    <x v="1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202222.5"/>
    <n v="854.39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96111111111111114"/>
    <n v="6"/>
    <n v="5.3600000000000002E-2"/>
    <n v="1540548.1805555555"/>
    <n v="9617295"/>
    <n v="85914.502000000008"/>
    <n v="0.96111111111111103"/>
    <n v="6"/>
    <n v="5.3600000000000002E-2"/>
    <x v="1"/>
    <x v="1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961111111111111"/>
    <n v="7"/>
    <n v="5.6399999999999999E-2"/>
    <n v="2533662.4027777775"/>
    <n v="9043667.5"/>
    <n v="72866.120999999999"/>
    <n v="1.9611111111111108"/>
    <n v="7"/>
    <n v="5.6399999999999999E-2"/>
    <x v="1"/>
    <x v="1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9611111111111112"/>
    <n v="8"/>
    <n v="5.9299999999999999E-2"/>
    <n v="1846200.9583333335"/>
    <n v="4987860"/>
    <n v="36972.51225"/>
    <n v="2.9611111111111112"/>
    <n v="8"/>
    <n v="5.9299999999999999E-2"/>
    <x v="1"/>
    <x v="1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262033.75"/>
    <n v="1107.0899999999999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96944444444444444"/>
    <n v="6"/>
    <n v="5.3600000000000002E-2"/>
    <n v="741847.97222222225"/>
    <n v="4591380"/>
    <n v="41016.328000000001"/>
    <n v="0.96944444444444444"/>
    <n v="6"/>
    <n v="5.3600000000000002E-2"/>
    <x v="1"/>
    <x v="1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9694444444444446"/>
    <n v="7"/>
    <n v="5.6399999999999999E-2"/>
    <n v="2041875.6875"/>
    <n v="7257442.5"/>
    <n v="58474.250999999997"/>
    <n v="1.9694444444444446"/>
    <n v="7"/>
    <n v="5.6399999999999999E-2"/>
    <x v="1"/>
    <x v="1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9694444444444446"/>
    <n v="8"/>
    <n v="5.9299999999999999E-2"/>
    <n v="468652.56944444444"/>
    <n v="1262600"/>
    <n v="9359.0224999999991"/>
    <n v="2.9694444444444446"/>
    <n v="8"/>
    <n v="5.9299999999999992E-2"/>
    <x v="1"/>
    <x v="1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378706.25"/>
    <n v="1600.03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97222222222222221"/>
    <n v="6"/>
    <n v="5.3600000000000002E-2"/>
    <n v="630255.20833333337"/>
    <n v="3889575"/>
    <n v="34746.870000000003"/>
    <n v="0.97222222222222232"/>
    <n v="6"/>
    <n v="5.3600000000000002E-2"/>
    <x v="1"/>
    <x v="1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9722222222222223"/>
    <n v="7"/>
    <n v="5.6399999999999999E-2"/>
    <n v="2132899.166666667"/>
    <n v="7570290"/>
    <n v="60994.907999999996"/>
    <n v="1.9722222222222225"/>
    <n v="7"/>
    <n v="5.6399999999999999E-2"/>
    <x v="1"/>
    <x v="1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9722222222222223"/>
    <n v="8"/>
    <n v="5.9299999999999999E-2"/>
    <n v="937743.54166666674"/>
    <n v="2524020"/>
    <n v="18709.29825"/>
    <n v="2.9722222222222223"/>
    <n v="8"/>
    <n v="5.9299999999999999E-2"/>
    <x v="1"/>
    <x v="1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9722222222222223"/>
    <n v="10"/>
    <n v="6.5000000000000002E-2"/>
    <n v="264025"/>
    <n v="531000"/>
    <n v="3451.5"/>
    <n v="4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324942.5"/>
    <n v="1372.88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97499999999999998"/>
    <n v="6"/>
    <n v="5.3600000000000002E-2"/>
    <n v="1488027.9375"/>
    <n v="9157095"/>
    <n v="81803.381999999998"/>
    <n v="0.97499999999999998"/>
    <n v="6"/>
    <n v="5.3600000000000002E-2"/>
    <x v="1"/>
    <x v="1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9750000000000001"/>
    <n v="7"/>
    <n v="5.6399999999999999E-2"/>
    <n v="2898850.6875"/>
    <n v="10274407.5"/>
    <n v="82782.368999999992"/>
    <n v="1.9750000000000001"/>
    <n v="7"/>
    <n v="5.6399999999999992E-2"/>
    <x v="1"/>
    <x v="1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9750000000000001"/>
    <n v="8"/>
    <n v="5.9299999999999999E-2"/>
    <n v="939058.75"/>
    <n v="2525200"/>
    <n v="18718.044999999998"/>
    <n v="2.9750000000000001"/>
    <n v="8"/>
    <n v="5.9299999999999992E-2"/>
    <x v="1"/>
    <x v="1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9750000000000001"/>
    <n v="9"/>
    <n v="6.2100000000000002E-2"/>
    <n v="422145"/>
    <n v="955800"/>
    <n v="6595.02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303407.5"/>
    <n v="1281.9000000000001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97777777777777775"/>
    <n v="6"/>
    <n v="5.3600000000000002E-2"/>
    <n v="1211034"/>
    <n v="7431345"/>
    <n v="66386.682000000001"/>
    <n v="0.97777777777777775"/>
    <n v="6"/>
    <n v="5.3600000000000002E-2"/>
    <x v="1"/>
    <x v="1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9777777777777779"/>
    <n v="7"/>
    <n v="5.6399999999999999E-2"/>
    <n v="3047038.611111111"/>
    <n v="10784462.5"/>
    <n v="86891.955000000002"/>
    <n v="1.9777777777777776"/>
    <n v="7"/>
    <n v="5.6399999999999999E-2"/>
    <x v="1"/>
    <x v="1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9777777777777779"/>
    <n v="8"/>
    <n v="5.9299999999999999E-2"/>
    <n v="1143734.6666666667"/>
    <n v="3072720"/>
    <n v="22776.537"/>
    <n v="2.9777777777777779"/>
    <n v="8"/>
    <n v="5.9299999999999999E-2"/>
    <x v="1"/>
    <x v="1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9777777777777779"/>
    <n v="9"/>
    <n v="6.2100000000000002E-2"/>
    <n v="211220"/>
    <n v="477900"/>
    <n v="3297.51"/>
    <n v="3.977777777777777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265500"/>
    <n v="1121.74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98055555555555551"/>
    <n v="6"/>
    <n v="5.3600000000000002E-2"/>
    <n v="1208110.6319444445"/>
    <n v="7392405"/>
    <n v="66038.817999999999"/>
    <n v="0.98055555555555562"/>
    <n v="6"/>
    <n v="5.3600000000000002E-2"/>
    <x v="1"/>
    <x v="1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9805555555555556"/>
    <n v="7"/>
    <n v="5.6399999999999999E-2"/>
    <n v="2161776.388888889"/>
    <n v="7640500"/>
    <n v="61560.6"/>
    <n v="1.9805555555555556"/>
    <n v="7"/>
    <n v="5.6399999999999999E-2"/>
    <x v="1"/>
    <x v="1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9805555555555556"/>
    <n v="8"/>
    <n v="5.9299999999999999E-2"/>
    <n v="1247235.826388889"/>
    <n v="3347660"/>
    <n v="24814.529749999998"/>
    <n v="2.9805555555555556"/>
    <n v="8"/>
    <n v="5.9299999999999992E-2"/>
    <x v="1"/>
    <x v="1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299572.5"/>
    <n v="1265.69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98888888888888893"/>
    <n v="6"/>
    <n v="5.3600000000000002E-2"/>
    <n v="872978.75"/>
    <n v="5296725"/>
    <n v="47317.41"/>
    <n v="0.98888888888888893"/>
    <n v="6"/>
    <n v="5.3600000000000002E-2"/>
    <x v="1"/>
    <x v="1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9888888888888889"/>
    <n v="7"/>
    <n v="5.6399999999999999E-2"/>
    <n v="3215824.5"/>
    <n v="11318265"/>
    <n v="91192.877999999997"/>
    <n v="1.9888888888888889"/>
    <n v="7"/>
    <n v="5.6399999999999999E-2"/>
    <x v="1"/>
    <x v="1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9888888888888889"/>
    <n v="8"/>
    <n v="5.9299999999999999E-2"/>
    <n v="2120541.9444444445"/>
    <n v="5675800"/>
    <n v="42071.8675"/>
    <n v="2.9888888888888889"/>
    <n v="8"/>
    <n v="5.9299999999999999E-2"/>
    <x v="1"/>
    <x v="1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336226.25"/>
    <n v="1420.56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9916666666666667"/>
    <n v="6"/>
    <n v="5.3600000000000002E-2"/>
    <n v="1655054.4791666667"/>
    <n v="10013775"/>
    <n v="89456.39"/>
    <n v="0.9916666666666667"/>
    <n v="6"/>
    <n v="5.3600000000000002E-2"/>
    <x v="1"/>
    <x v="1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9916666666666667"/>
    <n v="7"/>
    <n v="5.6399999999999999E-2"/>
    <n v="3236473.2708333335"/>
    <n v="11375052.5"/>
    <n v="91650.422999999995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9916666666666667"/>
    <n v="8"/>
    <n v="5.9299999999999999E-2"/>
    <n v="2859435"/>
    <n v="7646400"/>
    <n v="56678.939999999995"/>
    <n v="2.9916666666666667"/>
    <n v="8"/>
    <n v="5.9299999999999992E-2"/>
    <x v="1"/>
    <x v="1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202075"/>
    <n v="853.77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99444444444444446"/>
    <n v="6"/>
    <n v="5.3600000000000002E-2"/>
    <n v="821557.79166666663"/>
    <n v="4956885"/>
    <n v="44281.506000000001"/>
    <n v="0.99444444444444435"/>
    <n v="6"/>
    <n v="5.3600000000000002E-2"/>
    <x v="1"/>
    <x v="1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9944444444444445"/>
    <n v="7"/>
    <n v="5.6399999999999999E-2"/>
    <n v="2404926.0416666665"/>
    <n v="8440687.5"/>
    <n v="68007.824999999997"/>
    <n v="1.9944444444444442"/>
    <n v="7"/>
    <n v="5.6399999999999999E-2"/>
    <x v="1"/>
    <x v="1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9944444444444445"/>
    <n v="8"/>
    <n v="5.9299999999999999E-2"/>
    <n v="1265856.4722222222"/>
    <n v="3381880"/>
    <n v="25068.1855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9944444444444445"/>
    <n v="9"/>
    <n v="6.2100000000000002E-2"/>
    <n v="212105"/>
    <n v="477900"/>
    <n v="3297.51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360711.25"/>
    <n v="1524.01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99722222222222223"/>
    <n v="6"/>
    <n v="5.3600000000000002E-2"/>
    <n v="1214230.2430555555"/>
    <n v="7305675"/>
    <n v="65264.03"/>
    <n v="0.99722222222222223"/>
    <n v="6"/>
    <n v="5.3600000000000002E-2"/>
    <x v="1"/>
    <x v="1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9972222222222222"/>
    <n v="7"/>
    <n v="5.6399999999999999E-2"/>
    <n v="2250375.1319444445"/>
    <n v="7887267.5"/>
    <n v="63548.841"/>
    <n v="1.9972222222222222"/>
    <n v="7"/>
    <n v="5.6399999999999999E-2"/>
    <x v="1"/>
    <x v="1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9972222222222222"/>
    <n v="8"/>
    <n v="5.9299999999999999E-2"/>
    <n v="938115.5694444445"/>
    <n v="2503960"/>
    <n v="18560.603500000001"/>
    <n v="2.9972222222222222"/>
    <n v="8"/>
    <n v="5.9300000000000005E-2"/>
    <x v="1"/>
    <x v="1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9972222222222222"/>
    <n v="9"/>
    <n v="6.2100000000000002E-2"/>
    <n v="183362.57638888888"/>
    <n v="412852.5"/>
    <n v="2848.6822500000003"/>
    <n v="3.9972222222222218"/>
    <n v="9"/>
    <n v="6.2100000000000009E-2"/>
    <x v="1"/>
    <x v="1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358203.75"/>
    <n v="1513.41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1"/>
    <n v="6"/>
    <n v="5.3600000000000002E-2"/>
    <n v="1425882.5"/>
    <n v="8555295"/>
    <n v="76427.301999999996"/>
    <n v="1"/>
    <n v="6"/>
    <n v="5.3599999999999995E-2"/>
    <x v="1"/>
    <x v="1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2"/>
    <n v="7"/>
    <n v="5.6399999999999999E-2"/>
    <n v="2220465"/>
    <n v="7771627.5"/>
    <n v="62617.112999999998"/>
    <n v="2"/>
    <n v="7"/>
    <n v="5.6399999999999999E-2"/>
    <x v="1"/>
    <x v="1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3"/>
    <n v="8"/>
    <n v="5.9299999999999999E-2"/>
    <n v="1093860"/>
    <n v="2916960"/>
    <n v="21621.966"/>
    <n v="3"/>
    <n v="8"/>
    <n v="5.9299999999999999E-2"/>
    <x v="1"/>
    <x v="1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4"/>
    <n v="9"/>
    <n v="6.2100000000000002E-2"/>
    <n v="212400"/>
    <n v="477900"/>
    <n v="3297.51"/>
    <n v="4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1.6666666666666666E-2"/>
    <n v="5"/>
    <n v="5.0700000000000002E-2"/>
    <n v="18768.145833333332"/>
    <n v="5630443.75"/>
    <n v="57092.699625000001"/>
    <n v="1.6666666666666666E-2"/>
    <n v="5"/>
    <n v="5.0700000000000002E-2"/>
    <x v="1"/>
    <x v="1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0166666666666666"/>
    <n v="6"/>
    <n v="5.3600000000000002E-2"/>
    <n v="3539766.458333333"/>
    <n v="20890425"/>
    <n v="186621.13"/>
    <n v="1.0166666666666666"/>
    <n v="6"/>
    <n v="5.3600000000000002E-2"/>
    <x v="1"/>
    <x v="1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0166666666666666"/>
    <n v="7"/>
    <n v="5.6399999999999999E-2"/>
    <n v="7937675.625"/>
    <n v="27552262.5"/>
    <n v="221992.514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0166666666666666"/>
    <n v="8"/>
    <n v="5.9299999999999999E-2"/>
    <n v="7447712.583333333"/>
    <n v="19750840"/>
    <n v="146403.10149999999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166666666666666"/>
    <n v="9"/>
    <n v="6.2100000000000002E-2"/>
    <n v="1066425"/>
    <n v="2389500"/>
    <n v="16487.55"/>
    <n v="4.01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1.6666666666666666E-2"/>
    <n v="5"/>
    <n v="5.0700000000000002E-2"/>
    <n v="367.52083333333331"/>
    <n v="110256.25"/>
    <n v="1117.9983750000001"/>
    <n v="1.6666666666666666E-2"/>
    <n v="5"/>
    <n v="5.0700000000000009E-2"/>
    <x v="1"/>
    <x v="1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0166666666666666"/>
    <n v="6"/>
    <n v="5.3600000000000002E-2"/>
    <n v="43188"/>
    <n v="254880"/>
    <n v="2276.9279999999999"/>
    <n v="1.0166666666666666"/>
    <n v="6"/>
    <n v="5.3599999999999995E-2"/>
    <x v="1"/>
    <x v="1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0166666666666666"/>
    <n v="8"/>
    <n v="5.9299999999999999E-2"/>
    <n v="160185"/>
    <n v="424800"/>
    <n v="3148.83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3.6111111111111108E-2"/>
    <n v="5"/>
    <n v="5.0700000000000002E-2"/>
    <n v="80827.951388888876"/>
    <n v="11191562.5"/>
    <n v="113482.44375000001"/>
    <n v="3.6111111111111108E-2"/>
    <n v="5"/>
    <n v="5.0700000000000002E-2"/>
    <x v="1"/>
    <x v="1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0361111111111112"/>
    <n v="6"/>
    <n v="5.3600000000000002E-2"/>
    <n v="8559041.9097222239"/>
    <n v="49564425"/>
    <n v="442775.53"/>
    <n v="1.0361111111111112"/>
    <n v="6"/>
    <n v="5.3600000000000002E-2"/>
    <x v="1"/>
    <x v="1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036111111111111"/>
    <n v="7"/>
    <n v="5.6399999999999999E-2"/>
    <n v="17833080.645833332"/>
    <n v="61308817.5"/>
    <n v="493973.90100000001"/>
    <n v="2.0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036111111111111"/>
    <n v="8"/>
    <n v="5.9299999999999999E-2"/>
    <n v="10550341.895833332"/>
    <n v="27799620"/>
    <n v="206064.68325"/>
    <n v="3.036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0361111111111114"/>
    <n v="9"/>
    <n v="6.2100000000000002E-2"/>
    <n v="1071587.5"/>
    <n v="2389500"/>
    <n v="16487.55"/>
    <n v="4.0361111111111114"/>
    <n v="9"/>
    <n v="6.2099999999999995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0361111111111114"/>
    <n v="10"/>
    <n v="6.5000000000000002E-2"/>
    <n v="241418.57638888891"/>
    <n v="479375"/>
    <n v="3115.9375"/>
    <n v="5.03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4.7222222222222221E-2"/>
    <n v="5"/>
    <n v="5.0700000000000002E-2"/>
    <n v="1003"/>
    <n v="106200"/>
    <n v="1076.8679999999999"/>
    <n v="4.7222222222222221E-2"/>
    <n v="5"/>
    <n v="5.0699999999999995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0472222222222223"/>
    <n v="6"/>
    <n v="5.3600000000000002E-2"/>
    <n v="40006.506944444445"/>
    <n v="229215"/>
    <n v="2047.654"/>
    <n v="1.0472222222222223"/>
    <n v="6"/>
    <n v="5.3600000000000002E-2"/>
    <x v="1"/>
    <x v="1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0472222222222221"/>
    <n v="7"/>
    <n v="5.6399999999999999E-2"/>
    <n v="217414.99999999997"/>
    <n v="743400"/>
    <n v="5989.68"/>
    <n v="2.0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0472222222222221"/>
    <n v="8"/>
    <n v="5.9299999999999999E-2"/>
    <n v="409462.86805555556"/>
    <n v="1074980"/>
    <n v="7968.2892499999998"/>
    <n v="3.0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0472222222222225"/>
    <n v="9"/>
    <n v="6.2100000000000002E-2"/>
    <n v="214907.50000000003"/>
    <n v="477900"/>
    <n v="3297.51"/>
    <n v="4.0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5.5555555555555552E-2"/>
    <n v="5"/>
    <n v="5.0700000000000002E-2"/>
    <n v="106507.29166666666"/>
    <n v="9585656.25"/>
    <n v="97198.554375000007"/>
    <n v="5.5555555555555552E-2"/>
    <n v="5"/>
    <n v="5.0700000000000002E-2"/>
    <x v="1"/>
    <x v="1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0555555555555556"/>
    <n v="6"/>
    <n v="5.3600000000000002E-2"/>
    <n v="6468325.694444445"/>
    <n v="36767325"/>
    <n v="328454.77"/>
    <n v="1.0555555555555556"/>
    <n v="6"/>
    <n v="5.3600000000000002E-2"/>
    <x v="1"/>
    <x v="1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0555555555555554"/>
    <n v="7"/>
    <n v="5.6399999999999999E-2"/>
    <n v="15559029.305555554"/>
    <n v="52984802.5"/>
    <n v="426906.12299999996"/>
    <n v="2.055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0555555555555554"/>
    <n v="8"/>
    <n v="5.9299999999999999E-2"/>
    <n v="11933036.805555554"/>
    <n v="31242860"/>
    <n v="231587.69975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0555555555555554"/>
    <n v="9"/>
    <n v="6.2100000000000002E-2"/>
    <n v="809955.27777777775"/>
    <n v="1797435"/>
    <n v="12402.3015"/>
    <n v="4.0555555555555554"/>
    <n v="9"/>
    <n v="6.2099999999999995E-2"/>
    <x v="1"/>
    <x v="1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0555555555555556"/>
    <n v="6"/>
    <n v="5.3600000000000002E-2"/>
    <n v="56050"/>
    <n v="318600"/>
    <n v="2846.1600000000003"/>
    <n v="1.0555555555555556"/>
    <n v="6"/>
    <n v="5.3600000000000009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0555555555555554"/>
    <n v="8"/>
    <n v="5.9299999999999999E-2"/>
    <n v="476834.72222222219"/>
    <n v="1248440"/>
    <n v="9254.0614999999998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0750000000000002"/>
    <n v="8"/>
    <n v="5.9299999999999999E-2"/>
    <n v="321575.8125"/>
    <n v="836620"/>
    <n v="6201.4457499999999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7.4999999999999997E-2"/>
    <n v="5"/>
    <n v="5.0700000000000002E-2"/>
    <n v="89534.34375"/>
    <n v="5968956.25"/>
    <n v="60525.216375000004"/>
    <n v="7.4999999999999997E-2"/>
    <n v="5"/>
    <n v="5.0700000000000002E-2"/>
    <x v="1"/>
    <x v="1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075"/>
    <n v="6"/>
    <n v="5.3600000000000002E-2"/>
    <n v="2497993.625"/>
    <n v="13942290"/>
    <n v="124551.12400000001"/>
    <n v="1.075"/>
    <n v="6"/>
    <n v="5.3600000000000002E-2"/>
    <x v="1"/>
    <x v="1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0750000000000002"/>
    <n v="7"/>
    <n v="5.6399999999999999E-2"/>
    <n v="6448124.7500000009"/>
    <n v="21752710"/>
    <n v="175264.69200000001"/>
    <n v="2.0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0750000000000002"/>
    <n v="8"/>
    <n v="5.9299999999999999E-2"/>
    <n v="3877959.375"/>
    <n v="10089000"/>
    <n v="74784.712499999994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0750000000000002"/>
    <n v="9"/>
    <n v="6.2100000000000002E-2"/>
    <n v="649147.5"/>
    <n v="1433700"/>
    <n v="9892.5300000000007"/>
    <n v="4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9.4444444444444442E-2"/>
    <n v="5"/>
    <n v="5.0700000000000002E-2"/>
    <n v="111395.6875"/>
    <n v="5897418.75"/>
    <n v="59799.826125"/>
    <n v="9.4444444444444442E-2"/>
    <n v="5"/>
    <n v="5.0700000000000002E-2"/>
    <x v="1"/>
    <x v="1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0944444444444446"/>
    <n v="6"/>
    <n v="5.3600000000000002E-2"/>
    <n v="3393754.569444445"/>
    <n v="18605355"/>
    <n v="166207.83800000002"/>
    <n v="1.0944444444444446"/>
    <n v="6"/>
    <n v="5.3600000000000009E-2"/>
    <x v="1"/>
    <x v="1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0944444444444446"/>
    <n v="7"/>
    <n v="5.6399999999999999E-2"/>
    <n v="5752904.805555556"/>
    <n v="19227215"/>
    <n v="154916.41800000001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0944444444444446"/>
    <n v="8"/>
    <n v="5.9299999999999999E-2"/>
    <n v="4685716.083333334"/>
    <n v="12113880"/>
    <n v="89794.135500000004"/>
    <n v="3.09444444444444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125"/>
    <n v="5"/>
    <n v="5.0700000000000002E-2"/>
    <n v="157198.125"/>
    <n v="6287925"/>
    <n v="63759.559500000003"/>
    <n v="0.125"/>
    <n v="5"/>
    <n v="5.0700000000000002E-2"/>
    <x v="1"/>
    <x v="1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125"/>
    <n v="6"/>
    <n v="5.3600000000000002E-2"/>
    <n v="3665725.3125"/>
    <n v="19550535"/>
    <n v="174651.446"/>
    <n v="1.125"/>
    <n v="6"/>
    <n v="5.3600000000000002E-2"/>
    <x v="1"/>
    <x v="1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125"/>
    <n v="7"/>
    <n v="5.6399999999999999E-2"/>
    <n v="6151524.375"/>
    <n v="20263845"/>
    <n v="163268.69399999999"/>
    <n v="2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125"/>
    <n v="8"/>
    <n v="5.9299999999999999E-2"/>
    <n v="4951851.5625"/>
    <n v="12676740"/>
    <n v="93966.335250000004"/>
    <n v="3.1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125"/>
    <n v="9"/>
    <n v="6.2100000000000002E-2"/>
    <n v="219037.5"/>
    <n v="477900"/>
    <n v="3297.51"/>
    <n v="4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14166666666666666"/>
    <n v="5"/>
    <n v="5.0700000000000002E-2"/>
    <n v="84377.375"/>
    <n v="2978025"/>
    <n v="30197.173500000001"/>
    <n v="0.14166666666666666"/>
    <n v="5"/>
    <n v="5.0700000000000002E-2"/>
    <x v="1"/>
    <x v="1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1416666666666666"/>
    <n v="6"/>
    <n v="5.3600000000000002E-2"/>
    <n v="2161865.708333333"/>
    <n v="11361630"/>
    <n v="101497.228"/>
    <n v="1.1416666666666666"/>
    <n v="6"/>
    <n v="5.3600000000000002E-2"/>
    <x v="1"/>
    <x v="1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1416666666666666"/>
    <n v="7"/>
    <n v="5.6399999999999999E-2"/>
    <n v="2906557.5625"/>
    <n v="9500032.5"/>
    <n v="76543.118999999992"/>
    <n v="2.14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1416666666666666"/>
    <n v="8"/>
    <n v="5.9299999999999999E-2"/>
    <n v="2193715.875"/>
    <n v="5586120"/>
    <n v="41407.114499999996"/>
    <n v="3.14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1416666666666666"/>
    <n v="9"/>
    <n v="6.2100000000000002E-2"/>
    <n v="219922.5"/>
    <n v="477900"/>
    <n v="3297.51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16111111111111112"/>
    <n v="5"/>
    <n v="5.0700000000000002E-2"/>
    <n v="3505.1736111111113"/>
    <n v="108781.25"/>
    <n v="1103.0418750000001"/>
    <n v="0.16111111111111112"/>
    <n v="5"/>
    <n v="5.0700000000000002E-2"/>
    <x v="1"/>
    <x v="1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1611111111111112"/>
    <n v="6"/>
    <n v="5.3600000000000002E-2"/>
    <n v="61655.000000000007"/>
    <n v="318600"/>
    <n v="2846.1600000000003"/>
    <n v="1.1611111111111112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1611111111111114"/>
    <n v="9"/>
    <n v="6.2100000000000002E-2"/>
    <n v="646907.13888888899"/>
    <n v="1399185"/>
    <n v="9654.3765000000003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1611111111111114"/>
    <n v="10"/>
    <n v="6.5000000000000002E-2"/>
    <n v="223811.58333333334"/>
    <n v="433650"/>
    <n v="2818.7249999999999"/>
    <n v="5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16111111111111112"/>
    <n v="5"/>
    <n v="5.0700000000000002E-2"/>
    <n v="90290.895833333343"/>
    <n v="2802131.25"/>
    <n v="28413.610875000002"/>
    <n v="0.16111111111111112"/>
    <n v="5"/>
    <n v="5.0700000000000002E-2"/>
    <x v="1"/>
    <x v="1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1611111111111112"/>
    <n v="6"/>
    <n v="5.3600000000000002E-2"/>
    <n v="1804950.1250000002"/>
    <n v="9327015"/>
    <n v="83321.334000000003"/>
    <n v="1.1611111111111112"/>
    <n v="6"/>
    <n v="5.3600000000000002E-2"/>
    <x v="1"/>
    <x v="1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161111111111111"/>
    <n v="7"/>
    <n v="5.6399999999999999E-2"/>
    <n v="3690648.3055555555"/>
    <n v="11954285"/>
    <n v="96317.381999999998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161111111111111"/>
    <n v="8"/>
    <n v="5.9299999999999999E-2"/>
    <n v="3413984.1944444445"/>
    <n v="8639960"/>
    <n v="64043.703499999996"/>
    <n v="3.1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18611111111111112"/>
    <n v="5"/>
    <n v="5.0700000000000002E-2"/>
    <n v="24486.638888888891"/>
    <n v="657850"/>
    <n v="6670.5990000000002"/>
    <n v="0.18611111111111112"/>
    <n v="5"/>
    <n v="5.0700000000000002E-2"/>
    <x v="1"/>
    <x v="1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1861111111111111"/>
    <n v="6"/>
    <n v="5.3600000000000002E-2"/>
    <n v="1065279.0069444445"/>
    <n v="5388765"/>
    <n v="48139.633999999998"/>
    <n v="1.1861111111111111"/>
    <n v="6"/>
    <n v="5.3599999999999995E-2"/>
    <x v="1"/>
    <x v="1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1861111111111109"/>
    <n v="7"/>
    <n v="5.6399999999999999E-2"/>
    <n v="2275539.4513888885"/>
    <n v="7286352.5"/>
    <n v="58707.182999999997"/>
    <n v="2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1861111111111109"/>
    <n v="8"/>
    <n v="5.9299999999999999E-2"/>
    <n v="1589375.597222222"/>
    <n v="3990760"/>
    <n v="29581.5085"/>
    <n v="3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1861111111111109"/>
    <n v="10"/>
    <n v="6.5000000000000002E-2"/>
    <n v="275382.5"/>
    <n v="531000"/>
    <n v="3451.5"/>
    <n v="5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19722222222222222"/>
    <n v="5"/>
    <n v="5.0700000000000002E-2"/>
    <n v="14036.059027777777"/>
    <n v="355843.75"/>
    <n v="3608.2556250000002"/>
    <n v="0.19722222222222222"/>
    <n v="5"/>
    <n v="5.0700000000000002E-2"/>
    <x v="1"/>
    <x v="1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1972222222222224"/>
    <n v="7"/>
    <n v="5.6399999999999999E-2"/>
    <n v="799530.71527777787"/>
    <n v="2547177.5"/>
    <n v="20522.972999999998"/>
    <n v="2.19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1972222222222224"/>
    <n v="8"/>
    <n v="5.9299999999999999E-2"/>
    <n v="2522536.3958333335"/>
    <n v="6311820"/>
    <n v="46786.365749999997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197222222222222"/>
    <n v="9"/>
    <n v="6.2100000000000002E-2"/>
    <n v="1560107.5"/>
    <n v="3345300"/>
    <n v="23082.57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197222222222222"/>
    <n v="10"/>
    <n v="6.5000000000000002E-2"/>
    <n v="2207780"/>
    <n v="4248000"/>
    <n v="27612"/>
    <n v="5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0833333333333334"/>
    <n v="5"/>
    <n v="5.0700000000000002E-2"/>
    <n v="5531.25"/>
    <n v="132750"/>
    <n v="1346.085"/>
    <n v="0.20833333333333334"/>
    <n v="5"/>
    <n v="5.0700000000000002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083333333333333"/>
    <n v="6"/>
    <n v="5.3600000000000002E-2"/>
    <n v="106937.5"/>
    <n v="531000"/>
    <n v="4743.6000000000004"/>
    <n v="1.2083333333333333"/>
    <n v="6"/>
    <n v="5.3600000000000002E-2"/>
    <x v="1"/>
    <x v="1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083333333333335"/>
    <n v="7"/>
    <n v="5.6399999999999999E-2"/>
    <n v="324100.52083333337"/>
    <n v="1027337.5"/>
    <n v="8277.4050000000007"/>
    <n v="2.20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083333333333335"/>
    <n v="8"/>
    <n v="5.9299999999999999E-2"/>
    <n v="460451.97916666669"/>
    <n v="1148140"/>
    <n v="8510.5877500000006"/>
    <n v="3.20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08333333333333"/>
    <n v="9"/>
    <n v="6.2100000000000002E-2"/>
    <n v="792671.14583333326"/>
    <n v="1695217.5"/>
    <n v="11697.000750000001"/>
    <n v="4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08333333333333"/>
    <n v="10"/>
    <n v="6.5000000000000002E-2"/>
    <n v="553125"/>
    <n v="1062000"/>
    <n v="6903"/>
    <n v="5.20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2250000000000001"/>
    <n v="6"/>
    <n v="5.3600000000000002E-2"/>
    <n v="58181.375000000007"/>
    <n v="284970"/>
    <n v="2545.732"/>
    <n v="1.2250000000000001"/>
    <n v="6"/>
    <n v="5.3600000000000002E-2"/>
    <x v="1"/>
    <x v="1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2250000000000001"/>
    <n v="7"/>
    <n v="5.6399999999999999E-2"/>
    <n v="345909.625"/>
    <n v="1088255"/>
    <n v="8768.2260000000006"/>
    <n v="2.225000000000000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2250000000000001"/>
    <n v="8"/>
    <n v="5.9299999999999999E-2"/>
    <n v="666913.875"/>
    <n v="1654360"/>
    <n v="12262.943499999999"/>
    <n v="3.2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2249999999999996"/>
    <n v="9"/>
    <n v="6.2100000000000002E-2"/>
    <n v="728506.18749999988"/>
    <n v="1551847.5"/>
    <n v="10707.74775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2249999999999996"/>
    <n v="10"/>
    <n v="6.5000000000000002E-2"/>
    <n v="277447.5"/>
    <n v="531000"/>
    <n v="3451.5"/>
    <n v="5.2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2611111111111111"/>
    <n v="7"/>
    <n v="5.6399999999999999E-2"/>
    <n v="120065"/>
    <n v="371700"/>
    <n v="2994.84"/>
    <n v="2.261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2611111111111111"/>
    <n v="8"/>
    <n v="5.9299999999999999E-2"/>
    <n v="162582.69444444444"/>
    <n v="398840"/>
    <n v="2956.401499999999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26111111111111113"/>
    <n v="5"/>
    <n v="5.0700000000000002E-2"/>
    <n v="9151.9444444444453"/>
    <n v="175250"/>
    <n v="1777.0350000000001"/>
    <n v="0.26111111111111113"/>
    <n v="5"/>
    <n v="5.0700000000000002E-2"/>
    <x v="1"/>
    <x v="1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2611111111111111"/>
    <n v="6"/>
    <n v="5.3600000000000002E-2"/>
    <n v="58594.375"/>
    <n v="278775"/>
    <n v="2490.39"/>
    <n v="1.2611111111111111"/>
    <n v="6"/>
    <n v="5.3599999999999995E-2"/>
    <x v="1"/>
    <x v="1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2611111111111111"/>
    <n v="7"/>
    <n v="5.6399999999999999E-2"/>
    <n v="324842.52777777775"/>
    <n v="1005655"/>
    <n v="8102.7060000000001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2611111111111111"/>
    <n v="8"/>
    <n v="5.9299999999999999E-2"/>
    <n v="327089.44444444444"/>
    <n v="802400"/>
    <n v="5947.7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26111111111111113"/>
    <n v="5"/>
    <n v="5.0700000000000002E-2"/>
    <n v="6528.104166666667"/>
    <n v="125006.25"/>
    <n v="1267.563375"/>
    <n v="0.26111111111111113"/>
    <n v="5"/>
    <n v="5.0699999999999995E-2"/>
    <x v="1"/>
    <x v="1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2611111111111111"/>
    <n v="8"/>
    <n v="5.9299999999999999E-2"/>
    <n v="173165"/>
    <n v="424800"/>
    <n v="3148.83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2611111111111111"/>
    <n v="9"/>
    <n v="6.2100000000000002E-2"/>
    <n v="1004993.7083333334"/>
    <n v="2122672.5"/>
    <n v="14646.440250000001"/>
    <n v="4.26111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26111111111111113"/>
    <n v="5"/>
    <n v="5.0700000000000002E-2"/>
    <n v="13865"/>
    <n v="265500"/>
    <n v="2692.17"/>
    <n v="0.26111111111111113"/>
    <n v="5"/>
    <n v="5.07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2611111111111111"/>
    <n v="6"/>
    <n v="5.3600000000000002E-2"/>
    <n v="388769.02777777775"/>
    <n v="1849650"/>
    <n v="16523.54"/>
    <n v="1.2611111111111111"/>
    <n v="6"/>
    <n v="5.3600000000000002E-2"/>
    <x v="1"/>
    <x v="1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2611111111111111"/>
    <n v="7"/>
    <n v="5.6399999999999999E-2"/>
    <n v="691374.29166666663"/>
    <n v="2140372.5"/>
    <n v="17245.287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2611111111111111"/>
    <n v="8"/>
    <n v="5.9299999999999999E-2"/>
    <n v="839850.25"/>
    <n v="2060280"/>
    <n v="15271.825499999999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2611111111111111"/>
    <n v="6"/>
    <n v="5.3600000000000002E-2"/>
    <n v="66965"/>
    <n v="318600"/>
    <n v="2846.1600000000003"/>
    <n v="1.2611111111111111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2611111111111111"/>
    <n v="7"/>
    <n v="5.6399999999999999E-2"/>
    <n v="587317.95833333337"/>
    <n v="1818232.5"/>
    <n v="14649.759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2611111111111111"/>
    <n v="8"/>
    <n v="5.9299999999999999E-2"/>
    <n v="320355.25"/>
    <n v="785880"/>
    <n v="5825.3355000000001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2611111111111111"/>
    <n v="8"/>
    <n v="5.9299999999999999E-2"/>
    <n v="168835.875"/>
    <n v="414180"/>
    <n v="3070.10925"/>
    <n v="3.2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2638888888888888"/>
    <n v="6"/>
    <n v="5.3600000000000002E-2"/>
    <n v="67112.5"/>
    <n v="318600"/>
    <n v="2846.1600000000003"/>
    <n v="1.2638888888888888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2638888888888893"/>
    <n v="9"/>
    <n v="6.2100000000000002E-2"/>
    <n v="427668.05555555562"/>
    <n v="902700"/>
    <n v="6228.63"/>
    <n v="4.2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2638888888888889"/>
    <n v="5"/>
    <n v="5.0700000000000002E-2"/>
    <n v="55193.680555555555"/>
    <n v="1045775"/>
    <n v="10604.1585"/>
    <n v="0.2638888888888889"/>
    <n v="5"/>
    <n v="5.0699999999999995E-2"/>
    <x v="1"/>
    <x v="1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2638888888888888"/>
    <n v="6"/>
    <n v="5.3600000000000002E-2"/>
    <n v="261925.17361111109"/>
    <n v="1243425"/>
    <n v="11107.93"/>
    <n v="1.2638888888888888"/>
    <n v="6"/>
    <n v="5.3600000000000002E-2"/>
    <x v="1"/>
    <x v="1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2638888888888888"/>
    <n v="7"/>
    <n v="5.6399999999999999E-2"/>
    <n v="569005.83333333337"/>
    <n v="1759380"/>
    <n v="14175.575999999999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2638888888888888"/>
    <n v="8"/>
    <n v="5.9299999999999999E-2"/>
    <n v="1683538.3680555555"/>
    <n v="4126460"/>
    <n v="30587.384749999997"/>
    <n v="3.263888888888888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2638888888888893"/>
    <n v="9"/>
    <n v="6.2100000000000002E-2"/>
    <n v="1112565.8680555557"/>
    <n v="2348347.5"/>
    <n v="16203.597750000001"/>
    <n v="4.2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2638888888888893"/>
    <n v="10"/>
    <n v="6.5000000000000002E-2"/>
    <n v="838537.50000000012"/>
    <n v="1593000"/>
    <n v="10354.5"/>
    <n v="5.2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27500000000000002"/>
    <n v="5"/>
    <n v="5.0700000000000002E-2"/>
    <n v="20443.5"/>
    <n v="371700"/>
    <n v="3769.038"/>
    <n v="0.27500000000000002"/>
    <n v="5"/>
    <n v="5.0700000000000002E-2"/>
    <x v="1"/>
    <x v="1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2749999999999999"/>
    <n v="6"/>
    <n v="5.3600000000000002E-2"/>
    <n v="415618.125"/>
    <n v="1955850"/>
    <n v="17472.260000000002"/>
    <n v="1.2749999999999999"/>
    <n v="6"/>
    <n v="5.3600000000000009E-2"/>
    <x v="1"/>
    <x v="1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2749999999999999"/>
    <n v="7"/>
    <n v="5.6399999999999999E-2"/>
    <n v="349656.125"/>
    <n v="1075865"/>
    <n v="8668.3979999999992"/>
    <n v="2.274999999999999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2749999999999999"/>
    <n v="8"/>
    <n v="5.9299999999999999E-2"/>
    <n v="2693556.5"/>
    <n v="6579680"/>
    <n v="48771.877999999997"/>
    <n v="3.2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2750000000000004"/>
    <n v="9"/>
    <n v="6.2100000000000002E-2"/>
    <n v="2312903.25"/>
    <n v="4869270"/>
    <n v="33597.963000000003"/>
    <n v="4.275000000000000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2750000000000004"/>
    <n v="10"/>
    <n v="6.5000000000000002E-2"/>
    <n v="1332821.0625"/>
    <n v="2526675"/>
    <n v="16423.387500000001"/>
    <n v="5.2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27777777777777779"/>
    <n v="5"/>
    <n v="5.0700000000000002E-2"/>
    <n v="6412.1527777777783"/>
    <n v="115418.75"/>
    <n v="1170.346125"/>
    <n v="0.27777777777777779"/>
    <n v="5"/>
    <n v="5.0700000000000002E-2"/>
    <x v="1"/>
    <x v="1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2777777777777777"/>
    <n v="6"/>
    <n v="5.3600000000000002E-2"/>
    <n v="135700"/>
    <n v="637200"/>
    <n v="5692.3200000000006"/>
    <n v="1.2777777777777777"/>
    <n v="6"/>
    <n v="5.3600000000000009E-2"/>
    <x v="1"/>
    <x v="1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2777777777777777"/>
    <n v="7"/>
    <n v="5.6399999999999999E-2"/>
    <n v="120950"/>
    <n v="371700"/>
    <n v="2994.84"/>
    <n v="2.277777777777777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2777777777777777"/>
    <n v="8"/>
    <n v="5.9299999999999999E-2"/>
    <n v="522150"/>
    <n v="1274400"/>
    <n v="9446.49"/>
    <n v="3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2777777777777777"/>
    <n v="9"/>
    <n v="6.2100000000000002E-2"/>
    <n v="1087796.111111111"/>
    <n v="2288610"/>
    <n v="15791.409000000001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27777777777777779"/>
    <n v="5"/>
    <n v="5.0700000000000002E-2"/>
    <n v="7375"/>
    <n v="132750"/>
    <n v="1346.085"/>
    <n v="0.27777777777777779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2777777777777777"/>
    <n v="6"/>
    <n v="5.3600000000000002E-2"/>
    <n v="67850"/>
    <n v="318600"/>
    <n v="2846.1600000000003"/>
    <n v="1.277777777777777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2777777777777777"/>
    <n v="9"/>
    <n v="6.2100000000000002E-2"/>
    <n v="908600"/>
    <n v="1911600"/>
    <n v="13190.04"/>
    <n v="4.2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2777777777777777"/>
    <n v="7"/>
    <n v="5.6399999999999999E-2"/>
    <n v="116918.33333333333"/>
    <n v="359310"/>
    <n v="2895.0119999999997"/>
    <n v="2.277777777777777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2777777777777777"/>
    <n v="8"/>
    <n v="5.9299999999999999E-2"/>
    <n v="174050"/>
    <n v="424800"/>
    <n v="3148.83"/>
    <n v="3.2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2777777777777777"/>
    <n v="9"/>
    <n v="6.2100000000000002E-2"/>
    <n v="482693.75"/>
    <n v="1015537.5"/>
    <n v="7007.2087500000007"/>
    <n v="4.277777777777777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28055555555555556"/>
    <n v="5"/>
    <n v="5.0700000000000002E-2"/>
    <n v="36395.420138888891"/>
    <n v="648631.25"/>
    <n v="6577.1208750000005"/>
    <n v="0.28055555555555556"/>
    <n v="5"/>
    <n v="5.0700000000000002E-2"/>
    <x v="1"/>
    <x v="1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2805555555555554"/>
    <n v="6"/>
    <n v="5.3600000000000002E-2"/>
    <n v="664486.6805555555"/>
    <n v="3113430"/>
    <n v="27813.308000000001"/>
    <n v="1.2805555555555554"/>
    <n v="6"/>
    <n v="5.3600000000000002E-2"/>
    <x v="1"/>
    <x v="1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2805555555555554"/>
    <n v="7"/>
    <n v="5.6399999999999999E-2"/>
    <n v="1837318.1805555555"/>
    <n v="5639515"/>
    <n v="45438.377999999997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2805555555555554"/>
    <n v="8"/>
    <n v="5.9299999999999999E-2"/>
    <n v="1845525.736111111"/>
    <n v="4500520"/>
    <n v="33360.104500000001"/>
    <n v="3.280555555555555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2805555555555559"/>
    <n v="9"/>
    <n v="6.2100000000000002E-2"/>
    <n v="681892.5"/>
    <n v="1433700"/>
    <n v="9892.5300000000007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2805555555555559"/>
    <n v="10"/>
    <n v="6.5000000000000002E-2"/>
    <n v="841192.5"/>
    <n v="1593000"/>
    <n v="10354.5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2805555555555554"/>
    <n v="6"/>
    <n v="5.3600000000000002E-2"/>
    <n v="522069.69444444438"/>
    <n v="2446140"/>
    <n v="21852.184000000001"/>
    <n v="1.2805555555555554"/>
    <n v="6"/>
    <n v="5.3600000000000002E-2"/>
    <x v="1"/>
    <x v="1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2805555555555554"/>
    <n v="7"/>
    <n v="5.6399999999999999E-2"/>
    <n v="831872.54861111112"/>
    <n v="2553372.5"/>
    <n v="20572.8869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2805555555555554"/>
    <n v="8"/>
    <n v="5.9299999999999999E-2"/>
    <n v="3179588.2569444445"/>
    <n v="7753780"/>
    <n v="57474.894249999998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2805555555555559"/>
    <n v="9"/>
    <n v="6.2100000000000002E-2"/>
    <n v="6763363.388888889"/>
    <n v="14220180"/>
    <n v="98119.241999999998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2805555555555559"/>
    <n v="10"/>
    <n v="6.5000000000000002E-2"/>
    <n v="1680827.2361111112"/>
    <n v="3183050"/>
    <n v="20689.825000000001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2805555555555554"/>
    <n v="7"/>
    <n v="5.6399999999999999E-2"/>
    <n v="113697.09722222222"/>
    <n v="348985"/>
    <n v="2811.8220000000001"/>
    <n v="2.280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2805555555555554"/>
    <n v="8"/>
    <n v="5.9299999999999999E-2"/>
    <n v="333394.65972222219"/>
    <n v="813020"/>
    <n v="6026.5107499999995"/>
    <n v="3.28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2805555555555559"/>
    <n v="9"/>
    <n v="6.2100000000000002E-2"/>
    <n v="208356.04166666669"/>
    <n v="438075"/>
    <n v="3022.7175000000002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2805555555555559"/>
    <n v="10"/>
    <n v="6.5000000000000002E-2"/>
    <n v="274166.44444444444"/>
    <n v="519200"/>
    <n v="3374.8"/>
    <n v="5.2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2805555555555554"/>
    <n v="7"/>
    <n v="5.6399999999999999E-2"/>
    <n v="59203.222222222219"/>
    <n v="181720"/>
    <n v="1464.144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2805555555555554"/>
    <n v="6"/>
    <n v="5.3600000000000002E-2"/>
    <n v="67997.5"/>
    <n v="318600"/>
    <n v="2846.1600000000003"/>
    <n v="1.2805555555555554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2805555555555554"/>
    <n v="7"/>
    <n v="5.6399999999999999E-2"/>
    <n v="583286.29166666663"/>
    <n v="1790355"/>
    <n v="14425.1459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2805555555555554"/>
    <n v="8"/>
    <n v="5.9299999999999999E-2"/>
    <n v="348395"/>
    <n v="849600"/>
    <n v="6297.66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2805555555555554"/>
    <n v="6"/>
    <n v="5.3600000000000002E-2"/>
    <n v="67619.736111111109"/>
    <n v="316830"/>
    <n v="2830.348"/>
    <n v="1.2805555555555554"/>
    <n v="6"/>
    <n v="5.3600000000000002E-2"/>
    <x v="1"/>
    <x v="1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2833333333333332"/>
    <n v="8"/>
    <n v="5.9299999999999999E-2"/>
    <n v="136570.25"/>
    <n v="332760"/>
    <n v="2466.5834999999997"/>
    <n v="3.28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2833333333333332"/>
    <n v="9"/>
    <n v="6.2100000000000002E-2"/>
    <n v="21480.916666666668"/>
    <n v="45135"/>
    <n v="311.43150000000003"/>
    <n v="4.2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28333333333333333"/>
    <n v="5"/>
    <n v="5.0700000000000002E-2"/>
    <n v="19474.916666666668"/>
    <n v="343675"/>
    <n v="3484.8645000000001"/>
    <n v="0.28333333333333333"/>
    <n v="5"/>
    <n v="5.0700000000000002E-2"/>
    <x v="1"/>
    <x v="1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2833333333333334"/>
    <n v="6"/>
    <n v="5.3600000000000002E-2"/>
    <n v="131179.125"/>
    <n v="613305"/>
    <n v="5478.8580000000002"/>
    <n v="1.2833333333333334"/>
    <n v="6"/>
    <n v="5.3600000000000002E-2"/>
    <x v="1"/>
    <x v="1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2833333333333332"/>
    <n v="7"/>
    <n v="5.6399999999999999E-2"/>
    <n v="590732.58333333326"/>
    <n v="1811005"/>
    <n v="14591.526"/>
    <n v="2.2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2833333333333332"/>
    <n v="8"/>
    <n v="5.9299999999999999E-2"/>
    <n v="1084813.3333333333"/>
    <n v="2643200"/>
    <n v="19592.72"/>
    <n v="3.283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2833333333333332"/>
    <n v="9"/>
    <n v="6.2100000000000002E-2"/>
    <n v="2325625.125"/>
    <n v="4886527.5"/>
    <n v="33717.039750000004"/>
    <n v="4.28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2833333333333332"/>
    <n v="10"/>
    <n v="6.5000000000000002E-2"/>
    <n v="841635"/>
    <n v="1593000"/>
    <n v="10354.5"/>
    <n v="5.2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29444444444444445"/>
    <n v="5"/>
    <n v="5.0700000000000002E-2"/>
    <n v="7708.9236111111113"/>
    <n v="130906.25"/>
    <n v="1327.389375"/>
    <n v="0.29444444444444445"/>
    <n v="5"/>
    <n v="5.0700000000000002E-2"/>
    <x v="1"/>
    <x v="1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2944444444444445"/>
    <n v="6"/>
    <n v="5.3600000000000002E-2"/>
    <n v="323627.29166666669"/>
    <n v="1500075"/>
    <n v="13400.67"/>
    <n v="1.2944444444444445"/>
    <n v="6"/>
    <n v="5.3600000000000002E-2"/>
    <x v="1"/>
    <x v="1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2944444444444443"/>
    <n v="7"/>
    <n v="5.6399999999999999E-2"/>
    <n v="228102.19444444444"/>
    <n v="695905"/>
    <n v="5607.0060000000003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2944444444444443"/>
    <n v="8"/>
    <n v="5.9299999999999999E-2"/>
    <n v="676901.26388888888"/>
    <n v="1643740"/>
    <n v="12184.222749999999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2944444444444443"/>
    <n v="9"/>
    <n v="6.2100000000000002E-2"/>
    <n v="912140"/>
    <n v="1911600"/>
    <n v="13190.04"/>
    <n v="4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2944444444444443"/>
    <n v="10"/>
    <n v="6.5000000000000002E-2"/>
    <n v="1210442.361111111"/>
    <n v="2286250"/>
    <n v="14860.625"/>
    <n v="5.29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2944444444444443"/>
    <n v="7"/>
    <n v="5.6399999999999999E-2"/>
    <n v="106267.19444444444"/>
    <n v="324205"/>
    <n v="2612.1660000000002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2944444444444443"/>
    <n v="8"/>
    <n v="5.9299999999999999E-2"/>
    <n v="498564.75"/>
    <n v="1210680"/>
    <n v="8974.1654999999992"/>
    <n v="3.294444444444444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2944444444444443"/>
    <n v="9"/>
    <n v="6.2100000000000002E-2"/>
    <n v="428199.05555555556"/>
    <n v="897390"/>
    <n v="6191.991"/>
    <n v="4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2944444444444445"/>
    <n v="6"/>
    <n v="5.3600000000000002E-2"/>
    <n v="129259.98611111112"/>
    <n v="599145"/>
    <n v="5352.3620000000001"/>
    <n v="1.2944444444444445"/>
    <n v="6"/>
    <n v="5.3600000000000002E-2"/>
    <x v="1"/>
    <x v="1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2944444444444443"/>
    <n v="7"/>
    <n v="5.6399999999999999E-2"/>
    <n v="121834.99999999999"/>
    <n v="371700"/>
    <n v="2994.84"/>
    <n v="2.294444444444444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2944444444444443"/>
    <n v="8"/>
    <n v="5.9299999999999999E-2"/>
    <n v="170561.625"/>
    <n v="414180"/>
    <n v="3070.10925"/>
    <n v="3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29722222222222222"/>
    <n v="5"/>
    <n v="5.0700000000000002E-2"/>
    <n v="3945.625"/>
    <n v="66375"/>
    <n v="673.04250000000002"/>
    <n v="0.29722222222222222"/>
    <n v="5"/>
    <n v="5.07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2972222222222225"/>
    <n v="10"/>
    <n v="6.5000000000000002E-2"/>
    <n v="281282.5"/>
    <n v="531000"/>
    <n v="3451.5"/>
    <n v="5.2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29722222222222222"/>
    <n v="5"/>
    <n v="5.0700000000000002E-2"/>
    <n v="30710.114583333332"/>
    <n v="516618.75"/>
    <n v="5238.5141250000006"/>
    <n v="0.29722222222222222"/>
    <n v="5"/>
    <n v="5.0700000000000009E-2"/>
    <x v="1"/>
    <x v="1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2972222222222223"/>
    <n v="6"/>
    <n v="5.3600000000000002E-2"/>
    <n v="133364.17361111112"/>
    <n v="616845"/>
    <n v="5510.482"/>
    <n v="1.2972222222222223"/>
    <n v="6"/>
    <n v="5.3600000000000002E-2"/>
    <x v="1"/>
    <x v="1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2972222222222221"/>
    <n v="7"/>
    <n v="5.6399999999999999E-2"/>
    <n v="1030413.2847222221"/>
    <n v="3139832.5"/>
    <n v="25298.078999999998"/>
    <n v="2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2972222222222221"/>
    <n v="8"/>
    <n v="5.9299999999999999E-2"/>
    <n v="677472.00694444438"/>
    <n v="1643740"/>
    <n v="12184.222749999999"/>
    <n v="3.2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2972222222222225"/>
    <n v="9"/>
    <n v="6.2100000000000002E-2"/>
    <n v="912730.00000000012"/>
    <n v="1911600"/>
    <n v="13190.04"/>
    <n v="4.2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2999999999999998"/>
    <n v="7"/>
    <n v="5.6399999999999999E-2"/>
    <n v="122129.99999999999"/>
    <n v="371700"/>
    <n v="2994.84"/>
    <n v="2.299999999999999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2999999999999998"/>
    <n v="7"/>
    <n v="5.6399999999999999E-2"/>
    <n v="225940.49999999997"/>
    <n v="687645"/>
    <n v="5540.4539999999997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"/>
    <n v="9"/>
    <n v="6.2100000000000002E-2"/>
    <n v="227061.5"/>
    <n v="475245"/>
    <n v="3279.1905000000002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"/>
    <n v="6"/>
    <n v="5.3600000000000002E-2"/>
    <n v="474964.75"/>
    <n v="2192145"/>
    <n v="19583.162"/>
    <n v="1.3"/>
    <n v="6"/>
    <n v="5.3600000000000002E-2"/>
    <x v="1"/>
    <x v="1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2999999999999998"/>
    <n v="7"/>
    <n v="5.6399999999999999E-2"/>
    <n v="1079154.25"/>
    <n v="3284382.5"/>
    <n v="26462.738999999998"/>
    <n v="2.299999999999999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"/>
    <n v="8"/>
    <n v="5.9299999999999999E-2"/>
    <n v="1927530"/>
    <n v="4672800"/>
    <n v="34637.129999999997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"/>
    <n v="9"/>
    <n v="6.2100000000000002E-2"/>
    <n v="2462158.5"/>
    <n v="5153355"/>
    <n v="35558.1495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"/>
    <n v="10"/>
    <n v="6.5000000000000002E-2"/>
    <n v="2249876.5"/>
    <n v="4245050"/>
    <n v="27592.825000000001"/>
    <n v="5.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2999999999999998"/>
    <n v="7"/>
    <n v="5.6399999999999999E-2"/>
    <n v="240867.49999999997"/>
    <n v="733075"/>
    <n v="5906.49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"/>
    <n v="9"/>
    <n v="6.2100000000000002E-2"/>
    <n v="167442"/>
    <n v="350460"/>
    <n v="2418.174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"/>
    <n v="5"/>
    <n v="5.0700000000000002E-2"/>
    <n v="7965"/>
    <n v="132750"/>
    <n v="1346.085"/>
    <n v="0.3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"/>
    <n v="5"/>
    <n v="5.0700000000000002E-2"/>
    <n v="209855.625"/>
    <n v="3497593.75"/>
    <n v="35465.600624999999"/>
    <n v="0.3"/>
    <n v="5"/>
    <n v="5.0700000000000002E-2"/>
    <x v="1"/>
    <x v="1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"/>
    <n v="6"/>
    <n v="5.3600000000000002E-2"/>
    <n v="3960021"/>
    <n v="18277020"/>
    <n v="163274.712"/>
    <n v="1.3"/>
    <n v="6"/>
    <n v="5.3600000000000002E-2"/>
    <x v="1"/>
    <x v="1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2999999999999998"/>
    <n v="7"/>
    <n v="5.6399999999999999E-2"/>
    <n v="6318531.2499999991"/>
    <n v="19230312.5"/>
    <n v="154941.375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"/>
    <n v="8"/>
    <n v="5.9299999999999999E-2"/>
    <n v="5847814.5"/>
    <n v="14176520"/>
    <n v="105083.45449999999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"/>
    <n v="9"/>
    <n v="6.2100000000000002E-2"/>
    <n v="9123052"/>
    <n v="19094760"/>
    <n v="131753.84400000001"/>
    <n v="4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"/>
    <n v="10"/>
    <n v="6.5000000000000002E-2"/>
    <n v="4704571.5"/>
    <n v="8876550"/>
    <n v="57697.575000000004"/>
    <n v="5.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0555555555555558"/>
    <n v="5"/>
    <n v="5.0700000000000002E-2"/>
    <n v="7458.9930555555566"/>
    <n v="122056.25"/>
    <n v="1237.6503749999999"/>
    <n v="0.30555555555555558"/>
    <n v="5"/>
    <n v="5.0699999999999995E-2"/>
    <x v="1"/>
    <x v="1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055555555555556"/>
    <n v="6"/>
    <n v="5.3600000000000002E-2"/>
    <n v="68554.722222222219"/>
    <n v="315060"/>
    <n v="2814.5360000000001"/>
    <n v="1.3055555555555556"/>
    <n v="6"/>
    <n v="5.3600000000000002E-2"/>
    <x v="1"/>
    <x v="1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055555555555554"/>
    <n v="7"/>
    <n v="5.6399999999999999E-2"/>
    <n v="122424.99999999999"/>
    <n v="371700"/>
    <n v="2994.84"/>
    <n v="2.3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0555555555555558"/>
    <n v="5"/>
    <n v="5.0700000000000002E-2"/>
    <n v="7549.1319444444453"/>
    <n v="123531.25"/>
    <n v="1252.6068749999999"/>
    <n v="0.30555555555555558"/>
    <n v="5"/>
    <n v="5.0699999999999995E-2"/>
    <x v="1"/>
    <x v="1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055555555555554"/>
    <n v="7"/>
    <n v="5.6399999999999999E-2"/>
    <n v="91818.749999999985"/>
    <n v="278775"/>
    <n v="2246.13"/>
    <n v="2.3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055555555555554"/>
    <n v="8"/>
    <n v="5.9299999999999999E-2"/>
    <n v="351050"/>
    <n v="849600"/>
    <n v="6297.66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0555555555555558"/>
    <n v="5"/>
    <n v="5.0700000000000002E-2"/>
    <n v="8112.5000000000009"/>
    <n v="132750"/>
    <n v="1346.085"/>
    <n v="0.30555555555555558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055555555555554"/>
    <n v="7"/>
    <n v="5.6399999999999999E-2"/>
    <n v="160172.70833333331"/>
    <n v="486307.5"/>
    <n v="3918.2489999999998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055555555555554"/>
    <n v="9"/>
    <n v="6.2100000000000002E-2"/>
    <n v="228625"/>
    <n v="477900"/>
    <n v="3297.51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31666666666666665"/>
    <n v="5"/>
    <n v="5.0700000000000002E-2"/>
    <n v="3012.6875"/>
    <n v="47568.75"/>
    <n v="482.34712500000001"/>
    <n v="0.31666666666666665"/>
    <n v="5"/>
    <n v="5.0700000000000002E-2"/>
    <x v="1"/>
    <x v="1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3166666666666664"/>
    <n v="9"/>
    <n v="6.2100000000000002E-2"/>
    <n v="229215"/>
    <n v="477900"/>
    <n v="3297.51"/>
    <n v="4.3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3166666666666667"/>
    <n v="6"/>
    <n v="5.3600000000000002E-2"/>
    <n v="49911.541666666664"/>
    <n v="227445"/>
    <n v="2031.8420000000001"/>
    <n v="1.3166666666666667"/>
    <n v="6"/>
    <n v="5.3600000000000002E-2"/>
    <x v="1"/>
    <x v="1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3166666666666669"/>
    <n v="7"/>
    <n v="5.6399999999999999E-2"/>
    <n v="413467.08333333337"/>
    <n v="1249325"/>
    <n v="10065.99"/>
    <n v="2.3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31666666666666665"/>
    <n v="5"/>
    <n v="5.0700000000000002E-2"/>
    <n v="16815"/>
    <n v="265500"/>
    <n v="2692.17"/>
    <n v="0.31666666666666665"/>
    <n v="5"/>
    <n v="5.0700000000000002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3166666666666667"/>
    <n v="6"/>
    <n v="5.3600000000000002E-2"/>
    <n v="69915"/>
    <n v="318600"/>
    <n v="2846.1600000000003"/>
    <n v="1.316666666666666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3166666666666669"/>
    <n v="7"/>
    <n v="5.6399999999999999E-2"/>
    <n v="246030.00000000003"/>
    <n v="743400"/>
    <n v="5989.68"/>
    <n v="2.316666666666666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3166666666666669"/>
    <n v="8"/>
    <n v="5.9299999999999999E-2"/>
    <n v="271021.41666666669"/>
    <n v="653720"/>
    <n v="4845.6994999999997"/>
    <n v="3.3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3222222222222224"/>
    <n v="8"/>
    <n v="5.9299999999999999E-2"/>
    <n v="176410"/>
    <n v="424800"/>
    <n v="3148.83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32222222222222224"/>
    <n v="5"/>
    <n v="5.0700000000000002E-2"/>
    <n v="38045.986111111117"/>
    <n v="590368.75"/>
    <n v="5986.3391250000004"/>
    <n v="0.32222222222222224"/>
    <n v="5"/>
    <n v="5.0700000000000002E-2"/>
    <x v="1"/>
    <x v="1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3222222222222222"/>
    <n v="6"/>
    <n v="5.3600000000000002E-2"/>
    <n v="500636.30555555556"/>
    <n v="2271795"/>
    <n v="20294.702000000001"/>
    <n v="1.3222222222222222"/>
    <n v="6"/>
    <n v="5.3600000000000002E-2"/>
    <x v="1"/>
    <x v="1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3222222222222224"/>
    <n v="7"/>
    <n v="5.6399999999999999E-2"/>
    <n v="1206382.8333333335"/>
    <n v="3636465"/>
    <n v="29299.518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3222222222222224"/>
    <n v="8"/>
    <n v="5.9299999999999999E-2"/>
    <n v="155828.83333333334"/>
    <n v="375240"/>
    <n v="2781.4665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322222222222222"/>
    <n v="9"/>
    <n v="6.2100000000000002E-2"/>
    <n v="892538.88888888888"/>
    <n v="1858500"/>
    <n v="12823.65"/>
    <n v="4.32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3222222222222224"/>
    <n v="7"/>
    <n v="5.6399999999999999E-2"/>
    <n v="123310.00000000001"/>
    <n v="371700"/>
    <n v="2994.84"/>
    <n v="2.322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3222222222222224"/>
    <n v="7"/>
    <n v="5.6399999999999999E-2"/>
    <n v="106868.66666666667"/>
    <n v="322140"/>
    <n v="2595.5279999999998"/>
    <n v="2.3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3222222222222224"/>
    <n v="8"/>
    <n v="5.9299999999999999E-2"/>
    <n v="142108.05555555556"/>
    <n v="342200"/>
    <n v="2536.5574999999999"/>
    <n v="3.3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322222222222222"/>
    <n v="9"/>
    <n v="6.2100000000000002E-2"/>
    <n v="351915.33333333331"/>
    <n v="732780"/>
    <n v="5056.1819999999998"/>
    <n v="4.32222222222222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32500000000000001"/>
    <n v="5"/>
    <n v="5.0700000000000002E-2"/>
    <n v="284892.5625"/>
    <n v="4382962.5"/>
    <n v="44443.239750000001"/>
    <n v="0.32500000000000001"/>
    <n v="5"/>
    <n v="5.0700000000000002E-2"/>
    <x v="1"/>
    <x v="1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325"/>
    <n v="6"/>
    <n v="5.3600000000000002E-2"/>
    <n v="4129398.9375"/>
    <n v="18699165"/>
    <n v="167045.87400000001"/>
    <n v="1.325"/>
    <n v="6"/>
    <n v="5.3600000000000002E-2"/>
    <x v="1"/>
    <x v="1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3250000000000002"/>
    <n v="7"/>
    <n v="5.6399999999999999E-2"/>
    <n v="5708537.625"/>
    <n v="17186995"/>
    <n v="138478.07399999999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3250000000000002"/>
    <n v="8"/>
    <n v="5.9299999999999999E-2"/>
    <n v="3606677.375"/>
    <n v="8677720"/>
    <n v="64323.599499999997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3250000000000002"/>
    <n v="9"/>
    <n v="6.2100000000000002E-2"/>
    <n v="229657.5"/>
    <n v="477900"/>
    <n v="3297.51"/>
    <n v="4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39444444444444443"/>
    <n v="5"/>
    <n v="5.0700000000000002E-2"/>
    <n v="506578.09722222219"/>
    <n v="6421412.5"/>
    <n v="65113.122750000002"/>
    <n v="0.39444444444444443"/>
    <n v="5"/>
    <n v="5.0700000000000002E-2"/>
    <x v="1"/>
    <x v="1"/>
    <n v="0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3944444444444444"/>
    <n v="6"/>
    <n v="5.3600000000000002E-2"/>
    <n v="4370917.486111111"/>
    <n v="18807135"/>
    <n v="168010.40600000002"/>
    <n v="1.3944444444444444"/>
    <n v="6"/>
    <n v="5.3600000000000009E-2"/>
    <x v="1"/>
    <x v="1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3944444444444444"/>
    <n v="7"/>
    <n v="5.6399999999999999E-2"/>
    <n v="7464117.861111111"/>
    <n v="21820855"/>
    <n v="175813.74599999998"/>
    <n v="2.394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3944444444444444"/>
    <n v="8"/>
    <n v="5.9299999999999999E-2"/>
    <n v="2321655.736111111"/>
    <n v="5471660"/>
    <n v="40558.679749999996"/>
    <n v="3.394444444444444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3944444444444448"/>
    <n v="9"/>
    <n v="6.2100000000000002E-2"/>
    <n v="466690.00000000006"/>
    <n v="955800"/>
    <n v="6595.02"/>
    <n v="4.3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41111111111111109"/>
    <n v="5"/>
    <n v="5.0700000000000002E-2"/>
    <n v="450577.26388888888"/>
    <n v="5479993.75"/>
    <n v="55567.136624999999"/>
    <n v="0.41111111111111109"/>
    <n v="5"/>
    <n v="5.0700000000000002E-2"/>
    <x v="1"/>
    <x v="1"/>
    <n v="0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111111111111112"/>
    <n v="6"/>
    <n v="5.3600000000000002E-2"/>
    <n v="5803744.777777778"/>
    <n v="24677340"/>
    <n v="220450.90400000001"/>
    <n v="1.4111111111111112"/>
    <n v="6"/>
    <n v="5.3600000000000002E-2"/>
    <x v="1"/>
    <x v="1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11111111111111"/>
    <n v="7"/>
    <n v="5.6399999999999999E-2"/>
    <n v="5093460.166666666"/>
    <n v="14787465"/>
    <n v="119144.71799999999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11111111111111"/>
    <n v="8"/>
    <n v="5.9299999999999999E-2"/>
    <n v="1563755.6666666665"/>
    <n v="3667440"/>
    <n v="27184.898999999998"/>
    <n v="3.4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111111111111114"/>
    <n v="9"/>
    <n v="6.2100000000000002E-2"/>
    <n v="468460.00000000006"/>
    <n v="955800"/>
    <n v="6595.02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111111111111114"/>
    <n v="10"/>
    <n v="6.5000000000000002E-2"/>
    <n v="530762.36111111112"/>
    <n v="980875"/>
    <n v="6375.6875"/>
    <n v="5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842667.5"/>
    <n v="7120.54"/>
    <n v="0"/>
    <n v="0"/>
    <n v="0"/>
    <n v="842667.5"/>
    <n v="842667.5"/>
    <n v="0"/>
    <d v="2020-02-05T00:00:00"/>
    <d v="2025-02-05T00:00:00"/>
    <n v="1685335"/>
    <n v="0.43055555555555558"/>
    <n v="5"/>
    <n v="5.0700000000000002E-2"/>
    <n v="362815.17361111112"/>
    <n v="4213337.5"/>
    <n v="42723.242250000003"/>
    <n v="0.43055555555555558"/>
    <n v="5"/>
    <n v="5.0700000000000002E-2"/>
    <x v="1"/>
    <x v="1"/>
    <n v="0"/>
    <n v="0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4305555555555556"/>
    <n v="6"/>
    <n v="5.3600000000000002E-2"/>
    <n v="3939288.6458333335"/>
    <n v="16522065"/>
    <n v="147597.114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4305555555555554"/>
    <n v="7"/>
    <n v="5.6399999999999999E-2"/>
    <n v="3039063.3680555555"/>
    <n v="8752502.5"/>
    <n v="70520.163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4305555555555554"/>
    <n v="10"/>
    <n v="6.5000000000000002E-2"/>
    <n v="288362.5"/>
    <n v="531000"/>
    <n v="3451.5"/>
    <n v="5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1129850"/>
    <n v="9547.23"/>
    <n v="0"/>
    <n v="0"/>
    <n v="0"/>
    <n v="1129850"/>
    <n v="1129850"/>
    <n v="0"/>
    <d v="2020-02-11T00:00:00"/>
    <d v="2025-02-11T00:00:00"/>
    <n v="2259700"/>
    <n v="0.44722222222222224"/>
    <n v="5"/>
    <n v="5.0700000000000002E-2"/>
    <n v="505294.02777777781"/>
    <n v="5649250"/>
    <n v="57283.395000000004"/>
    <n v="0.44722222222222224"/>
    <n v="5"/>
    <n v="5.0700000000000002E-2"/>
    <x v="1"/>
    <x v="1"/>
    <n v="0"/>
    <n v="0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4472222222222222"/>
    <n v="6"/>
    <n v="5.3600000000000002E-2"/>
    <n v="5015366.701388889"/>
    <n v="20793075"/>
    <n v="185751.47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4472222222222224"/>
    <n v="7"/>
    <n v="5.6399999999999999E-2"/>
    <n v="7859657.958333334"/>
    <n v="22481655"/>
    <n v="181137.905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4472222222222224"/>
    <n v="8"/>
    <n v="5.9299999999999999E-2"/>
    <n v="721512.22916666674"/>
    <n v="1674420"/>
    <n v="12411.63825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1144010"/>
    <n v="9666.8799999999992"/>
    <n v="0"/>
    <n v="0"/>
    <n v="0"/>
    <n v="1144010"/>
    <n v="1144010"/>
    <n v="0"/>
    <d v="2020-02-18T00:00:00"/>
    <d v="2025-02-18T00:00:00"/>
    <n v="2288020"/>
    <n v="0.46666666666666667"/>
    <n v="5"/>
    <n v="5.0700000000000002E-2"/>
    <n v="533871.33333333337"/>
    <n v="5720050"/>
    <n v="58001.307000000001"/>
    <n v="0.46666666666666667"/>
    <n v="5"/>
    <n v="5.0700000000000002E-2"/>
    <x v="1"/>
    <x v="1"/>
    <n v="0"/>
    <n v="0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4666666666666666"/>
    <n v="6"/>
    <n v="5.3600000000000002E-2"/>
    <n v="3807250.333333333"/>
    <n v="15575115"/>
    <n v="139137.69400000002"/>
    <n v="1.4666666666666666"/>
    <n v="6"/>
    <n v="5.3600000000000009E-2"/>
    <x v="1"/>
    <x v="1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4666666666666668"/>
    <n v="7"/>
    <n v="5.6399999999999999E-2"/>
    <n v="4133146.666666667"/>
    <n v="11729200"/>
    <n v="94503.84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4666666666666668"/>
    <n v="8"/>
    <n v="5.9299999999999999E-2"/>
    <n v="714332.66666666674"/>
    <n v="1648460"/>
    <n v="12219.20975"/>
    <n v="3.466666666666667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635061.25"/>
    <n v="5366.27"/>
    <n v="0"/>
    <n v="0"/>
    <n v="0"/>
    <n v="635061.25"/>
    <n v="635061.25"/>
    <n v="0"/>
    <d v="2020-02-27T00:00:00"/>
    <d v="2025-02-27T00:00:00"/>
    <n v="1270122.5"/>
    <n v="0.49166666666666664"/>
    <n v="5"/>
    <n v="5.0700000000000002E-2"/>
    <n v="312238.44791666663"/>
    <n v="3175306.25"/>
    <n v="32197.605375000003"/>
    <n v="0.49166666666666659"/>
    <n v="5"/>
    <n v="5.0700000000000002E-2"/>
    <x v="1"/>
    <x v="1"/>
    <n v="0"/>
    <n v="0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4916666666666667"/>
    <n v="6"/>
    <n v="5.3600000000000002E-2"/>
    <n v="1887998.7708333333"/>
    <n v="7594185"/>
    <n v="67841.385999999999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4916666666666667"/>
    <n v="7"/>
    <n v="5.6399999999999999E-2"/>
    <n v="3386336.9583333335"/>
    <n v="9513455"/>
    <n v="76651.266000000003"/>
    <n v="2.4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4916666666666667"/>
    <n v="8"/>
    <n v="5.9299999999999999E-2"/>
    <n v="1444633.4375"/>
    <n v="3309900"/>
    <n v="24534.633750000001"/>
    <n v="3.491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52777777777777779"/>
    <n v="5"/>
    <n v="5.0700000000000002E-2"/>
    <n v="2062640"/>
    <n v="19540800"/>
    <n v="198143.712"/>
    <n v="0.52777777777777779"/>
    <n v="5"/>
    <n v="5.0700000000000002E-2"/>
    <x v="1"/>
    <x v="1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5277777777777777"/>
    <n v="6"/>
    <n v="5.3600000000000002E-2"/>
    <n v="4429650.347222222"/>
    <n v="17396445"/>
    <n v="155408.242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5277777777777777"/>
    <n v="7"/>
    <n v="5.6399999999999999E-2"/>
    <n v="2159158.263888889"/>
    <n v="5979207.5"/>
    <n v="48175.328999999998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5277777777777777"/>
    <n v="9"/>
    <n v="6.2100000000000002E-2"/>
    <n v="226400.20833333331"/>
    <n v="450022.5"/>
    <n v="3105.1552500000003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55000000000000004"/>
    <n v="5"/>
    <n v="5.0700000000000002E-2"/>
    <n v="1219146.5"/>
    <n v="11083150"/>
    <n v="112383.141"/>
    <n v="0.55000000000000004"/>
    <n v="5"/>
    <n v="5.0700000000000002E-2"/>
    <x v="1"/>
    <x v="1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55"/>
    <n v="6"/>
    <n v="5.3600000000000002E-2"/>
    <n v="6027469.5"/>
    <n v="23332140"/>
    <n v="208433.78400000001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5499999999999998"/>
    <n v="7"/>
    <n v="5.6399999999999999E-2"/>
    <n v="8286033.7499999991"/>
    <n v="22745975"/>
    <n v="183267.57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57499999999999996"/>
    <n v="5"/>
    <n v="5.0700000000000002E-2"/>
    <n v="163094.4375"/>
    <n v="1418212.5"/>
    <n v="14380.67475"/>
    <n v="0.57499999999999996"/>
    <n v="5"/>
    <n v="5.0700000000000002E-2"/>
    <x v="1"/>
    <x v="1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575"/>
    <n v="6"/>
    <n v="5.3600000000000002E-2"/>
    <n v="3044919.9375"/>
    <n v="11599695"/>
    <n v="103623.94200000001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5750000000000002"/>
    <n v="7"/>
    <n v="5.6399999999999999E-2"/>
    <n v="13557407.187500002"/>
    <n v="36855087.5"/>
    <n v="296946.70500000002"/>
    <n v="2.5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5750000000000002"/>
    <n v="8"/>
    <n v="5.9299999999999999E-2"/>
    <n v="7005346.5625"/>
    <n v="15676300"/>
    <n v="116200.5737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5750000000000002"/>
    <n v="9"/>
    <n v="6.2100000000000002E-2"/>
    <n v="1214662.5"/>
    <n v="2389500"/>
    <n v="16487.55"/>
    <n v="4.57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5750000000000002"/>
    <n v="10"/>
    <n v="6.5000000000000002E-2"/>
    <n v="517234.5625"/>
    <n v="927775"/>
    <n v="6030.5375000000004"/>
    <n v="5.5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59166666666666667"/>
    <n v="5"/>
    <n v="5.0700000000000002E-2"/>
    <n v="300997.10416666669"/>
    <n v="2543637.5"/>
    <n v="25792.484250000001"/>
    <n v="0.59166666666666667"/>
    <n v="5"/>
    <n v="5.0700000000000002E-2"/>
    <x v="1"/>
    <x v="1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5916666666666666"/>
    <n v="6"/>
    <n v="5.3600000000000002E-2"/>
    <n v="2595391.5625"/>
    <n v="9783675"/>
    <n v="87400.83"/>
    <n v="1.5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5916666666666668"/>
    <n v="7"/>
    <n v="5.6399999999999999E-2"/>
    <n v="11961636.645833334"/>
    <n v="32307957.5"/>
    <n v="260309.829"/>
    <n v="2.59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5916666666666668"/>
    <n v="8"/>
    <n v="5.9299999999999999E-2"/>
    <n v="10229345.020833334"/>
    <n v="22784620"/>
    <n v="168890.99575"/>
    <n v="3.59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5916666666666668"/>
    <n v="9"/>
    <n v="6.2100000000000002E-2"/>
    <n v="1219087.5"/>
    <n v="2389500"/>
    <n v="16487.55"/>
    <n v="4.591666666666666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5916666666666668"/>
    <n v="10"/>
    <n v="6.5000000000000002E-2"/>
    <n v="296917.5"/>
    <n v="531000"/>
    <n v="3451.5"/>
    <n v="5.59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63888888888888884"/>
    <n v="5"/>
    <n v="5.0700000000000002E-2"/>
    <n v="646365.48611111101"/>
    <n v="5058512.5"/>
    <n v="51293.316750000005"/>
    <n v="0.63888888888888884"/>
    <n v="5"/>
    <n v="5.0700000000000002E-2"/>
    <x v="1"/>
    <x v="1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6388888888888888"/>
    <n v="6"/>
    <n v="5.3600000000000002E-2"/>
    <n v="3118879.3055555555"/>
    <n v="11418270"/>
    <n v="102003.212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6388888888888888"/>
    <n v="7"/>
    <n v="5.6399999999999999E-2"/>
    <n v="10197986.11111111"/>
    <n v="27051500"/>
    <n v="217957.8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6388888888888888"/>
    <n v="8"/>
    <n v="5.9299999999999999E-2"/>
    <n v="9160475.208333334"/>
    <n v="20139060"/>
    <n v="149280.78224999999"/>
    <n v="3.6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6388888888888893"/>
    <n v="9"/>
    <n v="6.2100000000000002E-2"/>
    <n v="492650.00000000006"/>
    <n v="955800"/>
    <n v="6595.02"/>
    <n v="4.6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6388888888888893"/>
    <n v="10"/>
    <n v="6.5000000000000002E-2"/>
    <n v="299425"/>
    <n v="531000"/>
    <n v="3451.5"/>
    <n v="5.6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69722222222222219"/>
    <n v="5"/>
    <n v="5.0700000000000002E-2"/>
    <n v="937903.33333333326"/>
    <n v="6726000"/>
    <n v="68201.64"/>
    <n v="0.69722222222222219"/>
    <n v="5"/>
    <n v="5.0700000000000002E-2"/>
    <x v="1"/>
    <x v="1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6972222222222222"/>
    <n v="6"/>
    <n v="5.3600000000000002E-2"/>
    <n v="3443430.5208333335"/>
    <n v="12173175"/>
    <n v="108747.03"/>
    <n v="1.6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6972222222222224"/>
    <n v="7"/>
    <n v="5.6399999999999999E-2"/>
    <n v="8532878.277777778"/>
    <n v="22145060"/>
    <n v="178425.91199999998"/>
    <n v="2.697222222222222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6972222222222224"/>
    <n v="8"/>
    <n v="5.9299999999999999E-2"/>
    <n v="10047894.618055556"/>
    <n v="21741500"/>
    <n v="161158.86874999999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697222222222222"/>
    <n v="9"/>
    <n v="6.2100000000000002E-2"/>
    <n v="249422.5"/>
    <n v="477900"/>
    <n v="3297.51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836111111111111"/>
    <n v="6"/>
    <n v="5.3600000000000002E-2"/>
    <n v="666503.7430555555"/>
    <n v="2177985"/>
    <n v="19456.666000000001"/>
    <n v="1.836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8361111111111112"/>
    <n v="7"/>
    <n v="5.6399999999999999E-2"/>
    <n v="4808243.513888889"/>
    <n v="11867555"/>
    <n v="95618.585999999996"/>
    <n v="2.8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8361111111111112"/>
    <n v="8"/>
    <n v="5.9299999999999999E-2"/>
    <n v="1014526.7152777779"/>
    <n v="2115740"/>
    <n v="15682.92275"/>
    <n v="3.8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85833333333333328"/>
    <n v="5"/>
    <n v="5.0700000000000002E-2"/>
    <n v="285998.8125"/>
    <n v="1666012.5"/>
    <n v="16893.366750000001"/>
    <n v="0.85833333333333328"/>
    <n v="5"/>
    <n v="5.0700000000000002E-2"/>
    <x v="1"/>
    <x v="1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8583333333333334"/>
    <n v="6"/>
    <n v="5.3600000000000002E-2"/>
    <n v="1812376.75"/>
    <n v="5851620"/>
    <n v="52274.472000000002"/>
    <n v="1.8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8583333333333334"/>
    <n v="7"/>
    <n v="5.6399999999999999E-2"/>
    <n v="898438.47916666663"/>
    <n v="2200257.5"/>
    <n v="17727.789000000001"/>
    <n v="2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8583333333333334"/>
    <n v="8"/>
    <n v="5.9299999999999999E-2"/>
    <n v="1019834.6666666666"/>
    <n v="2114560"/>
    <n v="15674.175999999999"/>
    <n v="3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8805555555555555"/>
    <n v="6"/>
    <n v="5.3600000000000002E-2"/>
    <n v="937273.59027777775"/>
    <n v="2990415"/>
    <n v="26714.374"/>
    <n v="1.8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8805555555555555"/>
    <n v="7"/>
    <n v="5.6399999999999999E-2"/>
    <n v="5220949.333333333"/>
    <n v="12687360"/>
    <n v="102223.872"/>
    <n v="2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8805555555555555"/>
    <n v="8"/>
    <n v="5.9299999999999999E-2"/>
    <n v="608442.0069444445"/>
    <n v="1254340"/>
    <n v="9297.7952499999992"/>
    <n v="3.88055555555555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11111111111111"/>
    <n v="7"/>
    <n v="5.6399999999999999E-2"/>
    <n v="702909.61111111112"/>
    <n v="1690202.5"/>
    <n v="13618.203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11111111111111"/>
    <n v="8"/>
    <n v="5.9299999999999999E-2"/>
    <n v="8836207.1111111101"/>
    <n v="18074060"/>
    <n v="133973.96974999999"/>
    <n v="3.9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111111111111114"/>
    <n v="9"/>
    <n v="6.2100000000000002E-2"/>
    <n v="260780.00000000003"/>
    <n v="477900"/>
    <n v="3297.51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154653.75"/>
    <n v="607.02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93611111111111112"/>
    <n v="5"/>
    <n v="5.0700000000000002E-2"/>
    <n v="593176.16666666663"/>
    <n v="3168300"/>
    <n v="32126.562000000002"/>
    <n v="0.93611111111111101"/>
    <n v="5"/>
    <n v="5.0700000000000002E-2"/>
    <x v="1"/>
    <x v="1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9361111111111111"/>
    <n v="6"/>
    <n v="5.3600000000000002E-2"/>
    <n v="893854.09722222225"/>
    <n v="2770050"/>
    <n v="24745.780000000002"/>
    <n v="1.936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9361111111111109"/>
    <n v="7"/>
    <n v="5.6399999999999999E-2"/>
    <n v="2458141.583333333"/>
    <n v="5860470"/>
    <n v="47218.644"/>
    <n v="2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9361111111111109"/>
    <n v="8"/>
    <n v="5.9299999999999999E-2"/>
    <n v="418015"/>
    <n v="849600"/>
    <n v="6297.66"/>
    <n v="3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9361111111111109"/>
    <n v="9"/>
    <n v="6.2100000000000002E-2"/>
    <n v="262107.5"/>
    <n v="477900"/>
    <n v="3297.51"/>
    <n v="4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51993.75"/>
    <n v="204.08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97222222222222221"/>
    <n v="5"/>
    <n v="5.0700000000000002E-2"/>
    <n v="350763.19444444444"/>
    <n v="1803925"/>
    <n v="18291.799500000001"/>
    <n v="0.97222222222222221"/>
    <n v="5"/>
    <n v="5.0700000000000002E-2"/>
    <x v="1"/>
    <x v="1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9722222222222223"/>
    <n v="6"/>
    <n v="5.3600000000000002E-2"/>
    <n v="1394587.9166666667"/>
    <n v="4242690"/>
    <n v="37901.364000000001"/>
    <n v="1.9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9722222222222223"/>
    <n v="7"/>
    <n v="5.6399999999999999E-2"/>
    <n v="3224890.8333333335"/>
    <n v="7595070"/>
    <n v="61194.563999999998"/>
    <n v="2.9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9722222222222223"/>
    <n v="8"/>
    <n v="5.9299999999999999E-2"/>
    <n v="421850"/>
    <n v="849600"/>
    <n v="6297.66"/>
    <n v="3.9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99444444444444446"/>
    <n v="5"/>
    <n v="5.0700000000000002E-2"/>
    <n v="226034.73611111112"/>
    <n v="1136487.5"/>
    <n v="11523.983250000001"/>
    <n v="0.99444444444444446"/>
    <n v="5"/>
    <n v="5.0700000000000002E-2"/>
    <x v="1"/>
    <x v="1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9944444444444445"/>
    <n v="6"/>
    <n v="5.3600000000000002E-2"/>
    <n v="707504.23611111112"/>
    <n v="2128425"/>
    <n v="19013.93"/>
    <n v="1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9944444444444445"/>
    <n v="7"/>
    <n v="5.6399999999999999E-2"/>
    <n v="1407194.25"/>
    <n v="3289545"/>
    <n v="26504.333999999999"/>
    <n v="2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9944444444444445"/>
    <n v="8"/>
    <n v="5.9299999999999999E-2"/>
    <n v="3852651.652777778"/>
    <n v="7716020"/>
    <n v="57194.998249999997"/>
    <n v="3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9944444444444445"/>
    <n v="9"/>
    <n v="6.2100000000000002E-2"/>
    <n v="5506687.152777778"/>
    <n v="9923062.5"/>
    <n v="68469.131250000006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9944444444444445"/>
    <n v="10"/>
    <n v="6.5000000000000002E-2"/>
    <n v="1591525"/>
    <n v="2655000"/>
    <n v="17257.5"/>
    <n v="5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3.0555555555555555E-2"/>
    <n v="4"/>
    <n v="4.7100000000000003E-2"/>
    <n v="4860.739583333333"/>
    <n v="636315"/>
    <n v="7492.6091250000009"/>
    <n v="3.0555555555555555E-2"/>
    <n v="4"/>
    <n v="4.7100000000000003E-2"/>
    <x v="1"/>
    <x v="1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0305555555555554"/>
    <n v="5"/>
    <n v="5.0700000000000002E-2"/>
    <n v="344599.7430555555"/>
    <n v="1671912.5"/>
    <n v="16953.192750000002"/>
    <n v="1.0305555555555554"/>
    <n v="5"/>
    <n v="5.0700000000000009E-2"/>
    <x v="1"/>
    <x v="1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0305555555555554"/>
    <n v="6"/>
    <n v="5.3600000000000002E-2"/>
    <n v="1296865.0694444443"/>
    <n v="3832050"/>
    <n v="34232.980000000003"/>
    <n v="2.0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0305555555555554"/>
    <n v="7"/>
    <n v="5.6399999999999999E-2"/>
    <n v="3307851.388888889"/>
    <n v="7640500"/>
    <n v="61560.6"/>
    <n v="3.0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0305555555555559"/>
    <n v="8"/>
    <n v="5.9299999999999999E-2"/>
    <n v="2814990.3819444445"/>
    <n v="5587300"/>
    <n v="41415.861250000002"/>
    <n v="4.030555555555555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0305555555555559"/>
    <n v="9"/>
    <n v="6.2100000000000002E-2"/>
    <n v="6125267.326388889"/>
    <n v="10958512.5"/>
    <n v="75613.736250000002"/>
    <n v="5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0305555555555559"/>
    <n v="10"/>
    <n v="6.5000000000000002E-2"/>
    <n v="3091036.6319444445"/>
    <n v="5125625"/>
    <n v="33316.5625"/>
    <n v="6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23333333333333334"/>
    <n v="4"/>
    <n v="4.7100000000000003E-2"/>
    <n v="29512.291666666668"/>
    <n v="505925"/>
    <n v="5957.2668750000003"/>
    <n v="0.23333333333333334"/>
    <n v="4"/>
    <n v="4.7100000000000003E-2"/>
    <x v="1"/>
    <x v="1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2333333333333334"/>
    <n v="5"/>
    <n v="5.0700000000000002E-2"/>
    <n v="371291.91666666669"/>
    <n v="1505237.5"/>
    <n v="15263.108250000001"/>
    <n v="1.2333333333333334"/>
    <n v="5"/>
    <n v="5.0700000000000002E-2"/>
    <x v="1"/>
    <x v="1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2333333333333334"/>
    <n v="6"/>
    <n v="5.3600000000000002E-2"/>
    <n v="1387173.5833333333"/>
    <n v="3726735"/>
    <n v="33292.166000000005"/>
    <n v="2.233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2333333333333334"/>
    <n v="7"/>
    <n v="5.6399999999999999E-2"/>
    <n v="654329.66666666663"/>
    <n v="1416590"/>
    <n v="11413.668"/>
    <n v="3.23333333333333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2333333333333334"/>
    <n v="8"/>
    <n v="5.9299999999999999E-2"/>
    <n v="1348740"/>
    <n v="2548800"/>
    <n v="18892.98"/>
    <n v="4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24166666666666667"/>
    <n v="4"/>
    <n v="4.7100000000000003E-2"/>
    <n v="59831.53125"/>
    <n v="990315"/>
    <n v="11660.959125000001"/>
    <n v="0.24166666666666667"/>
    <n v="4"/>
    <n v="4.7100000000000003E-2"/>
    <x v="1"/>
    <x v="1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2416666666666667"/>
    <n v="5"/>
    <n v="5.0700000000000002E-2"/>
    <n v="840089.9375"/>
    <n v="3382912.5"/>
    <n v="34302.732750000003"/>
    <n v="1.2416666666666667"/>
    <n v="5"/>
    <n v="5.0700000000000002E-2"/>
    <x v="1"/>
    <x v="1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2416666666666667"/>
    <n v="6"/>
    <n v="5.3600000000000002E-2"/>
    <n v="4296411.958333333"/>
    <n v="11499690"/>
    <n v="102730.564"/>
    <n v="2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2416666666666667"/>
    <n v="7"/>
    <n v="5.6399999999999999E-2"/>
    <n v="6805449.645833333"/>
    <n v="14695572.5"/>
    <n v="118404.32699999999"/>
    <n v="3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2416666666666663"/>
    <n v="8"/>
    <n v="5.9299999999999999E-2"/>
    <n v="4689215.520833333"/>
    <n v="8844100"/>
    <n v="65556.891250000001"/>
    <n v="4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26111111111111113"/>
    <n v="4"/>
    <n v="4.7100000000000003E-2"/>
    <n v="30676.312500000004"/>
    <n v="469935"/>
    <n v="5533.4846250000001"/>
    <n v="0.26111111111111113"/>
    <n v="4"/>
    <n v="4.7100000000000003E-2"/>
    <x v="1"/>
    <x v="1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2611111111111111"/>
    <n v="5"/>
    <n v="5.0700000000000002E-2"/>
    <n v="48735.638888888891"/>
    <n v="193225"/>
    <n v="1959.3015"/>
    <n v="1.2611111111111111"/>
    <n v="5"/>
    <n v="5.0700000000000002E-2"/>
    <x v="1"/>
    <x v="1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2611111111111111"/>
    <n v="6"/>
    <n v="5.3600000000000002E-2"/>
    <n v="820444.16666666663"/>
    <n v="2177100"/>
    <n v="19448.760000000002"/>
    <n v="2.26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2611111111111111"/>
    <n v="7"/>
    <n v="5.6399999999999999E-2"/>
    <n v="8335489.680555555"/>
    <n v="17892192.5"/>
    <n v="144159.951"/>
    <n v="3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2611111111111111"/>
    <n v="8"/>
    <n v="5.9299999999999999E-2"/>
    <n v="6596881.777777778"/>
    <n v="12385280"/>
    <n v="91805.887999999992"/>
    <n v="4.261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2611111111111111"/>
    <n v="9"/>
    <n v="6.2100000000000002E-2"/>
    <n v="1824408.6527777778"/>
    <n v="3120952.5"/>
    <n v="21534.572250000001"/>
    <n v="5.2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2611111111111111"/>
    <n v="10"/>
    <n v="6.5000000000000002E-2"/>
    <n v="576272.66666666663"/>
    <n v="920400"/>
    <n v="5982.6"/>
    <n v="6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1388888888888888"/>
    <n v="4"/>
    <n v="4.7100000000000003E-2"/>
    <n v="128409.19791666667"/>
    <n v="1636365"/>
    <n v="19268.197875000002"/>
    <n v="0.31388888888888888"/>
    <n v="4"/>
    <n v="4.7100000000000003E-2"/>
    <x v="1"/>
    <x v="1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138888888888889"/>
    <n v="5"/>
    <n v="5.0700000000000002E-2"/>
    <n v="342248.34722222225"/>
    <n v="1302425"/>
    <n v="13206.5895"/>
    <n v="1.3138888888888889"/>
    <n v="5"/>
    <n v="5.0700000000000002E-2"/>
    <x v="1"/>
    <x v="1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138888888888891"/>
    <n v="6"/>
    <n v="5.3600000000000002E-2"/>
    <n v="6353273.645833334"/>
    <n v="16474275"/>
    <n v="147170.19"/>
    <n v="2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138888888888891"/>
    <n v="7"/>
    <n v="5.6399999999999999E-2"/>
    <n v="31658508.444444448"/>
    <n v="66872960"/>
    <n v="538804.99199999997"/>
    <n v="3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138888888888891"/>
    <n v="8"/>
    <n v="5.9299999999999999E-2"/>
    <n v="20065040.40277778"/>
    <n v="37210120"/>
    <n v="275820.01449999999"/>
    <n v="4.3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138888888888891"/>
    <n v="9"/>
    <n v="6.2100000000000002E-2"/>
    <n v="282167.5"/>
    <n v="477900"/>
    <n v="3297.51"/>
    <n v="5.3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625"/>
    <n v="4"/>
    <n v="4.7100000000000003E-2"/>
    <n v="1109937.5"/>
    <n v="7103600"/>
    <n v="83644.89"/>
    <n v="0.625"/>
    <n v="4"/>
    <n v="4.7100000000000003E-2"/>
    <x v="1"/>
    <x v="1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625"/>
    <n v="5"/>
    <n v="5.0700000000000002E-2"/>
    <n v="1197958.125"/>
    <n v="3686025"/>
    <n v="37376.2935"/>
    <n v="1.6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625"/>
    <n v="6"/>
    <n v="5.3600000000000002E-2"/>
    <n v="1973881.875"/>
    <n v="4511730"/>
    <n v="40304.788"/>
    <n v="2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625"/>
    <n v="7"/>
    <n v="5.6399999999999999E-2"/>
    <n v="384975"/>
    <n v="743400"/>
    <n v="5989.68"/>
    <n v="3.62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625"/>
    <n v="8"/>
    <n v="5.9299999999999999E-2"/>
    <n v="245587.5"/>
    <n v="424800"/>
    <n v="3148.83"/>
    <n v="4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68055555555555558"/>
    <n v="4"/>
    <n v="4.7100000000000003E-2"/>
    <n v="9636.6666666666679"/>
    <n v="56640"/>
    <n v="666.93600000000004"/>
    <n v="0.68055555555555569"/>
    <n v="4"/>
    <n v="4.7100000000000003E-2"/>
    <x v="1"/>
    <x v="1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6805555555555556"/>
    <n v="5"/>
    <n v="5.0700000000000002E-2"/>
    <n v="732243.26388888888"/>
    <n v="2178575"/>
    <n v="22090.750500000002"/>
    <n v="1.6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6805555555555554"/>
    <n v="6"/>
    <n v="5.3600000000000002E-2"/>
    <n v="4635457.916666666"/>
    <n v="10375740"/>
    <n v="92689.944000000003"/>
    <n v="2.6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6805555555555554"/>
    <n v="7"/>
    <n v="5.6399999999999999E-2"/>
    <n v="24821105.381944444"/>
    <n v="47206932.5"/>
    <n v="380352.99900000001"/>
    <n v="3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6805555555555554"/>
    <n v="8"/>
    <n v="5.9299999999999999E-2"/>
    <n v="248537.5"/>
    <n v="424800"/>
    <n v="3148.83"/>
    <n v="4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6805555555555554"/>
    <n v="10"/>
    <n v="6.5000000000000002E-2"/>
    <n v="354737.5"/>
    <n v="531000"/>
    <n v="3451.5"/>
    <n v="6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"/>
    <n v="4"/>
    <n v="4.7100000000000003E-2"/>
    <n v="437057.25"/>
    <n v="2497470"/>
    <n v="29407.709250000004"/>
    <n v="0.7"/>
    <n v="4"/>
    <n v="4.7100000000000003E-2"/>
    <x v="1"/>
    <x v="1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"/>
    <n v="5"/>
    <n v="5.0700000000000002E-2"/>
    <n v="1571450.25"/>
    <n v="4621912.5"/>
    <n v="46866.192750000002"/>
    <n v="1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"/>
    <n v="6"/>
    <n v="5.3600000000000002E-2"/>
    <n v="5247342"/>
    <n v="11660760"/>
    <n v="104169.45600000001"/>
    <n v="2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"/>
    <n v="7"/>
    <n v="5.6399999999999999E-2"/>
    <n v="3168078.75"/>
    <n v="5993662.5"/>
    <n v="48291.794999999998"/>
    <n v="3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"/>
    <n v="4"/>
    <n v="4.7100000000000003E-2"/>
    <n v="987379.74999999988"/>
    <n v="5642170"/>
    <n v="66436.551749999999"/>
    <n v="0.7"/>
    <n v="4"/>
    <n v="4.7099999999999996E-2"/>
    <x v="1"/>
    <x v="1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"/>
    <n v="5"/>
    <n v="5.0700000000000002E-2"/>
    <n v="1478923.5"/>
    <n v="4349775"/>
    <n v="44106.718500000003"/>
    <n v="1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"/>
    <n v="6"/>
    <n v="5.3600000000000002E-2"/>
    <n v="4096399.5000000005"/>
    <n v="9103110"/>
    <n v="81321.116000000009"/>
    <n v="2.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"/>
    <n v="7"/>
    <n v="5.6399999999999999E-2"/>
    <n v="8607569"/>
    <n v="16284590"/>
    <n v="131207.26800000001"/>
    <n v="3.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"/>
    <n v="8"/>
    <n v="5.9299999999999999E-2"/>
    <n v="14112490.25"/>
    <n v="24021260"/>
    <n v="178057.58974999998"/>
    <n v="4.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"/>
    <n v="9"/>
    <n v="6.2100000000000002E-2"/>
    <n v="14092651.5"/>
    <n v="22251555"/>
    <n v="153535.72950000002"/>
    <n v="5.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"/>
    <n v="10"/>
    <n v="6.5000000000000002E-2"/>
    <n v="656198"/>
    <n v="979400"/>
    <n v="6366.1"/>
    <n v="6.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1388888888888891"/>
    <n v="4"/>
    <n v="4.7100000000000003E-2"/>
    <n v="399081.73611111112"/>
    <n v="2236100"/>
    <n v="26330.077500000003"/>
    <n v="0.71388888888888891"/>
    <n v="4"/>
    <n v="4.7100000000000003E-2"/>
    <x v="1"/>
    <x v="1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138888888888888"/>
    <n v="5"/>
    <n v="5.0700000000000002E-2"/>
    <n v="1586058.486111111"/>
    <n v="4627075"/>
    <n v="46918.540500000003"/>
    <n v="1.7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13888888888889"/>
    <n v="6"/>
    <n v="5.3600000000000002E-2"/>
    <n v="18210384.416666668"/>
    <n v="40260420"/>
    <n v="359659.75200000004"/>
    <n v="2.713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13888888888889"/>
    <n v="7"/>
    <n v="5.6399999999999999E-2"/>
    <n v="58482979.722222224"/>
    <n v="110229700"/>
    <n v="888136.44"/>
    <n v="3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138888888888886"/>
    <n v="8"/>
    <n v="5.9299999999999999E-2"/>
    <n v="16209496.520833332"/>
    <n v="27509340"/>
    <n v="203912.98275"/>
    <n v="4.7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138888888888886"/>
    <n v="9"/>
    <n v="6.2100000000000002E-2"/>
    <n v="1211101.6041666665"/>
    <n v="1907617.5"/>
    <n v="13162.560750000001"/>
    <n v="5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71944444444444444"/>
    <n v="4"/>
    <n v="4.7100000000000003E-2"/>
    <n v="100706.03472222222"/>
    <n v="559910"/>
    <n v="6592.9402500000006"/>
    <n v="0.71944444444444444"/>
    <n v="4"/>
    <n v="4.7100000000000003E-2"/>
    <x v="1"/>
    <x v="1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7194444444444446"/>
    <n v="5"/>
    <n v="5.0700000000000002E-2"/>
    <n v="402999.09027777781"/>
    <n v="1171887.5"/>
    <n v="11882.939250000001"/>
    <n v="1.7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7194444444444446"/>
    <n v="6"/>
    <n v="5.3600000000000002E-2"/>
    <n v="3208944.4444444445"/>
    <n v="7080000"/>
    <n v="63248"/>
    <n v="2.7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7194444444444446"/>
    <n v="7"/>
    <n v="5.6399999999999999E-2"/>
    <n v="10336512.784722222"/>
    <n v="19453332.5"/>
    <n v="156738.27900000001"/>
    <n v="3.719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7194444444444441"/>
    <n v="8"/>
    <n v="5.9299999999999999E-2"/>
    <n v="3226507.1875"/>
    <n v="5469300"/>
    <n v="40541.186249999999"/>
    <n v="4.7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7194444444444441"/>
    <n v="9"/>
    <n v="6.2100000000000002E-2"/>
    <n v="607405"/>
    <n v="955800"/>
    <n v="6595.02"/>
    <n v="5.7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7194444444444441"/>
    <n v="10"/>
    <n v="6.5000000000000002E-2"/>
    <n v="356802.5"/>
    <n v="531000"/>
    <n v="3451.5"/>
    <n v="6.7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7944444444444444"/>
    <n v="4"/>
    <n v="4.7100000000000003E-2"/>
    <n v="194636.90277777775"/>
    <n v="979990"/>
    <n v="11539.382250000001"/>
    <n v="0.79444444444444429"/>
    <n v="4"/>
    <n v="4.7100000000000003E-2"/>
    <x v="1"/>
    <x v="1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7944444444444445"/>
    <n v="5"/>
    <n v="5.0700000000000002E-2"/>
    <n v="370817.45833333337"/>
    <n v="1033237.5"/>
    <n v="10477.028250000001"/>
    <n v="1.794444444444444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7944444444444443"/>
    <n v="6"/>
    <n v="5.3600000000000002E-2"/>
    <n v="605493.23611111112"/>
    <n v="1300065"/>
    <n v="11613.914000000001"/>
    <n v="2.7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7944444444444443"/>
    <n v="7"/>
    <n v="5.6399999999999999E-2"/>
    <n v="2082571.3472222222"/>
    <n v="3841932.5"/>
    <n v="30954.999"/>
    <n v="3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7944444444444443"/>
    <n v="8"/>
    <n v="5.9299999999999999E-2"/>
    <n v="1929895.736111111"/>
    <n v="3220220"/>
    <n v="23869.88075"/>
    <n v="4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7944444444444443"/>
    <n v="9"/>
    <n v="6.2100000000000002E-2"/>
    <n v="430759"/>
    <n v="669060"/>
    <n v="4616.5140000000001"/>
    <n v="5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0833333333333334"/>
    <n v="12"/>
    <n v="7.4999999999999997E-2"/>
    <n v="1893939.3958333314"/>
    <n v="109090909.19999988"/>
    <n v="681818.1824999993"/>
    <n v="0.20833333333333334"/>
    <n v="12"/>
    <n v="7.4999999999999997E-2"/>
    <x v="1"/>
    <x v="1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23055555555555557"/>
    <n v="12"/>
    <n v="7.4999999999999997E-2"/>
    <n v="1047979.7874999994"/>
    <n v="54545453.99999997"/>
    <n v="340909.08749999979"/>
    <n v="0.23055555555555557"/>
    <n v="12"/>
    <n v="7.4999999999999997E-2"/>
    <x v="1"/>
    <x v="1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25833333333333336"/>
    <n v="12"/>
    <n v="7.4999999999999997E-2"/>
    <n v="587121.21916666732"/>
    <n v="27272727.600000024"/>
    <n v="170454.54750000016"/>
    <n v="0.25833333333333336"/>
    <n v="12"/>
    <n v="7.4999999999999997E-2"/>
    <x v="1"/>
    <x v="1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0833333333333335"/>
    <n v="12"/>
    <n v="7.4999999999999997E-2"/>
    <n v="700757.58416666731"/>
    <n v="27272727.600000024"/>
    <n v="170454.54750000016"/>
    <n v="0.30833333333333335"/>
    <n v="12"/>
    <n v="7.4999999999999997E-2"/>
    <x v="1"/>
    <x v="1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7416666666666667"/>
    <n v="12"/>
    <n v="7.4999999999999997E-2"/>
    <n v="5393939.369666663"/>
    <n v="87272726.879999936"/>
    <n v="545454.5429999996"/>
    <n v="0.7416666666666667"/>
    <n v="12"/>
    <n v="7.4999999999999997E-2"/>
    <x v="1"/>
    <x v="1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75"/>
    <n v="12"/>
    <n v="7.4999999999999997E-2"/>
    <n v="9545454.570000004"/>
    <n v="152727273.12000006"/>
    <n v="954545.4570000004"/>
    <n v="0.75"/>
    <n v="12"/>
    <n v="7.4999999999999997E-2"/>
    <x v="1"/>
    <x v="1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8666666666666667"/>
    <n v="12"/>
    <n v="7.4999999999999997E-2"/>
    <n v="6303030.2746666623"/>
    <n v="87272726.879999936"/>
    <n v="545454.5429999996"/>
    <n v="0.8666666666666667"/>
    <n v="12"/>
    <n v="7.4999999999999997E-2"/>
    <x v="1"/>
    <x v="1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10909090.91"/>
    <n v="1227272.73"/>
    <n v="0"/>
    <n v="0"/>
    <n v="0"/>
    <n v="21818181.810000025"/>
    <n v="21818181.809999999"/>
    <n v="0"/>
    <d v="2013-08-02T00:00:00"/>
    <d v="2025-08-02T00:00:00"/>
    <n v="120000000"/>
    <n v="0.92222222222222228"/>
    <n v="12"/>
    <n v="7.4999999999999997E-2"/>
    <n v="20121212.113666691"/>
    <n v="261818181.7200003"/>
    <n v="1636363.6357500018"/>
    <n v="0.92222222222222228"/>
    <n v="12"/>
    <n v="7.4999999999999997E-2"/>
    <x v="1"/>
    <x v="1"/>
    <n v="0"/>
    <n v="0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111111111111112"/>
    <n v="12"/>
    <n v="7.4999999999999997E-2"/>
    <n v="30303030.311111085"/>
    <n v="327272727.35999972"/>
    <n v="2045454.545999998"/>
    <n v="1.1111111111111112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1333333333333333"/>
    <n v="12"/>
    <n v="7.4999999999999997E-2"/>
    <n v="86545454.586666688"/>
    <n v="916363636.80000019"/>
    <n v="5727272.7300000014"/>
    <n v="1.1333333333333333"/>
    <n v="12"/>
    <n v="7.4999999999999997E-2"/>
    <x v="1"/>
    <x v="1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1527777777777777"/>
    <n v="12"/>
    <n v="7.4999999999999997E-2"/>
    <n v="6287878.7711111074"/>
    <n v="65454545.279999971"/>
    <n v="409090.90799999982"/>
    <n v="1.1527777777777777"/>
    <n v="12"/>
    <n v="7.4999999999999997E-2"/>
    <x v="1"/>
    <x v="1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325"/>
    <n v="12"/>
    <n v="7.4999999999999997E-2"/>
    <n v="31980681.770000022"/>
    <n v="289636363.20000017"/>
    <n v="1810227.2700000012"/>
    <n v="1.325"/>
    <n v="11.999999999999998"/>
    <n v="7.4999999999999997E-2"/>
    <x v="1"/>
    <x v="1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4T00:00:00"/>
    <d v="2026-02-04T00:00:00"/>
    <n v="100000000"/>
    <n v="1.4277777777777778"/>
    <n v="12"/>
    <n v="7.4999999999999997E-2"/>
    <n v="38939393.949777745"/>
    <n v="327272727.35999972"/>
    <n v="2045454.545999998"/>
    <n v="1.4277777777777778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5T00:00:00"/>
    <d v="2026-02-05T00:00:00"/>
    <n v="100000000"/>
    <n v="1.4305555555555556"/>
    <n v="12"/>
    <n v="7.4999999999999997E-2"/>
    <n v="39015151.525555521"/>
    <n v="327272727.35999972"/>
    <n v="2045454.545999998"/>
    <n v="1.430555555555555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n v="40909090.880000003"/>
    <n v="0"/>
    <d v="2014-02-06T00:00:00"/>
    <d v="2026-02-06T00:00:00"/>
    <n v="150000000"/>
    <n v="1.4333333333333333"/>
    <n v="12"/>
    <n v="7.4999999999999997E-2"/>
    <n v="58636363.594666682"/>
    <n v="490909090.56000012"/>
    <n v="3068181.8160000006"/>
    <n v="1.4333333333333333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538888888888889"/>
    <n v="12"/>
    <n v="7.4999999999999997E-2"/>
    <n v="83939393.900222242"/>
    <n v="654545454.24000013"/>
    <n v="4090909.0890000006"/>
    <n v="1.538888888888889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75"/>
    <n v="12"/>
    <n v="7.4999999999999997E-2"/>
    <n v="63636363.647499956"/>
    <n v="436363636.4399997"/>
    <n v="2727272.7277499982"/>
    <n v="1.7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1500000"/>
    <n v="0"/>
    <n v="0"/>
    <n v="0"/>
    <n v="40000000.010000005"/>
    <n v="40000000.009999998"/>
    <n v="0"/>
    <d v="2014-08-22T00:00:00"/>
    <d v="2026-08-22T00:00:00"/>
    <n v="80000000"/>
    <n v="1.9777777777777779"/>
    <n v="12"/>
    <n v="7.4999999999999997E-2"/>
    <n v="79111111.130888909"/>
    <n v="480000000.12000006"/>
    <n v="3000000.0007500001"/>
    <n v="1.9777777777777781"/>
    <n v="12"/>
    <n v="7.4999999999999997E-2"/>
    <x v="1"/>
    <x v="1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0499999999999998"/>
    <n v="12"/>
    <n v="7.4999999999999997E-2"/>
    <n v="100450000.0205"/>
    <n v="588000000.12000012"/>
    <n v="3675000.0007500001"/>
    <n v="2.0499999999999998"/>
    <n v="12.000000000000002"/>
    <n v="7.4999999999999997E-2"/>
    <x v="1"/>
    <x v="1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2805555555555559"/>
    <n v="15"/>
    <n v="8.2040000000000002E-2"/>
    <n v="124753125.00000001"/>
    <n v="354375000"/>
    <n v="1938195"/>
    <n v="5.2805555555555559"/>
    <n v="15"/>
    <n v="8.2040000000000002E-2"/>
    <x v="1"/>
    <x v="1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2805555555555554"/>
    <n v="12"/>
    <n v="7.4999999999999997E-2"/>
    <n v="47891666.666666664"/>
    <n v="252000000"/>
    <n v="1575000"/>
    <n v="2.2805555555555554"/>
    <n v="12"/>
    <n v="7.4999999999999997E-2"/>
    <x v="1"/>
    <x v="1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111111111111109"/>
    <n v="15"/>
    <n v="8.2000000000000003E-2"/>
    <n v="335927777.77777779"/>
    <n v="948750000"/>
    <n v="5186500"/>
    <n v="5.3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138888888888891"/>
    <n v="15"/>
    <n v="8.2000000000000003E-2"/>
    <n v="321490277.77777779"/>
    <n v="907500000"/>
    <n v="4961000"/>
    <n v="5.3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35000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6.9444444444444448E-2"/>
    <n v="5"/>
    <n v="6.0999999999999999E-2"/>
    <n v="3472222.2222222225"/>
    <n v="250000000"/>
    <n v="3050000"/>
    <n v="6.9444444444444448E-2"/>
    <n v="5"/>
    <n v="6.0999999999999999E-2"/>
    <x v="1"/>
    <x v="1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166666666666667"/>
    <n v="10"/>
    <n v="7.1499999999999994E-2"/>
    <n v="697500000"/>
    <n v="1350000000"/>
    <n v="9652500"/>
    <n v="5.166666666666667"/>
    <n v="10"/>
    <n v="7.1499999999999994E-2"/>
    <x v="1"/>
    <x v="1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31666666666666665"/>
    <n v="5"/>
    <n v="6.0999999999999999E-2"/>
    <n v="11650327.533333333"/>
    <n v="183952540"/>
    <n v="2244220.9879999999"/>
    <n v="0.31666666666666665"/>
    <n v="5"/>
    <n v="6.0999999999999999E-2"/>
    <x v="1"/>
    <x v="1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3250000000000002"/>
    <n v="7"/>
    <n v="8.5000000000000006E-2"/>
    <n v="813750000.00000012"/>
    <n v="2450000000"/>
    <n v="29750000.000000004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3250000000000002"/>
    <n v="7"/>
    <n v="8.5000000000000006E-2"/>
    <n v="465000000.00000006"/>
    <n v="1400000000"/>
    <n v="17000000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3250000000000002"/>
    <n v="7"/>
    <n v="8.5000000000000006E-2"/>
    <n v="208683044.05350003"/>
    <n v="628293035.86000001"/>
    <n v="7629272.5783000011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3250000000000002"/>
    <n v="7"/>
    <n v="8.5000000000000006E-2"/>
    <n v="206762670.73199999"/>
    <n v="622511266.71999991"/>
    <n v="7559065.3816"/>
    <n v="2.325000000000000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n v="49457562.909999996"/>
    <n v="0"/>
    <d v="2020-08-07T00:00:00"/>
    <d v="2027-08-07T00:00:00"/>
    <n v="49457562.909999996"/>
    <n v="2.9361111111111109"/>
    <n v="7"/>
    <n v="7.5481999999999994E-2"/>
    <n v="145212899.98852775"/>
    <n v="346202940.37"/>
    <n v="3733155.7635726193"/>
    <n v="2.936111111111110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1555555555555559"/>
    <n v="10"/>
    <n v="7.8262999999999999E-2"/>
    <n v="1219758117.4544444"/>
    <n v="1981556508.5"/>
    <n v="15508255.702473549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1555555555555559"/>
    <n v="10"/>
    <n v="7.8262999999999999E-2"/>
    <n v="1140941903.8031111"/>
    <n v="1853515728.1999998"/>
    <n v="14506170.14361166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166666666666666"/>
    <n v="15"/>
    <n v="7.9848000000000002E-2"/>
    <n v="1381017000.01"/>
    <n v="1855097462.7"/>
    <n v="9875054.8134446405"/>
    <n v="11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1555555555555559"/>
    <n v="10"/>
    <n v="7.8262999999999999E-2"/>
    <n v="266286065.7797778"/>
    <n v="432594691.70000005"/>
    <n v="3385615.8356517102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1555555555555559"/>
    <n v="10"/>
    <n v="7.8262999999999999E-2"/>
    <n v="1136570762.4882224"/>
    <n v="1846414596.1000001"/>
    <n v="14450594.553457431"/>
    <n v="6.1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166666666666666"/>
    <n v="15"/>
    <n v="7.9848000000000002E-2"/>
    <n v="1375322066.7866666"/>
    <n v="1847447552.3999999"/>
    <n v="9834332.8109356798"/>
    <n v="11.1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1555555555555559"/>
    <n v="10"/>
    <n v="7.8262999999999999E-2"/>
    <n v="1129563564.8311112"/>
    <n v="1835031062"/>
    <n v="14361503.600530598"/>
    <n v="6.155555555555556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166666666666666"/>
    <n v="15"/>
    <n v="7.9848000000000002E-2"/>
    <n v="1365189683.3633332"/>
    <n v="1833836888.1000001"/>
    <n v="9761880.5227339212"/>
    <n v="11.16666666666666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6611111111111114"/>
    <n v="10"/>
    <n v="7.8262999999999999E-2"/>
    <n v="815320000"/>
    <n v="1224000000"/>
    <n v="9579391.1999999993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6638888888888896"/>
    <n v="12"/>
    <n v="7.9153000000000001E-2"/>
    <n v="706973333.33333337"/>
    <n v="979200000"/>
    <n v="6458884.7999999998"/>
    <n v="8.66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2222222222222223"/>
    <n v="15"/>
    <n v="7.7499999999999999E-2"/>
    <n v="2763636.3866666667"/>
    <n v="9818181.8999999985"/>
    <n v="50727.273149999994"/>
    <n v="4.2222222222222223"/>
    <n v="14.999999999999998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8194444444444446"/>
    <n v="20"/>
    <n v="8.4500000000000006E-2"/>
    <n v="6873611.111111111"/>
    <n v="14000000"/>
    <n v="59150.000000000007"/>
    <n v="9.8194444444444446"/>
    <n v="20"/>
    <n v="8.4500000000000006E-2"/>
    <x v="1"/>
    <x v="1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"/>
    <n v="10"/>
    <n v="6.4000000000000001E-2"/>
    <n v="2400000"/>
    <n v="80000000"/>
    <n v="512000"/>
    <n v="0.3"/>
    <n v="10"/>
    <n v="6.4000000000000001E-2"/>
    <x v="1"/>
    <x v="1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574999999999999"/>
    <n v="20"/>
    <n v="8.4500000000000006E-2"/>
    <n v="3172500"/>
    <n v="6000000"/>
    <n v="25350"/>
    <n v="10.5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666666666666666"/>
    <n v="20"/>
    <n v="8.4500000000000006E-2"/>
    <n v="3733333.333333333"/>
    <n v="7000000"/>
    <n v="29575.000000000004"/>
    <n v="10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752777777777778"/>
    <n v="20"/>
    <n v="8.4500000000000006E-2"/>
    <n v="4113472.2222222225"/>
    <n v="7000000"/>
    <n v="29575.000000000004"/>
    <n v="11.7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96111111111111"/>
    <n v="20"/>
    <n v="8.4500000000000006E-2"/>
    <n v="2392222.222222222"/>
    <n v="4000000"/>
    <n v="16900"/>
    <n v="11.9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386111111111111"/>
    <n v="20"/>
    <n v="8.4500000000000006E-2"/>
    <n v="1238611.111111111"/>
    <n v="2000000"/>
    <n v="8450"/>
    <n v="12.38611111111110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697222222222223"/>
    <n v="20"/>
    <n v="8.4500000000000006E-2"/>
    <n v="4444027.777777778"/>
    <n v="7000000"/>
    <n v="29575.000000000004"/>
    <n v="12.6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2583333333333333"/>
    <n v="5"/>
    <n v="7.1294999999999997E-2"/>
    <n v="7643795.65075"/>
    <n v="30372697.949999999"/>
    <n v="433084.30006904999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083333333333331"/>
    <n v="7"/>
    <n v="7.5481999999999994E-2"/>
    <n v="5041779.3119999999"/>
    <n v="10667744.640000001"/>
    <n v="115031.81441663999"/>
    <n v="3.3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41666666666666669"/>
    <n v="5"/>
    <n v="7.85E-2"/>
    <n v="263516.50833333336"/>
    <n v="3162198.1"/>
    <n v="49646.510170000001"/>
    <n v="0.41666666666666669"/>
    <n v="5"/>
    <n v="7.85E-2"/>
    <x v="1"/>
    <x v="1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3250000000000002"/>
    <n v="7"/>
    <n v="8.5000000000000006E-2"/>
    <n v="1457574.8640000003"/>
    <n v="4388397.4400000004"/>
    <n v="53287.683200000007"/>
    <n v="2.3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5972222222222223"/>
    <n v="5"/>
    <n v="7.1294999999999997E-2"/>
    <n v="2646774.8333333335"/>
    <n v="8285556"/>
    <n v="118143.743003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5972222222222223"/>
    <n v="5"/>
    <n v="7.1294999999999997E-2"/>
    <n v="1230632.170138889"/>
    <n v="3852413.75"/>
    <n v="54931.56766124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n v="17633784.73"/>
    <n v="0"/>
    <d v="2020-08-07T00:00:00"/>
    <d v="2025-08-07T00:00:00"/>
    <n v="17633784.73"/>
    <n v="0.93611111111111112"/>
    <n v="5"/>
    <n v="7.1294999999999997E-2"/>
    <n v="16507181.816694444"/>
    <n v="88168923.650000006"/>
    <n v="1257200.68232534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5972222222222223"/>
    <n v="5"/>
    <n v="7.1294999999999997E-2"/>
    <n v="215191.2423611111"/>
    <n v="673642.14999999991"/>
    <n v="9605.463416849999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n v="2714030.49"/>
    <n v="0"/>
    <d v="2020-08-07T00:00:00"/>
    <d v="2025-08-07T00:00:00"/>
    <n v="2714030.49"/>
    <n v="0.93611111111111112"/>
    <n v="5"/>
    <n v="7.1294999999999997E-2"/>
    <n v="2540634.0975833335"/>
    <n v="13570152.450000001"/>
    <n v="193496.80378455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n v="2712598.82"/>
    <n v="0"/>
    <d v="2020-08-07T00:00:00"/>
    <d v="2027-08-07T00:00:00"/>
    <n v="2712598.82"/>
    <n v="2.9361111111111109"/>
    <n v="7"/>
    <n v="7.5481999999999994E-2"/>
    <n v="7964491.5353888879"/>
    <n v="18988191.739999998"/>
    <n v="204752.38413123996"/>
    <n v="2.9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3.888888888888889E-2"/>
    <n v="12"/>
    <n v="7.4999999999999997E-2"/>
    <n v="495673.36194444459"/>
    <n v="152950637.40000004"/>
    <n v="955941.48375000013"/>
    <n v="3.888888888888889E-2"/>
    <n v="12"/>
    <n v="7.4999999999999997E-2"/>
    <x v="1"/>
    <x v="1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28888888888888886"/>
    <n v="12"/>
    <n v="7.4999999999999997E-2"/>
    <n v="2676150.741333331"/>
    <n v="111163184.63999993"/>
    <n v="694769.90399999951"/>
    <n v="0.28888888888888886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375"/>
    <n v="12"/>
    <n v="7.4999999999999997E-2"/>
    <n v="6280200.2550000018"/>
    <n v="200966408.16000006"/>
    <n v="1256040.0510000004"/>
    <n v="0.375"/>
    <n v="12"/>
    <n v="7.4999999999999997E-2"/>
    <x v="1"/>
    <x v="1"/>
    <n v="0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11096227.039999999"/>
    <n v="832217.03"/>
    <n v="0"/>
    <n v="0"/>
    <n v="0"/>
    <n v="11096227.020000003"/>
    <n v="11096227.02"/>
    <n v="0"/>
    <d v="2013-02-15T00:00:00"/>
    <d v="2025-02-15T00:00:00"/>
    <n v="66577362.219999999"/>
    <n v="0.45833333333333331"/>
    <n v="12"/>
    <n v="7.4999999999999997E-2"/>
    <n v="5085770.7175000012"/>
    <n v="133154724.24000004"/>
    <n v="832217.02650000027"/>
    <n v="0.45833333333333331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1388888888888893"/>
    <n v="12"/>
    <n v="7.4999999999999997E-2"/>
    <n v="16640788.348166667"/>
    <n v="325285998.48000002"/>
    <n v="2033037.4904999998"/>
    <n v="0.61388888888888893"/>
    <n v="12.000000000000002"/>
    <n v="7.4999999999999997E-2"/>
    <x v="1"/>
    <x v="1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78888888888888886"/>
    <n v="12"/>
    <n v="7.4999999999999997E-2"/>
    <n v="17507380.456666667"/>
    <n v="266309449.20000002"/>
    <n v="1664434.0575000001"/>
    <n v="0.78888888888888886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8666666666666667"/>
    <n v="12"/>
    <n v="7.4999999999999997E-2"/>
    <n v="19233460.220000003"/>
    <n v="266309449.20000002"/>
    <n v="1664434.0575000001"/>
    <n v="0.8666666666666667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8-15T00:00:00"/>
    <d v="2025-08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0361111111111112"/>
    <n v="12"/>
    <n v="7.4999999999999997E-2"/>
    <n v="32474022.368166666"/>
    <n v="376106639.75999999"/>
    <n v="2350666.4984999998"/>
    <n v="1.0361111111111112"/>
    <n v="12.000000000000002"/>
    <n v="7.4999999999999997E-2"/>
    <x v="1"/>
    <x v="1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2861111111111112"/>
    <n v="12"/>
    <n v="7.4999999999999997E-2"/>
    <n v="28541961.800833337"/>
    <n v="266309449.20000002"/>
    <n v="1664434.0575000001"/>
    <n v="1.2861111111111112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375"/>
    <n v="12"/>
    <n v="7.4999999999999997E-2"/>
    <n v="53552307.380000003"/>
    <n v="467365591.68000001"/>
    <n v="2921034.9479999999"/>
    <n v="1.375"/>
    <n v="12"/>
    <n v="7.4999999999999997E-2"/>
    <x v="1"/>
    <x v="1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12233940.630000001"/>
    <n v="1376318.32"/>
    <n v="0"/>
    <n v="0"/>
    <n v="0"/>
    <n v="24467881.229999989"/>
    <n v="24467881.23"/>
    <n v="0"/>
    <d v="2014-02-14T00:00:00"/>
    <d v="2026-02-14T00:00:00"/>
    <n v="73403643.75"/>
    <n v="1.4555555555555555"/>
    <n v="12"/>
    <n v="7.4999999999999997E-2"/>
    <n v="35614360.45699998"/>
    <n v="293614574.75999987"/>
    <n v="1835091.0922499991"/>
    <n v="1.4555555555555553"/>
    <n v="12"/>
    <n v="7.4999999999999997E-2"/>
    <x v="1"/>
    <x v="1"/>
    <n v="0"/>
    <n v="0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538888888888889"/>
    <n v="12"/>
    <n v="7.4999999999999997E-2"/>
    <n v="57116606.241111107"/>
    <n v="445385810.39999998"/>
    <n v="2783661.3149999995"/>
    <n v="1.538888888888889"/>
    <n v="12"/>
    <n v="7.4999999999999997E-2"/>
    <x v="1"/>
    <x v="1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625"/>
    <n v="12"/>
    <n v="7.4999999999999997E-2"/>
    <n v="74124906.618750006"/>
    <n v="547383925.80000007"/>
    <n v="3421149.5362500004"/>
    <n v="1.625"/>
    <n v="12"/>
    <n v="7.4999999999999997E-2"/>
    <x v="1"/>
    <x v="1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083333333333333"/>
    <n v="12"/>
    <n v="7.4999999999999997E-2"/>
    <n v="64273866.736250006"/>
    <n v="451484722.44000006"/>
    <n v="2821779.5152500002"/>
    <n v="1.7083333333333333"/>
    <n v="12"/>
    <n v="7.4999999999999997E-2"/>
    <x v="1"/>
    <x v="1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7861111111111112"/>
    <n v="12"/>
    <n v="7.4999999999999997E-2"/>
    <n v="52166285.128694437"/>
    <n v="350479551.71999991"/>
    <n v="2190497.1982499994"/>
    <n v="1.7861111111111112"/>
    <n v="11.999999999999998"/>
    <n v="7.4999999999999997E-2"/>
    <x v="1"/>
    <x v="1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875"/>
    <n v="12"/>
    <n v="7.4999999999999997E-2"/>
    <n v="70674375.243750006"/>
    <n v="452316001.56000006"/>
    <n v="2826975.0097500002"/>
    <n v="1.875"/>
    <n v="12"/>
    <n v="7.4999999999999997E-2"/>
    <x v="1"/>
    <x v="1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055555555555557"/>
    <n v="12"/>
    <n v="7.4999999999999997E-2"/>
    <n v="86657930.202055559"/>
    <n v="471488990.51999998"/>
    <n v="2946806.1907500001"/>
    <n v="2.2055555555555557"/>
    <n v="12"/>
    <n v="7.4999999999999997E-2"/>
    <x v="1"/>
    <x v="1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2916666666666665"/>
    <n v="12"/>
    <n v="7.4999999999999997E-2"/>
    <n v="89952830.275000006"/>
    <n v="471025729.44000006"/>
    <n v="2943910.8090000004"/>
    <n v="2.2916666666666665"/>
    <n v="12"/>
    <n v="7.4999999999999997E-2"/>
    <x v="1"/>
    <x v="1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375"/>
    <n v="12"/>
    <n v="7.4999999999999997E-2"/>
    <n v="180134578.84249994"/>
    <n v="910153661.51999974"/>
    <n v="5688460.3844999978"/>
    <n v="2.375"/>
    <n v="12"/>
    <n v="7.4999999999999997E-2"/>
    <x v="1"/>
    <x v="1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5694444444444446"/>
    <n v="12"/>
    <n v="7.4999999999999997E-2"/>
    <n v="146551749.1090278"/>
    <n v="684436276.92000008"/>
    <n v="4277726.7307500001"/>
    <n v="2.5694444444444446"/>
    <n v="12"/>
    <n v="7.4999999999999997E-2"/>
    <x v="1"/>
    <x v="1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5694444444444446"/>
    <n v="12"/>
    <n v="7.4999999999999997E-2"/>
    <n v="146295105.0840278"/>
    <n v="683237679.96000004"/>
    <n v="4270235.4997499995"/>
    <n v="2.5694444444444446"/>
    <n v="12.000000000000002"/>
    <n v="7.4999999999999997E-2"/>
    <x v="1"/>
    <x v="1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625"/>
    <n v="12"/>
    <n v="7.4999999999999997E-2"/>
    <n v="184561828.65749997"/>
    <n v="843711216.71999979"/>
    <n v="5273195.1044999985"/>
    <n v="2.625"/>
    <n v="12"/>
    <n v="7.4999999999999997E-2"/>
    <x v="1"/>
    <x v="1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9166666666666665"/>
    <n v="15"/>
    <n v="7.4999999999999997E-2"/>
    <n v="20054623.444166664"/>
    <n v="76804940.849999994"/>
    <n v="384024.70424999995"/>
    <n v="3.91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6444444444444439"/>
    <n v="20"/>
    <n v="7.4999999999999997E-3"/>
    <n v="12391079.412444444"/>
    <n v="25695786.800000001"/>
    <n v="9635.9200500000006"/>
    <n v="9.64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6527777777777777"/>
    <n v="15"/>
    <n v="7.7499999999999999E-2"/>
    <n v="39848484.888333336"/>
    <n v="163636363.80000001"/>
    <n v="845454.54630000016"/>
    <n v="3.6527777777777772"/>
    <n v="14.999999999999998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8194444444444446"/>
    <n v="15"/>
    <n v="7.7499999999999999E-2"/>
    <n v="49999999.958333328"/>
    <n v="196363636.19999999"/>
    <n v="1014545.4536999998"/>
    <n v="3.8194444444444446"/>
    <n v="15.000000000000002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9"/>
    <n v="15"/>
    <n v="7.7499999999999999E-2"/>
    <n v="14181818.234999998"/>
    <n v="54545454.749999993"/>
    <n v="281818.18287499994"/>
    <n v="3.9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681818.18"/>
    <n v="237784.09"/>
    <n v="0"/>
    <n v="0"/>
    <n v="0"/>
    <n v="5454545.4600000009"/>
    <n v="5454545.46"/>
    <n v="0"/>
    <d v="2013-08-01T00:00:00"/>
    <d v="2028-08-01T00:00:00"/>
    <n v="7500000"/>
    <n v="3.9194444444444443"/>
    <n v="15"/>
    <n v="7.7499999999999999E-2"/>
    <n v="21378787.900166668"/>
    <n v="81818181.900000006"/>
    <n v="422727.27315000008"/>
    <n v="3.9194444444444438"/>
    <n v="14.999999999999998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0305555555555559"/>
    <n v="15"/>
    <n v="7.7499999999999999E-2"/>
    <n v="42870454.56011112"/>
    <n v="159545454.60000002"/>
    <n v="824318.18210000009"/>
    <n v="4.0305555555555559"/>
    <n v="15.000000000000002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1472222222222221"/>
    <n v="15"/>
    <n v="7.7499999999999999E-2"/>
    <n v="84829545.477166668"/>
    <n v="306818181.90000004"/>
    <n v="1585227.27315"/>
    <n v="4.1472222222222221"/>
    <n v="15.000000000000002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1861111111111109"/>
    <n v="15"/>
    <n v="7.7499999999999999E-2"/>
    <n v="42812499.969555549"/>
    <n v="153409090.79999998"/>
    <n v="792613.63579999993"/>
    <n v="4.1861111111111109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1888888888888891"/>
    <n v="15"/>
    <n v="7.7499999999999999E-2"/>
    <n v="42840909.060444444"/>
    <n v="153409090.79999998"/>
    <n v="792613.63579999993"/>
    <n v="4.1888888888888891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02777777777778"/>
    <n v="15"/>
    <n v="7.7499999999999999E-2"/>
    <n v="45765909.106555559"/>
    <n v="159545454.60000002"/>
    <n v="824318.18210000009"/>
    <n v="4.302777777777778"/>
    <n v="15.000000000000002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n v="9500000"/>
    <n v="0"/>
    <d v="2014-02-06T00:00:00"/>
    <d v="2034-02-06T00:00:00"/>
    <n v="10000000"/>
    <n v="9.4333333333333336"/>
    <n v="20"/>
    <n v="8.4500000000000006E-2"/>
    <n v="89616666.666666672"/>
    <n v="190000000"/>
    <n v="802750"/>
    <n v="9.4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5527777777777771"/>
    <n v="20"/>
    <n v="8.4500000000000006E-2"/>
    <n v="191055555.55555555"/>
    <n v="400000000"/>
    <n v="1690000"/>
    <n v="9.5527777777777771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5888888888888886"/>
    <n v="20"/>
    <n v="8.4500000000000006E-2"/>
    <n v="191777777.77777776"/>
    <n v="400000000"/>
    <n v="1690000"/>
    <n v="9.5888888888888886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75"/>
    <n v="20"/>
    <n v="8.4500000000000006E-2"/>
    <n v="78000000"/>
    <n v="160000000"/>
    <n v="676000"/>
    <n v="9.75"/>
    <n v="20"/>
    <n v="8.4500000000000006E-2"/>
    <x v="1"/>
    <x v="1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7805555555555559"/>
    <n v="15"/>
    <n v="7.6999999999999999E-2"/>
    <n v="39837962.994833335"/>
    <n v="125000000.09999999"/>
    <n v="641666.66717999999"/>
    <n v="4.7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780555555555555"/>
    <n v="20"/>
    <n v="8.4500000000000006E-2"/>
    <n v="97805555.555555552"/>
    <n v="200000000"/>
    <n v="845000"/>
    <n v="9.78055555555555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7833333333333332"/>
    <n v="15"/>
    <n v="7.6999999999999999E-2"/>
    <n v="19930555.523666669"/>
    <n v="62499999.900000006"/>
    <n v="320833.33282000001"/>
    <n v="4.7833333333333332"/>
    <n v="15.000000000000002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7833333333333332"/>
    <n v="20"/>
    <n v="8.4500000000000006E-2"/>
    <n v="44025000"/>
    <n v="90000000"/>
    <n v="380250"/>
    <n v="9.7833333333333332"/>
    <n v="20"/>
    <n v="8.4500000000000006E-2"/>
    <x v="1"/>
    <x v="1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8361111111111112"/>
    <n v="15"/>
    <n v="7.6999999999999999E-2"/>
    <n v="20150462.930722222"/>
    <n v="62499999.900000006"/>
    <n v="320833.33282000001"/>
    <n v="4.8361111111111112"/>
    <n v="15.000000000000002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8361111111111104"/>
    <n v="20"/>
    <n v="8.4500000000000006E-2"/>
    <n v="147541666.66666666"/>
    <n v="300000000"/>
    <n v="1267500"/>
    <n v="9.8361111111111104"/>
    <n v="20"/>
    <n v="8.4500000000000006E-2"/>
    <x v="1"/>
    <x v="1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8805555555555564"/>
    <n v="20"/>
    <n v="8.4500000000000006E-2"/>
    <n v="98805555.555555567"/>
    <n v="200000000"/>
    <n v="845000"/>
    <n v="9.8805555555555564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0277777777777777"/>
    <n v="15"/>
    <n v="7.6999999999999999E-2"/>
    <n v="32261574.090833332"/>
    <n v="96250000.049999997"/>
    <n v="494083.33358999999"/>
    <n v="5.0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027777777777779"/>
    <n v="20"/>
    <n v="8.4500000000000006E-2"/>
    <n v="70194444.444444448"/>
    <n v="140000000"/>
    <n v="591500"/>
    <n v="10.027777777777779"/>
    <n v="20"/>
    <n v="8.4500000000000006E-2"/>
    <x v="1"/>
    <x v="1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083333333333333"/>
    <n v="15"/>
    <n v="7.6999999999999999E-2"/>
    <n v="18638888.905833334"/>
    <n v="55000000.049999997"/>
    <n v="282333.33358999999"/>
    <n v="5.0833333333333339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083333333333334"/>
    <n v="20"/>
    <n v="8.4500000000000006E-2"/>
    <n v="40333333.333333336"/>
    <n v="80000000"/>
    <n v="338000"/>
    <n v="10.083333333333334"/>
    <n v="20"/>
    <n v="8.4500000000000006E-2"/>
    <x v="1"/>
    <x v="1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52222222222222225"/>
    <n v="8"/>
    <n v="5.8000000000000003E-2"/>
    <n v="6995256.7970000021"/>
    <n v="107161380.72000003"/>
    <n v="776920.01022000029"/>
    <n v="0.52222222222222225"/>
    <n v="8"/>
    <n v="5.8000000000000003E-2"/>
    <x v="1"/>
    <x v="1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5222222222222221"/>
    <n v="10"/>
    <n v="6.4000000000000001E-2"/>
    <n v="135363469.61322224"/>
    <n v="536683359.70000017"/>
    <n v="3434773.5020800009"/>
    <n v="2.5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5972222222222223"/>
    <n v="5"/>
    <n v="7.1294999999999997E-2"/>
    <n v="2283967.243055556"/>
    <n v="7149810.5"/>
    <n v="101949.14791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n v="953731.85"/>
    <n v="0"/>
    <d v="2020-08-07T00:00:00"/>
    <d v="2025-08-07T00:00:00"/>
    <n v="953731.85"/>
    <n v="0.93611111111111112"/>
    <n v="5"/>
    <n v="7.1294999999999997E-2"/>
    <n v="892798.98180555552"/>
    <n v="4768659.25"/>
    <n v="67996.3122457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5972222222222223"/>
    <n v="5"/>
    <n v="7.1294999999999997E-2"/>
    <n v="1745693.2916666667"/>
    <n v="5464779"/>
    <n v="77922.2837609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n v="1005351.73"/>
    <n v="0"/>
    <d v="2020-08-07T00:00:00"/>
    <d v="2025-08-07T00:00:00"/>
    <n v="1005351.73"/>
    <n v="0.93611111111111112"/>
    <n v="5"/>
    <n v="7.1294999999999997E-2"/>
    <n v="941120.92502777779"/>
    <n v="5026758.6500000004"/>
    <n v="71676.551590349991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5972222222222223"/>
    <n v="5"/>
    <n v="7.1294999999999997E-2"/>
    <n v="1053478.0722222223"/>
    <n v="3297844.4"/>
    <n v="47023.9632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5972222222222223"/>
    <n v="5"/>
    <n v="7.1294999999999997E-2"/>
    <n v="563991.16180555557"/>
    <n v="1765537.55"/>
    <n v="25174.7999254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n v="170600.99"/>
    <n v="0"/>
    <d v="2020-08-07T00:00:00"/>
    <d v="2025-08-07T00:00:00"/>
    <n v="170600.99"/>
    <n v="0.93611111111111112"/>
    <n v="5"/>
    <n v="7.1294999999999997E-2"/>
    <n v="159701.48230555555"/>
    <n v="853004.95"/>
    <n v="12162.99758204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n v="687908.03"/>
    <n v="0"/>
    <d v="2020-08-07T00:00:00"/>
    <d v="2025-08-07T00:00:00"/>
    <n v="687908.03"/>
    <n v="0.93611111111111112"/>
    <n v="5"/>
    <n v="7.1294999999999997E-2"/>
    <n v="643958.35030555562"/>
    <n v="3439540.1500000004"/>
    <n v="49044.402998849997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5972222222222223"/>
    <n v="5"/>
    <n v="7.1294999999999997E-2"/>
    <n v="819807.09652777785"/>
    <n v="2566352.6500000004"/>
    <n v="36593.62243635"/>
    <n v="1.59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n v="2012285.6"/>
    <n v="0"/>
    <d v="2020-08-07T00:00:00"/>
    <d v="2025-08-07T00:00:00"/>
    <n v="2012285.6"/>
    <n v="0.93611111111111112"/>
    <n v="5"/>
    <n v="7.1294999999999997E-2"/>
    <n v="1883722.908888889"/>
    <n v="10061428"/>
    <n v="143465.90185200001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5972222222222223"/>
    <n v="5"/>
    <n v="7.1294999999999997E-2"/>
    <n v="1637659.65625"/>
    <n v="5126586.75"/>
    <n v="73100.000468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5972222222222223"/>
    <n v="5"/>
    <n v="7.1294999999999997E-2"/>
    <n v="1502210.3881944444"/>
    <n v="4702571.6499999994"/>
    <n v="67053.969157349988"/>
    <n v="1.5972222222222221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n v="989490.48"/>
    <n v="0"/>
    <d v="2020-08-07T00:00:00"/>
    <d v="2025-08-07T00:00:00"/>
    <n v="989490.48"/>
    <n v="0.93611111111111112"/>
    <n v="5"/>
    <n v="7.1294999999999997E-2"/>
    <n v="926273.03266666667"/>
    <n v="4947452.4000000004"/>
    <n v="70545.723771599995"/>
    <n v="0.93611111111111112"/>
    <n v="5.0000000000000009"/>
    <n v="7.1294999999999997E-2"/>
    <x v="1"/>
    <x v="1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5972222222222223"/>
    <n v="5"/>
    <n v="7.1294999999999997E-2"/>
    <n v="779864.09861111117"/>
    <n v="2441313.7000000002"/>
    <n v="34810.692048299999"/>
    <n v="1.5972222222222223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41666666666666669"/>
    <n v="5"/>
    <n v="7.85E-2"/>
    <n v="1713828.125"/>
    <n v="20565937.5"/>
    <n v="322885.21875"/>
    <n v="0.41666666666666669"/>
    <n v="5"/>
    <n v="7.85E-2"/>
    <x v="1"/>
    <x v="1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n v="1661440.46"/>
    <n v="0"/>
    <d v="2020-08-07T00:00:00"/>
    <d v="2025-08-07T00:00:00"/>
    <n v="1661440.46"/>
    <n v="0.93611111111111112"/>
    <n v="5"/>
    <n v="7.1294999999999997E-2"/>
    <n v="1555292.8750555555"/>
    <n v="8307202.2999999998"/>
    <n v="118452.39759569999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5972222222222223"/>
    <n v="5"/>
    <n v="7.1294999999999997E-2"/>
    <n v="1689136.2756944445"/>
    <n v="5287730.9499999993"/>
    <n v="75397.7556160499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5972222222222223"/>
    <n v="5"/>
    <n v="7.1294999999999997E-2"/>
    <n v="2300333.0687500001"/>
    <n v="7201042.6500000004"/>
    <n v="102679.6671463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n v="2403171.7200000002"/>
    <n v="0"/>
    <d v="2020-08-07T00:00:00"/>
    <d v="2025-08-07T00:00:00"/>
    <n v="2403171.7200000002"/>
    <n v="0.93611111111111112"/>
    <n v="5"/>
    <n v="7.1294999999999997E-2"/>
    <n v="2249635.7490000003"/>
    <n v="12015858.600000001"/>
    <n v="171334.12777740002"/>
    <n v="0.93611111111111112"/>
    <n v="5"/>
    <n v="7.1294999999999997E-2"/>
    <x v="1"/>
    <x v="1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5972222222222223"/>
    <n v="5"/>
    <n v="7.1294999999999997E-2"/>
    <n v="1827457.1256944446"/>
    <n v="5720735.3500000006"/>
    <n v="81571.9653556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5972222222222223"/>
    <n v="5"/>
    <n v="7.1294999999999997E-2"/>
    <n v="1023228.1048611111"/>
    <n v="3203148.85"/>
    <n v="45673.699452150002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2583333333333333"/>
    <n v="5"/>
    <n v="7.1294999999999997E-2"/>
    <n v="27605508.952583332"/>
    <n v="109690764.05"/>
    <n v="1564080.6045889498"/>
    <n v="1.2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5972222222222223"/>
    <n v="5"/>
    <n v="7.1294999999999997E-2"/>
    <n v="776441.41111111117"/>
    <n v="2430599.2000000002"/>
    <n v="34657.913992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5972222222222223"/>
    <n v="5"/>
    <n v="7.1294999999999997E-2"/>
    <n v="772165.6791666667"/>
    <n v="2417214.2999999998"/>
    <n v="34467.058703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5972222222222223"/>
    <n v="5"/>
    <n v="7.1294999999999997E-2"/>
    <n v="360437.39236111112"/>
    <n v="1128325.75"/>
    <n v="16088.7968692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5972222222222223"/>
    <n v="5"/>
    <n v="7.1294999999999997E-2"/>
    <n v="4657749.006944445"/>
    <n v="14580779.5"/>
    <n v="207907.33489049997"/>
    <n v="1.59722222222222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5972222222222223"/>
    <n v="5"/>
    <n v="7.1294999999999997E-2"/>
    <n v="588464.7430555555"/>
    <n v="1842150.5"/>
    <n v="26267.223979499999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5972222222222223"/>
    <n v="5"/>
    <n v="7.1294999999999997E-2"/>
    <n v="3281906.5444444446"/>
    <n v="10273794.399999999"/>
    <n v="146494.0343496"/>
    <n v="1.5972222222222223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5972222222222223"/>
    <n v="5"/>
    <n v="7.1294999999999997E-2"/>
    <n v="1009157.7590277778"/>
    <n v="3159102.55"/>
    <n v="45045.64326045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5972222222222223"/>
    <n v="5"/>
    <n v="7.1294999999999997E-2"/>
    <n v="836184.50208333344"/>
    <n v="2617621.0500000003"/>
    <n v="37324.6585519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5972222222222223"/>
    <n v="5"/>
    <n v="7.1294999999999997E-2"/>
    <n v="4129987.3652777784"/>
    <n v="12928656.100000001"/>
    <n v="184349.70732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5972222222222223"/>
    <n v="5"/>
    <n v="7.1294999999999997E-2"/>
    <n v="306949.80625000002"/>
    <n v="960886.35"/>
    <n v="13701.27846464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5972222222222223"/>
    <n v="5"/>
    <n v="7.1294999999999997E-2"/>
    <n v="3890475.4597222223"/>
    <n v="12178879.699999999"/>
    <n v="173658.6456422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5972222222222223"/>
    <n v="5"/>
    <n v="7.1294999999999997E-2"/>
    <n v="145797.67083333334"/>
    <n v="456410.10000000003"/>
    <n v="6507.9516159000004"/>
    <n v="1.597222222222222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5972222222222223"/>
    <n v="5"/>
    <n v="7.1294999999999997E-2"/>
    <n v="128347.52291666668"/>
    <n v="401783.55000000005"/>
    <n v="5729.0316394500005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5972222222222223"/>
    <n v="5"/>
    <n v="7.1294999999999997E-2"/>
    <n v="1671836.3465277781"/>
    <n v="5233574.6500000004"/>
    <n v="74625.54093435000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5972222222222223"/>
    <n v="5"/>
    <n v="7.1294999999999997E-2"/>
    <n v="5679552.277777778"/>
    <n v="17779468"/>
    <n v="253517.43421199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5972222222222223"/>
    <n v="5"/>
    <n v="7.1294999999999997E-2"/>
    <n v="2955460.2131944448"/>
    <n v="9251875.4500000011"/>
    <n v="131922.49204154999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6611111111111114"/>
    <n v="10"/>
    <n v="7.8262999999999999E-2"/>
    <n v="1221688302.3125"/>
    <n v="1834060837.5"/>
    <n v="14353910.33252625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5972222222222223"/>
    <n v="5"/>
    <n v="7.1294999999999997E-2"/>
    <n v="428688.66250000003"/>
    <n v="1341981.8999999999"/>
    <n v="19135.319912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5972222222222223"/>
    <n v="5"/>
    <n v="7.1294999999999997E-2"/>
    <n v="1433959.7569444445"/>
    <n v="4488917.5"/>
    <n v="64007.474632499994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5972222222222223"/>
    <n v="5"/>
    <n v="7.1294999999999997E-2"/>
    <n v="478943.05555555556"/>
    <n v="1499300"/>
    <n v="21378.518700000001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5972222222222223"/>
    <n v="5"/>
    <n v="7.1294999999999997E-2"/>
    <n v="795158.28402777785"/>
    <n v="2489191.15"/>
    <n v="35493.37660784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5972222222222223"/>
    <n v="5"/>
    <n v="7.1294999999999997E-2"/>
    <n v="1089792.0534722223"/>
    <n v="3411522.9499999997"/>
    <n v="48644.905744049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5972222222222223"/>
    <n v="5"/>
    <n v="7.1294999999999997E-2"/>
    <n v="998939.03472222225"/>
    <n v="3127113.5"/>
    <n v="44589.511396499998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93333333333333335"/>
    <n v="4"/>
    <n v="4.7100000000000003E-2"/>
    <n v="41575.333333333336"/>
    <n v="178180"/>
    <n v="2098.0695000000001"/>
    <n v="0.93333333333333335"/>
    <n v="4"/>
    <n v="4.7100000000000003E-2"/>
    <x v="1"/>
    <x v="1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9333333333333331"/>
    <n v="6"/>
    <n v="5.3600000000000002E-2"/>
    <n v="155760"/>
    <n v="318600"/>
    <n v="2846.1600000000003"/>
    <n v="2.933333333333333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9333333333333331"/>
    <n v="7"/>
    <n v="5.6399999999999999E-2"/>
    <n v="404956.33333333331"/>
    <n v="720685"/>
    <n v="5806.6620000000003"/>
    <n v="3.933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9333333333333336"/>
    <n v="8"/>
    <n v="5.9299999999999999E-2"/>
    <n v="12395074"/>
    <n v="20100120"/>
    <n v="148992.13949999999"/>
    <n v="4.93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9333333333333336"/>
    <n v="9"/>
    <n v="6.2100000000000002E-2"/>
    <n v="33440118.333333336"/>
    <n v="50723775"/>
    <n v="349994.04749999999"/>
    <n v="5.93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9333333333333336"/>
    <n v="10"/>
    <n v="6.5000000000000002E-2"/>
    <n v="361001.33333333337"/>
    <n v="520675"/>
    <n v="3384.3875000000003"/>
    <n v="6.93333333333333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5972222222222223"/>
    <n v="5"/>
    <n v="7.1294999999999997E-2"/>
    <n v="202294553.36944446"/>
    <n v="633269906.19999993"/>
    <n v="9029795.592505799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5972222222222223"/>
    <n v="5"/>
    <n v="7.1294999999999997E-2"/>
    <n v="1747392.416666667"/>
    <n v="5470098"/>
    <n v="77998.127382000006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5972222222222223"/>
    <n v="5"/>
    <n v="7.1294999999999997E-2"/>
    <n v="1747392.4326388892"/>
    <n v="5470098.0500000007"/>
    <n v="77998.128094950007"/>
    <n v="1.5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1.9444444444444445E-2"/>
    <n v="3"/>
    <n v="4.2999999999999997E-2"/>
    <n v="229.44444444444446"/>
    <n v="35400"/>
    <n v="507.4"/>
    <n v="1.9444444444444445E-2"/>
    <n v="3"/>
    <n v="4.2999999999999997E-2"/>
    <x v="1"/>
    <x v="1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0194444444444444"/>
    <n v="4"/>
    <n v="4.7100000000000003E-2"/>
    <n v="98491.076388888876"/>
    <n v="386450"/>
    <n v="4550.4487500000005"/>
    <n v="1.0194444444444444"/>
    <n v="4"/>
    <n v="4.7100000000000003E-2"/>
    <x v="1"/>
    <x v="1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0194444444444444"/>
    <n v="5"/>
    <n v="5.0700000000000002E-2"/>
    <n v="281187.44444444444"/>
    <n v="696200"/>
    <n v="7059.4679999999998"/>
    <n v="2.0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0194444444444444"/>
    <n v="6"/>
    <n v="5.3600000000000002E-2"/>
    <n v="3766923.013888889"/>
    <n v="7485330"/>
    <n v="66868.948000000004"/>
    <n v="3.0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0194444444444448"/>
    <n v="7"/>
    <n v="5.6399999999999999E-2"/>
    <n v="16446159.861111112"/>
    <n v="28641550"/>
    <n v="230769.06"/>
    <n v="4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0194444444444448"/>
    <n v="8"/>
    <n v="5.9299999999999999E-2"/>
    <n v="9335300.8125"/>
    <n v="14878620"/>
    <n v="110287.77075"/>
    <n v="5.0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0194444444444448"/>
    <n v="9"/>
    <n v="6.2100000000000002E-2"/>
    <n v="319632.5"/>
    <n v="477900"/>
    <n v="3297.51"/>
    <n v="6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0194444444444448"/>
    <n v="10"/>
    <n v="6.5000000000000002E-2"/>
    <n v="743394.26388888888"/>
    <n v="1059050"/>
    <n v="6883.8249999999998"/>
    <n v="7.019444444444443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7.7777777777777779E-2"/>
    <n v="3"/>
    <n v="4.2999999999999997E-2"/>
    <n v="13548.694444444445"/>
    <n v="522592.5"/>
    <n v="7490.4924999999994"/>
    <n v="7.7777777777777779E-2"/>
    <n v="3"/>
    <n v="4.2999999999999997E-2"/>
    <x v="1"/>
    <x v="1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0777777777777777"/>
    <n v="4"/>
    <n v="4.7100000000000003E-2"/>
    <n v="156110.72222222222"/>
    <n v="579380"/>
    <n v="6822.1995000000006"/>
    <n v="1.0777777777777777"/>
    <n v="4"/>
    <n v="4.7100000000000003E-2"/>
    <x v="1"/>
    <x v="1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0777777777777779"/>
    <n v="5"/>
    <n v="5.0700000000000002E-2"/>
    <n v="951902.72222222225"/>
    <n v="2290675"/>
    <n v="23227.444500000001"/>
    <n v="2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0777777777777779"/>
    <n v="6"/>
    <n v="5.3600000000000002E-2"/>
    <n v="2849129.666666667"/>
    <n v="5554260"/>
    <n v="49618.056000000004"/>
    <n v="3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0777777777777775"/>
    <n v="7"/>
    <n v="5.6399999999999999E-2"/>
    <n v="14111741.277777776"/>
    <n v="24224515"/>
    <n v="195180.378"/>
    <n v="4.0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0777777777777775"/>
    <n v="8"/>
    <n v="5.9299999999999999E-2"/>
    <n v="9550893.777777778"/>
    <n v="15047360"/>
    <n v="111538.556"/>
    <n v="5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0777777777777775"/>
    <n v="9"/>
    <n v="6.2100000000000002E-2"/>
    <n v="568363.38888888888"/>
    <n v="841635"/>
    <n v="5807.2815000000001"/>
    <n v="6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0777777777777775"/>
    <n v="10"/>
    <n v="6.5000000000000002E-2"/>
    <n v="367478.22222222219"/>
    <n v="519200"/>
    <n v="3374.8"/>
    <n v="7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5972222222222223"/>
    <n v="5"/>
    <n v="7.1300000000000002E-2"/>
    <n v="4718810.2215277776"/>
    <n v="14771927.649999999"/>
    <n v="210647.6882889999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5972222222222223"/>
    <n v="5"/>
    <n v="7.1300000000000002E-2"/>
    <n v="258572.3729166667"/>
    <n v="809443.95000000007"/>
    <n v="11542.670727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5972222222222223"/>
    <n v="5"/>
    <n v="7.1300000000000002E-2"/>
    <n v="7779596.2673611119"/>
    <n v="24353518.75"/>
    <n v="347281.177375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5972222222222223"/>
    <n v="5"/>
    <n v="7.1300000000000002E-2"/>
    <n v="968632.81319444452"/>
    <n v="3032241.85"/>
    <n v="43239.768780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5972222222222223"/>
    <n v="5"/>
    <n v="7.1300000000000002E-2"/>
    <n v="4497299.0743055558"/>
    <n v="14078501.449999999"/>
    <n v="200759.43067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5972222222222223"/>
    <n v="5"/>
    <n v="7.1300000000000002E-2"/>
    <n v="906094.58333333337"/>
    <n v="2836470"/>
    <n v="40448.062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5972222222222223"/>
    <n v="5"/>
    <n v="7.1300000000000002E-2"/>
    <n v="4421266.7125000004"/>
    <n v="13840487.1"/>
    <n v="197365.346045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5972222222222223"/>
    <n v="5"/>
    <n v="7.1300000000000002E-2"/>
    <n v="4757336.5631944453"/>
    <n v="14892531.850000001"/>
    <n v="212367.50418100003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5972222222222223"/>
    <n v="5"/>
    <n v="7.1300000000000002E-2"/>
    <n v="10882493.109027779"/>
    <n v="34066934.950000003"/>
    <n v="485794.492387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5972222222222223"/>
    <n v="5"/>
    <n v="7.1300000000000002E-2"/>
    <n v="1054289.1256944446"/>
    <n v="3300383.35"/>
    <n v="47063.46657100000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5972222222222223"/>
    <n v="5"/>
    <n v="7.1300000000000002E-2"/>
    <n v="1482988.3298611112"/>
    <n v="4642398.25"/>
    <n v="66200.599045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5972222222222223"/>
    <n v="5"/>
    <n v="7.1300000000000002E-2"/>
    <n v="161454.39375000002"/>
    <n v="505422.45"/>
    <n v="7207.32413700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5972222222222223"/>
    <n v="5"/>
    <n v="7.1300000000000002E-2"/>
    <n v="2030796.1805555557"/>
    <n v="6357275"/>
    <n v="90654.74150000000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5972222222222223"/>
    <n v="5"/>
    <n v="7.1300000000000002E-2"/>
    <n v="7546965.3868055558"/>
    <n v="23625282.949999999"/>
    <n v="336896.534867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5972222222222223"/>
    <n v="5"/>
    <n v="7.1300000000000002E-2"/>
    <n v="3550057.6666666665"/>
    <n v="11113224"/>
    <n v="158474.57423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5972222222222223"/>
    <n v="5"/>
    <n v="7.1300000000000002E-2"/>
    <n v="1013041.3569444445"/>
    <n v="3171259.9"/>
    <n v="45222.16617399999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5972222222222223"/>
    <n v="5"/>
    <n v="7.1300000000000002E-2"/>
    <n v="719606.79791666672"/>
    <n v="2252682.15"/>
    <n v="32123.247459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5972222222222223"/>
    <n v="5"/>
    <n v="7.1300000000000002E-2"/>
    <n v="104898.60763888889"/>
    <n v="328378.25"/>
    <n v="4682.673844999999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5972222222222223"/>
    <n v="5"/>
    <n v="7.1300000000000002E-2"/>
    <n v="195062.60069444444"/>
    <n v="610630.75"/>
    <n v="8707.594494999999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5972222222222223"/>
    <n v="5"/>
    <n v="7.1300000000000002E-2"/>
    <n v="642682.29166666674"/>
    <n v="2011875"/>
    <n v="28689.33750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5972222222222223"/>
    <n v="5"/>
    <n v="7.1300000000000002E-2"/>
    <n v="293376.8513888889"/>
    <n v="918397.10000000009"/>
    <n v="13096.342646000001"/>
    <n v="1.597222222222222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5972222222222223"/>
    <n v="5"/>
    <n v="7.1300000000000002E-2"/>
    <n v="103304.67569444445"/>
    <n v="323388.55"/>
    <n v="4611.5207229999996"/>
    <n v="1.5972222222222223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5972222222222223"/>
    <n v="5"/>
    <n v="7.1300000000000002E-2"/>
    <n v="413379.30347222229"/>
    <n v="1294056.9500000002"/>
    <n v="18453.252107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5972222222222223"/>
    <n v="5"/>
    <n v="7.1300000000000002E-2"/>
    <n v="76256.436111111121"/>
    <n v="238715.80000000002"/>
    <n v="3404.0873080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5972222222222223"/>
    <n v="5"/>
    <n v="7.1300000000000002E-2"/>
    <n v="373169.13819444447"/>
    <n v="1168181.6499999999"/>
    <n v="16658.270328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5972222222222223"/>
    <n v="5"/>
    <n v="7.1300000000000002E-2"/>
    <n v="83543.075694444458"/>
    <n v="261526.15000000002"/>
    <n v="3729.362899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5972222222222223"/>
    <n v="5"/>
    <n v="7.1300000000000002E-2"/>
    <n v="111119.54861111112"/>
    <n v="347852.5"/>
    <n v="4960.376650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5972222222222223"/>
    <n v="5"/>
    <n v="7.1300000000000002E-2"/>
    <n v="467194.97500000003"/>
    <n v="1462523.4"/>
    <n v="20855.583684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5972222222222223"/>
    <n v="5"/>
    <n v="7.1300000000000002E-2"/>
    <n v="1523084.0381944447"/>
    <n v="4767915.25"/>
    <n v="67990.47146500001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5972222222222223"/>
    <n v="5"/>
    <n v="7.1300000000000002E-2"/>
    <n v="20755371.909027781"/>
    <n v="64973338.150000006"/>
    <n v="926519.802019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5972222222222223"/>
    <n v="5"/>
    <n v="7.1300000000000002E-2"/>
    <n v="2475320.8222222226"/>
    <n v="7748830.4000000004"/>
    <n v="110498.321504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6611111111111114"/>
    <n v="10"/>
    <n v="7.8262999999999999E-2"/>
    <n v="3330555555.5555558"/>
    <n v="5000000000"/>
    <n v="39131500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26944444444444443"/>
    <n v="3"/>
    <n v="4.2999999999999997E-2"/>
    <n v="90534.680555555547"/>
    <n v="1008015"/>
    <n v="14448.214999999998"/>
    <n v="0.26944444444444443"/>
    <n v="3"/>
    <n v="4.2999999999999997E-2"/>
    <x v="1"/>
    <x v="1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2694444444444444"/>
    <n v="4"/>
    <n v="4.7100000000000003E-2"/>
    <n v="1940774.2708333333"/>
    <n v="6115350"/>
    <n v="72008.246250000011"/>
    <n v="1.2694444444444444"/>
    <n v="4"/>
    <n v="4.710000000000001E-2"/>
    <x v="1"/>
    <x v="1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2694444444444444"/>
    <n v="5"/>
    <n v="5.0700000000000002E-2"/>
    <n v="2157084.25"/>
    <n v="4752450"/>
    <n v="48189.843000000001"/>
    <n v="2.2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2694444444444444"/>
    <n v="6"/>
    <n v="5.3600000000000002E-2"/>
    <n v="3340015.4027777775"/>
    <n v="6129510"/>
    <n v="54756.955999999998"/>
    <n v="3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2694444444444448"/>
    <n v="7"/>
    <n v="5.6399999999999999E-2"/>
    <n v="7080830.916666667"/>
    <n v="11609430"/>
    <n v="93538.835999999996"/>
    <n v="4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2694444444444448"/>
    <n v="8"/>
    <n v="5.9299999999999999E-2"/>
    <n v="1632987.6597222222"/>
    <n v="2479180"/>
    <n v="18376.921750000001"/>
    <n v="5.269444444444444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2694444444444448"/>
    <n v="9"/>
    <n v="6.2100000000000002E-2"/>
    <n v="588136.58333333337"/>
    <n v="844290"/>
    <n v="5825.6010000000006"/>
    <n v="6.269444444444444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2694444444444448"/>
    <n v="10"/>
    <n v="6.5000000000000002E-2"/>
    <n v="386007.5"/>
    <n v="531000"/>
    <n v="3451.5"/>
    <n v="7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5972222222222223"/>
    <n v="5"/>
    <n v="7.1300000000000002E-2"/>
    <n v="1440395.5562500001"/>
    <n v="4509064.3499999996"/>
    <n v="64299.25763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5972222222222223"/>
    <n v="5"/>
    <n v="7.1300000000000002E-2"/>
    <n v="3733399.7548611118"/>
    <n v="11687164.450000001"/>
    <n v="166658.965057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5972222222222223"/>
    <n v="5"/>
    <n v="7.1300000000000002E-2"/>
    <n v="1662228.607638889"/>
    <n v="5203498.25"/>
    <n v="74201.8850450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1388888888888888"/>
    <n v="3"/>
    <n v="4.2999999999999997E-2"/>
    <n v="30973.770833333332"/>
    <n v="296032.5"/>
    <n v="4243.1324999999997"/>
    <n v="0.31388888888888888"/>
    <n v="3"/>
    <n v="4.2999999999999997E-2"/>
    <x v="1"/>
    <x v="1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138888888888889"/>
    <n v="4"/>
    <n v="4.7100000000000003E-2"/>
    <n v="346511.91666666669"/>
    <n v="1054920"/>
    <n v="12421.683000000001"/>
    <n v="1.3138888888888889"/>
    <n v="4"/>
    <n v="4.7100000000000003E-2"/>
    <x v="1"/>
    <x v="1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138888888888891"/>
    <n v="5"/>
    <n v="5.0700000000000002E-2"/>
    <n v="2495575.4444444445"/>
    <n v="5392600"/>
    <n v="54680.964"/>
    <n v="2.3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138888888888891"/>
    <n v="6"/>
    <n v="5.3600000000000002E-2"/>
    <n v="15974427.409722224"/>
    <n v="28922685"/>
    <n v="258375.986"/>
    <n v="3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138888888888891"/>
    <n v="7"/>
    <n v="5.6399999999999999E-2"/>
    <n v="1808360.652777778"/>
    <n v="2934365"/>
    <n v="23642.597999999998"/>
    <n v="4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138888888888891"/>
    <n v="8"/>
    <n v="5.9299999999999999E-2"/>
    <n v="282167.5"/>
    <n v="424800"/>
    <n v="3148.83"/>
    <n v="5.3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32777777777777778"/>
    <n v="3"/>
    <n v="4.2999999999999997E-2"/>
    <n v="48830.694444444445"/>
    <n v="446925"/>
    <n v="6405.9249999999993"/>
    <n v="0.32777777777777778"/>
    <n v="3"/>
    <n v="4.2999999999999997E-2"/>
    <x v="1"/>
    <x v="1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3277777777777777"/>
    <n v="4"/>
    <n v="4.7100000000000003E-2"/>
    <n v="235408.36111111109"/>
    <n v="709180"/>
    <n v="8350.5945000000011"/>
    <n v="1.3277777777777777"/>
    <n v="4"/>
    <n v="4.7100000000000003E-2"/>
    <x v="1"/>
    <x v="1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3277777777777779"/>
    <n v="5"/>
    <n v="5.0700000000000002E-2"/>
    <n v="1750040.7916666667"/>
    <n v="3759037.5"/>
    <n v="38116.640250000004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3277777777777779"/>
    <n v="6"/>
    <n v="5.3600000000000002E-2"/>
    <n v="5635416.958333334"/>
    <n v="10160685"/>
    <n v="90768.786000000007"/>
    <n v="3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3277777777777775"/>
    <n v="7"/>
    <n v="5.6399999999999999E-2"/>
    <n v="4060526.6805555555"/>
    <n v="6567732.5"/>
    <n v="52917.159"/>
    <n v="4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3277777777777775"/>
    <n v="8"/>
    <n v="5.9299999999999999E-2"/>
    <n v="5102506.013888889"/>
    <n v="7661740"/>
    <n v="56792.647749999996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3277777777777775"/>
    <n v="9"/>
    <n v="6.2100000000000002E-2"/>
    <n v="336005"/>
    <n v="477900"/>
    <n v="3297.51"/>
    <n v="6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5972222222222223"/>
    <n v="5"/>
    <n v="7.1300000000000002E-2"/>
    <n v="1021163.4715277778"/>
    <n v="3196685.65"/>
    <n v="45584.737369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5972222222222223"/>
    <n v="5"/>
    <n v="7.1300000000000002E-2"/>
    <n v="1979486.1354166667"/>
    <n v="6196652.25"/>
    <n v="88364.261085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5972222222222223"/>
    <n v="5"/>
    <n v="7.1300000000000002E-2"/>
    <n v="241594.36388888888"/>
    <n v="756295.39999999991"/>
    <n v="10784.772403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5972222222222223"/>
    <n v="5"/>
    <n v="7.1300000000000002E-2"/>
    <n v="1152871.7416666667"/>
    <n v="3608989.8"/>
    <n v="51464.194547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5972222222222223"/>
    <n v="5"/>
    <n v="7.1300000000000002E-2"/>
    <n v="89775.756250000006"/>
    <n v="281037.15000000002"/>
    <n v="4007.58975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5972222222222223"/>
    <n v="5"/>
    <n v="7.1300000000000002E-2"/>
    <n v="1157916.4083333334"/>
    <n v="3624781.8"/>
    <n v="51689.388467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5972222222222223"/>
    <n v="5"/>
    <n v="7.1300000000000002E-2"/>
    <n v="70633.303472222222"/>
    <n v="221112.94999999998"/>
    <n v="3153.07066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5972222222222223"/>
    <n v="5"/>
    <n v="7.1300000000000002E-2"/>
    <n v="178048.31875000001"/>
    <n v="557368.65"/>
    <n v="7948.076949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5972222222222223"/>
    <n v="5"/>
    <n v="7.1300000000000002E-2"/>
    <n v="139288.68680555557"/>
    <n v="436034.15"/>
    <n v="6217.8469789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5972222222222223"/>
    <n v="5"/>
    <n v="7.1300000000000002E-2"/>
    <n v="239267.78611111114"/>
    <n v="749012.2"/>
    <n v="10680.91397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5972222222222223"/>
    <n v="5"/>
    <n v="7.1300000000000002E-2"/>
    <n v="3308787.4909722223"/>
    <n v="10357943.449999999"/>
    <n v="147704.273596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5972222222222223"/>
    <n v="5"/>
    <n v="7.1300000000000002E-2"/>
    <n v="12873.898611111112"/>
    <n v="40300.9"/>
    <n v="574.690834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5972222222222223"/>
    <n v="5"/>
    <n v="7.1300000000000002E-2"/>
    <n v="3339151.180555556"/>
    <n v="10452995"/>
    <n v="149059.7087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5972222222222223"/>
    <n v="5"/>
    <n v="7.1300000000000002E-2"/>
    <n v="1585313.6208333336"/>
    <n v="4962720.9000000004"/>
    <n v="70768.40003400000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5972222222222223"/>
    <n v="5"/>
    <n v="7.1300000000000002E-2"/>
    <n v="180144.08194444445"/>
    <n v="563929.30000000005"/>
    <n v="8041.631818000000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5972222222222223"/>
    <n v="5"/>
    <n v="7.1300000000000002E-2"/>
    <n v="1218243.8111111112"/>
    <n v="3813632.8000000003"/>
    <n v="54382.403728000005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59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5972222222222223"/>
    <n v="5"/>
    <n v="7.1300000000000002E-2"/>
    <n v="34772169.861111112"/>
    <n v="108852010"/>
    <n v="1552229.6626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5972222222222223"/>
    <n v="5"/>
    <n v="7.1300000000000002E-2"/>
    <n v="14225.947222222223"/>
    <n v="44533.4"/>
    <n v="635.0462840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5972222222222223"/>
    <n v="5"/>
    <n v="7.1300000000000002E-2"/>
    <n v="2253118.4770833338"/>
    <n v="7053240.4500000002"/>
    <n v="100579.20881700001"/>
    <n v="1.597222222222222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5972222222222223"/>
    <n v="5"/>
    <n v="7.1300000000000002E-2"/>
    <n v="856497.7506944444"/>
    <n v="2681210.3499999996"/>
    <n v="38234.059590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5972222222222223"/>
    <n v="5"/>
    <n v="6.1699999999999998E-2"/>
    <n v="31482224.11388889"/>
    <n v="98553049.399999991"/>
    <n v="1216144.6295959998"/>
    <n v="1.59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5972222222222223"/>
    <n v="5"/>
    <n v="7.1300000000000002E-2"/>
    <n v="200060.53263888889"/>
    <n v="626276.44999999995"/>
    <n v="8930.702176999999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5972222222222223"/>
    <n v="5"/>
    <n v="7.1300000000000002E-2"/>
    <n v="1216506.2729166667"/>
    <n v="3808193.55"/>
    <n v="54304.840022999997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5972222222222223"/>
    <n v="5"/>
    <n v="7.1300000000000002E-2"/>
    <n v="66883.057638888888"/>
    <n v="209373.05"/>
    <n v="2985.6596930000001"/>
    <n v="1.597222222222222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5972222222222223"/>
    <n v="5"/>
    <n v="7.1300000000000002E-2"/>
    <n v="123882.15277777778"/>
    <n v="387805"/>
    <n v="5530.0992999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5972222222222223"/>
    <n v="5"/>
    <n v="7.1300000000000002E-2"/>
    <n v="355241.9"/>
    <n v="1112061.6000000001"/>
    <n v="15857.998416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5972222222222223"/>
    <n v="5"/>
    <n v="7.1300000000000002E-2"/>
    <n v="872571.70000000007"/>
    <n v="2731528.8"/>
    <n v="38951.600687999999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5972222222222223"/>
    <n v="5"/>
    <n v="7.1300000000000002E-2"/>
    <n v="684170.95347222232"/>
    <n v="2141752.5499999998"/>
    <n v="30541.391363000002"/>
    <n v="1.5972222222222223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5972222222222223"/>
    <n v="5"/>
    <n v="7.1300000000000002E-2"/>
    <n v="624501.25486111117"/>
    <n v="1954960.4500000002"/>
    <n v="27877.736017000003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5972222222222223"/>
    <n v="5"/>
    <n v="7.1300000000000002E-2"/>
    <n v="3878735.9722222225"/>
    <n v="12142130"/>
    <n v="173146.773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5972222222222223"/>
    <n v="5"/>
    <n v="7.1300000000000002E-2"/>
    <n v="382454.68541666673"/>
    <n v="1197249.4500000002"/>
    <n v="17072.777157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5972222222222223"/>
    <n v="5"/>
    <n v="7.1300000000000002E-2"/>
    <n v="3638232.638888889"/>
    <n v="11389250"/>
    <n v="162410.70500000002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5972222222222223"/>
    <n v="5"/>
    <n v="7.1300000000000002E-2"/>
    <n v="2422042.5680555557"/>
    <n v="7582046.2999999998"/>
    <n v="108119.980238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5972222222222223"/>
    <n v="5"/>
    <n v="7.1300000000000002E-2"/>
    <n v="13016261.966666667"/>
    <n v="40746559.200000003"/>
    <n v="581045.93419199996"/>
    <n v="1.5972222222222223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5972222222222223"/>
    <n v="5"/>
    <n v="7.1300000000000002E-2"/>
    <n v="2662004.027777778"/>
    <n v="8333230"/>
    <n v="118831.85980000001"/>
    <n v="1.5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6611111111111114"/>
    <n v="10"/>
    <n v="7.8262999999999999E-2"/>
    <n v="644865819.75322223"/>
    <n v="968105484.20000005"/>
    <n v="7576683.9509944599"/>
    <n v="6.6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65833333333333333"/>
    <n v="3"/>
    <n v="4.2999999999999997E-2"/>
    <n v="355789.66666666669"/>
    <n v="1621320"/>
    <n v="23238.92"/>
    <n v="0.65833333333333333"/>
    <n v="3"/>
    <n v="4.2999999999999997E-2"/>
    <x v="1"/>
    <x v="1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6583333333333334"/>
    <n v="4"/>
    <n v="4.7100000000000003E-2"/>
    <n v="862474.29166666674"/>
    <n v="2080340"/>
    <n v="24496.003500000003"/>
    <n v="1.6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6583333333333332"/>
    <n v="5"/>
    <n v="5.0700000000000002E-2"/>
    <n v="3825368.25"/>
    <n v="7195050"/>
    <n v="72957.807000000001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6583333333333332"/>
    <n v="6"/>
    <n v="5.3600000000000002E-2"/>
    <n v="30118006.5625"/>
    <n v="49396275"/>
    <n v="441273.39"/>
    <n v="3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6583333333333332"/>
    <n v="7"/>
    <n v="5.6399999999999999E-2"/>
    <n v="19417563.75"/>
    <n v="29178450"/>
    <n v="235094.94"/>
    <n v="4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6583333333333332"/>
    <n v="8"/>
    <n v="5.9299999999999999E-2"/>
    <n v="2200851.1875"/>
    <n v="3111660"/>
    <n v="23065.179749999999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6583333333333332"/>
    <n v="10"/>
    <n v="6.5000000000000002E-2"/>
    <n v="406657.5"/>
    <n v="531000"/>
    <n v="3451.5"/>
    <n v="7.6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67777777777777781"/>
    <n v="3"/>
    <n v="6.1652999999999999E-2"/>
    <n v="527786.63322222221"/>
    <n v="2336104.77"/>
    <n v="48009.28912827"/>
    <n v="0.67777777777777781"/>
    <n v="3"/>
    <n v="6.1652999999999999E-2"/>
    <x v="1"/>
    <x v="1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67777777777777781"/>
    <n v="3"/>
    <n v="6.1652999999999999E-2"/>
    <n v="574793.02311111114"/>
    <n v="2544165.84"/>
    <n v="52285.152177839998"/>
    <n v="0.67777777777777781"/>
    <n v="2.9999999999999996"/>
    <n v="6.1652999999999999E-2"/>
    <x v="1"/>
    <x v="1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6777777777777776"/>
    <n v="5"/>
    <n v="7.1294999999999997E-2"/>
    <n v="5298774.9915555548"/>
    <n v="9893978.1999999993"/>
    <n v="141078.23515379999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67777777777777781"/>
    <n v="3"/>
    <n v="6.1652999999999999E-2"/>
    <n v="888516.34166666667"/>
    <n v="3932777.25"/>
    <n v="80822.505264749998"/>
    <n v="0.67777777777777781"/>
    <n v="3"/>
    <n v="6.1652999999999999E-2"/>
    <x v="1"/>
    <x v="1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6777777777777776"/>
    <n v="5"/>
    <n v="7.1294999999999997E-2"/>
    <n v="8190858.2972222213"/>
    <n v="15294133.75"/>
    <n v="218079.0531412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67777777777777781"/>
    <n v="3"/>
    <n v="6.1652999999999999E-2"/>
    <n v="702928.14555555559"/>
    <n v="3111321.3"/>
    <n v="63940.764036299995"/>
    <n v="0.67777777777777781"/>
    <n v="3"/>
    <n v="6.1652999999999999E-2"/>
    <x v="1"/>
    <x v="1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6777777777777776"/>
    <n v="5"/>
    <n v="7.1294999999999997E-2"/>
    <n v="2733524.2107777777"/>
    <n v="5104090.8500000006"/>
    <n v="72779.231430150001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6777777777777776"/>
    <n v="5"/>
    <n v="7.1294999999999997E-2"/>
    <n v="3746474.6312222215"/>
    <n v="6995492.0499999998"/>
    <n v="99748.721140949987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67777777777777781"/>
    <n v="3"/>
    <n v="6.1652999999999999E-2"/>
    <n v="466016.95555555559"/>
    <n v="2062698"/>
    <n v="42390.506598"/>
    <n v="0.67777777777777781"/>
    <n v="3"/>
    <n v="6.1652999999999999E-2"/>
    <x v="1"/>
    <x v="1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6777777777777776"/>
    <n v="5"/>
    <n v="7.1294999999999997E-2"/>
    <n v="4295897.3"/>
    <n v="8021385"/>
    <n v="114376.928715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67777777777777781"/>
    <n v="3"/>
    <n v="6.1652999999999999E-2"/>
    <n v="370303.85499999998"/>
    <n v="1639049.8499999999"/>
    <n v="33684.113467349998"/>
    <n v="0.67777777777777781"/>
    <n v="3"/>
    <n v="6.1652999999999999E-2"/>
    <x v="1"/>
    <x v="1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6777777777777776"/>
    <n v="5"/>
    <n v="7.1294999999999997E-2"/>
    <n v="1462965.8644444444"/>
    <n v="2731679"/>
    <n v="38951.01086100000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67777777777777781"/>
    <n v="3"/>
    <n v="6.1652999999999999E-2"/>
    <n v="5966676.7462222232"/>
    <n v="26409880.68"/>
    <n v="542749.45785468002"/>
    <n v="0.67777777777777781"/>
    <n v="3"/>
    <n v="6.1652999999999999E-2"/>
    <x v="1"/>
    <x v="1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67777777777777781"/>
    <n v="3"/>
    <n v="6.1652999999999999E-2"/>
    <n v="398719.82388888893"/>
    <n v="1764825.4500000002"/>
    <n v="36268.927822949998"/>
    <n v="0.67777777777777781"/>
    <n v="3"/>
    <n v="6.1652999999999993E-2"/>
    <x v="1"/>
    <x v="1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6777777777777776"/>
    <n v="5"/>
    <n v="7.1294999999999997E-2"/>
    <n v="3675532.0235555554"/>
    <n v="6863026.6000000006"/>
    <n v="97859.8962894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67777777777777781"/>
    <n v="3"/>
    <n v="6.1652999999999999E-2"/>
    <n v="534143.70077777782"/>
    <n v="2364242.61"/>
    <n v="48587.549878109996"/>
    <n v="0.67777777777777781"/>
    <n v="3"/>
    <n v="6.1652999999999993E-2"/>
    <x v="1"/>
    <x v="1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6777777777777776"/>
    <n v="5"/>
    <n v="7.1294999999999997E-2"/>
    <n v="4923285.8787777778"/>
    <n v="9192857.4499999993"/>
    <n v="131080.95437955001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67777777777777781"/>
    <n v="3"/>
    <n v="6.1652999999999999E-2"/>
    <n v="456724.85266666667"/>
    <n v="2021569.02"/>
    <n v="41545.264930019999"/>
    <n v="0.67777777777777781"/>
    <n v="3"/>
    <n v="6.1652999999999999E-2"/>
    <x v="1"/>
    <x v="1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6777777777777776"/>
    <n v="5"/>
    <n v="7.1294999999999997E-2"/>
    <n v="4210354.2428888883"/>
    <n v="7861657.2999999998"/>
    <n v="112099.37144069999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67777777777777781"/>
    <n v="3"/>
    <n v="6.1652999999999999E-2"/>
    <n v="26093282.896000002"/>
    <n v="115494858.72"/>
    <n v="2373534.84155472"/>
    <n v="0.67777777777777781"/>
    <n v="3"/>
    <n v="6.1652999999999993E-2"/>
    <x v="1"/>
    <x v="1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1111111111111114"/>
    <n v="3"/>
    <n v="4.2999999999999997E-2"/>
    <n v="370362.66666666669"/>
    <n v="1562467.5"/>
    <n v="22395.367499999997"/>
    <n v="0.71111111111111114"/>
    <n v="3"/>
    <n v="4.2999999999999997E-2"/>
    <x v="1"/>
    <x v="1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11111111111111"/>
    <n v="4"/>
    <n v="4.7100000000000003E-2"/>
    <n v="325076.88888888888"/>
    <n v="759920"/>
    <n v="8948.0580000000009"/>
    <n v="1.7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111111111111112"/>
    <n v="5"/>
    <n v="5.0700000000000002E-2"/>
    <n v="1565565"/>
    <n v="2887312.5"/>
    <n v="29277.348750000001"/>
    <n v="2.7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111111111111112"/>
    <n v="6"/>
    <n v="5.3600000000000002E-2"/>
    <n v="3665097.0444444446"/>
    <n v="5925606"/>
    <n v="52935.4136"/>
    <n v="3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111111111111112"/>
    <n v="7"/>
    <n v="5.6399999999999999E-2"/>
    <n v="5297832.888888889"/>
    <n v="7871780"/>
    <n v="63424.055999999997"/>
    <n v="4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111111111111112"/>
    <n v="8"/>
    <n v="5.9299999999999999E-2"/>
    <n v="5569875.333333333"/>
    <n v="7802160"/>
    <n v="57833.510999999999"/>
    <n v="5.711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111111111111112"/>
    <n v="9"/>
    <n v="6.2100000000000002E-2"/>
    <n v="498904"/>
    <n v="669060"/>
    <n v="4616.5140000000001"/>
    <n v="6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67777777777777781"/>
    <n v="3"/>
    <n v="6.1652999999999999E-2"/>
    <n v="346324.5516666667"/>
    <n v="1532911.9500000002"/>
    <n v="31502.87348445"/>
    <n v="0.67777777777777781"/>
    <n v="3.0000000000000004"/>
    <n v="6.1652999999999999E-2"/>
    <x v="1"/>
    <x v="1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6777777777777776"/>
    <n v="5"/>
    <n v="7.1294999999999997E-2"/>
    <n v="3191546.1835555551"/>
    <n v="5959318.5999999996"/>
    <n v="84973.923917399996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138888888888886"/>
    <n v="10"/>
    <n v="7.8262999999999999E-2"/>
    <n v="1442350036.1310556"/>
    <n v="1869809193.4000001"/>
    <n v="14633687.69030642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67777777777777781"/>
    <n v="3"/>
    <n v="6.1652999999999999E-2"/>
    <n v="1153925.4710000001"/>
    <n v="5107538.97"/>
    <n v="104965.03337247"/>
    <n v="0.67777777777777781"/>
    <n v="3"/>
    <n v="6.1652999999999999E-2"/>
    <x v="1"/>
    <x v="1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67777777777777781"/>
    <n v="3"/>
    <n v="6.1652999999999999E-2"/>
    <n v="4121805.5968888886"/>
    <n v="18244057.559999999"/>
    <n v="374933.62691555999"/>
    <n v="0.67777777777777781"/>
    <n v="3"/>
    <n v="6.1652999999999999E-2"/>
    <x v="1"/>
    <x v="1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67777777777777781"/>
    <n v="3"/>
    <n v="6.1652999999999999E-2"/>
    <n v="915160.76211111108"/>
    <n v="4050711.57"/>
    <n v="83246.173475069998"/>
    <n v="0.67777777777777781"/>
    <n v="3"/>
    <n v="6.1652999999999999E-2"/>
    <x v="1"/>
    <x v="1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1388888888888888"/>
    <n v="3"/>
    <n v="4.2999999999999997E-2"/>
    <n v="376952.63888888888"/>
    <n v="1389450"/>
    <n v="19915.449999999997"/>
    <n v="0.81388888888888888"/>
    <n v="3"/>
    <n v="4.2999999999999997E-2"/>
    <x v="1"/>
    <x v="1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138888888888889"/>
    <n v="4"/>
    <n v="4.7100000000000003E-2"/>
    <n v="467407.42361111112"/>
    <n v="1030730"/>
    <n v="12136.84575"/>
    <n v="1.8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138888888888891"/>
    <n v="5"/>
    <n v="5.0700000000000002E-2"/>
    <n v="2396075.6319444445"/>
    <n v="4257587.5"/>
    <n v="43171.937250000003"/>
    <n v="2.8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138888888888891"/>
    <n v="6"/>
    <n v="5.3600000000000002E-2"/>
    <n v="193516.72222222222"/>
    <n v="304440"/>
    <n v="2719.6640000000002"/>
    <n v="3.813888888888888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138888888888891"/>
    <n v="7"/>
    <n v="5.6399999999999999E-2"/>
    <n v="766852.5"/>
    <n v="1115100"/>
    <n v="8984.52"/>
    <n v="4.813888888888889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82499999999999996"/>
    <n v="3"/>
    <n v="4.2999999999999997E-2"/>
    <n v="711385.125"/>
    <n v="2586855"/>
    <n v="37078.254999999997"/>
    <n v="0.82499999999999996"/>
    <n v="3"/>
    <n v="4.2999999999999997E-2"/>
    <x v="1"/>
    <x v="1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825"/>
    <n v="4"/>
    <n v="4.7100000000000003E-2"/>
    <n v="968267.4375"/>
    <n v="2122230"/>
    <n v="24989.258250000003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8250000000000002"/>
    <n v="5"/>
    <n v="5.0700000000000002E-2"/>
    <n v="6349067.4375"/>
    <n v="11237287.5"/>
    <n v="113946.09525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8250000000000002"/>
    <n v="6"/>
    <n v="5.3600000000000002E-2"/>
    <n v="37419735.9375"/>
    <n v="58697625"/>
    <n v="524365.45000000007"/>
    <n v="3.825000000000000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8250000000000002"/>
    <n v="7"/>
    <n v="5.6399999999999999E-2"/>
    <n v="57589040.8125"/>
    <n v="83548867.5"/>
    <n v="673165.16099999996"/>
    <n v="4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8250000000000002"/>
    <n v="8"/>
    <n v="5.9299999999999999E-2"/>
    <n v="2444388.4375"/>
    <n v="3357100"/>
    <n v="24884.50375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8250000000000002"/>
    <n v="9"/>
    <n v="6.2100000000000002E-2"/>
    <n v="1283526.5625"/>
    <n v="1692562.5"/>
    <n v="11678.68125"/>
    <n v="6.825000000000000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138888888888886"/>
    <n v="10"/>
    <n v="7.8262999999999999E-2"/>
    <n v="267635828.17094445"/>
    <n v="346953180.20000005"/>
    <n v="2715359.6741992603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67777777777777781"/>
    <n v="3"/>
    <n v="6.1652999999999999E-2"/>
    <n v="353846.63788888889"/>
    <n v="1566206.43"/>
    <n v="32187.108342929998"/>
    <n v="0.67777777777777781"/>
    <n v="3"/>
    <n v="6.1652999999999999E-2"/>
    <x v="1"/>
    <x v="1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6777777777777776"/>
    <n v="5"/>
    <n v="7.1294999999999997E-2"/>
    <n v="3257320.0642222222"/>
    <n v="6082132.9000000004"/>
    <n v="86725.13302110000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67777777777777781"/>
    <n v="3"/>
    <n v="6.2603000000000006E-2"/>
    <n v="1089935.1561111112"/>
    <n v="4824303.1500000004"/>
    <n v="100671.95003315002"/>
    <n v="0.67777777777777781"/>
    <n v="3"/>
    <n v="6.2603000000000006E-2"/>
    <x v="1"/>
    <x v="1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67777777777777781"/>
    <n v="3"/>
    <n v="6.2603000000000006E-2"/>
    <n v="375196.04822222219"/>
    <n v="1660703.8199999998"/>
    <n v="34655.013747819998"/>
    <n v="0.67777777777777781"/>
    <n v="3"/>
    <n v="6.2603000000000006E-2"/>
    <x v="1"/>
    <x v="1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6777777777777776"/>
    <n v="5"/>
    <n v="7.2566000000000005E-2"/>
    <n v="3451517.6232222221"/>
    <n v="6444742.4500000002"/>
    <n v="93533.836125340007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67777777777777781"/>
    <n v="3"/>
    <n v="6.2603000000000006E-2"/>
    <n v="317064.44444444444"/>
    <n v="1403400"/>
    <n v="29285.683400000002"/>
    <n v="0.67777777777777781"/>
    <n v="3"/>
    <n v="6.2603000000000006E-2"/>
    <x v="1"/>
    <x v="1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6777777777777776"/>
    <n v="5"/>
    <n v="7.2566000000000005E-2"/>
    <n v="2916750.6999999997"/>
    <n v="5446215"/>
    <n v="79042.007538000005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67777777777777781"/>
    <n v="3"/>
    <n v="6.2603000000000006E-2"/>
    <n v="462681.91611111112"/>
    <n v="2047936.3499999999"/>
    <n v="42735.653106350001"/>
    <n v="0.67777777777777781"/>
    <n v="3"/>
    <n v="6.2603000000000006E-2"/>
    <x v="1"/>
    <x v="1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6777777777777776"/>
    <n v="5"/>
    <n v="7.2566000000000005E-2"/>
    <n v="4256329.1969999997"/>
    <n v="7947502.6500000004"/>
    <n v="115343.69545998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67777777777777781"/>
    <n v="3"/>
    <n v="6.2603000000000006E-2"/>
    <n v="650299.37211111106"/>
    <n v="2878374.27"/>
    <n v="60064.954808270006"/>
    <n v="0.6777777777777777"/>
    <n v="3"/>
    <n v="6.2603000000000006E-2"/>
    <x v="1"/>
    <x v="1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6777777777777776"/>
    <n v="5"/>
    <n v="7.2566000000000005E-2"/>
    <n v="5982118.4683333328"/>
    <n v="11169930.75"/>
    <n v="162111.4389609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67777777777777781"/>
    <n v="3"/>
    <n v="6.2603000000000006E-2"/>
    <n v="4693.4620000000004"/>
    <n v="20774.34"/>
    <n v="433.51200234000004"/>
    <n v="0.67777777777777781"/>
    <n v="3"/>
    <n v="6.2603000000000006E-2"/>
    <x v="1"/>
    <x v="1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6777777777777776"/>
    <n v="5"/>
    <n v="7.2566000000000005E-2"/>
    <n v="43181.523111111106"/>
    <n v="80629.399999999994"/>
    <n v="1170.1906080799999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0833333333333333"/>
    <n v="3"/>
    <n v="4.2999999999999997E-2"/>
    <n v="645511.625"/>
    <n v="2131965"/>
    <n v="30558.164999999997"/>
    <n v="0.90833333333333333"/>
    <n v="3"/>
    <n v="4.2999999999999997E-2"/>
    <x v="1"/>
    <x v="1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083333333333334"/>
    <n v="4"/>
    <n v="4.7100000000000003E-2"/>
    <n v="746201.27083333337"/>
    <n v="1564090"/>
    <n v="18417.159750000003"/>
    <n v="1.9083333333333334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083333333333332"/>
    <n v="5"/>
    <n v="5.0700000000000002E-2"/>
    <n v="2663789.0333333332"/>
    <n v="4579580"/>
    <n v="46436.941200000001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083333333333332"/>
    <n v="6"/>
    <n v="5.3600000000000002E-2"/>
    <n v="4659681.104166667"/>
    <n v="7153455"/>
    <n v="63904.198000000004"/>
    <n v="3.9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083333333333332"/>
    <n v="7"/>
    <n v="5.7881000000000002E-2"/>
    <n v="5935905.1875"/>
    <n v="8465467.5"/>
    <n v="69998.532052499999"/>
    <n v="4.9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083333333333332"/>
    <n v="8"/>
    <n v="5.9299999999999999E-2"/>
    <n v="313732.5"/>
    <n v="424800"/>
    <n v="3148.83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67777777777777781"/>
    <n v="3"/>
    <n v="6.2603000000000006E-2"/>
    <n v="228362.42633333334"/>
    <n v="1010784.51"/>
    <n v="21092.714226510001"/>
    <n v="0.67777777777777781"/>
    <n v="3"/>
    <n v="6.2603000000000006E-2"/>
    <x v="1"/>
    <x v="1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6777777777777776"/>
    <n v="5"/>
    <n v="7.2566000000000005E-2"/>
    <n v="2105177.1214444442"/>
    <n v="3930828.65"/>
    <n v="57048.90236318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67777777777777781"/>
    <n v="3"/>
    <n v="6.2603000000000006E-2"/>
    <n v="367695.76611111109"/>
    <n v="1627505.8499999999"/>
    <n v="33962.249575850001"/>
    <n v="0.67777777777777781"/>
    <n v="3"/>
    <n v="6.2603000000000006E-2"/>
    <x v="1"/>
    <x v="1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6777777777777776"/>
    <n v="5"/>
    <n v="7.2566000000000005E-2"/>
    <n v="3382354.5327777774"/>
    <n v="6315599.75"/>
    <n v="91659.5622917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67777777777777781"/>
    <n v="3"/>
    <n v="6.2603000000000006E-2"/>
    <n v="30050.68755555556"/>
    <n v="133011.24"/>
    <n v="2775.6342192400002"/>
    <n v="0.67777777777777781"/>
    <n v="2.9999999999999996"/>
    <n v="6.2603000000000006E-2"/>
    <x v="1"/>
    <x v="1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6777777777777776"/>
    <n v="5"/>
    <n v="7.2566000000000005E-2"/>
    <n v="276431.39155555551"/>
    <n v="516158.2"/>
    <n v="7491.1071882400001"/>
    <n v="2.6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67777777777777781"/>
    <n v="3"/>
    <n v="6.2603000000000006E-2"/>
    <n v="114706.84000000001"/>
    <n v="507718.80000000005"/>
    <n v="10594.906678800002"/>
    <n v="0.67777777777777781"/>
    <n v="3"/>
    <n v="6.2603000000000006E-2"/>
    <x v="1"/>
    <x v="1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6777777777777776"/>
    <n v="5"/>
    <n v="7.2565999999999992E-2"/>
    <n v="1055169.4163333331"/>
    <n v="1970233.3499999999"/>
    <n v="28594.390655219995"/>
    <n v="2.677777777777777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67777777777777781"/>
    <n v="3"/>
    <n v="6.1652999999999999E-2"/>
    <n v="3879015.1726666666"/>
    <n v="17169411.419999998"/>
    <n v="352848.57409241999"/>
    <n v="0.67777777777777781"/>
    <n v="3"/>
    <n v="6.1652999999999999E-2"/>
    <x v="1"/>
    <x v="1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67777777777777781"/>
    <n v="3"/>
    <n v="6.1652999999999999E-2"/>
    <n v="236223.21844444444"/>
    <n v="1045578.1799999999"/>
    <n v="21487.677177180001"/>
    <n v="0.67777777777777781"/>
    <n v="3"/>
    <n v="6.1653000000000006E-2"/>
    <x v="1"/>
    <x v="1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6777777777777776"/>
    <n v="5"/>
    <n v="7.1294999999999997E-2"/>
    <n v="2172968.520222222"/>
    <n v="4057410.1"/>
    <n v="57854.610615899997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67777777777777781"/>
    <n v="3"/>
    <n v="6.1652999999999999E-2"/>
    <n v="205642.95600000001"/>
    <n v="910222.92"/>
    <n v="18705.99122892"/>
    <n v="0.67777777777777781"/>
    <n v="3"/>
    <n v="6.1652999999999999E-2"/>
    <x v="1"/>
    <x v="1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6777777777777776"/>
    <n v="5"/>
    <n v="7.1294999999999997E-2"/>
    <n v="1891617.9973333331"/>
    <n v="3532066.8"/>
    <n v="50363.740501199994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67777777777777781"/>
    <n v="3"/>
    <n v="6.1652999999999999E-2"/>
    <n v="72062.492333333343"/>
    <n v="318965.13"/>
    <n v="6555.05238663"/>
    <n v="0.67777777777777781"/>
    <n v="3"/>
    <n v="6.1652999999999999E-2"/>
    <x v="1"/>
    <x v="1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6777777777777776"/>
    <n v="5"/>
    <n v="7.1294999999999997E-2"/>
    <n v="662843.53477777774"/>
    <n v="1237674.6499999999"/>
    <n v="17648.002834349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67777777777777781"/>
    <n v="3"/>
    <n v="6.1652999999999999E-2"/>
    <n v="31116.940444444444"/>
    <n v="137730.72"/>
    <n v="2830.5040267199997"/>
    <n v="0.67777777777777781"/>
    <n v="3"/>
    <n v="6.1652999999999999E-2"/>
    <x v="1"/>
    <x v="1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6777777777777776"/>
    <n v="5"/>
    <n v="7.1294999999999997E-2"/>
    <n v="286195.31911111111"/>
    <n v="534389.6"/>
    <n v="7619.8613063999992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9388888888888891"/>
    <n v="10"/>
    <n v="6.5000000000000002E-2"/>
    <n v="843110"/>
    <n v="1062000"/>
    <n v="6903"/>
    <n v="7.93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202148.75"/>
    <n v="643.51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93888888888888888"/>
    <n v="3"/>
    <n v="4.2999999999999997E-2"/>
    <n v="622218.09722222225"/>
    <n v="1988152.5"/>
    <n v="28496.852499999997"/>
    <n v="0.93888888888888888"/>
    <n v="3"/>
    <n v="4.2999999999999997E-2"/>
    <x v="1"/>
    <x v="1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9388888888888889"/>
    <n v="4"/>
    <n v="4.7100000000000003E-2"/>
    <n v="928024.9305555555"/>
    <n v="1914550"/>
    <n v="22543.826250000002"/>
    <n v="1.93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9388888888888891"/>
    <n v="5"/>
    <n v="5.0700000000000002E-2"/>
    <n v="3772629.6250000005"/>
    <n v="6418462.5"/>
    <n v="65083.209750000002"/>
    <n v="2.93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9388888888888891"/>
    <n v="6"/>
    <n v="5.3600000000000002E-2"/>
    <n v="12051394.902777778"/>
    <n v="18357555"/>
    <n v="163994.158"/>
    <n v="3.93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9388888888888891"/>
    <n v="7"/>
    <n v="5.6399999999999999E-2"/>
    <n v="16063847.236111112"/>
    <n v="22767657.5"/>
    <n v="183442.269"/>
    <n v="4.9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9388888888888891"/>
    <n v="8"/>
    <n v="5.9299999999999999E-2"/>
    <n v="4097863.027777778"/>
    <n v="5520040"/>
    <n v="40917.296499999997"/>
    <n v="5.9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9388888888888891"/>
    <n v="9"/>
    <n v="6.2100000000000002E-2"/>
    <n v="736910"/>
    <n v="955800"/>
    <n v="6595.02"/>
    <n v="6.9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9416666666666664"/>
    <n v="10"/>
    <n v="6.5000000000000002E-2"/>
    <n v="421702.5"/>
    <n v="531000"/>
    <n v="3451.5"/>
    <n v="7.9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315797.5"/>
    <n v="1005.29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94166666666666665"/>
    <n v="3"/>
    <n v="4.2999999999999997E-2"/>
    <n v="325988.52083333331"/>
    <n v="1038547.5"/>
    <n v="14885.847499999998"/>
    <n v="0.94166666666666665"/>
    <n v="3"/>
    <n v="4.2999999999999997E-2"/>
    <x v="1"/>
    <x v="1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9416666666666667"/>
    <n v="4"/>
    <n v="4.7100000000000003E-2"/>
    <n v="1885057.375"/>
    <n v="3883380"/>
    <n v="45726.799500000001"/>
    <n v="1.9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9416666666666669"/>
    <n v="5"/>
    <n v="5.0700000000000002E-2"/>
    <n v="2852431.2083333335"/>
    <n v="4848325"/>
    <n v="49162.015500000001"/>
    <n v="2.94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9416666666666669"/>
    <n v="6"/>
    <n v="5.3600000000000002E-2"/>
    <n v="5313376.520833334"/>
    <n v="8088015"/>
    <n v="72252.934000000008"/>
    <n v="3.941666666666667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9416666666666664"/>
    <n v="7"/>
    <n v="5.6399999999999999E-2"/>
    <n v="5425171.6875"/>
    <n v="7684897.5"/>
    <n v="61918.316999999995"/>
    <n v="4.94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9416666666666664"/>
    <n v="8"/>
    <n v="5.9299999999999999E-2"/>
    <n v="2766781.645833333"/>
    <n v="3725260"/>
    <n v="27613.489750000001"/>
    <n v="5.9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9416666666666664"/>
    <n v="9"/>
    <n v="6.2100000000000002E-2"/>
    <n v="330718.35416666663"/>
    <n v="428782.5"/>
    <n v="2958.5992500000002"/>
    <n v="6.941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30753.75"/>
    <n v="97.9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94444444444444442"/>
    <n v="3"/>
    <n v="4.2999999999999997E-2"/>
    <n v="473081.66666666663"/>
    <n v="1502730"/>
    <n v="21539.129999999997"/>
    <n v="0.94444444444444442"/>
    <n v="3"/>
    <n v="4.2999999999999997E-2"/>
    <x v="1"/>
    <x v="1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9444444444444444"/>
    <n v="4"/>
    <n v="4.7100000000000003E-2"/>
    <n v="766057.63888888888"/>
    <n v="1575890"/>
    <n v="18556.104750000002"/>
    <n v="1.944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9444444444444446"/>
    <n v="5"/>
    <n v="5.0700000000000002E-2"/>
    <n v="2518537.916666667"/>
    <n v="4276762.5"/>
    <n v="43366.371749999998"/>
    <n v="2.9444444444444446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9444444444444446"/>
    <n v="6"/>
    <n v="5.3600000000000002E-2"/>
    <n v="3503051.25"/>
    <n v="5328585"/>
    <n v="47602.025999999998"/>
    <n v="3.9444444444444446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9444444444444446"/>
    <n v="7"/>
    <n v="5.6399999999999999E-2"/>
    <n v="2807097.0833333335"/>
    <n v="3974092.5"/>
    <n v="32019.830999999998"/>
    <n v="4.9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9444444444444446"/>
    <n v="8"/>
    <n v="5.9299999999999999E-2"/>
    <n v="631300"/>
    <n v="849600"/>
    <n v="6297.66"/>
    <n v="5.9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92777777777777781"/>
    <n v="3"/>
    <n v="6.1652999999999999E-2"/>
    <n v="2084587.6870000002"/>
    <n v="6740582.9399999995"/>
    <n v="138525.71999993999"/>
    <n v="0.92777777777777781"/>
    <n v="3"/>
    <n v="6.1652999999999993E-2"/>
    <x v="1"/>
    <x v="1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9638888888888886"/>
    <n v="10"/>
    <n v="7.8262999999999999E-2"/>
    <n v="14820605.13322222"/>
    <n v="18609758.799999997"/>
    <n v="145645.55529644"/>
    <n v="7.9638888888888886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92777777777777781"/>
    <n v="3"/>
    <n v="6.1652999999999999E-2"/>
    <n v="6997178.154944445"/>
    <n v="22625606.009999998"/>
    <n v="464978.82911151001"/>
    <n v="0.92777777777777781"/>
    <n v="2.9999999999999996"/>
    <n v="6.1652999999999999E-2"/>
    <x v="1"/>
    <x v="1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9277777777777776"/>
    <n v="5"/>
    <n v="7.1294999999999997E-2"/>
    <n v="106190328.49077778"/>
    <n v="181349707.10000002"/>
    <n v="2585865.4735389003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9277777777777776"/>
    <n v="5"/>
    <n v="7.1294999999999997E-2"/>
    <n v="585555555.55555546"/>
    <n v="1000000000"/>
    <n v="14259000"/>
    <n v="2.927777777777777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67777777777777781"/>
    <n v="3"/>
    <n v="6.1652999999999999E-2"/>
    <n v="597716.98577777785"/>
    <n v="2645632.56"/>
    <n v="54370.394740559997"/>
    <n v="0.67777777777777781"/>
    <n v="3"/>
    <n v="6.1652999999999993E-2"/>
    <x v="1"/>
    <x v="1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6777777777777776"/>
    <n v="5"/>
    <n v="7.1294999999999997E-2"/>
    <n v="5492869.8309999993"/>
    <n v="10256395.949999999"/>
    <n v="146245.9498510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6777777777777776"/>
    <n v="5"/>
    <n v="7.1294999999999997E-2"/>
    <n v="7597153.4315555552"/>
    <n v="14185556.200000001"/>
    <n v="202271.845855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138888888888886"/>
    <n v="10"/>
    <n v="7.8262999999999999E-2"/>
    <n v="4628333333.333333"/>
    <n v="6000000000"/>
    <n v="469578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7.7777777777777779E-2"/>
    <n v="2"/>
    <n v="3.8199999999999998E-2"/>
    <n v="3493.2916666666665"/>
    <n v="89827.5"/>
    <n v="1715.70525"/>
    <n v="7.7777777777777779E-2"/>
    <n v="2"/>
    <n v="3.8199999999999998E-2"/>
    <x v="1"/>
    <x v="1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0777777777777777"/>
    <n v="3"/>
    <n v="4.2999999999999997E-2"/>
    <n v="512049.52777777775"/>
    <n v="1425292.5"/>
    <n v="20429.192499999997"/>
    <n v="1.0777777777777777"/>
    <n v="3"/>
    <n v="4.2999999999999997E-2"/>
    <x v="1"/>
    <x v="1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0777777777777779"/>
    <n v="4"/>
    <n v="4.7100000000000003E-2"/>
    <n v="1200145.2222222222"/>
    <n v="2310440"/>
    <n v="27205.431"/>
    <n v="2.0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0777777777777779"/>
    <n v="5"/>
    <n v="5.0700000000000002E-2"/>
    <n v="3886456.1944444445"/>
    <n v="6313737.5"/>
    <n v="64021.29825"/>
    <n v="3.0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0777777777777775"/>
    <n v="6"/>
    <n v="5.3600000000000002E-2"/>
    <n v="23133223.138888888"/>
    <n v="34037985"/>
    <n v="304072.66600000003"/>
    <n v="4.0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0777777777777775"/>
    <n v="7"/>
    <n v="5.6399999999999999E-2"/>
    <n v="56333196.722222216"/>
    <n v="77658455"/>
    <n v="625705.26599999995"/>
    <n v="5.077777777777777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0777777777777775"/>
    <n v="8"/>
    <n v="5.9299999999999999E-2"/>
    <n v="12574815.86111111"/>
    <n v="16551860"/>
    <n v="122690.66224999999"/>
    <n v="6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0777777777777775"/>
    <n v="9"/>
    <n v="6.2100000000000002E-2"/>
    <n v="751660"/>
    <n v="955800"/>
    <n v="6595.02"/>
    <n v="7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0777777777777775"/>
    <n v="10"/>
    <n v="6.5000000000000002E-2"/>
    <n v="803052.27777777775"/>
    <n v="994150"/>
    <n v="6461.9750000000004"/>
    <n v="8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15277777777777779"/>
    <n v="2"/>
    <n v="3.8199999999999998E-2"/>
    <n v="8844.8784722222226"/>
    <n v="115787.5"/>
    <n v="2211.5412499999998"/>
    <n v="0.15277777777777779"/>
    <n v="2"/>
    <n v="3.8199999999999998E-2"/>
    <x v="1"/>
    <x v="1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1527777777777777"/>
    <n v="3"/>
    <n v="4.2999999999999997E-2"/>
    <n v="402472.18749999994"/>
    <n v="1047397.5"/>
    <n v="15012.697499999998"/>
    <n v="1.1527777777777777"/>
    <n v="3"/>
    <n v="4.2999999999999997E-2"/>
    <x v="1"/>
    <x v="1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1527777777777777"/>
    <n v="4"/>
    <n v="4.7100000000000003E-2"/>
    <n v="52393.229166666664"/>
    <n v="97350"/>
    <n v="1146.2962500000001"/>
    <n v="2.1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1527777777777777"/>
    <n v="5"/>
    <n v="5.0700000000000002E-2"/>
    <n v="2622330.7670833333"/>
    <n v="4158762.45"/>
    <n v="42169.851243000005"/>
    <n v="3.15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1527777777777777"/>
    <n v="6"/>
    <n v="5.3600000000000002E-2"/>
    <n v="1687533.1597222222"/>
    <n v="2438175"/>
    <n v="21781.030000000002"/>
    <n v="4.15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1527777777777777"/>
    <n v="7"/>
    <n v="6.5000000000000002E-2"/>
    <n v="914321.77083333337"/>
    <n v="1242097.5"/>
    <n v="11533.762500000001"/>
    <n v="5.1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16944444444444445"/>
    <n v="2"/>
    <n v="3.8199999999999998E-2"/>
    <n v="3511.5243055555557"/>
    <n v="41447.5"/>
    <n v="791.64724999999999"/>
    <n v="0.16944444444444445"/>
    <n v="2"/>
    <n v="3.8199999999999998E-2"/>
    <x v="1"/>
    <x v="1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1694444444444445"/>
    <n v="3"/>
    <n v="4.2999999999999997E-2"/>
    <n v="172838.04166666669"/>
    <n v="443385"/>
    <n v="6355.1849999999995"/>
    <n v="1.1694444444444445"/>
    <n v="3"/>
    <n v="4.2999999999999997E-2"/>
    <x v="1"/>
    <x v="1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1694444444444443"/>
    <n v="4"/>
    <n v="4.7100000000000003E-2"/>
    <n v="166076.39583333331"/>
    <n v="306210"/>
    <n v="3605.6227500000005"/>
    <n v="2.16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1694444444444443"/>
    <n v="5"/>
    <n v="5.0700000000000002E-2"/>
    <n v="1936356.236111111"/>
    <n v="3054725"/>
    <n v="30974.911500000002"/>
    <n v="3.1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1694444444444443"/>
    <n v="6"/>
    <n v="5.3600000000000002E-2"/>
    <n v="1407104.111111111"/>
    <n v="2024880"/>
    <n v="18088.928"/>
    <n v="4.1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1694444444444443"/>
    <n v="7"/>
    <n v="5.7881000000000002E-2"/>
    <n v="5004241.923611111"/>
    <n v="6776297.5"/>
    <n v="56031.267942500002"/>
    <n v="5.1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1694444444444443"/>
    <n v="8"/>
    <n v="5.9299999999999999E-2"/>
    <n v="17052359.868055556"/>
    <n v="22112020"/>
    <n v="163905.34825000001"/>
    <n v="6.169444444444444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6777777777777776"/>
    <n v="5"/>
    <n v="7.1294999999999997E-2"/>
    <n v="1338888.8888888888"/>
    <n v="2500000"/>
    <n v="35647.5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21666666666666667"/>
    <n v="2"/>
    <n v="3.8199999999999998E-2"/>
    <n v="50877.666666666672"/>
    <n v="469640"/>
    <n v="8970.1239999999998"/>
    <n v="0.21666666666666667"/>
    <n v="2"/>
    <n v="3.8199999999999998E-2"/>
    <x v="1"/>
    <x v="1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2166666666666666"/>
    <n v="3"/>
    <n v="4.2999999999999997E-2"/>
    <n v="527607.5"/>
    <n v="1300950"/>
    <n v="18646.949999999997"/>
    <n v="1.2166666666666666"/>
    <n v="3"/>
    <n v="4.2999999999999997E-2"/>
    <x v="1"/>
    <x v="1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166666666666668"/>
    <n v="4"/>
    <n v="4.7100000000000003E-2"/>
    <n v="2222662.75"/>
    <n v="4010820"/>
    <n v="47227.405500000001"/>
    <n v="2.2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2166666666666668"/>
    <n v="5"/>
    <n v="5.0700000000000002E-2"/>
    <n v="6618219.291666667"/>
    <n v="10287387.5"/>
    <n v="104314.10925000001"/>
    <n v="3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2166666666666668"/>
    <n v="6"/>
    <n v="5.3600000000000002E-2"/>
    <n v="22982604.333333336"/>
    <n v="32702520"/>
    <n v="292142.51199999999"/>
    <n v="4.2166666666666668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2166666666666668"/>
    <n v="7"/>
    <n v="5.6399999999999999E-2"/>
    <n v="49633140.333333336"/>
    <n v="66600380"/>
    <n v="536608.77599999995"/>
    <n v="5.21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2166666666666668"/>
    <n v="8"/>
    <n v="5.9299999999999999E-2"/>
    <n v="15481924.5"/>
    <n v="19923120"/>
    <n v="147680.12700000001"/>
    <n v="6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2166666666666668"/>
    <n v="9"/>
    <n v="6.2100000000000002E-2"/>
    <n v="766410"/>
    <n v="955800"/>
    <n v="6595.02"/>
    <n v="7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138888888888886"/>
    <n v="10"/>
    <n v="7.8262999999999999E-2"/>
    <n v="3471250000"/>
    <n v="4500000000"/>
    <n v="3521835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29166666666666669"/>
    <n v="2"/>
    <n v="3.8199999999999998E-2"/>
    <n v="7743.7500000000009"/>
    <n v="53100"/>
    <n v="1014.2099999999999"/>
    <n v="0.29166666666666669"/>
    <n v="2"/>
    <n v="3.8199999999999998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2916666666666667"/>
    <n v="3"/>
    <n v="4.2999999999999997E-2"/>
    <n v="370372.5"/>
    <n v="860220"/>
    <n v="12329.82"/>
    <n v="1.2916666666666667"/>
    <n v="3"/>
    <n v="4.2999999999999997E-2"/>
    <x v="1"/>
    <x v="1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2916666666666665"/>
    <n v="4"/>
    <n v="4.7100000000000003E-2"/>
    <n v="1058005.2083333333"/>
    <n v="1846700"/>
    <n v="21744.892500000002"/>
    <n v="2.2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2916666666666665"/>
    <n v="5"/>
    <n v="5.0700000000000002E-2"/>
    <n v="1477439.8958333333"/>
    <n v="2244212.5"/>
    <n v="22756.314750000001"/>
    <n v="3.2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291666666666667"/>
    <n v="6"/>
    <n v="5.3600000000000002E-2"/>
    <n v="1758531.8750000002"/>
    <n v="2458530"/>
    <n v="21962.868000000002"/>
    <n v="4.291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291666666666667"/>
    <n v="7"/>
    <n v="5.6399999999999999E-2"/>
    <n v="3726986.979166667"/>
    <n v="4930187.5"/>
    <n v="39723.224999999999"/>
    <n v="5.2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291666666666667"/>
    <n v="8"/>
    <n v="5.9299999999999999E-2"/>
    <n v="15810690.9375"/>
    <n v="20103660"/>
    <n v="149018.37974999999"/>
    <n v="6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291666666666667"/>
    <n v="9"/>
    <n v="6.2100000000000002E-2"/>
    <n v="387187.5"/>
    <n v="477900"/>
    <n v="3297.51"/>
    <n v="7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32500000000000001"/>
    <n v="2"/>
    <n v="3.8199999999999998E-2"/>
    <n v="5808.4259999999995"/>
    <n v="35744.159999999996"/>
    <n v="682.71345599999984"/>
    <n v="0.32500000000000001"/>
    <n v="2"/>
    <n v="3.8199999999999998E-2"/>
    <x v="1"/>
    <x v="1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325"/>
    <n v="3"/>
    <n v="4.2999999999999997E-2"/>
    <n v="70357.5"/>
    <n v="159300"/>
    <n v="2283.2999999999997"/>
    <n v="1.325"/>
    <n v="3"/>
    <n v="4.2999999999999997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3250000000000002"/>
    <n v="4"/>
    <n v="4.7100000000000003E-2"/>
    <n v="588494.46750000003"/>
    <n v="1012463.6"/>
    <n v="11921.758890000001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3250000000000002"/>
    <n v="5"/>
    <n v="5.0700000000000002E-2"/>
    <n v="325650.5"/>
    <n v="489700"/>
    <n v="4965.558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3250000000000002"/>
    <n v="6"/>
    <n v="5.3600000000000002E-2"/>
    <n v="823577.3125"/>
    <n v="1142535"/>
    <n v="10206.646000000001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3250000000000002"/>
    <n v="7"/>
    <n v="6.2100000000000002E-2"/>
    <n v="1179727.125"/>
    <n v="1550815"/>
    <n v="13757.944500000001"/>
    <n v="5.325000000000000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3250000000000002"/>
    <n v="8"/>
    <n v="5.9299999999999999E-2"/>
    <n v="1325952.9497499999"/>
    <n v="1677094.64"/>
    <n v="12431.464018999999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32500000000000001"/>
    <n v="2"/>
    <n v="3.8199999999999998E-2"/>
    <n v="7478.25"/>
    <n v="46020"/>
    <n v="878.98199999999997"/>
    <n v="0.32500000000000001"/>
    <n v="2"/>
    <n v="3.8199999999999998E-2"/>
    <x v="1"/>
    <x v="1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3250000000000002"/>
    <n v="4"/>
    <n v="4.7100000000000003E-2"/>
    <n v="123457.50000000001"/>
    <n v="212400"/>
    <n v="2501.0100000000002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3250000000000002"/>
    <n v="5"/>
    <n v="5.0700000000000002E-2"/>
    <n v="1213832.8125"/>
    <n v="1825312.5"/>
    <n v="18508.668750000001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3250000000000002"/>
    <n v="6"/>
    <n v="5.3600000000000002E-2"/>
    <n v="1104907.75"/>
    <n v="1532820"/>
    <n v="13693.192000000001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3250000000000002"/>
    <n v="7"/>
    <n v="5.6399999999999999E-2"/>
    <n v="7980045"/>
    <n v="10490200"/>
    <n v="84521.04"/>
    <n v="5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3250000000000002"/>
    <n v="8"/>
    <n v="5.9299999999999999E-2"/>
    <n v="4343757"/>
    <n v="5494080"/>
    <n v="40724.868000000002"/>
    <n v="6.3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32777777777777778"/>
    <n v="2"/>
    <n v="3.8199999999999998E-2"/>
    <n v="57291.458333333336"/>
    <n v="349575"/>
    <n v="6676.8824999999997"/>
    <n v="0.32777777777777778"/>
    <n v="2"/>
    <n v="3.8199999999999998E-2"/>
    <x v="1"/>
    <x v="1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3277777777777777"/>
    <n v="3"/>
    <n v="4.2999999999999997E-2"/>
    <n v="1297096.1527777778"/>
    <n v="2930677.5"/>
    <n v="42006.377499999995"/>
    <n v="1.3277777777777777"/>
    <n v="3"/>
    <n v="4.2999999999999997E-2"/>
    <x v="1"/>
    <x v="1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3277777777777779"/>
    <n v="4"/>
    <n v="4.7100000000000003E-2"/>
    <n v="3669008.416666667"/>
    <n v="6304740"/>
    <n v="74238.313500000004"/>
    <n v="2.3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3277777777777779"/>
    <n v="5"/>
    <n v="5.0700000000000002E-2"/>
    <n v="6535630.763888889"/>
    <n v="9819812.5"/>
    <n v="99572.898750000008"/>
    <n v="3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3277777777777775"/>
    <n v="6"/>
    <n v="5.3600000000000002E-2"/>
    <n v="32059712.541666664"/>
    <n v="44447355"/>
    <n v="397063.038"/>
    <n v="4.3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3277777777777775"/>
    <n v="7"/>
    <n v="5.6399999999999999E-2"/>
    <n v="52336639.152777776"/>
    <n v="68763467.5"/>
    <n v="554037.08100000001"/>
    <n v="5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3277777777777775"/>
    <n v="8"/>
    <n v="5.9299999999999999E-2"/>
    <n v="17246389.97222222"/>
    <n v="21804040"/>
    <n v="161622.44649999999"/>
    <n v="6.32777777777777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3277777777777775"/>
    <n v="9"/>
    <n v="6.2100000000000002E-2"/>
    <n v="597708.51388888888"/>
    <n v="734107.5"/>
    <n v="5065.3417500000005"/>
    <n v="7.327777777777777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055555555555555"/>
    <n v="3"/>
    <n v="6.1652999999999999E-2"/>
    <n v="240888888.8888889"/>
    <n v="480000000"/>
    <n v="986448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541666666666667"/>
    <n v="6"/>
    <n v="7.3772000000000004E-2"/>
    <n v="7981011.4283333337"/>
    <n v="10543721.52"/>
    <n v="129638.5706622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055555555555555"/>
    <n v="3"/>
    <n v="6.1652999999999999E-2"/>
    <n v="82805555.555555552"/>
    <n v="165000000"/>
    <n v="3390915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055555555555555"/>
    <n v="3"/>
    <n v="6.1652999999999999E-2"/>
    <n v="45166666.666666664"/>
    <n v="90000000"/>
    <n v="184959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541666666666667"/>
    <n v="6"/>
    <n v="7.3772000000000004E-2"/>
    <n v="6885031.7337500006"/>
    <n v="9095821.7400000002"/>
    <n v="111836.16023388001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541666666666667"/>
    <n v="6"/>
    <n v="7.3772000000000004E-2"/>
    <n v="5179102.8904166669"/>
    <n v="6842117.5800000001"/>
    <n v="84126.11635195999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541666666666667"/>
    <n v="6"/>
    <n v="7.3772000000000004E-2"/>
    <n v="10255692.643333334"/>
    <n v="13548804.960000001"/>
    <n v="166587.07325152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541666666666667"/>
    <n v="6"/>
    <n v="7.3772000000000004E-2"/>
    <n v="3736521.9983333335"/>
    <n v="4936322.6399999997"/>
    <n v="60693.732299679999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541666666666667"/>
    <n v="6"/>
    <n v="7.3772000000000004E-2"/>
    <n v="9140934.0654166676"/>
    <n v="12076096.379999999"/>
    <n v="148479.63035756"/>
    <n v="4.54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6416666666666666"/>
    <n v="4"/>
    <n v="4.7100000000000003E-2"/>
    <n v="419648.5625"/>
    <n v="635430"/>
    <n v="7482.1882500000002"/>
    <n v="2.6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6416666666666666"/>
    <n v="5"/>
    <n v="5.0700000000000002E-2"/>
    <n v="364722.02083333331"/>
    <n v="500762.5"/>
    <n v="5077.7317499999999"/>
    <n v="3.6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6416666666666666"/>
    <n v="6"/>
    <n v="5.3600000000000002E-2"/>
    <n v="48218236.75"/>
    <n v="62328780"/>
    <n v="556803.76800000004"/>
    <n v="4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6527777777777777"/>
    <n v="4"/>
    <n v="6.7556000000000005E-2"/>
    <n v="9121278.3758333325"/>
    <n v="13753550.640000001"/>
    <n v="232283.71675896001"/>
    <n v="2.652777777777777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65555555555555556"/>
    <n v="2"/>
    <n v="3.8199999999999998E-2"/>
    <n v="1943461.638888889"/>
    <n v="5929205"/>
    <n v="113247.8155"/>
    <n v="0.65555555555555556"/>
    <n v="2"/>
    <n v="3.8199999999999998E-2"/>
    <x v="1"/>
    <x v="1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6555555555555554"/>
    <n v="3"/>
    <n v="4.2999999999999997E-2"/>
    <n v="5903644.8888888881"/>
    <n v="10697880"/>
    <n v="153336.28"/>
    <n v="1.655555555555555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6555555555555554"/>
    <n v="4"/>
    <n v="4.7100000000000003E-2"/>
    <n v="16383403.527777778"/>
    <n v="24677930"/>
    <n v="290582.62575000001"/>
    <n v="2.6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6555555555555554"/>
    <n v="5"/>
    <n v="5.0700000000000002E-2"/>
    <n v="58058840.19444444"/>
    <n v="79411787.5"/>
    <n v="805235.52525000006"/>
    <n v="3.6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6555555555555559"/>
    <n v="6"/>
    <n v="5.3600000000000002E-2"/>
    <n v="13955004.500000002"/>
    <n v="17984970"/>
    <n v="160665.73200000002"/>
    <n v="4.655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6555555555555559"/>
    <n v="7"/>
    <n v="5.6399999999999999E-2"/>
    <n v="3335943.5833333335"/>
    <n v="4128967.5"/>
    <n v="33267.680999999997"/>
    <n v="5.655555555555555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6555555555555559"/>
    <n v="8"/>
    <n v="5.9299999999999999E-2"/>
    <n v="1060230"/>
    <n v="1274400"/>
    <n v="9446.49"/>
    <n v="6.6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1388888888888891"/>
    <n v="2"/>
    <n v="3.8199999999999998E-2"/>
    <n v="260719.36111111112"/>
    <n v="730420"/>
    <n v="13951.021999999999"/>
    <n v="0.71388888888888891"/>
    <n v="2"/>
    <n v="3.8199999999999998E-2"/>
    <x v="1"/>
    <x v="1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138888888888888"/>
    <n v="3"/>
    <n v="4.2999999999999997E-2"/>
    <n v="1690717.111111111"/>
    <n v="2959440"/>
    <n v="42418.64"/>
    <n v="1.713888888888888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13888888888889"/>
    <n v="4"/>
    <n v="4.7100000000000003E-2"/>
    <n v="2316127.763888889"/>
    <n v="3413740"/>
    <n v="40196.788500000002"/>
    <n v="2.71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13888888888889"/>
    <n v="5"/>
    <n v="5.0700000000000002E-2"/>
    <n v="3553021.791666667"/>
    <n v="4783425"/>
    <n v="48503.929499999998"/>
    <n v="3.713888888888889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138888888888886"/>
    <n v="6"/>
    <n v="5.3600000000000002E-2"/>
    <n v="3179600.548611111"/>
    <n v="4047105"/>
    <n v="36154.137999999999"/>
    <n v="4.71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138888888888886"/>
    <n v="7"/>
    <n v="5.6399999999999999E-2"/>
    <n v="7752904.423611111"/>
    <n v="9497967.5"/>
    <n v="76526.481"/>
    <n v="5.7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138888888888886"/>
    <n v="8"/>
    <n v="5.9299999999999999E-2"/>
    <n v="33080925.104166664"/>
    <n v="39417900"/>
    <n v="292185.18374999997"/>
    <n v="6.713888888888888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138888888888886"/>
    <n v="9"/>
    <n v="6.2100000000000002E-2"/>
    <n v="31403469.226388887"/>
    <n v="36639265.5"/>
    <n v="252810.93195"/>
    <n v="7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138888888888886"/>
    <n v="10"/>
    <n v="6.5000000000000002E-2"/>
    <n v="5695672.2652777778"/>
    <n v="6536315"/>
    <n v="42486.047500000001"/>
    <n v="8.7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73333333333333328"/>
    <n v="2"/>
    <n v="3.8199999999999998E-2"/>
    <n v="649649"/>
    <n v="1771770"/>
    <n v="33840.807000000001"/>
    <n v="0.73333333333333328"/>
    <n v="2"/>
    <n v="3.8199999999999998E-2"/>
    <x v="1"/>
    <x v="1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7333333333333334"/>
    <n v="3"/>
    <n v="4.2999999999999997E-2"/>
    <n v="1385457.6666666667"/>
    <n v="2397907.5"/>
    <n v="34370.0075"/>
    <n v="1.7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7333333333333334"/>
    <n v="4"/>
    <n v="4.7100000000000003E-2"/>
    <n v="4188498.5"/>
    <n v="6129510"/>
    <n v="72174.980250000008"/>
    <n v="2.73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7333333333333334"/>
    <n v="5"/>
    <n v="5.0700000000000002E-2"/>
    <n v="8853618.666666666"/>
    <n v="11857525"/>
    <n v="120235.30350000001"/>
    <n v="3.73333333333333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7333333333333334"/>
    <n v="6"/>
    <n v="5.3600000000000002E-2"/>
    <n v="21136995.833333332"/>
    <n v="26793375"/>
    <n v="239354.15"/>
    <n v="4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7333333333333334"/>
    <n v="7"/>
    <n v="5.6399999999999999E-2"/>
    <n v="43891791.333333336"/>
    <n v="53588815"/>
    <n v="431772.73800000001"/>
    <n v="5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7333333333333334"/>
    <n v="8"/>
    <n v="5.9299999999999999E-2"/>
    <n v="7503374.166666667"/>
    <n v="8914900"/>
    <n v="66081.696249999994"/>
    <n v="6.733333333333333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7333333333333334"/>
    <n v="9"/>
    <n v="6.2100000000000002E-2"/>
    <n v="2053200"/>
    <n v="2389500"/>
    <n v="16487.55"/>
    <n v="7.733333333333333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7333333333333325"/>
    <n v="10"/>
    <n v="6.5000000000000002E-2"/>
    <n v="3154720.1666666665"/>
    <n v="3612275"/>
    <n v="23479.787500000002"/>
    <n v="8.7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5277777777777777"/>
    <n v="5"/>
    <n v="7.1294999999999997E-2"/>
    <n v="50002089.691666663"/>
    <n v="70869103.5"/>
    <n v="1010522.546806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84166666666666667"/>
    <n v="2"/>
    <n v="3.8199999999999998E-2"/>
    <n v="44692.5"/>
    <n v="106200"/>
    <n v="2028.4199999999998"/>
    <n v="0.84166666666666667"/>
    <n v="2"/>
    <n v="3.8199999999999998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8416666666666666"/>
    <n v="3"/>
    <n v="4.2999999999999997E-2"/>
    <n v="268386.08333333331"/>
    <n v="437190"/>
    <n v="6266.3899999999994"/>
    <n v="1.841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8416666666666668"/>
    <n v="4"/>
    <n v="4.7100000000000003E-2"/>
    <n v="563332"/>
    <n v="792960"/>
    <n v="9337.1040000000012"/>
    <n v="2.84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8416666666666668"/>
    <n v="5"/>
    <n v="5.0700000000000002E-2"/>
    <n v="11113624.729166668"/>
    <n v="14464587.5"/>
    <n v="146670.91725"/>
    <n v="3.84166666666666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8416666666666668"/>
    <n v="6"/>
    <n v="5.3600000000000002E-2"/>
    <n v="55672666.729166672"/>
    <n v="68991945"/>
    <n v="616328.04200000002"/>
    <n v="4.8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5277777777777777"/>
    <n v="5"/>
    <n v="7.1294999999999997E-2"/>
    <n v="8102319.0830555558"/>
    <n v="11483601.850000001"/>
    <n v="163744.6787791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5277777777777777"/>
    <n v="5"/>
    <n v="7.1294999999999997E-2"/>
    <n v="13018274.347222222"/>
    <n v="18451097.5"/>
    <n v="263094.1992524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541666666666667"/>
    <n v="6"/>
    <n v="7.3772000000000004E-2"/>
    <n v="13010437.062916668"/>
    <n v="17188100.34"/>
    <n v="211333.4230470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86388888888888893"/>
    <n v="2"/>
    <n v="3.8199999999999998E-2"/>
    <n v="155966.5"/>
    <n v="361080"/>
    <n v="6896.6279999999997"/>
    <n v="0.86388888888888893"/>
    <n v="2"/>
    <n v="3.8199999999999998E-2"/>
    <x v="1"/>
    <x v="1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8638888888888889"/>
    <n v="3"/>
    <n v="4.2999999999999997E-2"/>
    <n v="308739.21527777781"/>
    <n v="496927.5"/>
    <n v="7122.6274999999996"/>
    <n v="1.863888888888889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8638888888888889"/>
    <n v="4"/>
    <n v="4.7100000000000003E-2"/>
    <n v="257255.97916666666"/>
    <n v="359310"/>
    <n v="4230.8752500000001"/>
    <n v="2.8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8638888888888889"/>
    <n v="5"/>
    <n v="5.0700000000000002E-2"/>
    <n v="629195.66666666663"/>
    <n v="814200"/>
    <n v="8255.9880000000012"/>
    <n v="3.8638888888888885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8638888888888889"/>
    <n v="6"/>
    <n v="5.3600000000000002E-2"/>
    <n v="454129.14583333331"/>
    <n v="560205"/>
    <n v="5004.4980000000005"/>
    <n v="4.863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8638888888888889"/>
    <n v="7"/>
    <n v="5.6399999999999999E-2"/>
    <n v="584688.36111111112"/>
    <n v="697970"/>
    <n v="5623.6440000000002"/>
    <n v="5.86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8638888888888889"/>
    <n v="8"/>
    <n v="5.9299999999999999E-2"/>
    <n v="3101053.5208333335"/>
    <n v="3614340"/>
    <n v="26791.295249999999"/>
    <n v="6.8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8638888888888889"/>
    <n v="9"/>
    <n v="6.2100000000000002E-2"/>
    <n v="16910526.326388888"/>
    <n v="19353622.5"/>
    <n v="133539.99525000001"/>
    <n v="7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8638888888888889"/>
    <n v="10"/>
    <n v="6.5000000000000002E-2"/>
    <n v="12343386.3125"/>
    <n v="13925475"/>
    <n v="90515.587500000009"/>
    <n v="8.8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541666666666667"/>
    <n v="6"/>
    <n v="7.3772000000000004E-2"/>
    <n v="25740809.117083333"/>
    <n v="34006206.539999999"/>
    <n v="418117.6448114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541666666666667"/>
    <n v="6"/>
    <n v="7.3772000000000004E-2"/>
    <n v="10569739.719166668"/>
    <n v="13963692.84"/>
    <n v="171688.25803208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541666666666667"/>
    <n v="6"/>
    <n v="7.3772000000000004E-2"/>
    <n v="16695446.751250001"/>
    <n v="22056370.02"/>
    <n v="271190.42151924002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541666666666667"/>
    <n v="6"/>
    <n v="7.3772000000000004E-2"/>
    <n v="15236000.561666669"/>
    <n v="20128294.32"/>
    <n v="247484.08809584004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055555555555555"/>
    <n v="3"/>
    <n v="6.1652999999999999E-2"/>
    <n v="10827556.282222223"/>
    <n v="21575204.399999999"/>
    <n v="443392.025624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5277777777777777"/>
    <n v="5"/>
    <n v="7.1294999999999997E-2"/>
    <n v="25303926.087499999"/>
    <n v="35863832.25"/>
    <n v="511382.3840527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055555555555555"/>
    <n v="3"/>
    <n v="6.1652999999999999E-2"/>
    <n v="3282486.912833333"/>
    <n v="6540748.8300000001"/>
    <n v="134418.92920533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5277777777777777"/>
    <n v="5"/>
    <n v="7.1294999999999997E-2"/>
    <n v="588080.06166666665"/>
    <n v="833499.29999999993"/>
    <n v="11884.866518699999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5277777777777777"/>
    <n v="5"/>
    <n v="7.1294999999999997E-2"/>
    <n v="673556.84722222225"/>
    <n v="954647.5"/>
    <n v="13612.318702499999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5277777777777777"/>
    <n v="5"/>
    <n v="7.1294999999999997E-2"/>
    <n v="170712.23583333334"/>
    <n v="241954.35"/>
    <n v="3450.0270766500003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5277777777777777"/>
    <n v="5"/>
    <n v="7.1294999999999997E-2"/>
    <n v="205158.58694444445"/>
    <n v="290775.95"/>
    <n v="4146.17427105000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5277777777777777"/>
    <n v="5"/>
    <n v="7.1294999999999997E-2"/>
    <n v="560710.07999999996"/>
    <n v="794707.2"/>
    <n v="11331.7299647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5277777777777777"/>
    <n v="5"/>
    <n v="7.1294999999999997E-2"/>
    <n v="341871.40583333332"/>
    <n v="484542.14999999997"/>
    <n v="6909.0865168499995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5277777777777777"/>
    <n v="5"/>
    <n v="7.1294999999999997E-2"/>
    <n v="170932.29861111109"/>
    <n v="242266.25"/>
    <n v="3454.47445874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5277777777777777"/>
    <n v="5"/>
    <n v="7.1294999999999997E-2"/>
    <n v="389734.95416666666"/>
    <n v="552380.25"/>
    <n v="7876.389984749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5277777777777777"/>
    <n v="5"/>
    <n v="7.1294999999999997E-2"/>
    <n v="273491.64250000002"/>
    <n v="387625.95"/>
    <n v="5527.158421049999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5277777777777777"/>
    <n v="5"/>
    <n v="7.1294999999999997E-2"/>
    <n v="198012.93194444446"/>
    <n v="280648.25"/>
    <n v="4001.7633967500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5277777777777777"/>
    <n v="5"/>
    <n v="7.1294999999999997E-2"/>
    <n v="187777.19055555554"/>
    <n v="266140.90000000002"/>
    <n v="3794.903093099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5277777777777777"/>
    <n v="5"/>
    <n v="7.1294999999999997E-2"/>
    <n v="683745.4222222222"/>
    <n v="969088"/>
    <n v="13818.2257919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055555555555555"/>
    <n v="3"/>
    <n v="6.1652999999999999E-2"/>
    <n v="6022222.222222222"/>
    <n v="12000000"/>
    <n v="24661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98333333333333328"/>
    <n v="2"/>
    <n v="3.8199999999999998E-2"/>
    <n v="90073.775833333319"/>
    <n v="183200.9"/>
    <n v="3499.1371899999999"/>
    <n v="0.98333333333333317"/>
    <n v="2"/>
    <n v="3.8199999999999998E-2"/>
    <x v="1"/>
    <x v="1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9833333333333334"/>
    <n v="3"/>
    <n v="4.2999999999999997E-2"/>
    <n v="120527.16666666667"/>
    <n v="182310"/>
    <n v="2613.1099999999997"/>
    <n v="1.9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9833333333333334"/>
    <n v="6"/>
    <n v="5.3600000000000002E-2"/>
    <n v="110256.25"/>
    <n v="132750"/>
    <n v="1185.9000000000001"/>
    <n v="4.9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9833333333333334"/>
    <n v="7"/>
    <n v="5.6399999999999999E-2"/>
    <n v="423737.69216666667"/>
    <n v="495737.69"/>
    <n v="3994.2293879999997"/>
    <n v="5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9833333333333334"/>
    <n v="8"/>
    <n v="5.9299999999999999E-2"/>
    <n v="1331843.875"/>
    <n v="1525740"/>
    <n v="11309.54775"/>
    <n v="6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9833333333333334"/>
    <n v="9"/>
    <n v="6.2100000000000002E-2"/>
    <n v="808303.79816666665"/>
    <n v="911240.19000000006"/>
    <n v="6287.5573110000005"/>
    <n v="7.98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9833333333333325"/>
    <n v="10"/>
    <n v="6.5000000000000002E-2"/>
    <n v="477014.99999999994"/>
    <n v="531000"/>
    <n v="3451.5"/>
    <n v="8.9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055555555555555"/>
    <n v="3"/>
    <n v="6.1652999999999999E-2"/>
    <n v="7508668.0772777777"/>
    <n v="14961921.629999999"/>
    <n v="307482.45141813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5277777777777777"/>
    <n v="5"/>
    <n v="7.1294999999999997E-2"/>
    <n v="17539977.443611111"/>
    <n v="24859810.550000001"/>
    <n v="354476.0386324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541666666666667"/>
    <n v="6"/>
    <n v="7.3772000000000004E-2"/>
    <n v="9320493.0354166664"/>
    <n v="12313311.899999999"/>
    <n v="151396.2742478"/>
    <n v="4.541666666666667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5277777777777777"/>
    <n v="5"/>
    <n v="7.1294999999999997E-2"/>
    <n v="176875.44"/>
    <n v="250689.59999999998"/>
    <n v="3574.5830063999997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5277777777777777"/>
    <n v="5"/>
    <n v="7.1294999999999997E-2"/>
    <n v="291144.43083333335"/>
    <n v="412645.65"/>
    <n v="5883.91432334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5277777777777777"/>
    <n v="5"/>
    <n v="7.1294999999999997E-2"/>
    <n v="66042.50472222222"/>
    <n v="93603.549999999988"/>
    <n v="1334.693019449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5277777777777777"/>
    <n v="5"/>
    <n v="7.1294999999999997E-2"/>
    <n v="231313.74305555556"/>
    <n v="327846.25"/>
    <n v="4674.7596787499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5277777777777777"/>
    <n v="5"/>
    <n v="7.1294999999999997E-2"/>
    <n v="153038.66888888887"/>
    <n v="216905.2"/>
    <n v="3092.85124679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5277777777777777"/>
    <n v="5"/>
    <n v="7.1294999999999997E-2"/>
    <n v="769783.47722222214"/>
    <n v="1091031.7"/>
    <n v="15557.021010299999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5277777777777777"/>
    <n v="5"/>
    <n v="7.1294999999999997E-2"/>
    <n v="510918.24833333335"/>
    <n v="724136.1"/>
    <n v="10325.45664989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5277777777777777"/>
    <n v="5"/>
    <n v="7.1294999999999997E-2"/>
    <n v="241828.84916666668"/>
    <n v="342749.55000000005"/>
    <n v="4887.26583345000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5277777777777777"/>
    <n v="5"/>
    <n v="7.1294999999999997E-2"/>
    <n v="279295.26027777774"/>
    <n v="395851.55"/>
    <n v="5644.4472514499994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5277777777777777"/>
    <n v="5"/>
    <n v="7.1294999999999997E-2"/>
    <n v="220864.60638888887"/>
    <n v="313036.45"/>
    <n v="4463.5867405500003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5277777777777777"/>
    <n v="5"/>
    <n v="7.1294999999999997E-2"/>
    <n v="187332.2672222222"/>
    <n v="265510.3"/>
    <n v="3785.911367699999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5277777777777777"/>
    <n v="5"/>
    <n v="7.1294999999999997E-2"/>
    <n v="241652.77777777778"/>
    <n v="342500"/>
    <n v="4883.70749999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5277777777777777"/>
    <n v="5"/>
    <n v="7.1294999999999997E-2"/>
    <n v="408587.25749999995"/>
    <n v="579100.04999999993"/>
    <n v="8257.3876129499986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5277777777777777"/>
    <n v="5"/>
    <n v="7.1294999999999997E-2"/>
    <n v="851695.97250000003"/>
    <n v="1207128.1499999999"/>
    <n v="17212.440290850001"/>
    <n v="3.5277777777777777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5277777777777777"/>
    <n v="5"/>
    <n v="7.1294999999999997E-2"/>
    <n v="135997.49138888888"/>
    <n v="192752.35"/>
    <n v="2748.4557586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5277777777777777"/>
    <n v="5"/>
    <n v="7.1294999999999997E-2"/>
    <n v="340554.20416666666"/>
    <n v="482675.25"/>
    <n v="6882.466389749999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055555555555555"/>
    <n v="3"/>
    <n v="6.1652999999999999E-2"/>
    <n v="4727601.8051111111"/>
    <n v="9420313.5600000005"/>
    <n v="193596.8639715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5277777777777777"/>
    <n v="5"/>
    <n v="7.1294999999999997E-2"/>
    <n v="4145634.6827777778"/>
    <n v="5875702.7000000002"/>
    <n v="83781.644799300004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055555555555555"/>
    <n v="3"/>
    <n v="6.1652999999999999E-2"/>
    <n v="1804223.0747222221"/>
    <n v="3595130.8499999996"/>
    <n v="73883.534098349992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055555555555555"/>
    <n v="3"/>
    <n v="6.1652999999999999E-2"/>
    <n v="60371849.693111114"/>
    <n v="120298150.68000001"/>
    <n v="2472247.294624680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5277777777777777"/>
    <n v="5"/>
    <n v="7.1294999999999997E-2"/>
    <n v="141590319.25861111"/>
    <n v="200679192.65000001"/>
    <n v="2861484.6079963502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n v="31120469.350000001"/>
    <n v="0"/>
    <d v="2023-02-27T00:00:00"/>
    <d v="2033-02-27T00:00:00"/>
    <n v="31120469.350000001"/>
    <n v="8.4916666666666671"/>
    <n v="10"/>
    <n v="7.8262999999999999E-2"/>
    <n v="264264652.23041669"/>
    <n v="311204693.5"/>
    <n v="2435581.29273905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055555555555555"/>
    <n v="3"/>
    <n v="6.1652999999999999E-2"/>
    <n v="17769546.21122222"/>
    <n v="35407951.859999999"/>
    <n v="727668.8186748599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13333333333333333"/>
    <n v="1"/>
    <n v="3.2500000000000001E-2"/>
    <n v="168287.66666666666"/>
    <n v="1262157.5"/>
    <n v="41020.118750000001"/>
    <n v="0.13333333333333333"/>
    <n v="1"/>
    <n v="3.2500000000000001E-2"/>
    <x v="1"/>
    <x v="1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1333333333333333"/>
    <n v="2"/>
    <n v="3.8199999999999998E-2"/>
    <n v="585752"/>
    <n v="1033680"/>
    <n v="19743.288"/>
    <n v="1.1333333333333333"/>
    <n v="2"/>
    <n v="3.8199999999999998E-2"/>
    <x v="1"/>
    <x v="1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1333333333333333"/>
    <n v="3"/>
    <n v="4.2999999999999997E-2"/>
    <n v="3178762.6666666665"/>
    <n v="4470135"/>
    <n v="64071.934999999998"/>
    <n v="2.1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1333333333333333"/>
    <n v="4"/>
    <n v="4.7100000000000003E-2"/>
    <n v="11154392.5"/>
    <n v="14239650"/>
    <n v="167671.87875"/>
    <n v="3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1333333333333337"/>
    <n v="5"/>
    <n v="5.0700000000000002E-2"/>
    <n v="12115296.000000002"/>
    <n v="14655600"/>
    <n v="148607.78400000001"/>
    <n v="4.1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1333333333333337"/>
    <n v="6"/>
    <n v="5.3600000000000002E-2"/>
    <n v="99532587.000000015"/>
    <n v="116336790"/>
    <n v="1039275.324"/>
    <n v="5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1333333333333337"/>
    <n v="7"/>
    <n v="5.6399999999999999E-2"/>
    <n v="3902732.0000000005"/>
    <n v="4454205"/>
    <n v="35888.165999999997"/>
    <n v="6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1333333333333337"/>
    <n v="8"/>
    <n v="5.9299999999999999E-2"/>
    <n v="720734.16666666674"/>
    <n v="808300"/>
    <n v="5991.5237500000003"/>
    <n v="7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1333333333333329"/>
    <n v="9"/>
    <n v="6.2100000000000002E-2"/>
    <n v="431880"/>
    <n v="477900"/>
    <n v="3297.51"/>
    <n v="8.1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1333333333333329"/>
    <n v="10"/>
    <n v="6.5000000000000002E-2"/>
    <n v="474202.66666666663"/>
    <n v="519200"/>
    <n v="3374.8"/>
    <n v="9.1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055555555555555"/>
    <n v="3"/>
    <n v="6.1652999999999999E-2"/>
    <n v="8067886.3935000002"/>
    <n v="16076231.190000001"/>
    <n v="330382.6271856900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5277777777777777"/>
    <n v="5"/>
    <n v="7.1294999999999997E-2"/>
    <n v="18904701.875277776"/>
    <n v="26794065.649999999"/>
    <n v="382056.58210334997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6527777777777777"/>
    <n v="4"/>
    <n v="6.7556000000000005E-2"/>
    <n v="7102964.7163888887"/>
    <n v="10710229.52"/>
    <n v="180885.06636328"/>
    <n v="2.6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5277777777777777"/>
    <n v="5"/>
    <n v="7.1294999999999997E-2"/>
    <n v="2010833333.3333333"/>
    <n v="2850000000"/>
    <n v="40638150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055555555555555"/>
    <n v="3"/>
    <n v="6.1652999999999999E-2"/>
    <n v="2308059.8008333333"/>
    <n v="4599085.9499999993"/>
    <n v="94515.815358449996"/>
    <n v="1.50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5277777777777777"/>
    <n v="5"/>
    <n v="7.1294999999999997E-2"/>
    <n v="5407631.8130555553"/>
    <n v="7664360.0499999998"/>
    <n v="109286.10995294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055555555555555"/>
    <n v="3"/>
    <n v="6.1652999999999999E-2"/>
    <n v="2166822.9114999999"/>
    <n v="4317654.51"/>
    <n v="88732.117835009994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5277777777777777"/>
    <n v="5"/>
    <n v="7.1294999999999997E-2"/>
    <n v="7330365.916666666"/>
    <n v="10389495"/>
    <n v="148143.809205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5277777777777777"/>
    <n v="5"/>
    <n v="7.1294999999999997E-2"/>
    <n v="25551070.945"/>
    <n v="36214116.299999997"/>
    <n v="516377.08432169998"/>
    <n v="3.527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055555555555555"/>
    <n v="3"/>
    <n v="6.1652999999999999E-2"/>
    <n v="7541190.3657222232"/>
    <n v="15026726.190000001"/>
    <n v="308814.24993069004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5277777777777777"/>
    <n v="5"/>
    <n v="7.1294999999999997E-2"/>
    <n v="17667138.274999999"/>
    <n v="25040038.5"/>
    <n v="357045.9089715"/>
    <n v="3.527777777777777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5277777777777777"/>
    <n v="5"/>
    <n v="7.1294999999999997E-2"/>
    <n v="10211416.9025"/>
    <n v="14472874.350000001"/>
    <n v="206368.7153566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5277777777777777"/>
    <n v="5"/>
    <n v="7.1294999999999997E-2"/>
    <n v="4993032.1638888884"/>
    <n v="7076738.5"/>
    <n v="100907.21427149999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055555555555555"/>
    <n v="3"/>
    <n v="6.1652999999999999E-2"/>
    <n v="6716646.202333333"/>
    <n v="13383723.059999999"/>
    <n v="275048.8926060599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055555555555555"/>
    <n v="3"/>
    <n v="6.1652999999999999E-2"/>
    <n v="1390701.4195555556"/>
    <n v="2771139.36"/>
    <n v="56949.6849873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5277777777777777"/>
    <n v="5"/>
    <n v="7.1294999999999997E-2"/>
    <n v="11666215.907777777"/>
    <n v="16534794.199999999"/>
    <n v="235769.6304977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055555555555555"/>
    <n v="3"/>
    <n v="6.1652999999999999E-2"/>
    <n v="6364262.0116666658"/>
    <n v="12681555.299999999"/>
    <n v="260618.6429702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5277777777777777"/>
    <n v="5"/>
    <n v="7.1294999999999997E-2"/>
    <n v="14902935.967499999"/>
    <n v="21122271.449999999"/>
    <n v="301182.46860555001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055555555555555"/>
    <n v="3"/>
    <n v="6.1652999999999999E-2"/>
    <n v="1452816.1552222222"/>
    <n v="2894910.42"/>
    <n v="59493.3040414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055555555555555"/>
    <n v="3"/>
    <n v="6.1652999999999999E-2"/>
    <n v="68951046.556111112"/>
    <n v="137393229.30000001"/>
    <n v="2823568.2553443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055555555555555"/>
    <n v="3"/>
    <n v="6.1652999999999999E-2"/>
    <n v="1632415.7895"/>
    <n v="3252784.2299999995"/>
    <n v="66847.968710729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5277777777777777"/>
    <n v="5"/>
    <n v="7.1294999999999997E-2"/>
    <n v="7639178.6933333334"/>
    <n v="10827182.4"/>
    <n v="154384.7938415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541666666666667"/>
    <n v="6"/>
    <n v="7.3772000000000004E-2"/>
    <n v="53676013.410000004"/>
    <n v="70911430.560000002"/>
    <n v="871879.67587872001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n v="1741259.11"/>
    <n v="0"/>
    <d v="2023-02-27T00:00:00"/>
    <d v="2033-02-27T00:00:00"/>
    <n v="1741259.11"/>
    <n v="8.4916666666666671"/>
    <n v="10"/>
    <n v="7.8262999999999999E-2"/>
    <n v="14786191.942416668"/>
    <n v="17412591.100000001"/>
    <n v="136276.16172593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541666666666667"/>
    <n v="6"/>
    <n v="7.3772000000000004E-2"/>
    <n v="56219222.483333342"/>
    <n v="74271266.400000006"/>
    <n v="913189.97747680009"/>
    <n v="4.5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055555555555555"/>
    <n v="3"/>
    <n v="6.1652999999999999E-2"/>
    <n v="7067268.2154999999"/>
    <n v="14082379.470000001"/>
    <n v="289406.980487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6527777777777777"/>
    <n v="4"/>
    <n v="6.7556000000000005E-2"/>
    <n v="13112982.362083331"/>
    <n v="19772455.079999998"/>
    <n v="333936.99384612002"/>
    <n v="2.6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5277777777777777"/>
    <n v="5"/>
    <n v="7.1294999999999997E-2"/>
    <n v="17275417.781666666"/>
    <n v="24484844.100000001"/>
    <n v="349129.39202189998"/>
    <n v="3.5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055555555555555"/>
    <n v="3"/>
    <n v="6.1652999999999999E-2"/>
    <n v="9853094.8736666664"/>
    <n v="19633473.18"/>
    <n v="403487.507322179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5277777777777777"/>
    <n v="5"/>
    <n v="7.1294999999999997E-2"/>
    <n v="53794185.443333335"/>
    <n v="76243727.400000006"/>
    <n v="1087159.3089966001"/>
    <n v="3.5277777777777777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847222222222221"/>
    <n v="16.5"/>
    <n v="1.2999999999999999E-2"/>
    <n v="45583511169.535889"/>
    <n v="47461184285.195999"/>
    <n v="37393660.345911995"/>
    <n v="15.847222222222221"/>
    <n v="16.5"/>
    <n v="1.2999999999999998E-2"/>
    <x v="0"/>
    <x v="2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847222222222221"/>
    <n v="16.5"/>
    <n v="1.2999999999999999E-2"/>
    <n v="1233209113.6059723"/>
    <n v="1284007385.595"/>
    <n v="1011642.1825900001"/>
    <n v="15.847222222222221"/>
    <n v="16.5"/>
    <n v="1.2999999999999999E-2"/>
    <x v="0"/>
    <x v="3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3472222222222223"/>
    <n v="2"/>
    <n v="0"/>
    <n v="30856370.573125005"/>
    <n v="45807395.490000002"/>
    <n v="0"/>
    <n v="1.3472222222222223"/>
    <n v="2"/>
    <n v="0"/>
    <x v="0"/>
    <x v="2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3472222222222223"/>
    <n v="2"/>
    <n v="0"/>
    <n v="1402862.5"/>
    <n v="2082600"/>
    <n v="0"/>
    <n v="1.3472222222222223"/>
    <n v="2"/>
    <n v="0"/>
    <x v="0"/>
    <x v="3"/>
    <n v="0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055555555555555"/>
    <n v="3"/>
    <n v="6.1652999999999999E-2"/>
    <n v="22104713.443277776"/>
    <n v="44046292.469999999"/>
    <n v="905195.35655097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055555555555555"/>
    <n v="3"/>
    <n v="6.1652999999999999E-2"/>
    <n v="22988901.98161111"/>
    <n v="45808144.170000002"/>
    <n v="941403.17083766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055555555555555"/>
    <n v="3"/>
    <n v="6.1652999999999999E-2"/>
    <n v="21220524.904944442"/>
    <n v="42284440.769999996"/>
    <n v="868987.54226427001"/>
    <n v="1.505555555555555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055555555555555"/>
    <n v="3"/>
    <n v="6.1652999999999999E-2"/>
    <n v="22100985.326388888"/>
    <n v="44038863.75"/>
    <n v="905042.68892624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055555555555555"/>
    <n v="3"/>
    <n v="6.1652999999999999E-2"/>
    <n v="14733990.222611111"/>
    <n v="29359242.509999998"/>
    <n v="603361.79282301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055555555555555"/>
    <n v="3"/>
    <n v="6.1652999999999999E-2"/>
    <n v="16207389.234333333"/>
    <n v="32295166.740000002"/>
    <n v="663697.97167373996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458301.76"/>
    <n v="0"/>
    <n v="36180.75"/>
    <n v="31720.79"/>
    <n v="0"/>
    <n v="0"/>
    <n v="0"/>
    <n v="4422121.01"/>
    <n v="4422121.01"/>
    <n v="0"/>
    <d v="2024-01-31T00:00:00"/>
    <d v="2033-08-11T00:00:00"/>
    <n v="4677691.78"/>
    <n v="9.0749999999999993"/>
    <n v="9.6666666666666661"/>
    <n v="8.5398000000000002E-2"/>
    <n v="40130748.165749997"/>
    <n v="42747169.763333328"/>
    <n v="377640.29001197999"/>
    <n v="9.0749999999999993"/>
    <n v="9.6666666666666661"/>
    <n v="8.5398000000000002E-2"/>
    <x v="1"/>
    <x v="1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47316.79"/>
    <n v="467878.81000000006"/>
    <n v="615195.60000000009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24535.3599999994"/>
    <n v="0"/>
    <n v="97642.29"/>
    <n v="32667.5"/>
    <n v="0"/>
    <n v="0"/>
    <n v="0"/>
    <n v="4526893.0699999994"/>
    <n v="4526893.07"/>
    <n v="0"/>
    <d v="2024-01-31T00:00:00"/>
    <d v="2027-11-22T00:00:00"/>
    <n v="5219359.879999999"/>
    <n v="3.2722222222222221"/>
    <n v="3.8638888888888889"/>
    <n v="8.4766999999999995E-2"/>
    <n v="14813000.101277776"/>
    <n v="17491411.83436111"/>
    <n v="383731.14486468991"/>
    <n v="3.2722222222222221"/>
    <n v="3.8638888888888894"/>
    <n v="8.4766999999999995E-2"/>
    <x v="1"/>
    <x v="1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397515.44999999995"/>
    <n v="1261962.4700000002"/>
    <n v="1659477.9200000002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47611.78"/>
    <n v="0"/>
    <n v="15566.19"/>
    <n v="8621.2900000000009"/>
    <n v="0"/>
    <n v="0"/>
    <n v="0"/>
    <n v="1232045.5900000001"/>
    <n v="1232045.5900000001"/>
    <n v="0"/>
    <d v="2024-01-31T00:00:00"/>
    <d v="2029-10-26T00:00:00"/>
    <n v="1340324.05"/>
    <n v="5.2277777777777779"/>
    <n v="5.8194444444444446"/>
    <n v="8.2922999999999997E-2"/>
    <n v="6440860.5566111114"/>
    <n v="7169820.8640277786"/>
    <n v="102164.91645957"/>
    <n v="5.2277777777777779"/>
    <n v="5.8194444444444446"/>
    <n v="8.2922999999999997E-2"/>
    <x v="1"/>
    <x v="1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63347.880000000005"/>
    <n v="200858.00000000006"/>
    <n v="264205.8800000000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055555555555555"/>
    <n v="3"/>
    <n v="6.1652999999999999E-2"/>
    <n v="10999241.241055556"/>
    <n v="21917307.27"/>
    <n v="450422.58170576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923724.4899999998"/>
    <n v="0"/>
    <n v="81348.289999999994"/>
    <n v="11852.39"/>
    <n v="0"/>
    <n v="0"/>
    <n v="0"/>
    <n v="1842376.1999999997"/>
    <n v="1842376.2"/>
    <n v="0"/>
    <d v="2024-01-31T00:00:00"/>
    <d v="2026-04-28T00:00:00"/>
    <n v="2412354.9600000009"/>
    <n v="1.6805555555555556"/>
    <n v="2.2722222222222221"/>
    <n v="7.3934E-2"/>
    <n v="3096215.5583333331"/>
    <n v="4186288.1433333326"/>
    <n v="136214.24197079998"/>
    <n v="1.6805555555555558"/>
    <n v="2.2722222222222221"/>
    <n v="7.3934E-2"/>
    <x v="1"/>
    <x v="1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330974.45"/>
    <n v="1139922.73"/>
    <n v="1470897.18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342839.3600000013"/>
    <n v="0"/>
    <n v="52781.78"/>
    <n v="66796.149999999994"/>
    <n v="0"/>
    <n v="0"/>
    <n v="0"/>
    <n v="9290057.5800000019"/>
    <n v="9301237.0800000001"/>
    <n v="-11179.499999998137"/>
    <d v="2024-01-31T00:00:00"/>
    <d v="2033-12-08T00:00:00"/>
    <n v="9652458.2400000002"/>
    <n v="9.405555555555555"/>
    <n v="9.9972222222222218"/>
    <n v="8.5975999999999997E-2"/>
    <n v="87378152.683000013"/>
    <n v="92874770.084500015"/>
    <n v="798721.99049808015"/>
    <n v="9.405555555555555"/>
    <n v="9.9972222222222218"/>
    <n v="8.5975999999999997E-2"/>
    <x v="1"/>
    <x v="1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216066.1"/>
    <n v="698180.4"/>
    <n v="914246.5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213834.54"/>
    <n v="0"/>
    <n v="109566.17"/>
    <n v="29330.9"/>
    <n v="0"/>
    <n v="0"/>
    <n v="0"/>
    <n v="4104268.37"/>
    <n v="4104268.37"/>
    <n v="0"/>
    <d v="2024-01-31T00:00:00"/>
    <d v="2031-08-14T00:00:00"/>
    <n v="5073977.74"/>
    <n v="7.052777777777778"/>
    <n v="7.6444444444444448"/>
    <n v="8.4176000000000001E-2"/>
    <n v="28946492.753972225"/>
    <n v="31374851.539555557"/>
    <n v="345480.89431311999"/>
    <n v="7.052777777777778"/>
    <n v="7.6444444444444448"/>
    <n v="8.4176000000000001E-2"/>
    <x v="1"/>
    <x v="1"/>
    <n v="125353.17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461825.87"/>
    <n v="1354550.47"/>
    <n v="1816376.3399999999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821591.3899999997"/>
    <n v="0"/>
    <n v="262011.45"/>
    <n v="26091.72"/>
    <n v="0"/>
    <n v="0"/>
    <n v="0"/>
    <n v="3559579.9399999995"/>
    <n v="3559579.94"/>
    <n v="0"/>
    <d v="2024-01-31T00:00:00"/>
    <d v="2030-01-06T00:00:00"/>
    <n v="5384699.0099999998"/>
    <n v="5.427777777777778"/>
    <n v="6.0194444444444448"/>
    <n v="8.2498000000000002E-2"/>
    <n v="19320608.896555554"/>
    <n v="21426693.694388889"/>
    <n v="293658.22589011997"/>
    <n v="5.427777777777778"/>
    <n v="6.0194444444444457"/>
    <n v="8.2498000000000002E-2"/>
    <x v="1"/>
    <x v="1"/>
    <n v="448359.83999999997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032461.97"/>
    <n v="444796.54999999993"/>
    <n v="1477258.5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055555555555555"/>
    <n v="3"/>
    <n v="6.1652999999999999E-2"/>
    <n v="16214125.421111112"/>
    <n v="32308589.400000002"/>
    <n v="663973.8207594000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985464.370000001"/>
    <n v="0"/>
    <n v="228036.74"/>
    <n v="48276.83"/>
    <n v="0"/>
    <n v="0"/>
    <n v="0"/>
    <n v="6757427.6300000008"/>
    <n v="6757427.6299999999"/>
    <n v="0"/>
    <d v="2024-01-31T00:00:00"/>
    <d v="2029-10-26T00:00:00"/>
    <n v="9093830.6699999999"/>
    <n v="5.2277777777777779"/>
    <n v="5.8194444444444446"/>
    <n v="8.0518000000000006E-2"/>
    <n v="35326329.999055557"/>
    <n v="39324474.680138893"/>
    <n v="544094.55791234015"/>
    <n v="5.227777777777777"/>
    <n v="5.8194444444444446"/>
    <n v="8.0518000000000006E-2"/>
    <x v="1"/>
    <x v="1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931269.88"/>
    <n v="2554033.2000000002"/>
    <n v="3485303.08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055555555555555"/>
    <n v="3"/>
    <n v="6.1652999999999999E-2"/>
    <n v="8245195.6712777782"/>
    <n v="16429541.190000001"/>
    <n v="337643.5009956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055555555555555"/>
    <n v="3"/>
    <n v="6.1652999999999999E-2"/>
    <n v="8263848.6012777779"/>
    <n v="16466709.390000001"/>
    <n v="338407.34467388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282860.4"/>
    <n v="0"/>
    <n v="48036.94"/>
    <n v="16224.93"/>
    <n v="0"/>
    <n v="0"/>
    <n v="0"/>
    <n v="2234823.46"/>
    <n v="2234823.46"/>
    <n v="0"/>
    <d v="2024-01-31T00:00:00"/>
    <d v="2032-12-31T00:00:00"/>
    <n v="2571949.0900000003"/>
    <n v="8.4555555555555557"/>
    <n v="9.0472222222222225"/>
    <n v="8.5975999999999997E-2"/>
    <n v="18896673.92288889"/>
    <n v="20218944.470055554"/>
    <n v="192141.18179695998"/>
    <n v="8.4555555555555557"/>
    <n v="9.0472222222222225"/>
    <n v="8.5975999999999997E-2"/>
    <x v="1"/>
    <x v="1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238892.00999999998"/>
    <n v="625065.58000000007"/>
    <n v="863957.59000000008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055555555555555"/>
    <n v="3"/>
    <n v="6.1652999999999999E-2"/>
    <n v="7845652.2262222227"/>
    <n v="15633402.960000001"/>
    <n v="321282.06423096004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65911.92"/>
    <n v="0"/>
    <n v="55698.59"/>
    <n v="8516.26"/>
    <n v="0"/>
    <n v="0"/>
    <n v="0"/>
    <n v="1210213.3299999998"/>
    <n v="1210213.33"/>
    <n v="0"/>
    <d v="2024-01-31T00:00:00"/>
    <d v="2026-12-24T00:00:00"/>
    <n v="1599497.38"/>
    <n v="2.3472222222222223"/>
    <n v="2.9388888888888891"/>
    <n v="8.1262000000000001E-2"/>
    <n v="2840639.6218055552"/>
    <n v="3556682.5087222219"/>
    <n v="98344.355622459989"/>
    <n v="2.3472222222222223"/>
    <n v="2.9388888888888891"/>
    <n v="8.1262000000000001E-2"/>
    <x v="1"/>
    <x v="1"/>
    <n v="91097.5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262503.36"/>
    <n v="744299.68"/>
    <n v="1006803.04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087513.68"/>
    <n v="0"/>
    <n v="305516.15000000002"/>
    <n v="173670.49"/>
    <n v="0"/>
    <n v="0"/>
    <n v="0"/>
    <n v="23781997.530000001"/>
    <n v="23864514.530000001"/>
    <n v="-82517"/>
    <d v="2024-01-31T00:00:00"/>
    <d v="2029-11-03T00:00:00"/>
    <n v="26043160.600000001"/>
    <n v="5.25"/>
    <n v="5.8416666666666668"/>
    <n v="8.6263999999999993E-2"/>
    <n v="124855487.0325"/>
    <n v="138926502.23775002"/>
    <n v="2051530.2349279199"/>
    <n v="5.25"/>
    <n v="5.8416666666666677"/>
    <n v="8.6263999999999993E-2"/>
    <x v="1"/>
    <x v="1"/>
    <n v="535119.81000000006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1478324.87"/>
    <n v="3982195.51"/>
    <n v="5460520.3799999999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055555555555555"/>
    <n v="3"/>
    <n v="6.1652999999999999E-2"/>
    <n v="20499722.673111111"/>
    <n v="40848155.880000003"/>
    <n v="839470.45148988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303886.219999999"/>
    <n v="0"/>
    <n v="173472.94"/>
    <n v="85984.5"/>
    <n v="0"/>
    <n v="0"/>
    <n v="0"/>
    <n v="12130413.279999999"/>
    <n v="12130413.57"/>
    <n v="-0.29000000096857548"/>
    <d v="2024-01-31T00:00:00"/>
    <d v="2033-03-05T00:00:00"/>
    <n v="13409459.25"/>
    <n v="8.6333333333333329"/>
    <n v="9.2249999999999996"/>
    <n v="8.3875000000000005E-2"/>
    <n v="104725901.31733333"/>
    <n v="111903062.50799999"/>
    <n v="1017438.41386"/>
    <n v="8.6333333333333329"/>
    <n v="9.2249999999999996"/>
    <n v="8.3875000000000005E-2"/>
    <x v="1"/>
    <x v="1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706101.85000000009"/>
    <n v="2240272.17"/>
    <n v="2946374.02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055555555555555"/>
    <n v="3"/>
    <n v="6.1652999999999999E-2"/>
    <n v="2234909.1171111111"/>
    <n v="4453324.4399999995"/>
    <n v="91520.270566439998"/>
    <n v="1.5055555555555555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909906.0200000014"/>
    <n v="0"/>
    <n v="159491.17000000001"/>
    <n v="54030.86"/>
    <n v="0"/>
    <n v="0"/>
    <n v="0"/>
    <n v="7750414.8500000015"/>
    <n v="7750414.8499999996"/>
    <n v="0"/>
    <d v="2024-01-31T00:00:00"/>
    <d v="2032-08-14T00:00:00"/>
    <n v="8844291.1799999978"/>
    <n v="8.0694444444444446"/>
    <n v="8.6611111111111114"/>
    <n v="8.2136000000000001E-2"/>
    <n v="62541542.053472236"/>
    <n v="67127204.173055574"/>
    <n v="636588.07411960012"/>
    <n v="8.0694444444444446"/>
    <n v="8.6611111111111114"/>
    <n v="8.2136000000000001E-2"/>
    <x v="1"/>
    <x v="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659602.09000000008"/>
    <n v="2058778.82"/>
    <n v="2718380.91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00204.6500000004"/>
    <n v="0"/>
    <n v="130887.36"/>
    <n v="44711.82"/>
    <n v="0"/>
    <n v="0"/>
    <n v="0"/>
    <n v="6269317.29"/>
    <n v="6269317.29"/>
    <n v="0"/>
    <d v="2024-01-31T00:00:00"/>
    <d v="2032-08-06T00:00:00"/>
    <n v="7166559.2999999998"/>
    <n v="8.0472222222222225"/>
    <n v="8.6388888888888893"/>
    <n v="8.4209999999999993E-2"/>
    <n v="50450589.414250001"/>
    <n v="54159935.477499999"/>
    <n v="527939.20899089996"/>
    <n v="8.0472222222222225"/>
    <n v="8.6388888888888893"/>
    <n v="8.4209999999999993E-2"/>
    <x v="1"/>
    <x v="1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341309.01"/>
    <n v="823244.4"/>
    <n v="1164553.4100000001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607191.4499999997"/>
    <n v="0"/>
    <n v="119936.13"/>
    <n v="18189.5"/>
    <n v="0"/>
    <n v="0"/>
    <n v="0"/>
    <n v="2487255.3199999998"/>
    <n v="2487255.3199999998"/>
    <n v="0"/>
    <d v="2024-01-31T00:00:00"/>
    <d v="2029-05-05T00:00:00"/>
    <n v="3357828.0299999993"/>
    <n v="4.7444444444444445"/>
    <n v="5.3361111111111112"/>
    <n v="8.5736999999999994E-2"/>
    <n v="11800644.684888888"/>
    <n v="13272270.749222221"/>
    <n v="213249.80937083997"/>
    <n v="4.7444444444444445"/>
    <n v="5.3361111111111112"/>
    <n v="8.5736999999999994E-2"/>
    <x v="1"/>
    <x v="1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09617.67000000004"/>
    <n v="423706.99"/>
    <n v="733324.66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055555555555555"/>
    <n v="3"/>
    <n v="6.1652999999999999E-2"/>
    <n v="3074425.307833333"/>
    <n v="6126161.1299999999"/>
    <n v="125898.7373826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055555555555555"/>
    <n v="3"/>
    <n v="6.1652999999999999E-2"/>
    <n v="40889.548944444447"/>
    <n v="81477.33"/>
    <n v="1674.4406088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055555555555555"/>
    <n v="3"/>
    <n v="6.1652999999999999E-2"/>
    <n v="43816.484444444446"/>
    <n v="87309.6"/>
    <n v="1794.299589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055555555555555"/>
    <n v="3"/>
    <n v="6.1652999999999999E-2"/>
    <n v="58470.192166666668"/>
    <n v="116508.87"/>
    <n v="2394.3737873700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055555555555555"/>
    <n v="3"/>
    <n v="6.1652999999999999E-2"/>
    <n v="58362.680444444442"/>
    <n v="116294.63999999998"/>
    <n v="2389.97114663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055555555555555"/>
    <n v="3"/>
    <n v="6.1652999999999999E-2"/>
    <n v="40921.255944444441"/>
    <n v="81540.509999999995"/>
    <n v="1675.739021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055555555555555"/>
    <n v="3"/>
    <n v="6.1652999999999999E-2"/>
    <n v="40794.909722222219"/>
    <n v="81288.75"/>
    <n v="1670.56510125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055555555555555"/>
    <n v="3"/>
    <n v="6.1652999999999999E-2"/>
    <n v="36408.36822222222"/>
    <n v="72548.040000000008"/>
    <n v="1490.9347700400001"/>
    <n v="1.5055555555555555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055555555555555"/>
    <n v="3"/>
    <n v="6.1652999999999999E-2"/>
    <n v="43723.757277777775"/>
    <n v="87124.83"/>
    <n v="1790.50238132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055555555555555"/>
    <n v="3"/>
    <n v="6.1652999999999999E-2"/>
    <n v="29229.472833333333"/>
    <n v="58243.229999999996"/>
    <n v="1196.9566197300001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055555555555555"/>
    <n v="3"/>
    <n v="6.1652999999999999E-2"/>
    <n v="51151.566166666664"/>
    <n v="101925.63"/>
    <n v="2094.6736221299998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055555555555555"/>
    <n v="3"/>
    <n v="6.1652999999999999E-2"/>
    <n v="36536.837277777777"/>
    <n v="72804.03"/>
    <n v="1496.1956205299998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055555555555555"/>
    <n v="3"/>
    <n v="6.1652999999999999E-2"/>
    <n v="43845.255611111112"/>
    <n v="87366.930000000008"/>
    <n v="1795.4777784300002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055555555555555"/>
    <n v="3"/>
    <n v="6.1652999999999999E-2"/>
    <n v="58458.930611111107"/>
    <n v="116486.43"/>
    <n v="2393.91262293"/>
    <n v="1.505555555555555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055555555555555"/>
    <n v="3"/>
    <n v="6.1652999999999999E-2"/>
    <n v="51008.944888888895"/>
    <n v="101641.44"/>
    <n v="2088.833233440000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055555555555555"/>
    <n v="3"/>
    <n v="6.1652999999999999E-2"/>
    <n v="43729.463333333333"/>
    <n v="87136.200000000012"/>
    <n v="1790.7360462000001"/>
    <n v="1.505555555555555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055555555555555"/>
    <n v="3"/>
    <n v="6.1652999999999999E-2"/>
    <n v="58316.264166666668"/>
    <n v="116202.15000000001"/>
    <n v="2388.07038465000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770146.7500000019"/>
    <n v="0"/>
    <n v="73303.27"/>
    <n v="56678.05"/>
    <n v="0"/>
    <n v="0"/>
    <n v="0"/>
    <n v="7696843.4800000023"/>
    <n v="7696843.4800000004"/>
    <n v="0"/>
    <d v="2024-02-29T00:00:00"/>
    <d v="2033-05-21T00:00:00"/>
    <n v="8136663.0999999996"/>
    <n v="8.8472222222222214"/>
    <n v="9.3583333333333325"/>
    <n v="8.4708000000000006E-2"/>
    <n v="68095684.677222237"/>
    <n v="72029626.900333345"/>
    <n v="651984.21750384022"/>
    <n v="8.8472222222222214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93213.08"/>
    <n v="879639.24000000011"/>
    <n v="1172852.32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055555555555555"/>
    <n v="3"/>
    <n v="6.1652999999999999E-2"/>
    <n v="9622349.7707222216"/>
    <n v="19173685.890000001"/>
    <n v="394038.41872538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055555555555555"/>
    <n v="3"/>
    <n v="6.1652999999999999E-2"/>
    <n v="6994895.9341111109"/>
    <n v="13938169.02"/>
    <n v="286443.31153001997"/>
    <n v="1.505555555555555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055555555555555"/>
    <n v="3"/>
    <n v="6.1652999999999999E-2"/>
    <n v="9284232.646055555"/>
    <n v="18499946.969999999"/>
    <n v="380192.41018047003"/>
    <n v="1.5055555555555553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055555555555555"/>
    <n v="3"/>
    <n v="6.1652999999999999E-2"/>
    <n v="10114602.541611111"/>
    <n v="20154558.57"/>
    <n v="414196.33317207004"/>
    <n v="1.505555555555555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055555555555555"/>
    <n v="3"/>
    <n v="6.1652999999999999E-2"/>
    <n v="12599737.957999999"/>
    <n v="25106488.919999998"/>
    <n v="515963.45379492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055555555555555"/>
    <n v="3"/>
    <n v="6.1652999999999999E-2"/>
    <n v="34019181.83127778"/>
    <n v="67787299.590000004"/>
    <n v="1393096.7938740901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055555555555555"/>
    <n v="3"/>
    <n v="6.1652999999999999E-2"/>
    <n v="5851577.7678888887"/>
    <n v="11659970.459999999"/>
    <n v="239624.05292346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055555555555555"/>
    <n v="3"/>
    <n v="6.1652999999999999E-2"/>
    <n v="1676903.5710555555"/>
    <n v="3341431.4699999997"/>
    <n v="68669.758139969999"/>
    <n v="1.5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552777777777778"/>
    <n v="5"/>
    <n v="9.2499999999999999E-2"/>
    <n v="455277777.77777779"/>
    <n v="500000000"/>
    <n v="9250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5694444444444446"/>
    <n v="3"/>
    <n v="8.7499999999999994E-2"/>
    <n v="269381572.64444447"/>
    <n v="314521187.51999998"/>
    <n v="9173534.6359999999"/>
    <n v="2.56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5694444444444446"/>
    <n v="3"/>
    <n v="8.7499999999999994E-2"/>
    <n v="59828123.151388891"/>
    <n v="69853376.219999999"/>
    <n v="2037390.1397499996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5694444444444446"/>
    <n v="3"/>
    <n v="8.7499999999999994E-2"/>
    <n v="3160400.1451388891"/>
    <n v="3689980.71"/>
    <n v="107624.43737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247576"/>
    <n v="0"/>
    <n v="55889.16"/>
    <n v="29915.77"/>
    <n v="0"/>
    <n v="0"/>
    <n v="0"/>
    <n v="4191686.84"/>
    <n v="4191686.84"/>
    <n v="0"/>
    <d v="2024-04-03T00:00:00"/>
    <d v="2030-11-03T00:00:00"/>
    <n v="4415243.4800000004"/>
    <n v="6.2638888888888893"/>
    <n v="6.6805555555555554"/>
    <n v="8.4515999999999994E-2"/>
    <n v="26256260.622777779"/>
    <n v="28002796.806111109"/>
    <n v="354264.60496943997"/>
    <n v="6.2638888888888893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23556.64"/>
    <n v="670669.92000000027"/>
    <n v="894226.56000000029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5694444444444446"/>
    <n v="3"/>
    <n v="8.7499999999999994E-2"/>
    <n v="6692934.5736111114"/>
    <n v="7814453.3399999999"/>
    <n v="227921.55574999997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06250"/>
    <n v="0"/>
    <n v="31250"/>
    <n v="6041.67"/>
    <n v="0"/>
    <n v="0"/>
    <n v="0"/>
    <n v="875000"/>
    <n v="875000"/>
    <n v="0"/>
    <d v="2024-04-03T00:00:00"/>
    <d v="2026-12-03T00:00:00"/>
    <n v="1000000"/>
    <n v="2.2888888888888888"/>
    <n v="2.7055555555555557"/>
    <n v="0.08"/>
    <n v="2002777.7777777778"/>
    <n v="2367361.1111111115"/>
    <n v="70000"/>
    <n v="2.2888888888888888"/>
    <n v="2.7055555555555562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25000"/>
    <n v="375000"/>
    <n v="50000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5694444444444446"/>
    <n v="3"/>
    <n v="8.7499999999999994E-2"/>
    <n v="7801864.6826388901"/>
    <n v="9109204.1699999999"/>
    <n v="265685.12162499997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5694444444444446"/>
    <n v="3"/>
    <n v="8.7499999999999994E-2"/>
    <n v="1041088.8104166668"/>
    <n v="1215541.53"/>
    <n v="35453.294624999995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776690.1300000008"/>
    <n v="0"/>
    <n v="94837.68"/>
    <n v="52894.06"/>
    <n v="0"/>
    <n v="0"/>
    <n v="0"/>
    <n v="7681852.4500000011"/>
    <n v="7681852.4500000002"/>
    <n v="0"/>
    <d v="2024-04-03T00:00:00"/>
    <d v="2031-05-03T00:00:00"/>
    <n v="8061203.1699999999"/>
    <n v="6.7666666666666666"/>
    <n v="7.1833333333333336"/>
    <n v="8.1618999999999997E-2"/>
    <n v="51980534.911666676"/>
    <n v="55181306.765833341"/>
    <n v="626985.11511655012"/>
    <n v="6.7666666666666666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379350.72"/>
    <n v="1138052.1599999997"/>
    <n v="1517402.8799999997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5694444444444446"/>
    <n v="3"/>
    <n v="8.7499999999999994E-2"/>
    <n v="3765097.8770833332"/>
    <n v="4396006.17"/>
    <n v="128216.8466249999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5694444444444446"/>
    <n v="3"/>
    <n v="8.7499999999999994E-2"/>
    <n v="3464870.3701388892"/>
    <n v="4045470.2700000005"/>
    <n v="117992.88287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5694444444444446"/>
    <n v="3"/>
    <n v="8.7499999999999994E-2"/>
    <n v="3920351.8298611115"/>
    <n v="4577275.6500000004"/>
    <n v="133503.87312499998"/>
    <n v="2.569444444444444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5694444444444446"/>
    <n v="3"/>
    <n v="8.7499999999999994E-2"/>
    <n v="3934317.6597222225"/>
    <n v="4593581.6999999993"/>
    <n v="133979.46625"/>
    <n v="2.569444444444444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552777777777778"/>
    <n v="5"/>
    <n v="9.2499999999999999E-2"/>
    <n v="682916666.66666675"/>
    <n v="750000000"/>
    <n v="13875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55833333333333335"/>
    <n v="1"/>
    <n v="4.9000000000000002E-2"/>
    <n v="1116666.6666666667"/>
    <n v="2000000"/>
    <n v="98000"/>
    <n v="0.55833333333333335"/>
    <n v="1"/>
    <n v="4.9000000000000002E-2"/>
    <x v="1"/>
    <x v="1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5694444444444446"/>
    <n v="3"/>
    <n v="8.7499999999999994E-2"/>
    <n v="12510457.754861113"/>
    <n v="14606804.73"/>
    <n v="426031.80462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5694444444444446"/>
    <n v="3"/>
    <n v="8.7499999999999994E-2"/>
    <n v="385416666.66666669"/>
    <n v="450000000"/>
    <n v="131250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552777777777778"/>
    <n v="5"/>
    <n v="9.2499999999999999E-2"/>
    <n v="910555555.55555558"/>
    <n v="1000000000"/>
    <n v="18500000"/>
    <n v="4.5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5972222222222223"/>
    <n v="3"/>
    <n v="8.7499999999999994E-2"/>
    <n v="103888888.8888889"/>
    <n v="120000000"/>
    <n v="35000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5972222222222223"/>
    <n v="3"/>
    <n v="8.7499999999999994E-2"/>
    <n v="50505557.828611113"/>
    <n v="58337970.539999999"/>
    <n v="1701524.14074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5694444444444446"/>
    <n v="3"/>
    <n v="8.7499999999999994E-2"/>
    <n v="59982139.300000004"/>
    <n v="70033200.480000004"/>
    <n v="2042635.014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55833333333333335"/>
    <n v="1"/>
    <n v="4.9000000000000002E-2"/>
    <n v="55833.333333333336"/>
    <n v="100000"/>
    <n v="4900"/>
    <n v="0.55833333333333335"/>
    <n v="1"/>
    <n v="4.9000000000000002E-2"/>
    <x v="1"/>
    <x v="1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55833333333333335"/>
    <n v="1"/>
    <n v="4.9000000000000002E-2"/>
    <n v="8263333.333333334"/>
    <n v="14800000"/>
    <n v="725200"/>
    <n v="0.55833333333333335"/>
    <n v="1"/>
    <n v="4.9000000000000002E-2"/>
    <x v="1"/>
    <x v="1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55833333333333335"/>
    <n v="1"/>
    <n v="4.9000000000000002E-2"/>
    <n v="21775000"/>
    <n v="39000000"/>
    <n v="1911000"/>
    <n v="0.55833333333333335"/>
    <n v="1"/>
    <n v="4.9000000000000002E-2"/>
    <x v="1"/>
    <x v="1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55833333333333335"/>
    <n v="1"/>
    <n v="4.9000000000000002E-2"/>
    <n v="1395833.3333333333"/>
    <n v="2500000"/>
    <n v="122500"/>
    <n v="0.55833333333333335"/>
    <n v="1"/>
    <n v="4.9000000000000002E-2"/>
    <x v="1"/>
    <x v="1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5972222222222223"/>
    <n v="3"/>
    <n v="8.7499999999999994E-2"/>
    <n v="9336954.75013889"/>
    <n v="10784931.689999999"/>
    <n v="314560.50762499997"/>
    <n v="2.597222222222222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86486.5"/>
    <n v="0"/>
    <n v="4504.5"/>
    <n v="3597.45"/>
    <n v="0"/>
    <n v="0"/>
    <n v="0"/>
    <n v="481982"/>
    <n v="481982"/>
    <n v="0"/>
    <d v="2024-04-15T00:00:00"/>
    <d v="2033-07-01T00:00:00"/>
    <n v="500000"/>
    <n v="8.9611111111111104"/>
    <n v="9.344444444444445"/>
    <n v="8.8700000000000001E-2"/>
    <n v="4319094.2555555552"/>
    <n v="4503854.0222222228"/>
    <n v="42751.803399999997"/>
    <n v="8.9611111111111104"/>
    <n v="9.344444444444445"/>
    <n v="8.8699999999999987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8018"/>
    <n v="54054"/>
    <n v="72072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5972222222222223"/>
    <n v="3"/>
    <n v="8.7499999999999994E-2"/>
    <n v="20190058.776250001"/>
    <n v="23321137.41"/>
    <n v="680199.84112499992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6277777777777782"/>
    <n v="5"/>
    <n v="9.2499999999999999E-2"/>
    <n v="509055555.55555558"/>
    <n v="550000000"/>
    <n v="10175000"/>
    <n v="4.6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55833333333333335"/>
    <n v="1"/>
    <n v="4.9000000000000002E-2"/>
    <n v="18648333.333333332"/>
    <n v="33400000"/>
    <n v="1636600"/>
    <n v="0.55833333333333335"/>
    <n v="1"/>
    <n v="4.9000000000000002E-2"/>
    <x v="1"/>
    <x v="1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55833333333333335"/>
    <n v="1"/>
    <n v="4.9000000000000002E-2"/>
    <n v="653250"/>
    <n v="1170000"/>
    <n v="57330"/>
    <n v="0.55833333333333335"/>
    <n v="1"/>
    <n v="4.9000000000000002E-2"/>
    <x v="1"/>
    <x v="1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55833333333333335"/>
    <n v="1"/>
    <n v="4.9000000000000002E-2"/>
    <n v="5505166.666666667"/>
    <n v="9860000"/>
    <n v="483140"/>
    <n v="0.55833333333333335"/>
    <n v="1"/>
    <n v="4.9000000000000002E-2"/>
    <x v="1"/>
    <x v="1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55833333333333335"/>
    <n v="1"/>
    <n v="4.9000000000000002E-2"/>
    <n v="2233333.3333333335"/>
    <n v="4000000"/>
    <n v="196000"/>
    <n v="0.55833333333333335"/>
    <n v="1"/>
    <n v="4.9000000000000002E-2"/>
    <x v="1"/>
    <x v="1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55833333333333335"/>
    <n v="1"/>
    <n v="4.9000000000000002E-2"/>
    <n v="11166666.666666666"/>
    <n v="20000000"/>
    <n v="980000"/>
    <n v="0.55833333333333335"/>
    <n v="1"/>
    <n v="4.9000000000000002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6277777777777782"/>
    <n v="5"/>
    <n v="9.2499999999999999E-2"/>
    <n v="925555555.5555557"/>
    <n v="1000000000"/>
    <n v="18500000"/>
    <n v="4.6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55833333333333335"/>
    <n v="1"/>
    <n v="4.9000000000000002E-2"/>
    <n v="3629166.666666667"/>
    <n v="6500000"/>
    <n v="318500"/>
    <n v="0.55833333333333335"/>
    <n v="1"/>
    <n v="4.9000000000000002E-2"/>
    <x v="1"/>
    <x v="1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6833333333333331"/>
    <n v="3"/>
    <n v="8.7499999999999994E-2"/>
    <n v="440066666.66666663"/>
    <n v="492000000"/>
    <n v="14350000"/>
    <n v="2.68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55833333333333335"/>
    <n v="1"/>
    <n v="4.9000000000000002E-2"/>
    <n v="39641666.666666664"/>
    <n v="71000000"/>
    <n v="3479000"/>
    <n v="0.55833333333333335"/>
    <n v="1"/>
    <n v="4.9000000000000002E-2"/>
    <x v="1"/>
    <x v="1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027777777777775"/>
    <n v="5"/>
    <n v="9.2499999999999999E-2"/>
    <n v="705416666.66666663"/>
    <n v="750000000"/>
    <n v="13875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83714.13"/>
    <n v="0"/>
    <n v="20533.099999999999"/>
    <n v="11988.55"/>
    <n v="0"/>
    <n v="0"/>
    <n v="0"/>
    <n v="1663181.0299999998"/>
    <n v="1663181.03"/>
    <n v="0"/>
    <d v="2024-05-23T00:00:00"/>
    <d v="2031-05-23T00:00:00"/>
    <n v="1724780.33"/>
    <n v="6.7305555555555552"/>
    <n v="7"/>
    <n v="8.5444000000000006E-2"/>
    <n v="11194132.32136111"/>
    <n v="11642267.209999999"/>
    <n v="142108.83992731999"/>
    <n v="6.73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82132.399999999994"/>
    <n v="246397.20000000004"/>
    <n v="328529.60000000003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5694444444444446"/>
    <n v="3"/>
    <n v="8.7499999999999994E-2"/>
    <n v="1764348.9826388892"/>
    <n v="2059996.6500000001"/>
    <n v="60083.235625000001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5694444444444446"/>
    <n v="3"/>
    <n v="8.7499999999999994E-2"/>
    <n v="1852466.1270833337"/>
    <n v="2162879.37"/>
    <n v="63083.98162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5694444444444446"/>
    <n v="3"/>
    <n v="8.7499999999999994E-2"/>
    <n v="1484885.1819444445"/>
    <n v="1733703.78"/>
    <n v="50566.36024999999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5694444444444446"/>
    <n v="3"/>
    <n v="8.7499999999999994E-2"/>
    <n v="1948852.6687500002"/>
    <n v="2275417.17"/>
    <n v="66366.334124999994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5694444444444446"/>
    <n v="3"/>
    <n v="8.7499999999999994E-2"/>
    <n v="3359903.9909722228"/>
    <n v="3922914.93"/>
    <n v="114418.352125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5694444444444446"/>
    <n v="3"/>
    <n v="8.7499999999999994E-2"/>
    <n v="4531976.2958333334"/>
    <n v="5291388.54"/>
    <n v="154332.165749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5694444444444446"/>
    <n v="3"/>
    <n v="8.7499999999999994E-2"/>
    <n v="4991637.625"/>
    <n v="5828074.1999999993"/>
    <n v="169985.49749999997"/>
    <n v="2.569444444444444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5694444444444446"/>
    <n v="3"/>
    <n v="8.7499999999999994E-2"/>
    <n v="6099286.326388889"/>
    <n v="7121328.8999999994"/>
    <n v="207705.42624999996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5694444444444446"/>
    <n v="3"/>
    <n v="8.7499999999999994E-2"/>
    <n v="901916.83055555564"/>
    <n v="1053048.8400000001"/>
    <n v="30713.924500000001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5694444444444446"/>
    <n v="3"/>
    <n v="8.7499999999999994E-2"/>
    <n v="3714542.3104166668"/>
    <n v="4336979.13"/>
    <n v="126495.22462499999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7833333333333334"/>
    <n v="2"/>
    <n v="3.8199999999999998E-2"/>
    <n v="83384.208333333343"/>
    <n v="93515"/>
    <n v="1786.1364999999998"/>
    <n v="1.783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7833333333333332"/>
    <n v="3"/>
    <n v="4.2999999999999997E-2"/>
    <n v="628949.83333333326"/>
    <n v="677910"/>
    <n v="9716.7099999999991"/>
    <n v="2.783333333333332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7833333333333332"/>
    <n v="4"/>
    <n v="4.7100000000000003E-2"/>
    <n v="6181427.541666666"/>
    <n v="6535430"/>
    <n v="76954.688250000007"/>
    <n v="3.783333333333332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7833333333333332"/>
    <n v="5"/>
    <n v="5.0700000000000002E-2"/>
    <n v="87260687.791666672"/>
    <n v="91213262.5"/>
    <n v="924902.48175000004"/>
    <n v="4.78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7833333333333332"/>
    <n v="6"/>
    <n v="5.3600000000000002E-2"/>
    <n v="26328278"/>
    <n v="27314640"/>
    <n v="244010.78400000001"/>
    <n v="5.7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7833333333333332"/>
    <n v="7"/>
    <n v="5.6399999999999999E-2"/>
    <n v="360195"/>
    <n v="371700"/>
    <n v="2994.84"/>
    <n v="6.78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7833333333333332"/>
    <n v="5"/>
    <n v="9.2499999999999999E-2"/>
    <n v="21552306.997666668"/>
    <n v="22528543.900000002"/>
    <n v="416778.06215000001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55833333333333335"/>
    <n v="1"/>
    <n v="4.9000000000000002E-2"/>
    <n v="543080.78333333333"/>
    <n v="972682"/>
    <n v="47661.418000000005"/>
    <n v="0.55833333333333335"/>
    <n v="1"/>
    <n v="4.9000000000000002E-2"/>
    <x v="1"/>
    <x v="1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5694444444444446"/>
    <n v="3"/>
    <n v="8.7499999999999994E-2"/>
    <n v="29291666.666666668"/>
    <n v="34200000"/>
    <n v="997499.99999999988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82499999999999996"/>
    <n v="1"/>
    <n v="3.2500000000000001E-2"/>
    <n v="58044.9375"/>
    <n v="70357.5"/>
    <n v="2286.6187500000001"/>
    <n v="0.82499999999999996"/>
    <n v="1"/>
    <n v="3.2500000000000001E-2"/>
    <x v="1"/>
    <x v="1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825"/>
    <n v="2"/>
    <n v="3.8199999999999998E-2"/>
    <n v="197583.625"/>
    <n v="216530"/>
    <n v="4135.723"/>
    <n v="1.82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8250000000000002"/>
    <n v="3"/>
    <n v="4.2999999999999997E-2"/>
    <n v="758787.9375"/>
    <n v="805792.5"/>
    <n v="11549.692499999999"/>
    <n v="2.82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8250000000000002"/>
    <n v="4"/>
    <n v="4.7100000000000003E-2"/>
    <n v="1310043.375"/>
    <n v="1369980"/>
    <n v="16131.514500000001"/>
    <n v="3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8250000000000002"/>
    <n v="5"/>
    <n v="5.0700000000000002E-2"/>
    <n v="1578522.875"/>
    <n v="1635775"/>
    <n v="16586.7585"/>
    <n v="4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8250000000000002"/>
    <n v="6"/>
    <n v="5.3600000000000002E-2"/>
    <n v="1660809.4375"/>
    <n v="1710705"/>
    <n v="15282.298000000001"/>
    <n v="5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8250000000000002"/>
    <n v="7"/>
    <n v="5.6399999999999999E-2"/>
    <n v="1597210.3875"/>
    <n v="1638164.5"/>
    <n v="13198.9254"/>
    <n v="6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8250000000000002"/>
    <n v="8"/>
    <n v="5.9299999999999999E-2"/>
    <n v="8134251.8250000002"/>
    <n v="8316168"/>
    <n v="61643.595300000001"/>
    <n v="7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8249999999999993"/>
    <n v="9"/>
    <n v="6.2100000000000002E-2"/>
    <n v="6741439.5624999991"/>
    <n v="6875122.5"/>
    <n v="47438.345249999998"/>
    <n v="8.82499999999999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027777777777775"/>
    <n v="5"/>
    <n v="9.2499999999999999E-2"/>
    <n v="470277777.77777773"/>
    <n v="500000000"/>
    <n v="925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5694444444444446"/>
    <n v="3"/>
    <n v="8.7499999999999994E-2"/>
    <n v="38541666.666666672"/>
    <n v="45000000"/>
    <n v="1312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5972222222222223"/>
    <n v="3"/>
    <n v="8.7499999999999994E-2"/>
    <n v="2802214.9726388888"/>
    <n v="3236783.07"/>
    <n v="94406.17287499998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5972222222222223"/>
    <n v="3"/>
    <n v="8.7499999999999994E-2"/>
    <n v="4557513.5879166666"/>
    <n v="5264293.7700000005"/>
    <n v="153541.901625"/>
    <n v="2.597222222222221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5972222222222223"/>
    <n v="3"/>
    <n v="8.7499999999999994E-2"/>
    <n v="459335.89166666672"/>
    <n v="530569.80000000005"/>
    <n v="15474.9524999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5972222222222223"/>
    <n v="3"/>
    <n v="8.7499999999999994E-2"/>
    <n v="1488182.2052777777"/>
    <n v="1718969.8199999998"/>
    <n v="50136.61974999999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5972222222222223"/>
    <n v="3"/>
    <n v="8.7499999999999994E-2"/>
    <n v="11346550.925416667"/>
    <n v="13106176.470000001"/>
    <n v="382263.480374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5972222222222223"/>
    <n v="3"/>
    <n v="8.7499999999999994E-2"/>
    <n v="7628434.7302777776"/>
    <n v="8811454.0199999996"/>
    <n v="257000.74224999998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5972222222222223"/>
    <n v="3"/>
    <n v="8.7499999999999994E-2"/>
    <n v="2772353.0984722227"/>
    <n v="3202290.21"/>
    <n v="93400.131125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398912.9500000002"/>
    <n v="0"/>
    <n v="66636.47"/>
    <n v="15672.7"/>
    <n v="0"/>
    <n v="0"/>
    <n v="0"/>
    <n v="2332276.48"/>
    <n v="2332276.48"/>
    <n v="0"/>
    <d v="2024-07-04T00:00:00"/>
    <d v="2027-07-04T00:00:00"/>
    <n v="2398912.9500000002"/>
    <n v="2.8444444444444446"/>
    <n v="3"/>
    <n v="7.8398999999999996E-2"/>
    <n v="6634030.876444445"/>
    <n v="6996829.4399999995"/>
    <n v="182848.14375552"/>
    <n v="2.84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266545.88"/>
    <n v="799637.63999999978"/>
    <n v="1066183.5199999998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79776.34999999998"/>
    <n v="0"/>
    <n v="23314.7"/>
    <n v="1142.42"/>
    <n v="0"/>
    <n v="0"/>
    <n v="0"/>
    <n v="256461.64999999997"/>
    <n v="256461.65"/>
    <n v="0"/>
    <d v="2024-07-04T00:00:00"/>
    <d v="2025-07-04T00:00:00"/>
    <n v="279776.34999999998"/>
    <n v="0.84444444444444444"/>
    <n v="1"/>
    <n v="4.9000000000000002E-2"/>
    <n v="216567.61555555553"/>
    <n v="256461.64999999997"/>
    <n v="12566.620849999999"/>
    <n v="0.84444444444444444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93258.8"/>
    <n v="163202.90000000002"/>
    <n v="256461.7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97234.2"/>
    <n v="0"/>
    <n v="26643.62"/>
    <n v="22663.86"/>
    <n v="0"/>
    <n v="0"/>
    <n v="0"/>
    <n v="3170590.58"/>
    <n v="3170590.58"/>
    <n v="0"/>
    <d v="2024-07-04T00:00:00"/>
    <d v="2034-07-04T00:00:00"/>
    <n v="3197234.2"/>
    <n v="9.844444444444445"/>
    <n v="10"/>
    <n v="8.5063E-2"/>
    <n v="31212702.820888892"/>
    <n v="31705905.800000001"/>
    <n v="269699.94650654"/>
    <n v="9.844444444444445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06574.48"/>
    <n v="319723.44"/>
    <n v="426297.92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29807.67"/>
    <n v="0"/>
    <n v="7669.95"/>
    <n v="2329.73"/>
    <n v="0"/>
    <n v="0"/>
    <n v="0"/>
    <n v="322137.71999999997"/>
    <n v="322137.71999999997"/>
    <n v="0"/>
    <d v="2024-07-04T00:00:00"/>
    <d v="2028-07-04T00:00:00"/>
    <n v="329807.67000000004"/>
    <n v="3.8444444444444446"/>
    <n v="4"/>
    <n v="8.4766999999999995E-2"/>
    <n v="1238440.568"/>
    <n v="1288550.8799999999"/>
    <n v="27306.648111239996"/>
    <n v="3.84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0679.8"/>
    <n v="92039.39999999998"/>
    <n v="122719.19999999998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318449.16"/>
    <n v="0"/>
    <n v="27653.74"/>
    <n v="23523.1"/>
    <n v="0"/>
    <n v="0"/>
    <n v="0"/>
    <n v="3290795.42"/>
    <n v="3290795.42"/>
    <n v="0"/>
    <d v="2024-07-04T00:00:00"/>
    <d v="2034-07-04T00:00:00"/>
    <n v="3318449.16"/>
    <n v="9.844444444444445"/>
    <n v="10"/>
    <n v="8.5063E-2"/>
    <n v="32396052.690222222"/>
    <n v="32907954.199999999"/>
    <n v="279924.93081146001"/>
    <n v="9.84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10614.96"/>
    <n v="331844.87999999995"/>
    <n v="442459.83999999997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5972222222222223"/>
    <n v="3"/>
    <n v="8.7499999999999994E-2"/>
    <n v="1934310.7284722223"/>
    <n v="2234284.0499999998"/>
    <n v="65166.618124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5972222222222223"/>
    <n v="3"/>
    <n v="8.7499999999999994E-2"/>
    <n v="1771430.533888889"/>
    <n v="2046144.3599999999"/>
    <n v="59679.210499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325675.95"/>
    <n v="0"/>
    <n v="27139.66"/>
    <n v="1329.84"/>
    <n v="0"/>
    <n v="0"/>
    <n v="0"/>
    <n v="298536.29000000004"/>
    <n v="298536.28999999998"/>
    <n v="0"/>
    <d v="2024-07-04T00:00:00"/>
    <d v="2025-07-04T00:00:00"/>
    <n v="325675.95"/>
    <n v="0.84444444444444444"/>
    <n v="1"/>
    <n v="4.9000000000000002E-2"/>
    <n v="252097.31155555559"/>
    <n v="298536.29000000004"/>
    <n v="14628.278210000002"/>
    <n v="0.84444444444444444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108558.64"/>
    <n v="189977.62"/>
    <n v="298536.26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5972222222222223"/>
    <n v="3"/>
    <n v="8.7499999999999994E-2"/>
    <n v="3142109.1594444448"/>
    <n v="3629388.12"/>
    <n v="105857.1535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3481.48"/>
    <n v="0"/>
    <n v="10290.120000000001"/>
    <n v="504.22"/>
    <n v="0"/>
    <n v="0"/>
    <n v="0"/>
    <n v="113191.36"/>
    <n v="113191.36"/>
    <n v="0"/>
    <d v="2024-07-04T00:00:00"/>
    <d v="2025-07-04T00:00:00"/>
    <n v="123481.48000000001"/>
    <n v="0.84444444444444444"/>
    <n v="1"/>
    <n v="4.9000000000000002E-2"/>
    <n v="95583.815111111107"/>
    <n v="113191.36"/>
    <n v="5546.3766400000004"/>
    <n v="0.84444444444444444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41160.480000000003"/>
    <n v="72030.840000000011"/>
    <n v="113191.32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5694444444444446"/>
    <n v="3"/>
    <n v="8.7499999999999994E-2"/>
    <n v="40340277.777777784"/>
    <n v="47100000"/>
    <n v="137375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55833333333333335"/>
    <n v="1"/>
    <n v="4.9000000000000002E-2"/>
    <n v="1738968.5570833334"/>
    <n v="3114570.55"/>
    <n v="152613.95694999999"/>
    <n v="0.55833333333333335"/>
    <n v="1"/>
    <n v="4.9000000000000002E-2"/>
    <x v="1"/>
    <x v="1"/>
    <n v="0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8666666666666667"/>
    <n v="3"/>
    <n v="8.7499999999999994E-2"/>
    <n v="59807569.558666669"/>
    <n v="62589316.980000004"/>
    <n v="1825521.7452499999"/>
    <n v="2.8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875"/>
    <n v="1"/>
    <n v="3.2500000000000001E-2"/>
    <n v="2136758.75"/>
    <n v="2442010"/>
    <n v="79365.324999999997"/>
    <n v="0.875"/>
    <n v="1"/>
    <n v="3.2500000000000001E-2"/>
    <x v="1"/>
    <x v="1"/>
    <n v="0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875"/>
    <n v="2"/>
    <n v="3.8199999999999998E-2"/>
    <n v="5488935.9375"/>
    <n v="5854865"/>
    <n v="111827.9215"/>
    <n v="1.87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875"/>
    <n v="3"/>
    <n v="4.2999999999999997E-2"/>
    <n v="19006905.3125"/>
    <n v="19833292.5"/>
    <n v="284277.1925"/>
    <n v="2.87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875"/>
    <n v="4"/>
    <n v="4.7100000000000003E-2"/>
    <n v="42187599.6875"/>
    <n v="43548490"/>
    <n v="512783.46975000005"/>
    <n v="3.8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875"/>
    <n v="5"/>
    <n v="5.0700000000000002E-2"/>
    <n v="2073057.1875"/>
    <n v="2126212.5"/>
    <n v="21559.794750000001"/>
    <n v="4.8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875"/>
    <n v="6"/>
    <n v="5.3600000000000002E-2"/>
    <n v="6714992.8125"/>
    <n v="6857865"/>
    <n v="61263.594000000005"/>
    <n v="5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875"/>
    <n v="7"/>
    <n v="5.6399999999999999E-2"/>
    <n v="1825312.5"/>
    <n v="1858500"/>
    <n v="14974.199999999999"/>
    <n v="6.8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875"/>
    <n v="8"/>
    <n v="5.9299999999999999E-2"/>
    <n v="378669.375"/>
    <n v="384680"/>
    <n v="2851.4405000000002"/>
    <n v="7.87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5694444444444446"/>
    <n v="3"/>
    <n v="8.7499999999999994E-2"/>
    <n v="102777777.77777779"/>
    <n v="120000000"/>
    <n v="350000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5694444444444446"/>
    <n v="3"/>
    <n v="8.7499999999999994E-2"/>
    <n v="125131944.44444445"/>
    <n v="146100000"/>
    <n v="4261250"/>
    <n v="2.5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5972222222222223"/>
    <n v="3"/>
    <n v="8.7499999999999994E-2"/>
    <n v="20173446.761111114"/>
    <n v="23301949.200000003"/>
    <n v="679640.18499999994"/>
    <n v="2.59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7833333333333332"/>
    <n v="5"/>
    <n v="9.2499999999999999E-2"/>
    <n v="37722719.6325"/>
    <n v="39431414.25"/>
    <n v="729481.16362499993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5972222222222223"/>
    <n v="3"/>
    <n v="8.7499999999999994E-2"/>
    <n v="14284722.222222222"/>
    <n v="16500000"/>
    <n v="481249.99999999994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90277777777777779"/>
    <n v="1"/>
    <n v="3.2500000000000001E-2"/>
    <n v="23835.590277777777"/>
    <n v="26402.5"/>
    <n v="858.08125000000007"/>
    <n v="0.90277777777777779"/>
    <n v="1"/>
    <n v="3.2500000000000001E-2"/>
    <x v="1"/>
    <x v="1"/>
    <n v="0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9027777777777777"/>
    <n v="3"/>
    <n v="4.2999999999999997E-2"/>
    <n v="158847.25694444444"/>
    <n v="164167.5"/>
    <n v="2353.0674999999997"/>
    <n v="2.90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9027777777777777"/>
    <n v="4"/>
    <n v="4.7100000000000003E-2"/>
    <n v="514639.79166666663"/>
    <n v="527460"/>
    <n v="6210.8415000000005"/>
    <n v="3.9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9027777777777777"/>
    <n v="5"/>
    <n v="5.0700000000000002E-2"/>
    <n v="227795.3125"/>
    <n v="232312.5"/>
    <n v="2355.6487500000003"/>
    <n v="4.902777777777777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9027777777777777"/>
    <n v="6"/>
    <n v="5.3600000000000002E-2"/>
    <n v="626875"/>
    <n v="637200"/>
    <n v="5692.3200000000006"/>
    <n v="5.902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9027777777777777"/>
    <n v="7"/>
    <n v="5.6399999999999999E-2"/>
    <n v="865435.76388888888"/>
    <n v="877625"/>
    <n v="7071.15"/>
    <n v="6.90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9027777777777777"/>
    <n v="8"/>
    <n v="5.9299999999999999E-2"/>
    <n v="8289006.284722222"/>
    <n v="8390980"/>
    <n v="62198.13925"/>
    <n v="7.90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9027777777777786"/>
    <n v="9"/>
    <n v="6.2100000000000002E-2"/>
    <n v="16943699.895833336"/>
    <n v="17128732.5"/>
    <n v="118188.25425"/>
    <n v="8.90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9166666666666665"/>
    <n v="3"/>
    <n v="8.7499999999999994E-2"/>
    <n v="64115453.295833327"/>
    <n v="65947323.390000001"/>
    <n v="1923463.5988749997"/>
    <n v="2.91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429682.8600000003"/>
    <n v="0"/>
    <n v="0"/>
    <n v="0"/>
    <n v="0"/>
    <n v="0"/>
    <n v="4429682.8600000003"/>
    <n v="4429682.8600000003"/>
    <n v="0"/>
    <d v="2024-03-21T00:00:00"/>
    <d v="2025-03-21T00:00:00"/>
    <n v="4429682.8600000003"/>
    <n v="0.55833333333333335"/>
    <n v="1"/>
    <n v="4.9000000000000002E-2"/>
    <n v="2473239.5968333334"/>
    <n v="4429682.8600000003"/>
    <n v="217054.46014000004"/>
    <n v="0.55833333333333335"/>
    <n v="1"/>
    <n v="4.9000000000000002E-2"/>
    <x v="1"/>
    <x v="1"/>
    <n v="0"/>
    <n v="0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8-02T00:00:00"/>
    <d v="2029-08-02T00:00:00"/>
    <n v="200000000"/>
    <n v="4.9222222222222225"/>
    <n v="5"/>
    <n v="9.2499999999999999E-2"/>
    <n v="984444444.44444454"/>
    <n v="1000000000"/>
    <n v="18500000"/>
    <n v="4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310007.920000002"/>
    <n v="0"/>
    <n v="0"/>
    <n v="0"/>
    <n v="0"/>
    <n v="0"/>
    <n v="22310007.920000002"/>
    <n v="22310007.920000002"/>
    <n v="0"/>
    <d v="2024-08-07T00:00:00"/>
    <d v="2029-08-07T00:00:00"/>
    <n v="22310007.920000002"/>
    <n v="4.9361111111111109"/>
    <n v="5"/>
    <n v="9.2499999999999999E-2"/>
    <n v="110124677.98288889"/>
    <n v="111550039.60000001"/>
    <n v="2063675.7326000002"/>
    <n v="4.93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63813502.909999996"/>
    <n v="0"/>
    <n v="0"/>
    <n v="0"/>
    <n v="0"/>
    <n v="0"/>
    <n v="63813502.909999996"/>
    <n v="63813502.909999996"/>
    <n v="0"/>
    <d v="2024-03-21T00:00:00"/>
    <d v="2025-03-21T00:00:00"/>
    <n v="63813502.909999996"/>
    <n v="0.55833333333333335"/>
    <n v="1"/>
    <n v="4.9000000000000002E-2"/>
    <n v="35629205.791416667"/>
    <n v="63813502.909999996"/>
    <n v="3126861.6425899998"/>
    <n v="0.55833333333333335"/>
    <n v="1"/>
    <n v="4.9000000000000002E-2"/>
    <x v="1"/>
    <x v="1"/>
    <n v="0"/>
    <n v="0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0"/>
    <n v="28980299.300000001"/>
    <n v="0"/>
    <n v="0"/>
    <n v="0"/>
    <n v="0"/>
    <n v="0"/>
    <n v="28980299.300000001"/>
    <n v="28980299.300000001"/>
    <n v="0"/>
    <d v="2024-04-05T00:00:00"/>
    <d v="2027-04-05T00:00:00"/>
    <n v="28980299.300000001"/>
    <n v="2.5972222222222223"/>
    <n v="3"/>
    <n v="8.7499999999999994E-2"/>
    <n v="75268277.348611116"/>
    <n v="86940897.900000006"/>
    <n v="2535776.1887499997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500000"/>
    <n v="500000"/>
    <n v="0"/>
    <d v="2024-03-21T00:00:00"/>
    <d v="2025-03-21T00:00:00"/>
    <n v="500000"/>
    <n v="0.55833333333333335"/>
    <n v="1"/>
    <n v="4.9000000000000002E-2"/>
    <n v="279166.66666666669"/>
    <n v="500000"/>
    <n v="24500"/>
    <n v="0.55833333333333335"/>
    <n v="1"/>
    <n v="4.9000000000000002E-2"/>
    <x v="1"/>
    <x v="1"/>
    <n v="0"/>
    <n v="0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70000000"/>
    <n v="0"/>
    <n v="0"/>
    <n v="0"/>
    <n v="0"/>
    <n v="0"/>
    <n v="170000000"/>
    <n v="170000000"/>
    <n v="0"/>
    <d v="2024-08-02T00:00:00"/>
    <d v="2029-08-02T00:00:00"/>
    <n v="170000000"/>
    <n v="4.9222222222222225"/>
    <n v="5"/>
    <n v="9.2499999999999999E-2"/>
    <n v="836777777.77777779"/>
    <n v="850000000"/>
    <n v="15725000"/>
    <n v="4.9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483125.75"/>
    <n v="0"/>
    <n v="0"/>
    <n v="0"/>
    <n v="0"/>
    <n v="0"/>
    <n v="4483125.75"/>
    <n v="4483125.75"/>
    <n v="0"/>
    <d v="2024-04-05T00:00:00"/>
    <d v="2027-04-05T00:00:00"/>
    <n v="4483125.75"/>
    <n v="2.5972222222222223"/>
    <n v="3"/>
    <n v="8.7499999999999994E-2"/>
    <n v="11643673.822916668"/>
    <n v="13449377.25"/>
    <n v="392273.503124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52692.77"/>
    <n v="0"/>
    <n v="0"/>
    <n v="0"/>
    <n v="0"/>
    <n v="0"/>
    <n v="1552692.77"/>
    <n v="1552692.77"/>
    <n v="0"/>
    <d v="2024-06-12T00:00:00"/>
    <d v="2029-06-12T00:00:00"/>
    <n v="1552692.77"/>
    <n v="4.7833333333333332"/>
    <n v="5"/>
    <n v="9.2499999999999999E-2"/>
    <n v="7427047.0831666663"/>
    <n v="7763463.8499999996"/>
    <n v="143624.081225"/>
    <n v="4.7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38236.36"/>
    <n v="0"/>
    <n v="0"/>
    <n v="0"/>
    <n v="0"/>
    <n v="0"/>
    <n v="1538236.36"/>
    <n v="1538236.36"/>
    <n v="0"/>
    <d v="2024-04-05T00:00:00"/>
    <d v="2027-04-05T00:00:00"/>
    <n v="1538236.36"/>
    <n v="2.5972222222222223"/>
    <n v="3"/>
    <n v="8.7499999999999994E-2"/>
    <n v="3995141.6572222225"/>
    <n v="4614709.08"/>
    <n v="134595.6815000000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60711.84"/>
    <n v="0"/>
    <n v="0"/>
    <n v="0"/>
    <n v="0"/>
    <n v="0"/>
    <n v="1360711.84"/>
    <n v="1360711.84"/>
    <n v="0"/>
    <d v="2024-04-05T00:00:00"/>
    <d v="2027-04-05T00:00:00"/>
    <n v="1360711.84"/>
    <n v="2.5972222222222223"/>
    <n v="3"/>
    <n v="8.7499999999999994E-2"/>
    <n v="3534071.0288888891"/>
    <n v="4082135.5200000005"/>
    <n v="119062.2859999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3172.79"/>
    <n v="0"/>
    <n v="0"/>
    <n v="0"/>
    <n v="0"/>
    <n v="0"/>
    <n v="3443172.79"/>
    <n v="3443172.79"/>
    <n v="0"/>
    <d v="2024-04-05T00:00:00"/>
    <d v="2027-04-05T00:00:00"/>
    <n v="3443172.79"/>
    <n v="2.5972222222222223"/>
    <n v="3"/>
    <n v="8.7499999999999994E-2"/>
    <n v="8942684.8851388898"/>
    <n v="10329518.370000001"/>
    <n v="301277.61912499997"/>
    <n v="2.5972222222222223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0132.5"/>
    <n v="0"/>
    <n v="0"/>
    <n v="0"/>
    <n v="0"/>
    <n v="0"/>
    <n v="290132.5"/>
    <n v="290132.5"/>
    <n v="0"/>
    <d v="2024-08-28T00:00:00"/>
    <d v="2025-08-28T00:00:00"/>
    <n v="290132.5"/>
    <n v="0.99444444444444446"/>
    <n v="1"/>
    <n v="3.2500000000000001E-2"/>
    <n v="288520.65277777781"/>
    <n v="290132.5"/>
    <n v="9429.3062499999996"/>
    <n v="0.99444444444444458"/>
    <n v="1"/>
    <n v="3.2500000000000001E-2"/>
    <x v="1"/>
    <x v="1"/>
    <n v="0"/>
    <n v="0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70372.5"/>
    <n v="0"/>
    <n v="0"/>
    <n v="0"/>
    <n v="0"/>
    <n v="0"/>
    <n v="370372.5"/>
    <n v="370372.5"/>
    <n v="0"/>
    <d v="2024-08-28T00:00:00"/>
    <d v="2026-08-28T00:00:00"/>
    <n v="370372.5"/>
    <n v="1.9944444444444445"/>
    <n v="2"/>
    <n v="3.8199999999999998E-2"/>
    <n v="738687.375"/>
    <n v="740745"/>
    <n v="14148.229499999999"/>
    <n v="1.994444444444444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6000.09000000003"/>
    <n v="0"/>
    <n v="0"/>
    <n v="0"/>
    <n v="0"/>
    <n v="0"/>
    <n v="326000.09000000003"/>
    <n v="326000.09000000003"/>
    <n v="0"/>
    <d v="2024-08-28T00:00:00"/>
    <d v="2027-08-28T00:00:00"/>
    <n v="326000.09000000003"/>
    <n v="2.9944444444444445"/>
    <n v="3"/>
    <n v="4.2999999999999997E-2"/>
    <n v="976189.15838888893"/>
    <n v="978000.27"/>
    <n v="14018.00387"/>
    <n v="2.99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56965"/>
    <n v="0"/>
    <n v="0"/>
    <n v="0"/>
    <n v="0"/>
    <n v="0"/>
    <n v="656965"/>
    <n v="656965"/>
    <n v="0"/>
    <d v="2024-08-28T00:00:00"/>
    <d v="2028-08-28T00:00:00"/>
    <n v="656965"/>
    <n v="3.9944444444444445"/>
    <n v="4"/>
    <n v="4.7100000000000003E-2"/>
    <n v="2624210.1944444445"/>
    <n v="2627860"/>
    <n v="30943.051500000001"/>
    <n v="3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01362.5"/>
    <n v="0"/>
    <n v="0"/>
    <n v="0"/>
    <n v="0"/>
    <n v="0"/>
    <n v="701362.5"/>
    <n v="701362.5"/>
    <n v="0"/>
    <d v="2024-08-28T00:00:00"/>
    <d v="2029-08-28T00:00:00"/>
    <n v="701362.5"/>
    <n v="4.9944444444444445"/>
    <n v="5"/>
    <n v="5.0700000000000002E-2"/>
    <n v="3502916.0416666665"/>
    <n v="3506812.5"/>
    <n v="35559.078750000001"/>
    <n v="4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4525"/>
    <n v="0"/>
    <n v="0"/>
    <n v="0"/>
    <n v="0"/>
    <n v="0"/>
    <n v="2004525"/>
    <n v="2004525"/>
    <n v="0"/>
    <d v="2024-08-28T00:00:00"/>
    <d v="2030-08-28T00:00:00"/>
    <n v="2004525"/>
    <n v="5.9944444444444445"/>
    <n v="6"/>
    <n v="5.3600000000000002E-2"/>
    <n v="12016013.75"/>
    <n v="12027150"/>
    <n v="107442.54000000001"/>
    <n v="5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89415"/>
    <n v="0"/>
    <n v="0"/>
    <n v="0"/>
    <n v="0"/>
    <n v="0"/>
    <n v="689415"/>
    <n v="689415"/>
    <n v="0"/>
    <d v="2024-08-28T00:00:00"/>
    <d v="2031-08-28T00:00:00"/>
    <n v="689415"/>
    <n v="6.9944444444444445"/>
    <n v="7"/>
    <n v="5.6399999999999999E-2"/>
    <n v="4822074.916666667"/>
    <n v="4825905"/>
    <n v="38883.006000000001"/>
    <n v="6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8-28T00:00:00"/>
    <d v="2032-08-28T00:00:00"/>
    <n v="106200"/>
    <n v="7.9944444444444445"/>
    <n v="8"/>
    <n v="5.9299999999999999E-2"/>
    <n v="849010"/>
    <n v="849600"/>
    <n v="6297.66"/>
    <n v="7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4-05T00:00:00"/>
    <d v="2027-04-05T00:00:00"/>
    <n v="5000000"/>
    <n v="2.5972222222222223"/>
    <n v="3"/>
    <n v="8.7499999999999994E-2"/>
    <n v="12986111.111111112"/>
    <n v="15000000"/>
    <n v="4375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5972222222222223"/>
    <n v="3"/>
    <n v="8.7499999999999994E-2"/>
    <n v="5194444.444444445"/>
    <n v="6000000"/>
    <n v="175000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34571368.609999999"/>
    <n v="0"/>
    <n v="0"/>
    <n v="0"/>
    <n v="0"/>
    <n v="0"/>
    <n v="34571368.609999999"/>
    <n v="34571368.609999999"/>
    <n v="0"/>
    <d v="2024-04-05T00:00:00"/>
    <d v="2027-04-05T00:00:00"/>
    <n v="34571368.609999999"/>
    <n v="2.5972222222222223"/>
    <n v="3"/>
    <n v="8.7499999999999994E-2"/>
    <n v="89789526.806527779"/>
    <n v="103714105.83"/>
    <n v="3024994.7533749999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874205.16"/>
    <n v="0"/>
    <n v="0"/>
    <n v="0"/>
    <n v="0"/>
    <n v="0"/>
    <n v="1874205.16"/>
    <n v="1874205.16"/>
    <n v="0"/>
    <d v="2024-04-05T00:00:00"/>
    <d v="2027-04-05T00:00:00"/>
    <n v="1874205.16"/>
    <n v="2.5972222222222223"/>
    <n v="3"/>
    <n v="8.7499999999999994E-2"/>
    <n v="4867727.2905555554"/>
    <n v="5622615.4799999995"/>
    <n v="163992.9515"/>
    <n v="2.5972222222222223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15081.64"/>
    <n v="0"/>
    <n v="0"/>
    <n v="0"/>
    <n v="0"/>
    <n v="0"/>
    <n v="2815081.64"/>
    <n v="2815081.64"/>
    <n v="0"/>
    <d v="2024-04-05T00:00:00"/>
    <d v="2027-04-05T00:00:00"/>
    <n v="2815081.64"/>
    <n v="2.5972222222222223"/>
    <n v="3"/>
    <n v="8.7499999999999994E-2"/>
    <n v="7311392.5927777784"/>
    <n v="8445244.9199999999"/>
    <n v="246319.64350000001"/>
    <n v="2.5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6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083333333333334"/>
    <n v="7.8861111111111111"/>
    <n v="0.01"/>
    <n v="107811256.78675"/>
    <n v="403262395.2800833"/>
    <n v="511357.73969999998"/>
    <n v="2.1083333333333334"/>
    <n v="7.8861111111111102"/>
    <n v="0.01"/>
    <x v="0"/>
    <x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n v="623670.89"/>
    <n v="0"/>
    <d v="2020-08-07T00:00:00"/>
    <d v="2025-08-07T00:00:00"/>
    <n v="623670.89"/>
    <n v="0.93611111111111112"/>
    <n v="5"/>
    <n v="7.1294999999999997E-2"/>
    <n v="583825.24980555556"/>
    <n v="3118354.45"/>
    <n v="44464.616102549997"/>
    <n v="0.93611111111111112"/>
    <n v="5"/>
    <n v="7.1294999999999997E-2"/>
    <x v="1"/>
    <x v="1"/>
    <n v="0"/>
    <n v="0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6944444444444446"/>
    <n v="15"/>
    <n v="7.7499999999999999E-2"/>
    <n v="2740606.0908333333"/>
    <n v="11127272.85"/>
    <n v="57490.909724999998"/>
    <n v="3.6944444444444446"/>
    <n v="15"/>
    <n v="7.7499999999999999E-2"/>
    <x v="1"/>
    <x v="1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055555555555557"/>
    <n v="15"/>
    <n v="7.7499999999999999E-2"/>
    <n v="296444.44444444444"/>
    <n v="1200000"/>
    <n v="6200"/>
    <n v="3.7055555555555553"/>
    <n v="15"/>
    <n v="7.7499999999999999E-2"/>
    <x v="1"/>
    <x v="1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75"/>
    <n v="15"/>
    <n v="7.7499999999999999E-2"/>
    <n v="2045454.5249999992"/>
    <n v="8181818.0999999968"/>
    <n v="42272.726849999985"/>
    <n v="3.75"/>
    <n v="15"/>
    <n v="7.7499999999999999E-2"/>
    <x v="1"/>
    <x v="1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2388888888888889"/>
    <n v="15"/>
    <n v="7.7499999999999999E-2"/>
    <n v="242772.69644444445"/>
    <n v="859090.8"/>
    <n v="4438.6358"/>
    <n v="4.2388888888888889"/>
    <n v="15"/>
    <n v="7.7499999999999999E-2"/>
    <x v="1"/>
    <x v="1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2277777777777779"/>
    <n v="15"/>
    <n v="7.7499999999999999E-2"/>
    <n v="345909.08322222222"/>
    <n v="1227272.7"/>
    <n v="6340.9089499999991"/>
    <n v="4.2277777777777779"/>
    <n v="15"/>
    <n v="7.7499999999999999E-2"/>
    <x v="1"/>
    <x v="1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2638888888888893"/>
    <n v="15"/>
    <n v="7.7499999999999999E-2"/>
    <n v="1395454.5144444446"/>
    <n v="4909090.8"/>
    <n v="25363.635799999996"/>
    <n v="4.2638888888888893"/>
    <n v="15"/>
    <n v="7.7499999999999999E-2"/>
    <x v="1"/>
    <x v="1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2833333333333332"/>
    <n v="15"/>
    <n v="7.7499999999999999E-2"/>
    <n v="350454.53766666661"/>
    <n v="1227272.7"/>
    <n v="6340.9089499999991"/>
    <n v="4.2833333333333332"/>
    <n v="15"/>
    <n v="7.7499999999999999E-2"/>
    <x v="1"/>
    <x v="1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7249999999999996"/>
    <n v="15"/>
    <n v="7.6999999999999999E-2"/>
    <n v="192937.53149999998"/>
    <n v="612500.1"/>
    <n v="3144.1671799999999"/>
    <n v="4.7249999999999996"/>
    <n v="15"/>
    <n v="7.6999999999999999E-2"/>
    <x v="1"/>
    <x v="1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7277777777777779"/>
    <n v="15"/>
    <n v="7.6999999999999999E-2"/>
    <n v="488537.06855555554"/>
    <n v="1550000.0999999999"/>
    <n v="7956.6671799999995"/>
    <n v="4.7277777777777779"/>
    <n v="15"/>
    <n v="7.6999999999999999E-2"/>
    <x v="1"/>
    <x v="1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75"/>
    <n v="15"/>
    <n v="7.6999999999999999E-2"/>
    <n v="19791.634999999998"/>
    <n v="62499.899999999994"/>
    <n v="320.83281999999997"/>
    <n v="4.75"/>
    <n v="15"/>
    <n v="7.6999999999999999E-2"/>
    <x v="1"/>
    <x v="1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7638888888888893"/>
    <n v="15"/>
    <n v="7.6999999999999999E-2"/>
    <n v="107187.50000000001"/>
    <n v="337500"/>
    <n v="1732.5"/>
    <n v="4.7638888888888893"/>
    <n v="15"/>
    <n v="7.6999999999999999E-2"/>
    <x v="1"/>
    <x v="1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8166666666666664"/>
    <n v="15"/>
    <n v="7.6999999999999999E-2"/>
    <n v="80277.745666666684"/>
    <n v="249999.90000000005"/>
    <n v="1283.3328200000003"/>
    <n v="4.8166666666666664"/>
    <n v="15"/>
    <n v="7.6999999999999999E-2"/>
    <x v="1"/>
    <x v="1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222222222222221"/>
    <n v="20"/>
    <n v="8.4500000000000006E-2"/>
    <n v="664444.44444444438"/>
    <n v="1300000"/>
    <n v="5492.5"/>
    <n v="10.222222222222221"/>
    <n v="20"/>
    <n v="8.4500000000000006E-2"/>
    <x v="1"/>
    <x v="1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233333333333333"/>
    <n v="20"/>
    <n v="8.4500000000000006E-2"/>
    <n v="1228000"/>
    <n v="2400000"/>
    <n v="10140"/>
    <n v="10.233333333333333"/>
    <n v="20"/>
    <n v="8.4500000000000006E-2"/>
    <x v="1"/>
    <x v="1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241666666666667"/>
    <n v="20"/>
    <n v="8.4500000000000006E-2"/>
    <n v="153625"/>
    <n v="300000"/>
    <n v="1267.5"/>
    <n v="10.241666666666667"/>
    <n v="20"/>
    <n v="8.4500000000000006E-2"/>
    <x v="1"/>
    <x v="1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316666666666666"/>
    <n v="20"/>
    <n v="8.4500000000000006E-2"/>
    <n v="515833.33333333331"/>
    <n v="1000000"/>
    <n v="4225"/>
    <n v="10.316666666666666"/>
    <n v="20"/>
    <n v="8.4500000000000006E-2"/>
    <x v="1"/>
    <x v="1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02777777777777"/>
    <n v="20"/>
    <n v="8.4500000000000006E-2"/>
    <n v="14681458.333333332"/>
    <n v="28500000"/>
    <n v="120412.50000000001"/>
    <n v="10.302777777777777"/>
    <n v="20"/>
    <n v="8.4500000000000006E-2"/>
    <x v="1"/>
    <x v="1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916666666666666"/>
    <n v="20"/>
    <n v="8.4500000000000006E-2"/>
    <n v="3296833.333333333"/>
    <n v="6040000"/>
    <n v="25519"/>
    <n v="10.916666666666666"/>
    <n v="20"/>
    <n v="8.4500000000000006E-2"/>
    <x v="1"/>
    <x v="1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233333333333333"/>
    <n v="20"/>
    <n v="8.4500000000000006E-2"/>
    <n v="1797333.3333333333"/>
    <n v="3200000"/>
    <n v="13520"/>
    <n v="11.2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25"/>
    <n v="20"/>
    <n v="8.4500000000000006E-2"/>
    <n v="303750"/>
    <n v="540000"/>
    <n v="2281.5"/>
    <n v="11.2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4T00:00:00"/>
    <d v="2036-08-24T00:00:00"/>
    <n v="70000"/>
    <n v="11.983333333333333"/>
    <n v="20"/>
    <n v="8.4500000000000006E-2"/>
    <n v="2216916.6666666665"/>
    <n v="3700000"/>
    <n v="15632.500000000002"/>
    <n v="11.9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n v="185000"/>
    <n v="0"/>
    <d v="2016-08-25T00:00:00"/>
    <d v="2036-08-25T00:00:00"/>
    <n v="185000"/>
    <n v="11.986111111111111"/>
    <n v="20"/>
    <n v="8.4500000000000006E-2"/>
    <n v="2217430.5555555555"/>
    <n v="3700000"/>
    <n v="15632.500000000002"/>
    <n v="11.9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85000"/>
    <n v="19040"/>
    <n v="0"/>
    <n v="0"/>
    <n v="0"/>
    <n v="510000"/>
    <n v="510000"/>
    <n v="0"/>
    <d v="2017-08-08T00:00:00"/>
    <d v="2027-08-08T00:00:00"/>
    <n v="85000"/>
    <n v="2.9388888888888891"/>
    <n v="10"/>
    <n v="6.4000000000000001E-2"/>
    <n v="1498833.3333333335"/>
    <n v="5100000"/>
    <n v="32640"/>
    <n v="2.9388888888888891"/>
    <n v="10"/>
    <n v="6.4000000000000001E-2"/>
    <x v="1"/>
    <x v="1"/>
    <n v="0"/>
    <n v="0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3277777777777779"/>
    <n v="10"/>
    <n v="6.4000000000000001E-2"/>
    <n v="419300"/>
    <n v="1260000"/>
    <n v="8064"/>
    <n v="3.3277777777777779"/>
    <n v="10"/>
    <n v="6.4000000000000001E-2"/>
    <x v="1"/>
    <x v="1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166666666666666"/>
    <n v="20"/>
    <n v="7.4999999999999997E-2"/>
    <n v="7531944.4916666672"/>
    <n v="10633333.4"/>
    <n v="39875.000250000005"/>
    <n v="14.166666666666666"/>
    <n v="20"/>
    <n v="7.4999999999999997E-2"/>
    <x v="1"/>
    <x v="1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166666666666666"/>
    <n v="20"/>
    <n v="7.4999999999999997E-2"/>
    <n v="958611.15833333333"/>
    <n v="1353333.4"/>
    <n v="5075.0002500000001"/>
    <n v="14.166666666666666"/>
    <n v="20"/>
    <n v="7.4999999999999997E-2"/>
    <x v="1"/>
    <x v="1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322222222222222"/>
    <n v="10"/>
    <n v="6.0600000000000001E-2"/>
    <n v="213950"/>
    <n v="495000"/>
    <n v="2999.7000000000003"/>
    <n v="4.322222222222222"/>
    <n v="10"/>
    <n v="6.0600000000000008E-2"/>
    <x v="1"/>
    <x v="1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322222222222222"/>
    <n v="10"/>
    <n v="6.0600000000000001E-2"/>
    <n v="875250"/>
    <n v="2025000"/>
    <n v="12271.5"/>
    <n v="4.322222222222222"/>
    <n v="10"/>
    <n v="6.0600000000000001E-2"/>
    <x v="1"/>
    <x v="1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1210"/>
    <n v="366.63"/>
    <n v="0"/>
    <n v="0"/>
    <n v="0"/>
    <n v="10890"/>
    <n v="10890"/>
    <n v="0"/>
    <d v="2019-02-22T00:00:00"/>
    <d v="2029-02-22T00:00:00"/>
    <n v="12100"/>
    <n v="4.4777777777777779"/>
    <n v="10"/>
    <n v="6.0600000000000001E-2"/>
    <n v="48763"/>
    <n v="108900"/>
    <n v="659.93399999999997"/>
    <n v="4.4777777777777779"/>
    <n v="10"/>
    <n v="6.0599999999999994E-2"/>
    <x v="1"/>
    <x v="1"/>
    <n v="0"/>
    <n v="0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5790"/>
    <n v="1754.37"/>
    <n v="0"/>
    <n v="0"/>
    <n v="0"/>
    <n v="52110"/>
    <n v="52110"/>
    <n v="0"/>
    <d v="2019-02-22T00:00:00"/>
    <d v="2029-02-22T00:00:00"/>
    <n v="57900"/>
    <n v="4.4777777777777779"/>
    <n v="10"/>
    <n v="6.0600000000000001E-2"/>
    <n v="233337"/>
    <n v="521100"/>
    <n v="3157.866"/>
    <n v="4.4777777777777779"/>
    <n v="10"/>
    <n v="6.0600000000000001E-2"/>
    <x v="1"/>
    <x v="1"/>
    <n v="0"/>
    <n v="0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7249999999999996"/>
    <n v="10"/>
    <n v="6.0600000000000001E-2"/>
    <n v="708750"/>
    <n v="1500000"/>
    <n v="9090"/>
    <n v="4.7249999999999996"/>
    <n v="10"/>
    <n v="6.0600000000000001E-2"/>
    <x v="1"/>
    <x v="1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7249999999999996"/>
    <n v="10"/>
    <n v="6.0600000000000001E-2"/>
    <n v="3709124.9999999995"/>
    <n v="7850000"/>
    <n v="47571"/>
    <n v="4.7249999999999996"/>
    <n v="10"/>
    <n v="6.0600000000000001E-2"/>
    <x v="1"/>
    <x v="1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083333333333336"/>
    <n v="10"/>
    <n v="6.0600000000000001E-2"/>
    <n v="456791.66666666669"/>
    <n v="950000"/>
    <n v="5757"/>
    <n v="4.8083333333333336"/>
    <n v="10"/>
    <n v="6.0600000000000001E-2"/>
    <x v="1"/>
    <x v="1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22500000000000001"/>
    <n v="5"/>
    <n v="4.7800000000000002E-2"/>
    <n v="674011.6605"/>
    <n v="14978036.899999999"/>
    <n v="143190.032764"/>
    <n v="0.22500000000000001"/>
    <n v="5"/>
    <n v="4.7800000000000002E-2"/>
    <x v="1"/>
    <x v="1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3250000000000002"/>
    <n v="7"/>
    <n v="8.5000000000000006E-2"/>
    <n v="3487500.0000000005"/>
    <n v="10500000"/>
    <n v="127500.00000000001"/>
    <n v="2.3250000000000002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3250000000000002"/>
    <n v="7"/>
    <n v="8.5000000000000006E-2"/>
    <n v="2325000"/>
    <n v="7000000"/>
    <n v="85000"/>
    <n v="2.3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3250000000000002"/>
    <n v="7"/>
    <n v="8.5000000000000006E-2"/>
    <n v="360375"/>
    <n v="1085000"/>
    <n v="13175.000000000002"/>
    <n v="2.3250000000000002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3250000000000002"/>
    <n v="7"/>
    <n v="8.5000000000000006E-2"/>
    <n v="906750.00000000012"/>
    <n v="2730000"/>
    <n v="33150"/>
    <n v="2.3250000000000002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3250000000000002"/>
    <n v="7"/>
    <n v="8.5000000000000006E-2"/>
    <n v="1396162.5"/>
    <n v="4203500"/>
    <n v="51042.500000000007"/>
    <n v="2.3250000000000002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3250000000000002"/>
    <n v="7"/>
    <n v="8.5000000000000006E-2"/>
    <n v="348750"/>
    <n v="1050000"/>
    <n v="12750.000000000002"/>
    <n v="2.3250000000000002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3250000000000002"/>
    <n v="7"/>
    <n v="8.5000000000000006E-2"/>
    <n v="6975000.0000000009"/>
    <n v="21000000"/>
    <n v="255000.00000000003"/>
    <n v="2.3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3250000000000002"/>
    <n v="7"/>
    <n v="8.5000000000000006E-2"/>
    <n v="5115000"/>
    <n v="15400000"/>
    <n v="187000"/>
    <n v="2.3250000000000002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3250000000000002"/>
    <n v="7"/>
    <n v="8.5000000000000006E-2"/>
    <n v="1395000"/>
    <n v="4200000"/>
    <n v="51000.000000000007"/>
    <n v="2.3250000000000002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41666666666666669"/>
    <n v="5"/>
    <n v="7.85E-2"/>
    <n v="416666.66666666669"/>
    <n v="5000000"/>
    <n v="78500"/>
    <n v="0.41666666666666669"/>
    <n v="5"/>
    <n v="7.85E-2"/>
    <x v="1"/>
    <x v="1"/>
    <n v="0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41666666666666669"/>
    <n v="5"/>
    <n v="7.85E-2"/>
    <n v="208333.33333333334"/>
    <n v="2500000"/>
    <n v="39250"/>
    <n v="0.41666666666666669"/>
    <n v="5"/>
    <n v="7.85E-2"/>
    <x v="1"/>
    <x v="1"/>
    <n v="0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3250000000000002"/>
    <n v="7"/>
    <n v="8.5000000000000006E-2"/>
    <n v="3255000.0000000005"/>
    <n v="9800000"/>
    <n v="119000.00000000001"/>
    <n v="2.3250000000000002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3250000000000002"/>
    <n v="7"/>
    <n v="8.5000000000000006E-2"/>
    <n v="13020000.000000002"/>
    <n v="39200000"/>
    <n v="476000.00000000006"/>
    <n v="2.3250000000000002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41666666666666669"/>
    <n v="5"/>
    <n v="7.85E-2"/>
    <n v="1335416.6666666667"/>
    <n v="16025000"/>
    <n v="251592.5"/>
    <n v="0.41666666666666669"/>
    <n v="5"/>
    <n v="7.85E-2"/>
    <x v="1"/>
    <x v="1"/>
    <n v="0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3250000000000002"/>
    <n v="7"/>
    <n v="8.5000000000000006E-2"/>
    <n v="1362057.0750000002"/>
    <n v="4100817"/>
    <n v="49795.635000000002"/>
    <n v="2.3250000000000002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41666666666666669"/>
    <n v="5"/>
    <n v="7.85E-2"/>
    <n v="5835297.666666667"/>
    <n v="70023572"/>
    <n v="1099370.0804000001"/>
    <n v="0.41666666666666669"/>
    <n v="5"/>
    <n v="7.85E-2"/>
    <x v="1"/>
    <x v="1"/>
    <n v="0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41666666666666669"/>
    <n v="5"/>
    <n v="7.85E-2"/>
    <n v="336149.07500000001"/>
    <n v="4033788.9000000004"/>
    <n v="63330.48573"/>
    <n v="0.41666666666666669"/>
    <n v="5"/>
    <n v="7.85E-2"/>
    <x v="1"/>
    <x v="1"/>
    <n v="0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41666666666666669"/>
    <n v="5"/>
    <n v="7.85E-2"/>
    <n v="306185.3041666667"/>
    <n v="3674223.65"/>
    <n v="57685.311304999996"/>
    <n v="0.41666666666666674"/>
    <n v="5"/>
    <n v="7.85E-2"/>
    <x v="1"/>
    <x v="1"/>
    <n v="0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41666666666666669"/>
    <n v="5"/>
    <n v="7.85E-2"/>
    <n v="421682.08333333337"/>
    <n v="5060185"/>
    <n v="79444.904500000004"/>
    <n v="0.41666666666666669"/>
    <n v="5"/>
    <n v="7.85E-2"/>
    <x v="1"/>
    <x v="1"/>
    <n v="0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41666666666666669"/>
    <n v="5"/>
    <n v="7.85E-2"/>
    <n v="651847.77916666667"/>
    <n v="7822173.3499999996"/>
    <n v="122808.12159499999"/>
    <n v="0.41666666666666669"/>
    <n v="5"/>
    <n v="7.85E-2"/>
    <x v="1"/>
    <x v="1"/>
    <n v="0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3250000000000002"/>
    <n v="7"/>
    <n v="8.5000000000000006E-2"/>
    <n v="3637310.60775"/>
    <n v="10951042.689999999"/>
    <n v="132976.94695000001"/>
    <n v="2.3250000000000002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41666666666666669"/>
    <n v="5"/>
    <n v="7.85E-2"/>
    <n v="494088.58333333337"/>
    <n v="5929063"/>
    <n v="93086.289100000009"/>
    <n v="0.41666666666666669"/>
    <n v="5"/>
    <n v="7.85E-2"/>
    <x v="1"/>
    <x v="1"/>
    <n v="0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41666666666666669"/>
    <n v="5"/>
    <n v="7.85E-2"/>
    <n v="324259.72083333333"/>
    <n v="3891116.65"/>
    <n v="61090.531404999994"/>
    <n v="0.41666666666666669"/>
    <n v="5"/>
    <n v="7.85E-2"/>
    <x v="1"/>
    <x v="1"/>
    <n v="0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41666666666666669"/>
    <n v="5"/>
    <n v="7.85E-2"/>
    <n v="48979.95416666667"/>
    <n v="587759.44999999995"/>
    <n v="9227.8233650000002"/>
    <n v="0.41666666666666669"/>
    <n v="5"/>
    <n v="7.85E-2"/>
    <x v="1"/>
    <x v="1"/>
    <n v="0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41666666666666669"/>
    <n v="5"/>
    <n v="7.85E-2"/>
    <n v="590548.5083333333"/>
    <n v="7086582.0999999996"/>
    <n v="111259.33897"/>
    <n v="0.41666666666666669"/>
    <n v="5"/>
    <n v="7.85E-2"/>
    <x v="1"/>
    <x v="1"/>
    <n v="0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3250000000000002"/>
    <n v="7"/>
    <n v="8.5000000000000006E-2"/>
    <n v="3268219.9732500003"/>
    <n v="9839802.0700000003"/>
    <n v="119483.31085000001"/>
    <n v="2.3250000000000002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41666666666666669"/>
    <n v="5"/>
    <n v="7.85E-2"/>
    <n v="501988.75"/>
    <n v="6023865"/>
    <n v="94574.680500000002"/>
    <n v="0.41666666666666669"/>
    <n v="5"/>
    <n v="7.85E-2"/>
    <x v="1"/>
    <x v="1"/>
    <n v="0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3250000000000002"/>
    <n v="7"/>
    <n v="8.5000000000000006E-2"/>
    <n v="2801097.2250000001"/>
    <n v="8433411"/>
    <n v="102405.705"/>
    <n v="2.3250000000000002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41666666666666669"/>
    <n v="5"/>
    <n v="7.85E-2"/>
    <n v="310289.58333333337"/>
    <n v="3723475"/>
    <n v="58458.557500000003"/>
    <n v="0.41666666666666674"/>
    <n v="5"/>
    <n v="7.85E-2"/>
    <x v="1"/>
    <x v="1"/>
    <n v="0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41666666666666669"/>
    <n v="5"/>
    <n v="7.85E-2"/>
    <n v="85449.879166666666"/>
    <n v="1025398.5499999999"/>
    <n v="16098.757234999999"/>
    <n v="0.41666666666666669"/>
    <n v="5"/>
    <n v="7.85E-2"/>
    <x v="1"/>
    <x v="1"/>
    <n v="0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41666666666666669"/>
    <n v="5"/>
    <n v="7.85E-2"/>
    <n v="53376.795833333337"/>
    <n v="640521.55000000005"/>
    <n v="10056.188335000001"/>
    <n v="0.41666666666666669"/>
    <n v="5.0000000000000009"/>
    <n v="7.85E-2"/>
    <x v="1"/>
    <x v="1"/>
    <n v="0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3250000000000002"/>
    <n v="7"/>
    <n v="8.5000000000000006E-2"/>
    <n v="295365.60525000002"/>
    <n v="889272.79"/>
    <n v="10798.312450000001"/>
    <n v="2.3250000000000002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41666666666666669"/>
    <n v="5"/>
    <n v="7.85E-2"/>
    <n v="182309.32500000001"/>
    <n v="2187711.9"/>
    <n v="34347.076829999998"/>
    <n v="0.41666666666666669"/>
    <n v="5"/>
    <n v="7.85E-2"/>
    <x v="1"/>
    <x v="1"/>
    <n v="0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3250000000000002"/>
    <n v="7"/>
    <n v="8.5000000000000006E-2"/>
    <n v="1017286.0335000001"/>
    <n v="3062796.66"/>
    <n v="37191.102300000006"/>
    <n v="2.3250000000000002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41666666666666669"/>
    <n v="5"/>
    <n v="7.85E-2"/>
    <n v="174058.19166666665"/>
    <n v="2088698.2999999998"/>
    <n v="32792.563309999998"/>
    <n v="0.41666666666666663"/>
    <n v="5"/>
    <n v="7.85E-2"/>
    <x v="1"/>
    <x v="1"/>
    <n v="0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41666666666666669"/>
    <n v="5"/>
    <n v="7.85E-2"/>
    <n v="268766.25416666671"/>
    <n v="3225195.05"/>
    <n v="50635.562285"/>
    <n v="0.41666666666666674"/>
    <n v="5"/>
    <n v="7.85E-2"/>
    <x v="1"/>
    <x v="1"/>
    <n v="0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41666666666666669"/>
    <n v="5"/>
    <n v="7.85E-2"/>
    <n v="1155000"/>
    <n v="13860000"/>
    <n v="217602"/>
    <n v="0.41666666666666669"/>
    <n v="5"/>
    <n v="7.85E-2"/>
    <x v="1"/>
    <x v="1"/>
    <n v="0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3250000000000002"/>
    <n v="7"/>
    <n v="8.5000000000000006E-2"/>
    <n v="6444900.0000000009"/>
    <n v="19404000"/>
    <n v="235620.00000000003"/>
    <n v="2.3250000000000002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41666666666666669"/>
    <n v="5"/>
    <n v="7.85E-2"/>
    <n v="826882.91666666674"/>
    <n v="9922595"/>
    <n v="155784.7415"/>
    <n v="0.41666666666666669"/>
    <n v="5"/>
    <n v="7.85E-2"/>
    <x v="1"/>
    <x v="1"/>
    <n v="0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3250000000000002"/>
    <n v="7"/>
    <n v="8.5000000000000006E-2"/>
    <n v="4614006.6750000007"/>
    <n v="13891633"/>
    <n v="168684.11500000002"/>
    <n v="2.3250000000000002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41666666666666669"/>
    <n v="5"/>
    <n v="7.85E-2"/>
    <n v="977648.75"/>
    <n v="11731785"/>
    <n v="184189.0245"/>
    <n v="0.41666666666666669"/>
    <n v="5"/>
    <n v="7.85E-2"/>
    <x v="1"/>
    <x v="1"/>
    <n v="0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3250000000000002"/>
    <n v="7"/>
    <n v="8.5000000000000006E-2"/>
    <n v="5455280.0250000004"/>
    <n v="16424499"/>
    <n v="199440.345"/>
    <n v="2.3250000000000002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41666666666666669"/>
    <n v="5"/>
    <n v="7.85E-2"/>
    <n v="95406.3"/>
    <n v="1144875.6000000001"/>
    <n v="17974.546920000001"/>
    <n v="0.41666666666666669"/>
    <n v="5.0000000000000009"/>
    <n v="7.85E-2"/>
    <x v="1"/>
    <x v="1"/>
    <n v="0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41666666666666669"/>
    <n v="5"/>
    <n v="7.85E-2"/>
    <n v="130000"/>
    <n v="1560000"/>
    <n v="24492"/>
    <n v="0.41666666666666669"/>
    <n v="5"/>
    <n v="7.85E-2"/>
    <x v="1"/>
    <x v="1"/>
    <n v="0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3250000000000002"/>
    <n v="7"/>
    <n v="8.5000000000000006E-2"/>
    <n v="725400"/>
    <n v="2184000"/>
    <n v="26520.000000000004"/>
    <n v="2.3250000000000002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41666666666666669"/>
    <n v="5"/>
    <n v="7.85E-2"/>
    <n v="1221400.1708333334"/>
    <n v="14656802.050000001"/>
    <n v="230111.792185"/>
    <n v="0.41666666666666669"/>
    <n v="5"/>
    <n v="7.85E-2"/>
    <x v="1"/>
    <x v="1"/>
    <n v="0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41666666666666669"/>
    <n v="5"/>
    <n v="7.85E-2"/>
    <n v="363168.53333333333"/>
    <n v="4358022.4000000004"/>
    <n v="68420.951679999998"/>
    <n v="0.41666666666666669"/>
    <n v="5.0000000000000009"/>
    <n v="7.85E-2"/>
    <x v="1"/>
    <x v="1"/>
    <n v="0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41666666666666669"/>
    <n v="5"/>
    <n v="7.85E-2"/>
    <n v="97693.483333333337"/>
    <n v="1172321.7999999998"/>
    <n v="18405.452259999998"/>
    <n v="0.41666666666666669"/>
    <n v="4.9999999999999991"/>
    <n v="7.85E-2"/>
    <x v="1"/>
    <x v="1"/>
    <n v="0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41666666666666669"/>
    <n v="5"/>
    <n v="7.85E-2"/>
    <n v="729459.27500000002"/>
    <n v="8753511.3000000007"/>
    <n v="137430.12741000002"/>
    <n v="0.41666666666666669"/>
    <n v="5"/>
    <n v="7.8500000000000014E-2"/>
    <x v="1"/>
    <x v="1"/>
    <n v="0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3250000000000002"/>
    <n v="7"/>
    <n v="8.5000000000000006E-2"/>
    <n v="4070382.7545000003"/>
    <n v="12254915.82"/>
    <n v="148809.69210000001"/>
    <n v="2.3250000000000002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41666666666666669"/>
    <n v="5"/>
    <n v="7.85E-2"/>
    <n v="49518.212500000001"/>
    <n v="594218.55000000005"/>
    <n v="9329.2312350000011"/>
    <n v="0.41666666666666663"/>
    <n v="5"/>
    <n v="7.85E-2"/>
    <x v="1"/>
    <x v="1"/>
    <n v="0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41666666666666669"/>
    <n v="5"/>
    <n v="7.85E-2"/>
    <n v="187924.90833333335"/>
    <n v="2255098.9000000004"/>
    <n v="35405.052730000003"/>
    <n v="0.41666666666666669"/>
    <n v="5.0000000000000009"/>
    <n v="7.85E-2"/>
    <x v="1"/>
    <x v="1"/>
    <n v="0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3250000000000002"/>
    <n v="7"/>
    <n v="8.5000000000000006E-2"/>
    <n v="1048620.9885000002"/>
    <n v="3157138.46"/>
    <n v="38336.681300000004"/>
    <n v="2.3250000000000002"/>
    <n v="6.9999999999999991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41666666666666669"/>
    <n v="5"/>
    <n v="7.85E-2"/>
    <n v="651265.97916666674"/>
    <n v="7815191.75"/>
    <n v="122698.510475"/>
    <n v="0.41666666666666669"/>
    <n v="5"/>
    <n v="7.85E-2"/>
    <x v="1"/>
    <x v="1"/>
    <n v="0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3250000000000002"/>
    <n v="7"/>
    <n v="8.5000000000000006E-2"/>
    <n v="3601500.0277500004"/>
    <n v="10843225.890000001"/>
    <n v="131667.74295000001"/>
    <n v="2.3250000000000002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41666666666666669"/>
    <n v="5"/>
    <n v="7.85E-2"/>
    <n v="170416.66666666669"/>
    <n v="2045000"/>
    <n v="32106.5"/>
    <n v="0.41666666666666674"/>
    <n v="5"/>
    <n v="7.85E-2"/>
    <x v="1"/>
    <x v="1"/>
    <n v="0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3250000000000002"/>
    <n v="7"/>
    <n v="8.5000000000000006E-2"/>
    <n v="942438.75000000012"/>
    <n v="2837450"/>
    <n v="34454.75"/>
    <n v="2.3250000000000002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41666666666666669"/>
    <n v="5"/>
    <n v="7.85E-2"/>
    <n v="64716.875"/>
    <n v="776602.5"/>
    <n v="12192.659250000001"/>
    <n v="0.41666666666666669"/>
    <n v="5"/>
    <n v="7.85E-2"/>
    <x v="1"/>
    <x v="1"/>
    <n v="0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41666666666666669"/>
    <n v="5"/>
    <n v="7.85E-2"/>
    <n v="455427.95416666672"/>
    <n v="5465135.4500000002"/>
    <n v="85802.626565000013"/>
    <n v="0.41666666666666669"/>
    <n v="5"/>
    <n v="7.85E-2"/>
    <x v="1"/>
    <x v="1"/>
    <n v="0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41666666666666669"/>
    <n v="5"/>
    <n v="7.85E-2"/>
    <n v="167468.6875"/>
    <n v="2009624.25"/>
    <n v="31551.100724999997"/>
    <n v="0.41666666666666669"/>
    <n v="5"/>
    <n v="7.85E-2"/>
    <x v="1"/>
    <x v="1"/>
    <n v="0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3250000000000002"/>
    <n v="7"/>
    <n v="8.5000000000000006E-2"/>
    <n v="934475.27625"/>
    <n v="2813473.9499999997"/>
    <n v="34163.612249999998"/>
    <n v="2.3250000000000002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41666666666666669"/>
    <n v="5"/>
    <n v="7.85E-2"/>
    <n v="437048.02916666667"/>
    <n v="5244576.3499999996"/>
    <n v="82339.848695000008"/>
    <n v="0.41666666666666669"/>
    <n v="5"/>
    <n v="7.85E-2"/>
    <x v="1"/>
    <x v="1"/>
    <n v="0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3250000000000002"/>
    <n v="7"/>
    <n v="8.5000000000000006E-2"/>
    <n v="2415911.3827500003"/>
    <n v="7273711.6900000004"/>
    <n v="88323.641950000005"/>
    <n v="2.3250000000000002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41666666666666669"/>
    <n v="5"/>
    <n v="7.85E-2"/>
    <n v="111958.04166666667"/>
    <n v="1343496.5"/>
    <n v="21092.895049999999"/>
    <n v="0.41666666666666669"/>
    <n v="5"/>
    <n v="7.85E-2"/>
    <x v="1"/>
    <x v="1"/>
    <n v="0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3250000000000002"/>
    <n v="7"/>
    <n v="8.5000000000000006E-2"/>
    <n v="618730.69724999997"/>
    <n v="1862845.1099999999"/>
    <n v="22620.262050000001"/>
    <n v="2.3250000000000002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41666666666666669"/>
    <n v="5"/>
    <n v="7.85E-2"/>
    <n v="55863.61250000001"/>
    <n v="670363.35000000009"/>
    <n v="10524.704595000001"/>
    <n v="0.41666666666666669"/>
    <n v="5"/>
    <n v="7.85E-2"/>
    <x v="1"/>
    <x v="1"/>
    <n v="0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3250000000000002"/>
    <n v="7"/>
    <n v="8.5000000000000006E-2"/>
    <n v="308663.79149999999"/>
    <n v="929310.34"/>
    <n v="11284.4827"/>
    <n v="2.3250000000000002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41666666666666669"/>
    <n v="5"/>
    <n v="7.85E-2"/>
    <n v="61250"/>
    <n v="735000"/>
    <n v="11539.5"/>
    <n v="0.41666666666666669"/>
    <n v="5"/>
    <n v="7.85E-2"/>
    <x v="1"/>
    <x v="1"/>
    <n v="0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3250000000000002"/>
    <n v="7"/>
    <n v="8.5000000000000006E-2"/>
    <n v="341775"/>
    <n v="1029000"/>
    <n v="12495"/>
    <n v="2.3250000000000002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41666666666666669"/>
    <n v="5"/>
    <n v="7.85E-2"/>
    <n v="659732.57916666672"/>
    <n v="7916790.9499999993"/>
    <n v="124293.617915"/>
    <n v="0.41666666666666674"/>
    <n v="5"/>
    <n v="7.85E-2"/>
    <x v="1"/>
    <x v="1"/>
    <n v="0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3250000000000002"/>
    <n v="7"/>
    <n v="8.5000000000000006E-2"/>
    <n v="3644209.7197500002"/>
    <n v="10971814.210000001"/>
    <n v="133229.17255000002"/>
    <n v="2.3250000000000002"/>
    <n v="7.0000000000000009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41666666666666669"/>
    <n v="5"/>
    <n v="7.85E-2"/>
    <n v="286344.72916666669"/>
    <n v="3436136.75"/>
    <n v="53947.346975"/>
    <n v="0.41666666666666669"/>
    <n v="5"/>
    <n v="7.85E-2"/>
    <x v="1"/>
    <x v="1"/>
    <n v="0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3250000000000002"/>
    <n v="7"/>
    <n v="8.5000000000000006E-2"/>
    <n v="1581701.8477500002"/>
    <n v="4762113.09"/>
    <n v="57825.658950000005"/>
    <n v="2.3250000000000002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41666666666666669"/>
    <n v="5"/>
    <n v="7.85E-2"/>
    <n v="205433.42499999999"/>
    <n v="2465201.0999999996"/>
    <n v="38703.657269999996"/>
    <n v="0.41666666666666669"/>
    <n v="4.9999999999999991"/>
    <n v="7.85E-2"/>
    <x v="1"/>
    <x v="1"/>
    <n v="0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3250000000000002"/>
    <n v="7"/>
    <n v="8.5000000000000006E-2"/>
    <n v="1146318.5115"/>
    <n v="3451281.54"/>
    <n v="41908.418700000002"/>
    <n v="2.3250000000000002"/>
    <n v="7.0000000000000009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41666666666666669"/>
    <n v="5"/>
    <n v="7.85E-2"/>
    <n v="138058.97916666666"/>
    <n v="1656707.75"/>
    <n v="26010.311675000001"/>
    <n v="0.41666666666666663"/>
    <n v="5"/>
    <n v="7.85E-2"/>
    <x v="1"/>
    <x v="1"/>
    <n v="0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41666666666666669"/>
    <n v="5"/>
    <n v="7.85E-2"/>
    <n v="2660761.3708333336"/>
    <n v="31929136.449999999"/>
    <n v="501287.44226500002"/>
    <n v="0.41666666666666669"/>
    <n v="5"/>
    <n v="7.85E-2"/>
    <x v="1"/>
    <x v="1"/>
    <n v="0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3250000000000002"/>
    <n v="7"/>
    <n v="8.5000000000000006E-2"/>
    <n v="15315160.36875"/>
    <n v="46110160.25"/>
    <n v="559909.08875"/>
    <n v="2.3250000000000002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n v="1574092.65"/>
    <n v="0"/>
    <d v="2020-08-07T00:00:00"/>
    <d v="2025-08-07T00:00:00"/>
    <n v="1574092.65"/>
    <n v="0.93611111111111112"/>
    <n v="5"/>
    <n v="7.1294999999999997E-2"/>
    <n v="1473525.6195833331"/>
    <n v="7870463.25"/>
    <n v="112224.93548174998"/>
    <n v="0.93611111111111101"/>
    <n v="5"/>
    <n v="7.1294999999999997E-2"/>
    <x v="1"/>
    <x v="1"/>
    <n v="0"/>
    <n v="0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n v="1574092.65"/>
    <n v="0"/>
    <d v="2020-08-07T00:00:00"/>
    <d v="2027-08-07T00:00:00"/>
    <n v="1574092.65"/>
    <n v="2.9361111111111109"/>
    <n v="7"/>
    <n v="7.5481999999999994E-2"/>
    <n v="4621710.9195833327"/>
    <n v="11018648.549999999"/>
    <n v="118815.66140729998"/>
    <n v="2.9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n v="502091.44"/>
    <n v="0"/>
    <d v="2020-08-07T00:00:00"/>
    <d v="2025-08-07T00:00:00"/>
    <n v="502091.44"/>
    <n v="0.93611111111111112"/>
    <n v="5"/>
    <n v="7.1294999999999997E-2"/>
    <n v="470013.37577777781"/>
    <n v="2510457.2000000002"/>
    <n v="35796.609214799995"/>
    <n v="0.93611111111111112"/>
    <n v="5"/>
    <n v="7.1294999999999983E-2"/>
    <x v="1"/>
    <x v="1"/>
    <n v="0"/>
    <n v="0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n v="502063.34"/>
    <n v="0"/>
    <d v="2020-08-07T00:00:00"/>
    <d v="2027-08-07T00:00:00"/>
    <n v="502063.34"/>
    <n v="2.9361111111111109"/>
    <n v="7"/>
    <n v="7.5481999999999994E-2"/>
    <n v="1474113.7510555554"/>
    <n v="3514443.3800000004"/>
    <n v="37896.745029879996"/>
    <n v="2.9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n v="566477.53"/>
    <n v="0"/>
    <d v="2020-08-07T00:00:00"/>
    <d v="2025-08-07T00:00:00"/>
    <n v="566477.53"/>
    <n v="0.93611111111111112"/>
    <n v="5"/>
    <n v="7.1294999999999997E-2"/>
    <n v="530285.91002777778"/>
    <n v="2832387.6500000004"/>
    <n v="40387.015501349997"/>
    <n v="0.93611111111111112"/>
    <n v="5"/>
    <n v="7.1294999999999997E-2"/>
    <x v="1"/>
    <x v="1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n v="283200.63"/>
    <n v="0"/>
    <d v="2020-08-07T00:00:00"/>
    <d v="2027-08-07T00:00:00"/>
    <n v="283200.63"/>
    <n v="2.9361111111111109"/>
    <n v="7"/>
    <n v="7.5481999999999994E-2"/>
    <n v="831508.51641666656"/>
    <n v="1982404.4100000001"/>
    <n v="21376.54995366"/>
    <n v="2.9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n v="1787478"/>
    <n v="0"/>
    <d v="2020-08-07T00:00:00"/>
    <d v="2025-08-07T00:00:00"/>
    <n v="1787478"/>
    <n v="0.93611111111111112"/>
    <n v="5"/>
    <n v="7.1294999999999997E-2"/>
    <n v="1673278.0166666666"/>
    <n v="8937390"/>
    <n v="127438.24400999999"/>
    <n v="0.93611111111111112"/>
    <n v="5"/>
    <n v="7.1294999999999997E-2"/>
    <x v="1"/>
    <x v="1"/>
    <n v="0"/>
    <n v="0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n v="3689366.44"/>
    <n v="0"/>
    <d v="2020-08-07T00:00:00"/>
    <d v="2025-08-07T00:00:00"/>
    <n v="3689366.44"/>
    <n v="0.93611111111111112"/>
    <n v="5"/>
    <n v="7.1294999999999997E-2"/>
    <n v="3453656.9174444443"/>
    <n v="18446832.199999999"/>
    <n v="263033.38033979997"/>
    <n v="0.93611111111111112"/>
    <n v="5"/>
    <n v="7.1294999999999997E-2"/>
    <x v="1"/>
    <x v="1"/>
    <n v="0"/>
    <n v="0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n v="1842554.11"/>
    <n v="0"/>
    <d v="2020-08-07T00:00:00"/>
    <d v="2027-08-07T00:00:00"/>
    <n v="1842554.11"/>
    <n v="2.9361111111111109"/>
    <n v="7"/>
    <n v="7.5481999999999994E-2"/>
    <n v="5409943.5951944441"/>
    <n v="12897878.770000001"/>
    <n v="139079.66933102001"/>
    <n v="2.9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n v="478945.45"/>
    <n v="0"/>
    <d v="2020-08-07T00:00:00"/>
    <d v="2025-08-07T00:00:00"/>
    <n v="478945.45"/>
    <n v="0.93611111111111112"/>
    <n v="5"/>
    <n v="7.1294999999999997E-2"/>
    <n v="448346.15736111114"/>
    <n v="2394727.25"/>
    <n v="34146.415857749998"/>
    <n v="0.93611111111111112"/>
    <n v="5"/>
    <n v="7.1294999999999997E-2"/>
    <x v="1"/>
    <x v="1"/>
    <n v="0"/>
    <n v="0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n v="239418.99"/>
    <n v="0"/>
    <d v="2020-08-07T00:00:00"/>
    <d v="2027-08-07T00:00:00"/>
    <n v="239418.99"/>
    <n v="2.9361111111111109"/>
    <n v="7"/>
    <n v="7.5481999999999994E-2"/>
    <n v="702960.75674999994"/>
    <n v="1675932.93"/>
    <n v="18071.824203179996"/>
    <n v="2.9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n v="528980.37"/>
    <n v="0"/>
    <d v="2020-08-07T00:00:00"/>
    <d v="2025-08-07T00:00:00"/>
    <n v="528980.37"/>
    <n v="0.93611111111111112"/>
    <n v="5"/>
    <n v="7.1294999999999997E-2"/>
    <n v="495184.40191666665"/>
    <n v="2644901.85"/>
    <n v="37713.655479149995"/>
    <n v="0.93611111111111112"/>
    <n v="5"/>
    <n v="7.1294999999999997E-2"/>
    <x v="1"/>
    <x v="1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n v="528855.76"/>
    <n v="0"/>
    <d v="2020-08-07T00:00:00"/>
    <d v="2027-08-07T00:00:00"/>
    <n v="528855.76"/>
    <n v="2.9361111111111109"/>
    <n v="7"/>
    <n v="7.5481999999999994E-2"/>
    <n v="1552779.273111111"/>
    <n v="3701990.3200000003"/>
    <n v="39919.090476319994"/>
    <n v="2.9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n v="472181.54"/>
    <n v="0"/>
    <d v="2020-08-07T00:00:00"/>
    <d v="2025-08-07T00:00:00"/>
    <n v="472181.54"/>
    <n v="0.93611111111111112"/>
    <n v="5"/>
    <n v="7.1294999999999997E-2"/>
    <n v="442014.38605555554"/>
    <n v="2360907.6999999997"/>
    <n v="33664.1828943"/>
    <n v="0.93611111111111112"/>
    <n v="5"/>
    <n v="7.1294999999999997E-2"/>
    <x v="1"/>
    <x v="1"/>
    <n v="0"/>
    <n v="0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n v="236021.98"/>
    <n v="0"/>
    <d v="2020-08-07T00:00:00"/>
    <d v="2027-08-07T00:00:00"/>
    <n v="236021.98"/>
    <n v="2.9361111111111109"/>
    <n v="7"/>
    <n v="7.5481999999999994E-2"/>
    <n v="692986.75794444443"/>
    <n v="1652153.86"/>
    <n v="17815.411094359999"/>
    <n v="2.9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n v="103318.07"/>
    <n v="0"/>
    <d v="2020-08-07T00:00:00"/>
    <d v="2025-08-07T00:00:00"/>
    <n v="103318.07"/>
    <n v="0.93611111111111112"/>
    <n v="5"/>
    <n v="7.1294999999999997E-2"/>
    <n v="96717.193305555556"/>
    <n v="516590.35000000003"/>
    <n v="7366.0618006499999"/>
    <n v="0.93611111111111101"/>
    <n v="5"/>
    <n v="7.1294999999999997E-2"/>
    <x v="1"/>
    <x v="1"/>
    <n v="0"/>
    <n v="0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n v="50932.43"/>
    <n v="0"/>
    <d v="2020-08-07T00:00:00"/>
    <d v="2027-08-07T00:00:00"/>
    <n v="50932.43"/>
    <n v="2.9361111111111109"/>
    <n v="7"/>
    <n v="7.5481999999999994E-2"/>
    <n v="149543.27363888887"/>
    <n v="356527.01"/>
    <n v="3844.4816812599997"/>
    <n v="2.9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n v="58854.13"/>
    <n v="0"/>
    <d v="2020-08-07T00:00:00"/>
    <d v="2025-08-07T00:00:00"/>
    <n v="58854.13"/>
    <n v="0.93611111111111112"/>
    <n v="5"/>
    <n v="7.1294999999999997E-2"/>
    <n v="55094.005027777777"/>
    <n v="294270.64999999997"/>
    <n v="4196.0051983499998"/>
    <n v="0.93611111111111112"/>
    <n v="5"/>
    <n v="7.1294999999999997E-2"/>
    <x v="1"/>
    <x v="1"/>
    <n v="0"/>
    <n v="0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n v="29417.18"/>
    <n v="0"/>
    <d v="2020-08-07T00:00:00"/>
    <d v="2027-08-07T00:00:00"/>
    <n v="29417.18"/>
    <n v="2.9361111111111109"/>
    <n v="7"/>
    <n v="7.5481999999999994E-2"/>
    <n v="86372.109055555557"/>
    <n v="205920.26"/>
    <n v="2220.4675807599997"/>
    <n v="2.9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n v="70840.479999999996"/>
    <n v="0"/>
    <d v="2020-08-07T00:00:00"/>
    <d v="2025-08-07T00:00:00"/>
    <n v="70840.479999999996"/>
    <n v="0.93611111111111112"/>
    <n v="5"/>
    <n v="7.1294999999999997E-2"/>
    <n v="66314.560444444447"/>
    <n v="354202.39999999997"/>
    <n v="5050.5720215999991"/>
    <n v="0.93611111111111123"/>
    <n v="5"/>
    <n v="7.1294999999999997E-2"/>
    <x v="1"/>
    <x v="1"/>
    <n v="0"/>
    <n v="0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n v="35407.93"/>
    <n v="0"/>
    <d v="2020-08-07T00:00:00"/>
    <d v="2027-08-07T00:00:00"/>
    <n v="35407.93"/>
    <n v="2.9361111111111109"/>
    <n v="7"/>
    <n v="7.5481999999999994E-2"/>
    <n v="103961.61669444444"/>
    <n v="247855.51"/>
    <n v="2672.66137226"/>
    <n v="2.9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n v="440565.24"/>
    <n v="0"/>
    <d v="2020-08-07T00:00:00"/>
    <d v="2025-08-07T00:00:00"/>
    <n v="440565.24"/>
    <n v="0.93611111111111112"/>
    <n v="5"/>
    <n v="7.1294999999999997E-2"/>
    <n v="412418.01633333333"/>
    <n v="2202826.2000000002"/>
    <n v="31410.098785799997"/>
    <n v="0.93611111111111112"/>
    <n v="5.0000000000000009"/>
    <n v="7.1294999999999997E-2"/>
    <x v="1"/>
    <x v="1"/>
    <n v="0"/>
    <n v="0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n v="216148.06"/>
    <n v="0"/>
    <d v="2020-08-07T00:00:00"/>
    <d v="2027-08-07T00:00:00"/>
    <n v="216148.06"/>
    <n v="2.9361111111111109"/>
    <n v="7"/>
    <n v="7.5481999999999994E-2"/>
    <n v="634634.72061111103"/>
    <n v="1513036.42"/>
    <n v="16315.287864919999"/>
    <n v="2.9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n v="599654.34"/>
    <n v="0"/>
    <d v="2020-08-07T00:00:00"/>
    <d v="2025-08-07T00:00:00"/>
    <n v="599654.34"/>
    <n v="0.93611111111111112"/>
    <n v="5"/>
    <n v="7.1294999999999997E-2"/>
    <n v="561343.09049999993"/>
    <n v="2998271.6999999997"/>
    <n v="42752.356170299994"/>
    <n v="0.93611111111111101"/>
    <n v="5"/>
    <n v="7.1294999999999997E-2"/>
    <x v="1"/>
    <x v="1"/>
    <n v="0"/>
    <n v="0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n v="299827.17"/>
    <n v="0"/>
    <d v="2020-08-07T00:00:00"/>
    <d v="2027-08-07T00:00:00"/>
    <n v="299827.17"/>
    <n v="2.9361111111111109"/>
    <n v="7"/>
    <n v="7.5481999999999994E-2"/>
    <n v="880325.88524999993"/>
    <n v="2098790.19"/>
    <n v="22631.554445939997"/>
    <n v="2.9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n v="1996624.38"/>
    <n v="0"/>
    <d v="2020-08-07T00:00:00"/>
    <d v="2025-08-07T00:00:00"/>
    <n v="1996624.38"/>
    <n v="0.93611111111111112"/>
    <n v="5"/>
    <n v="7.1294999999999997E-2"/>
    <n v="1869062.2668333333"/>
    <n v="9983121.8999999985"/>
    <n v="142349.33517209999"/>
    <n v="0.93611111111111112"/>
    <n v="4.9999999999999991"/>
    <n v="7.1294999999999997E-2"/>
    <x v="1"/>
    <x v="1"/>
    <n v="0"/>
    <n v="0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n v="997719.94"/>
    <n v="0"/>
    <d v="2020-08-07T00:00:00"/>
    <d v="2027-08-07T00:00:00"/>
    <n v="997719.94"/>
    <n v="2.9361111111111109"/>
    <n v="7"/>
    <n v="7.5481999999999994E-2"/>
    <n v="2929416.6016111108"/>
    <n v="6984039.5800000001"/>
    <n v="75309.896511079991"/>
    <n v="2.9361111111111109"/>
    <n v="7.0000000000000009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n v="436679.9"/>
    <n v="0"/>
    <d v="2020-08-07T00:00:00"/>
    <d v="2025-08-07T00:00:00"/>
    <n v="436679.9"/>
    <n v="0.93611111111111112"/>
    <n v="5"/>
    <n v="7.1294999999999997E-2"/>
    <n v="408780.90638888889"/>
    <n v="2183399.5"/>
    <n v="31133.0934705"/>
    <n v="0.93611111111111112"/>
    <n v="5"/>
    <n v="7.1294999999999997E-2"/>
    <x v="1"/>
    <x v="1"/>
    <n v="0"/>
    <n v="0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n v="387820.77"/>
    <n v="0"/>
    <d v="2020-08-07T00:00:00"/>
    <d v="2025-08-07T00:00:00"/>
    <n v="387820.77"/>
    <n v="0.93611111111111112"/>
    <n v="5"/>
    <n v="7.1294999999999997E-2"/>
    <n v="363043.33191666671"/>
    <n v="1939103.85"/>
    <n v="27649.681797149999"/>
    <n v="0.93611111111111112"/>
    <n v="5"/>
    <n v="7.1294999999999997E-2"/>
    <x v="1"/>
    <x v="1"/>
    <n v="0"/>
    <n v="0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n v="283367.01"/>
    <n v="0"/>
    <d v="2020-08-07T00:00:00"/>
    <d v="2025-08-07T00:00:00"/>
    <n v="283367.01"/>
    <n v="0.93611111111111112"/>
    <n v="5"/>
    <n v="7.1294999999999997E-2"/>
    <n v="265263.00658333336"/>
    <n v="1416835.05"/>
    <n v="20202.650977950001"/>
    <n v="0.93611111111111123"/>
    <n v="5"/>
    <n v="7.1294999999999997E-2"/>
    <x v="1"/>
    <x v="1"/>
    <n v="0"/>
    <n v="0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n v="90149.56"/>
    <n v="0"/>
    <d v="2020-08-07T00:00:00"/>
    <d v="2025-08-07T00:00:00"/>
    <n v="90149.56"/>
    <n v="0.93611111111111112"/>
    <n v="5"/>
    <n v="7.1294999999999997E-2"/>
    <n v="84390.00477777778"/>
    <n v="450747.8"/>
    <n v="6427.2128801999997"/>
    <n v="0.93611111111111112"/>
    <n v="5"/>
    <n v="7.1294999999999997E-2"/>
    <x v="1"/>
    <x v="1"/>
    <n v="0"/>
    <n v="0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n v="1024629.57"/>
    <n v="0"/>
    <d v="2020-08-07T00:00:00"/>
    <d v="2025-08-07T00:00:00"/>
    <n v="1024629.57"/>
    <n v="0.93611111111111112"/>
    <n v="5"/>
    <n v="7.1294999999999997E-2"/>
    <n v="959167.12524999992"/>
    <n v="5123147.8499999996"/>
    <n v="73050.965193149998"/>
    <n v="0.93611111111111112"/>
    <n v="5"/>
    <n v="7.1294999999999997E-2"/>
    <x v="1"/>
    <x v="1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n v="511899.23"/>
    <n v="0"/>
    <d v="2020-08-07T00:00:00"/>
    <d v="2027-08-07T00:00:00"/>
    <n v="511899.23"/>
    <n v="2.9361111111111109"/>
    <n v="7"/>
    <n v="7.5481999999999994E-2"/>
    <n v="1502993.0169722221"/>
    <n v="3583294.61"/>
    <n v="38639.177678859996"/>
    <n v="2.9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n v="3375478.67"/>
    <n v="0"/>
    <d v="2020-08-07T00:00:00"/>
    <d v="2025-08-07T00:00:00"/>
    <n v="3375478.67"/>
    <n v="0.93611111111111112"/>
    <n v="5"/>
    <n v="7.1294999999999997E-2"/>
    <n v="3159823.0883055553"/>
    <n v="16877393.350000001"/>
    <n v="240654.75177764997"/>
    <n v="0.93611111111111101"/>
    <n v="5.0000000000000009"/>
    <n v="7.1294999999999997E-2"/>
    <x v="1"/>
    <x v="1"/>
    <n v="0"/>
    <n v="0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n v="1686321.15"/>
    <n v="0"/>
    <d v="2020-08-07T00:00:00"/>
    <d v="2027-08-07T00:00:00"/>
    <n v="1686321.15"/>
    <n v="2.9361111111111109"/>
    <n v="7"/>
    <n v="7.5481999999999994E-2"/>
    <n v="4951226.2654166659"/>
    <n v="11804248.049999999"/>
    <n v="127286.89304429998"/>
    <n v="2.9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n v="704317.79"/>
    <n v="0"/>
    <d v="2020-08-07T00:00:00"/>
    <d v="2025-08-07T00:00:00"/>
    <n v="704317.79"/>
    <n v="0.93611111111111112"/>
    <n v="5"/>
    <n v="7.1294999999999997E-2"/>
    <n v="659319.70897222229"/>
    <n v="3521588.95"/>
    <n v="50214.336838050003"/>
    <n v="0.93611111111111112"/>
    <n v="5"/>
    <n v="7.1294999999999997E-2"/>
    <x v="1"/>
    <x v="1"/>
    <n v="0"/>
    <n v="0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n v="348012.24"/>
    <n v="0"/>
    <d v="2020-08-07T00:00:00"/>
    <d v="2027-08-07T00:00:00"/>
    <n v="348012.24"/>
    <n v="2.9361111111111109"/>
    <n v="7"/>
    <n v="7.5481999999999994E-2"/>
    <n v="1021802.6046666666"/>
    <n v="2436085.6799999997"/>
    <n v="26268.659899679998"/>
    <n v="2.9361111111111109"/>
    <n v="6.9999999999999991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n v="114715"/>
    <n v="0"/>
    <d v="2020-08-07T00:00:00"/>
    <d v="2025-08-07T00:00:00"/>
    <n v="114715"/>
    <n v="0.93611111111111112"/>
    <n v="5"/>
    <n v="7.1294999999999997E-2"/>
    <n v="107385.98611111111"/>
    <n v="573575"/>
    <n v="8178.6059249999998"/>
    <n v="0.93611111111111112"/>
    <n v="5"/>
    <n v="7.1294999999999997E-2"/>
    <x v="1"/>
    <x v="1"/>
    <n v="0"/>
    <n v="0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n v="114575"/>
    <n v="0"/>
    <d v="2020-08-07T00:00:00"/>
    <d v="2027-08-07T00:00:00"/>
    <n v="114575"/>
    <n v="2.9361111111111109"/>
    <n v="7"/>
    <n v="7.5481999999999994E-2"/>
    <n v="336404.9305555555"/>
    <n v="802025"/>
    <n v="8648.3501499999984"/>
    <n v="2.9361111111111104"/>
    <n v="7"/>
    <n v="7.548199999999998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n v="6290645.4400000004"/>
    <n v="0"/>
    <d v="2020-08-07T00:00:00"/>
    <d v="2025-08-07T00:00:00"/>
    <n v="6290645.4400000004"/>
    <n v="0.93611111111111112"/>
    <n v="5"/>
    <n v="7.1294999999999997E-2"/>
    <n v="5888743.092444445"/>
    <n v="31453227.200000003"/>
    <n v="448491.56664480001"/>
    <n v="0.93611111111111112"/>
    <n v="5"/>
    <n v="7.1294999999999997E-2"/>
    <x v="1"/>
    <x v="1"/>
    <n v="0"/>
    <n v="0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2583333333333333"/>
    <n v="5"/>
    <n v="7.1294999999999997E-2"/>
    <n v="3735707.5098333335"/>
    <n v="14843870.9"/>
    <n v="211658.7551631"/>
    <n v="1.2583333333333333"/>
    <n v="5"/>
    <n v="7.1294999999999997E-2"/>
    <x v="1"/>
    <x v="1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n v="102465.04"/>
    <n v="0"/>
    <d v="2020-08-07T00:00:00"/>
    <d v="2025-08-07T00:00:00"/>
    <n v="102465.04"/>
    <n v="0.93611111111111112"/>
    <n v="5"/>
    <n v="7.1300000000000002E-2"/>
    <n v="95918.662444444446"/>
    <n v="512325.19999999995"/>
    <n v="7305.7573519999996"/>
    <n v="0.93611111111111123"/>
    <n v="5"/>
    <n v="7.1300000000000002E-2"/>
    <x v="1"/>
    <x v="1"/>
    <n v="0"/>
    <n v="0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n v="213700"/>
    <n v="0"/>
    <d v="2020-08-07T00:00:00"/>
    <d v="2025-08-07T00:00:00"/>
    <n v="213700"/>
    <n v="0.93611111111111112"/>
    <n v="5"/>
    <n v="7.1300000000000002E-2"/>
    <n v="200046.94444444444"/>
    <n v="1068500"/>
    <n v="15236.810000000001"/>
    <n v="0.93611111111111112"/>
    <n v="5"/>
    <n v="7.1300000000000002E-2"/>
    <x v="1"/>
    <x v="1"/>
    <n v="0"/>
    <n v="0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n v="238518.95"/>
    <n v="0"/>
    <d v="2020-08-07T00:00:00"/>
    <d v="2025-08-07T00:00:00"/>
    <n v="238518.95"/>
    <n v="0.93611111111111112"/>
    <n v="5"/>
    <n v="7.1300000000000002E-2"/>
    <n v="223280.23930555556"/>
    <n v="1192594.75"/>
    <n v="17006.401135"/>
    <n v="0.93611111111111112"/>
    <n v="5"/>
    <n v="7.1300000000000002E-2"/>
    <x v="1"/>
    <x v="1"/>
    <n v="0"/>
    <n v="0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2583333333333333"/>
    <n v="5"/>
    <n v="7.1294999999999997E-2"/>
    <n v="3732074.5504999999"/>
    <n v="14829435.300000001"/>
    <n v="211452.91794270001"/>
    <n v="1.2583333333333333"/>
    <n v="5"/>
    <n v="7.1294999999999997E-2"/>
    <x v="1"/>
    <x v="1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n v="1181099.07"/>
    <n v="0"/>
    <d v="2020-08-07T00:00:00"/>
    <d v="2025-08-07T00:00:00"/>
    <n v="1181099.07"/>
    <n v="0.93611111111111112"/>
    <n v="5"/>
    <n v="7.1300000000000002E-2"/>
    <n v="1105639.9627500002"/>
    <n v="5905495.3500000006"/>
    <n v="84212.363691000006"/>
    <n v="0.93611111111111123"/>
    <n v="5"/>
    <n v="7.1300000000000002E-2"/>
    <x v="1"/>
    <x v="1"/>
    <n v="0"/>
    <n v="0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n v="881282.52"/>
    <n v="0"/>
    <d v="2020-08-07T00:00:00"/>
    <d v="2025-08-07T00:00:00"/>
    <n v="881282.52"/>
    <n v="0.93611111111111112"/>
    <n v="5"/>
    <n v="7.1300000000000002E-2"/>
    <n v="824978.35900000005"/>
    <n v="4406412.5999999996"/>
    <n v="62835.443676000003"/>
    <n v="0.93611111111111112"/>
    <n v="4.9999999999999991"/>
    <n v="7.1300000000000002E-2"/>
    <x v="1"/>
    <x v="1"/>
    <n v="0"/>
    <n v="0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n v="25948.880000000001"/>
    <n v="0"/>
    <d v="2020-08-07T00:00:00"/>
    <d v="2025-08-07T00:00:00"/>
    <n v="25948.880000000001"/>
    <n v="0.93611111111111112"/>
    <n v="5"/>
    <n v="7.1300000000000002E-2"/>
    <n v="24291.034888888891"/>
    <n v="129744.40000000001"/>
    <n v="1850.1551440000001"/>
    <n v="0.93611111111111112"/>
    <n v="5"/>
    <n v="7.1300000000000002E-2"/>
    <x v="1"/>
    <x v="1"/>
    <n v="0"/>
    <n v="0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n v="12932.71"/>
    <n v="0"/>
    <d v="2020-08-07T00:00:00"/>
    <d v="2027-08-07T00:00:00"/>
    <n v="12932.71"/>
    <n v="2.9361111111111109"/>
    <n v="7"/>
    <n v="7.5481999999999994E-2"/>
    <n v="37971.873527777774"/>
    <n v="90528.97"/>
    <n v="976.18681621999986"/>
    <n v="2.9361111111111109"/>
    <n v="7.0000000000000009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n v="91120.83"/>
    <n v="0"/>
    <d v="2020-08-07T00:00:00"/>
    <d v="2025-08-07T00:00:00"/>
    <n v="91120.83"/>
    <n v="0.93611111111111112"/>
    <n v="5"/>
    <n v="7.1300000000000002E-2"/>
    <n v="85299.221416666667"/>
    <n v="455604.15"/>
    <n v="6496.9151790000005"/>
    <n v="0.93611111111111112"/>
    <n v="5"/>
    <n v="7.1300000000000002E-2"/>
    <x v="1"/>
    <x v="1"/>
    <n v="0"/>
    <n v="0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n v="1576401.9199999999"/>
    <n v="0"/>
    <d v="2020-08-07T00:00:00"/>
    <d v="2025-08-07T00:00:00"/>
    <n v="1576401.9199999999"/>
    <n v="0.93611111111111112"/>
    <n v="5"/>
    <n v="7.1294999999999997E-2"/>
    <n v="1475687.3528888889"/>
    <n v="7882009.5999999996"/>
    <n v="112389.57488639999"/>
    <n v="0.93611111111111112"/>
    <n v="5"/>
    <n v="7.1294999999999997E-2"/>
    <x v="1"/>
    <x v="1"/>
    <n v="0"/>
    <n v="0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n v="787071.04"/>
    <n v="0"/>
    <d v="2020-08-07T00:00:00"/>
    <d v="2027-08-07T00:00:00"/>
    <n v="787071.04"/>
    <n v="2.9361111111111109"/>
    <n v="7"/>
    <n v="7.5481999999999994E-2"/>
    <n v="2310928.0257777777"/>
    <n v="5509497.2800000003"/>
    <n v="59409.696241279999"/>
    <n v="2.9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n v="222200"/>
    <n v="0"/>
    <d v="2020-08-07T00:00:00"/>
    <d v="2025-08-07T00:00:00"/>
    <n v="222200"/>
    <n v="0.93611111111111112"/>
    <n v="5"/>
    <n v="7.1294999999999997E-2"/>
    <n v="208003.88888888888"/>
    <n v="1111000"/>
    <n v="15841.749"/>
    <n v="0.93611111111111101"/>
    <n v="5"/>
    <n v="7.1294999999999997E-2"/>
    <x v="1"/>
    <x v="1"/>
    <n v="0"/>
    <n v="0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n v="1319509.58"/>
    <n v="0"/>
    <d v="2020-08-07T00:00:00"/>
    <d v="2025-08-07T00:00:00"/>
    <n v="1319509.58"/>
    <n v="0.93611111111111112"/>
    <n v="5"/>
    <n v="7.1294999999999997E-2"/>
    <n v="1235207.5790555556"/>
    <n v="6597547.9000000004"/>
    <n v="94074.435506099995"/>
    <n v="0.93611111111111112"/>
    <n v="5"/>
    <n v="7.1294999999999997E-2"/>
    <x v="1"/>
    <x v="1"/>
    <n v="0"/>
    <n v="0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n v="756340.13"/>
    <n v="0"/>
    <d v="2020-08-07T00:00:00"/>
    <d v="2025-08-07T00:00:00"/>
    <n v="756340.13"/>
    <n v="0.93611111111111112"/>
    <n v="5"/>
    <n v="7.1294999999999997E-2"/>
    <n v="708018.3994722222"/>
    <n v="3781700.65"/>
    <n v="53923.269568349999"/>
    <n v="0.93611111111111112"/>
    <n v="5"/>
    <n v="7.1294999999999997E-2"/>
    <x v="1"/>
    <x v="1"/>
    <n v="0"/>
    <n v="0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n v="372254.1"/>
    <n v="0"/>
    <d v="2020-08-07T00:00:00"/>
    <d v="2027-08-07T00:00:00"/>
    <n v="372254.1"/>
    <n v="2.9361111111111109"/>
    <n v="7"/>
    <n v="7.5481999999999994E-2"/>
    <n v="1092979.3991666664"/>
    <n v="2605778.6999999997"/>
    <n v="28098.483976199997"/>
    <n v="2.9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n v="155855.07"/>
    <n v="0"/>
    <d v="2020-08-07T00:00:00"/>
    <d v="2025-08-07T00:00:00"/>
    <n v="155855.07"/>
    <n v="0.93611111111111112"/>
    <n v="5"/>
    <n v="7.1294999999999997E-2"/>
    <n v="145897.66275000002"/>
    <n v="779275.35000000009"/>
    <n v="11111.687215649999"/>
    <n v="0.93611111111111123"/>
    <n v="5"/>
    <n v="7.1294999999999997E-2"/>
    <x v="1"/>
    <x v="1"/>
    <n v="0"/>
    <n v="0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n v="235356.26"/>
    <n v="0"/>
    <d v="2020-08-07T00:00:00"/>
    <d v="2025-08-07T00:00:00"/>
    <n v="235356.26"/>
    <n v="0.93611111111111112"/>
    <n v="5"/>
    <n v="7.1294999999999997E-2"/>
    <n v="220319.61005555556"/>
    <n v="1176781.3"/>
    <n v="16779.724556699999"/>
    <n v="0.93611111111111112"/>
    <n v="5"/>
    <n v="7.1294999999999997E-2"/>
    <x v="1"/>
    <x v="1"/>
    <n v="0"/>
    <n v="0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n v="323809.71000000002"/>
    <n v="0"/>
    <d v="2020-08-07T00:00:00"/>
    <d v="2025-08-07T00:00:00"/>
    <n v="323809.71000000002"/>
    <n v="0.93611111111111112"/>
    <n v="5"/>
    <n v="7.1294999999999997E-2"/>
    <n v="303121.8674166667"/>
    <n v="1619048.55"/>
    <n v="23086.013274450001"/>
    <n v="0.93611111111111112"/>
    <n v="5"/>
    <n v="7.1294999999999997E-2"/>
    <x v="1"/>
    <x v="1"/>
    <n v="0"/>
    <n v="0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n v="548243.53"/>
    <n v="0"/>
    <d v="2020-08-07T00:00:00"/>
    <d v="2025-08-07T00:00:00"/>
    <n v="548243.53"/>
    <n v="0.93611111111111112"/>
    <n v="5"/>
    <n v="7.1294999999999997E-2"/>
    <n v="513216.86002777779"/>
    <n v="2741217.6500000004"/>
    <n v="39087.022471349999"/>
    <n v="0.93611111111111112"/>
    <n v="5"/>
    <n v="7.1294999999999997E-2"/>
    <x v="1"/>
    <x v="1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n v="604077.44999999995"/>
    <n v="0"/>
    <d v="2020-08-07T00:00:00"/>
    <d v="2025-08-07T00:00:00"/>
    <n v="604077.44999999995"/>
    <n v="0.93611111111111112"/>
    <n v="5"/>
    <n v="7.1294999999999997E-2"/>
    <n v="565483.61291666667"/>
    <n v="3020387.25"/>
    <n v="43067.701797749993"/>
    <n v="0.93611111111111123"/>
    <n v="5"/>
    <n v="7.1294999999999997E-2"/>
    <x v="1"/>
    <x v="1"/>
    <n v="0"/>
    <n v="0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n v="1299992.79"/>
    <n v="0"/>
    <d v="2020-08-07T00:00:00"/>
    <d v="2025-08-07T00:00:00"/>
    <n v="1299992.79"/>
    <n v="0.93611111111111112"/>
    <n v="5"/>
    <n v="7.1294999999999997E-2"/>
    <n v="1216937.6950833334"/>
    <n v="6499963.9500000002"/>
    <n v="92682.98596305"/>
    <n v="0.93611111111111112"/>
    <n v="5"/>
    <n v="7.1294999999999997E-2"/>
    <x v="1"/>
    <x v="1"/>
    <n v="0"/>
    <n v="0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n v="828347.54"/>
    <n v="0"/>
    <d v="2020-08-07T00:00:00"/>
    <d v="2025-08-07T00:00:00"/>
    <n v="828347.54"/>
    <n v="0.93611111111111112"/>
    <n v="5"/>
    <n v="7.1294999999999997E-2"/>
    <n v="775425.33605555561"/>
    <n v="4141737.7"/>
    <n v="59057.0378643"/>
    <n v="0.93611111111111112"/>
    <n v="5"/>
    <n v="7.1294999999999997E-2"/>
    <x v="1"/>
    <x v="1"/>
    <n v="0"/>
    <n v="0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n v="263293.8"/>
    <n v="0"/>
    <d v="2020-08-07T00:00:00"/>
    <d v="2025-08-07T00:00:00"/>
    <n v="263293.8"/>
    <n v="0.93611111111111112"/>
    <n v="5"/>
    <n v="7.1294999999999997E-2"/>
    <n v="246472.25166666665"/>
    <n v="1316469"/>
    <n v="18771.531470999998"/>
    <n v="0.93611111111111112"/>
    <n v="5"/>
    <n v="7.1294999999999997E-2"/>
    <x v="1"/>
    <x v="1"/>
    <n v="0"/>
    <n v="0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n v="1259577.79"/>
    <n v="0"/>
    <d v="2020-08-07T00:00:00"/>
    <d v="2025-08-07T00:00:00"/>
    <n v="1259577.79"/>
    <n v="0.93611111111111112"/>
    <n v="5"/>
    <n v="7.1294999999999997E-2"/>
    <n v="1179104.7645277779"/>
    <n v="6297888.9500000002"/>
    <n v="89801.598538050006"/>
    <n v="0.93611111111111123"/>
    <n v="5"/>
    <n v="7.1294999999999997E-2"/>
    <x v="1"/>
    <x v="1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n v="1133923.07"/>
    <n v="0"/>
    <d v="2020-08-07T00:00:00"/>
    <d v="2025-08-07T00:00:00"/>
    <n v="1133923.07"/>
    <n v="0.93611111111111112"/>
    <n v="5"/>
    <n v="7.1294999999999997E-2"/>
    <n v="1061477.9849722222"/>
    <n v="5669615.3500000006"/>
    <n v="80843.045275650002"/>
    <n v="0.93611111111111112"/>
    <n v="5"/>
    <n v="7.1294999999999997E-2"/>
    <x v="1"/>
    <x v="1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5972222222222223"/>
    <n v="5"/>
    <n v="7.1294999999999997E-2"/>
    <n v="1277529.1541666668"/>
    <n v="3999221.6999999997"/>
    <n v="57024.902220299999"/>
    <n v="1.5972222222222225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5972222222222223"/>
    <n v="5"/>
    <n v="7.1294999999999997E-2"/>
    <n v="925619.39513888897"/>
    <n v="2897591.15"/>
    <n v="41316.752207849997"/>
    <n v="1.5972222222222223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5972222222222223"/>
    <n v="5"/>
    <n v="7.1294999999999997E-2"/>
    <n v="113402.77777777778"/>
    <n v="355000"/>
    <n v="5061.9449999999997"/>
    <n v="1.5972222222222223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5972222222222223"/>
    <n v="5"/>
    <n v="7.1294999999999997E-2"/>
    <n v="311503.27916666673"/>
    <n v="975140.70000000007"/>
    <n v="13904.531241300001"/>
    <n v="1.5972222222222225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5972222222222223"/>
    <n v="5"/>
    <n v="7.1294999999999997E-2"/>
    <n v="348817.29722222226"/>
    <n v="1091949.8"/>
    <n v="15570.112198199999"/>
    <n v="1.5972222222222225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5972222222222223"/>
    <n v="5"/>
    <n v="7.1294999999999997E-2"/>
    <n v="361825.69791666669"/>
    <n v="1132671.75"/>
    <n v="16150.76648325"/>
    <n v="1.5972222222222223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5972222222222223"/>
    <n v="5"/>
    <n v="7.1294999999999997E-2"/>
    <n v="1901999.1194444448"/>
    <n v="5954084.2000000002"/>
    <n v="84899.286607800008"/>
    <n v="1.5972222222222223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5972222222222223"/>
    <n v="5"/>
    <n v="7.1294999999999997E-2"/>
    <n v="3136944.4444444445"/>
    <n v="9820000"/>
    <n v="140023.38"/>
    <n v="1.5972222222222223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5972222222222223"/>
    <n v="5"/>
    <n v="7.1294999999999997E-2"/>
    <n v="1915889.0590277778"/>
    <n v="5997565.75"/>
    <n v="85519.290029249983"/>
    <n v="1.5972222222222223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5972222222222223"/>
    <n v="5"/>
    <n v="7.1294999999999997E-2"/>
    <n v="1394127.2069444444"/>
    <n v="4364224.3"/>
    <n v="62229.474293699997"/>
    <n v="1.5972222222222223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5972222222222223"/>
    <n v="5"/>
    <n v="7.1294999999999997E-2"/>
    <n v="2068708.7895833335"/>
    <n v="6475957.9500000002"/>
    <n v="92340.684409050009"/>
    <n v="1.5972222222222223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5972222222222223"/>
    <n v="5"/>
    <n v="7.1294999999999997E-2"/>
    <n v="1979843.4020833333"/>
    <n v="6197770.6499999994"/>
    <n v="88374.01169834999"/>
    <n v="1.5972222222222223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5972222222222223"/>
    <n v="5"/>
    <n v="7.1294999999999997E-2"/>
    <n v="255706.12569444443"/>
    <n v="800471.35"/>
    <n v="11413.920979649998"/>
    <n v="1.5972222222222223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5972222222222223"/>
    <n v="5"/>
    <n v="7.1294999999999997E-2"/>
    <n v="495277.67152777786"/>
    <n v="1550434.4500000002"/>
    <n v="22107.644822549999"/>
    <n v="1.5972222222222223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5972222222222223"/>
    <n v="5"/>
    <n v="7.1294999999999997E-2"/>
    <n v="1062304.0027777778"/>
    <n v="3325473.4000000004"/>
    <n v="47417.925210599999"/>
    <n v="1.5972222222222221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5972222222222223"/>
    <n v="5"/>
    <n v="7.1294999999999997E-2"/>
    <n v="321842.08263888891"/>
    <n v="1007505.65"/>
    <n v="14366.02306335"/>
    <n v="1.5972222222222223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5972222222222223"/>
    <n v="5"/>
    <n v="7.1294999999999997E-2"/>
    <n v="70114.318055555559"/>
    <n v="219488.30000000002"/>
    <n v="3129.6836697000003"/>
    <n v="1.5972222222222221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5972222222222223"/>
    <n v="5"/>
    <n v="7.1294999999999997E-2"/>
    <n v="813199.19652777782"/>
    <n v="2545667.0499999998"/>
    <n v="36298.666465949995"/>
    <n v="1.5972222222222223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5972222222222223"/>
    <n v="5"/>
    <n v="7.1294999999999997E-2"/>
    <n v="353396.21388888895"/>
    <n v="1106283.8"/>
    <n v="15774.5007042"/>
    <n v="1.5972222222222223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5972222222222223"/>
    <n v="5"/>
    <n v="7.1294999999999997E-2"/>
    <n v="463087.04722222226"/>
    <n v="1449663.8"/>
    <n v="20670.756124200001"/>
    <n v="1.5972222222222223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5972222222222223"/>
    <n v="5"/>
    <n v="7.1294999999999997E-2"/>
    <n v="587394.57222222234"/>
    <n v="1838800.4000000001"/>
    <n v="26219.454903599999"/>
    <n v="1.5972222222222225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5972222222222223"/>
    <n v="5"/>
    <n v="7.1294999999999997E-2"/>
    <n v="214653.79305555558"/>
    <n v="671959.7"/>
    <n v="9581.4733622999993"/>
    <n v="1.5972222222222223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5972222222222223"/>
    <n v="5"/>
    <n v="7.1294999999999997E-2"/>
    <n v="95534.652777777781"/>
    <n v="299065"/>
    <n v="4264.367835"/>
    <n v="1.5972222222222223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5972222222222223"/>
    <n v="5"/>
    <n v="7.1294999999999997E-2"/>
    <n v="1411119.4152777777"/>
    <n v="4417417.3"/>
    <n v="62987.953280699992"/>
    <n v="1.5972222222222221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5972222222222223"/>
    <n v="5"/>
    <n v="7.1294999999999997E-2"/>
    <n v="1498012.6166666667"/>
    <n v="4689430.8"/>
    <n v="66866.593777200003"/>
    <n v="1.5972222222222221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5972222222222223"/>
    <n v="5"/>
    <n v="7.1294999999999997E-2"/>
    <n v="1460806.4430555557"/>
    <n v="4572959.3"/>
    <n v="65205.826658699996"/>
    <n v="1.5972222222222223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5972222222222223"/>
    <n v="5"/>
    <n v="7.1294999999999997E-2"/>
    <n v="649513.69097222225"/>
    <n v="2033260.25"/>
    <n v="28992.257904749997"/>
    <n v="1.5972222222222223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5972222222222223"/>
    <n v="5"/>
    <n v="7.1294999999999997E-2"/>
    <n v="1168509.4895833335"/>
    <n v="3657942.75"/>
    <n v="52158.60567225"/>
    <n v="1.5972222222222223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5972222222222223"/>
    <n v="5"/>
    <n v="7.1294999999999997E-2"/>
    <n v="920779.98750000005"/>
    <n v="2882441.6999999997"/>
    <n v="41100.736200299994"/>
    <n v="1.5972222222222223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5972222222222223"/>
    <n v="5"/>
    <n v="7.1294999999999997E-2"/>
    <n v="972886.3756944444"/>
    <n v="3045557.3499999996"/>
    <n v="43426.602253649995"/>
    <n v="1.5972222222222223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5972222222222223"/>
    <n v="5"/>
    <n v="7.1294999999999997E-2"/>
    <n v="585587.5708333333"/>
    <n v="1833143.7"/>
    <n v="26138.7960183"/>
    <n v="1.5972222222222221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5972222222222223"/>
    <n v="5"/>
    <n v="7.1294999999999997E-2"/>
    <n v="1881041.8388888889"/>
    <n v="5888478.7999999998"/>
    <n v="83963.819209199995"/>
    <n v="1.5972222222222223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5972222222222223"/>
    <n v="5"/>
    <n v="7.1294999999999997E-2"/>
    <n v="1317973.4881944444"/>
    <n v="4125830.05"/>
    <n v="58830.210682949997"/>
    <n v="1.5972222222222223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2361111111111111"/>
    <n v="10"/>
    <n v="6.5000000000000002E-2"/>
    <n v="1268220.9784722223"/>
    <n v="53712888.500000007"/>
    <n v="349133.77525000006"/>
    <n v="0.2361111111111111"/>
    <n v="10"/>
    <n v="6.5000000000000002E-2"/>
    <x v="1"/>
    <x v="1"/>
    <n v="29094.48"/>
    <n v="29094.48"/>
    <n v="29094.48"/>
    <n v="0"/>
    <n v="0"/>
    <n v="0"/>
    <n v="0"/>
    <n v="0"/>
    <n v="0"/>
    <n v="0"/>
    <n v="0"/>
    <n v="0"/>
    <n v="0"/>
    <n v="0"/>
    <n v="0"/>
    <n v="0"/>
    <n v="87283.44"/>
    <n v="0"/>
    <n v="87283.44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33333333333333331"/>
    <n v="10"/>
    <n v="6.5000000000000002E-2"/>
    <n v="204658.15666666665"/>
    <n v="6139744.6999999993"/>
    <n v="39908.340550000001"/>
    <n v="0.33333333333333331"/>
    <n v="10"/>
    <n v="6.5000000000000002E-2"/>
    <x v="1"/>
    <x v="1"/>
    <n v="3325.7"/>
    <n v="3325.7"/>
    <n v="3325.7"/>
    <n v="3325.7"/>
    <n v="0"/>
    <n v="0"/>
    <n v="0"/>
    <n v="0"/>
    <n v="0"/>
    <n v="0"/>
    <n v="0"/>
    <n v="0"/>
    <n v="0"/>
    <n v="0"/>
    <n v="0"/>
    <n v="0"/>
    <n v="13302.8"/>
    <n v="0"/>
    <n v="13302.8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0.91666666666666663"/>
    <n v="6"/>
    <n v="5.3600000000000002E-2"/>
    <n v="3229991.875"/>
    <n v="21141765"/>
    <n v="188866.43400000001"/>
    <n v="0.91666666666666663"/>
    <n v="6"/>
    <n v="5.3600000000000002E-2"/>
    <x v="1"/>
    <x v="1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62955.48"/>
    <n v="62955.450000000004"/>
    <n v="125910.93000000001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1.9166666666666667"/>
    <n v="7"/>
    <n v="5.6399999999999999E-2"/>
    <n v="8558429.375"/>
    <n v="31256872.5"/>
    <n v="251841.087"/>
    <n v="1.9166666666666667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83947.04"/>
    <n v="199374.22"/>
    <n v="283321.26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2.9166666666666665"/>
    <n v="8"/>
    <n v="5.9299999999999999E-2"/>
    <n v="4475457.291666666"/>
    <n v="12275540"/>
    <n v="90992.44025"/>
    <n v="2.9166666666666661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30330.799999999999"/>
    <n v="78354.599999999991"/>
    <n v="108685.4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3.9166666666666665"/>
    <n v="9"/>
    <n v="6.2100000000000002E-2"/>
    <n v="415950"/>
    <n v="955800"/>
    <n v="6595.02"/>
    <n v="3.916666666666666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2198.3200000000002"/>
    <n v="5908.0099999999984"/>
    <n v="8106.3299999999981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180687.5"/>
    <n v="763.4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9194444444444444"/>
    <n v="6"/>
    <n v="5.3600000000000002E-2"/>
    <n v="1382761.6944444443"/>
    <n v="9023460"/>
    <n v="80609.576000000001"/>
    <n v="0.91944444444444429"/>
    <n v="6"/>
    <n v="5.3600000000000002E-2"/>
    <x v="1"/>
    <x v="1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26869.84"/>
    <n v="33587.300000000003"/>
    <n v="60457.14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9194444444444445"/>
    <n v="7"/>
    <n v="5.6399999999999999E-2"/>
    <n v="3411855.6875"/>
    <n v="12442657.5"/>
    <n v="100252.269"/>
    <n v="1.9194444444444445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33417.440000000002"/>
    <n v="83543.599999999977"/>
    <n v="116961.03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9194444444444443"/>
    <n v="8"/>
    <n v="5.9299999999999999E-2"/>
    <n v="2184525.395833333"/>
    <n v="5986140"/>
    <n v="44372.262750000002"/>
    <n v="2.919444444444443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4790.76"/>
    <n v="39442.039999999994"/>
    <n v="54232.799999999996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9194444444444443"/>
    <n v="9"/>
    <n v="6.2100000000000002E-2"/>
    <n v="416245"/>
    <n v="955800"/>
    <n v="6595.02"/>
    <n v="3.91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443606.25"/>
    <n v="1874.24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92222222222222228"/>
    <n v="6"/>
    <n v="5.3600000000000002E-2"/>
    <n v="1015991.4722222222"/>
    <n v="6610065"/>
    <n v="59049.914000000004"/>
    <n v="0.92222222222222228"/>
    <n v="6"/>
    <n v="5.3600000000000002E-2"/>
    <x v="1"/>
    <x v="1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19683.32"/>
    <n v="24604.12"/>
    <n v="44287.44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9222222222222223"/>
    <n v="7"/>
    <n v="5.6399999999999999E-2"/>
    <n v="2709107.9166666665"/>
    <n v="9865537.5"/>
    <n v="79488.044999999998"/>
    <n v="1.92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26496"/>
    <n v="66240"/>
    <n v="92736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9222222222222221"/>
    <n v="8"/>
    <n v="5.9299999999999999E-2"/>
    <n v="1216360.3888888888"/>
    <n v="3329960"/>
    <n v="24683.3285"/>
    <n v="2.92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8227.76"/>
    <n v="21940.719999999998"/>
    <n v="30168.47999999999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182162.5"/>
    <n v="769.64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92222222222222228"/>
    <n v="6"/>
    <n v="5.3600000000000002E-2"/>
    <n v="857383.08333333337"/>
    <n v="5578155"/>
    <n v="49831.518000000004"/>
    <n v="0.92222222222222228"/>
    <n v="6"/>
    <n v="5.3600000000000002E-2"/>
    <x v="1"/>
    <x v="1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16610.52"/>
    <n v="20763.120000000003"/>
    <n v="37373.64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9222222222222223"/>
    <n v="7"/>
    <n v="5.6399999999999999E-2"/>
    <n v="1593142.5833333335"/>
    <n v="5801617.5"/>
    <n v="46744.460999999996"/>
    <n v="1.922222222222222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5581.48"/>
    <n v="38953.72"/>
    <n v="54535.199999999997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9222222222222221"/>
    <n v="8"/>
    <n v="5.9299999999999999E-2"/>
    <n v="911623.75"/>
    <n v="2495700"/>
    <n v="18499.376250000001"/>
    <n v="2.9222222222222221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6166.44"/>
    <n v="16443.84"/>
    <n v="22610.28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98825"/>
    <n v="417.54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93055555555555558"/>
    <n v="6"/>
    <n v="5.3600000000000002E-2"/>
    <n v="442379.13194444444"/>
    <n v="2852355"/>
    <n v="25481.038"/>
    <n v="0.93055555555555558"/>
    <n v="6"/>
    <n v="5.3600000000000002E-2"/>
    <x v="1"/>
    <x v="1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8493.68"/>
    <n v="10617.099999999999"/>
    <n v="19110.78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9305555555555556"/>
    <n v="7"/>
    <n v="5.6399999999999999E-2"/>
    <n v="1842662.1875"/>
    <n v="6681307.5"/>
    <n v="53832.248999999996"/>
    <n v="1.9305555555555556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17944.080000000002"/>
    <n v="44860.200000000012"/>
    <n v="62804.280000000013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9305555555555554"/>
    <n v="8"/>
    <n v="5.9299999999999999E-2"/>
    <n v="914223.43749999988"/>
    <n v="2495700"/>
    <n v="18499.376250000001"/>
    <n v="2.9305555555555554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6166.44"/>
    <n v="16443.84"/>
    <n v="22610.28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230837.5"/>
    <n v="975.29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93333333333333335"/>
    <n v="6"/>
    <n v="5.3600000000000002E-2"/>
    <n v="477290.33333333331"/>
    <n v="3068295"/>
    <n v="27410.102000000003"/>
    <n v="0.93333333333333335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9136.7199999999993"/>
    <n v="11420.9"/>
    <n v="20557.62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9333333333333333"/>
    <n v="7"/>
    <n v="5.6399999999999999E-2"/>
    <n v="1584100.8333333333"/>
    <n v="5735537.5"/>
    <n v="46212.044999999998"/>
    <n v="1.9333333333333333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5404"/>
    <n v="38510"/>
    <n v="53914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9333333333333331"/>
    <n v="8"/>
    <n v="5.9299999999999999E-2"/>
    <n v="893456.66666666663"/>
    <n v="2436700"/>
    <n v="18062.03875"/>
    <n v="2.93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6020.68"/>
    <n v="16055.160000000003"/>
    <n v="22075.8400000000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9333333333333336"/>
    <n v="10"/>
    <n v="6.5000000000000002E-2"/>
    <n v="261960"/>
    <n v="531000"/>
    <n v="3451.5"/>
    <n v="4.93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149417.5"/>
    <n v="631.29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93333333333333335"/>
    <n v="6"/>
    <n v="5.3600000000000002E-2"/>
    <n v="822558.33333333337"/>
    <n v="5287875"/>
    <n v="47238.35"/>
    <n v="0.93333333333333335"/>
    <n v="6"/>
    <n v="5.3600000000000002E-2"/>
    <x v="1"/>
    <x v="1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5746.12"/>
    <n v="19682.62"/>
    <n v="35428.74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9333333333333333"/>
    <n v="7"/>
    <n v="5.6399999999999999E-2"/>
    <n v="2083142.5"/>
    <n v="7542412.5"/>
    <n v="60770.294999999998"/>
    <n v="1.9333333333333333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0256.759999999998"/>
    <n v="50641.919999999991"/>
    <n v="70898.679999999993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9333333333333331"/>
    <n v="8"/>
    <n v="5.9299999999999999E-2"/>
    <n v="1221418"/>
    <n v="3331140"/>
    <n v="24692.075249999998"/>
    <n v="2.93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8230.68"/>
    <n v="21948.479999999996"/>
    <n v="30179.159999999996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415655"/>
    <n v="1756.14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93611111111111112"/>
    <n v="6"/>
    <n v="5.3600000000000002E-2"/>
    <n v="1125736.798611111"/>
    <n v="7215405"/>
    <n v="64457.618000000002"/>
    <n v="0.93611111111111101"/>
    <n v="6"/>
    <n v="5.3600000000000002E-2"/>
    <x v="1"/>
    <x v="1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21485.88"/>
    <n v="26857.32"/>
    <n v="48343.199999999997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9361111111111111"/>
    <n v="7"/>
    <n v="5.6399999999999999E-2"/>
    <n v="2021595.2569444445"/>
    <n v="7309067.5"/>
    <n v="58890.201000000001"/>
    <n v="1.9361111111111111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19630.080000000002"/>
    <n v="49075.200000000012"/>
    <n v="68705.280000000013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9361111111111109"/>
    <n v="8"/>
    <n v="5.9299999999999999E-2"/>
    <n v="907295.03472222213"/>
    <n v="2472100"/>
    <n v="18324.44125"/>
    <n v="2.93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6108.16"/>
    <n v="16288.400000000001"/>
    <n v="22396.560000000001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9361111111111109"/>
    <n v="9"/>
    <n v="6.2100000000000002E-2"/>
    <n v="418015"/>
    <n v="955800"/>
    <n v="6595.02"/>
    <n v="3.93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228698.75"/>
    <n v="966.25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93888888888888888"/>
    <n v="6"/>
    <n v="5.3600000000000002E-2"/>
    <n v="705032.79166666663"/>
    <n v="4505535"/>
    <n v="40249.446000000004"/>
    <n v="0.93888888888888888"/>
    <n v="6"/>
    <n v="5.3600000000000002E-2"/>
    <x v="1"/>
    <x v="1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3416.48"/>
    <n v="16770.599999999999"/>
    <n v="30187.079999999998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9388888888888889"/>
    <n v="7"/>
    <n v="5.6399999999999999E-2"/>
    <n v="1672446.7777777778"/>
    <n v="6038060"/>
    <n v="48649.512000000002"/>
    <n v="1.938888888888888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16216.52"/>
    <n v="40541.279999999999"/>
    <n v="56757.8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9388888888888891"/>
    <n v="8"/>
    <n v="5.9299999999999999E-2"/>
    <n v="1382387.2083333335"/>
    <n v="3763020"/>
    <n v="27893.385749999998"/>
    <n v="2.938888888888889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9297.7999999999993"/>
    <n v="24794.120000000006"/>
    <n v="34091.920000000006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422661.25"/>
    <n v="1785.74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95"/>
    <n v="6"/>
    <n v="5.3600000000000002E-2"/>
    <n v="1044912.125"/>
    <n v="6599445"/>
    <n v="58955.042000000001"/>
    <n v="0.95"/>
    <n v="6"/>
    <n v="5.3600000000000002E-2"/>
    <x v="1"/>
    <x v="1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19651.68"/>
    <n v="24564.599999999995"/>
    <n v="44216.28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95"/>
    <n v="7"/>
    <n v="5.6399999999999999E-2"/>
    <n v="2434170.375"/>
    <n v="8738047.5"/>
    <n v="70403.697"/>
    <n v="1.95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23467.88"/>
    <n v="58669.719999999994"/>
    <n v="82137.599999999991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95"/>
    <n v="8"/>
    <n v="5.9299999999999999E-2"/>
    <n v="1539907.375"/>
    <n v="4176020"/>
    <n v="30954.748250000001"/>
    <n v="2.95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0318.24"/>
    <n v="27515.319999999996"/>
    <n v="37833.56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275382.5"/>
    <n v="1163.49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95277777777777772"/>
    <n v="6"/>
    <n v="5.3600000000000002E-2"/>
    <n v="1213095.7222222222"/>
    <n v="7639320"/>
    <n v="68244.592000000004"/>
    <n v="0.95277777777777783"/>
    <n v="6"/>
    <n v="5.3600000000000002E-2"/>
    <x v="1"/>
    <x v="1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22748.2"/>
    <n v="28435.22"/>
    <n v="51183.42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9527777777777777"/>
    <n v="7"/>
    <n v="5.6399999999999999E-2"/>
    <n v="3644503.3402777775"/>
    <n v="13064222.5"/>
    <n v="105260.307"/>
    <n v="1.9527777777777777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35086.76"/>
    <n v="87716.920000000027"/>
    <n v="122803.68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9527777777777779"/>
    <n v="8"/>
    <n v="5.9299999999999999E-2"/>
    <n v="2081420.4375000002"/>
    <n v="5639220"/>
    <n v="41800.718249999998"/>
    <n v="2.95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3933.56"/>
    <n v="37156.160000000003"/>
    <n v="51089.72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9527777777777779"/>
    <n v="9"/>
    <n v="6.2100000000000002E-2"/>
    <n v="205228.22222222222"/>
    <n v="467280"/>
    <n v="3224.232"/>
    <n v="3.95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074.76"/>
    <n v="2955.5600000000004"/>
    <n v="4030.3200000000006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230468.75"/>
    <n v="973.73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9555555555555556"/>
    <n v="6"/>
    <n v="5.3600000000000002E-2"/>
    <n v="1092460.388888889"/>
    <n v="6859635"/>
    <n v="61279.406000000003"/>
    <n v="0.9555555555555556"/>
    <n v="6"/>
    <n v="5.3600000000000002E-2"/>
    <x v="1"/>
    <x v="1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20426.48"/>
    <n v="25533.100000000002"/>
    <n v="45959.58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9555555555555555"/>
    <n v="7"/>
    <n v="5.6399999999999999E-2"/>
    <n v="1461836.4444444445"/>
    <n v="5232710"/>
    <n v="42160.691999999995"/>
    <n v="1.9555555555555557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4053.56"/>
    <n v="35133.919999999998"/>
    <n v="49187.479999999996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9555555555555557"/>
    <n v="8"/>
    <n v="5.9299999999999999E-2"/>
    <n v="1232414.9444444445"/>
    <n v="3335860"/>
    <n v="24727.062249999999"/>
    <n v="2.95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8242.36"/>
    <n v="21979.64"/>
    <n v="3022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431363.75"/>
    <n v="1822.51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9555555555555556"/>
    <n v="6"/>
    <n v="5.3600000000000002E-2"/>
    <n v="800564.4444444445"/>
    <n v="5026800"/>
    <n v="44906.080000000002"/>
    <n v="0.9555555555555556"/>
    <n v="6"/>
    <n v="5.3600000000000002E-2"/>
    <x v="1"/>
    <x v="1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4968.68"/>
    <n v="18710.88"/>
    <n v="33679.56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9555555555555555"/>
    <n v="7"/>
    <n v="5.6399999999999999E-2"/>
    <n v="2945883.111111111"/>
    <n v="10544922.5"/>
    <n v="84961.947"/>
    <n v="1.9555555555555555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28320.639999999999"/>
    <n v="70801.60000000002"/>
    <n v="99122.24000000002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9555555555555557"/>
    <n v="8"/>
    <n v="5.9299999999999999E-2"/>
    <n v="1191872.1111111112"/>
    <n v="3226120"/>
    <n v="23913.6145"/>
    <n v="2.95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7971.2"/>
    <n v="21256.519999999993"/>
    <n v="29227.719999999994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9555555555555557"/>
    <n v="9"/>
    <n v="6.2100000000000002E-2"/>
    <n v="210040"/>
    <n v="477900"/>
    <n v="3297.51"/>
    <n v="3.9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202222.5"/>
    <n v="854.39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96111111111111114"/>
    <n v="6"/>
    <n v="5.3600000000000002E-2"/>
    <n v="1540548.1805555555"/>
    <n v="9617295"/>
    <n v="85914.502000000008"/>
    <n v="0.96111111111111103"/>
    <n v="6"/>
    <n v="5.3600000000000002E-2"/>
    <x v="1"/>
    <x v="1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28638.16"/>
    <n v="35797.699999999997"/>
    <n v="64435.86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961111111111111"/>
    <n v="7"/>
    <n v="5.6399999999999999E-2"/>
    <n v="2533662.4027777775"/>
    <n v="9043667.5"/>
    <n v="72866.120999999999"/>
    <n v="1.961111111111110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24288.720000000001"/>
    <n v="60721.799999999988"/>
    <n v="85010.51999999999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9611111111111112"/>
    <n v="8"/>
    <n v="5.9299999999999999E-2"/>
    <n v="1846200.9583333335"/>
    <n v="4987860"/>
    <n v="36972.51225"/>
    <n v="2.96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2324.16"/>
    <n v="32864.44"/>
    <n v="45188.600000000006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262033.75"/>
    <n v="1107.0899999999999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96944444444444444"/>
    <n v="6"/>
    <n v="5.3600000000000002E-2"/>
    <n v="741847.97222222225"/>
    <n v="4591380"/>
    <n v="41016.328000000001"/>
    <n v="0.96944444444444444"/>
    <n v="6"/>
    <n v="5.3600000000000002E-2"/>
    <x v="1"/>
    <x v="1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3672.12"/>
    <n v="17090.12"/>
    <n v="30762.239999999998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9694444444444446"/>
    <n v="7"/>
    <n v="5.6399999999999999E-2"/>
    <n v="2041875.6875"/>
    <n v="7257442.5"/>
    <n v="58474.250999999997"/>
    <n v="1.96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19491.400000000001"/>
    <n v="48728.52"/>
    <n v="68219.92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9694444444444446"/>
    <n v="8"/>
    <n v="5.9299999999999999E-2"/>
    <n v="468652.56944444444"/>
    <n v="1262600"/>
    <n v="9359.0224999999991"/>
    <n v="2.969444444444444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3119.68"/>
    <n v="8319.16"/>
    <n v="11438.84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378706.25"/>
    <n v="1600.03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97222222222222221"/>
    <n v="6"/>
    <n v="5.3600000000000002E-2"/>
    <n v="630255.20833333337"/>
    <n v="3889575"/>
    <n v="34746.870000000003"/>
    <n v="0.97222222222222232"/>
    <n v="6"/>
    <n v="5.3600000000000002E-2"/>
    <x v="1"/>
    <x v="1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1582.28"/>
    <n v="14477.880000000005"/>
    <n v="26060.16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9722222222222223"/>
    <n v="7"/>
    <n v="5.6399999999999999E-2"/>
    <n v="2132899.166666667"/>
    <n v="7570290"/>
    <n v="60994.907999999996"/>
    <n v="1.9722222222222225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0331.64"/>
    <n v="50829.079999999987"/>
    <n v="71160.719999999987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9722222222222223"/>
    <n v="8"/>
    <n v="5.9299999999999999E-2"/>
    <n v="937743.54166666674"/>
    <n v="2524020"/>
    <n v="18709.29825"/>
    <n v="2.97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6236.44"/>
    <n v="16630.52"/>
    <n v="22866.959999999999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9722222222222223"/>
    <n v="10"/>
    <n v="6.5000000000000002E-2"/>
    <n v="264025"/>
    <n v="531000"/>
    <n v="3451.5"/>
    <n v="4.9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324942.5"/>
    <n v="1372.88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97499999999999998"/>
    <n v="6"/>
    <n v="5.3600000000000002E-2"/>
    <n v="1488027.9375"/>
    <n v="9157095"/>
    <n v="81803.381999999998"/>
    <n v="0.97499999999999998"/>
    <n v="6"/>
    <n v="5.3600000000000002E-2"/>
    <x v="1"/>
    <x v="1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27267.8"/>
    <n v="34084.720000000001"/>
    <n v="61352.520000000004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9750000000000001"/>
    <n v="7"/>
    <n v="5.6399999999999999E-2"/>
    <n v="2898850.6875"/>
    <n v="10274407.5"/>
    <n v="82782.368999999992"/>
    <n v="1.975000000000000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27594.12"/>
    <n v="68985.319999999992"/>
    <n v="96579.439999999988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9750000000000001"/>
    <n v="8"/>
    <n v="5.9299999999999999E-2"/>
    <n v="939058.75"/>
    <n v="2525200"/>
    <n v="18718.044999999998"/>
    <n v="2.975000000000000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6239.36"/>
    <n v="16638.28"/>
    <n v="22877.64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9750000000000001"/>
    <n v="9"/>
    <n v="6.2100000000000002E-2"/>
    <n v="422145"/>
    <n v="955800"/>
    <n v="6595.02"/>
    <n v="3.975000000000000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198.3200000000002"/>
    <n v="6045.3999999999987"/>
    <n v="8243.7199999999993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9749999999999996"/>
    <n v="10"/>
    <n v="6.5000000000000002E-2"/>
    <n v="264172.5"/>
    <n v="531000"/>
    <n v="3451.5"/>
    <n v="4.9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150.48"/>
    <n v="3221.3599999999992"/>
    <n v="4371.8399999999992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303407.5"/>
    <n v="1281.9000000000001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97777777777777775"/>
    <n v="6"/>
    <n v="5.3600000000000002E-2"/>
    <n v="1211034"/>
    <n v="7431345"/>
    <n v="66386.682000000001"/>
    <n v="0.97777777777777775"/>
    <n v="6"/>
    <n v="5.3600000000000002E-2"/>
    <x v="1"/>
    <x v="1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22128.880000000001"/>
    <n v="27661.100000000002"/>
    <n v="49789.98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9777777777777779"/>
    <n v="7"/>
    <n v="5.6399999999999999E-2"/>
    <n v="3047038.611111111"/>
    <n v="10784462.5"/>
    <n v="86891.955000000002"/>
    <n v="1.9777777777777776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28964"/>
    <n v="72410"/>
    <n v="101374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9777777777777779"/>
    <n v="8"/>
    <n v="5.9299999999999999E-2"/>
    <n v="1143734.6666666667"/>
    <n v="3072720"/>
    <n v="22776.537"/>
    <n v="2.97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7592.16"/>
    <n v="20245.760000000006"/>
    <n v="27837.920000000006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9777777777777779"/>
    <n v="9"/>
    <n v="6.2100000000000002E-2"/>
    <n v="211220"/>
    <n v="477900"/>
    <n v="3297.51"/>
    <n v="3.97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265500"/>
    <n v="1121.74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98055555555555551"/>
    <n v="6"/>
    <n v="5.3600000000000002E-2"/>
    <n v="1208110.6319444445"/>
    <n v="7392405"/>
    <n v="66038.817999999999"/>
    <n v="0.98055555555555562"/>
    <n v="6"/>
    <n v="5.3600000000000002E-2"/>
    <x v="1"/>
    <x v="1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22012.92"/>
    <n v="27516.179999999993"/>
    <n v="49529.099999999991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9805555555555556"/>
    <n v="7"/>
    <n v="5.6399999999999999E-2"/>
    <n v="2161776.388888889"/>
    <n v="7640500"/>
    <n v="61560.6"/>
    <n v="1.98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20520.2"/>
    <n v="51300.479999999989"/>
    <n v="71820.679999999993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9805555555555556"/>
    <n v="8"/>
    <n v="5.9299999999999999E-2"/>
    <n v="1247235.826388889"/>
    <n v="3347660"/>
    <n v="24814.529749999998"/>
    <n v="2.9805555555555556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8271.52"/>
    <n v="22057.400000000005"/>
    <n v="30328.920000000006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299572.5"/>
    <n v="1265.69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98888888888888893"/>
    <n v="6"/>
    <n v="5.3600000000000002E-2"/>
    <n v="872978.75"/>
    <n v="5296725"/>
    <n v="47317.41"/>
    <n v="0.98888888888888893"/>
    <n v="6"/>
    <n v="5.3600000000000002E-2"/>
    <x v="1"/>
    <x v="1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5772.48"/>
    <n v="19715.599999999999"/>
    <n v="35488.080000000002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9888888888888889"/>
    <n v="7"/>
    <n v="5.6399999999999999E-2"/>
    <n v="3215824.5"/>
    <n v="11318265"/>
    <n v="91192.877999999997"/>
    <n v="1.98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30397.64"/>
    <n v="75994.080000000002"/>
    <n v="106391.72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9888888888888889"/>
    <n v="8"/>
    <n v="5.9299999999999999E-2"/>
    <n v="2120541.9444444445"/>
    <n v="5675800"/>
    <n v="42071.8675"/>
    <n v="2.98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4023.96"/>
    <n v="37397.24"/>
    <n v="51421.2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336226.25"/>
    <n v="1420.56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9916666666666667"/>
    <n v="6"/>
    <n v="5.3600000000000002E-2"/>
    <n v="1655054.4791666667"/>
    <n v="10013775"/>
    <n v="89456.39"/>
    <n v="0.9916666666666667"/>
    <n v="6"/>
    <n v="5.3600000000000002E-2"/>
    <x v="1"/>
    <x v="1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29818.799999999999"/>
    <n v="37273.499999999993"/>
    <n v="67092.299999999988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9916666666666667"/>
    <n v="7"/>
    <n v="5.6399999999999999E-2"/>
    <n v="3236473.2708333335"/>
    <n v="11375052.5"/>
    <n v="91650.422999999995"/>
    <n v="1.99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30550.16"/>
    <n v="76375.400000000009"/>
    <n v="106925.5600000000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9916666666666667"/>
    <n v="8"/>
    <n v="5.9299999999999999E-2"/>
    <n v="2859435"/>
    <n v="7646400"/>
    <n v="56678.939999999995"/>
    <n v="2.9916666666666667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18892.96"/>
    <n v="50381.24"/>
    <n v="69274.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202075"/>
    <n v="853.77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99444444444444446"/>
    <n v="6"/>
    <n v="5.3600000000000002E-2"/>
    <n v="821557.79166666663"/>
    <n v="4956885"/>
    <n v="44281.506000000001"/>
    <n v="0.99444444444444435"/>
    <n v="6"/>
    <n v="5.3600000000000002E-2"/>
    <x v="1"/>
    <x v="1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4760.52"/>
    <n v="18450.62"/>
    <n v="33211.14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9944444444444445"/>
    <n v="7"/>
    <n v="5.6399999999999999E-2"/>
    <n v="2404926.0416666665"/>
    <n v="8440687.5"/>
    <n v="68007.824999999997"/>
    <n v="1.9944444444444442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22669.279999999999"/>
    <n v="56673.200000000012"/>
    <n v="79342.4800000000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9944444444444445"/>
    <n v="8"/>
    <n v="5.9299999999999999E-2"/>
    <n v="1265856.4722222222"/>
    <n v="3381880"/>
    <n v="25068.1855"/>
    <n v="2.99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8356.08"/>
    <n v="22282.880000000001"/>
    <n v="30638.959999999999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9944444444444445"/>
    <n v="9"/>
    <n v="6.2100000000000002E-2"/>
    <n v="212105"/>
    <n v="477900"/>
    <n v="3297.51"/>
    <n v="3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360711.25"/>
    <n v="1524.01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99722222222222223"/>
    <n v="6"/>
    <n v="5.3600000000000002E-2"/>
    <n v="1214230.2430555555"/>
    <n v="7305675"/>
    <n v="65264.03"/>
    <n v="0.99722222222222223"/>
    <n v="6"/>
    <n v="5.3600000000000002E-2"/>
    <x v="1"/>
    <x v="1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21754.68"/>
    <n v="27193.320000000007"/>
    <n v="48948.000000000007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9972222222222222"/>
    <n v="7"/>
    <n v="5.6399999999999999E-2"/>
    <n v="2250375.1319444445"/>
    <n v="7887267.5"/>
    <n v="63548.841"/>
    <n v="1.99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21182.959999999999"/>
    <n v="52957.4"/>
    <n v="74140.36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9972222222222222"/>
    <n v="8"/>
    <n v="5.9299999999999999E-2"/>
    <n v="938115.5694444445"/>
    <n v="2503960"/>
    <n v="18560.603500000001"/>
    <n v="2.9972222222222222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6186.88"/>
    <n v="16498.319999999996"/>
    <n v="22685.199999999997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9972222222222222"/>
    <n v="9"/>
    <n v="6.2100000000000002E-2"/>
    <n v="183362.57638888888"/>
    <n v="412852.5"/>
    <n v="2848.6822500000003"/>
    <n v="3.997222222222221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949.56"/>
    <n v="2611.2799999999993"/>
    <n v="3560.839999999999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358203.75"/>
    <n v="1513.41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1"/>
    <n v="6"/>
    <n v="5.3600000000000002E-2"/>
    <n v="1425882.5"/>
    <n v="8555295"/>
    <n v="76427.301999999996"/>
    <n v="1"/>
    <n v="6"/>
    <n v="5.3599999999999995E-2"/>
    <x v="1"/>
    <x v="1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25475.759999999998"/>
    <n v="31844.700000000004"/>
    <n v="57320.460000000006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2"/>
    <n v="7"/>
    <n v="5.6399999999999999E-2"/>
    <n v="2220465"/>
    <n v="7771627.5"/>
    <n v="62617.112999999998"/>
    <n v="2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0872.36"/>
    <n v="52180.920000000013"/>
    <n v="73053.280000000013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3"/>
    <n v="8"/>
    <n v="5.9299999999999999E-2"/>
    <n v="1093860"/>
    <n v="2916960"/>
    <n v="21621.966"/>
    <n v="3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7207.32"/>
    <n v="19219.52"/>
    <n v="26426.84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4"/>
    <n v="9"/>
    <n v="6.2100000000000002E-2"/>
    <n v="212400"/>
    <n v="477900"/>
    <n v="3297.51"/>
    <n v="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099.1600000000001"/>
    <n v="3022.6800000000007"/>
    <n v="4121.8400000000011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1.6666666666666666E-2"/>
    <n v="5"/>
    <n v="5.0700000000000002E-2"/>
    <n v="18768.145833333332"/>
    <n v="5630443.75"/>
    <n v="57092.699625000001"/>
    <n v="1.6666666666666666E-2"/>
    <n v="5"/>
    <n v="5.0700000000000002E-2"/>
    <x v="1"/>
    <x v="1"/>
    <n v="4757.72"/>
    <n v="0"/>
    <n v="0"/>
    <n v="0"/>
    <n v="0"/>
    <n v="0"/>
    <n v="0"/>
    <n v="0"/>
    <n v="0"/>
    <n v="0"/>
    <n v="0"/>
    <n v="0"/>
    <n v="0"/>
    <n v="0"/>
    <n v="0"/>
    <n v="0"/>
    <n v="4757.72"/>
    <n v="0"/>
    <n v="4757.72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0166666666666666"/>
    <n v="6"/>
    <n v="5.3600000000000002E-2"/>
    <n v="3539766.458333333"/>
    <n v="20890425"/>
    <n v="186621.13"/>
    <n v="1.0166666666666666"/>
    <n v="6"/>
    <n v="5.3600000000000002E-2"/>
    <x v="1"/>
    <x v="1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62207.040000000001"/>
    <n v="93310.560000000012"/>
    <n v="155517.6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0166666666666666"/>
    <n v="7"/>
    <n v="5.6399999999999999E-2"/>
    <n v="7937675.625"/>
    <n v="27552262.5"/>
    <n v="221992.51499999998"/>
    <n v="2.01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73997.52"/>
    <n v="194243.49000000002"/>
    <n v="268241.01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0166666666666666"/>
    <n v="8"/>
    <n v="5.9299999999999999E-2"/>
    <n v="7447712.583333333"/>
    <n v="19750840"/>
    <n v="146403.10149999999"/>
    <n v="3.01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48801.04"/>
    <n v="134202.86999999997"/>
    <n v="183003.90999999997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166666666666666"/>
    <n v="9"/>
    <n v="6.2100000000000002E-2"/>
    <n v="1066425"/>
    <n v="2389500"/>
    <n v="16487.55"/>
    <n v="4.016666666666666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5495.84"/>
    <n v="15457.049999999997"/>
    <n v="20952.89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1.6666666666666666E-2"/>
    <n v="5"/>
    <n v="5.0700000000000002E-2"/>
    <n v="367.52083333333331"/>
    <n v="110256.25"/>
    <n v="1117.9983750000001"/>
    <n v="1.6666666666666666E-2"/>
    <n v="5"/>
    <n v="5.0700000000000009E-2"/>
    <x v="1"/>
    <x v="1"/>
    <n v="93.17"/>
    <n v="0"/>
    <n v="0"/>
    <n v="0"/>
    <n v="0"/>
    <n v="0"/>
    <n v="0"/>
    <n v="0"/>
    <n v="0"/>
    <n v="0"/>
    <n v="0"/>
    <n v="0"/>
    <n v="0"/>
    <n v="0"/>
    <n v="0"/>
    <n v="0"/>
    <n v="93.17"/>
    <n v="0"/>
    <n v="93.17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0166666666666666"/>
    <n v="6"/>
    <n v="5.3600000000000002E-2"/>
    <n v="43188"/>
    <n v="254880"/>
    <n v="2276.9279999999999"/>
    <n v="1.0166666666666666"/>
    <n v="6"/>
    <n v="5.3599999999999995E-2"/>
    <x v="1"/>
    <x v="1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758.96"/>
    <n v="1138.44"/>
    <n v="1897.4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0166666666666666"/>
    <n v="8"/>
    <n v="5.9299999999999999E-2"/>
    <n v="160185"/>
    <n v="424800"/>
    <n v="3148.83"/>
    <n v="3.01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049.5999999999999"/>
    <n v="2886.39"/>
    <n v="3935.9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3.6111111111111108E-2"/>
    <n v="5"/>
    <n v="5.0700000000000002E-2"/>
    <n v="80827.951388888876"/>
    <n v="11191562.5"/>
    <n v="113482.44375000001"/>
    <n v="3.6111111111111108E-2"/>
    <n v="5"/>
    <n v="5.0700000000000002E-2"/>
    <x v="1"/>
    <x v="1"/>
    <n v="9456.8700000000008"/>
    <n v="0"/>
    <n v="0"/>
    <n v="0"/>
    <n v="0"/>
    <n v="0"/>
    <n v="0"/>
    <n v="0"/>
    <n v="0"/>
    <n v="0"/>
    <n v="0"/>
    <n v="0"/>
    <n v="0"/>
    <n v="0"/>
    <n v="0"/>
    <n v="0"/>
    <n v="9456.8700000000008"/>
    <n v="0"/>
    <n v="9456.8700000000008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0361111111111112"/>
    <n v="6"/>
    <n v="5.3600000000000002E-2"/>
    <n v="8559041.9097222239"/>
    <n v="49564425"/>
    <n v="442775.53"/>
    <n v="1.0361111111111112"/>
    <n v="6"/>
    <n v="5.3600000000000002E-2"/>
    <x v="1"/>
    <x v="1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47591.84"/>
    <n v="221387.76000000004"/>
    <n v="368979.60000000003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036111111111111"/>
    <n v="7"/>
    <n v="5.6399999999999999E-2"/>
    <n v="17833080.645833332"/>
    <n v="61308817.5"/>
    <n v="493973.90100000001"/>
    <n v="2.03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164657.96"/>
    <n v="432227.16"/>
    <n v="596885.12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036111111111111"/>
    <n v="8"/>
    <n v="5.9299999999999999E-2"/>
    <n v="10550341.895833332"/>
    <n v="27799620"/>
    <n v="206064.68325"/>
    <n v="3.036111111111110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68688.240000000005"/>
    <n v="188892.66000000003"/>
    <n v="257580.9000000000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0361111111111114"/>
    <n v="9"/>
    <n v="6.2100000000000002E-2"/>
    <n v="1071587.5"/>
    <n v="2389500"/>
    <n v="16487.55"/>
    <n v="4.036111111111111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5495.84"/>
    <n v="15457.049999999997"/>
    <n v="20952.89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0361111111111114"/>
    <n v="10"/>
    <n v="6.5000000000000002E-2"/>
    <n v="241418.57638888891"/>
    <n v="479375"/>
    <n v="3115.9375"/>
    <n v="5.03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038.6400000000001"/>
    <n v="2960.13"/>
    <n v="3998.7700000000004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4.7222222222222221E-2"/>
    <n v="5"/>
    <n v="5.0700000000000002E-2"/>
    <n v="1003"/>
    <n v="106200"/>
    <n v="1076.8679999999999"/>
    <n v="4.7222222222222221E-2"/>
    <n v="5"/>
    <n v="5.0699999999999995E-2"/>
    <x v="1"/>
    <x v="1"/>
    <n v="89.74"/>
    <n v="0"/>
    <n v="0"/>
    <n v="0"/>
    <n v="0"/>
    <n v="0"/>
    <n v="0"/>
    <n v="0"/>
    <n v="0"/>
    <n v="0"/>
    <n v="0"/>
    <n v="0"/>
    <n v="0"/>
    <n v="0"/>
    <n v="0"/>
    <n v="0"/>
    <n v="89.74"/>
    <n v="0"/>
    <n v="89.74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0472222222222223"/>
    <n v="6"/>
    <n v="5.3600000000000002E-2"/>
    <n v="40006.506944444445"/>
    <n v="229215"/>
    <n v="2047.654"/>
    <n v="1.0472222222222223"/>
    <n v="6"/>
    <n v="5.3600000000000002E-2"/>
    <x v="1"/>
    <x v="1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682.56"/>
    <n v="1023.8399999999997"/>
    <n v="1706.3999999999996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0472222222222221"/>
    <n v="7"/>
    <n v="5.6399999999999999E-2"/>
    <n v="217414.99999999997"/>
    <n v="743400"/>
    <n v="5989.68"/>
    <n v="2.0472222222222221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1996.56"/>
    <n v="5240.9699999999984"/>
    <n v="7237.5299999999988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0472222222222221"/>
    <n v="8"/>
    <n v="5.9299999999999999E-2"/>
    <n v="409462.86805555556"/>
    <n v="1074980"/>
    <n v="7968.2892499999998"/>
    <n v="3.04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2656.08"/>
    <n v="7304.2200000000012"/>
    <n v="9960.3000000000011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0472222222222225"/>
    <n v="9"/>
    <n v="6.2100000000000002E-2"/>
    <n v="214907.50000000003"/>
    <n v="477900"/>
    <n v="3297.51"/>
    <n v="4.04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099.1600000000001"/>
    <n v="3091.3800000000006"/>
    <n v="4190.5400000000009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5.5555555555555552E-2"/>
    <n v="5"/>
    <n v="5.0700000000000002E-2"/>
    <n v="106507.29166666666"/>
    <n v="9585656.25"/>
    <n v="97198.554375000007"/>
    <n v="5.5555555555555552E-2"/>
    <n v="5"/>
    <n v="5.0700000000000002E-2"/>
    <x v="1"/>
    <x v="1"/>
    <n v="8099.88"/>
    <n v="0"/>
    <n v="0"/>
    <n v="0"/>
    <n v="0"/>
    <n v="0"/>
    <n v="0"/>
    <n v="0"/>
    <n v="0"/>
    <n v="0"/>
    <n v="0"/>
    <n v="0"/>
    <n v="0"/>
    <n v="0"/>
    <n v="0"/>
    <n v="0"/>
    <n v="8099.88"/>
    <n v="0"/>
    <n v="8099.88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0555555555555556"/>
    <n v="6"/>
    <n v="5.3600000000000002E-2"/>
    <n v="6468325.694444445"/>
    <n v="36767325"/>
    <n v="328454.77"/>
    <n v="1.0555555555555556"/>
    <n v="6"/>
    <n v="5.3600000000000002E-2"/>
    <x v="1"/>
    <x v="1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09484.92"/>
    <n v="164227.40999999997"/>
    <n v="273712.32999999996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0555555555555554"/>
    <n v="7"/>
    <n v="5.6399999999999999E-2"/>
    <n v="15559029.305555554"/>
    <n v="52984802.5"/>
    <n v="426906.12299999996"/>
    <n v="2.0555555555555554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42302.04"/>
    <n v="373542.87000000005"/>
    <n v="515844.91000000003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0555555555555554"/>
    <n v="8"/>
    <n v="5.9299999999999999E-2"/>
    <n v="11933036.805555554"/>
    <n v="31242860"/>
    <n v="231587.69975"/>
    <n v="3.05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77195.88"/>
    <n v="212288.67000000004"/>
    <n v="289484.55000000005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0555555555555554"/>
    <n v="9"/>
    <n v="6.2100000000000002E-2"/>
    <n v="809955.27777777775"/>
    <n v="1797435"/>
    <n v="12402.3015"/>
    <n v="4.055555555555555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4134.12"/>
    <n v="11627.189999999999"/>
    <n v="15761.309999999998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150.48"/>
    <n v="3278.8799999999992"/>
    <n v="4429.3599999999988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0555555555555556"/>
    <n v="6"/>
    <n v="5.3600000000000002E-2"/>
    <n v="56050"/>
    <n v="318600"/>
    <n v="2846.1600000000003"/>
    <n v="1.0555555555555556"/>
    <n v="6"/>
    <n v="5.3600000000000009E-2"/>
    <x v="1"/>
    <x v="1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948.72"/>
    <n v="1423.0799999999997"/>
    <n v="2371.7999999999997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0555555555555554"/>
    <n v="7"/>
    <n v="5.6399999999999999E-2"/>
    <n v="109149.99999999999"/>
    <n v="371700"/>
    <n v="2994.84"/>
    <n v="2.0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998.28"/>
    <n v="2620.4700000000003"/>
    <n v="3618.75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0555555555555554"/>
    <n v="8"/>
    <n v="5.9299999999999999E-2"/>
    <n v="476834.72222222219"/>
    <n v="1248440"/>
    <n v="9254.0614999999998"/>
    <n v="3.05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3084.68"/>
    <n v="8482.8599999999988"/>
    <n v="11567.53999999999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0750000000000002"/>
    <n v="8"/>
    <n v="5.9299999999999999E-2"/>
    <n v="321575.8125"/>
    <n v="836620"/>
    <n v="6201.4457499999999"/>
    <n v="3.07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2067.16"/>
    <n v="5684.67"/>
    <n v="7751.8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7.4999999999999997E-2"/>
    <n v="5"/>
    <n v="5.0700000000000002E-2"/>
    <n v="89534.34375"/>
    <n v="5968956.25"/>
    <n v="60525.216375000004"/>
    <n v="7.4999999999999997E-2"/>
    <n v="5"/>
    <n v="5.0700000000000002E-2"/>
    <x v="1"/>
    <x v="1"/>
    <n v="5043.7700000000004"/>
    <n v="0"/>
    <n v="0"/>
    <n v="0"/>
    <n v="0"/>
    <n v="0"/>
    <n v="0"/>
    <n v="0"/>
    <n v="0"/>
    <n v="0"/>
    <n v="0"/>
    <n v="0"/>
    <n v="0"/>
    <n v="0"/>
    <n v="0"/>
    <n v="0"/>
    <n v="5043.7700000000004"/>
    <n v="0"/>
    <n v="5043.7700000000004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075"/>
    <n v="6"/>
    <n v="5.3600000000000002E-2"/>
    <n v="2497993.625"/>
    <n v="13942290"/>
    <n v="124551.12400000001"/>
    <n v="1.075"/>
    <n v="6"/>
    <n v="5.3600000000000002E-2"/>
    <x v="1"/>
    <x v="1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41517.040000000001"/>
    <n v="62275.559999999983"/>
    <n v="103792.59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0750000000000002"/>
    <n v="7"/>
    <n v="5.6399999999999999E-2"/>
    <n v="6448124.7500000009"/>
    <n v="21752710"/>
    <n v="175264.69200000001"/>
    <n v="2.075000000000000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58421.56"/>
    <n v="153356.61000000004"/>
    <n v="211778.17000000004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0750000000000002"/>
    <n v="8"/>
    <n v="5.9299999999999999E-2"/>
    <n v="3877959.375"/>
    <n v="10089000"/>
    <n v="74784.712499999994"/>
    <n v="3.07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24928.240000000002"/>
    <n v="68552.67"/>
    <n v="93480.91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0750000000000002"/>
    <n v="9"/>
    <n v="6.2100000000000002E-2"/>
    <n v="649147.5"/>
    <n v="1433700"/>
    <n v="9892.5300000000007"/>
    <n v="4.07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3297.52"/>
    <n v="9274.26"/>
    <n v="12571.78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9.4444444444444442E-2"/>
    <n v="5"/>
    <n v="5.0700000000000002E-2"/>
    <n v="111395.6875"/>
    <n v="5897418.75"/>
    <n v="59799.826125"/>
    <n v="9.4444444444444442E-2"/>
    <n v="5"/>
    <n v="5.0700000000000002E-2"/>
    <x v="1"/>
    <x v="1"/>
    <n v="4983.32"/>
    <n v="4983.32"/>
    <n v="0"/>
    <n v="0"/>
    <n v="0"/>
    <n v="0"/>
    <n v="0"/>
    <n v="0"/>
    <n v="0"/>
    <n v="0"/>
    <n v="0"/>
    <n v="0"/>
    <n v="0"/>
    <n v="0"/>
    <n v="0"/>
    <n v="0"/>
    <n v="9966.64"/>
    <n v="0"/>
    <n v="9966.64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0944444444444446"/>
    <n v="6"/>
    <n v="5.3600000000000002E-2"/>
    <n v="3393754.569444445"/>
    <n v="18605355"/>
    <n v="166207.83800000002"/>
    <n v="1.0944444444444446"/>
    <n v="6"/>
    <n v="5.3600000000000009E-2"/>
    <x v="1"/>
    <x v="1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55402.6"/>
    <n v="96954.58"/>
    <n v="152357.18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0944444444444446"/>
    <n v="7"/>
    <n v="5.6399999999999999E-2"/>
    <n v="5752904.805555556"/>
    <n v="19227215"/>
    <n v="154916.41800000001"/>
    <n v="2.09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51638.8"/>
    <n v="142006.69999999998"/>
    <n v="193645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0944444444444446"/>
    <n v="8"/>
    <n v="5.9299999999999999E-2"/>
    <n v="4685716.083333334"/>
    <n v="12113880"/>
    <n v="89794.135500000004"/>
    <n v="3.094444444444445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29931.360000000001"/>
    <n v="84805.519999999975"/>
    <n v="114736.87999999998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150.48"/>
    <n v="3336.3999999999992"/>
    <n v="4486.8799999999992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125"/>
    <n v="5"/>
    <n v="5.0700000000000002E-2"/>
    <n v="157198.125"/>
    <n v="6287925"/>
    <n v="63759.559500000003"/>
    <n v="0.125"/>
    <n v="5"/>
    <n v="5.0700000000000002E-2"/>
    <x v="1"/>
    <x v="1"/>
    <n v="5313.3"/>
    <n v="5313.3"/>
    <n v="0"/>
    <n v="0"/>
    <n v="0"/>
    <n v="0"/>
    <n v="0"/>
    <n v="0"/>
    <n v="0"/>
    <n v="0"/>
    <n v="0"/>
    <n v="0"/>
    <n v="0"/>
    <n v="0"/>
    <n v="0"/>
    <n v="0"/>
    <n v="10626.6"/>
    <n v="0"/>
    <n v="10626.6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125"/>
    <n v="6"/>
    <n v="5.3600000000000002E-2"/>
    <n v="3665725.3125"/>
    <n v="19550535"/>
    <n v="174651.446"/>
    <n v="1.125"/>
    <n v="6"/>
    <n v="5.3600000000000002E-2"/>
    <x v="1"/>
    <x v="1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58217.16"/>
    <n v="101880"/>
    <n v="160097.16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125"/>
    <n v="7"/>
    <n v="5.6399999999999999E-2"/>
    <n v="6151524.375"/>
    <n v="20263845"/>
    <n v="163268.69399999999"/>
    <n v="2.12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54422.879999999997"/>
    <n v="149662.91999999995"/>
    <n v="204085.79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125"/>
    <n v="8"/>
    <n v="5.9299999999999999E-2"/>
    <n v="4951851.5625"/>
    <n v="12676740"/>
    <n v="93966.335250000004"/>
    <n v="3.12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31322.12"/>
    <n v="88746.000000000015"/>
    <n v="120068.12000000001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125"/>
    <n v="9"/>
    <n v="6.2100000000000002E-2"/>
    <n v="219037.5"/>
    <n v="477900"/>
    <n v="3297.51"/>
    <n v="4.1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099.1600000000001"/>
    <n v="3160.0800000000004"/>
    <n v="4259.2400000000007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14166666666666666"/>
    <n v="5"/>
    <n v="5.0700000000000002E-2"/>
    <n v="84377.375"/>
    <n v="2978025"/>
    <n v="30197.173500000001"/>
    <n v="0.14166666666666666"/>
    <n v="5"/>
    <n v="5.0700000000000002E-2"/>
    <x v="1"/>
    <x v="1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5032.8599999999997"/>
    <n v="0"/>
    <n v="5032.8599999999997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1416666666666666"/>
    <n v="6"/>
    <n v="5.3600000000000002E-2"/>
    <n v="2161865.708333333"/>
    <n v="11361630"/>
    <n v="101497.228"/>
    <n v="1.1416666666666666"/>
    <n v="6"/>
    <n v="5.3600000000000002E-2"/>
    <x v="1"/>
    <x v="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33832.400000000001"/>
    <n v="59206.700000000019"/>
    <n v="93039.10000000002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1416666666666666"/>
    <n v="7"/>
    <n v="5.6399999999999999E-2"/>
    <n v="2906557.5625"/>
    <n v="9500032.5"/>
    <n v="76543.118999999992"/>
    <n v="2.1416666666666666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25514.36"/>
    <n v="70164.5"/>
    <n v="95678.86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1416666666666666"/>
    <n v="8"/>
    <n v="5.9299999999999999E-2"/>
    <n v="2193715.875"/>
    <n v="5586120"/>
    <n v="41407.114499999996"/>
    <n v="3.1416666666666666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3802.36"/>
    <n v="39106.700000000004"/>
    <n v="52909.06000000000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1416666666666666"/>
    <n v="9"/>
    <n v="6.2100000000000002E-2"/>
    <n v="219922.5"/>
    <n v="477900"/>
    <n v="3297.51"/>
    <n v="4.14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099.1600000000001"/>
    <n v="3160.0800000000004"/>
    <n v="4259.2400000000007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16111111111111112"/>
    <n v="5"/>
    <n v="5.0700000000000002E-2"/>
    <n v="3505.1736111111113"/>
    <n v="108781.25"/>
    <n v="1103.0418750000001"/>
    <n v="0.16111111111111112"/>
    <n v="5"/>
    <n v="5.0700000000000002E-2"/>
    <x v="1"/>
    <x v="1"/>
    <n v="91.92"/>
    <n v="91.92"/>
    <n v="0"/>
    <n v="0"/>
    <n v="0"/>
    <n v="0"/>
    <n v="0"/>
    <n v="0"/>
    <n v="0"/>
    <n v="0"/>
    <n v="0"/>
    <n v="0"/>
    <n v="0"/>
    <n v="0"/>
    <n v="0"/>
    <n v="0"/>
    <n v="183.84"/>
    <n v="0"/>
    <n v="183.84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1611111111111112"/>
    <n v="6"/>
    <n v="5.3600000000000002E-2"/>
    <n v="61655.000000000007"/>
    <n v="318600"/>
    <n v="2846.1600000000003"/>
    <n v="1.1611111111111112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948.72"/>
    <n v="1660.2599999999995"/>
    <n v="2608.9799999999996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1611111111111114"/>
    <n v="9"/>
    <n v="6.2100000000000002E-2"/>
    <n v="646907.13888888899"/>
    <n v="1399185"/>
    <n v="9654.3765000000003"/>
    <n v="4.16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3218.12"/>
    <n v="9252.0999999999985"/>
    <n v="12470.21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1611111111111114"/>
    <n v="10"/>
    <n v="6.5000000000000002E-2"/>
    <n v="223811.58333333334"/>
    <n v="433650"/>
    <n v="2818.7249999999999"/>
    <n v="5.16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939.56"/>
    <n v="2724.7199999999989"/>
    <n v="3664.2799999999988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16111111111111112"/>
    <n v="5"/>
    <n v="5.0700000000000002E-2"/>
    <n v="90290.895833333343"/>
    <n v="2802131.25"/>
    <n v="28413.610875000002"/>
    <n v="0.16111111111111112"/>
    <n v="5"/>
    <n v="5.0700000000000002E-2"/>
    <x v="1"/>
    <x v="1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4735.6000000000004"/>
    <n v="0"/>
    <n v="4735.6000000000004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1611111111111112"/>
    <n v="6"/>
    <n v="5.3600000000000002E-2"/>
    <n v="1804950.1250000002"/>
    <n v="9327015"/>
    <n v="83321.334000000003"/>
    <n v="1.1611111111111112"/>
    <n v="6"/>
    <n v="5.3600000000000002E-2"/>
    <x v="1"/>
    <x v="1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27773.759999999998"/>
    <n v="48604.08"/>
    <n v="76377.84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161111111111111"/>
    <n v="7"/>
    <n v="5.6399999999999999E-2"/>
    <n v="3690648.3055555555"/>
    <n v="11954285"/>
    <n v="96317.381999999998"/>
    <n v="2.16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32105.8"/>
    <n v="88290.939999999988"/>
    <n v="120396.73999999999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161111111111111"/>
    <n v="8"/>
    <n v="5.9299999999999999E-2"/>
    <n v="3413984.1944444445"/>
    <n v="8639960"/>
    <n v="64043.703499999996"/>
    <n v="3.16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21347.919999999998"/>
    <n v="60485.759999999995"/>
    <n v="81833.67999999999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1611111111111114"/>
    <n v="9"/>
    <n v="6.2100000000000002E-2"/>
    <n v="441910.00000000006"/>
    <n v="955800"/>
    <n v="6595.02"/>
    <n v="4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2198.3200000000002"/>
    <n v="6320.1799999999994"/>
    <n v="8518.5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18611111111111112"/>
    <n v="5"/>
    <n v="5.0700000000000002E-2"/>
    <n v="24486.638888888891"/>
    <n v="657850"/>
    <n v="6670.5990000000002"/>
    <n v="0.18611111111111112"/>
    <n v="5"/>
    <n v="5.0700000000000002E-2"/>
    <x v="1"/>
    <x v="1"/>
    <n v="555.88"/>
    <n v="555.88"/>
    <n v="555.88"/>
    <n v="0"/>
    <n v="0"/>
    <n v="0"/>
    <n v="0"/>
    <n v="0"/>
    <n v="0"/>
    <n v="0"/>
    <n v="0"/>
    <n v="0"/>
    <n v="0"/>
    <n v="0"/>
    <n v="0"/>
    <n v="0"/>
    <n v="1667.6399999999999"/>
    <n v="0"/>
    <n v="1667.6399999999999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1861111111111111"/>
    <n v="6"/>
    <n v="5.3600000000000002E-2"/>
    <n v="1065279.0069444445"/>
    <n v="5388765"/>
    <n v="48139.633999999998"/>
    <n v="1.1861111111111111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16046.56"/>
    <n v="32093.119999999999"/>
    <n v="48139.6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1861111111111109"/>
    <n v="7"/>
    <n v="5.6399999999999999E-2"/>
    <n v="2275539.4513888885"/>
    <n v="7286352.5"/>
    <n v="58707.182999999997"/>
    <n v="2.18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19569.080000000002"/>
    <n v="56261.100000000013"/>
    <n v="75830.18000000002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1861111111111109"/>
    <n v="8"/>
    <n v="5.9299999999999999E-2"/>
    <n v="1589375.597222222"/>
    <n v="3990760"/>
    <n v="29581.5085"/>
    <n v="3.18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9860.52"/>
    <n v="28759.850000000006"/>
    <n v="38620.37000000001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1861111111111109"/>
    <n v="10"/>
    <n v="6.5000000000000002E-2"/>
    <n v="275382.5"/>
    <n v="531000"/>
    <n v="3451.5"/>
    <n v="5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150.48"/>
    <n v="3393.9199999999992"/>
    <n v="4544.3999999999996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19722222222222222"/>
    <n v="5"/>
    <n v="5.0700000000000002E-2"/>
    <n v="14036.059027777777"/>
    <n v="355843.75"/>
    <n v="3608.2556250000002"/>
    <n v="0.19722222222222222"/>
    <n v="5"/>
    <n v="5.0700000000000002E-2"/>
    <x v="1"/>
    <x v="1"/>
    <n v="300.69"/>
    <n v="300.69"/>
    <n v="300.69"/>
    <n v="0"/>
    <n v="0"/>
    <n v="0"/>
    <n v="0"/>
    <n v="0"/>
    <n v="0"/>
    <n v="0"/>
    <n v="0"/>
    <n v="0"/>
    <n v="0"/>
    <n v="0"/>
    <n v="0"/>
    <n v="0"/>
    <n v="902.06999999999994"/>
    <n v="0"/>
    <n v="902.06999999999994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1972222222222224"/>
    <n v="7"/>
    <n v="5.6399999999999999E-2"/>
    <n v="799530.71527777787"/>
    <n v="2547177.5"/>
    <n v="20522.972999999998"/>
    <n v="2.197222222222222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6841"/>
    <n v="19667.87"/>
    <n v="26508.87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1972222222222224"/>
    <n v="8"/>
    <n v="5.9299999999999999E-2"/>
    <n v="2522536.3958333335"/>
    <n v="6311820"/>
    <n v="46786.365749999997"/>
    <n v="3.19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5595.44"/>
    <n v="45486.7"/>
    <n v="61082.14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197222222222222"/>
    <n v="9"/>
    <n v="6.2100000000000002E-2"/>
    <n v="1560107.5"/>
    <n v="3345300"/>
    <n v="23082.57"/>
    <n v="4.19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7694.2"/>
    <n v="22601.709999999995"/>
    <n v="30295.909999999996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197222222222222"/>
    <n v="10"/>
    <n v="6.5000000000000002E-2"/>
    <n v="2207780"/>
    <n v="4248000"/>
    <n v="27612"/>
    <n v="5.19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9204"/>
    <n v="27151.8"/>
    <n v="36355.8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0833333333333334"/>
    <n v="5"/>
    <n v="5.0700000000000002E-2"/>
    <n v="5531.25"/>
    <n v="132750"/>
    <n v="1346.085"/>
    <n v="0.20833333333333334"/>
    <n v="5"/>
    <n v="5.0700000000000002E-2"/>
    <x v="1"/>
    <x v="1"/>
    <n v="112.17"/>
    <n v="112.17"/>
    <n v="112.17"/>
    <n v="0"/>
    <n v="0"/>
    <n v="0"/>
    <n v="0"/>
    <n v="0"/>
    <n v="0"/>
    <n v="0"/>
    <n v="0"/>
    <n v="0"/>
    <n v="0"/>
    <n v="0"/>
    <n v="0"/>
    <n v="0"/>
    <n v="336.51"/>
    <n v="0"/>
    <n v="336.51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083333333333333"/>
    <n v="6"/>
    <n v="5.3600000000000002E-2"/>
    <n v="106937.5"/>
    <n v="531000"/>
    <n v="4743.6000000000004"/>
    <n v="1.2083333333333333"/>
    <n v="6"/>
    <n v="5.3600000000000002E-2"/>
    <x v="1"/>
    <x v="1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581.2"/>
    <n v="3162.4000000000005"/>
    <n v="4743.6000000000004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083333333333335"/>
    <n v="7"/>
    <n v="5.6399999999999999E-2"/>
    <n v="324100.52083333337"/>
    <n v="1027337.5"/>
    <n v="8277.4050000000007"/>
    <n v="2.208333333333333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2759.12"/>
    <n v="7932.4699999999984"/>
    <n v="10691.58999999999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083333333333335"/>
    <n v="8"/>
    <n v="5.9299999999999999E-2"/>
    <n v="460451.97916666669"/>
    <n v="1148140"/>
    <n v="8510.5877500000006"/>
    <n v="3.208333333333333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2836.88"/>
    <n v="8274.2300000000014"/>
    <n v="11111.11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08333333333333"/>
    <n v="9"/>
    <n v="6.2100000000000002E-2"/>
    <n v="792671.14583333326"/>
    <n v="1695217.5"/>
    <n v="11697.000750000001"/>
    <n v="4.20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3899"/>
    <n v="11453.31"/>
    <n v="15352.31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08333333333333"/>
    <n v="10"/>
    <n v="6.5000000000000002E-2"/>
    <n v="553125"/>
    <n v="1062000"/>
    <n v="6903"/>
    <n v="5.20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2301"/>
    <n v="6787.95"/>
    <n v="9088.9500000000007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2250000000000001"/>
    <n v="6"/>
    <n v="5.3600000000000002E-2"/>
    <n v="58181.375000000007"/>
    <n v="284970"/>
    <n v="2545.732"/>
    <n v="1.22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848.56"/>
    <n v="1697.1199999999994"/>
    <n v="2545.6799999999994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2250000000000001"/>
    <n v="7"/>
    <n v="5.6399999999999999E-2"/>
    <n v="345909.625"/>
    <n v="1088255"/>
    <n v="8768.2260000000006"/>
    <n v="2.225000000000000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2922.76"/>
    <n v="8402.9300000000021"/>
    <n v="11325.690000000002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2250000000000001"/>
    <n v="8"/>
    <n v="5.9299999999999999E-2"/>
    <n v="666913.875"/>
    <n v="1654360"/>
    <n v="12262.943499999999"/>
    <n v="3.22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4087.64"/>
    <n v="11922.28"/>
    <n v="16009.92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2249999999999996"/>
    <n v="9"/>
    <n v="6.2100000000000002E-2"/>
    <n v="728506.18749999988"/>
    <n v="1551847.5"/>
    <n v="10707.74775"/>
    <n v="4.22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3569.24"/>
    <n v="10484.639999999996"/>
    <n v="14053.879999999996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2249999999999996"/>
    <n v="10"/>
    <n v="6.5000000000000002E-2"/>
    <n v="277447.5"/>
    <n v="531000"/>
    <n v="3451.5"/>
    <n v="5.2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150.48"/>
    <n v="3393.9199999999992"/>
    <n v="4544.3999999999996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2611111111111111"/>
    <n v="7"/>
    <n v="5.6399999999999999E-2"/>
    <n v="120065"/>
    <n v="371700"/>
    <n v="2994.84"/>
    <n v="2.2611111111111111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2611111111111111"/>
    <n v="8"/>
    <n v="5.9299999999999999E-2"/>
    <n v="162582.69444444444"/>
    <n v="398840"/>
    <n v="2956.4014999999999"/>
    <n v="3.26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985.48"/>
    <n v="2956.4399999999991"/>
    <n v="3941.919999999999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26111111111111113"/>
    <n v="5"/>
    <n v="5.0700000000000002E-2"/>
    <n v="9151.9444444444453"/>
    <n v="175250"/>
    <n v="1777.0350000000001"/>
    <n v="0.26111111111111113"/>
    <n v="5"/>
    <n v="5.0700000000000002E-2"/>
    <x v="1"/>
    <x v="1"/>
    <n v="148.09"/>
    <n v="148.09"/>
    <n v="148.09"/>
    <n v="148.09"/>
    <n v="0"/>
    <n v="0"/>
    <n v="0"/>
    <n v="0"/>
    <n v="0"/>
    <n v="0"/>
    <n v="0"/>
    <n v="0"/>
    <n v="0"/>
    <n v="0"/>
    <n v="0"/>
    <n v="0"/>
    <n v="592.36"/>
    <n v="0"/>
    <n v="592.36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2611111111111111"/>
    <n v="6"/>
    <n v="5.3600000000000002E-2"/>
    <n v="58594.375"/>
    <n v="278775"/>
    <n v="2490.39"/>
    <n v="1.2611111111111111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830.12"/>
    <n v="1867.8"/>
    <n v="2697.92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2611111111111111"/>
    <n v="7"/>
    <n v="5.6399999999999999E-2"/>
    <n v="324842.52777777775"/>
    <n v="1005655"/>
    <n v="8102.7060000000001"/>
    <n v="2.26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2700.92"/>
    <n v="8102.7599999999984"/>
    <n v="10803.67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2611111111111111"/>
    <n v="8"/>
    <n v="5.9299999999999999E-2"/>
    <n v="327089.44444444444"/>
    <n v="802400"/>
    <n v="5947.79"/>
    <n v="3.26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1982.6"/>
    <n v="5947.7999999999993"/>
    <n v="7930.4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26111111111111113"/>
    <n v="5"/>
    <n v="5.0700000000000002E-2"/>
    <n v="6528.104166666667"/>
    <n v="125006.25"/>
    <n v="1267.563375"/>
    <n v="0.26111111111111113"/>
    <n v="5"/>
    <n v="5.0699999999999995E-2"/>
    <x v="1"/>
    <x v="1"/>
    <n v="105.63"/>
    <n v="105.63"/>
    <n v="105.63"/>
    <n v="105.63"/>
    <n v="0"/>
    <n v="0"/>
    <n v="0"/>
    <n v="0"/>
    <n v="0"/>
    <n v="0"/>
    <n v="0"/>
    <n v="0"/>
    <n v="0"/>
    <n v="0"/>
    <n v="0"/>
    <n v="0"/>
    <n v="422.52"/>
    <n v="0"/>
    <n v="422.52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2611111111111111"/>
    <n v="8"/>
    <n v="5.9299999999999999E-2"/>
    <n v="173165"/>
    <n v="424800"/>
    <n v="3148.83"/>
    <n v="3.26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2611111111111111"/>
    <n v="9"/>
    <n v="6.2100000000000002E-2"/>
    <n v="1004993.7083333334"/>
    <n v="2122672.5"/>
    <n v="14646.440250000001"/>
    <n v="4.261111111111111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4882.16"/>
    <n v="14646.480000000003"/>
    <n v="19528.64000000000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26111111111111113"/>
    <n v="5"/>
    <n v="5.0700000000000002E-2"/>
    <n v="13865"/>
    <n v="265500"/>
    <n v="2692.17"/>
    <n v="0.26111111111111113"/>
    <n v="5"/>
    <n v="5.0700000000000002E-2"/>
    <x v="1"/>
    <x v="1"/>
    <n v="224.35"/>
    <n v="224.35"/>
    <n v="224.35"/>
    <n v="224.35"/>
    <n v="0"/>
    <n v="0"/>
    <n v="0"/>
    <n v="0"/>
    <n v="0"/>
    <n v="0"/>
    <n v="0"/>
    <n v="0"/>
    <n v="0"/>
    <n v="0"/>
    <n v="0"/>
    <n v="0"/>
    <n v="897.4"/>
    <n v="0"/>
    <n v="897.4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2611111111111111"/>
    <n v="6"/>
    <n v="5.3600000000000002E-2"/>
    <n v="388769.02777777775"/>
    <n v="1849650"/>
    <n v="16523.54"/>
    <n v="1.26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5507.84"/>
    <n v="12392.639999999998"/>
    <n v="17900.479999999996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2611111111111111"/>
    <n v="7"/>
    <n v="5.6399999999999999E-2"/>
    <n v="691374.29166666663"/>
    <n v="2140372.5"/>
    <n v="17245.287"/>
    <n v="2.26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5748.44"/>
    <n v="17245.320000000003"/>
    <n v="22993.760000000002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2611111111111111"/>
    <n v="8"/>
    <n v="5.9299999999999999E-2"/>
    <n v="839850.25"/>
    <n v="2060280"/>
    <n v="15271.825499999999"/>
    <n v="3.26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5090.6000000000004"/>
    <n v="15271.799999999997"/>
    <n v="20362.399999999998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26111111111111113"/>
    <n v="5"/>
    <n v="5.0700000000000002E-2"/>
    <n v="6932.5"/>
    <n v="132750"/>
    <n v="1346.085"/>
    <n v="0.2611111111111111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2611111111111111"/>
    <n v="6"/>
    <n v="5.3600000000000002E-2"/>
    <n v="66965"/>
    <n v="318600"/>
    <n v="2846.1600000000003"/>
    <n v="1.261111111111111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2611111111111111"/>
    <n v="7"/>
    <n v="5.6399999999999999E-2"/>
    <n v="587317.95833333337"/>
    <n v="1818232.5"/>
    <n v="14649.759"/>
    <n v="2.26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4883.24"/>
    <n v="14649.719999999996"/>
    <n v="19532.95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2611111111111111"/>
    <n v="8"/>
    <n v="5.9299999999999999E-2"/>
    <n v="320355.25"/>
    <n v="785880"/>
    <n v="5825.3355000000001"/>
    <n v="3.26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1941.76"/>
    <n v="5825.2799999999988"/>
    <n v="7767.0399999999991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2611111111111111"/>
    <n v="8"/>
    <n v="5.9299999999999999E-2"/>
    <n v="168835.875"/>
    <n v="414180"/>
    <n v="3070.10925"/>
    <n v="3.26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2611111111111111"/>
    <n v="9"/>
    <n v="6.2100000000000002E-2"/>
    <n v="226265"/>
    <n v="477900"/>
    <n v="3297.51"/>
    <n v="4.2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2638888888888888"/>
    <n v="6"/>
    <n v="5.3600000000000002E-2"/>
    <n v="67112.5"/>
    <n v="318600"/>
    <n v="2846.1600000000003"/>
    <n v="1.263888888888888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2638888888888893"/>
    <n v="9"/>
    <n v="6.2100000000000002E-2"/>
    <n v="427668.05555555562"/>
    <n v="902700"/>
    <n v="6228.63"/>
    <n v="4.26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076.1999999999998"/>
    <n v="6228.6000000000013"/>
    <n v="8304.8000000000011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2638888888888889"/>
    <n v="5"/>
    <n v="5.0700000000000002E-2"/>
    <n v="55193.680555555555"/>
    <n v="1045775"/>
    <n v="10604.1585"/>
    <n v="0.2638888888888889"/>
    <n v="5"/>
    <n v="5.0699999999999995E-2"/>
    <x v="1"/>
    <x v="1"/>
    <n v="883.68"/>
    <n v="883.68"/>
    <n v="883.68"/>
    <n v="883.68"/>
    <n v="0"/>
    <n v="0"/>
    <n v="0"/>
    <n v="0"/>
    <n v="0"/>
    <n v="0"/>
    <n v="0"/>
    <n v="0"/>
    <n v="0"/>
    <n v="0"/>
    <n v="0"/>
    <n v="0"/>
    <n v="3534.72"/>
    <n v="0"/>
    <n v="3534.72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2638888888888888"/>
    <n v="6"/>
    <n v="5.3600000000000002E-2"/>
    <n v="261925.17361111109"/>
    <n v="1243425"/>
    <n v="11107.93"/>
    <n v="1.26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3702.64"/>
    <n v="8330.94"/>
    <n v="12033.58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2638888888888888"/>
    <n v="7"/>
    <n v="5.6399999999999999E-2"/>
    <n v="569005.83333333337"/>
    <n v="1759380"/>
    <n v="14175.575999999999"/>
    <n v="2.26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4725.2"/>
    <n v="14175.599999999997"/>
    <n v="18900.7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2638888888888888"/>
    <n v="8"/>
    <n v="5.9299999999999999E-2"/>
    <n v="1683538.3680555555"/>
    <n v="4126460"/>
    <n v="30587.384749999997"/>
    <n v="3.2638888888888888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0195.799999999999"/>
    <n v="30587.400000000005"/>
    <n v="40783.20000000000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2638888888888893"/>
    <n v="9"/>
    <n v="6.2100000000000002E-2"/>
    <n v="1112565.8680555557"/>
    <n v="2348347.5"/>
    <n v="16203.597750000001"/>
    <n v="4.26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5401.2"/>
    <n v="16203.599999999997"/>
    <n v="21604.799999999996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2638888888888893"/>
    <n v="10"/>
    <n v="6.5000000000000002E-2"/>
    <n v="838537.50000000012"/>
    <n v="1593000"/>
    <n v="10354.5"/>
    <n v="5.26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27500000000000002"/>
    <n v="5"/>
    <n v="5.0700000000000002E-2"/>
    <n v="20443.5"/>
    <n v="371700"/>
    <n v="3769.038"/>
    <n v="0.27500000000000002"/>
    <n v="5"/>
    <n v="5.0700000000000002E-2"/>
    <x v="1"/>
    <x v="1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256.3599999999999"/>
    <n v="0"/>
    <n v="1256.3599999999999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2749999999999999"/>
    <n v="6"/>
    <n v="5.3600000000000002E-2"/>
    <n v="415618.125"/>
    <n v="1955850"/>
    <n v="17472.260000000002"/>
    <n v="1.2749999999999999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5824.08"/>
    <n v="13104.180000000002"/>
    <n v="18928.26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2749999999999999"/>
    <n v="7"/>
    <n v="5.6399999999999999E-2"/>
    <n v="349656.125"/>
    <n v="1075865"/>
    <n v="8668.3979999999992"/>
    <n v="2.274999999999999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2889.48"/>
    <n v="8668.44"/>
    <n v="11557.92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2749999999999999"/>
    <n v="8"/>
    <n v="5.9299999999999999E-2"/>
    <n v="2693556.5"/>
    <n v="6579680"/>
    <n v="48771.877999999997"/>
    <n v="3.27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16257.28"/>
    <n v="48771.840000000004"/>
    <n v="65029.12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2750000000000004"/>
    <n v="9"/>
    <n v="6.2100000000000002E-2"/>
    <n v="2312903.25"/>
    <n v="4869270"/>
    <n v="33597.963000000003"/>
    <n v="4.275000000000000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1199.32"/>
    <n v="33597.960000000006"/>
    <n v="44797.280000000006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2750000000000004"/>
    <n v="10"/>
    <n v="6.5000000000000002E-2"/>
    <n v="1332821.0625"/>
    <n v="2526675"/>
    <n v="16423.387500000001"/>
    <n v="5.27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5474.48"/>
    <n v="16423.439999999995"/>
    <n v="21897.91999999999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27777777777777779"/>
    <n v="5"/>
    <n v="5.0700000000000002E-2"/>
    <n v="6412.1527777777783"/>
    <n v="115418.75"/>
    <n v="1170.346125"/>
    <n v="0.27777777777777779"/>
    <n v="5"/>
    <n v="5.0700000000000002E-2"/>
    <x v="1"/>
    <x v="1"/>
    <n v="97.53"/>
    <n v="97.53"/>
    <n v="97.53"/>
    <n v="97.53"/>
    <n v="0"/>
    <n v="0"/>
    <n v="0"/>
    <n v="0"/>
    <n v="0"/>
    <n v="0"/>
    <n v="0"/>
    <n v="0"/>
    <n v="0"/>
    <n v="0"/>
    <n v="0"/>
    <n v="0"/>
    <n v="390.12"/>
    <n v="0"/>
    <n v="390.12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2777777777777777"/>
    <n v="6"/>
    <n v="5.3600000000000002E-2"/>
    <n v="135700"/>
    <n v="637200"/>
    <n v="5692.3200000000006"/>
    <n v="1.277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1897.44"/>
    <n v="4269.24"/>
    <n v="6166.68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2777777777777777"/>
    <n v="7"/>
    <n v="5.6399999999999999E-2"/>
    <n v="120950"/>
    <n v="371700"/>
    <n v="2994.84"/>
    <n v="2.277777777777777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2777777777777777"/>
    <n v="8"/>
    <n v="5.9299999999999999E-2"/>
    <n v="522150"/>
    <n v="1274400"/>
    <n v="9446.49"/>
    <n v="3.27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2777777777777777"/>
    <n v="9"/>
    <n v="6.2100000000000002E-2"/>
    <n v="1087796.111111111"/>
    <n v="2288610"/>
    <n v="15791.409000000001"/>
    <n v="4.27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5263.8"/>
    <n v="15791.400000000003"/>
    <n v="21055.200000000004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27777777777777779"/>
    <n v="5"/>
    <n v="5.0700000000000002E-2"/>
    <n v="7375"/>
    <n v="132750"/>
    <n v="1346.085"/>
    <n v="0.27777777777777779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2777777777777777"/>
    <n v="6"/>
    <n v="5.3600000000000002E-2"/>
    <n v="67850"/>
    <n v="318600"/>
    <n v="2846.1600000000003"/>
    <n v="1.27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2777777777777777"/>
    <n v="9"/>
    <n v="6.2100000000000002E-2"/>
    <n v="908600"/>
    <n v="1911600"/>
    <n v="13190.04"/>
    <n v="4.27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2777777777777777"/>
    <n v="7"/>
    <n v="5.6399999999999999E-2"/>
    <n v="116918.33333333333"/>
    <n v="359310"/>
    <n v="2895.0119999999997"/>
    <n v="2.2777777777777777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965"/>
    <n v="2895"/>
    <n v="386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2777777777777777"/>
    <n v="8"/>
    <n v="5.9299999999999999E-2"/>
    <n v="174050"/>
    <n v="424800"/>
    <n v="3148.83"/>
    <n v="3.27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2777777777777777"/>
    <n v="9"/>
    <n v="6.2100000000000002E-2"/>
    <n v="482693.75"/>
    <n v="1015537.5"/>
    <n v="7007.2087500000007"/>
    <n v="4.277777777777777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335.7199999999998"/>
    <n v="7007.1600000000008"/>
    <n v="9342.88000000000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28055555555555556"/>
    <n v="5"/>
    <n v="5.0700000000000002E-2"/>
    <n v="36395.420138888891"/>
    <n v="648631.25"/>
    <n v="6577.1208750000005"/>
    <n v="0.28055555555555556"/>
    <n v="5"/>
    <n v="5.0700000000000002E-2"/>
    <x v="1"/>
    <x v="1"/>
    <n v="548.09"/>
    <n v="548.09"/>
    <n v="548.09"/>
    <n v="548.09"/>
    <n v="0"/>
    <n v="0"/>
    <n v="0"/>
    <n v="0"/>
    <n v="0"/>
    <n v="0"/>
    <n v="0"/>
    <n v="0"/>
    <n v="0"/>
    <n v="0"/>
    <n v="0"/>
    <n v="0"/>
    <n v="2192.36"/>
    <n v="0"/>
    <n v="2192.36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2805555555555554"/>
    <n v="6"/>
    <n v="5.3600000000000002E-2"/>
    <n v="664486.6805555555"/>
    <n v="3113430"/>
    <n v="27813.308000000001"/>
    <n v="1.28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9271.1200000000008"/>
    <n v="20860.02"/>
    <n v="30131.14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2805555555555554"/>
    <n v="7"/>
    <n v="5.6399999999999999E-2"/>
    <n v="1837318.1805555555"/>
    <n v="5639515"/>
    <n v="45438.377999999997"/>
    <n v="2.28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5146.12"/>
    <n v="45438.359999999993"/>
    <n v="60584.479999999996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2805555555555554"/>
    <n v="8"/>
    <n v="5.9299999999999999E-2"/>
    <n v="1845525.736111111"/>
    <n v="4500520"/>
    <n v="33360.104500000001"/>
    <n v="3.280555555555555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1120.04"/>
    <n v="33360.12000000001"/>
    <n v="44480.160000000011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2805555555555559"/>
    <n v="9"/>
    <n v="6.2100000000000002E-2"/>
    <n v="681892.5"/>
    <n v="1433700"/>
    <n v="9892.5300000000007"/>
    <n v="4.28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3297.52"/>
    <n v="9892.5599999999977"/>
    <n v="13190.079999999998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2805555555555559"/>
    <n v="10"/>
    <n v="6.5000000000000002E-2"/>
    <n v="841192.5"/>
    <n v="1593000"/>
    <n v="10354.5"/>
    <n v="5.28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2805555555555554"/>
    <n v="6"/>
    <n v="5.3600000000000002E-2"/>
    <n v="522069.69444444438"/>
    <n v="2446140"/>
    <n v="21852.184000000001"/>
    <n v="1.28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7284.08"/>
    <n v="16389.18"/>
    <n v="23673.26000000000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2805555555555554"/>
    <n v="7"/>
    <n v="5.6399999999999999E-2"/>
    <n v="831872.54861111112"/>
    <n v="2553372.5"/>
    <n v="20572.886999999999"/>
    <n v="2.28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6857.64"/>
    <n v="20572.920000000002"/>
    <n v="27430.560000000001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2805555555555554"/>
    <n v="8"/>
    <n v="5.9299999999999999E-2"/>
    <n v="3179588.2569444445"/>
    <n v="7753780"/>
    <n v="57474.894249999998"/>
    <n v="3.28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19158.28"/>
    <n v="57474.84"/>
    <n v="76633.119999999995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2805555555555559"/>
    <n v="9"/>
    <n v="6.2100000000000002E-2"/>
    <n v="6763363.388888889"/>
    <n v="14220180"/>
    <n v="98119.241999999998"/>
    <n v="4.28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32706.400000000001"/>
    <n v="98119.200000000012"/>
    <n v="130825.6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2805555555555559"/>
    <n v="10"/>
    <n v="6.5000000000000002E-2"/>
    <n v="1680827.2361111112"/>
    <n v="3183050"/>
    <n v="20689.825000000001"/>
    <n v="5.28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6896.6"/>
    <n v="20689.800000000003"/>
    <n v="27586.40000000000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2805555555555554"/>
    <n v="7"/>
    <n v="5.6399999999999999E-2"/>
    <n v="113697.09722222222"/>
    <n v="348985"/>
    <n v="2811.8220000000001"/>
    <n v="2.280555555555555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937.28"/>
    <n v="2811.84"/>
    <n v="3749.12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2805555555555554"/>
    <n v="8"/>
    <n v="5.9299999999999999E-2"/>
    <n v="333394.65972222219"/>
    <n v="813020"/>
    <n v="6026.5107499999995"/>
    <n v="3.2805555555555554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008.84"/>
    <n v="6026.5199999999995"/>
    <n v="8035.36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2805555555555559"/>
    <n v="9"/>
    <n v="6.2100000000000002E-2"/>
    <n v="208356.04166666669"/>
    <n v="438075"/>
    <n v="3022.7175000000002"/>
    <n v="4.28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007.56"/>
    <n v="3022.6799999999989"/>
    <n v="4030.2399999999989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2805555555555559"/>
    <n v="10"/>
    <n v="6.5000000000000002E-2"/>
    <n v="274166.44444444444"/>
    <n v="519200"/>
    <n v="3374.8"/>
    <n v="5.28055555555555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2805555555555554"/>
    <n v="7"/>
    <n v="5.6399999999999999E-2"/>
    <n v="59203.222222222219"/>
    <n v="181720"/>
    <n v="1464.144"/>
    <n v="2.28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488.04"/>
    <n v="1464.1200000000001"/>
    <n v="1952.16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2805555555555554"/>
    <n v="6"/>
    <n v="5.3600000000000002E-2"/>
    <n v="67997.5"/>
    <n v="318600"/>
    <n v="2846.1600000000003"/>
    <n v="1.280555555555555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2805555555555554"/>
    <n v="7"/>
    <n v="5.6399999999999999E-2"/>
    <n v="583286.29166666663"/>
    <n v="1790355"/>
    <n v="14425.145999999999"/>
    <n v="2.28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4808.3999999999996"/>
    <n v="14425.200000000003"/>
    <n v="19233.600000000002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2805555555555554"/>
    <n v="8"/>
    <n v="5.9299999999999999E-2"/>
    <n v="348395"/>
    <n v="849600"/>
    <n v="6297.66"/>
    <n v="3.2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28055555555555556"/>
    <n v="5"/>
    <n v="5.0700000000000002E-2"/>
    <n v="7448.75"/>
    <n v="132750"/>
    <n v="1346.085"/>
    <n v="0.28055555555555556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2805555555555554"/>
    <n v="6"/>
    <n v="5.3600000000000002E-2"/>
    <n v="67619.736111111109"/>
    <n v="316830"/>
    <n v="2830.348"/>
    <n v="1.28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943.44"/>
    <n v="2122.7400000000007"/>
    <n v="3066.1800000000007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2833333333333332"/>
    <n v="8"/>
    <n v="5.9299999999999999E-2"/>
    <n v="136570.25"/>
    <n v="332760"/>
    <n v="2466.5834999999997"/>
    <n v="3.2833333333333332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822.2"/>
    <n v="2466.6000000000004"/>
    <n v="3288.8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2833333333333332"/>
    <n v="9"/>
    <n v="6.2100000000000002E-2"/>
    <n v="21480.916666666668"/>
    <n v="45135"/>
    <n v="311.43150000000003"/>
    <n v="4.28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03.8"/>
    <n v="311.39999999999992"/>
    <n v="415.19999999999993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28333333333333333"/>
    <n v="5"/>
    <n v="5.0700000000000002E-2"/>
    <n v="19474.916666666668"/>
    <n v="343675"/>
    <n v="3484.8645000000001"/>
    <n v="0.28333333333333333"/>
    <n v="5"/>
    <n v="5.0700000000000002E-2"/>
    <x v="1"/>
    <x v="1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161.6400000000001"/>
    <n v="0"/>
    <n v="1161.6400000000001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2833333333333334"/>
    <n v="6"/>
    <n v="5.3600000000000002E-2"/>
    <n v="131179.125"/>
    <n v="613305"/>
    <n v="5478.8580000000002"/>
    <n v="1.28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1826.28"/>
    <n v="4109.16"/>
    <n v="5935.44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2833333333333332"/>
    <n v="7"/>
    <n v="5.6399999999999999E-2"/>
    <n v="590732.58333333326"/>
    <n v="1811005"/>
    <n v="14591.526"/>
    <n v="2.28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4863.84"/>
    <n v="14591.519999999997"/>
    <n v="19455.359999999997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2833333333333332"/>
    <n v="8"/>
    <n v="5.9299999999999999E-2"/>
    <n v="1084813.3333333333"/>
    <n v="2643200"/>
    <n v="19592.72"/>
    <n v="3.2833333333333332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6530.92"/>
    <n v="19592.759999999998"/>
    <n v="26123.6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2833333333333332"/>
    <n v="9"/>
    <n v="6.2100000000000002E-2"/>
    <n v="2325625.125"/>
    <n v="4886527.5"/>
    <n v="33717.039750000004"/>
    <n v="4.2833333333333332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1239"/>
    <n v="33717"/>
    <n v="44956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2833333333333332"/>
    <n v="10"/>
    <n v="6.5000000000000002E-2"/>
    <n v="841635"/>
    <n v="1593000"/>
    <n v="10354.5"/>
    <n v="5.28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29444444444444445"/>
    <n v="5"/>
    <n v="5.0700000000000002E-2"/>
    <n v="7708.9236111111113"/>
    <n v="130906.25"/>
    <n v="1327.389375"/>
    <n v="0.29444444444444445"/>
    <n v="5"/>
    <n v="5.0700000000000002E-2"/>
    <x v="1"/>
    <x v="1"/>
    <n v="110.62"/>
    <n v="110.62"/>
    <n v="110.62"/>
    <n v="110.62"/>
    <n v="0"/>
    <n v="0"/>
    <n v="0"/>
    <n v="0"/>
    <n v="0"/>
    <n v="0"/>
    <n v="0"/>
    <n v="0"/>
    <n v="0"/>
    <n v="0"/>
    <n v="0"/>
    <n v="0"/>
    <n v="442.48"/>
    <n v="0"/>
    <n v="442.48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2944444444444445"/>
    <n v="6"/>
    <n v="5.3600000000000002E-2"/>
    <n v="323627.29166666669"/>
    <n v="1500075"/>
    <n v="13400.67"/>
    <n v="1.29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4466.88"/>
    <n v="10050.480000000001"/>
    <n v="14517.36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2944444444444443"/>
    <n v="7"/>
    <n v="5.6399999999999999E-2"/>
    <n v="228102.19444444444"/>
    <n v="695905"/>
    <n v="5607.0060000000003"/>
    <n v="2.2944444444444443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1869"/>
    <n v="5607"/>
    <n v="7476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2944444444444443"/>
    <n v="8"/>
    <n v="5.9299999999999999E-2"/>
    <n v="676901.26388888888"/>
    <n v="1643740"/>
    <n v="12184.222749999999"/>
    <n v="3.29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2944444444444443"/>
    <n v="9"/>
    <n v="6.2100000000000002E-2"/>
    <n v="912140"/>
    <n v="1911600"/>
    <n v="13190.04"/>
    <n v="4.29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2944444444444443"/>
    <n v="10"/>
    <n v="6.5000000000000002E-2"/>
    <n v="1210442.361111111"/>
    <n v="2286250"/>
    <n v="14860.625"/>
    <n v="5.29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4953.5600000000004"/>
    <n v="14860.679999999998"/>
    <n v="19814.239999999998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2944444444444443"/>
    <n v="7"/>
    <n v="5.6399999999999999E-2"/>
    <n v="106267.19444444444"/>
    <n v="324205"/>
    <n v="2612.1660000000002"/>
    <n v="2.2944444444444443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870.72"/>
    <n v="2612.16"/>
    <n v="3482.88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2944444444444443"/>
    <n v="8"/>
    <n v="5.9299999999999999E-2"/>
    <n v="498564.75"/>
    <n v="1210680"/>
    <n v="8974.1654999999992"/>
    <n v="3.2944444444444443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2991.4"/>
    <n v="8974.2000000000025"/>
    <n v="11965.600000000002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2944444444444443"/>
    <n v="9"/>
    <n v="6.2100000000000002E-2"/>
    <n v="428199.05555555556"/>
    <n v="897390"/>
    <n v="6191.991"/>
    <n v="4.29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064"/>
    <n v="6192"/>
    <n v="8256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29444444444444445"/>
    <n v="5"/>
    <n v="5.0700000000000002E-2"/>
    <n v="7817.5"/>
    <n v="132750"/>
    <n v="1346.085"/>
    <n v="0.29444444444444445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2944444444444445"/>
    <n v="6"/>
    <n v="5.3600000000000002E-2"/>
    <n v="129259.98611111112"/>
    <n v="599145"/>
    <n v="5352.3620000000001"/>
    <n v="1.29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1784.12"/>
    <n v="4014.2999999999993"/>
    <n v="5798.4199999999992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2944444444444443"/>
    <n v="7"/>
    <n v="5.6399999999999999E-2"/>
    <n v="121834.99999999999"/>
    <n v="371700"/>
    <n v="2994.84"/>
    <n v="2.294444444444444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2944444444444443"/>
    <n v="8"/>
    <n v="5.9299999999999999E-2"/>
    <n v="170561.625"/>
    <n v="414180"/>
    <n v="3070.10925"/>
    <n v="3.29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29722222222222222"/>
    <n v="5"/>
    <n v="5.0700000000000002E-2"/>
    <n v="3945.625"/>
    <n v="66375"/>
    <n v="673.04250000000002"/>
    <n v="0.29722222222222222"/>
    <n v="5"/>
    <n v="5.0700000000000002E-2"/>
    <x v="1"/>
    <x v="1"/>
    <n v="56.09"/>
    <n v="56.09"/>
    <n v="56.09"/>
    <n v="56.09"/>
    <n v="0"/>
    <n v="0"/>
    <n v="0"/>
    <n v="0"/>
    <n v="0"/>
    <n v="0"/>
    <n v="0"/>
    <n v="0"/>
    <n v="0"/>
    <n v="0"/>
    <n v="0"/>
    <n v="0"/>
    <n v="224.36"/>
    <n v="0"/>
    <n v="224.36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2972222222222225"/>
    <n v="10"/>
    <n v="6.5000000000000002E-2"/>
    <n v="281282.5"/>
    <n v="531000"/>
    <n v="3451.5"/>
    <n v="5.29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29722222222222222"/>
    <n v="5"/>
    <n v="5.0700000000000002E-2"/>
    <n v="30710.114583333332"/>
    <n v="516618.75"/>
    <n v="5238.5141250000006"/>
    <n v="0.29722222222222222"/>
    <n v="5"/>
    <n v="5.0700000000000009E-2"/>
    <x v="1"/>
    <x v="1"/>
    <n v="436.54"/>
    <n v="436.54"/>
    <n v="436.54"/>
    <n v="436.54"/>
    <n v="0"/>
    <n v="0"/>
    <n v="0"/>
    <n v="0"/>
    <n v="0"/>
    <n v="0"/>
    <n v="0"/>
    <n v="0"/>
    <n v="0"/>
    <n v="0"/>
    <n v="0"/>
    <n v="0"/>
    <n v="1746.16"/>
    <n v="0"/>
    <n v="1746.16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2972222222222223"/>
    <n v="6"/>
    <n v="5.3600000000000002E-2"/>
    <n v="133364.17361111112"/>
    <n v="616845"/>
    <n v="5510.482"/>
    <n v="1.29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1836.84"/>
    <n v="4132.8599999999997"/>
    <n v="5969.7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2972222222222221"/>
    <n v="7"/>
    <n v="5.6399999999999999E-2"/>
    <n v="1030413.2847222221"/>
    <n v="3139832.5"/>
    <n v="25298.078999999998"/>
    <n v="2.29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8432.68"/>
    <n v="25298.039999999994"/>
    <n v="33730.71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2972222222222221"/>
    <n v="8"/>
    <n v="5.9299999999999999E-2"/>
    <n v="677472.00694444438"/>
    <n v="1643740"/>
    <n v="12184.222749999999"/>
    <n v="3.29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2972222222222225"/>
    <n v="9"/>
    <n v="6.2100000000000002E-2"/>
    <n v="912730.00000000012"/>
    <n v="1911600"/>
    <n v="13190.04"/>
    <n v="4.29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2999999999999998"/>
    <n v="7"/>
    <n v="5.6399999999999999E-2"/>
    <n v="122129.99999999999"/>
    <n v="371700"/>
    <n v="2994.84"/>
    <n v="2.299999999999999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2999999999999998"/>
    <n v="7"/>
    <n v="5.6399999999999999E-2"/>
    <n v="225940.49999999997"/>
    <n v="687645"/>
    <n v="5540.4539999999997"/>
    <n v="2.29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1846.8"/>
    <n v="5540.3999999999987"/>
    <n v="7387.1999999999989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"/>
    <n v="9"/>
    <n v="6.2100000000000002E-2"/>
    <n v="227061.5"/>
    <n v="475245"/>
    <n v="3279.1905000000002"/>
    <n v="4.3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093.08"/>
    <n v="3279.24"/>
    <n v="4372.32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"/>
    <n v="6"/>
    <n v="5.3600000000000002E-2"/>
    <n v="474964.75"/>
    <n v="2192145"/>
    <n v="19583.162"/>
    <n v="1.3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6527.72"/>
    <n v="14687.399999999996"/>
    <n v="21215.11999999999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2999999999999998"/>
    <n v="7"/>
    <n v="5.6399999999999999E-2"/>
    <n v="1079154.25"/>
    <n v="3284382.5"/>
    <n v="26462.738999999998"/>
    <n v="2.299999999999999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8820.92"/>
    <n v="26462.76"/>
    <n v="35283.6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"/>
    <n v="8"/>
    <n v="5.9299999999999999E-2"/>
    <n v="1927530"/>
    <n v="4672800"/>
    <n v="34637.129999999997"/>
    <n v="3.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1545.72"/>
    <n v="34637.159999999996"/>
    <n v="46182.87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"/>
    <n v="9"/>
    <n v="6.2100000000000002E-2"/>
    <n v="2462158.5"/>
    <n v="5153355"/>
    <n v="35558.1495"/>
    <n v="4.3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1852.72"/>
    <n v="35558.159999999996"/>
    <n v="47410.87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"/>
    <n v="10"/>
    <n v="6.5000000000000002E-2"/>
    <n v="2249876.5"/>
    <n v="4245050"/>
    <n v="27592.825000000001"/>
    <n v="5.3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9197.6"/>
    <n v="27592.800000000007"/>
    <n v="36790.400000000009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2999999999999998"/>
    <n v="7"/>
    <n v="5.6399999999999999E-2"/>
    <n v="240867.49999999997"/>
    <n v="733075"/>
    <n v="5906.49"/>
    <n v="2.29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1968.84"/>
    <n v="5906.5199999999995"/>
    <n v="7875.36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"/>
    <n v="9"/>
    <n v="6.2100000000000002E-2"/>
    <n v="167442"/>
    <n v="350460"/>
    <n v="2418.174"/>
    <n v="4.3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806.04"/>
    <n v="2418.12"/>
    <n v="3224.16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"/>
    <n v="5"/>
    <n v="5.0700000000000002E-2"/>
    <n v="7965"/>
    <n v="132750"/>
    <n v="1346.085"/>
    <n v="0.3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"/>
    <n v="8"/>
    <n v="5.9299999999999999E-2"/>
    <n v="175230"/>
    <n v="424800"/>
    <n v="3148.83"/>
    <n v="3.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"/>
    <n v="5"/>
    <n v="5.0700000000000002E-2"/>
    <n v="209855.625"/>
    <n v="3497593.75"/>
    <n v="35465.600624999999"/>
    <n v="0.3"/>
    <n v="5"/>
    <n v="5.0700000000000002E-2"/>
    <x v="1"/>
    <x v="1"/>
    <n v="2955.47"/>
    <n v="2955.47"/>
    <n v="2955.47"/>
    <n v="2955.47"/>
    <n v="0"/>
    <n v="0"/>
    <n v="0"/>
    <n v="0"/>
    <n v="0"/>
    <n v="0"/>
    <n v="0"/>
    <n v="0"/>
    <n v="0"/>
    <n v="0"/>
    <n v="0"/>
    <n v="0"/>
    <n v="11821.88"/>
    <n v="0"/>
    <n v="11821.88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"/>
    <n v="6"/>
    <n v="5.3600000000000002E-2"/>
    <n v="3960021"/>
    <n v="18277020"/>
    <n v="163274.712"/>
    <n v="1.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54424.92"/>
    <n v="122456.04"/>
    <n v="176880.96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2999999999999998"/>
    <n v="7"/>
    <n v="5.6399999999999999E-2"/>
    <n v="6318531.2499999991"/>
    <n v="19230312.5"/>
    <n v="154941.375"/>
    <n v="2.29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51647.12"/>
    <n v="154941.36000000002"/>
    <n v="206588.48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"/>
    <n v="8"/>
    <n v="5.9299999999999999E-2"/>
    <n v="5847814.5"/>
    <n v="14176520"/>
    <n v="105083.45449999999"/>
    <n v="3.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35027.800000000003"/>
    <n v="105083.39999999998"/>
    <n v="140111.19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"/>
    <n v="9"/>
    <n v="6.2100000000000002E-2"/>
    <n v="9123052"/>
    <n v="19094760"/>
    <n v="131753.84400000001"/>
    <n v="4.3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43917.96"/>
    <n v="131753.88000000003"/>
    <n v="175671.84000000003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"/>
    <n v="10"/>
    <n v="6.5000000000000002E-2"/>
    <n v="4704571.5"/>
    <n v="8876550"/>
    <n v="57697.575000000004"/>
    <n v="5.3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19232.52"/>
    <n v="57697.55999999999"/>
    <n v="76930.079999999987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0555555555555558"/>
    <n v="5"/>
    <n v="5.0700000000000002E-2"/>
    <n v="7458.9930555555566"/>
    <n v="122056.25"/>
    <n v="1237.6503749999999"/>
    <n v="0.30555555555555558"/>
    <n v="5"/>
    <n v="5.0699999999999995E-2"/>
    <x v="1"/>
    <x v="1"/>
    <n v="103.14"/>
    <n v="103.14"/>
    <n v="103.14"/>
    <n v="103.14"/>
    <n v="0"/>
    <n v="0"/>
    <n v="0"/>
    <n v="0"/>
    <n v="0"/>
    <n v="0"/>
    <n v="0"/>
    <n v="0"/>
    <n v="0"/>
    <n v="0"/>
    <n v="0"/>
    <n v="0"/>
    <n v="412.56"/>
    <n v="0"/>
    <n v="412.56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055555555555556"/>
    <n v="6"/>
    <n v="5.3600000000000002E-2"/>
    <n v="68554.722222222219"/>
    <n v="315060"/>
    <n v="2814.5360000000001"/>
    <n v="1.30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938.16"/>
    <n v="2110.86"/>
    <n v="3049.02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055555555555554"/>
    <n v="7"/>
    <n v="5.6399999999999999E-2"/>
    <n v="122424.99999999999"/>
    <n v="371700"/>
    <n v="2994.84"/>
    <n v="2.30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0555555555555558"/>
    <n v="5"/>
    <n v="5.0700000000000002E-2"/>
    <n v="7549.1319444444453"/>
    <n v="123531.25"/>
    <n v="1252.6068749999999"/>
    <n v="0.30555555555555558"/>
    <n v="5"/>
    <n v="5.0699999999999995E-2"/>
    <x v="1"/>
    <x v="1"/>
    <n v="104.38"/>
    <n v="104.38"/>
    <n v="104.38"/>
    <n v="104.38"/>
    <n v="0"/>
    <n v="0"/>
    <n v="0"/>
    <n v="0"/>
    <n v="0"/>
    <n v="0"/>
    <n v="0"/>
    <n v="0"/>
    <n v="0"/>
    <n v="0"/>
    <n v="0"/>
    <n v="0"/>
    <n v="417.52"/>
    <n v="0"/>
    <n v="417.52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055555555555554"/>
    <n v="7"/>
    <n v="5.6399999999999999E-2"/>
    <n v="91818.749999999985"/>
    <n v="278775"/>
    <n v="2246.13"/>
    <n v="2.3055555555555554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748.72"/>
    <n v="2246.1600000000003"/>
    <n v="2994.88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055555555555554"/>
    <n v="8"/>
    <n v="5.9299999999999999E-2"/>
    <n v="351050"/>
    <n v="849600"/>
    <n v="6297.66"/>
    <n v="3.3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0555555555555558"/>
    <n v="5"/>
    <n v="5.0700000000000002E-2"/>
    <n v="8112.5000000000009"/>
    <n v="132750"/>
    <n v="1346.085"/>
    <n v="0.30555555555555558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448.68"/>
    <n v="0"/>
    <n v="448.68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055555555555554"/>
    <n v="7"/>
    <n v="5.6399999999999999E-2"/>
    <n v="160172.70833333331"/>
    <n v="486307.5"/>
    <n v="3918.2489999999998"/>
    <n v="2.30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306.08"/>
    <n v="3918.24"/>
    <n v="5224.32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055555555555554"/>
    <n v="9"/>
    <n v="6.2100000000000002E-2"/>
    <n v="228625"/>
    <n v="477900"/>
    <n v="3297.51"/>
    <n v="4.30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31666666666666665"/>
    <n v="5"/>
    <n v="5.0700000000000002E-2"/>
    <n v="3012.6875"/>
    <n v="47568.75"/>
    <n v="482.34712500000001"/>
    <n v="0.31666666666666665"/>
    <n v="5"/>
    <n v="5.0700000000000002E-2"/>
    <x v="1"/>
    <x v="1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160.80000000000001"/>
    <n v="0"/>
    <n v="160.80000000000001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3166666666666664"/>
    <n v="9"/>
    <n v="6.2100000000000002E-2"/>
    <n v="229215"/>
    <n v="477900"/>
    <n v="3297.51"/>
    <n v="4.31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3166666666666667"/>
    <n v="6"/>
    <n v="5.3600000000000002E-2"/>
    <n v="49911.541666666664"/>
    <n v="227445"/>
    <n v="2031.8420000000001"/>
    <n v="1.31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677.28"/>
    <n v="1523.8800000000003"/>
    <n v="2201.1600000000003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3166666666666669"/>
    <n v="7"/>
    <n v="5.6399999999999999E-2"/>
    <n v="413467.08333333337"/>
    <n v="1249325"/>
    <n v="10065.99"/>
    <n v="2.31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3355.32"/>
    <n v="10065.960000000001"/>
    <n v="13421.28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3166666666666669"/>
    <n v="8"/>
    <n v="5.9299999999999999E-2"/>
    <n v="176115"/>
    <n v="424800"/>
    <n v="3148.83"/>
    <n v="3.3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31666666666666665"/>
    <n v="5"/>
    <n v="5.0700000000000002E-2"/>
    <n v="16815"/>
    <n v="265500"/>
    <n v="2692.17"/>
    <n v="0.31666666666666665"/>
    <n v="5"/>
    <n v="5.0700000000000002E-2"/>
    <x v="1"/>
    <x v="1"/>
    <n v="224.35"/>
    <n v="224.35"/>
    <n v="224.35"/>
    <n v="224.35"/>
    <n v="0"/>
    <n v="0"/>
    <n v="0"/>
    <n v="0"/>
    <n v="0"/>
    <n v="0"/>
    <n v="0"/>
    <n v="0"/>
    <n v="0"/>
    <n v="0"/>
    <n v="0"/>
    <n v="0"/>
    <n v="897.4"/>
    <n v="0"/>
    <n v="897.4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3166666666666667"/>
    <n v="6"/>
    <n v="5.3600000000000002E-2"/>
    <n v="69915"/>
    <n v="318600"/>
    <n v="2846.1600000000003"/>
    <n v="1.316666666666666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948.72"/>
    <n v="2134.62"/>
    <n v="3083.34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3166666666666669"/>
    <n v="7"/>
    <n v="5.6399999999999999E-2"/>
    <n v="246030.00000000003"/>
    <n v="743400"/>
    <n v="5989.68"/>
    <n v="2.316666666666666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3166666666666669"/>
    <n v="8"/>
    <n v="5.9299999999999999E-2"/>
    <n v="271021.41666666669"/>
    <n v="653720"/>
    <n v="4845.6994999999997"/>
    <n v="3.31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1615.24"/>
    <n v="4845.72"/>
    <n v="6460.96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3222222222222224"/>
    <n v="8"/>
    <n v="5.9299999999999999E-2"/>
    <n v="176410"/>
    <n v="424800"/>
    <n v="3148.83"/>
    <n v="3.32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32222222222222224"/>
    <n v="5"/>
    <n v="5.0700000000000002E-2"/>
    <n v="38045.986111111117"/>
    <n v="590368.75"/>
    <n v="5986.3391250000004"/>
    <n v="0.32222222222222224"/>
    <n v="5"/>
    <n v="5.0700000000000002E-2"/>
    <x v="1"/>
    <x v="1"/>
    <n v="498.86"/>
    <n v="498.86"/>
    <n v="498.86"/>
    <n v="498.86"/>
    <n v="0"/>
    <n v="0"/>
    <n v="0"/>
    <n v="0"/>
    <n v="0"/>
    <n v="0"/>
    <n v="0"/>
    <n v="0"/>
    <n v="0"/>
    <n v="0"/>
    <n v="0"/>
    <n v="0"/>
    <n v="1995.44"/>
    <n v="0"/>
    <n v="1995.44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3222222222222222"/>
    <n v="6"/>
    <n v="5.3600000000000002E-2"/>
    <n v="500636.30555555556"/>
    <n v="2271795"/>
    <n v="20294.702000000001"/>
    <n v="1.32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6764.92"/>
    <n v="15221.040000000003"/>
    <n v="21985.960000000003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3222222222222224"/>
    <n v="7"/>
    <n v="5.6399999999999999E-2"/>
    <n v="1206382.8333333335"/>
    <n v="3636465"/>
    <n v="29299.518"/>
    <n v="2.32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9766.52"/>
    <n v="29299.560000000009"/>
    <n v="39066.080000000009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3222222222222224"/>
    <n v="8"/>
    <n v="5.9299999999999999E-2"/>
    <n v="155828.83333333334"/>
    <n v="375240"/>
    <n v="2781.4665"/>
    <n v="3.32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927.16"/>
    <n v="2781.48"/>
    <n v="3708.64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322222222222222"/>
    <n v="9"/>
    <n v="6.2100000000000002E-2"/>
    <n v="892538.88888888888"/>
    <n v="1858500"/>
    <n v="12823.65"/>
    <n v="4.322222222222222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4274.5600000000004"/>
    <n v="12823.679999999998"/>
    <n v="17098.23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3222222222222224"/>
    <n v="7"/>
    <n v="5.6399999999999999E-2"/>
    <n v="123310.00000000001"/>
    <n v="371700"/>
    <n v="2994.84"/>
    <n v="2.322222222222222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3222222222222224"/>
    <n v="7"/>
    <n v="5.6399999999999999E-2"/>
    <n v="106868.66666666667"/>
    <n v="322140"/>
    <n v="2595.5279999999998"/>
    <n v="2.32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865.16"/>
    <n v="2595.48"/>
    <n v="3460.64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3222222222222224"/>
    <n v="8"/>
    <n v="5.9299999999999999E-2"/>
    <n v="142108.05555555556"/>
    <n v="342200"/>
    <n v="2536.5574999999999"/>
    <n v="3.32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845.52"/>
    <n v="2536.5600000000009"/>
    <n v="3382.0800000000008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322222222222222"/>
    <n v="9"/>
    <n v="6.2100000000000002E-2"/>
    <n v="351915.33333333331"/>
    <n v="732780"/>
    <n v="5056.1819999999998"/>
    <n v="4.322222222222222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1685.4"/>
    <n v="5056.2000000000007"/>
    <n v="6741.6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32500000000000001"/>
    <n v="5"/>
    <n v="5.0700000000000002E-2"/>
    <n v="284892.5625"/>
    <n v="4382962.5"/>
    <n v="44443.239750000001"/>
    <n v="0.32500000000000001"/>
    <n v="5"/>
    <n v="5.0700000000000002E-2"/>
    <x v="1"/>
    <x v="1"/>
    <n v="3703.6"/>
    <n v="3703.6"/>
    <n v="3703.6"/>
    <n v="3703.6"/>
    <n v="0"/>
    <n v="0"/>
    <n v="0"/>
    <n v="0"/>
    <n v="0"/>
    <n v="0"/>
    <n v="0"/>
    <n v="0"/>
    <n v="0"/>
    <n v="0"/>
    <n v="0"/>
    <n v="0"/>
    <n v="14814.4"/>
    <n v="0"/>
    <n v="14814.4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325"/>
    <n v="6"/>
    <n v="5.3600000000000002E-2"/>
    <n v="4129398.9375"/>
    <n v="18699165"/>
    <n v="167045.87400000001"/>
    <n v="1.32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55681.96"/>
    <n v="125284.38000000003"/>
    <n v="180966.34000000003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3250000000000002"/>
    <n v="7"/>
    <n v="5.6399999999999999E-2"/>
    <n v="5708537.625"/>
    <n v="17186995"/>
    <n v="138478.07399999999"/>
    <n v="2.32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46159.360000000001"/>
    <n v="138478.07999999999"/>
    <n v="184637.44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3250000000000002"/>
    <n v="8"/>
    <n v="5.9299999999999999E-2"/>
    <n v="3606677.375"/>
    <n v="8677720"/>
    <n v="64323.599499999997"/>
    <n v="3.32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1441.200000000001"/>
    <n v="64323.600000000013"/>
    <n v="85764.80000000001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3250000000000002"/>
    <n v="9"/>
    <n v="6.2100000000000002E-2"/>
    <n v="229657.5"/>
    <n v="477900"/>
    <n v="3297.51"/>
    <n v="4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39444444444444443"/>
    <n v="5"/>
    <n v="5.0700000000000002E-2"/>
    <n v="506578.09722222219"/>
    <n v="6421412.5"/>
    <n v="65113.122750000002"/>
    <n v="0.39444444444444443"/>
    <n v="5"/>
    <n v="5.0700000000000002E-2"/>
    <x v="1"/>
    <x v="1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21704.36"/>
    <n v="5426.09"/>
    <n v="27130.4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3944444444444444"/>
    <n v="6"/>
    <n v="5.3600000000000002E-2"/>
    <n v="4370917.486111111"/>
    <n v="18807135"/>
    <n v="168010.40600000002"/>
    <n v="1.3944444444444444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56003.48"/>
    <n v="133008.23999999996"/>
    <n v="189011.71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3944444444444444"/>
    <n v="7"/>
    <n v="5.6399999999999999E-2"/>
    <n v="7464117.861111111"/>
    <n v="21820855"/>
    <n v="175813.74599999998"/>
    <n v="2.3944444444444444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58604.6"/>
    <n v="175813.79999999996"/>
    <n v="234418.39999999997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3944444444444444"/>
    <n v="8"/>
    <n v="5.9299999999999999E-2"/>
    <n v="2321655.736111111"/>
    <n v="5471660"/>
    <n v="40558.679749999996"/>
    <n v="3.3944444444444444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3519.56"/>
    <n v="40558.68"/>
    <n v="54078.239999999998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3944444444444448"/>
    <n v="9"/>
    <n v="6.2100000000000002E-2"/>
    <n v="466690.00000000006"/>
    <n v="955800"/>
    <n v="6595.02"/>
    <n v="4.39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41111111111111109"/>
    <n v="5"/>
    <n v="5.0700000000000002E-2"/>
    <n v="450577.26388888888"/>
    <n v="5479993.75"/>
    <n v="55567.136624999999"/>
    <n v="0.41111111111111109"/>
    <n v="5"/>
    <n v="5.0700000000000002E-2"/>
    <x v="1"/>
    <x v="1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18522.36"/>
    <n v="4630.59"/>
    <n v="23152.9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111111111111112"/>
    <n v="6"/>
    <n v="5.3600000000000002E-2"/>
    <n v="5803744.777777778"/>
    <n v="24677340"/>
    <n v="220450.90400000001"/>
    <n v="1.41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73483.64"/>
    <n v="174523.62000000005"/>
    <n v="248007.26000000007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11111111111111"/>
    <n v="7"/>
    <n v="5.6399999999999999E-2"/>
    <n v="5093460.166666666"/>
    <n v="14787465"/>
    <n v="119144.71799999999"/>
    <n v="2.41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39714.92"/>
    <n v="119144.75999999997"/>
    <n v="158859.67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11111111111111"/>
    <n v="8"/>
    <n v="5.9299999999999999E-2"/>
    <n v="1563755.6666666665"/>
    <n v="3667440"/>
    <n v="27184.898999999998"/>
    <n v="3.411111111111111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9061.64"/>
    <n v="27184.92"/>
    <n v="36246.55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111111111111114"/>
    <n v="9"/>
    <n v="6.2100000000000002E-2"/>
    <n v="468460.00000000006"/>
    <n v="955800"/>
    <n v="6595.02"/>
    <n v="4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111111111111114"/>
    <n v="10"/>
    <n v="6.5000000000000002E-2"/>
    <n v="530762.36111111112"/>
    <n v="980875"/>
    <n v="6375.6875"/>
    <n v="5.41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125.2399999999998"/>
    <n v="6375.7199999999975"/>
    <n v="8500.9599999999973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842667.5"/>
    <n v="7120.54"/>
    <n v="0"/>
    <n v="0"/>
    <n v="0"/>
    <n v="842667.5"/>
    <n v="842667.5"/>
    <n v="0"/>
    <d v="2020-02-05T00:00:00"/>
    <d v="2025-02-05T00:00:00"/>
    <n v="1685335"/>
    <n v="0.43055555555555558"/>
    <n v="5"/>
    <n v="5.0700000000000002E-2"/>
    <n v="362815.17361111112"/>
    <n v="4213337.5"/>
    <n v="42723.242250000003"/>
    <n v="0.43055555555555558"/>
    <n v="5"/>
    <n v="5.0700000000000002E-2"/>
    <x v="1"/>
    <x v="1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14241.08"/>
    <n v="7120.54"/>
    <n v="21361.62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4305555555555556"/>
    <n v="6"/>
    <n v="5.3600000000000002E-2"/>
    <n v="3939288.6458333335"/>
    <n v="16522065"/>
    <n v="147597.114"/>
    <n v="1.43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49199.040000000001"/>
    <n v="122997.6"/>
    <n v="172196.64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4305555555555554"/>
    <n v="7"/>
    <n v="5.6399999999999999E-2"/>
    <n v="3039063.3680555555"/>
    <n v="8752502.5"/>
    <n v="70520.163"/>
    <n v="2.43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3506.720000000001"/>
    <n v="70520.160000000003"/>
    <n v="94026.880000000005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4305555555555554"/>
    <n v="10"/>
    <n v="6.5000000000000002E-2"/>
    <n v="288362.5"/>
    <n v="531000"/>
    <n v="3451.5"/>
    <n v="5.4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1129850"/>
    <n v="9547.23"/>
    <n v="0"/>
    <n v="0"/>
    <n v="0"/>
    <n v="1129850"/>
    <n v="1129850"/>
    <n v="0"/>
    <d v="2020-02-11T00:00:00"/>
    <d v="2025-02-11T00:00:00"/>
    <n v="2259700"/>
    <n v="0.44722222222222224"/>
    <n v="5"/>
    <n v="5.0700000000000002E-2"/>
    <n v="505294.02777777781"/>
    <n v="5649250"/>
    <n v="57283.395000000004"/>
    <n v="0.44722222222222224"/>
    <n v="5"/>
    <n v="5.0700000000000002E-2"/>
    <x v="1"/>
    <x v="1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19094.48"/>
    <n v="9547.24"/>
    <n v="28641.72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4472222222222222"/>
    <n v="6"/>
    <n v="5.3600000000000002E-2"/>
    <n v="5015366.701388889"/>
    <n v="20793075"/>
    <n v="185751.47"/>
    <n v="1.44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61917.16"/>
    <n v="154792.88000000009"/>
    <n v="216710.0400000001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4472222222222224"/>
    <n v="7"/>
    <n v="5.6399999999999999E-2"/>
    <n v="7859657.958333334"/>
    <n v="22481655"/>
    <n v="181137.90599999999"/>
    <n v="2.44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60379.32"/>
    <n v="181137.95999999996"/>
    <n v="241517.27999999997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4472222222222224"/>
    <n v="8"/>
    <n v="5.9299999999999999E-2"/>
    <n v="721512.22916666674"/>
    <n v="1674420"/>
    <n v="12411.63825"/>
    <n v="3.44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4137.2"/>
    <n v="12411.599999999997"/>
    <n v="16548.79999999999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1144010"/>
    <n v="9666.8799999999992"/>
    <n v="0"/>
    <n v="0"/>
    <n v="0"/>
    <n v="1144010"/>
    <n v="1144010"/>
    <n v="0"/>
    <d v="2020-02-18T00:00:00"/>
    <d v="2025-02-18T00:00:00"/>
    <n v="2288020"/>
    <n v="0.46666666666666667"/>
    <n v="5"/>
    <n v="5.0700000000000002E-2"/>
    <n v="533871.33333333337"/>
    <n v="5720050"/>
    <n v="58001.307000000001"/>
    <n v="0.46666666666666667"/>
    <n v="5"/>
    <n v="5.0700000000000002E-2"/>
    <x v="1"/>
    <x v="1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19333.759999999998"/>
    <n v="9666.8799999999992"/>
    <n v="29000.639999999999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4666666666666666"/>
    <n v="6"/>
    <n v="5.3600000000000002E-2"/>
    <n v="3807250.333333333"/>
    <n v="15575115"/>
    <n v="139137.69400000002"/>
    <n v="1.4666666666666666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46379.24"/>
    <n v="115948.07999999997"/>
    <n v="162327.31999999998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4666666666666668"/>
    <n v="7"/>
    <n v="5.6399999999999999E-2"/>
    <n v="4133146.666666667"/>
    <n v="11729200"/>
    <n v="94503.84"/>
    <n v="2.46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1501.279999999999"/>
    <n v="94503.840000000026"/>
    <n v="126005.12000000002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4666666666666668"/>
    <n v="8"/>
    <n v="5.9299999999999999E-2"/>
    <n v="714332.66666666674"/>
    <n v="1648460"/>
    <n v="12219.20975"/>
    <n v="3.4666666666666672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4073.08"/>
    <n v="12219.240000000003"/>
    <n v="16292.320000000003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635061.25"/>
    <n v="5366.27"/>
    <n v="0"/>
    <n v="0"/>
    <n v="0"/>
    <n v="635061.25"/>
    <n v="635061.25"/>
    <n v="0"/>
    <d v="2020-02-27T00:00:00"/>
    <d v="2025-02-27T00:00:00"/>
    <n v="1270122.5"/>
    <n v="0.49166666666666664"/>
    <n v="5"/>
    <n v="5.0700000000000002E-2"/>
    <n v="312238.44791666663"/>
    <n v="3175306.25"/>
    <n v="32197.605375000003"/>
    <n v="0.49166666666666659"/>
    <n v="5"/>
    <n v="5.0700000000000002E-2"/>
    <x v="1"/>
    <x v="1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10732.52"/>
    <n v="5366.26"/>
    <n v="16098.78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4916666666666667"/>
    <n v="6"/>
    <n v="5.3600000000000002E-2"/>
    <n v="1887998.7708333333"/>
    <n v="7594185"/>
    <n v="67841.385999999999"/>
    <n v="1.49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22613.8"/>
    <n v="56534.479999999996"/>
    <n v="79148.2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4916666666666667"/>
    <n v="7"/>
    <n v="5.6399999999999999E-2"/>
    <n v="3386336.9583333335"/>
    <n v="9513455"/>
    <n v="76651.266000000003"/>
    <n v="2.4916666666666667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25550.44"/>
    <n v="76651.319999999992"/>
    <n v="102201.76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4916666666666667"/>
    <n v="8"/>
    <n v="5.9299999999999999E-2"/>
    <n v="1444633.4375"/>
    <n v="3309900"/>
    <n v="24534.633750000001"/>
    <n v="3.4916666666666667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8178.2"/>
    <n v="24534.599999999995"/>
    <n v="32712.799999999996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52777777777777779"/>
    <n v="5"/>
    <n v="5.0700000000000002E-2"/>
    <n v="2062640"/>
    <n v="19540800"/>
    <n v="198143.712"/>
    <n v="0.52777777777777779"/>
    <n v="5"/>
    <n v="5.0700000000000002E-2"/>
    <x v="1"/>
    <x v="1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41279.949999999997"/>
    <n v="24767.97"/>
    <n v="66047.92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5277777777777777"/>
    <n v="6"/>
    <n v="5.3600000000000002E-2"/>
    <n v="4429650.347222222"/>
    <n v="17396445"/>
    <n v="155408.242"/>
    <n v="1.52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51802.76"/>
    <n v="135982.23000000001"/>
    <n v="187784.99000000002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5277777777777777"/>
    <n v="7"/>
    <n v="5.6399999999999999E-2"/>
    <n v="2159158.263888889"/>
    <n v="5979207.5"/>
    <n v="48175.328999999998"/>
    <n v="2.52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16058.44"/>
    <n v="48175.32"/>
    <n v="64233.760000000002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5277777777777777"/>
    <n v="9"/>
    <n v="6.2100000000000002E-2"/>
    <n v="226400.20833333331"/>
    <n v="450022.5"/>
    <n v="3105.1552500000003"/>
    <n v="4.52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035.04"/>
    <n v="3105.1200000000008"/>
    <n v="4140.1600000000008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55000000000000004"/>
    <n v="5"/>
    <n v="5.0700000000000002E-2"/>
    <n v="1219146.5"/>
    <n v="11083150"/>
    <n v="112383.141"/>
    <n v="0.55000000000000004"/>
    <n v="5"/>
    <n v="5.0700000000000002E-2"/>
    <x v="1"/>
    <x v="1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23413.15"/>
    <n v="14047.89"/>
    <n v="37461.040000000001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55"/>
    <n v="6"/>
    <n v="5.3600000000000002E-2"/>
    <n v="6027469.5"/>
    <n v="23332140"/>
    <n v="208433.78400000001"/>
    <n v="1.55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69477.919999999998"/>
    <n v="182379.53999999998"/>
    <n v="251857.45999999996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5499999999999998"/>
    <n v="7"/>
    <n v="5.6399999999999999E-2"/>
    <n v="8286033.7499999991"/>
    <n v="22745975"/>
    <n v="183267.57"/>
    <n v="2.549999999999999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61089.2"/>
    <n v="183267.59999999998"/>
    <n v="244356.8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57499999999999996"/>
    <n v="5"/>
    <n v="5.0700000000000002E-2"/>
    <n v="163094.4375"/>
    <n v="1418212.5"/>
    <n v="14380.67475"/>
    <n v="0.57499999999999996"/>
    <n v="5"/>
    <n v="5.0700000000000002E-2"/>
    <x v="1"/>
    <x v="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2995.9600000000005"/>
    <n v="1797.5700000000002"/>
    <n v="4793.5300000000007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575"/>
    <n v="6"/>
    <n v="5.3600000000000002E-2"/>
    <n v="3044919.9375"/>
    <n v="11599695"/>
    <n v="103623.94200000001"/>
    <n v="1.57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34541.32"/>
    <n v="90670.950000000012"/>
    <n v="125212.27000000002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5750000000000002"/>
    <n v="7"/>
    <n v="5.6399999999999999E-2"/>
    <n v="13557407.187500002"/>
    <n v="36855087.5"/>
    <n v="296946.70500000002"/>
    <n v="2.575000000000000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98982.24"/>
    <n v="296946.72000000003"/>
    <n v="395928.96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5750000000000002"/>
    <n v="8"/>
    <n v="5.9299999999999999E-2"/>
    <n v="7005346.5625"/>
    <n v="15676300"/>
    <n v="116200.57375"/>
    <n v="3.5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38733.519999999997"/>
    <n v="116200.56000000001"/>
    <n v="154934.08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5750000000000002"/>
    <n v="9"/>
    <n v="6.2100000000000002E-2"/>
    <n v="1214662.5"/>
    <n v="2389500"/>
    <n v="16487.55"/>
    <n v="4.575000000000000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5750000000000002"/>
    <n v="10"/>
    <n v="6.5000000000000002E-2"/>
    <n v="517234.5625"/>
    <n v="927775"/>
    <n v="6030.5375000000004"/>
    <n v="5.57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010.16"/>
    <n v="6030.4800000000005"/>
    <n v="8040.64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59166666666666667"/>
    <n v="5"/>
    <n v="5.0700000000000002E-2"/>
    <n v="300997.10416666669"/>
    <n v="2543637.5"/>
    <n v="25792.484250000001"/>
    <n v="0.59166666666666667"/>
    <n v="5"/>
    <n v="5.0700000000000002E-2"/>
    <x v="1"/>
    <x v="1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6448.1200000000008"/>
    <n v="4298.76"/>
    <n v="10746.880000000001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5916666666666666"/>
    <n v="6"/>
    <n v="5.3600000000000002E-2"/>
    <n v="2595391.5625"/>
    <n v="9783675"/>
    <n v="87400.83"/>
    <n v="1.59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29133.599999999999"/>
    <n v="80117.399999999994"/>
    <n v="109251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5916666666666668"/>
    <n v="7"/>
    <n v="5.6399999999999999E-2"/>
    <n v="11961636.645833334"/>
    <n v="32307957.5"/>
    <n v="260309.829"/>
    <n v="2.5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86769.96"/>
    <n v="260309.87999999998"/>
    <n v="347079.8399999999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5916666666666668"/>
    <n v="8"/>
    <n v="5.9299999999999999E-2"/>
    <n v="10229345.020833334"/>
    <n v="22784620"/>
    <n v="168890.99575"/>
    <n v="3.5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56297"/>
    <n v="168891"/>
    <n v="225188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5916666666666668"/>
    <n v="9"/>
    <n v="6.2100000000000002E-2"/>
    <n v="1219087.5"/>
    <n v="2389500"/>
    <n v="16487.55"/>
    <n v="4.591666666666666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5916666666666668"/>
    <n v="10"/>
    <n v="6.5000000000000002E-2"/>
    <n v="296917.5"/>
    <n v="531000"/>
    <n v="3451.5"/>
    <n v="5.59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63888888888888884"/>
    <n v="5"/>
    <n v="5.0700000000000002E-2"/>
    <n v="646365.48611111101"/>
    <n v="5058512.5"/>
    <n v="51293.316750000005"/>
    <n v="0.63888888888888884"/>
    <n v="5"/>
    <n v="5.0700000000000002E-2"/>
    <x v="1"/>
    <x v="1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12823.319999999998"/>
    <n v="8548.8799999999992"/>
    <n v="21372.199999999997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6388888888888888"/>
    <n v="6"/>
    <n v="5.3600000000000002E-2"/>
    <n v="3118879.3055555555"/>
    <n v="11418270"/>
    <n v="102003.212"/>
    <n v="1.63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34001.08"/>
    <n v="93502.960000000036"/>
    <n v="127504.04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6388888888888888"/>
    <n v="7"/>
    <n v="5.6399999999999999E-2"/>
    <n v="10197986.11111111"/>
    <n v="27051500"/>
    <n v="217957.8"/>
    <n v="2.63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72652.600000000006"/>
    <n v="217957.79999999996"/>
    <n v="290610.39999999997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6388888888888888"/>
    <n v="8"/>
    <n v="5.9299999999999999E-2"/>
    <n v="9160475.208333334"/>
    <n v="20139060"/>
    <n v="149280.78224999999"/>
    <n v="3.63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49760.28"/>
    <n v="149280.84000000003"/>
    <n v="199041.12000000002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6388888888888893"/>
    <n v="9"/>
    <n v="6.2100000000000002E-2"/>
    <n v="492650.00000000006"/>
    <n v="955800"/>
    <n v="6595.02"/>
    <n v="4.63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6388888888888893"/>
    <n v="10"/>
    <n v="6.5000000000000002E-2"/>
    <n v="299425"/>
    <n v="531000"/>
    <n v="3451.5"/>
    <n v="5.6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69722222222222219"/>
    <n v="5"/>
    <n v="5.0700000000000002E-2"/>
    <n v="937903.33333333326"/>
    <n v="6726000"/>
    <n v="68201.64"/>
    <n v="0.69722222222222219"/>
    <n v="5"/>
    <n v="5.0700000000000002E-2"/>
    <x v="1"/>
    <x v="1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19892.14"/>
    <n v="14208.65"/>
    <n v="34100.79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6972222222222222"/>
    <n v="6"/>
    <n v="5.3600000000000002E-2"/>
    <n v="3443430.5208333335"/>
    <n v="12173175"/>
    <n v="108747.03"/>
    <n v="1.69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36249"/>
    <n v="104215.88"/>
    <n v="140464.88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6972222222222224"/>
    <n v="7"/>
    <n v="5.6399999999999999E-2"/>
    <n v="8532878.277777778"/>
    <n v="22145060"/>
    <n v="178425.91199999998"/>
    <n v="2.697222222222222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59475.32"/>
    <n v="178425.95999999996"/>
    <n v="237901.27999999997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6972222222222224"/>
    <n v="8"/>
    <n v="5.9299999999999999E-2"/>
    <n v="10047894.618055556"/>
    <n v="21741500"/>
    <n v="161158.86874999999"/>
    <n v="3.69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53719.64"/>
    <n v="161158.92000000001"/>
    <n v="214878.56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697222222222222"/>
    <n v="9"/>
    <n v="6.2100000000000002E-2"/>
    <n v="249422.5"/>
    <n v="477900"/>
    <n v="3297.51"/>
    <n v="4.69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836111111111111"/>
    <n v="6"/>
    <n v="5.3600000000000002E-2"/>
    <n v="666503.7430555555"/>
    <n v="2177985"/>
    <n v="19456.666000000001"/>
    <n v="1.836111111111111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6485.56"/>
    <n v="19456.679999999997"/>
    <n v="25942.239999999998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8361111111111112"/>
    <n v="7"/>
    <n v="5.6399999999999999E-2"/>
    <n v="4808243.513888889"/>
    <n v="11867555"/>
    <n v="95618.585999999996"/>
    <n v="2.83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1872.880000000001"/>
    <n v="95618.64"/>
    <n v="127491.52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8361111111111112"/>
    <n v="8"/>
    <n v="5.9299999999999999E-2"/>
    <n v="1014526.7152777779"/>
    <n v="2115740"/>
    <n v="15682.92275"/>
    <n v="3.8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5227.6400000000003"/>
    <n v="15682.92"/>
    <n v="20910.560000000001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85833333333333328"/>
    <n v="5"/>
    <n v="5.0700000000000002E-2"/>
    <n v="285998.8125"/>
    <n v="1666012.5"/>
    <n v="16893.366750000001"/>
    <n v="0.85833333333333328"/>
    <n v="5"/>
    <n v="5.0700000000000002E-2"/>
    <x v="1"/>
    <x v="1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5631.12"/>
    <n v="5631.1200000000008"/>
    <n v="11262.240000000002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8583333333333334"/>
    <n v="6"/>
    <n v="5.3600000000000002E-2"/>
    <n v="1812376.75"/>
    <n v="5851620"/>
    <n v="52274.472000000002"/>
    <n v="1.85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17424.84"/>
    <n v="52274.52"/>
    <n v="69699.360000000001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8583333333333334"/>
    <n v="7"/>
    <n v="5.6399999999999999E-2"/>
    <n v="898438.47916666663"/>
    <n v="2200257.5"/>
    <n v="17727.789000000001"/>
    <n v="2.8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5909.28"/>
    <n v="17727.84"/>
    <n v="23637.119999999999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8583333333333334"/>
    <n v="8"/>
    <n v="5.9299999999999999E-2"/>
    <n v="1019834.6666666666"/>
    <n v="2114560"/>
    <n v="15674.175999999999"/>
    <n v="3.8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5224.72"/>
    <n v="15674.160000000002"/>
    <n v="20898.88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8805555555555555"/>
    <n v="6"/>
    <n v="5.3600000000000002E-2"/>
    <n v="937273.59027777775"/>
    <n v="2990415"/>
    <n v="26714.374"/>
    <n v="1.88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8904.7999999999993"/>
    <n v="26714.400000000005"/>
    <n v="35619.200000000004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8805555555555555"/>
    <n v="7"/>
    <n v="5.6399999999999999E-2"/>
    <n v="5220949.333333333"/>
    <n v="12687360"/>
    <n v="102223.872"/>
    <n v="2.8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34074.639999999999"/>
    <n v="102223.92000000003"/>
    <n v="136298.56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8805555555555555"/>
    <n v="8"/>
    <n v="5.9299999999999999E-2"/>
    <n v="608442.0069444445"/>
    <n v="1254340"/>
    <n v="9297.7952499999992"/>
    <n v="3.880555555555556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099.28"/>
    <n v="9297.8399999999983"/>
    <n v="12397.119999999999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11111111111111"/>
    <n v="7"/>
    <n v="5.6399999999999999E-2"/>
    <n v="702909.61111111112"/>
    <n v="1690202.5"/>
    <n v="13618.203"/>
    <n v="2.91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4539.3999999999996"/>
    <n v="13618.200000000003"/>
    <n v="18157.600000000002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11111111111111"/>
    <n v="8"/>
    <n v="5.9299999999999999E-2"/>
    <n v="8836207.1111111101"/>
    <n v="18074060"/>
    <n v="133973.96974999999"/>
    <n v="3.911111111111110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44658"/>
    <n v="133974"/>
    <n v="178632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111111111111114"/>
    <n v="9"/>
    <n v="6.2100000000000002E-2"/>
    <n v="260780.00000000003"/>
    <n v="477900"/>
    <n v="3297.51"/>
    <n v="4.9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154653.75"/>
    <n v="607.02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93611111111111112"/>
    <n v="5"/>
    <n v="5.0700000000000002E-2"/>
    <n v="593176.16666666663"/>
    <n v="3168300"/>
    <n v="32126.562000000002"/>
    <n v="0.93611111111111101"/>
    <n v="5"/>
    <n v="5.0700000000000002E-2"/>
    <x v="1"/>
    <x v="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0708.84"/>
    <n v="13386.080000000002"/>
    <n v="24094.920000000002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9361111111111111"/>
    <n v="6"/>
    <n v="5.3600000000000002E-2"/>
    <n v="893854.09722222225"/>
    <n v="2770050"/>
    <n v="24745.780000000002"/>
    <n v="1.9361111111111111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8248.6"/>
    <n v="24745.800000000007"/>
    <n v="32994.400000000009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9361111111111109"/>
    <n v="7"/>
    <n v="5.6399999999999999E-2"/>
    <n v="2458141.583333333"/>
    <n v="5860470"/>
    <n v="47218.644"/>
    <n v="2.9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5739.56"/>
    <n v="47218.68"/>
    <n v="62958.239999999998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9361111111111109"/>
    <n v="8"/>
    <n v="5.9299999999999999E-2"/>
    <n v="418015"/>
    <n v="849600"/>
    <n v="6297.66"/>
    <n v="3.9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9361111111111109"/>
    <n v="9"/>
    <n v="6.2100000000000002E-2"/>
    <n v="262107.5"/>
    <n v="477900"/>
    <n v="3297.51"/>
    <n v="4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51993.75"/>
    <n v="204.08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97222222222222221"/>
    <n v="5"/>
    <n v="5.0700000000000002E-2"/>
    <n v="350763.19444444444"/>
    <n v="1803925"/>
    <n v="18291.799500000001"/>
    <n v="0.97222222222222221"/>
    <n v="5"/>
    <n v="5.0700000000000002E-2"/>
    <x v="1"/>
    <x v="1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6097.28"/>
    <n v="7621.5999999999995"/>
    <n v="13718.88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9722222222222223"/>
    <n v="6"/>
    <n v="5.3600000000000002E-2"/>
    <n v="1394587.9166666667"/>
    <n v="4242690"/>
    <n v="37901.364000000001"/>
    <n v="1.97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2633.8"/>
    <n v="37901.4"/>
    <n v="50535.199999999997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9722222222222223"/>
    <n v="7"/>
    <n v="5.6399999999999999E-2"/>
    <n v="3224890.8333333335"/>
    <n v="7595070"/>
    <n v="61194.563999999998"/>
    <n v="2.9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0398.2"/>
    <n v="61194.600000000013"/>
    <n v="81592.800000000017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9722222222222223"/>
    <n v="8"/>
    <n v="5.9299999999999999E-2"/>
    <n v="421850"/>
    <n v="849600"/>
    <n v="6297.66"/>
    <n v="3.9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126481.25"/>
    <n v="496.44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99444444444444446"/>
    <n v="5"/>
    <n v="5.0700000000000002E-2"/>
    <n v="226034.73611111112"/>
    <n v="1136487.5"/>
    <n v="11523.983250000001"/>
    <n v="0.99444444444444446"/>
    <n v="5"/>
    <n v="5.0700000000000002E-2"/>
    <x v="1"/>
    <x v="1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3841.32"/>
    <n v="4801.68"/>
    <n v="8643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9944444444444445"/>
    <n v="6"/>
    <n v="5.3600000000000002E-2"/>
    <n v="707504.23611111112"/>
    <n v="2128425"/>
    <n v="19013.93"/>
    <n v="1.99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6337.96"/>
    <n v="19013.88"/>
    <n v="25351.84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9944444444444445"/>
    <n v="7"/>
    <n v="5.6399999999999999E-2"/>
    <n v="1407194.25"/>
    <n v="3289545"/>
    <n v="26504.333999999999"/>
    <n v="2.9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8834.76"/>
    <n v="26504.279999999995"/>
    <n v="35339.039999999994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9944444444444445"/>
    <n v="8"/>
    <n v="5.9299999999999999E-2"/>
    <n v="3852651.652777778"/>
    <n v="7716020"/>
    <n v="57194.998249999997"/>
    <n v="3.9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19065"/>
    <n v="57195"/>
    <n v="7626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9944444444444445"/>
    <n v="9"/>
    <n v="6.2100000000000002E-2"/>
    <n v="5506687.152777778"/>
    <n v="9923062.5"/>
    <n v="68469.131250000006"/>
    <n v="4.9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2823.040000000001"/>
    <n v="68469.12000000001"/>
    <n v="91292.160000000003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9944444444444445"/>
    <n v="10"/>
    <n v="6.5000000000000002E-2"/>
    <n v="1591525"/>
    <n v="2655000"/>
    <n v="17257.5"/>
    <n v="5.9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5752.48"/>
    <n v="17257.439999999995"/>
    <n v="23009.919999999995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3.0555555555555555E-2"/>
    <n v="4"/>
    <n v="4.7100000000000003E-2"/>
    <n v="4860.739583333333"/>
    <n v="636315"/>
    <n v="7492.6091250000009"/>
    <n v="3.0555555555555555E-2"/>
    <n v="4"/>
    <n v="4.7100000000000003E-2"/>
    <x v="1"/>
    <x v="1"/>
    <n v="624.38"/>
    <n v="0"/>
    <n v="0"/>
    <n v="0"/>
    <n v="0"/>
    <n v="0"/>
    <n v="0"/>
    <n v="0"/>
    <n v="0"/>
    <n v="0"/>
    <n v="0"/>
    <n v="0"/>
    <n v="0"/>
    <n v="0"/>
    <n v="0"/>
    <n v="0"/>
    <n v="624.38"/>
    <n v="0"/>
    <n v="624.38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0305555555555554"/>
    <n v="5"/>
    <n v="5.0700000000000002E-2"/>
    <n v="344599.7430555555"/>
    <n v="1671912.5"/>
    <n v="16953.192750000002"/>
    <n v="1.0305555555555554"/>
    <n v="5"/>
    <n v="5.0700000000000009E-2"/>
    <x v="1"/>
    <x v="1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5651.08"/>
    <n v="8476.59"/>
    <n v="14127.67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0305555555555554"/>
    <n v="6"/>
    <n v="5.3600000000000002E-2"/>
    <n v="1296865.0694444443"/>
    <n v="3832050"/>
    <n v="34232.980000000003"/>
    <n v="2.03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1411"/>
    <n v="34233"/>
    <n v="45644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0305555555555554"/>
    <n v="7"/>
    <n v="5.6399999999999999E-2"/>
    <n v="3307851.388888889"/>
    <n v="7640500"/>
    <n v="61560.6"/>
    <n v="3.0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0520.2"/>
    <n v="61560.600000000013"/>
    <n v="82080.800000000017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0305555555555559"/>
    <n v="8"/>
    <n v="5.9299999999999999E-2"/>
    <n v="2814990.3819444445"/>
    <n v="5587300"/>
    <n v="41415.861250000002"/>
    <n v="4.030555555555555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3805.28"/>
    <n v="41415.840000000004"/>
    <n v="55221.120000000003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0305555555555559"/>
    <n v="9"/>
    <n v="6.2100000000000002E-2"/>
    <n v="6125267.326388889"/>
    <n v="10958512.5"/>
    <n v="75613.736250000002"/>
    <n v="5.0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25204.560000000001"/>
    <n v="75613.680000000008"/>
    <n v="100818.24000000001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0305555555555559"/>
    <n v="10"/>
    <n v="6.5000000000000002E-2"/>
    <n v="3091036.6319444445"/>
    <n v="5125625"/>
    <n v="33316.5625"/>
    <n v="6.0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1105.52"/>
    <n v="33316.560000000005"/>
    <n v="44422.080000000002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23333333333333334"/>
    <n v="4"/>
    <n v="4.7100000000000003E-2"/>
    <n v="29512.291666666668"/>
    <n v="505925"/>
    <n v="5957.2668750000003"/>
    <n v="0.23333333333333334"/>
    <n v="4"/>
    <n v="4.7100000000000003E-2"/>
    <x v="1"/>
    <x v="1"/>
    <n v="496.44"/>
    <n v="496.44"/>
    <n v="496.44"/>
    <n v="0"/>
    <n v="0"/>
    <n v="0"/>
    <n v="0"/>
    <n v="0"/>
    <n v="0"/>
    <n v="0"/>
    <n v="0"/>
    <n v="0"/>
    <n v="0"/>
    <n v="0"/>
    <n v="0"/>
    <n v="0"/>
    <n v="1489.32"/>
    <n v="0"/>
    <n v="1489.32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2333333333333334"/>
    <n v="5"/>
    <n v="5.0700000000000002E-2"/>
    <n v="371291.91666666669"/>
    <n v="1505237.5"/>
    <n v="15263.108250000001"/>
    <n v="1.23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5087.72"/>
    <n v="10175.41"/>
    <n v="15263.130000000001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2333333333333334"/>
    <n v="6"/>
    <n v="5.3600000000000002E-2"/>
    <n v="1387173.5833333333"/>
    <n v="3726735"/>
    <n v="33292.166000000005"/>
    <n v="2.233333333333333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1097.4"/>
    <n v="33292.19999999999"/>
    <n v="44389.599999999991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2333333333333334"/>
    <n v="7"/>
    <n v="5.6399999999999999E-2"/>
    <n v="654329.66666666663"/>
    <n v="1416590"/>
    <n v="11413.668"/>
    <n v="3.233333333333332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3804.56"/>
    <n v="11413.679999999998"/>
    <n v="15218.23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2333333333333334"/>
    <n v="8"/>
    <n v="5.9299999999999999E-2"/>
    <n v="1348740"/>
    <n v="2548800"/>
    <n v="18892.98"/>
    <n v="4.2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6297.64"/>
    <n v="18892.920000000002"/>
    <n v="25190.560000000001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24166666666666667"/>
    <n v="4"/>
    <n v="4.7100000000000003E-2"/>
    <n v="59831.53125"/>
    <n v="990315"/>
    <n v="11660.959125000001"/>
    <n v="0.24166666666666667"/>
    <n v="4"/>
    <n v="4.7100000000000003E-2"/>
    <x v="1"/>
    <x v="1"/>
    <n v="971.75"/>
    <n v="971.75"/>
    <n v="971.75"/>
    <n v="0"/>
    <n v="0"/>
    <n v="0"/>
    <n v="0"/>
    <n v="0"/>
    <n v="0"/>
    <n v="0"/>
    <n v="0"/>
    <n v="0"/>
    <n v="0"/>
    <n v="0"/>
    <n v="0"/>
    <n v="0"/>
    <n v="2915.25"/>
    <n v="0"/>
    <n v="2915.2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2416666666666667"/>
    <n v="5"/>
    <n v="5.0700000000000002E-2"/>
    <n v="840089.9375"/>
    <n v="3382912.5"/>
    <n v="34302.732750000003"/>
    <n v="1.24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1434.24"/>
    <n v="22868.479999999996"/>
    <n v="34302.719999999994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2416666666666667"/>
    <n v="6"/>
    <n v="5.3600000000000002E-2"/>
    <n v="4296411.958333333"/>
    <n v="11499690"/>
    <n v="102730.564"/>
    <n v="2.2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34243.519999999997"/>
    <n v="102730.56000000001"/>
    <n v="136974.08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2416666666666667"/>
    <n v="7"/>
    <n v="5.6399999999999999E-2"/>
    <n v="6805449.645833333"/>
    <n v="14695572.5"/>
    <n v="118404.32699999999"/>
    <n v="3.2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39468.120000000003"/>
    <n v="118404.36"/>
    <n v="157872.4800000000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2416666666666663"/>
    <n v="8"/>
    <n v="5.9299999999999999E-2"/>
    <n v="4689215.520833333"/>
    <n v="8844100"/>
    <n v="65556.891250000001"/>
    <n v="4.24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1852.28"/>
    <n v="65556.84"/>
    <n v="87409.12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26111111111111113"/>
    <n v="4"/>
    <n v="4.7100000000000003E-2"/>
    <n v="30676.312500000004"/>
    <n v="469935"/>
    <n v="5533.4846250000001"/>
    <n v="0.26111111111111113"/>
    <n v="4"/>
    <n v="4.7100000000000003E-2"/>
    <x v="1"/>
    <x v="1"/>
    <n v="461.12"/>
    <n v="461.12"/>
    <n v="461.12"/>
    <n v="461.12"/>
    <n v="0"/>
    <n v="0"/>
    <n v="0"/>
    <n v="0"/>
    <n v="0"/>
    <n v="0"/>
    <n v="0"/>
    <n v="0"/>
    <n v="0"/>
    <n v="0"/>
    <n v="0"/>
    <n v="0"/>
    <n v="1844.48"/>
    <n v="0"/>
    <n v="1844.48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2611111111111111"/>
    <n v="5"/>
    <n v="5.0700000000000002E-2"/>
    <n v="48735.638888888891"/>
    <n v="193225"/>
    <n v="1959.3015"/>
    <n v="1.26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653.12"/>
    <n v="1469.5200000000004"/>
    <n v="2122.6400000000003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2611111111111111"/>
    <n v="6"/>
    <n v="5.3600000000000002E-2"/>
    <n v="820444.16666666663"/>
    <n v="2177100"/>
    <n v="19448.760000000002"/>
    <n v="2.2611111111111111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6482.92"/>
    <n v="19448.759999999998"/>
    <n v="25931.6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2611111111111111"/>
    <n v="7"/>
    <n v="5.6399999999999999E-2"/>
    <n v="8335489.680555555"/>
    <n v="17892192.5"/>
    <n v="144159.951"/>
    <n v="3.2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48053.32"/>
    <n v="144159.96"/>
    <n v="192213.2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2611111111111111"/>
    <n v="8"/>
    <n v="5.9299999999999999E-2"/>
    <n v="6596881.777777778"/>
    <n v="12385280"/>
    <n v="91805.887999999992"/>
    <n v="4.261111111111111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0601.96"/>
    <n v="91805.88"/>
    <n v="122407.84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2611111111111111"/>
    <n v="9"/>
    <n v="6.2100000000000002E-2"/>
    <n v="1824408.6527777778"/>
    <n v="3120952.5"/>
    <n v="21534.572250000001"/>
    <n v="5.2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7178.2"/>
    <n v="21534.599999999995"/>
    <n v="28712.799999999996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2611111111111111"/>
    <n v="10"/>
    <n v="6.5000000000000002E-2"/>
    <n v="576272.66666666663"/>
    <n v="920400"/>
    <n v="5982.6"/>
    <n v="6.2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994.2"/>
    <n v="5982.6000000000013"/>
    <n v="7976.8000000000011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1388888888888888"/>
    <n v="4"/>
    <n v="4.7100000000000003E-2"/>
    <n v="128409.19791666667"/>
    <n v="1636365"/>
    <n v="19268.197875000002"/>
    <n v="0.31388888888888888"/>
    <n v="4"/>
    <n v="4.7100000000000003E-2"/>
    <x v="1"/>
    <x v="1"/>
    <n v="1605.68"/>
    <n v="1605.68"/>
    <n v="1605.68"/>
    <n v="1605.68"/>
    <n v="0"/>
    <n v="0"/>
    <n v="0"/>
    <n v="0"/>
    <n v="0"/>
    <n v="0"/>
    <n v="0"/>
    <n v="0"/>
    <n v="0"/>
    <n v="0"/>
    <n v="0"/>
    <n v="0"/>
    <n v="6422.72"/>
    <n v="0"/>
    <n v="6422.72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138888888888889"/>
    <n v="5"/>
    <n v="5.0700000000000002E-2"/>
    <n v="342248.34722222225"/>
    <n v="1302425"/>
    <n v="13206.5895"/>
    <n v="1.31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4402.2"/>
    <n v="9904.9200000000019"/>
    <n v="14307.120000000003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138888888888891"/>
    <n v="6"/>
    <n v="5.3600000000000002E-2"/>
    <n v="6353273.645833334"/>
    <n v="16474275"/>
    <n v="147170.19"/>
    <n v="2.31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49056.72"/>
    <n v="147170.15999999997"/>
    <n v="196226.87999999998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138888888888891"/>
    <n v="7"/>
    <n v="5.6399999999999999E-2"/>
    <n v="31658508.444444448"/>
    <n v="66872960"/>
    <n v="538804.99199999997"/>
    <n v="3.3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79601.68"/>
    <n v="538805.03999999992"/>
    <n v="718406.72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138888888888891"/>
    <n v="8"/>
    <n v="5.9299999999999999E-2"/>
    <n v="20065040.40277778"/>
    <n v="37210120"/>
    <n v="275820.01449999999"/>
    <n v="4.31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91940"/>
    <n v="275820"/>
    <n v="36776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138888888888891"/>
    <n v="9"/>
    <n v="6.2100000000000002E-2"/>
    <n v="282167.5"/>
    <n v="477900"/>
    <n v="3297.51"/>
    <n v="5.3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625"/>
    <n v="4"/>
    <n v="4.7100000000000003E-2"/>
    <n v="1109937.5"/>
    <n v="7103600"/>
    <n v="83644.89"/>
    <n v="0.625"/>
    <n v="4"/>
    <n v="4.7100000000000003E-2"/>
    <x v="1"/>
    <x v="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20911.22"/>
    <n v="13940.8"/>
    <n v="34852.020000000004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625"/>
    <n v="5"/>
    <n v="5.0700000000000002E-2"/>
    <n v="1197958.125"/>
    <n v="3686025"/>
    <n v="37376.2935"/>
    <n v="1.62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2458.76"/>
    <n v="34261.599999999991"/>
    <n v="46720.359999999993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625"/>
    <n v="6"/>
    <n v="5.3600000000000002E-2"/>
    <n v="1973881.875"/>
    <n v="4511730"/>
    <n v="40304.788"/>
    <n v="2.6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3434.92"/>
    <n v="40304.760000000009"/>
    <n v="53739.680000000008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625"/>
    <n v="7"/>
    <n v="5.6399999999999999E-2"/>
    <n v="384975"/>
    <n v="743400"/>
    <n v="5989.68"/>
    <n v="3.62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625"/>
    <n v="8"/>
    <n v="5.9299999999999999E-2"/>
    <n v="245587.5"/>
    <n v="424800"/>
    <n v="3148.83"/>
    <n v="4.6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68055555555555558"/>
    <n v="4"/>
    <n v="4.7100000000000003E-2"/>
    <n v="9636.6666666666679"/>
    <n v="56640"/>
    <n v="666.93600000000004"/>
    <n v="0.68055555555555569"/>
    <n v="4"/>
    <n v="4.7100000000000003E-2"/>
    <x v="1"/>
    <x v="1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194.53"/>
    <n v="138.94999999999999"/>
    <n v="333.4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6805555555555556"/>
    <n v="5"/>
    <n v="5.0700000000000002E-2"/>
    <n v="732243.26388888888"/>
    <n v="2178575"/>
    <n v="22090.750500000002"/>
    <n v="1.68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7363.6"/>
    <n v="21170.350000000002"/>
    <n v="28533.950000000004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6805555555555554"/>
    <n v="6"/>
    <n v="5.3600000000000002E-2"/>
    <n v="4635457.916666666"/>
    <n v="10375740"/>
    <n v="92689.944000000003"/>
    <n v="2.68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0896.639999999999"/>
    <n v="92689.920000000027"/>
    <n v="123586.56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6805555555555554"/>
    <n v="7"/>
    <n v="5.6399999999999999E-2"/>
    <n v="24821105.381944444"/>
    <n v="47206932.5"/>
    <n v="380352.99900000001"/>
    <n v="3.6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26784.32000000001"/>
    <n v="380352.96000000014"/>
    <n v="507137.28000000014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6805555555555554"/>
    <n v="8"/>
    <n v="5.9299999999999999E-2"/>
    <n v="248537.5"/>
    <n v="424800"/>
    <n v="3148.83"/>
    <n v="4.68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6805555555555554"/>
    <n v="10"/>
    <n v="6.5000000000000002E-2"/>
    <n v="354737.5"/>
    <n v="531000"/>
    <n v="3451.5"/>
    <n v="6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"/>
    <n v="4"/>
    <n v="4.7100000000000003E-2"/>
    <n v="437057.25"/>
    <n v="2497470"/>
    <n v="29407.709250000004"/>
    <n v="0.7"/>
    <n v="4"/>
    <n v="4.7100000000000003E-2"/>
    <x v="1"/>
    <x v="1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8577.24"/>
    <n v="6126.5999999999995"/>
    <n v="14703.84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"/>
    <n v="5"/>
    <n v="5.0700000000000002E-2"/>
    <n v="1571450.25"/>
    <n v="4621912.5"/>
    <n v="46866.192750000002"/>
    <n v="1.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5622.08"/>
    <n v="44913.479999999996"/>
    <n v="60535.56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"/>
    <n v="6"/>
    <n v="5.3600000000000002E-2"/>
    <n v="5247342"/>
    <n v="11660760"/>
    <n v="104169.45600000001"/>
    <n v="2.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34723.160000000003"/>
    <n v="104169.48000000004"/>
    <n v="138892.64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"/>
    <n v="7"/>
    <n v="5.6399999999999999E-2"/>
    <n v="3168078.75"/>
    <n v="5993662.5"/>
    <n v="48291.794999999998"/>
    <n v="3.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6097.28"/>
    <n v="48291.840000000004"/>
    <n v="64389.120000000003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"/>
    <n v="4"/>
    <n v="4.7100000000000003E-2"/>
    <n v="987379.74999999988"/>
    <n v="5642170"/>
    <n v="66436.551749999999"/>
    <n v="0.7"/>
    <n v="4"/>
    <n v="4.7099999999999996E-2"/>
    <x v="1"/>
    <x v="1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19377.329999999998"/>
    <n v="13840.95"/>
    <n v="33218.28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"/>
    <n v="5"/>
    <n v="5.0700000000000002E-2"/>
    <n v="1478923.5"/>
    <n v="4349775"/>
    <n v="44106.718500000003"/>
    <n v="1.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4702.24"/>
    <n v="42268.939999999995"/>
    <n v="56971.179999999993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"/>
    <n v="6"/>
    <n v="5.3600000000000002E-2"/>
    <n v="4096399.5000000005"/>
    <n v="9103110"/>
    <n v="81321.116000000009"/>
    <n v="2.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27107.040000000001"/>
    <n v="81321.119999999995"/>
    <n v="108428.16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"/>
    <n v="7"/>
    <n v="5.6399999999999999E-2"/>
    <n v="8607569"/>
    <n v="16284590"/>
    <n v="131207.26800000001"/>
    <n v="3.7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43735.76"/>
    <n v="131207.28"/>
    <n v="174943.04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"/>
    <n v="8"/>
    <n v="5.9299999999999999E-2"/>
    <n v="14112490.25"/>
    <n v="24021260"/>
    <n v="178057.58974999998"/>
    <n v="4.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59352.52"/>
    <n v="178057.56000000003"/>
    <n v="237410.08000000002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"/>
    <n v="9"/>
    <n v="6.2100000000000002E-2"/>
    <n v="14092651.5"/>
    <n v="22251555"/>
    <n v="153535.72950000002"/>
    <n v="5.7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51178.559999999998"/>
    <n v="153535.67999999999"/>
    <n v="204714.23999999999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"/>
    <n v="10"/>
    <n v="6.5000000000000002E-2"/>
    <n v="656198"/>
    <n v="979400"/>
    <n v="6366.1"/>
    <n v="6.7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122.04"/>
    <n v="6366.1200000000017"/>
    <n v="8488.1600000000017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1388888888888891"/>
    <n v="4"/>
    <n v="4.7100000000000003E-2"/>
    <n v="399081.73611111112"/>
    <n v="2236100"/>
    <n v="26330.077500000003"/>
    <n v="0.71388888888888891"/>
    <n v="4"/>
    <n v="4.7100000000000003E-2"/>
    <x v="1"/>
    <x v="1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7679.6"/>
    <n v="5485.45"/>
    <n v="13165.0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138888888888888"/>
    <n v="5"/>
    <n v="5.0700000000000002E-2"/>
    <n v="1586058.486111111"/>
    <n v="4627075"/>
    <n v="46918.540500000003"/>
    <n v="1.71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5639.52"/>
    <n v="44963.62"/>
    <n v="60603.14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13888888888889"/>
    <n v="6"/>
    <n v="5.3600000000000002E-2"/>
    <n v="18210384.416666668"/>
    <n v="40260420"/>
    <n v="359659.75200000004"/>
    <n v="2.713888888888889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19886.6"/>
    <n v="359659.80000000005"/>
    <n v="479546.4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13888888888889"/>
    <n v="7"/>
    <n v="5.6399999999999999E-2"/>
    <n v="58482979.722222224"/>
    <n v="110229700"/>
    <n v="888136.44"/>
    <n v="3.71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96045.48"/>
    <n v="888136.44"/>
    <n v="1184181.92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138888888888886"/>
    <n v="8"/>
    <n v="5.9299999999999999E-2"/>
    <n v="16209496.520833332"/>
    <n v="27509340"/>
    <n v="203912.98275"/>
    <n v="4.71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67971"/>
    <n v="203913"/>
    <n v="271884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138888888888886"/>
    <n v="9"/>
    <n v="6.2100000000000002E-2"/>
    <n v="1211101.6041666665"/>
    <n v="1907617.5"/>
    <n v="13162.560750000001"/>
    <n v="5.7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4387.5200000000004"/>
    <n v="13162.560000000005"/>
    <n v="17550.080000000005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71944444444444444"/>
    <n v="4"/>
    <n v="4.7100000000000003E-2"/>
    <n v="100706.03472222222"/>
    <n v="559910"/>
    <n v="6592.9402500000006"/>
    <n v="0.71944444444444444"/>
    <n v="4"/>
    <n v="4.7100000000000003E-2"/>
    <x v="1"/>
    <x v="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1922.94"/>
    <n v="1373.55"/>
    <n v="3296.49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7194444444444446"/>
    <n v="5"/>
    <n v="5.0700000000000002E-2"/>
    <n v="402999.09027777781"/>
    <n v="1171887.5"/>
    <n v="11882.939250000001"/>
    <n v="1.71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3960.96"/>
    <n v="11387.76"/>
    <n v="15348.720000000001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7194444444444446"/>
    <n v="6"/>
    <n v="5.3600000000000002E-2"/>
    <n v="3208944.4444444445"/>
    <n v="7080000"/>
    <n v="63248"/>
    <n v="2.7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1082.68"/>
    <n v="63248.039999999986"/>
    <n v="84330.719999999987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7194444444444446"/>
    <n v="7"/>
    <n v="5.6399999999999999E-2"/>
    <n v="10336512.784722222"/>
    <n v="19453332.5"/>
    <n v="156738.27900000001"/>
    <n v="3.719444444444444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52246.080000000002"/>
    <n v="156738.24000000002"/>
    <n v="208984.32000000001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7194444444444441"/>
    <n v="8"/>
    <n v="5.9299999999999999E-2"/>
    <n v="3226507.1875"/>
    <n v="5469300"/>
    <n v="40541.186249999999"/>
    <n v="4.7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3513.72"/>
    <n v="40541.159999999996"/>
    <n v="54054.879999999997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7194444444444441"/>
    <n v="9"/>
    <n v="6.2100000000000002E-2"/>
    <n v="607405"/>
    <n v="955800"/>
    <n v="6595.02"/>
    <n v="5.7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7194444444444441"/>
    <n v="10"/>
    <n v="6.5000000000000002E-2"/>
    <n v="356802.5"/>
    <n v="531000"/>
    <n v="3451.5"/>
    <n v="6.7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7944444444444444"/>
    <n v="4"/>
    <n v="4.7100000000000003E-2"/>
    <n v="194636.90277777775"/>
    <n v="979990"/>
    <n v="11539.382250000001"/>
    <n v="0.79444444444444429"/>
    <n v="4"/>
    <n v="4.7100000000000003E-2"/>
    <x v="1"/>
    <x v="1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3846.48"/>
    <n v="2884.86"/>
    <n v="6731.34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7944444444444445"/>
    <n v="5"/>
    <n v="5.0700000000000002E-2"/>
    <n v="370817.45833333337"/>
    <n v="1033237.5"/>
    <n v="10477.028250000001"/>
    <n v="1.7944444444444447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3492.36"/>
    <n v="10477.08"/>
    <n v="13969.44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7944444444444443"/>
    <n v="6"/>
    <n v="5.3600000000000002E-2"/>
    <n v="605493.23611111112"/>
    <n v="1300065"/>
    <n v="11613.914000000001"/>
    <n v="2.79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3871.32"/>
    <n v="11613.960000000001"/>
    <n v="15485.28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7944444444444443"/>
    <n v="7"/>
    <n v="5.6399999999999999E-2"/>
    <n v="2082571.3472222222"/>
    <n v="3841932.5"/>
    <n v="30954.999"/>
    <n v="3.7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0318.32"/>
    <n v="30954.960000000006"/>
    <n v="41273.280000000006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7944444444444443"/>
    <n v="8"/>
    <n v="5.9299999999999999E-2"/>
    <n v="1929895.736111111"/>
    <n v="3220220"/>
    <n v="23869.88075"/>
    <n v="4.79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7956.64"/>
    <n v="23869.920000000002"/>
    <n v="31826.560000000001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7944444444444443"/>
    <n v="9"/>
    <n v="6.2100000000000002E-2"/>
    <n v="430759"/>
    <n v="669060"/>
    <n v="4616.5140000000001"/>
    <n v="5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0833333333333334"/>
    <n v="12"/>
    <n v="7.4999999999999997E-2"/>
    <n v="1893939.3958333314"/>
    <n v="109090909.19999988"/>
    <n v="681818.1824999993"/>
    <n v="0.20833333333333334"/>
    <n v="12"/>
    <n v="7.4999999999999997E-2"/>
    <x v="1"/>
    <x v="1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23055555555555557"/>
    <n v="12"/>
    <n v="7.4999999999999997E-2"/>
    <n v="1047979.7874999994"/>
    <n v="54545453.99999997"/>
    <n v="340909.08749999979"/>
    <n v="0.23055555555555557"/>
    <n v="12"/>
    <n v="7.4999999999999997E-2"/>
    <x v="1"/>
    <x v="1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25833333333333336"/>
    <n v="12"/>
    <n v="7.4999999999999997E-2"/>
    <n v="587121.21916666732"/>
    <n v="27272727.600000024"/>
    <n v="170454.54750000016"/>
    <n v="0.25833333333333336"/>
    <n v="12"/>
    <n v="7.4999999999999997E-2"/>
    <x v="1"/>
    <x v="1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0833333333333335"/>
    <n v="12"/>
    <n v="7.4999999999999997E-2"/>
    <n v="700757.58416666731"/>
    <n v="27272727.600000024"/>
    <n v="170454.54750000016"/>
    <n v="0.30833333333333335"/>
    <n v="12"/>
    <n v="7.4999999999999997E-2"/>
    <x v="1"/>
    <x v="1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7416666666666667"/>
    <n v="12"/>
    <n v="7.4999999999999997E-2"/>
    <n v="5393939.369666663"/>
    <n v="87272726.879999936"/>
    <n v="545454.5429999996"/>
    <n v="0.7416666666666667"/>
    <n v="12"/>
    <n v="7.4999999999999997E-2"/>
    <x v="1"/>
    <x v="1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75"/>
    <n v="12"/>
    <n v="7.4999999999999997E-2"/>
    <n v="9545454.570000004"/>
    <n v="152727273.12000006"/>
    <n v="954545.4570000004"/>
    <n v="0.75"/>
    <n v="12"/>
    <n v="7.4999999999999997E-2"/>
    <x v="1"/>
    <x v="1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8666666666666667"/>
    <n v="12"/>
    <n v="7.4999999999999997E-2"/>
    <n v="6303030.2746666623"/>
    <n v="87272726.879999936"/>
    <n v="545454.5429999996"/>
    <n v="0.8666666666666667"/>
    <n v="12"/>
    <n v="7.4999999999999997E-2"/>
    <x v="1"/>
    <x v="1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10909090.91"/>
    <n v="1227272.73"/>
    <n v="0"/>
    <n v="0"/>
    <n v="0"/>
    <n v="21818181.810000025"/>
    <n v="21818181.809999999"/>
    <n v="0"/>
    <d v="2013-08-02T00:00:00"/>
    <d v="2025-08-02T00:00:00"/>
    <n v="120000000"/>
    <n v="0.92222222222222228"/>
    <n v="12"/>
    <n v="7.4999999999999997E-2"/>
    <n v="20121212.113666691"/>
    <n v="261818181.7200003"/>
    <n v="1636363.6357500018"/>
    <n v="0.92222222222222228"/>
    <n v="12"/>
    <n v="7.4999999999999997E-2"/>
    <x v="1"/>
    <x v="1"/>
    <n v="0"/>
    <n v="0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111111111111112"/>
    <n v="12"/>
    <n v="7.4999999999999997E-2"/>
    <n v="30303030.311111085"/>
    <n v="327272727.35999972"/>
    <n v="2045454.545999998"/>
    <n v="1.1111111111111112"/>
    <n v="12"/>
    <n v="7.4999999999999997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1333333333333333"/>
    <n v="12"/>
    <n v="7.4999999999999997E-2"/>
    <n v="86545454.586666688"/>
    <n v="916363636.80000019"/>
    <n v="5727272.7300000014"/>
    <n v="1.1333333333333333"/>
    <n v="12"/>
    <n v="7.4999999999999997E-2"/>
    <x v="1"/>
    <x v="1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1527777777777777"/>
    <n v="12"/>
    <n v="7.4999999999999997E-2"/>
    <n v="6287878.7711111074"/>
    <n v="65454545.279999971"/>
    <n v="409090.90799999982"/>
    <n v="1.1527777777777777"/>
    <n v="12"/>
    <n v="7.4999999999999997E-2"/>
    <x v="1"/>
    <x v="1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325"/>
    <n v="12"/>
    <n v="7.4999999999999997E-2"/>
    <n v="31980681.770000022"/>
    <n v="289636363.20000017"/>
    <n v="1810227.2700000012"/>
    <n v="1.325"/>
    <n v="11.999999999999998"/>
    <n v="7.4999999999999997E-2"/>
    <x v="1"/>
    <x v="1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4T00:00:00"/>
    <d v="2026-02-04T00:00:00"/>
    <n v="100000000"/>
    <n v="1.4277777777777778"/>
    <n v="12"/>
    <n v="7.4999999999999997E-2"/>
    <n v="38939393.949777745"/>
    <n v="327272727.35999972"/>
    <n v="2045454.545999998"/>
    <n v="1.4277777777777778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9090909.0899999999"/>
    <n v="1363636.36"/>
    <n v="0"/>
    <n v="0"/>
    <n v="0"/>
    <n v="27272727.279999975"/>
    <n v="27272727.280000001"/>
    <n v="0"/>
    <d v="2014-02-05T00:00:00"/>
    <d v="2026-02-05T00:00:00"/>
    <n v="100000000"/>
    <n v="1.4305555555555556"/>
    <n v="12"/>
    <n v="7.4999999999999997E-2"/>
    <n v="39015151.525555521"/>
    <n v="327272727.35999972"/>
    <n v="2045454.545999998"/>
    <n v="1.4305555555555556"/>
    <n v="12"/>
    <n v="7.4999999999999997E-2"/>
    <x v="1"/>
    <x v="1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13636363.640000001"/>
    <n v="2045454.54"/>
    <n v="0"/>
    <n v="0"/>
    <n v="0"/>
    <n v="40909090.88000001"/>
    <n v="40909090.880000003"/>
    <n v="0"/>
    <d v="2014-02-06T00:00:00"/>
    <d v="2026-02-06T00:00:00"/>
    <n v="150000000"/>
    <n v="1.4333333333333333"/>
    <n v="12"/>
    <n v="7.4999999999999997E-2"/>
    <n v="58636363.594666682"/>
    <n v="490909090.56000012"/>
    <n v="3068181.8160000006"/>
    <n v="1.4333333333333333"/>
    <n v="12"/>
    <n v="7.4999999999999997E-2"/>
    <x v="1"/>
    <x v="1"/>
    <n v="0"/>
    <n v="0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538888888888889"/>
    <n v="12"/>
    <n v="7.4999999999999997E-2"/>
    <n v="83939393.900222242"/>
    <n v="654545454.24000013"/>
    <n v="4090909.0890000006"/>
    <n v="1.538888888888889"/>
    <n v="12"/>
    <n v="7.4999999999999997E-2"/>
    <x v="1"/>
    <x v="1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75"/>
    <n v="12"/>
    <n v="7.4999999999999997E-2"/>
    <n v="63636363.647499956"/>
    <n v="436363636.4399997"/>
    <n v="2727272.7277499982"/>
    <n v="1.75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1500000"/>
    <n v="0"/>
    <n v="0"/>
    <n v="0"/>
    <n v="40000000.010000005"/>
    <n v="40000000.009999998"/>
    <n v="0"/>
    <d v="2014-08-22T00:00:00"/>
    <d v="2026-08-22T00:00:00"/>
    <n v="80000000"/>
    <n v="1.9777777777777779"/>
    <n v="12"/>
    <n v="7.4999999999999997E-2"/>
    <n v="79111111.130888909"/>
    <n v="480000000.12000006"/>
    <n v="3000000.0007500001"/>
    <n v="1.9777777777777781"/>
    <n v="12"/>
    <n v="7.4999999999999997E-2"/>
    <x v="1"/>
    <x v="1"/>
    <n v="0"/>
    <n v="0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0499999999999998"/>
    <n v="12"/>
    <n v="7.4999999999999997E-2"/>
    <n v="100450000.0205"/>
    <n v="588000000.12000012"/>
    <n v="3675000.0007500001"/>
    <n v="2.0499999999999998"/>
    <n v="12.000000000000002"/>
    <n v="7.4999999999999997E-2"/>
    <x v="1"/>
    <x v="1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2805555555555559"/>
    <n v="15"/>
    <n v="8.2040000000000002E-2"/>
    <n v="124753125.00000001"/>
    <n v="354375000"/>
    <n v="1938195"/>
    <n v="5.2805555555555559"/>
    <n v="15"/>
    <n v="8.2040000000000002E-2"/>
    <x v="1"/>
    <x v="1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2805555555555554"/>
    <n v="12"/>
    <n v="7.4999999999999997E-2"/>
    <n v="47891666.666666664"/>
    <n v="252000000"/>
    <n v="1575000"/>
    <n v="2.2805555555555554"/>
    <n v="12"/>
    <n v="7.4999999999999997E-2"/>
    <x v="1"/>
    <x v="1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111111111111109"/>
    <n v="15"/>
    <n v="8.2000000000000003E-2"/>
    <n v="335927777.77777779"/>
    <n v="948750000"/>
    <n v="5186500"/>
    <n v="5.3111111111111109"/>
    <n v="15"/>
    <n v="8.2000000000000003E-2"/>
    <x v="1"/>
    <x v="1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138888888888891"/>
    <n v="15"/>
    <n v="8.2000000000000003E-2"/>
    <n v="321490277.77777779"/>
    <n v="907500000"/>
    <n v="4961000"/>
    <n v="5.3138888888888891"/>
    <n v="15"/>
    <n v="8.2000000000000003E-2"/>
    <x v="1"/>
    <x v="1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50000000"/>
    <n v="135000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6.9444444444444448E-2"/>
    <n v="5"/>
    <n v="6.0999999999999999E-2"/>
    <n v="3472222.2222222225"/>
    <n v="250000000"/>
    <n v="3050000"/>
    <n v="6.9444444444444448E-2"/>
    <n v="5"/>
    <n v="6.0999999999999999E-2"/>
    <x v="1"/>
    <x v="1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166666666666667"/>
    <n v="10"/>
    <n v="7.1499999999999994E-2"/>
    <n v="697500000"/>
    <n v="1350000000"/>
    <n v="9652500"/>
    <n v="5.166666666666667"/>
    <n v="10"/>
    <n v="7.1499999999999994E-2"/>
    <x v="1"/>
    <x v="1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31666666666666665"/>
    <n v="5"/>
    <n v="6.0999999999999999E-2"/>
    <n v="11650327.533333333"/>
    <n v="183952540"/>
    <n v="2244220.9879999999"/>
    <n v="0.31666666666666665"/>
    <n v="5"/>
    <n v="6.0999999999999999E-2"/>
    <x v="1"/>
    <x v="1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3250000000000002"/>
    <n v="7"/>
    <n v="8.5000000000000006E-2"/>
    <n v="813750000.00000012"/>
    <n v="2450000000"/>
    <n v="29750000.000000004"/>
    <n v="2.3250000000000002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3250000000000002"/>
    <n v="7"/>
    <n v="8.5000000000000006E-2"/>
    <n v="465000000.00000006"/>
    <n v="1400000000"/>
    <n v="17000000"/>
    <n v="2.3250000000000002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3250000000000002"/>
    <n v="7"/>
    <n v="8.5000000000000006E-2"/>
    <n v="209250000.00000003"/>
    <n v="630000000"/>
    <n v="7650000.0000000009"/>
    <n v="2.3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3250000000000002"/>
    <n v="7"/>
    <n v="8.5000000000000006E-2"/>
    <n v="208683044.05350003"/>
    <n v="628293035.86000001"/>
    <n v="7629272.5783000011"/>
    <n v="2.3250000000000002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3250000000000002"/>
    <n v="7"/>
    <n v="8.5000000000000006E-2"/>
    <n v="206762670.73199999"/>
    <n v="622511266.71999991"/>
    <n v="7559065.3816"/>
    <n v="2.3250000000000002"/>
    <n v="6.9999999999999991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n v="49457562.909999996"/>
    <n v="0"/>
    <d v="2020-08-07T00:00:00"/>
    <d v="2027-08-07T00:00:00"/>
    <n v="49457562.909999996"/>
    <n v="2.9361111111111109"/>
    <n v="7"/>
    <n v="7.5481999999999994E-2"/>
    <n v="145212899.98852775"/>
    <n v="346202940.37"/>
    <n v="3733155.7635726193"/>
    <n v="2.9361111111111104"/>
    <n v="7.0000000000000009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1555555555555559"/>
    <n v="10"/>
    <n v="7.8262999999999999E-2"/>
    <n v="1219758117.4544444"/>
    <n v="1981556508.5"/>
    <n v="15508255.702473549"/>
    <n v="6.1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1555555555555559"/>
    <n v="10"/>
    <n v="7.8262999999999999E-2"/>
    <n v="1140941903.8031111"/>
    <n v="1853515728.1999998"/>
    <n v="14506170.14361166"/>
    <n v="6.1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166666666666666"/>
    <n v="15"/>
    <n v="7.9848000000000002E-2"/>
    <n v="1381017000.01"/>
    <n v="1855097462.7"/>
    <n v="9875054.8134446405"/>
    <n v="11.1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1555555555555559"/>
    <n v="10"/>
    <n v="7.8262999999999999E-2"/>
    <n v="266286065.7797778"/>
    <n v="432594691.70000005"/>
    <n v="3385615.8356517102"/>
    <n v="6.1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1555555555555559"/>
    <n v="10"/>
    <n v="7.8262999999999999E-2"/>
    <n v="1136570762.4882224"/>
    <n v="1846414596.1000001"/>
    <n v="14450594.553457431"/>
    <n v="6.1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166666666666666"/>
    <n v="15"/>
    <n v="7.9848000000000002E-2"/>
    <n v="1375322066.7866666"/>
    <n v="1847447552.3999999"/>
    <n v="9834332.8109356798"/>
    <n v="11.1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1555555555555559"/>
    <n v="10"/>
    <n v="7.8262999999999999E-2"/>
    <n v="1129563564.8311112"/>
    <n v="1835031062"/>
    <n v="14361503.600530598"/>
    <n v="6.1555555555555568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166666666666666"/>
    <n v="15"/>
    <n v="7.9848000000000002E-2"/>
    <n v="1365189683.3633332"/>
    <n v="1833836888.1000001"/>
    <n v="9761880.5227339212"/>
    <n v="11.166666666666664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6611111111111114"/>
    <n v="10"/>
    <n v="7.8262999999999999E-2"/>
    <n v="815320000"/>
    <n v="1224000000"/>
    <n v="9579391.1999999993"/>
    <n v="6.6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6638888888888896"/>
    <n v="12"/>
    <n v="7.9153000000000001E-2"/>
    <n v="706973333.33333337"/>
    <n v="979200000"/>
    <n v="6458884.7999999998"/>
    <n v="8.6638888888888896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2222222222222223"/>
    <n v="15"/>
    <n v="7.7499999999999999E-2"/>
    <n v="2763636.3866666667"/>
    <n v="9818181.8999999985"/>
    <n v="50727.273149999994"/>
    <n v="4.2222222222222223"/>
    <n v="14.999999999999998"/>
    <n v="7.7499999999999999E-2"/>
    <x v="1"/>
    <x v="1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8194444444444446"/>
    <n v="20"/>
    <n v="8.4500000000000006E-2"/>
    <n v="6873611.111111111"/>
    <n v="14000000"/>
    <n v="59150.000000000007"/>
    <n v="9.8194444444444446"/>
    <n v="20"/>
    <n v="8.4500000000000006E-2"/>
    <x v="1"/>
    <x v="1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"/>
    <n v="10"/>
    <n v="6.4000000000000001E-2"/>
    <n v="2400000"/>
    <n v="80000000"/>
    <n v="512000"/>
    <n v="0.3"/>
    <n v="10"/>
    <n v="6.4000000000000001E-2"/>
    <x v="1"/>
    <x v="1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574999999999999"/>
    <n v="20"/>
    <n v="8.4500000000000006E-2"/>
    <n v="3172500"/>
    <n v="6000000"/>
    <n v="25350"/>
    <n v="10.574999999999999"/>
    <n v="20"/>
    <n v="8.4500000000000006E-2"/>
    <x v="1"/>
    <x v="1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666666666666666"/>
    <n v="20"/>
    <n v="8.4500000000000006E-2"/>
    <n v="3733333.333333333"/>
    <n v="7000000"/>
    <n v="29575.000000000004"/>
    <n v="10.666666666666666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752777777777778"/>
    <n v="20"/>
    <n v="8.4500000000000006E-2"/>
    <n v="4113472.2222222225"/>
    <n v="7000000"/>
    <n v="29575.000000000004"/>
    <n v="11.7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n v="200000"/>
    <n v="0"/>
    <d v="2016-08-16T00:00:00"/>
    <d v="2036-08-16T00:00:00"/>
    <n v="200000"/>
    <n v="11.96111111111111"/>
    <n v="20"/>
    <n v="8.4500000000000006E-2"/>
    <n v="2392222.222222222"/>
    <n v="4000000"/>
    <n v="16900"/>
    <n v="11.9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386111111111111"/>
    <n v="20"/>
    <n v="8.4500000000000006E-2"/>
    <n v="1238611.111111111"/>
    <n v="2000000"/>
    <n v="8450"/>
    <n v="12.386111111111109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n v="350000"/>
    <n v="0"/>
    <d v="2017-05-11T00:00:00"/>
    <d v="2037-05-11T00:00:00"/>
    <n v="350000"/>
    <n v="12.697222222222223"/>
    <n v="20"/>
    <n v="8.4500000000000006E-2"/>
    <n v="4444027.777777778"/>
    <n v="7000000"/>
    <n v="29575.000000000004"/>
    <n v="12.6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2583333333333333"/>
    <n v="5"/>
    <n v="7.1294999999999997E-2"/>
    <n v="7643795.65075"/>
    <n v="30372697.949999999"/>
    <n v="433084.30006904999"/>
    <n v="1.2583333333333333"/>
    <n v="5"/>
    <n v="7.1294999999999997E-2"/>
    <x v="1"/>
    <x v="1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083333333333331"/>
    <n v="7"/>
    <n v="7.5481999999999994E-2"/>
    <n v="5041779.3119999999"/>
    <n v="10667744.640000001"/>
    <n v="115031.81441663999"/>
    <n v="3.3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41666666666666669"/>
    <n v="5"/>
    <n v="7.85E-2"/>
    <n v="263516.50833333336"/>
    <n v="3162198.1"/>
    <n v="49646.510170000001"/>
    <n v="0.41666666666666669"/>
    <n v="5"/>
    <n v="7.85E-2"/>
    <x v="1"/>
    <x v="1"/>
    <n v="0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3250000000000002"/>
    <n v="7"/>
    <n v="8.5000000000000006E-2"/>
    <n v="1457574.8640000003"/>
    <n v="4388397.4400000004"/>
    <n v="53287.683200000007"/>
    <n v="2.3250000000000002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5972222222222223"/>
    <n v="5"/>
    <n v="7.1294999999999997E-2"/>
    <n v="2646774.8333333335"/>
    <n v="8285556"/>
    <n v="118143.74300399999"/>
    <n v="1.5972222222222223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5972222222222223"/>
    <n v="5"/>
    <n v="7.1294999999999997E-2"/>
    <n v="1230632.170138889"/>
    <n v="3852413.75"/>
    <n v="54931.567661249996"/>
    <n v="1.5972222222222223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n v="17633784.73"/>
    <n v="0"/>
    <d v="2020-08-07T00:00:00"/>
    <d v="2025-08-07T00:00:00"/>
    <n v="17633784.73"/>
    <n v="0.93611111111111112"/>
    <n v="5"/>
    <n v="7.1294999999999997E-2"/>
    <n v="16507181.816694444"/>
    <n v="88168923.650000006"/>
    <n v="1257200.6823253499"/>
    <n v="0.93611111111111112"/>
    <n v="5"/>
    <n v="7.1294999999999997E-2"/>
    <x v="1"/>
    <x v="1"/>
    <n v="0"/>
    <n v="0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5972222222222223"/>
    <n v="5"/>
    <n v="7.1294999999999997E-2"/>
    <n v="215191.2423611111"/>
    <n v="673642.14999999991"/>
    <n v="9605.4634168499997"/>
    <n v="1.5972222222222223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n v="2714030.49"/>
    <n v="0"/>
    <d v="2020-08-07T00:00:00"/>
    <d v="2025-08-07T00:00:00"/>
    <n v="2714030.49"/>
    <n v="0.93611111111111112"/>
    <n v="5"/>
    <n v="7.1294999999999997E-2"/>
    <n v="2540634.0975833335"/>
    <n v="13570152.450000001"/>
    <n v="193496.80378455002"/>
    <n v="0.93611111111111112"/>
    <n v="5"/>
    <n v="7.1294999999999997E-2"/>
    <x v="1"/>
    <x v="1"/>
    <n v="0"/>
    <n v="0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n v="2712598.82"/>
    <n v="0"/>
    <d v="2020-08-07T00:00:00"/>
    <d v="2027-08-07T00:00:00"/>
    <n v="2712598.82"/>
    <n v="2.9361111111111109"/>
    <n v="7"/>
    <n v="7.5481999999999994E-2"/>
    <n v="7964491.5353888879"/>
    <n v="18988191.739999998"/>
    <n v="204752.38413123996"/>
    <n v="2.9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3.888888888888889E-2"/>
    <n v="12"/>
    <n v="7.4999999999999997E-2"/>
    <n v="495673.36194444459"/>
    <n v="152950637.40000004"/>
    <n v="955941.48375000013"/>
    <n v="3.888888888888889E-2"/>
    <n v="12"/>
    <n v="7.4999999999999997E-2"/>
    <x v="1"/>
    <x v="1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28888888888888886"/>
    <n v="12"/>
    <n v="7.4999999999999997E-2"/>
    <n v="2676150.741333331"/>
    <n v="111163184.63999993"/>
    <n v="694769.90399999951"/>
    <n v="0.28888888888888886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375"/>
    <n v="12"/>
    <n v="7.4999999999999997E-2"/>
    <n v="6280200.2550000018"/>
    <n v="200966408.16000006"/>
    <n v="1256040.0510000004"/>
    <n v="0.375"/>
    <n v="12"/>
    <n v="7.4999999999999997E-2"/>
    <x v="1"/>
    <x v="1"/>
    <n v="0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11096227.039999999"/>
    <n v="832217.03"/>
    <n v="0"/>
    <n v="0"/>
    <n v="0"/>
    <n v="11096227.020000003"/>
    <n v="11096227.02"/>
    <n v="0"/>
    <d v="2013-02-15T00:00:00"/>
    <d v="2025-02-15T00:00:00"/>
    <n v="66577362.219999999"/>
    <n v="0.45833333333333331"/>
    <n v="12"/>
    <n v="7.4999999999999997E-2"/>
    <n v="5085770.7175000012"/>
    <n v="133154724.24000004"/>
    <n v="832217.02650000027"/>
    <n v="0.45833333333333331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1388888888888893"/>
    <n v="12"/>
    <n v="7.4999999999999997E-2"/>
    <n v="16640788.348166667"/>
    <n v="325285998.48000002"/>
    <n v="2033037.4904999998"/>
    <n v="0.61388888888888893"/>
    <n v="12.000000000000002"/>
    <n v="7.4999999999999997E-2"/>
    <x v="1"/>
    <x v="1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78888888888888886"/>
    <n v="12"/>
    <n v="7.4999999999999997E-2"/>
    <n v="17507380.456666667"/>
    <n v="266309449.20000002"/>
    <n v="1664434.0575000001"/>
    <n v="0.78888888888888886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8666666666666667"/>
    <n v="12"/>
    <n v="7.4999999999999997E-2"/>
    <n v="19233460.220000003"/>
    <n v="266309449.20000002"/>
    <n v="1664434.0575000001"/>
    <n v="0.8666666666666667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8-15T00:00:00"/>
    <d v="2025-08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0361111111111112"/>
    <n v="12"/>
    <n v="7.4999999999999997E-2"/>
    <n v="32474022.368166666"/>
    <n v="376106639.75999999"/>
    <n v="2350666.4984999998"/>
    <n v="1.0361111111111112"/>
    <n v="12.000000000000002"/>
    <n v="7.4999999999999997E-2"/>
    <x v="1"/>
    <x v="1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2861111111111112"/>
    <n v="12"/>
    <n v="7.4999999999999997E-2"/>
    <n v="28541961.800833337"/>
    <n v="266309449.20000002"/>
    <n v="1664434.0575000001"/>
    <n v="1.2861111111111112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375"/>
    <n v="12"/>
    <n v="7.4999999999999997E-2"/>
    <n v="53552307.380000003"/>
    <n v="467365591.68000001"/>
    <n v="2921034.9479999999"/>
    <n v="1.375"/>
    <n v="12"/>
    <n v="7.4999999999999997E-2"/>
    <x v="1"/>
    <x v="1"/>
    <n v="0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12233940.630000001"/>
    <n v="1376318.32"/>
    <n v="0"/>
    <n v="0"/>
    <n v="0"/>
    <n v="24467881.229999989"/>
    <n v="24467881.23"/>
    <n v="0"/>
    <d v="2014-02-14T00:00:00"/>
    <d v="2026-02-14T00:00:00"/>
    <n v="73403643.75"/>
    <n v="1.4555555555555555"/>
    <n v="12"/>
    <n v="7.4999999999999997E-2"/>
    <n v="35614360.45699998"/>
    <n v="293614574.75999987"/>
    <n v="1835091.0922499991"/>
    <n v="1.4555555555555553"/>
    <n v="12"/>
    <n v="7.4999999999999997E-2"/>
    <x v="1"/>
    <x v="1"/>
    <n v="0"/>
    <n v="0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538888888888889"/>
    <n v="12"/>
    <n v="7.4999999999999997E-2"/>
    <n v="57116606.241111107"/>
    <n v="445385810.39999998"/>
    <n v="2783661.3149999995"/>
    <n v="1.538888888888889"/>
    <n v="12"/>
    <n v="7.4999999999999997E-2"/>
    <x v="1"/>
    <x v="1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625"/>
    <n v="12"/>
    <n v="7.4999999999999997E-2"/>
    <n v="74124906.618750006"/>
    <n v="547383925.80000007"/>
    <n v="3421149.5362500004"/>
    <n v="1.625"/>
    <n v="12"/>
    <n v="7.4999999999999997E-2"/>
    <x v="1"/>
    <x v="1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083333333333333"/>
    <n v="12"/>
    <n v="7.4999999999999997E-2"/>
    <n v="64273866.736250006"/>
    <n v="451484722.44000006"/>
    <n v="2821779.5152500002"/>
    <n v="1.7083333333333333"/>
    <n v="12"/>
    <n v="7.4999999999999997E-2"/>
    <x v="1"/>
    <x v="1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7861111111111112"/>
    <n v="12"/>
    <n v="7.4999999999999997E-2"/>
    <n v="52166285.128694437"/>
    <n v="350479551.71999991"/>
    <n v="2190497.1982499994"/>
    <n v="1.7861111111111112"/>
    <n v="11.999999999999998"/>
    <n v="7.4999999999999997E-2"/>
    <x v="1"/>
    <x v="1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875"/>
    <n v="12"/>
    <n v="7.4999999999999997E-2"/>
    <n v="70674375.243750006"/>
    <n v="452316001.56000006"/>
    <n v="2826975.0097500002"/>
    <n v="1.875"/>
    <n v="12"/>
    <n v="7.4999999999999997E-2"/>
    <x v="1"/>
    <x v="1"/>
    <n v="0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055555555555557"/>
    <n v="12"/>
    <n v="7.4999999999999997E-2"/>
    <n v="86657930.202055559"/>
    <n v="471488990.51999998"/>
    <n v="2946806.1907500001"/>
    <n v="2.2055555555555557"/>
    <n v="12"/>
    <n v="7.4999999999999997E-2"/>
    <x v="1"/>
    <x v="1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2916666666666665"/>
    <n v="12"/>
    <n v="7.4999999999999997E-2"/>
    <n v="89952830.275000006"/>
    <n v="471025729.44000006"/>
    <n v="2943910.8090000004"/>
    <n v="2.2916666666666665"/>
    <n v="12"/>
    <n v="7.4999999999999997E-2"/>
    <x v="1"/>
    <x v="1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375"/>
    <n v="12"/>
    <n v="7.4999999999999997E-2"/>
    <n v="180134578.84249994"/>
    <n v="910153661.51999974"/>
    <n v="5688460.3844999978"/>
    <n v="2.375"/>
    <n v="12"/>
    <n v="7.4999999999999997E-2"/>
    <x v="1"/>
    <x v="1"/>
    <n v="0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5694444444444446"/>
    <n v="12"/>
    <n v="7.4999999999999997E-2"/>
    <n v="146551749.1090278"/>
    <n v="684436276.92000008"/>
    <n v="4277726.7307500001"/>
    <n v="2.5694444444444446"/>
    <n v="12"/>
    <n v="7.4999999999999997E-2"/>
    <x v="1"/>
    <x v="1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5694444444444446"/>
    <n v="12"/>
    <n v="7.4999999999999997E-2"/>
    <n v="146295105.0840278"/>
    <n v="683237679.96000004"/>
    <n v="4270235.4997499995"/>
    <n v="2.5694444444444446"/>
    <n v="12.000000000000002"/>
    <n v="7.4999999999999997E-2"/>
    <x v="1"/>
    <x v="1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625"/>
    <n v="12"/>
    <n v="7.4999999999999997E-2"/>
    <n v="184561828.65749997"/>
    <n v="843711216.71999979"/>
    <n v="5273195.1044999985"/>
    <n v="2.625"/>
    <n v="12"/>
    <n v="7.4999999999999997E-2"/>
    <x v="1"/>
    <x v="1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9166666666666665"/>
    <n v="15"/>
    <n v="7.4999999999999997E-2"/>
    <n v="20054623.444166664"/>
    <n v="76804940.849999994"/>
    <n v="384024.70424999995"/>
    <n v="3.9166666666666665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6444444444444439"/>
    <n v="20"/>
    <n v="7.4999999999999997E-3"/>
    <n v="12391079.412444444"/>
    <n v="25695786.800000001"/>
    <n v="9635.9200500000006"/>
    <n v="9.6444444444444439"/>
    <n v="20"/>
    <n v="7.4999999999999997E-3"/>
    <x v="1"/>
    <x v="1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6527777777777777"/>
    <n v="15"/>
    <n v="7.7499999999999999E-2"/>
    <n v="39848484.888333336"/>
    <n v="163636363.80000001"/>
    <n v="845454.54630000016"/>
    <n v="3.6527777777777772"/>
    <n v="14.999999999999998"/>
    <n v="7.7499999999999999E-2"/>
    <x v="1"/>
    <x v="1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8194444444444446"/>
    <n v="15"/>
    <n v="7.7499999999999999E-2"/>
    <n v="49999999.958333328"/>
    <n v="196363636.19999999"/>
    <n v="1014545.4536999998"/>
    <n v="3.8194444444444446"/>
    <n v="15.000000000000002"/>
    <n v="7.7499999999999999E-2"/>
    <x v="1"/>
    <x v="1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9"/>
    <n v="15"/>
    <n v="7.7499999999999999E-2"/>
    <n v="14181818.234999998"/>
    <n v="54545454.749999993"/>
    <n v="281818.18287499994"/>
    <n v="3.9"/>
    <n v="15"/>
    <n v="7.7499999999999999E-2"/>
    <x v="1"/>
    <x v="1"/>
    <n v="0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681818.18"/>
    <n v="237784.09"/>
    <n v="0"/>
    <n v="0"/>
    <n v="0"/>
    <n v="5454545.4600000009"/>
    <n v="5454545.46"/>
    <n v="0"/>
    <d v="2013-08-01T00:00:00"/>
    <d v="2028-08-01T00:00:00"/>
    <n v="7500000"/>
    <n v="3.9194444444444443"/>
    <n v="15"/>
    <n v="7.7499999999999999E-2"/>
    <n v="21378787.900166668"/>
    <n v="81818181.900000006"/>
    <n v="422727.27315000008"/>
    <n v="3.9194444444444438"/>
    <n v="14.999999999999998"/>
    <n v="7.7499999999999999E-2"/>
    <x v="1"/>
    <x v="1"/>
    <n v="0"/>
    <n v="0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0305555555555559"/>
    <n v="15"/>
    <n v="7.7499999999999999E-2"/>
    <n v="42870454.56011112"/>
    <n v="159545454.60000002"/>
    <n v="824318.18210000009"/>
    <n v="4.0305555555555559"/>
    <n v="15.000000000000002"/>
    <n v="7.7499999999999999E-2"/>
    <x v="1"/>
    <x v="1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1472222222222221"/>
    <n v="15"/>
    <n v="7.7499999999999999E-2"/>
    <n v="84829545.477166668"/>
    <n v="306818181.90000004"/>
    <n v="1585227.27315"/>
    <n v="4.1472222222222221"/>
    <n v="15.000000000000002"/>
    <n v="7.7499999999999999E-2"/>
    <x v="1"/>
    <x v="1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1861111111111109"/>
    <n v="15"/>
    <n v="7.7499999999999999E-2"/>
    <n v="42812499.969555549"/>
    <n v="153409090.79999998"/>
    <n v="792613.63579999993"/>
    <n v="4.1861111111111109"/>
    <n v="15"/>
    <n v="7.7499999999999999E-2"/>
    <x v="1"/>
    <x v="1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1888888888888891"/>
    <n v="15"/>
    <n v="7.7499999999999999E-2"/>
    <n v="42840909.060444444"/>
    <n v="153409090.79999998"/>
    <n v="792613.63579999993"/>
    <n v="4.1888888888888891"/>
    <n v="15"/>
    <n v="7.7499999999999999E-2"/>
    <x v="1"/>
    <x v="1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02777777777778"/>
    <n v="15"/>
    <n v="7.7499999999999999E-2"/>
    <n v="45765909.106555559"/>
    <n v="159545454.60000002"/>
    <n v="824318.18210000009"/>
    <n v="4.302777777777778"/>
    <n v="15.000000000000002"/>
    <n v="7.7499999999999999E-2"/>
    <x v="1"/>
    <x v="1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n v="0"/>
    <n v="0"/>
    <n v="0"/>
    <n v="9500000"/>
    <n v="9500000"/>
    <n v="0"/>
    <d v="2014-02-06T00:00:00"/>
    <d v="2034-02-06T00:00:00"/>
    <n v="10000000"/>
    <n v="9.4333333333333336"/>
    <n v="20"/>
    <n v="8.4500000000000006E-2"/>
    <n v="89616666.666666672"/>
    <n v="190000000"/>
    <n v="802750"/>
    <n v="9.4333333333333336"/>
    <n v="20"/>
    <n v="8.4500000000000006E-2"/>
    <x v="1"/>
    <x v="1"/>
    <n v="0"/>
    <n v="0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5527777777777771"/>
    <n v="20"/>
    <n v="8.4500000000000006E-2"/>
    <n v="191055555.55555555"/>
    <n v="400000000"/>
    <n v="1690000"/>
    <n v="9.5527777777777771"/>
    <n v="20"/>
    <n v="8.4500000000000006E-2"/>
    <x v="1"/>
    <x v="1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5888888888888886"/>
    <n v="20"/>
    <n v="8.4500000000000006E-2"/>
    <n v="191777777.77777776"/>
    <n v="400000000"/>
    <n v="1690000"/>
    <n v="9.5888888888888886"/>
    <n v="20"/>
    <n v="8.4500000000000006E-2"/>
    <x v="1"/>
    <x v="1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75"/>
    <n v="20"/>
    <n v="8.4500000000000006E-2"/>
    <n v="78000000"/>
    <n v="160000000"/>
    <n v="676000"/>
    <n v="9.75"/>
    <n v="20"/>
    <n v="8.4500000000000006E-2"/>
    <x v="1"/>
    <x v="1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7805555555555559"/>
    <n v="15"/>
    <n v="7.6999999999999999E-2"/>
    <n v="39837962.994833335"/>
    <n v="125000000.09999999"/>
    <n v="641666.66717999999"/>
    <n v="4.7805555555555559"/>
    <n v="15"/>
    <n v="7.6999999999999999E-2"/>
    <x v="1"/>
    <x v="1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780555555555555"/>
    <n v="20"/>
    <n v="8.4500000000000006E-2"/>
    <n v="97805555.555555552"/>
    <n v="200000000"/>
    <n v="845000"/>
    <n v="9.780555555555555"/>
    <n v="20"/>
    <n v="8.4500000000000006E-2"/>
    <x v="1"/>
    <x v="1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7833333333333332"/>
    <n v="15"/>
    <n v="7.6999999999999999E-2"/>
    <n v="19930555.523666669"/>
    <n v="62499999.900000006"/>
    <n v="320833.33282000001"/>
    <n v="4.7833333333333332"/>
    <n v="15.000000000000002"/>
    <n v="7.6999999999999999E-2"/>
    <x v="1"/>
    <x v="1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7833333333333332"/>
    <n v="20"/>
    <n v="8.4500000000000006E-2"/>
    <n v="44025000"/>
    <n v="90000000"/>
    <n v="380250"/>
    <n v="9.7833333333333332"/>
    <n v="20"/>
    <n v="8.4500000000000006E-2"/>
    <x v="1"/>
    <x v="1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8361111111111112"/>
    <n v="15"/>
    <n v="7.6999999999999999E-2"/>
    <n v="20150462.930722222"/>
    <n v="62499999.900000006"/>
    <n v="320833.33282000001"/>
    <n v="4.8361111111111112"/>
    <n v="15.000000000000002"/>
    <n v="7.6999999999999999E-2"/>
    <x v="1"/>
    <x v="1"/>
    <n v="0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8361111111111104"/>
    <n v="20"/>
    <n v="8.4500000000000006E-2"/>
    <n v="147541666.66666666"/>
    <n v="300000000"/>
    <n v="1267500"/>
    <n v="9.8361111111111104"/>
    <n v="20"/>
    <n v="8.4500000000000006E-2"/>
    <x v="1"/>
    <x v="1"/>
    <n v="0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8805555555555564"/>
    <n v="20"/>
    <n v="8.4500000000000006E-2"/>
    <n v="98805555.555555567"/>
    <n v="200000000"/>
    <n v="845000"/>
    <n v="9.8805555555555564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0277777777777777"/>
    <n v="15"/>
    <n v="7.6999999999999999E-2"/>
    <n v="32261574.090833332"/>
    <n v="96250000.049999997"/>
    <n v="494083.33358999999"/>
    <n v="5.0277777777777777"/>
    <n v="15"/>
    <n v="7.6999999999999999E-2"/>
    <x v="1"/>
    <x v="1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027777777777779"/>
    <n v="20"/>
    <n v="8.4500000000000006E-2"/>
    <n v="70194444.444444448"/>
    <n v="140000000"/>
    <n v="591500"/>
    <n v="10.027777777777779"/>
    <n v="20"/>
    <n v="8.4500000000000006E-2"/>
    <x v="1"/>
    <x v="1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083333333333333"/>
    <n v="15"/>
    <n v="7.6999999999999999E-2"/>
    <n v="18638888.905833334"/>
    <n v="55000000.049999997"/>
    <n v="282333.33358999999"/>
    <n v="5.0833333333333339"/>
    <n v="15"/>
    <n v="7.6999999999999999E-2"/>
    <x v="1"/>
    <x v="1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083333333333334"/>
    <n v="20"/>
    <n v="8.4500000000000006E-2"/>
    <n v="40333333.333333336"/>
    <n v="80000000"/>
    <n v="338000"/>
    <n v="10.083333333333334"/>
    <n v="20"/>
    <n v="8.4500000000000006E-2"/>
    <x v="1"/>
    <x v="1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52222222222222225"/>
    <n v="8"/>
    <n v="5.8000000000000003E-2"/>
    <n v="6995256.7970000021"/>
    <n v="107161380.72000003"/>
    <n v="776920.01022000029"/>
    <n v="0.52222222222222225"/>
    <n v="8"/>
    <n v="5.8000000000000003E-2"/>
    <x v="1"/>
    <x v="1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5222222222222221"/>
    <n v="10"/>
    <n v="6.4000000000000001E-2"/>
    <n v="135363469.61322224"/>
    <n v="536683359.70000017"/>
    <n v="3434773.5020800009"/>
    <n v="2.5222222222222221"/>
    <n v="10"/>
    <n v="6.4000000000000001E-2"/>
    <x v="1"/>
    <x v="1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5972222222222223"/>
    <n v="5"/>
    <n v="7.1294999999999997E-2"/>
    <n v="2283967.243055556"/>
    <n v="7149810.5"/>
    <n v="101949.1479195"/>
    <n v="1.5972222222222223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n v="953731.85"/>
    <n v="0"/>
    <d v="2020-08-07T00:00:00"/>
    <d v="2025-08-07T00:00:00"/>
    <n v="953731.85"/>
    <n v="0.93611111111111112"/>
    <n v="5"/>
    <n v="7.1294999999999997E-2"/>
    <n v="892798.98180555552"/>
    <n v="4768659.25"/>
    <n v="67996.312245749999"/>
    <n v="0.93611111111111112"/>
    <n v="5"/>
    <n v="7.1294999999999997E-2"/>
    <x v="1"/>
    <x v="1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5972222222222223"/>
    <n v="5"/>
    <n v="7.1294999999999997E-2"/>
    <n v="1745693.2916666667"/>
    <n v="5464779"/>
    <n v="77922.283760999999"/>
    <n v="1.5972222222222223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n v="1005351.73"/>
    <n v="0"/>
    <d v="2020-08-07T00:00:00"/>
    <d v="2025-08-07T00:00:00"/>
    <n v="1005351.73"/>
    <n v="0.93611111111111112"/>
    <n v="5"/>
    <n v="7.1294999999999997E-2"/>
    <n v="941120.92502777779"/>
    <n v="5026758.6500000004"/>
    <n v="71676.551590349991"/>
    <n v="0.93611111111111112"/>
    <n v="5.0000000000000009"/>
    <n v="7.1294999999999997E-2"/>
    <x v="1"/>
    <x v="1"/>
    <n v="0"/>
    <n v="0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5972222222222223"/>
    <n v="5"/>
    <n v="7.1294999999999997E-2"/>
    <n v="1053478.0722222223"/>
    <n v="3297844.4"/>
    <n v="47023.9632996"/>
    <n v="1.5972222222222223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5972222222222223"/>
    <n v="5"/>
    <n v="7.1294999999999997E-2"/>
    <n v="563991.16180555557"/>
    <n v="1765537.55"/>
    <n v="25174.799925449999"/>
    <n v="1.5972222222222223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n v="170600.99"/>
    <n v="0"/>
    <d v="2020-08-07T00:00:00"/>
    <d v="2025-08-07T00:00:00"/>
    <n v="170600.99"/>
    <n v="0.93611111111111112"/>
    <n v="5"/>
    <n v="7.1294999999999997E-2"/>
    <n v="159701.48230555555"/>
    <n v="853004.95"/>
    <n v="12162.997582049999"/>
    <n v="0.93611111111111112"/>
    <n v="5"/>
    <n v="7.1294999999999997E-2"/>
    <x v="1"/>
    <x v="1"/>
    <n v="0"/>
    <n v="0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n v="687908.03"/>
    <n v="0"/>
    <d v="2020-08-07T00:00:00"/>
    <d v="2025-08-07T00:00:00"/>
    <n v="687908.03"/>
    <n v="0.93611111111111112"/>
    <n v="5"/>
    <n v="7.1294999999999997E-2"/>
    <n v="643958.35030555562"/>
    <n v="3439540.1500000004"/>
    <n v="49044.402998849997"/>
    <n v="0.93611111111111112"/>
    <n v="5"/>
    <n v="7.1294999999999997E-2"/>
    <x v="1"/>
    <x v="1"/>
    <n v="0"/>
    <n v="0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5972222222222223"/>
    <n v="5"/>
    <n v="7.1294999999999997E-2"/>
    <n v="819807.09652777785"/>
    <n v="2566352.6500000004"/>
    <n v="36593.62243635"/>
    <n v="1.5972222222222223"/>
    <n v="5.0000000000000009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n v="2012285.6"/>
    <n v="0"/>
    <d v="2020-08-07T00:00:00"/>
    <d v="2025-08-07T00:00:00"/>
    <n v="2012285.6"/>
    <n v="0.93611111111111112"/>
    <n v="5"/>
    <n v="7.1294999999999997E-2"/>
    <n v="1883722.908888889"/>
    <n v="10061428"/>
    <n v="143465.90185200001"/>
    <n v="0.93611111111111112"/>
    <n v="5"/>
    <n v="7.1294999999999997E-2"/>
    <x v="1"/>
    <x v="1"/>
    <n v="0"/>
    <n v="0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5972222222222223"/>
    <n v="5"/>
    <n v="7.1294999999999997E-2"/>
    <n v="1637659.65625"/>
    <n v="5126586.75"/>
    <n v="73100.00046825"/>
    <n v="1.5972222222222223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5972222222222223"/>
    <n v="5"/>
    <n v="7.1294999999999997E-2"/>
    <n v="1502210.3881944444"/>
    <n v="4702571.6499999994"/>
    <n v="67053.969157349988"/>
    <n v="1.5972222222222221"/>
    <n v="5"/>
    <n v="7.1294999999999983E-2"/>
    <x v="1"/>
    <x v="1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n v="989490.48"/>
    <n v="0"/>
    <d v="2020-08-07T00:00:00"/>
    <d v="2025-08-07T00:00:00"/>
    <n v="989490.48"/>
    <n v="0.93611111111111112"/>
    <n v="5"/>
    <n v="7.1294999999999997E-2"/>
    <n v="926273.03266666667"/>
    <n v="4947452.4000000004"/>
    <n v="70545.723771599995"/>
    <n v="0.93611111111111112"/>
    <n v="5.0000000000000009"/>
    <n v="7.1294999999999997E-2"/>
    <x v="1"/>
    <x v="1"/>
    <n v="0"/>
    <n v="0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5972222222222223"/>
    <n v="5"/>
    <n v="7.1294999999999997E-2"/>
    <n v="779864.09861111117"/>
    <n v="2441313.7000000002"/>
    <n v="34810.692048299999"/>
    <n v="1.5972222222222223"/>
    <n v="5.0000000000000009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41666666666666669"/>
    <n v="5"/>
    <n v="7.85E-2"/>
    <n v="1713828.125"/>
    <n v="20565937.5"/>
    <n v="322885.21875"/>
    <n v="0.41666666666666669"/>
    <n v="5"/>
    <n v="7.85E-2"/>
    <x v="1"/>
    <x v="1"/>
    <n v="0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n v="1661440.46"/>
    <n v="0"/>
    <d v="2020-08-07T00:00:00"/>
    <d v="2025-08-07T00:00:00"/>
    <n v="1661440.46"/>
    <n v="0.93611111111111112"/>
    <n v="5"/>
    <n v="7.1294999999999997E-2"/>
    <n v="1555292.8750555555"/>
    <n v="8307202.2999999998"/>
    <n v="118452.39759569999"/>
    <n v="0.93611111111111112"/>
    <n v="5"/>
    <n v="7.1294999999999997E-2"/>
    <x v="1"/>
    <x v="1"/>
    <n v="0"/>
    <n v="0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5972222222222223"/>
    <n v="5"/>
    <n v="7.1294999999999997E-2"/>
    <n v="1689136.2756944445"/>
    <n v="5287730.9499999993"/>
    <n v="75397.755616049995"/>
    <n v="1.5972222222222223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5972222222222223"/>
    <n v="5"/>
    <n v="7.1294999999999997E-2"/>
    <n v="2300333.0687500001"/>
    <n v="7201042.6500000004"/>
    <n v="102679.66714635"/>
    <n v="1.5972222222222223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n v="2403171.7200000002"/>
    <n v="0"/>
    <d v="2020-08-07T00:00:00"/>
    <d v="2025-08-07T00:00:00"/>
    <n v="2403171.7200000002"/>
    <n v="0.93611111111111112"/>
    <n v="5"/>
    <n v="7.1294999999999997E-2"/>
    <n v="2249635.7490000003"/>
    <n v="12015858.600000001"/>
    <n v="171334.12777740002"/>
    <n v="0.93611111111111112"/>
    <n v="5"/>
    <n v="7.1294999999999997E-2"/>
    <x v="1"/>
    <x v="1"/>
    <n v="0"/>
    <n v="0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5972222222222223"/>
    <n v="5"/>
    <n v="7.1294999999999997E-2"/>
    <n v="1827457.1256944446"/>
    <n v="5720735.3500000006"/>
    <n v="81571.965355649998"/>
    <n v="1.5972222222222223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5972222222222223"/>
    <n v="5"/>
    <n v="7.1294999999999997E-2"/>
    <n v="1023228.1048611111"/>
    <n v="3203148.85"/>
    <n v="45673.699452150002"/>
    <n v="1.5972222222222223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2583333333333333"/>
    <n v="5"/>
    <n v="7.1294999999999997E-2"/>
    <n v="27605508.952583332"/>
    <n v="109690764.05"/>
    <n v="1564080.6045889498"/>
    <n v="1.2583333333333333"/>
    <n v="5"/>
    <n v="7.1294999999999997E-2"/>
    <x v="1"/>
    <x v="1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5972222222222223"/>
    <n v="5"/>
    <n v="7.1294999999999997E-2"/>
    <n v="776441.41111111117"/>
    <n v="2430599.2000000002"/>
    <n v="34657.9139928"/>
    <n v="1.5972222222222223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5972222222222223"/>
    <n v="5"/>
    <n v="7.1294999999999997E-2"/>
    <n v="772165.6791666667"/>
    <n v="2417214.2999999998"/>
    <n v="34467.0587037"/>
    <n v="1.5972222222222223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5972222222222223"/>
    <n v="5"/>
    <n v="7.1294999999999997E-2"/>
    <n v="360437.39236111112"/>
    <n v="1128325.75"/>
    <n v="16088.79686925"/>
    <n v="1.5972222222222223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5972222222222223"/>
    <n v="5"/>
    <n v="7.1294999999999997E-2"/>
    <n v="4657749.006944445"/>
    <n v="14580779.5"/>
    <n v="207907.33489049997"/>
    <n v="1.5972222222222225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5972222222222223"/>
    <n v="5"/>
    <n v="7.1294999999999997E-2"/>
    <n v="588464.7430555555"/>
    <n v="1842150.5"/>
    <n v="26267.223979499999"/>
    <n v="1.5972222222222221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5972222222222223"/>
    <n v="5"/>
    <n v="7.1294999999999997E-2"/>
    <n v="3281906.5444444446"/>
    <n v="10273794.399999999"/>
    <n v="146494.0343496"/>
    <n v="1.5972222222222223"/>
    <n v="4.9999999999999991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5972222222222223"/>
    <n v="5"/>
    <n v="7.1294999999999997E-2"/>
    <n v="1009157.7590277778"/>
    <n v="3159102.55"/>
    <n v="45045.643260450001"/>
    <n v="1.5972222222222223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5972222222222223"/>
    <n v="5"/>
    <n v="7.1294999999999997E-2"/>
    <n v="836184.50208333344"/>
    <n v="2617621.0500000003"/>
    <n v="37324.65855195"/>
    <n v="1.5972222222222223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5972222222222223"/>
    <n v="5"/>
    <n v="7.1294999999999997E-2"/>
    <n v="4129987.3652777784"/>
    <n v="12928656.100000001"/>
    <n v="184349.7073299"/>
    <n v="1.5972222222222223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5972222222222223"/>
    <n v="5"/>
    <n v="7.1294999999999997E-2"/>
    <n v="306949.80625000002"/>
    <n v="960886.35"/>
    <n v="13701.278464649999"/>
    <n v="1.5972222222222223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5972222222222223"/>
    <n v="5"/>
    <n v="7.1294999999999997E-2"/>
    <n v="3890475.4597222223"/>
    <n v="12178879.699999999"/>
    <n v="173658.64564229999"/>
    <n v="1.5972222222222223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5972222222222223"/>
    <n v="5"/>
    <n v="7.1294999999999997E-2"/>
    <n v="145797.67083333334"/>
    <n v="456410.10000000003"/>
    <n v="6507.9516159000004"/>
    <n v="1.5972222222222221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5972222222222223"/>
    <n v="5"/>
    <n v="7.1294999999999997E-2"/>
    <n v="128347.52291666668"/>
    <n v="401783.55000000005"/>
    <n v="5729.0316394500005"/>
    <n v="1.5972222222222223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5972222222222223"/>
    <n v="5"/>
    <n v="7.1294999999999997E-2"/>
    <n v="1671836.3465277781"/>
    <n v="5233574.6500000004"/>
    <n v="74625.540934350007"/>
    <n v="1.5972222222222223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5972222222222223"/>
    <n v="5"/>
    <n v="7.1294999999999997E-2"/>
    <n v="5679552.277777778"/>
    <n v="17779468"/>
    <n v="253517.43421199999"/>
    <n v="1.5972222222222223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5972222222222223"/>
    <n v="5"/>
    <n v="7.1294999999999997E-2"/>
    <n v="2955460.2131944448"/>
    <n v="9251875.4500000011"/>
    <n v="131922.49204154999"/>
    <n v="1.5972222222222223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6611111111111114"/>
    <n v="10"/>
    <n v="7.8262999999999999E-2"/>
    <n v="1221688302.3125"/>
    <n v="1834060837.5"/>
    <n v="14353910.33252625"/>
    <n v="6.6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5972222222222223"/>
    <n v="5"/>
    <n v="7.1294999999999997E-2"/>
    <n v="428688.66250000003"/>
    <n v="1341981.8999999999"/>
    <n v="19135.3199121"/>
    <n v="1.5972222222222223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5972222222222223"/>
    <n v="5"/>
    <n v="7.1294999999999997E-2"/>
    <n v="1433959.7569444445"/>
    <n v="4488917.5"/>
    <n v="64007.474632499994"/>
    <n v="1.5972222222222223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5972222222222223"/>
    <n v="5"/>
    <n v="7.1294999999999997E-2"/>
    <n v="478943.05555555556"/>
    <n v="1499300"/>
    <n v="21378.518700000001"/>
    <n v="1.5972222222222223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5972222222222223"/>
    <n v="5"/>
    <n v="7.1294999999999997E-2"/>
    <n v="795158.28402777785"/>
    <n v="2489191.15"/>
    <n v="35493.376607849998"/>
    <n v="1.5972222222222223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5972222222222223"/>
    <n v="5"/>
    <n v="7.1294999999999997E-2"/>
    <n v="1089792.0534722223"/>
    <n v="3411522.9499999997"/>
    <n v="48644.905744049996"/>
    <n v="1.5972222222222223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5972222222222223"/>
    <n v="5"/>
    <n v="7.1294999999999997E-2"/>
    <n v="998939.03472222225"/>
    <n v="3127113.5"/>
    <n v="44589.511396499998"/>
    <n v="1.5972222222222223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93333333333333335"/>
    <n v="4"/>
    <n v="4.7100000000000003E-2"/>
    <n v="41575.333333333336"/>
    <n v="178180"/>
    <n v="2098.0695000000001"/>
    <n v="0.93333333333333335"/>
    <n v="4"/>
    <n v="4.7100000000000003E-2"/>
    <x v="1"/>
    <x v="1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699.36"/>
    <n v="874.19999999999982"/>
    <n v="1573.56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9333333333333331"/>
    <n v="6"/>
    <n v="5.3600000000000002E-2"/>
    <n v="155760"/>
    <n v="318600"/>
    <n v="2846.1600000000003"/>
    <n v="2.933333333333333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9333333333333331"/>
    <n v="7"/>
    <n v="5.6399999999999999E-2"/>
    <n v="404956.33333333331"/>
    <n v="720685"/>
    <n v="5806.6620000000003"/>
    <n v="3.933333333333333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935.56"/>
    <n v="5806.68"/>
    <n v="7742.24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9333333333333336"/>
    <n v="8"/>
    <n v="5.9299999999999999E-2"/>
    <n v="12395074"/>
    <n v="20100120"/>
    <n v="148992.13949999999"/>
    <n v="4.93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49664.04"/>
    <n v="148992.12"/>
    <n v="198656.16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9333333333333336"/>
    <n v="9"/>
    <n v="6.2100000000000002E-2"/>
    <n v="33440118.333333336"/>
    <n v="50723775"/>
    <n v="349994.04749999999"/>
    <n v="5.933333333333333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16664.68"/>
    <n v="349994.03999999986"/>
    <n v="466658.71999999986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9333333333333336"/>
    <n v="10"/>
    <n v="6.5000000000000002E-2"/>
    <n v="361001.33333333337"/>
    <n v="520675"/>
    <n v="3384.3875000000003"/>
    <n v="6.933333333333334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128.1199999999999"/>
    <n v="3384.3599999999988"/>
    <n v="4512.4799999999987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5972222222222223"/>
    <n v="5"/>
    <n v="7.1294999999999997E-2"/>
    <n v="202294553.36944446"/>
    <n v="633269906.19999993"/>
    <n v="9029795.5925057996"/>
    <n v="1.5972222222222223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5972222222222223"/>
    <n v="5"/>
    <n v="7.1294999999999997E-2"/>
    <n v="1747392.416666667"/>
    <n v="5470098"/>
    <n v="77998.127382000006"/>
    <n v="1.5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5972222222222223"/>
    <n v="5"/>
    <n v="7.1294999999999997E-2"/>
    <n v="1747392.4326388892"/>
    <n v="5470098.0500000007"/>
    <n v="77998.128094950007"/>
    <n v="1.5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1.9444444444444445E-2"/>
    <n v="3"/>
    <n v="4.2999999999999997E-2"/>
    <n v="229.44444444444446"/>
    <n v="35400"/>
    <n v="507.4"/>
    <n v="1.9444444444444445E-2"/>
    <n v="3"/>
    <n v="4.2999999999999997E-2"/>
    <x v="1"/>
    <x v="1"/>
    <n v="42.28"/>
    <n v="0"/>
    <n v="0"/>
    <n v="0"/>
    <n v="0"/>
    <n v="0"/>
    <n v="0"/>
    <n v="0"/>
    <n v="0"/>
    <n v="0"/>
    <n v="0"/>
    <n v="0"/>
    <n v="0"/>
    <n v="0"/>
    <n v="0"/>
    <n v="0"/>
    <n v="42.28"/>
    <n v="0"/>
    <n v="42.28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0194444444444444"/>
    <n v="4"/>
    <n v="4.7100000000000003E-2"/>
    <n v="98491.076388888876"/>
    <n v="386450"/>
    <n v="4550.4487500000005"/>
    <n v="1.0194444444444444"/>
    <n v="4"/>
    <n v="4.7100000000000003E-2"/>
    <x v="1"/>
    <x v="1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516.8"/>
    <n v="2275.1999999999994"/>
    <n v="3791.9999999999991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0194444444444444"/>
    <n v="5"/>
    <n v="5.0700000000000002E-2"/>
    <n v="281187.44444444444"/>
    <n v="696200"/>
    <n v="7059.4679999999998"/>
    <n v="2.01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353.16"/>
    <n v="7059.48"/>
    <n v="9412.64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0194444444444444"/>
    <n v="6"/>
    <n v="5.3600000000000002E-2"/>
    <n v="3766923.013888889"/>
    <n v="7485330"/>
    <n v="66868.948000000004"/>
    <n v="3.0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2289.64"/>
    <n v="66868.920000000013"/>
    <n v="89158.56000000001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0194444444444448"/>
    <n v="7"/>
    <n v="5.6399999999999999E-2"/>
    <n v="16446159.861111112"/>
    <n v="28641550"/>
    <n v="230769.06"/>
    <n v="4.01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76923"/>
    <n v="230769"/>
    <n v="307692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0194444444444448"/>
    <n v="8"/>
    <n v="5.9299999999999999E-2"/>
    <n v="9335300.8125"/>
    <n v="14878620"/>
    <n v="110287.77075"/>
    <n v="5.0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36762.6"/>
    <n v="110287.79999999997"/>
    <n v="147050.39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0194444444444448"/>
    <n v="9"/>
    <n v="6.2100000000000002E-2"/>
    <n v="319632.5"/>
    <n v="477900"/>
    <n v="3297.51"/>
    <n v="6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0194444444444448"/>
    <n v="10"/>
    <n v="6.5000000000000002E-2"/>
    <n v="743394.26388888888"/>
    <n v="1059050"/>
    <n v="6883.8249999999998"/>
    <n v="7.019444444444443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294.6"/>
    <n v="6883.7999999999984"/>
    <n v="9178.3999999999978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7.7777777777777779E-2"/>
    <n v="3"/>
    <n v="4.2999999999999997E-2"/>
    <n v="13548.694444444445"/>
    <n v="522592.5"/>
    <n v="7490.4924999999994"/>
    <n v="7.7777777777777779E-2"/>
    <n v="3"/>
    <n v="4.2999999999999997E-2"/>
    <x v="1"/>
    <x v="1"/>
    <n v="624.21"/>
    <n v="0"/>
    <n v="0"/>
    <n v="0"/>
    <n v="0"/>
    <n v="0"/>
    <n v="0"/>
    <n v="0"/>
    <n v="0"/>
    <n v="0"/>
    <n v="0"/>
    <n v="0"/>
    <n v="0"/>
    <n v="0"/>
    <n v="0"/>
    <n v="0"/>
    <n v="624.21"/>
    <n v="0"/>
    <n v="624.21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0777777777777777"/>
    <n v="4"/>
    <n v="4.7100000000000003E-2"/>
    <n v="156110.72222222222"/>
    <n v="579380"/>
    <n v="6822.1995000000006"/>
    <n v="1.0777777777777777"/>
    <n v="4"/>
    <n v="4.7100000000000003E-2"/>
    <x v="1"/>
    <x v="1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2274.08"/>
    <n v="3411.1200000000008"/>
    <n v="5685.2000000000007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0777777777777779"/>
    <n v="5"/>
    <n v="5.0700000000000002E-2"/>
    <n v="951902.72222222225"/>
    <n v="2290675"/>
    <n v="23227.444500000001"/>
    <n v="2.07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7742.48"/>
    <n v="23227.439999999991"/>
    <n v="30969.919999999991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0777777777777779"/>
    <n v="6"/>
    <n v="5.3600000000000002E-2"/>
    <n v="2849129.666666667"/>
    <n v="5554260"/>
    <n v="49618.056000000004"/>
    <n v="3.0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6539.36"/>
    <n v="49618.079999999987"/>
    <n v="66157.439999999988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0777777777777775"/>
    <n v="7"/>
    <n v="5.6399999999999999E-2"/>
    <n v="14111741.277777776"/>
    <n v="24224515"/>
    <n v="195180.378"/>
    <n v="4.07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65060.12"/>
    <n v="195180.36000000002"/>
    <n v="260240.48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0777777777777775"/>
    <n v="8"/>
    <n v="5.9299999999999999E-2"/>
    <n v="9550893.777777778"/>
    <n v="15047360"/>
    <n v="111538.556"/>
    <n v="5.0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37179.519999999997"/>
    <n v="111538.56000000001"/>
    <n v="148718.08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0777777777777775"/>
    <n v="9"/>
    <n v="6.2100000000000002E-2"/>
    <n v="568363.38888888888"/>
    <n v="841635"/>
    <n v="5807.2815000000001"/>
    <n v="6.0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935.76"/>
    <n v="5807.2799999999988"/>
    <n v="7743.0399999999991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0777777777777775"/>
    <n v="10"/>
    <n v="6.5000000000000002E-2"/>
    <n v="367478.22222222219"/>
    <n v="519200"/>
    <n v="3374.8"/>
    <n v="7.0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5972222222222223"/>
    <n v="5"/>
    <n v="7.1300000000000002E-2"/>
    <n v="4718810.2215277776"/>
    <n v="14771927.649999999"/>
    <n v="210647.68828899998"/>
    <n v="1.5972222222222223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5972222222222223"/>
    <n v="5"/>
    <n v="7.1300000000000002E-2"/>
    <n v="258572.3729166667"/>
    <n v="809443.95000000007"/>
    <n v="11542.670727000001"/>
    <n v="1.5972222222222223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5972222222222223"/>
    <n v="5"/>
    <n v="7.1300000000000002E-2"/>
    <n v="7779596.2673611119"/>
    <n v="24353518.75"/>
    <n v="347281.17737500003"/>
    <n v="1.5972222222222223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5972222222222223"/>
    <n v="5"/>
    <n v="7.1300000000000002E-2"/>
    <n v="968632.81319444452"/>
    <n v="3032241.85"/>
    <n v="43239.768780999999"/>
    <n v="1.5972222222222223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5972222222222223"/>
    <n v="5"/>
    <n v="7.1300000000000002E-2"/>
    <n v="4497299.0743055558"/>
    <n v="14078501.449999999"/>
    <n v="200759.430677"/>
    <n v="1.5972222222222223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5972222222222223"/>
    <n v="5"/>
    <n v="7.1300000000000002E-2"/>
    <n v="906094.58333333337"/>
    <n v="2836470"/>
    <n v="40448.0622"/>
    <n v="1.5972222222222223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5972222222222223"/>
    <n v="5"/>
    <n v="7.1300000000000002E-2"/>
    <n v="4421266.7125000004"/>
    <n v="13840487.1"/>
    <n v="197365.34604599999"/>
    <n v="1.5972222222222223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5972222222222223"/>
    <n v="5"/>
    <n v="7.1300000000000002E-2"/>
    <n v="4757336.5631944453"/>
    <n v="14892531.850000001"/>
    <n v="212367.50418100003"/>
    <n v="1.5972222222222225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5972222222222223"/>
    <n v="5"/>
    <n v="7.1300000000000002E-2"/>
    <n v="10882493.109027779"/>
    <n v="34066934.950000003"/>
    <n v="485794.49238700001"/>
    <n v="1.5972222222222223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5972222222222223"/>
    <n v="5"/>
    <n v="7.1300000000000002E-2"/>
    <n v="1054289.1256944446"/>
    <n v="3300383.35"/>
    <n v="47063.466571000004"/>
    <n v="1.5972222222222223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5972222222222223"/>
    <n v="5"/>
    <n v="7.1300000000000002E-2"/>
    <n v="1482988.3298611112"/>
    <n v="4642398.25"/>
    <n v="66200.59904500001"/>
    <n v="1.5972222222222223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5972222222222223"/>
    <n v="5"/>
    <n v="7.1300000000000002E-2"/>
    <n v="161454.39375000002"/>
    <n v="505422.45"/>
    <n v="7207.3241370000005"/>
    <n v="1.5972222222222223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5972222222222223"/>
    <n v="5"/>
    <n v="7.1300000000000002E-2"/>
    <n v="2030796.1805555557"/>
    <n v="6357275"/>
    <n v="90654.741500000004"/>
    <n v="1.5972222222222223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5972222222222223"/>
    <n v="5"/>
    <n v="7.1300000000000002E-2"/>
    <n v="7546965.3868055558"/>
    <n v="23625282.949999999"/>
    <n v="336896.53486700001"/>
    <n v="1.5972222222222223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5972222222222223"/>
    <n v="5"/>
    <n v="7.1300000000000002E-2"/>
    <n v="3550057.6666666665"/>
    <n v="11113224"/>
    <n v="158474.57423999999"/>
    <n v="1.5972222222222223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5972222222222223"/>
    <n v="5"/>
    <n v="7.1300000000000002E-2"/>
    <n v="1013041.3569444445"/>
    <n v="3171259.9"/>
    <n v="45222.166173999998"/>
    <n v="1.5972222222222223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5972222222222223"/>
    <n v="5"/>
    <n v="7.1300000000000002E-2"/>
    <n v="719606.79791666672"/>
    <n v="2252682.15"/>
    <n v="32123.247459000002"/>
    <n v="1.5972222222222223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5972222222222223"/>
    <n v="5"/>
    <n v="7.1300000000000002E-2"/>
    <n v="104898.60763888889"/>
    <n v="328378.25"/>
    <n v="4682.6738449999993"/>
    <n v="1.5972222222222223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5972222222222223"/>
    <n v="5"/>
    <n v="7.1300000000000002E-2"/>
    <n v="195062.60069444444"/>
    <n v="610630.75"/>
    <n v="8707.5944949999994"/>
    <n v="1.5972222222222223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5972222222222223"/>
    <n v="5"/>
    <n v="7.1300000000000002E-2"/>
    <n v="642682.29166666674"/>
    <n v="2011875"/>
    <n v="28689.337500000001"/>
    <n v="1.5972222222222223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5972222222222223"/>
    <n v="5"/>
    <n v="7.1300000000000002E-2"/>
    <n v="293376.8513888889"/>
    <n v="918397.10000000009"/>
    <n v="13096.342646000001"/>
    <n v="1.5972222222222221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5972222222222223"/>
    <n v="5"/>
    <n v="7.1300000000000002E-2"/>
    <n v="103304.67569444445"/>
    <n v="323388.55"/>
    <n v="4611.5207229999996"/>
    <n v="1.5972222222222223"/>
    <n v="5"/>
    <n v="7.1299999999999988E-2"/>
    <x v="1"/>
    <x v="1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5972222222222223"/>
    <n v="5"/>
    <n v="7.1300000000000002E-2"/>
    <n v="413379.30347222229"/>
    <n v="1294056.9500000002"/>
    <n v="18453.252107"/>
    <n v="1.5972222222222223"/>
    <n v="5.0000000000000009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5972222222222223"/>
    <n v="5"/>
    <n v="7.1300000000000002E-2"/>
    <n v="76256.436111111121"/>
    <n v="238715.80000000002"/>
    <n v="3404.0873080000006"/>
    <n v="1.5972222222222223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5972222222222223"/>
    <n v="5"/>
    <n v="7.1300000000000002E-2"/>
    <n v="373169.13819444447"/>
    <n v="1168181.6499999999"/>
    <n v="16658.270328999999"/>
    <n v="1.5972222222222223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5972222222222223"/>
    <n v="5"/>
    <n v="7.1300000000000002E-2"/>
    <n v="83543.075694444458"/>
    <n v="261526.15000000002"/>
    <n v="3729.3628990000002"/>
    <n v="1.5972222222222223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5972222222222223"/>
    <n v="5"/>
    <n v="7.1300000000000002E-2"/>
    <n v="111119.54861111112"/>
    <n v="347852.5"/>
    <n v="4960.3766500000002"/>
    <n v="1.5972222222222223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5972222222222223"/>
    <n v="5"/>
    <n v="7.1300000000000002E-2"/>
    <n v="467194.97500000003"/>
    <n v="1462523.4"/>
    <n v="20855.583684000001"/>
    <n v="1.5972222222222223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5972222222222223"/>
    <n v="5"/>
    <n v="7.1300000000000002E-2"/>
    <n v="1523084.0381944447"/>
    <n v="4767915.25"/>
    <n v="67990.47146500001"/>
    <n v="1.5972222222222225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5972222222222223"/>
    <n v="5"/>
    <n v="7.1300000000000002E-2"/>
    <n v="20755371.909027781"/>
    <n v="64973338.150000006"/>
    <n v="926519.80201900005"/>
    <n v="1.5972222222222223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5972222222222223"/>
    <n v="5"/>
    <n v="7.1300000000000002E-2"/>
    <n v="2475320.8222222226"/>
    <n v="7748830.4000000004"/>
    <n v="110498.32150400001"/>
    <n v="1.5972222222222223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6611111111111114"/>
    <n v="10"/>
    <n v="7.8262999999999999E-2"/>
    <n v="3330555555.5555558"/>
    <n v="5000000000"/>
    <n v="39131500"/>
    <n v="6.6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26944444444444443"/>
    <n v="3"/>
    <n v="4.2999999999999997E-2"/>
    <n v="90534.680555555547"/>
    <n v="1008015"/>
    <n v="14448.214999999998"/>
    <n v="0.26944444444444443"/>
    <n v="3"/>
    <n v="4.2999999999999997E-2"/>
    <x v="1"/>
    <x v="1"/>
    <n v="1204.02"/>
    <n v="1204.02"/>
    <n v="1204.02"/>
    <n v="1204.02"/>
    <n v="0"/>
    <n v="0"/>
    <n v="0"/>
    <n v="0"/>
    <n v="0"/>
    <n v="0"/>
    <n v="0"/>
    <n v="0"/>
    <n v="0"/>
    <n v="0"/>
    <n v="0"/>
    <n v="0"/>
    <n v="4816.08"/>
    <n v="0"/>
    <n v="4816.08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2694444444444444"/>
    <n v="4"/>
    <n v="4.7100000000000003E-2"/>
    <n v="1940774.2708333333"/>
    <n v="6115350"/>
    <n v="72008.246250000011"/>
    <n v="1.2694444444444444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24002.76"/>
    <n v="54006.179999999978"/>
    <n v="78008.939999999973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2694444444444444"/>
    <n v="5"/>
    <n v="5.0700000000000002E-2"/>
    <n v="2157084.25"/>
    <n v="4752450"/>
    <n v="48189.843000000001"/>
    <n v="2.2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16063.28"/>
    <n v="48189.840000000004"/>
    <n v="64253.120000000003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2694444444444444"/>
    <n v="6"/>
    <n v="5.3600000000000002E-2"/>
    <n v="3340015.4027777775"/>
    <n v="6129510"/>
    <n v="54756.955999999998"/>
    <n v="3.2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8252.32"/>
    <n v="54756.960000000014"/>
    <n v="73009.280000000013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2694444444444448"/>
    <n v="7"/>
    <n v="5.6399999999999999E-2"/>
    <n v="7080830.916666667"/>
    <n v="11609430"/>
    <n v="93538.835999999996"/>
    <n v="4.26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1179.599999999999"/>
    <n v="93538.799999999988"/>
    <n v="124718.3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2694444444444448"/>
    <n v="8"/>
    <n v="5.9299999999999999E-2"/>
    <n v="1632987.6597222222"/>
    <n v="2479180"/>
    <n v="18376.921750000001"/>
    <n v="5.2694444444444448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6125.64"/>
    <n v="18376.920000000002"/>
    <n v="24502.560000000001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2694444444444448"/>
    <n v="9"/>
    <n v="6.2100000000000002E-2"/>
    <n v="588136.58333333337"/>
    <n v="844290"/>
    <n v="5825.6010000000006"/>
    <n v="6.2694444444444448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941.88"/>
    <n v="5825.6400000000021"/>
    <n v="7767.5200000000023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2694444444444448"/>
    <n v="10"/>
    <n v="6.5000000000000002E-2"/>
    <n v="386007.5"/>
    <n v="531000"/>
    <n v="3451.5"/>
    <n v="7.2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5972222222222223"/>
    <n v="5"/>
    <n v="7.1300000000000002E-2"/>
    <n v="1440395.5562500001"/>
    <n v="4509064.3499999996"/>
    <n v="64299.257631"/>
    <n v="1.5972222222222223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5972222222222223"/>
    <n v="5"/>
    <n v="7.1300000000000002E-2"/>
    <n v="3733399.7548611118"/>
    <n v="11687164.450000001"/>
    <n v="166658.96505700002"/>
    <n v="1.5972222222222223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5972222222222223"/>
    <n v="5"/>
    <n v="7.1300000000000002E-2"/>
    <n v="1662228.607638889"/>
    <n v="5203498.25"/>
    <n v="74201.885045000003"/>
    <n v="1.5972222222222223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1388888888888888"/>
    <n v="3"/>
    <n v="4.2999999999999997E-2"/>
    <n v="30973.770833333332"/>
    <n v="296032.5"/>
    <n v="4243.1324999999997"/>
    <n v="0.31388888888888888"/>
    <n v="3"/>
    <n v="4.2999999999999997E-2"/>
    <x v="1"/>
    <x v="1"/>
    <n v="353.59"/>
    <n v="353.59"/>
    <n v="353.59"/>
    <n v="353.59"/>
    <n v="0"/>
    <n v="0"/>
    <n v="0"/>
    <n v="0"/>
    <n v="0"/>
    <n v="0"/>
    <n v="0"/>
    <n v="0"/>
    <n v="0"/>
    <n v="0"/>
    <n v="0"/>
    <n v="0"/>
    <n v="1414.36"/>
    <n v="0"/>
    <n v="1414.36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138888888888889"/>
    <n v="4"/>
    <n v="4.7100000000000003E-2"/>
    <n v="346511.91666666669"/>
    <n v="1054920"/>
    <n v="12421.683000000001"/>
    <n v="1.31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4140.5600000000004"/>
    <n v="9316.26"/>
    <n v="13456.82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138888888888891"/>
    <n v="5"/>
    <n v="5.0700000000000002E-2"/>
    <n v="2495575.4444444445"/>
    <n v="5392600"/>
    <n v="54680.964"/>
    <n v="2.31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18227"/>
    <n v="54681"/>
    <n v="72908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138888888888891"/>
    <n v="6"/>
    <n v="5.3600000000000002E-2"/>
    <n v="15974427.409722224"/>
    <n v="28922685"/>
    <n v="258375.986"/>
    <n v="3.3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86125.32"/>
    <n v="258375.96000000008"/>
    <n v="344501.28000000009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138888888888891"/>
    <n v="7"/>
    <n v="5.6399999999999999E-2"/>
    <n v="1808360.652777778"/>
    <n v="2934365"/>
    <n v="23642.597999999998"/>
    <n v="4.3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7880.88"/>
    <n v="23642.640000000003"/>
    <n v="31523.52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138888888888891"/>
    <n v="8"/>
    <n v="5.9299999999999999E-2"/>
    <n v="282167.5"/>
    <n v="424800"/>
    <n v="3148.83"/>
    <n v="5.3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32777777777777778"/>
    <n v="3"/>
    <n v="4.2999999999999997E-2"/>
    <n v="48830.694444444445"/>
    <n v="446925"/>
    <n v="6405.9249999999993"/>
    <n v="0.32777777777777778"/>
    <n v="3"/>
    <n v="4.2999999999999997E-2"/>
    <x v="1"/>
    <x v="1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2135.3200000000002"/>
    <n v="0"/>
    <n v="2135.3200000000002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3277777777777777"/>
    <n v="4"/>
    <n v="4.7100000000000003E-2"/>
    <n v="235408.36111111109"/>
    <n v="709180"/>
    <n v="8350.5945000000011"/>
    <n v="1.32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2783.52"/>
    <n v="6262.9199999999973"/>
    <n v="9046.4399999999969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3277777777777779"/>
    <n v="5"/>
    <n v="5.0700000000000002E-2"/>
    <n v="1750040.7916666667"/>
    <n v="3759037.5"/>
    <n v="38116.640250000004"/>
    <n v="2.32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2705.56"/>
    <n v="38116.68"/>
    <n v="50822.239999999998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3277777777777779"/>
    <n v="6"/>
    <n v="5.3600000000000002E-2"/>
    <n v="5635416.958333334"/>
    <n v="10160685"/>
    <n v="90768.786000000007"/>
    <n v="3.3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0256.28"/>
    <n v="90768.840000000026"/>
    <n v="121025.12000000002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3277777777777775"/>
    <n v="7"/>
    <n v="5.6399999999999999E-2"/>
    <n v="4060526.6805555555"/>
    <n v="6567732.5"/>
    <n v="52917.159"/>
    <n v="4.32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7639.04"/>
    <n v="52917.120000000017"/>
    <n v="70556.160000000018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3277777777777775"/>
    <n v="8"/>
    <n v="5.9299999999999999E-2"/>
    <n v="5102506.013888889"/>
    <n v="7661740"/>
    <n v="56792.647749999996"/>
    <n v="5.3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8930.88"/>
    <n v="56792.640000000007"/>
    <n v="75723.520000000004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3277777777777775"/>
    <n v="9"/>
    <n v="6.2100000000000002E-2"/>
    <n v="336005"/>
    <n v="477900"/>
    <n v="3297.51"/>
    <n v="6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5972222222222223"/>
    <n v="5"/>
    <n v="7.1300000000000002E-2"/>
    <n v="1021163.4715277778"/>
    <n v="3196685.65"/>
    <n v="45584.737369000002"/>
    <n v="1.5972222222222223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5972222222222223"/>
    <n v="5"/>
    <n v="7.1300000000000002E-2"/>
    <n v="1979486.1354166667"/>
    <n v="6196652.25"/>
    <n v="88364.261085000006"/>
    <n v="1.5972222222222223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5972222222222223"/>
    <n v="5"/>
    <n v="7.1300000000000002E-2"/>
    <n v="241594.36388888888"/>
    <n v="756295.39999999991"/>
    <n v="10784.772403999999"/>
    <n v="1.5972222222222223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5972222222222223"/>
    <n v="5"/>
    <n v="7.1300000000000002E-2"/>
    <n v="1152871.7416666667"/>
    <n v="3608989.8"/>
    <n v="51464.194547999999"/>
    <n v="1.5972222222222223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5972222222222223"/>
    <n v="5"/>
    <n v="7.1300000000000002E-2"/>
    <n v="89775.756250000006"/>
    <n v="281037.15000000002"/>
    <n v="4007.589759"/>
    <n v="1.5972222222222223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5972222222222223"/>
    <n v="5"/>
    <n v="7.1300000000000002E-2"/>
    <n v="1157916.4083333334"/>
    <n v="3624781.8"/>
    <n v="51689.388467999997"/>
    <n v="1.5972222222222223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5972222222222223"/>
    <n v="5"/>
    <n v="7.1300000000000002E-2"/>
    <n v="70633.303472222222"/>
    <n v="221112.94999999998"/>
    <n v="3153.070667"/>
    <n v="1.5972222222222223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5972222222222223"/>
    <n v="5"/>
    <n v="7.1300000000000002E-2"/>
    <n v="178048.31875000001"/>
    <n v="557368.65"/>
    <n v="7948.0769490000002"/>
    <n v="1.5972222222222223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5972222222222223"/>
    <n v="5"/>
    <n v="7.1300000000000002E-2"/>
    <n v="139288.68680555557"/>
    <n v="436034.15"/>
    <n v="6217.8469789999999"/>
    <n v="1.5972222222222223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5972222222222223"/>
    <n v="5"/>
    <n v="7.1300000000000002E-2"/>
    <n v="239267.78611111114"/>
    <n v="749012.2"/>
    <n v="10680.913972"/>
    <n v="1.5972222222222223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5972222222222223"/>
    <n v="5"/>
    <n v="7.1300000000000002E-2"/>
    <n v="3308787.4909722223"/>
    <n v="10357943.449999999"/>
    <n v="147704.27359699999"/>
    <n v="1.5972222222222223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5972222222222223"/>
    <n v="5"/>
    <n v="7.1300000000000002E-2"/>
    <n v="12873.898611111112"/>
    <n v="40300.9"/>
    <n v="574.690834"/>
    <n v="1.5972222222222223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5972222222222223"/>
    <n v="5"/>
    <n v="7.1300000000000002E-2"/>
    <n v="3339151.180555556"/>
    <n v="10452995"/>
    <n v="149059.70870000002"/>
    <n v="1.5972222222222223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5972222222222223"/>
    <n v="5"/>
    <n v="7.1300000000000002E-2"/>
    <n v="1585313.6208333336"/>
    <n v="4962720.9000000004"/>
    <n v="70768.400034000006"/>
    <n v="1.5972222222222223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5972222222222223"/>
    <n v="5"/>
    <n v="7.1300000000000002E-2"/>
    <n v="180144.08194444445"/>
    <n v="563929.30000000005"/>
    <n v="8041.6318180000007"/>
    <n v="1.5972222222222223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5972222222222223"/>
    <n v="5"/>
    <n v="7.1300000000000002E-2"/>
    <n v="1218243.8111111112"/>
    <n v="3813632.8000000003"/>
    <n v="54382.403728000005"/>
    <n v="1.5972222222222223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5972222222222223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5972222222222223"/>
    <n v="5"/>
    <n v="7.1300000000000002E-2"/>
    <n v="34772169.861111112"/>
    <n v="108852010"/>
    <n v="1552229.6626000002"/>
    <n v="1.5972222222222223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5972222222222223"/>
    <n v="5"/>
    <n v="7.1300000000000002E-2"/>
    <n v="14225.947222222223"/>
    <n v="44533.4"/>
    <n v="635.04628400000001"/>
    <n v="1.5972222222222223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5972222222222223"/>
    <n v="5"/>
    <n v="7.1300000000000002E-2"/>
    <n v="2253118.4770833338"/>
    <n v="7053240.4500000002"/>
    <n v="100579.20881700001"/>
    <n v="1.5972222222222225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5972222222222223"/>
    <n v="5"/>
    <n v="7.1300000000000002E-2"/>
    <n v="856497.7506944444"/>
    <n v="2681210.3499999996"/>
    <n v="38234.059590999997"/>
    <n v="1.5972222222222223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5972222222222223"/>
    <n v="5"/>
    <n v="6.1699999999999998E-2"/>
    <n v="31482224.11388889"/>
    <n v="98553049.399999991"/>
    <n v="1216144.6295959998"/>
    <n v="1.5972222222222223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5972222222222223"/>
    <n v="5"/>
    <n v="7.1300000000000002E-2"/>
    <n v="200060.53263888889"/>
    <n v="626276.44999999995"/>
    <n v="8930.7021769999992"/>
    <n v="1.5972222222222223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5972222222222223"/>
    <n v="5"/>
    <n v="7.1300000000000002E-2"/>
    <n v="1216506.2729166667"/>
    <n v="3808193.55"/>
    <n v="54304.840022999997"/>
    <n v="1.5972222222222223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5972222222222223"/>
    <n v="5"/>
    <n v="7.1300000000000002E-2"/>
    <n v="66883.057638888888"/>
    <n v="209373.05"/>
    <n v="2985.6596930000001"/>
    <n v="1.5972222222222221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5972222222222223"/>
    <n v="5"/>
    <n v="7.1300000000000002E-2"/>
    <n v="123882.15277777778"/>
    <n v="387805"/>
    <n v="5530.0992999999999"/>
    <n v="1.5972222222222223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5972222222222223"/>
    <n v="5"/>
    <n v="7.1300000000000002E-2"/>
    <n v="355241.9"/>
    <n v="1112061.6000000001"/>
    <n v="15857.998416"/>
    <n v="1.5972222222222223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5972222222222223"/>
    <n v="5"/>
    <n v="7.1300000000000002E-2"/>
    <n v="872571.70000000007"/>
    <n v="2731528.8"/>
    <n v="38951.600687999999"/>
    <n v="1.5972222222222223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5972222222222223"/>
    <n v="5"/>
    <n v="7.1300000000000002E-2"/>
    <n v="684170.95347222232"/>
    <n v="2141752.5499999998"/>
    <n v="30541.391363000002"/>
    <n v="1.5972222222222223"/>
    <n v="4.9999999999999991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5972222222222223"/>
    <n v="5"/>
    <n v="7.1300000000000002E-2"/>
    <n v="624501.25486111117"/>
    <n v="1954960.4500000002"/>
    <n v="27877.736017000003"/>
    <n v="1.5972222222222223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5972222222222223"/>
    <n v="5"/>
    <n v="7.1300000000000002E-2"/>
    <n v="3878735.9722222225"/>
    <n v="12142130"/>
    <n v="173146.7738"/>
    <n v="1.5972222222222223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5972222222222223"/>
    <n v="5"/>
    <n v="7.1300000000000002E-2"/>
    <n v="382454.68541666673"/>
    <n v="1197249.4500000002"/>
    <n v="17072.777157"/>
    <n v="1.5972222222222223"/>
    <n v="5.0000000000000009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5972222222222223"/>
    <n v="5"/>
    <n v="7.1300000000000002E-2"/>
    <n v="3638232.638888889"/>
    <n v="11389250"/>
    <n v="162410.70500000002"/>
    <n v="1.5972222222222223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5972222222222223"/>
    <n v="5"/>
    <n v="7.1300000000000002E-2"/>
    <n v="2422042.5680555557"/>
    <n v="7582046.2999999998"/>
    <n v="108119.980238"/>
    <n v="1.5972222222222223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5972222222222223"/>
    <n v="5"/>
    <n v="7.1300000000000002E-2"/>
    <n v="13016261.966666667"/>
    <n v="40746559.200000003"/>
    <n v="581045.93419199996"/>
    <n v="1.5972222222222223"/>
    <n v="5.0000000000000009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5972222222222223"/>
    <n v="5"/>
    <n v="7.1300000000000002E-2"/>
    <n v="2662004.027777778"/>
    <n v="8333230"/>
    <n v="118831.85980000001"/>
    <n v="1.5972222222222223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6611111111111114"/>
    <n v="10"/>
    <n v="7.8262999999999999E-2"/>
    <n v="644865819.75322223"/>
    <n v="968105484.20000005"/>
    <n v="7576683.9509944599"/>
    <n v="6.6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65833333333333333"/>
    <n v="3"/>
    <n v="4.2999999999999997E-2"/>
    <n v="355789.66666666669"/>
    <n v="1621320"/>
    <n v="23238.92"/>
    <n v="0.65833333333333333"/>
    <n v="3"/>
    <n v="4.2999999999999997E-2"/>
    <x v="1"/>
    <x v="1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5809.74"/>
    <n v="3873.16"/>
    <n v="9682.9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6583333333333334"/>
    <n v="4"/>
    <n v="4.7100000000000003E-2"/>
    <n v="862474.29166666674"/>
    <n v="2080340"/>
    <n v="24496.003500000003"/>
    <n v="1.65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8165.32"/>
    <n v="22454.639999999999"/>
    <n v="30619.96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6583333333333332"/>
    <n v="5"/>
    <n v="5.0700000000000002E-2"/>
    <n v="3825368.25"/>
    <n v="7195050"/>
    <n v="72957.807000000001"/>
    <n v="2.65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24319.279999999999"/>
    <n v="72957.84"/>
    <n v="97277.119999999995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6583333333333332"/>
    <n v="6"/>
    <n v="5.3600000000000002E-2"/>
    <n v="30118006.5625"/>
    <n v="49396275"/>
    <n v="441273.39"/>
    <n v="3.6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47091.12"/>
    <n v="441273.3600000001"/>
    <n v="588364.4800000001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6583333333333332"/>
    <n v="7"/>
    <n v="5.6399999999999999E-2"/>
    <n v="19417563.75"/>
    <n v="29178450"/>
    <n v="235094.94"/>
    <n v="4.6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78364.960000000006"/>
    <n v="235094.87999999998"/>
    <n v="313459.83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6583333333333332"/>
    <n v="8"/>
    <n v="5.9299999999999999E-2"/>
    <n v="2200851.1875"/>
    <n v="3111660"/>
    <n v="23065.179749999999"/>
    <n v="5.6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7688.4"/>
    <n v="23065.199999999997"/>
    <n v="30753.599999999999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6583333333333332"/>
    <n v="10"/>
    <n v="6.5000000000000002E-2"/>
    <n v="406657.5"/>
    <n v="531000"/>
    <n v="3451.5"/>
    <n v="7.6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67777777777777781"/>
    <n v="3"/>
    <n v="6.1652999999999999E-2"/>
    <n v="527786.63322222221"/>
    <n v="2336104.77"/>
    <n v="48009.28912827"/>
    <n v="0.67777777777777781"/>
    <n v="3"/>
    <n v="6.1652999999999999E-2"/>
    <x v="1"/>
    <x v="1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67777777777777781"/>
    <n v="3"/>
    <n v="6.1652999999999999E-2"/>
    <n v="574793.02311111114"/>
    <n v="2544165.84"/>
    <n v="52285.152177839998"/>
    <n v="0.67777777777777781"/>
    <n v="2.9999999999999996"/>
    <n v="6.1652999999999999E-2"/>
    <x v="1"/>
    <x v="1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6777777777777776"/>
    <n v="5"/>
    <n v="7.1294999999999997E-2"/>
    <n v="5298774.9915555548"/>
    <n v="9893978.1999999993"/>
    <n v="141078.23515379999"/>
    <n v="2.6777777777777776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67777777777777781"/>
    <n v="3"/>
    <n v="6.1652999999999999E-2"/>
    <n v="888516.34166666667"/>
    <n v="3932777.25"/>
    <n v="80822.505264749998"/>
    <n v="0.67777777777777781"/>
    <n v="3"/>
    <n v="6.1652999999999999E-2"/>
    <x v="1"/>
    <x v="1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6777777777777776"/>
    <n v="5"/>
    <n v="7.1294999999999997E-2"/>
    <n v="8190858.2972222213"/>
    <n v="15294133.75"/>
    <n v="218079.05314124998"/>
    <n v="2.6777777777777776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67777777777777781"/>
    <n v="3"/>
    <n v="6.1652999999999999E-2"/>
    <n v="702928.14555555559"/>
    <n v="3111321.3"/>
    <n v="63940.764036299995"/>
    <n v="0.67777777777777781"/>
    <n v="3"/>
    <n v="6.1652999999999999E-2"/>
    <x v="1"/>
    <x v="1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6777777777777776"/>
    <n v="5"/>
    <n v="7.1294999999999997E-2"/>
    <n v="2733524.2107777777"/>
    <n v="5104090.8500000006"/>
    <n v="72779.231430150001"/>
    <n v="2.6777777777777776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6777777777777776"/>
    <n v="5"/>
    <n v="7.1294999999999997E-2"/>
    <n v="3746474.6312222215"/>
    <n v="6995492.0499999998"/>
    <n v="99748.721140949987"/>
    <n v="2.6777777777777776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67777777777777781"/>
    <n v="3"/>
    <n v="6.1652999999999999E-2"/>
    <n v="466016.95555555559"/>
    <n v="2062698"/>
    <n v="42390.506598"/>
    <n v="0.67777777777777781"/>
    <n v="3"/>
    <n v="6.1652999999999999E-2"/>
    <x v="1"/>
    <x v="1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6777777777777776"/>
    <n v="5"/>
    <n v="7.1294999999999997E-2"/>
    <n v="4295897.3"/>
    <n v="8021385"/>
    <n v="114376.928715"/>
    <n v="2.6777777777777776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67777777777777781"/>
    <n v="3"/>
    <n v="6.1652999999999999E-2"/>
    <n v="370303.85499999998"/>
    <n v="1639049.8499999999"/>
    <n v="33684.113467349998"/>
    <n v="0.67777777777777781"/>
    <n v="3"/>
    <n v="6.1652999999999999E-2"/>
    <x v="1"/>
    <x v="1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6777777777777776"/>
    <n v="5"/>
    <n v="7.1294999999999997E-2"/>
    <n v="1462965.8644444444"/>
    <n v="2731679"/>
    <n v="38951.010861000002"/>
    <n v="2.6777777777777776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67777777777777781"/>
    <n v="3"/>
    <n v="6.1652999999999999E-2"/>
    <n v="5966676.7462222232"/>
    <n v="26409880.68"/>
    <n v="542749.45785468002"/>
    <n v="0.67777777777777781"/>
    <n v="3"/>
    <n v="6.1652999999999999E-2"/>
    <x v="1"/>
    <x v="1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67777777777777781"/>
    <n v="3"/>
    <n v="6.1652999999999999E-2"/>
    <n v="398719.82388888893"/>
    <n v="1764825.4500000002"/>
    <n v="36268.927822949998"/>
    <n v="0.67777777777777781"/>
    <n v="3"/>
    <n v="6.1652999999999993E-2"/>
    <x v="1"/>
    <x v="1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6777777777777776"/>
    <n v="5"/>
    <n v="7.1294999999999997E-2"/>
    <n v="3675532.0235555554"/>
    <n v="6863026.6000000006"/>
    <n v="97859.8962894"/>
    <n v="2.6777777777777776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67777777777777781"/>
    <n v="3"/>
    <n v="6.1652999999999999E-2"/>
    <n v="534143.70077777782"/>
    <n v="2364242.61"/>
    <n v="48587.549878109996"/>
    <n v="0.67777777777777781"/>
    <n v="3"/>
    <n v="6.1652999999999993E-2"/>
    <x v="1"/>
    <x v="1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6777777777777776"/>
    <n v="5"/>
    <n v="7.1294999999999997E-2"/>
    <n v="4923285.8787777778"/>
    <n v="9192857.4499999993"/>
    <n v="131080.95437955001"/>
    <n v="2.6777777777777776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67777777777777781"/>
    <n v="3"/>
    <n v="6.1652999999999999E-2"/>
    <n v="456724.85266666667"/>
    <n v="2021569.02"/>
    <n v="41545.264930019999"/>
    <n v="0.67777777777777781"/>
    <n v="3"/>
    <n v="6.1652999999999999E-2"/>
    <x v="1"/>
    <x v="1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6777777777777776"/>
    <n v="5"/>
    <n v="7.1294999999999997E-2"/>
    <n v="4210354.2428888883"/>
    <n v="7861657.2999999998"/>
    <n v="112099.37144069999"/>
    <n v="2.6777777777777776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67777777777777781"/>
    <n v="3"/>
    <n v="6.1652999999999999E-2"/>
    <n v="26093282.896000002"/>
    <n v="115494858.72"/>
    <n v="2373534.84155472"/>
    <n v="0.67777777777777781"/>
    <n v="3"/>
    <n v="6.1652999999999993E-2"/>
    <x v="1"/>
    <x v="1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1111111111111114"/>
    <n v="3"/>
    <n v="4.2999999999999997E-2"/>
    <n v="370362.66666666669"/>
    <n v="1562467.5"/>
    <n v="22395.367499999997"/>
    <n v="0.71111111111111114"/>
    <n v="3"/>
    <n v="4.2999999999999997E-2"/>
    <x v="1"/>
    <x v="1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6531.9800000000005"/>
    <n v="4665.7"/>
    <n v="11197.68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11111111111111"/>
    <n v="4"/>
    <n v="4.7100000000000003E-2"/>
    <n v="325076.88888888888"/>
    <n v="759920"/>
    <n v="8948.0580000000009"/>
    <n v="1.71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2982.68"/>
    <n v="8575.2099999999991"/>
    <n v="11557.89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111111111111112"/>
    <n v="5"/>
    <n v="5.0700000000000002E-2"/>
    <n v="1565565"/>
    <n v="2887312.5"/>
    <n v="29277.348750000001"/>
    <n v="2.71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9759.1200000000008"/>
    <n v="29277.359999999997"/>
    <n v="39036.47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111111111111112"/>
    <n v="6"/>
    <n v="5.3600000000000002E-2"/>
    <n v="3665097.0444444446"/>
    <n v="5925606"/>
    <n v="52935.4136"/>
    <n v="3.7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7645.12"/>
    <n v="52935.359999999993"/>
    <n v="70580.479999999996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111111111111112"/>
    <n v="7"/>
    <n v="5.6399999999999999E-2"/>
    <n v="5297832.888888889"/>
    <n v="7871780"/>
    <n v="63424.055999999997"/>
    <n v="4.71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1141.360000000001"/>
    <n v="63424.079999999987"/>
    <n v="84565.43999999998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111111111111112"/>
    <n v="8"/>
    <n v="5.9299999999999999E-2"/>
    <n v="5569875.333333333"/>
    <n v="7802160"/>
    <n v="57833.510999999999"/>
    <n v="5.7111111111111104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9277.84"/>
    <n v="57833.52"/>
    <n v="77111.360000000001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111111111111112"/>
    <n v="9"/>
    <n v="6.2100000000000002E-2"/>
    <n v="498904"/>
    <n v="669060"/>
    <n v="4616.5140000000001"/>
    <n v="6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67777777777777781"/>
    <n v="3"/>
    <n v="6.1652999999999999E-2"/>
    <n v="346324.5516666667"/>
    <n v="1532911.9500000002"/>
    <n v="31502.87348445"/>
    <n v="0.67777777777777781"/>
    <n v="3.0000000000000004"/>
    <n v="6.1652999999999999E-2"/>
    <x v="1"/>
    <x v="1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6777777777777776"/>
    <n v="5"/>
    <n v="7.1294999999999997E-2"/>
    <n v="3191546.1835555551"/>
    <n v="5959318.5999999996"/>
    <n v="84973.923917399996"/>
    <n v="2.6777777777777776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138888888888886"/>
    <n v="10"/>
    <n v="7.8262999999999999E-2"/>
    <n v="1442350036.1310556"/>
    <n v="1869809193.4000001"/>
    <n v="14633687.69030642"/>
    <n v="7.7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67777777777777781"/>
    <n v="3"/>
    <n v="6.1652999999999999E-2"/>
    <n v="1153925.4710000001"/>
    <n v="5107538.97"/>
    <n v="104965.03337247"/>
    <n v="0.67777777777777781"/>
    <n v="3"/>
    <n v="6.1652999999999999E-2"/>
    <x v="1"/>
    <x v="1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67777777777777781"/>
    <n v="3"/>
    <n v="6.1652999999999999E-2"/>
    <n v="4121805.5968888886"/>
    <n v="18244057.559999999"/>
    <n v="374933.62691555999"/>
    <n v="0.67777777777777781"/>
    <n v="3"/>
    <n v="6.1652999999999999E-2"/>
    <x v="1"/>
    <x v="1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67777777777777781"/>
    <n v="3"/>
    <n v="6.1652999999999999E-2"/>
    <n v="915160.76211111108"/>
    <n v="4050711.57"/>
    <n v="83246.173475069998"/>
    <n v="0.67777777777777781"/>
    <n v="3"/>
    <n v="6.1652999999999999E-2"/>
    <x v="1"/>
    <x v="1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1388888888888888"/>
    <n v="3"/>
    <n v="4.2999999999999997E-2"/>
    <n v="376952.63888888888"/>
    <n v="1389450"/>
    <n v="19915.449999999997"/>
    <n v="0.81388888888888888"/>
    <n v="3"/>
    <n v="4.2999999999999997E-2"/>
    <x v="1"/>
    <x v="1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6638.48"/>
    <n v="4978.8599999999988"/>
    <n v="11617.339999999998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138888888888889"/>
    <n v="4"/>
    <n v="4.7100000000000003E-2"/>
    <n v="467407.42361111112"/>
    <n v="1030730"/>
    <n v="12136.84575"/>
    <n v="1.8138888888888889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4045.6"/>
    <n v="12136.799999999997"/>
    <n v="16182.399999999998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138888888888891"/>
    <n v="5"/>
    <n v="5.0700000000000002E-2"/>
    <n v="2396075.6319444445"/>
    <n v="4257587.5"/>
    <n v="43171.937250000003"/>
    <n v="2.81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4390.64"/>
    <n v="43171.92"/>
    <n v="57562.55999999999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138888888888891"/>
    <n v="6"/>
    <n v="5.3600000000000002E-2"/>
    <n v="193516.72222222222"/>
    <n v="304440"/>
    <n v="2719.6640000000002"/>
    <n v="3.8138888888888887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906.56"/>
    <n v="2719.6799999999989"/>
    <n v="3626.2399999999989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138888888888891"/>
    <n v="7"/>
    <n v="5.6399999999999999E-2"/>
    <n v="766852.5"/>
    <n v="1115100"/>
    <n v="8984.52"/>
    <n v="4.813888888888889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994.84"/>
    <n v="8984.52"/>
    <n v="11979.36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82499999999999996"/>
    <n v="3"/>
    <n v="4.2999999999999997E-2"/>
    <n v="711385.125"/>
    <n v="2586855"/>
    <n v="37078.254999999997"/>
    <n v="0.82499999999999996"/>
    <n v="3"/>
    <n v="4.2999999999999997E-2"/>
    <x v="1"/>
    <x v="1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2359.4"/>
    <n v="9269.58"/>
    <n v="21628.98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825"/>
    <n v="4"/>
    <n v="4.7100000000000003E-2"/>
    <n v="968267.4375"/>
    <n v="2122230"/>
    <n v="24989.258250000003"/>
    <n v="1.825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8329.76"/>
    <n v="24989.279999999995"/>
    <n v="33319.039999999994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8250000000000002"/>
    <n v="5"/>
    <n v="5.0700000000000002E-2"/>
    <n v="6349067.4375"/>
    <n v="11237287.5"/>
    <n v="113946.09525"/>
    <n v="2.82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37982.04"/>
    <n v="113946.11999999998"/>
    <n v="151928.15999999997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8250000000000002"/>
    <n v="6"/>
    <n v="5.3600000000000002E-2"/>
    <n v="37419735.9375"/>
    <n v="58697625"/>
    <n v="524365.45000000007"/>
    <n v="3.825000000000000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74788.48000000001"/>
    <n v="524365.44000000006"/>
    <n v="699153.92000000004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8250000000000002"/>
    <n v="7"/>
    <n v="5.6399999999999999E-2"/>
    <n v="57589040.8125"/>
    <n v="83548867.5"/>
    <n v="673165.16099999996"/>
    <n v="4.8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24388.4"/>
    <n v="673165.19999999984"/>
    <n v="897553.59999999986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8250000000000002"/>
    <n v="8"/>
    <n v="5.9299999999999999E-2"/>
    <n v="2444388.4375"/>
    <n v="3357100"/>
    <n v="24884.50375"/>
    <n v="5.8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8294.84"/>
    <n v="24884.519999999993"/>
    <n v="33179.359999999993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8250000000000002"/>
    <n v="9"/>
    <n v="6.2100000000000002E-2"/>
    <n v="1283526.5625"/>
    <n v="1692562.5"/>
    <n v="11678.68125"/>
    <n v="6.825000000000000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3892.88"/>
    <n v="11678.64"/>
    <n v="15571.52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138888888888886"/>
    <n v="10"/>
    <n v="7.8262999999999999E-2"/>
    <n v="267635828.17094445"/>
    <n v="346953180.20000005"/>
    <n v="2715359.6741992603"/>
    <n v="7.7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67777777777777781"/>
    <n v="3"/>
    <n v="6.1652999999999999E-2"/>
    <n v="353846.63788888889"/>
    <n v="1566206.43"/>
    <n v="32187.108342929998"/>
    <n v="0.67777777777777781"/>
    <n v="3"/>
    <n v="6.1652999999999999E-2"/>
    <x v="1"/>
    <x v="1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6777777777777776"/>
    <n v="5"/>
    <n v="7.1294999999999997E-2"/>
    <n v="3257320.0642222222"/>
    <n v="6082132.9000000004"/>
    <n v="86725.133021100002"/>
    <n v="2.6777777777777776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67777777777777781"/>
    <n v="3"/>
    <n v="6.2603000000000006E-2"/>
    <n v="1089935.1561111112"/>
    <n v="4824303.1500000004"/>
    <n v="100671.95003315002"/>
    <n v="0.67777777777777781"/>
    <n v="3"/>
    <n v="6.2603000000000006E-2"/>
    <x v="1"/>
    <x v="1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67777777777777781"/>
    <n v="3"/>
    <n v="6.2603000000000006E-2"/>
    <n v="375196.04822222219"/>
    <n v="1660703.8199999998"/>
    <n v="34655.013747819998"/>
    <n v="0.67777777777777781"/>
    <n v="3"/>
    <n v="6.2603000000000006E-2"/>
    <x v="1"/>
    <x v="1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6777777777777776"/>
    <n v="5"/>
    <n v="7.2566000000000005E-2"/>
    <n v="3451517.6232222221"/>
    <n v="6444742.4500000002"/>
    <n v="93533.836125340007"/>
    <n v="2.6777777777777776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67777777777777781"/>
    <n v="3"/>
    <n v="6.2603000000000006E-2"/>
    <n v="317064.44444444444"/>
    <n v="1403400"/>
    <n v="29285.683400000002"/>
    <n v="0.67777777777777781"/>
    <n v="3"/>
    <n v="6.2603000000000006E-2"/>
    <x v="1"/>
    <x v="1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6777777777777776"/>
    <n v="5"/>
    <n v="7.2566000000000005E-2"/>
    <n v="2916750.6999999997"/>
    <n v="5446215"/>
    <n v="79042.007538000005"/>
    <n v="2.6777777777777776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67777777777777781"/>
    <n v="3"/>
    <n v="6.2603000000000006E-2"/>
    <n v="462681.91611111112"/>
    <n v="2047936.3499999999"/>
    <n v="42735.653106350001"/>
    <n v="0.67777777777777781"/>
    <n v="3"/>
    <n v="6.2603000000000006E-2"/>
    <x v="1"/>
    <x v="1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6777777777777776"/>
    <n v="5"/>
    <n v="7.2566000000000005E-2"/>
    <n v="4256329.1969999997"/>
    <n v="7947502.6500000004"/>
    <n v="115343.69545998001"/>
    <n v="2.6777777777777776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67777777777777781"/>
    <n v="3"/>
    <n v="6.2603000000000006E-2"/>
    <n v="650299.37211111106"/>
    <n v="2878374.27"/>
    <n v="60064.954808270006"/>
    <n v="0.6777777777777777"/>
    <n v="3"/>
    <n v="6.2603000000000006E-2"/>
    <x v="1"/>
    <x v="1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6777777777777776"/>
    <n v="5"/>
    <n v="7.2566000000000005E-2"/>
    <n v="5982118.4683333328"/>
    <n v="11169930.75"/>
    <n v="162111.43896090001"/>
    <n v="2.6777777777777776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67777777777777781"/>
    <n v="3"/>
    <n v="6.2603000000000006E-2"/>
    <n v="4693.4620000000004"/>
    <n v="20774.34"/>
    <n v="433.51200234000004"/>
    <n v="0.67777777777777781"/>
    <n v="3"/>
    <n v="6.2603000000000006E-2"/>
    <x v="1"/>
    <x v="1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6777777777777776"/>
    <n v="5"/>
    <n v="7.2566000000000005E-2"/>
    <n v="43181.523111111106"/>
    <n v="80629.399999999994"/>
    <n v="1170.1906080799999"/>
    <n v="2.6777777777777776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0833333333333333"/>
    <n v="3"/>
    <n v="4.2999999999999997E-2"/>
    <n v="645511.625"/>
    <n v="2131965"/>
    <n v="30558.164999999997"/>
    <n v="0.90833333333333333"/>
    <n v="3"/>
    <n v="4.2999999999999997E-2"/>
    <x v="1"/>
    <x v="1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0186.040000000001"/>
    <n v="10186.070000000002"/>
    <n v="20372.11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083333333333334"/>
    <n v="4"/>
    <n v="4.7100000000000003E-2"/>
    <n v="746201.27083333337"/>
    <n v="1564090"/>
    <n v="18417.159750000003"/>
    <n v="1.9083333333333334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6139.04"/>
    <n v="18417.12"/>
    <n v="24556.16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083333333333332"/>
    <n v="5"/>
    <n v="5.0700000000000002E-2"/>
    <n v="2663789.0333333332"/>
    <n v="4579580"/>
    <n v="46436.941200000001"/>
    <n v="2.90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5479"/>
    <n v="46437"/>
    <n v="61916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083333333333332"/>
    <n v="6"/>
    <n v="5.3600000000000002E-2"/>
    <n v="4659681.104166667"/>
    <n v="7153455"/>
    <n v="63904.198000000004"/>
    <n v="3.9083333333333337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1301.4"/>
    <n v="63904.19999999999"/>
    <n v="85205.599999999991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083333333333332"/>
    <n v="7"/>
    <n v="5.7881000000000002E-2"/>
    <n v="5935905.1875"/>
    <n v="8465467.5"/>
    <n v="69998.532052499999"/>
    <n v="4.9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2735.84"/>
    <n v="68207.520000000004"/>
    <n v="90943.360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083333333333332"/>
    <n v="8"/>
    <n v="5.9299999999999999E-2"/>
    <n v="313732.5"/>
    <n v="424800"/>
    <n v="3148.83"/>
    <n v="5.9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67777777777777781"/>
    <n v="3"/>
    <n v="6.2603000000000006E-2"/>
    <n v="228362.42633333334"/>
    <n v="1010784.51"/>
    <n v="21092.714226510001"/>
    <n v="0.67777777777777781"/>
    <n v="3"/>
    <n v="6.2603000000000006E-2"/>
    <x v="1"/>
    <x v="1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6777777777777776"/>
    <n v="5"/>
    <n v="7.2566000000000005E-2"/>
    <n v="2105177.1214444442"/>
    <n v="3930828.65"/>
    <n v="57048.902363180001"/>
    <n v="2.6777777777777776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67777777777777781"/>
    <n v="3"/>
    <n v="6.2603000000000006E-2"/>
    <n v="367695.76611111109"/>
    <n v="1627505.8499999999"/>
    <n v="33962.249575850001"/>
    <n v="0.67777777777777781"/>
    <n v="3"/>
    <n v="6.2603000000000006E-2"/>
    <x v="1"/>
    <x v="1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6777777777777776"/>
    <n v="5"/>
    <n v="7.2566000000000005E-2"/>
    <n v="3382354.5327777774"/>
    <n v="6315599.75"/>
    <n v="91659.5622917"/>
    <n v="2.6777777777777776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67777777777777781"/>
    <n v="3"/>
    <n v="6.2603000000000006E-2"/>
    <n v="30050.68755555556"/>
    <n v="133011.24"/>
    <n v="2775.6342192400002"/>
    <n v="0.67777777777777781"/>
    <n v="2.9999999999999996"/>
    <n v="6.2603000000000006E-2"/>
    <x v="1"/>
    <x v="1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6777777777777776"/>
    <n v="5"/>
    <n v="7.2566000000000005E-2"/>
    <n v="276431.39155555551"/>
    <n v="516158.2"/>
    <n v="7491.1071882400001"/>
    <n v="2.6777777777777776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67777777777777781"/>
    <n v="3"/>
    <n v="6.2603000000000006E-2"/>
    <n v="114706.84000000001"/>
    <n v="507718.80000000005"/>
    <n v="10594.906678800002"/>
    <n v="0.67777777777777781"/>
    <n v="3"/>
    <n v="6.2603000000000006E-2"/>
    <x v="1"/>
    <x v="1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6777777777777776"/>
    <n v="5"/>
    <n v="7.2565999999999992E-2"/>
    <n v="1055169.4163333331"/>
    <n v="1970233.3499999999"/>
    <n v="28594.390655219995"/>
    <n v="2.6777777777777771"/>
    <n v="5"/>
    <n v="7.2565999999999992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67777777777777781"/>
    <n v="3"/>
    <n v="6.1652999999999999E-2"/>
    <n v="3879015.1726666666"/>
    <n v="17169411.419999998"/>
    <n v="352848.57409241999"/>
    <n v="0.67777777777777781"/>
    <n v="3"/>
    <n v="6.1652999999999999E-2"/>
    <x v="1"/>
    <x v="1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67777777777777781"/>
    <n v="3"/>
    <n v="6.1652999999999999E-2"/>
    <n v="236223.21844444444"/>
    <n v="1045578.1799999999"/>
    <n v="21487.677177180001"/>
    <n v="0.67777777777777781"/>
    <n v="3"/>
    <n v="6.1653000000000006E-2"/>
    <x v="1"/>
    <x v="1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6777777777777776"/>
    <n v="5"/>
    <n v="7.1294999999999997E-2"/>
    <n v="2172968.520222222"/>
    <n v="4057410.1"/>
    <n v="57854.610615899997"/>
    <n v="2.6777777777777776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67777777777777781"/>
    <n v="3"/>
    <n v="6.1652999999999999E-2"/>
    <n v="205642.95600000001"/>
    <n v="910222.92"/>
    <n v="18705.99122892"/>
    <n v="0.67777777777777781"/>
    <n v="3"/>
    <n v="6.1652999999999999E-2"/>
    <x v="1"/>
    <x v="1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6777777777777776"/>
    <n v="5"/>
    <n v="7.1294999999999997E-2"/>
    <n v="1891617.9973333331"/>
    <n v="3532066.8"/>
    <n v="50363.740501199994"/>
    <n v="2.6777777777777776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67777777777777781"/>
    <n v="3"/>
    <n v="6.1652999999999999E-2"/>
    <n v="72062.492333333343"/>
    <n v="318965.13"/>
    <n v="6555.05238663"/>
    <n v="0.67777777777777781"/>
    <n v="3"/>
    <n v="6.1652999999999999E-2"/>
    <x v="1"/>
    <x v="1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6777777777777776"/>
    <n v="5"/>
    <n v="7.1294999999999997E-2"/>
    <n v="662843.53477777774"/>
    <n v="1237674.6499999999"/>
    <n v="17648.002834349998"/>
    <n v="2.6777777777777776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67777777777777781"/>
    <n v="3"/>
    <n v="6.1652999999999999E-2"/>
    <n v="31116.940444444444"/>
    <n v="137730.72"/>
    <n v="2830.5040267199997"/>
    <n v="0.67777777777777781"/>
    <n v="3"/>
    <n v="6.1652999999999999E-2"/>
    <x v="1"/>
    <x v="1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6777777777777776"/>
    <n v="5"/>
    <n v="7.1294999999999997E-2"/>
    <n v="286195.31911111111"/>
    <n v="534389.6"/>
    <n v="7619.8613063999992"/>
    <n v="2.6777777777777776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9388888888888891"/>
    <n v="10"/>
    <n v="6.5000000000000002E-2"/>
    <n v="843110"/>
    <n v="1062000"/>
    <n v="6903"/>
    <n v="7.93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301"/>
    <n v="6903"/>
    <n v="9204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202148.75"/>
    <n v="643.51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93888888888888888"/>
    <n v="3"/>
    <n v="4.2999999999999997E-2"/>
    <n v="622218.09722222225"/>
    <n v="1988152.5"/>
    <n v="28496.852499999997"/>
    <n v="0.93888888888888888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9498.9599999999991"/>
    <n v="11873.699999999997"/>
    <n v="21372.659999999996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9388888888888889"/>
    <n v="4"/>
    <n v="4.7100000000000003E-2"/>
    <n v="928024.9305555555"/>
    <n v="1914550"/>
    <n v="22543.826250000002"/>
    <n v="1.93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7514.6"/>
    <n v="22543.800000000003"/>
    <n v="30058.400000000001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9388888888888891"/>
    <n v="5"/>
    <n v="5.0700000000000002E-2"/>
    <n v="3772629.6250000005"/>
    <n v="6418462.5"/>
    <n v="65083.209750000002"/>
    <n v="2.93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1694.400000000001"/>
    <n v="65083.19999999999"/>
    <n v="86777.599999999991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9388888888888891"/>
    <n v="6"/>
    <n v="5.3600000000000002E-2"/>
    <n v="12051394.902777778"/>
    <n v="18357555"/>
    <n v="163994.158"/>
    <n v="3.93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54664.72"/>
    <n v="163994.15999999995"/>
    <n v="218658.87999999995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9388888888888891"/>
    <n v="7"/>
    <n v="5.6399999999999999E-2"/>
    <n v="16063847.236111112"/>
    <n v="22767657.5"/>
    <n v="183442.269"/>
    <n v="4.93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61147.44"/>
    <n v="183442.31999999995"/>
    <n v="244589.75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9388888888888891"/>
    <n v="8"/>
    <n v="5.9299999999999999E-2"/>
    <n v="4097863.027777778"/>
    <n v="5520040"/>
    <n v="40917.296499999997"/>
    <n v="5.9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3639.08"/>
    <n v="40917.239999999991"/>
    <n v="54556.319999999992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9388888888888891"/>
    <n v="9"/>
    <n v="6.2100000000000002E-2"/>
    <n v="736910"/>
    <n v="955800"/>
    <n v="6595.02"/>
    <n v="6.9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9416666666666664"/>
    <n v="10"/>
    <n v="6.5000000000000002E-2"/>
    <n v="421702.5"/>
    <n v="531000"/>
    <n v="3451.5"/>
    <n v="7.9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150.52"/>
    <n v="3451.5600000000009"/>
    <n v="4602.0800000000008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315797.5"/>
    <n v="1005.29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94166666666666665"/>
    <n v="3"/>
    <n v="4.2999999999999997E-2"/>
    <n v="325988.52083333331"/>
    <n v="1038547.5"/>
    <n v="14885.847499999998"/>
    <n v="0.94166666666666665"/>
    <n v="3"/>
    <n v="4.2999999999999997E-2"/>
    <x v="1"/>
    <x v="1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4961.96"/>
    <n v="6202.4199999999992"/>
    <n v="11164.38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9416666666666667"/>
    <n v="4"/>
    <n v="4.7100000000000003E-2"/>
    <n v="1885057.375"/>
    <n v="3883380"/>
    <n v="45726.799500000001"/>
    <n v="1.94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5242.28"/>
    <n v="45726.840000000004"/>
    <n v="60969.120000000003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9416666666666669"/>
    <n v="5"/>
    <n v="5.0700000000000002E-2"/>
    <n v="2852431.2083333335"/>
    <n v="4848325"/>
    <n v="49162.015500000001"/>
    <n v="2.94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6387.32"/>
    <n v="49161.960000000014"/>
    <n v="65549.280000000013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9416666666666669"/>
    <n v="6"/>
    <n v="5.3600000000000002E-2"/>
    <n v="5313376.520833334"/>
    <n v="8088015"/>
    <n v="72252.934000000008"/>
    <n v="3.9416666666666673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24084.32"/>
    <n v="72252.960000000006"/>
    <n v="96337.279999999999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9416666666666664"/>
    <n v="7"/>
    <n v="5.6399999999999999E-2"/>
    <n v="5425171.6875"/>
    <n v="7684897.5"/>
    <n v="61918.316999999995"/>
    <n v="4.94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0639.439999999999"/>
    <n v="61918.32"/>
    <n v="82557.759999999995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9416666666666664"/>
    <n v="8"/>
    <n v="5.9299999999999999E-2"/>
    <n v="2766781.645833333"/>
    <n v="3725260"/>
    <n v="27613.489750000001"/>
    <n v="5.9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9204.48"/>
    <n v="27613.439999999991"/>
    <n v="36817.919999999991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9416666666666664"/>
    <n v="9"/>
    <n v="6.2100000000000002E-2"/>
    <n v="330718.35416666663"/>
    <n v="428782.5"/>
    <n v="2958.5992500000002"/>
    <n v="6.941666666666665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986.2"/>
    <n v="2958.6000000000004"/>
    <n v="3944.8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30753.75"/>
    <n v="97.9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94444444444444442"/>
    <n v="3"/>
    <n v="4.2999999999999997E-2"/>
    <n v="473081.66666666663"/>
    <n v="1502730"/>
    <n v="21539.129999999997"/>
    <n v="0.94444444444444442"/>
    <n v="3"/>
    <n v="4.2999999999999997E-2"/>
    <x v="1"/>
    <x v="1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7179.72"/>
    <n v="8974.619999999999"/>
    <n v="16154.34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9444444444444444"/>
    <n v="4"/>
    <n v="4.7100000000000003E-2"/>
    <n v="766057.63888888888"/>
    <n v="1575890"/>
    <n v="18556.104750000002"/>
    <n v="1.94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6185.36"/>
    <n v="18556.079999999998"/>
    <n v="24741.439999999999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9444444444444446"/>
    <n v="5"/>
    <n v="5.0700000000000002E-2"/>
    <n v="2518537.916666667"/>
    <n v="4276762.5"/>
    <n v="43366.371749999998"/>
    <n v="2.9444444444444446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4455.44"/>
    <n v="43366.32"/>
    <n v="57821.760000000002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9444444444444446"/>
    <n v="6"/>
    <n v="5.3600000000000002E-2"/>
    <n v="3503051.25"/>
    <n v="5328585"/>
    <n v="47602.025999999998"/>
    <n v="3.9444444444444446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5867.36"/>
    <n v="47602.079999999987"/>
    <n v="63469.439999999988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9444444444444446"/>
    <n v="7"/>
    <n v="5.6399999999999999E-2"/>
    <n v="2807097.0833333335"/>
    <n v="3974092.5"/>
    <n v="32019.830999999998"/>
    <n v="4.9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0673.28"/>
    <n v="32019.84"/>
    <n v="42693.12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9444444444444446"/>
    <n v="8"/>
    <n v="5.9299999999999999E-2"/>
    <n v="631300"/>
    <n v="849600"/>
    <n v="6297.66"/>
    <n v="5.9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92777777777777781"/>
    <n v="3"/>
    <n v="6.1652999999999999E-2"/>
    <n v="2084587.6870000002"/>
    <n v="6740582.9399999995"/>
    <n v="138525.71999993999"/>
    <n v="0.92777777777777781"/>
    <n v="3"/>
    <n v="6.1652999999999993E-2"/>
    <x v="1"/>
    <x v="1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9638888888888886"/>
    <n v="10"/>
    <n v="7.8262999999999999E-2"/>
    <n v="14820605.13322222"/>
    <n v="18609758.799999997"/>
    <n v="145645.55529644"/>
    <n v="7.9638888888888886"/>
    <n v="9.9999999999999982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92777777777777781"/>
    <n v="3"/>
    <n v="6.1652999999999999E-2"/>
    <n v="6997178.154944445"/>
    <n v="22625606.009999998"/>
    <n v="464978.82911151001"/>
    <n v="0.92777777777777781"/>
    <n v="2.9999999999999996"/>
    <n v="6.1652999999999999E-2"/>
    <x v="1"/>
    <x v="1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9277777777777776"/>
    <n v="5"/>
    <n v="7.1294999999999997E-2"/>
    <n v="106190328.49077778"/>
    <n v="181349707.10000002"/>
    <n v="2585865.4735389003"/>
    <n v="2.9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9277777777777776"/>
    <n v="5"/>
    <n v="7.1294999999999997E-2"/>
    <n v="585555555.55555546"/>
    <n v="1000000000"/>
    <n v="14259000"/>
    <n v="2.9277777777777771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67777777777777781"/>
    <n v="3"/>
    <n v="6.1652999999999999E-2"/>
    <n v="597716.98577777785"/>
    <n v="2645632.56"/>
    <n v="54370.394740559997"/>
    <n v="0.67777777777777781"/>
    <n v="3"/>
    <n v="6.1652999999999993E-2"/>
    <x v="1"/>
    <x v="1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6777777777777776"/>
    <n v="5"/>
    <n v="7.1294999999999997E-2"/>
    <n v="5492869.8309999993"/>
    <n v="10256395.949999999"/>
    <n v="146245.94985104998"/>
    <n v="2.6777777777777776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6777777777777776"/>
    <n v="5"/>
    <n v="7.1294999999999997E-2"/>
    <n v="7597153.4315555552"/>
    <n v="14185556.200000001"/>
    <n v="202271.8458558"/>
    <n v="2.6777777777777776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138888888888886"/>
    <n v="10"/>
    <n v="7.8262999999999999E-2"/>
    <n v="4628333333.333333"/>
    <n v="6000000000"/>
    <n v="46957800"/>
    <n v="7.7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7.7777777777777779E-2"/>
    <n v="2"/>
    <n v="3.8199999999999998E-2"/>
    <n v="3493.2916666666665"/>
    <n v="89827.5"/>
    <n v="1715.70525"/>
    <n v="7.7777777777777779E-2"/>
    <n v="2"/>
    <n v="3.8199999999999998E-2"/>
    <x v="1"/>
    <x v="1"/>
    <n v="142.97999999999999"/>
    <n v="0"/>
    <n v="0"/>
    <n v="0"/>
    <n v="0"/>
    <n v="0"/>
    <n v="0"/>
    <n v="0"/>
    <n v="0"/>
    <n v="0"/>
    <n v="0"/>
    <n v="0"/>
    <n v="0"/>
    <n v="0"/>
    <n v="0"/>
    <n v="0"/>
    <n v="142.97999999999999"/>
    <n v="0"/>
    <n v="142.97999999999999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0777777777777777"/>
    <n v="3"/>
    <n v="4.2999999999999997E-2"/>
    <n v="512049.52777777775"/>
    <n v="1425292.5"/>
    <n v="20429.192499999997"/>
    <n v="1.0777777777777777"/>
    <n v="3"/>
    <n v="4.2999999999999997E-2"/>
    <x v="1"/>
    <x v="1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6809.72"/>
    <n v="10214.609999999999"/>
    <n v="17024.329999999998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0777777777777779"/>
    <n v="4"/>
    <n v="4.7100000000000003E-2"/>
    <n v="1200145.2222222222"/>
    <n v="2310440"/>
    <n v="27205.431"/>
    <n v="2.07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9068.48"/>
    <n v="27205.439999999991"/>
    <n v="36273.919999999991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0777777777777779"/>
    <n v="5"/>
    <n v="5.0700000000000002E-2"/>
    <n v="3886456.1944444445"/>
    <n v="6313737.5"/>
    <n v="64021.29825"/>
    <n v="3.0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1340.44"/>
    <n v="64021.32"/>
    <n v="85361.76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0777777777777775"/>
    <n v="6"/>
    <n v="5.3600000000000002E-2"/>
    <n v="23133223.138888888"/>
    <n v="34037985"/>
    <n v="304072.66600000003"/>
    <n v="4.07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01357.56"/>
    <n v="304072.68000000005"/>
    <n v="405430.24000000005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0777777777777775"/>
    <n v="7"/>
    <n v="5.6399999999999999E-2"/>
    <n v="56333196.722222216"/>
    <n v="77658455"/>
    <n v="625705.26599999995"/>
    <n v="5.077777777777777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08568.44"/>
    <n v="625705.31999999995"/>
    <n v="834273.76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0777777777777775"/>
    <n v="8"/>
    <n v="5.9299999999999999E-2"/>
    <n v="12574815.86111111"/>
    <n v="16551860"/>
    <n v="122690.66224999999"/>
    <n v="6.0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40896.879999999997"/>
    <n v="122690.64"/>
    <n v="163587.51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0777777777777775"/>
    <n v="9"/>
    <n v="6.2100000000000002E-2"/>
    <n v="751660"/>
    <n v="955800"/>
    <n v="6595.02"/>
    <n v="7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0777777777777775"/>
    <n v="10"/>
    <n v="6.5000000000000002E-2"/>
    <n v="803052.27777777775"/>
    <n v="994150"/>
    <n v="6461.9750000000004"/>
    <n v="8.07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154"/>
    <n v="6462"/>
    <n v="8616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15277777777777779"/>
    <n v="2"/>
    <n v="3.8199999999999998E-2"/>
    <n v="8844.8784722222226"/>
    <n v="115787.5"/>
    <n v="2211.5412499999998"/>
    <n v="0.15277777777777779"/>
    <n v="2"/>
    <n v="3.8199999999999998E-2"/>
    <x v="1"/>
    <x v="1"/>
    <n v="184.3"/>
    <n v="184.3"/>
    <n v="0"/>
    <n v="0"/>
    <n v="0"/>
    <n v="0"/>
    <n v="0"/>
    <n v="0"/>
    <n v="0"/>
    <n v="0"/>
    <n v="0"/>
    <n v="0"/>
    <n v="0"/>
    <n v="0"/>
    <n v="0"/>
    <n v="0"/>
    <n v="368.6"/>
    <n v="0"/>
    <n v="368.6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1527777777777777"/>
    <n v="3"/>
    <n v="4.2999999999999997E-2"/>
    <n v="402472.18749999994"/>
    <n v="1047397.5"/>
    <n v="15012.697499999998"/>
    <n v="1.1527777777777777"/>
    <n v="3"/>
    <n v="4.2999999999999997E-2"/>
    <x v="1"/>
    <x v="1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5004.24"/>
    <n v="8757.4199999999983"/>
    <n v="13761.659999999998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1527777777777777"/>
    <n v="4"/>
    <n v="4.7100000000000003E-2"/>
    <n v="52393.229166666664"/>
    <n v="97350"/>
    <n v="1146.2962500000001"/>
    <n v="2.15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382.08"/>
    <n v="1146.24"/>
    <n v="1528.32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1527777777777777"/>
    <n v="5"/>
    <n v="5.0700000000000002E-2"/>
    <n v="2622330.7670833333"/>
    <n v="4158762.45"/>
    <n v="42169.851243000005"/>
    <n v="3.1527777777777777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4056.6"/>
    <n v="42169.80000000001"/>
    <n v="56226.400000000009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1527777777777777"/>
    <n v="6"/>
    <n v="5.3600000000000002E-2"/>
    <n v="1687533.1597222222"/>
    <n v="2438175"/>
    <n v="21781.030000000002"/>
    <n v="4.152777777777777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7260.36"/>
    <n v="21781.079999999998"/>
    <n v="29041.439999999999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1527777777777777"/>
    <n v="7"/>
    <n v="6.5000000000000002E-2"/>
    <n v="914321.77083333337"/>
    <n v="1242097.5"/>
    <n v="11533.762500000001"/>
    <n v="5.1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3335.92"/>
    <n v="10007.759999999997"/>
    <n v="13343.679999999997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16944444444444445"/>
    <n v="2"/>
    <n v="3.8199999999999998E-2"/>
    <n v="3511.5243055555557"/>
    <n v="41447.5"/>
    <n v="791.64724999999999"/>
    <n v="0.16944444444444445"/>
    <n v="2"/>
    <n v="3.8199999999999998E-2"/>
    <x v="1"/>
    <x v="1"/>
    <n v="65.97"/>
    <n v="65.97"/>
    <n v="65.97"/>
    <n v="0"/>
    <n v="0"/>
    <n v="0"/>
    <n v="0"/>
    <n v="0"/>
    <n v="0"/>
    <n v="0"/>
    <n v="0"/>
    <n v="0"/>
    <n v="0"/>
    <n v="0"/>
    <n v="0"/>
    <n v="0"/>
    <n v="197.91"/>
    <n v="0"/>
    <n v="197.91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1694444444444445"/>
    <n v="3"/>
    <n v="4.2999999999999997E-2"/>
    <n v="172838.04166666669"/>
    <n v="443385"/>
    <n v="6355.1849999999995"/>
    <n v="1.1694444444444445"/>
    <n v="3"/>
    <n v="4.2999999999999997E-2"/>
    <x v="1"/>
    <x v="1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2118.4"/>
    <n v="4236.8000000000011"/>
    <n v="6355.2000000000007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1694444444444443"/>
    <n v="4"/>
    <n v="4.7100000000000003E-2"/>
    <n v="166076.39583333331"/>
    <n v="306210"/>
    <n v="3605.6227500000005"/>
    <n v="2.16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201.8800000000001"/>
    <n v="3605.6400000000012"/>
    <n v="4807.5200000000013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1694444444444443"/>
    <n v="5"/>
    <n v="5.0700000000000002E-2"/>
    <n v="1936356.236111111"/>
    <n v="3054725"/>
    <n v="30974.911500000002"/>
    <n v="3.1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0324.959999999999"/>
    <n v="30974.87999999999"/>
    <n v="41299.839999999989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1694444444444443"/>
    <n v="6"/>
    <n v="5.3600000000000002E-2"/>
    <n v="1407104.111111111"/>
    <n v="2024880"/>
    <n v="18088.928"/>
    <n v="4.1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6029.64"/>
    <n v="18088.920000000002"/>
    <n v="24118.560000000001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1694444444444443"/>
    <n v="7"/>
    <n v="5.7881000000000002E-2"/>
    <n v="5004241.923611111"/>
    <n v="6776297.5"/>
    <n v="56031.267942500002"/>
    <n v="5.1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8199.2"/>
    <n v="54597.600000000013"/>
    <n v="72796.800000000017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1694444444444443"/>
    <n v="8"/>
    <n v="5.9299999999999999E-2"/>
    <n v="17052359.868055556"/>
    <n v="22112020"/>
    <n v="163905.34825000001"/>
    <n v="6.1694444444444443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54635.12"/>
    <n v="163905.36000000002"/>
    <n v="218540.48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6777777777777776"/>
    <n v="5"/>
    <n v="7.1294999999999997E-2"/>
    <n v="1338888.8888888888"/>
    <n v="2500000"/>
    <n v="35647.5"/>
    <n v="2.6777777777777776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21666666666666667"/>
    <n v="2"/>
    <n v="3.8199999999999998E-2"/>
    <n v="50877.666666666672"/>
    <n v="469640"/>
    <n v="8970.1239999999998"/>
    <n v="0.21666666666666667"/>
    <n v="2"/>
    <n v="3.8199999999999998E-2"/>
    <x v="1"/>
    <x v="1"/>
    <n v="747.51"/>
    <n v="747.51"/>
    <n v="747.51"/>
    <n v="0"/>
    <n v="0"/>
    <n v="0"/>
    <n v="0"/>
    <n v="0"/>
    <n v="0"/>
    <n v="0"/>
    <n v="0"/>
    <n v="0"/>
    <n v="0"/>
    <n v="0"/>
    <n v="0"/>
    <n v="0"/>
    <n v="2242.5299999999997"/>
    <n v="0"/>
    <n v="2242.5299999999997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2166666666666666"/>
    <n v="3"/>
    <n v="4.2999999999999997E-2"/>
    <n v="527607.5"/>
    <n v="1300950"/>
    <n v="18646.949999999997"/>
    <n v="1.21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6215.64"/>
    <n v="12431.309999999998"/>
    <n v="18646.94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166666666666668"/>
    <n v="4"/>
    <n v="4.7100000000000003E-2"/>
    <n v="2222662.75"/>
    <n v="4010820"/>
    <n v="47227.405500000001"/>
    <n v="2.21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5742.48"/>
    <n v="47227.44"/>
    <n v="62969.919999999998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2166666666666668"/>
    <n v="5"/>
    <n v="5.0700000000000002E-2"/>
    <n v="6618219.291666667"/>
    <n v="10287387.5"/>
    <n v="104314.10925000001"/>
    <n v="3.2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34771.360000000001"/>
    <n v="104314.07999999997"/>
    <n v="139085.43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2166666666666668"/>
    <n v="6"/>
    <n v="5.3600000000000002E-2"/>
    <n v="22982604.333333336"/>
    <n v="32702520"/>
    <n v="292142.51199999999"/>
    <n v="4.2166666666666668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97380.84"/>
    <n v="292142.51999999996"/>
    <n v="389523.36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2166666666666668"/>
    <n v="7"/>
    <n v="5.6399999999999999E-2"/>
    <n v="49633140.333333336"/>
    <n v="66600380"/>
    <n v="536608.77599999995"/>
    <n v="5.2166666666666668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78869.6"/>
    <n v="536608.80000000016"/>
    <n v="715478.40000000014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2166666666666668"/>
    <n v="8"/>
    <n v="5.9299999999999999E-2"/>
    <n v="15481924.5"/>
    <n v="19923120"/>
    <n v="147680.12700000001"/>
    <n v="6.2166666666666668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49226.720000000001"/>
    <n v="147680.15999999997"/>
    <n v="196906.87999999998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2166666666666668"/>
    <n v="9"/>
    <n v="6.2100000000000002E-2"/>
    <n v="766410"/>
    <n v="955800"/>
    <n v="6595.02"/>
    <n v="7.2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6777777777777776"/>
    <n v="5"/>
    <n v="7.1294999999999997E-2"/>
    <n v="535555555.55555552"/>
    <n v="1000000000"/>
    <n v="14259000"/>
    <n v="2.67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138888888888886"/>
    <n v="10"/>
    <n v="7.8262999999999999E-2"/>
    <n v="3471250000"/>
    <n v="4500000000"/>
    <n v="35218350"/>
    <n v="7.7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6777777777777776"/>
    <n v="5"/>
    <n v="7.1294999999999997E-2"/>
    <n v="10632199.329666667"/>
    <n v="19852654.350000001"/>
    <n v="283078.99837664998"/>
    <n v="2.6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6777777777777776"/>
    <n v="5"/>
    <n v="7.1294999999999997E-2"/>
    <n v="5316099.6782222213"/>
    <n v="9926327.1999999993"/>
    <n v="141539.4995448"/>
    <n v="2.6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29166666666666669"/>
    <n v="2"/>
    <n v="3.8199999999999998E-2"/>
    <n v="7743.7500000000009"/>
    <n v="53100"/>
    <n v="1014.2099999999999"/>
    <n v="0.29166666666666669"/>
    <n v="2"/>
    <n v="3.8199999999999998E-2"/>
    <x v="1"/>
    <x v="1"/>
    <n v="84.52"/>
    <n v="84.52"/>
    <n v="84.52"/>
    <n v="84.52"/>
    <n v="0"/>
    <n v="0"/>
    <n v="0"/>
    <n v="0"/>
    <n v="0"/>
    <n v="0"/>
    <n v="0"/>
    <n v="0"/>
    <n v="0"/>
    <n v="0"/>
    <n v="0"/>
    <n v="0"/>
    <n v="338.08"/>
    <n v="0"/>
    <n v="338.08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2916666666666667"/>
    <n v="3"/>
    <n v="4.2999999999999997E-2"/>
    <n v="370372.5"/>
    <n v="860220"/>
    <n v="12329.82"/>
    <n v="1.29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4109.92"/>
    <n v="9247.3199999999979"/>
    <n v="13357.239999999998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2916666666666665"/>
    <n v="4"/>
    <n v="4.7100000000000003E-2"/>
    <n v="1058005.2083333333"/>
    <n v="1846700"/>
    <n v="21744.892500000002"/>
    <n v="2.29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7248.28"/>
    <n v="21744.84"/>
    <n v="28993.119999999999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2916666666666665"/>
    <n v="5"/>
    <n v="5.0700000000000002E-2"/>
    <n v="1477439.8958333333"/>
    <n v="2244212.5"/>
    <n v="22756.314750000001"/>
    <n v="3.2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7585.44"/>
    <n v="22756.320000000003"/>
    <n v="30341.760000000002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291666666666667"/>
    <n v="6"/>
    <n v="5.3600000000000002E-2"/>
    <n v="1758531.8750000002"/>
    <n v="2458530"/>
    <n v="21962.868000000002"/>
    <n v="4.291666666666667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7320.96"/>
    <n v="21962.880000000005"/>
    <n v="29283.840000000004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291666666666667"/>
    <n v="7"/>
    <n v="5.6399999999999999E-2"/>
    <n v="3726986.979166667"/>
    <n v="4930187.5"/>
    <n v="39723.224999999999"/>
    <n v="5.2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3241.08"/>
    <n v="39723.239999999991"/>
    <n v="52964.319999999992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291666666666667"/>
    <n v="8"/>
    <n v="5.9299999999999999E-2"/>
    <n v="15810690.9375"/>
    <n v="20103660"/>
    <n v="149018.37974999999"/>
    <n v="6.2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49672.800000000003"/>
    <n v="149018.4"/>
    <n v="198691.20000000001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291666666666667"/>
    <n v="9"/>
    <n v="6.2100000000000002E-2"/>
    <n v="387187.5"/>
    <n v="477900"/>
    <n v="3297.51"/>
    <n v="7.2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32500000000000001"/>
    <n v="2"/>
    <n v="3.8199999999999998E-2"/>
    <n v="5808.4259999999995"/>
    <n v="35744.159999999996"/>
    <n v="682.71345599999984"/>
    <n v="0.32500000000000001"/>
    <n v="2"/>
    <n v="3.8199999999999998E-2"/>
    <x v="1"/>
    <x v="1"/>
    <n v="56.89"/>
    <n v="56.89"/>
    <n v="56.89"/>
    <n v="56.89"/>
    <n v="0"/>
    <n v="0"/>
    <n v="0"/>
    <n v="0"/>
    <n v="0"/>
    <n v="0"/>
    <n v="0"/>
    <n v="0"/>
    <n v="0"/>
    <n v="0"/>
    <n v="0"/>
    <n v="0"/>
    <n v="227.56"/>
    <n v="0"/>
    <n v="227.56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325"/>
    <n v="3"/>
    <n v="4.2999999999999997E-2"/>
    <n v="70357.5"/>
    <n v="159300"/>
    <n v="2283.2999999999997"/>
    <n v="1.32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761.08"/>
    <n v="1712.4600000000007"/>
    <n v="2473.5400000000009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3250000000000002"/>
    <n v="4"/>
    <n v="4.7100000000000003E-2"/>
    <n v="588494.46750000003"/>
    <n v="1012463.6"/>
    <n v="11921.758890000001"/>
    <n v="2.32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3973.92"/>
    <n v="11921.759999999997"/>
    <n v="15895.679999999997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3250000000000002"/>
    <n v="5"/>
    <n v="5.0700000000000002E-2"/>
    <n v="325650.5"/>
    <n v="489700"/>
    <n v="4965.558"/>
    <n v="3.3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655.2"/>
    <n v="4965.6000000000013"/>
    <n v="6620.8000000000011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3250000000000002"/>
    <n v="6"/>
    <n v="5.3600000000000002E-2"/>
    <n v="823577.3125"/>
    <n v="1142535"/>
    <n v="10206.646000000001"/>
    <n v="4.32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3402.2"/>
    <n v="10206.599999999999"/>
    <n v="13608.8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3250000000000002"/>
    <n v="7"/>
    <n v="6.2100000000000002E-2"/>
    <n v="1179727.125"/>
    <n v="1550815"/>
    <n v="13757.944500000001"/>
    <n v="5.325000000000000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4165.04"/>
    <n v="12495.12"/>
    <n v="16660.16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3250000000000002"/>
    <n v="8"/>
    <n v="5.9299999999999999E-2"/>
    <n v="1325952.9497499999"/>
    <n v="1677094.64"/>
    <n v="12431.464018999999"/>
    <n v="6.3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4143.84"/>
    <n v="12431.519999999997"/>
    <n v="16575.359999999997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32500000000000001"/>
    <n v="2"/>
    <n v="3.8199999999999998E-2"/>
    <n v="7478.25"/>
    <n v="46020"/>
    <n v="878.98199999999997"/>
    <n v="0.32500000000000001"/>
    <n v="2"/>
    <n v="3.8199999999999998E-2"/>
    <x v="1"/>
    <x v="1"/>
    <n v="73.25"/>
    <n v="73.25"/>
    <n v="73.25"/>
    <n v="73.25"/>
    <n v="0"/>
    <n v="0"/>
    <n v="0"/>
    <n v="0"/>
    <n v="0"/>
    <n v="0"/>
    <n v="0"/>
    <n v="0"/>
    <n v="0"/>
    <n v="0"/>
    <n v="0"/>
    <n v="0"/>
    <n v="293"/>
    <n v="0"/>
    <n v="293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3250000000000002"/>
    <n v="4"/>
    <n v="4.7100000000000003E-2"/>
    <n v="123457.50000000001"/>
    <n v="212400"/>
    <n v="2501.0100000000002"/>
    <n v="2.32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833.68"/>
    <n v="2501.0400000000004"/>
    <n v="3334.7200000000003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3250000000000002"/>
    <n v="5"/>
    <n v="5.0700000000000002E-2"/>
    <n v="1213832.8125"/>
    <n v="1825312.5"/>
    <n v="18508.668750000001"/>
    <n v="3.3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6169.56"/>
    <n v="18508.679999999997"/>
    <n v="24678.239999999998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3250000000000002"/>
    <n v="6"/>
    <n v="5.3600000000000002E-2"/>
    <n v="1104907.75"/>
    <n v="1532820"/>
    <n v="13693.192000000001"/>
    <n v="4.32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4564.3999999999996"/>
    <n v="13693.200000000003"/>
    <n v="18257.600000000002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3250000000000002"/>
    <n v="7"/>
    <n v="5.6399999999999999E-2"/>
    <n v="7980045"/>
    <n v="10490200"/>
    <n v="84521.04"/>
    <n v="5.3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8173.68"/>
    <n v="84521.04"/>
    <n v="112694.72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3250000000000002"/>
    <n v="8"/>
    <n v="5.9299999999999999E-2"/>
    <n v="4343757"/>
    <n v="5494080"/>
    <n v="40724.868000000002"/>
    <n v="6.325000000000000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3574.96"/>
    <n v="40724.879999999983"/>
    <n v="54299.839999999982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3250000000000002"/>
    <n v="9"/>
    <n v="6.2100000000000002E-2"/>
    <n v="388957.5"/>
    <n v="477900"/>
    <n v="3297.51"/>
    <n v="7.3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32777777777777778"/>
    <n v="2"/>
    <n v="3.8199999999999998E-2"/>
    <n v="57291.458333333336"/>
    <n v="349575"/>
    <n v="6676.8824999999997"/>
    <n v="0.32777777777777778"/>
    <n v="2"/>
    <n v="3.8199999999999998E-2"/>
    <x v="1"/>
    <x v="1"/>
    <n v="556.41"/>
    <n v="556.41"/>
    <n v="556.41"/>
    <n v="556.41"/>
    <n v="0"/>
    <n v="0"/>
    <n v="0"/>
    <n v="0"/>
    <n v="0"/>
    <n v="0"/>
    <n v="0"/>
    <n v="0"/>
    <n v="0"/>
    <n v="0"/>
    <n v="0"/>
    <n v="0"/>
    <n v="2225.64"/>
    <n v="0"/>
    <n v="2225.64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3277777777777777"/>
    <n v="3"/>
    <n v="4.2999999999999997E-2"/>
    <n v="1297096.1527777778"/>
    <n v="2930677.5"/>
    <n v="42006.377499999995"/>
    <n v="1.32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4002.12"/>
    <n v="31504.800000000003"/>
    <n v="45506.920000000006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3277777777777779"/>
    <n v="4"/>
    <n v="4.7100000000000003E-2"/>
    <n v="3669008.416666667"/>
    <n v="6304740"/>
    <n v="74238.313500000004"/>
    <n v="2.32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24746.12"/>
    <n v="74238.36"/>
    <n v="98984.48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3277777777777779"/>
    <n v="5"/>
    <n v="5.0700000000000002E-2"/>
    <n v="6535630.763888889"/>
    <n v="9819812.5"/>
    <n v="99572.898750000008"/>
    <n v="3.3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33190.959999999999"/>
    <n v="99572.880000000019"/>
    <n v="132763.84000000003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3277777777777775"/>
    <n v="6"/>
    <n v="5.3600000000000002E-2"/>
    <n v="32059712.541666664"/>
    <n v="44447355"/>
    <n v="397063.038"/>
    <n v="4.32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32354.35999999999"/>
    <n v="397063.07999999984"/>
    <n v="529417.43999999983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3277777777777775"/>
    <n v="7"/>
    <n v="5.6399999999999999E-2"/>
    <n v="52336639.152777776"/>
    <n v="68763467.5"/>
    <n v="554037.08100000001"/>
    <n v="5.3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84679.04000000001"/>
    <n v="554037.12"/>
    <n v="738716.16000000003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3277777777777775"/>
    <n v="8"/>
    <n v="5.9299999999999999E-2"/>
    <n v="17246389.97222222"/>
    <n v="21804040"/>
    <n v="161622.44649999999"/>
    <n v="6.3277777777777766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53874.16"/>
    <n v="161622.48000000007"/>
    <n v="215496.64000000007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3277777777777775"/>
    <n v="9"/>
    <n v="6.2100000000000002E-2"/>
    <n v="597708.51388888888"/>
    <n v="734107.5"/>
    <n v="5065.3417500000005"/>
    <n v="7.327777777777777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688.44"/>
    <n v="5065.32"/>
    <n v="6753.76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138888888888886"/>
    <n v="10"/>
    <n v="7.8262999999999999E-2"/>
    <n v="1542777777.7777777"/>
    <n v="2000000000"/>
    <n v="15652600"/>
    <n v="7.7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055555555555555"/>
    <n v="3"/>
    <n v="6.1652999999999999E-2"/>
    <n v="240888888.8888889"/>
    <n v="480000000"/>
    <n v="9864480"/>
    <n v="1.5055555555555555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541666666666667"/>
    <n v="6"/>
    <n v="7.3772000000000004E-2"/>
    <n v="7981011.4283333337"/>
    <n v="10543721.52"/>
    <n v="129638.57066224"/>
    <n v="4.541666666666667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055555555555555"/>
    <n v="3"/>
    <n v="6.1652999999999999E-2"/>
    <n v="82805555.555555552"/>
    <n v="165000000"/>
    <n v="3390915"/>
    <n v="1.5055555555555555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055555555555555"/>
    <n v="3"/>
    <n v="6.1652999999999999E-2"/>
    <n v="45166666.666666664"/>
    <n v="90000000"/>
    <n v="1849590"/>
    <n v="1.5055555555555555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541666666666667"/>
    <n v="6"/>
    <n v="7.3772000000000004E-2"/>
    <n v="6885031.7337500006"/>
    <n v="9095821.7400000002"/>
    <n v="111836.16023388001"/>
    <n v="4.541666666666667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5277777777777777"/>
    <n v="5"/>
    <n v="7.1294999999999997E-2"/>
    <n v="705555555.55555558"/>
    <n v="1000000000"/>
    <n v="14259000"/>
    <n v="3.527777777777778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541666666666667"/>
    <n v="6"/>
    <n v="7.3772000000000004E-2"/>
    <n v="5179102.8904166669"/>
    <n v="6842117.5800000001"/>
    <n v="84126.116351959994"/>
    <n v="4.541666666666667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541666666666667"/>
    <n v="6"/>
    <n v="7.3772000000000004E-2"/>
    <n v="10255692.643333334"/>
    <n v="13548804.960000001"/>
    <n v="166587.07325152002"/>
    <n v="4.541666666666667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541666666666667"/>
    <n v="6"/>
    <n v="7.3772000000000004E-2"/>
    <n v="3736521.9983333335"/>
    <n v="4936322.6399999997"/>
    <n v="60693.732299679999"/>
    <n v="4.541666666666667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541666666666667"/>
    <n v="6"/>
    <n v="7.3772000000000004E-2"/>
    <n v="9140934.0654166676"/>
    <n v="12076096.379999999"/>
    <n v="148479.63035756"/>
    <n v="4.541666666666667"/>
    <n v="5.9999999999999991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055555555555555"/>
    <n v="3"/>
    <n v="6.1652999999999999E-2"/>
    <n v="60222222.222222224"/>
    <n v="120000000"/>
    <n v="2466120"/>
    <n v="1.5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6416666666666666"/>
    <n v="4"/>
    <n v="4.7100000000000003E-2"/>
    <n v="419648.5625"/>
    <n v="635430"/>
    <n v="7482.1882500000002"/>
    <n v="2.6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2494.08"/>
    <n v="7482.2400000000016"/>
    <n v="9976.3200000000015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6416666666666666"/>
    <n v="5"/>
    <n v="5.0700000000000002E-2"/>
    <n v="364722.02083333331"/>
    <n v="500762.5"/>
    <n v="5077.7317499999999"/>
    <n v="3.6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692.56"/>
    <n v="5077.68"/>
    <n v="6770.24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6416666666666666"/>
    <n v="6"/>
    <n v="5.3600000000000002E-2"/>
    <n v="48218236.75"/>
    <n v="62328780"/>
    <n v="556803.76800000004"/>
    <n v="4.6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85601.24"/>
    <n v="556803.72"/>
    <n v="742404.96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6527777777777777"/>
    <n v="4"/>
    <n v="6.7556000000000005E-2"/>
    <n v="9121278.3758333325"/>
    <n v="13753550.640000001"/>
    <n v="232283.71675896001"/>
    <n v="2.6527777777777772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65555555555555556"/>
    <n v="2"/>
    <n v="3.8199999999999998E-2"/>
    <n v="1943461.638888889"/>
    <n v="5929205"/>
    <n v="113247.8155"/>
    <n v="0.65555555555555556"/>
    <n v="2"/>
    <n v="3.8199999999999998E-2"/>
    <x v="1"/>
    <x v="1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28311.96"/>
    <n v="18874.64"/>
    <n v="47186.6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6555555555555554"/>
    <n v="3"/>
    <n v="4.2999999999999997E-2"/>
    <n v="5903644.8888888881"/>
    <n v="10697880"/>
    <n v="153336.28"/>
    <n v="1.655555555555555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51112.08"/>
    <n v="140558.22000000003"/>
    <n v="191670.30000000005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6555555555555554"/>
    <n v="4"/>
    <n v="4.7100000000000003E-2"/>
    <n v="16383403.527777778"/>
    <n v="24677930"/>
    <n v="290582.62575000001"/>
    <n v="2.6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96860.88"/>
    <n v="290582.64"/>
    <n v="387443.52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6555555555555554"/>
    <n v="5"/>
    <n v="5.0700000000000002E-2"/>
    <n v="58058840.19444444"/>
    <n v="79411787.5"/>
    <n v="805235.52525000006"/>
    <n v="3.65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68411.84000000003"/>
    <n v="805235.5199999999"/>
    <n v="1073647.3599999999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6555555555555559"/>
    <n v="6"/>
    <n v="5.3600000000000002E-2"/>
    <n v="13955004.500000002"/>
    <n v="17984970"/>
    <n v="160665.73200000002"/>
    <n v="4.655555555555555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53555.24"/>
    <n v="160665.72"/>
    <n v="214220.96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6555555555555559"/>
    <n v="7"/>
    <n v="5.6399999999999999E-2"/>
    <n v="3335943.5833333335"/>
    <n v="4128967.5"/>
    <n v="33267.680999999997"/>
    <n v="5.655555555555555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1089.24"/>
    <n v="33267.720000000008"/>
    <n v="44356.960000000006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6555555555555559"/>
    <n v="8"/>
    <n v="5.9299999999999999E-2"/>
    <n v="1060230"/>
    <n v="1274400"/>
    <n v="9446.49"/>
    <n v="6.6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1388888888888891"/>
    <n v="2"/>
    <n v="3.8199999999999998E-2"/>
    <n v="260719.36111111112"/>
    <n v="730420"/>
    <n v="13951.021999999999"/>
    <n v="0.71388888888888891"/>
    <n v="2"/>
    <n v="3.8199999999999998E-2"/>
    <x v="1"/>
    <x v="1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4069.0599999999995"/>
    <n v="2906.45"/>
    <n v="6975.5099999999993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138888888888888"/>
    <n v="3"/>
    <n v="4.2999999999999997E-2"/>
    <n v="1690717.111111111"/>
    <n v="2959440"/>
    <n v="42418.64"/>
    <n v="1.71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4139.56"/>
    <n v="40651.230000000003"/>
    <n v="54790.79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13888888888889"/>
    <n v="4"/>
    <n v="4.7100000000000003E-2"/>
    <n v="2316127.763888889"/>
    <n v="3413740"/>
    <n v="40196.788500000002"/>
    <n v="2.71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3398.92"/>
    <n v="40196.760000000009"/>
    <n v="53595.680000000008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13888888888889"/>
    <n v="5"/>
    <n v="5.0700000000000002E-2"/>
    <n v="3553021.791666667"/>
    <n v="4783425"/>
    <n v="48503.929499999998"/>
    <n v="3.713888888888889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6167.96"/>
    <n v="48503.879999999983"/>
    <n v="64671.839999999982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138888888888886"/>
    <n v="6"/>
    <n v="5.3600000000000002E-2"/>
    <n v="3179600.548611111"/>
    <n v="4047105"/>
    <n v="36154.137999999999"/>
    <n v="4.71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2051.36"/>
    <n v="36154.080000000002"/>
    <n v="48205.440000000002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138888888888886"/>
    <n v="7"/>
    <n v="5.6399999999999999E-2"/>
    <n v="7752904.423611111"/>
    <n v="9497967.5"/>
    <n v="76526.481"/>
    <n v="5.7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25508.84"/>
    <n v="76526.52"/>
    <n v="102035.36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138888888888886"/>
    <n v="8"/>
    <n v="5.9299999999999999E-2"/>
    <n v="33080925.104166664"/>
    <n v="39417900"/>
    <n v="292185.18374999997"/>
    <n v="6.713888888888888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97395.08"/>
    <n v="292185.24"/>
    <n v="389580.32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138888888888886"/>
    <n v="9"/>
    <n v="6.2100000000000002E-2"/>
    <n v="31403469.226388887"/>
    <n v="36639265.5"/>
    <n v="252810.93195"/>
    <n v="7.7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84270.32"/>
    <n v="252810.96000000008"/>
    <n v="337081.28000000009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138888888888886"/>
    <n v="10"/>
    <n v="6.5000000000000002E-2"/>
    <n v="5695672.2652777778"/>
    <n v="6536315"/>
    <n v="42486.047500000001"/>
    <n v="8.7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4162"/>
    <n v="42486"/>
    <n v="56648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73333333333333328"/>
    <n v="2"/>
    <n v="3.8199999999999998E-2"/>
    <n v="649649"/>
    <n v="1771770"/>
    <n v="33840.807000000001"/>
    <n v="0.73333333333333328"/>
    <n v="2"/>
    <n v="3.8199999999999998E-2"/>
    <x v="1"/>
    <x v="1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9870.2400000000016"/>
    <n v="7050.15"/>
    <n v="16920.39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7333333333333334"/>
    <n v="3"/>
    <n v="4.2999999999999997E-2"/>
    <n v="1385457.6666666667"/>
    <n v="2397907.5"/>
    <n v="34370.0075"/>
    <n v="1.73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1456.68"/>
    <n v="32937.949999999997"/>
    <n v="44394.63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7333333333333334"/>
    <n v="4"/>
    <n v="4.7100000000000003E-2"/>
    <n v="4188498.5"/>
    <n v="6129510"/>
    <n v="72174.980250000008"/>
    <n v="2.73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24058.32"/>
    <n v="72174.960000000006"/>
    <n v="96233.279999999999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7333333333333334"/>
    <n v="5"/>
    <n v="5.0700000000000002E-2"/>
    <n v="8853618.666666666"/>
    <n v="11857525"/>
    <n v="120235.30350000001"/>
    <n v="3.733333333333332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40078.44"/>
    <n v="120235.32"/>
    <n v="160313.76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7333333333333334"/>
    <n v="6"/>
    <n v="5.3600000000000002E-2"/>
    <n v="21136995.833333332"/>
    <n v="26793375"/>
    <n v="239354.15"/>
    <n v="4.7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79784.72"/>
    <n v="239354.15999999995"/>
    <n v="319138.87999999995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7333333333333334"/>
    <n v="7"/>
    <n v="5.6399999999999999E-2"/>
    <n v="43891791.333333336"/>
    <n v="53588815"/>
    <n v="431772.73800000001"/>
    <n v="5.7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43924.24"/>
    <n v="431772.72"/>
    <n v="575696.96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7333333333333334"/>
    <n v="8"/>
    <n v="5.9299999999999999E-2"/>
    <n v="7503374.166666667"/>
    <n v="8914900"/>
    <n v="66081.696249999994"/>
    <n v="6.733333333333333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2027.24"/>
    <n v="66081.719999999987"/>
    <n v="88108.959999999992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7333333333333334"/>
    <n v="9"/>
    <n v="6.2100000000000002E-2"/>
    <n v="2053200"/>
    <n v="2389500"/>
    <n v="16487.55"/>
    <n v="7.733333333333333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7333333333333325"/>
    <n v="10"/>
    <n v="6.5000000000000002E-2"/>
    <n v="3154720.1666666665"/>
    <n v="3612275"/>
    <n v="23479.787500000002"/>
    <n v="8.7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7826.6"/>
    <n v="23479.800000000003"/>
    <n v="31306.400000000001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5277777777777777"/>
    <n v="5"/>
    <n v="7.1294999999999997E-2"/>
    <n v="50002089.691666663"/>
    <n v="70869103.5"/>
    <n v="1010522.5468064999"/>
    <n v="3.5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84166666666666667"/>
    <n v="2"/>
    <n v="3.8199999999999998E-2"/>
    <n v="44692.5"/>
    <n v="106200"/>
    <n v="2028.4199999999998"/>
    <n v="0.84166666666666667"/>
    <n v="2"/>
    <n v="3.8199999999999998E-2"/>
    <x v="1"/>
    <x v="1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676.12"/>
    <n v="676.15"/>
    <n v="1352.27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8416666666666666"/>
    <n v="3"/>
    <n v="4.2999999999999997E-2"/>
    <n v="268386.08333333331"/>
    <n v="437190"/>
    <n v="6266.3899999999994"/>
    <n v="1.84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088.8000000000002"/>
    <n v="6266.3999999999987"/>
    <n v="8355.1999999999989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8416666666666668"/>
    <n v="4"/>
    <n v="4.7100000000000003E-2"/>
    <n v="563332"/>
    <n v="792960"/>
    <n v="9337.1040000000012"/>
    <n v="2.84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112.36"/>
    <n v="9337.08"/>
    <n v="12449.44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8416666666666668"/>
    <n v="5"/>
    <n v="5.0700000000000002E-2"/>
    <n v="11113624.729166668"/>
    <n v="14464587.5"/>
    <n v="146670.91725"/>
    <n v="3.8416666666666672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48890.32"/>
    <n v="146670.96"/>
    <n v="195561.2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8416666666666668"/>
    <n v="6"/>
    <n v="5.3600000000000002E-2"/>
    <n v="55672666.729166672"/>
    <n v="68991945"/>
    <n v="616328.04200000002"/>
    <n v="4.8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05442.68"/>
    <n v="616328.03999999992"/>
    <n v="821770.72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5277777777777777"/>
    <n v="5"/>
    <n v="7.1294999999999997E-2"/>
    <n v="8102319.0830555558"/>
    <n v="11483601.850000001"/>
    <n v="163744.67877915001"/>
    <n v="3.5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5277777777777777"/>
    <n v="5"/>
    <n v="7.1294999999999997E-2"/>
    <n v="13018274.347222222"/>
    <n v="18451097.5"/>
    <n v="263094.19925249997"/>
    <n v="3.5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541666666666667"/>
    <n v="6"/>
    <n v="7.3772000000000004E-2"/>
    <n v="13010437.062916668"/>
    <n v="17188100.34"/>
    <n v="211333.42304708002"/>
    <n v="4.541666666666667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86388888888888893"/>
    <n v="2"/>
    <n v="3.8199999999999998E-2"/>
    <n v="155966.5"/>
    <n v="361080"/>
    <n v="6896.6279999999997"/>
    <n v="0.86388888888888893"/>
    <n v="2"/>
    <n v="3.8199999999999998E-2"/>
    <x v="1"/>
    <x v="1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2298.88"/>
    <n v="2298.8800000000006"/>
    <n v="4597.76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8638888888888889"/>
    <n v="3"/>
    <n v="4.2999999999999997E-2"/>
    <n v="308739.21527777781"/>
    <n v="496927.5"/>
    <n v="7122.6274999999996"/>
    <n v="1.863888888888889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374.1999999999998"/>
    <n v="7122.6000000000013"/>
    <n v="9496.8000000000011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8638888888888889"/>
    <n v="4"/>
    <n v="4.7100000000000003E-2"/>
    <n v="257255.97916666666"/>
    <n v="359310"/>
    <n v="4230.8752500000001"/>
    <n v="2.8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410.28"/>
    <n v="4230.8400000000011"/>
    <n v="5641.1200000000008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8638888888888889"/>
    <n v="5"/>
    <n v="5.0700000000000002E-2"/>
    <n v="629195.66666666663"/>
    <n v="814200"/>
    <n v="8255.9880000000012"/>
    <n v="3.8638888888888885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2752"/>
    <n v="8256"/>
    <n v="11008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8638888888888889"/>
    <n v="6"/>
    <n v="5.3600000000000002E-2"/>
    <n v="454129.14583333331"/>
    <n v="560205"/>
    <n v="5004.4980000000005"/>
    <n v="4.863888888888888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668.16"/>
    <n v="5004.4800000000005"/>
    <n v="6672.64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8638888888888889"/>
    <n v="7"/>
    <n v="5.6399999999999999E-2"/>
    <n v="584688.36111111112"/>
    <n v="697970"/>
    <n v="5623.6440000000002"/>
    <n v="5.863888888888888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874.56"/>
    <n v="5623.68"/>
    <n v="7498.24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8638888888888889"/>
    <n v="8"/>
    <n v="5.9299999999999999E-2"/>
    <n v="3101053.5208333335"/>
    <n v="3614340"/>
    <n v="26791.295249999999"/>
    <n v="6.86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8930.44"/>
    <n v="26791.320000000003"/>
    <n v="35721.760000000002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8638888888888889"/>
    <n v="9"/>
    <n v="6.2100000000000002E-2"/>
    <n v="16910526.326388888"/>
    <n v="19353622.5"/>
    <n v="133539.99525000001"/>
    <n v="7.86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44513.32"/>
    <n v="133539.96"/>
    <n v="178053.28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8638888888888889"/>
    <n v="10"/>
    <n v="6.5000000000000002E-2"/>
    <n v="12343386.3125"/>
    <n v="13925475"/>
    <n v="90515.587500000009"/>
    <n v="8.86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0171.88"/>
    <n v="90515.64"/>
    <n v="120687.52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541666666666667"/>
    <n v="6"/>
    <n v="7.3772000000000004E-2"/>
    <n v="25740809.117083333"/>
    <n v="34006206.539999999"/>
    <n v="418117.64481148002"/>
    <n v="4.541666666666667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541666666666667"/>
    <n v="6"/>
    <n v="7.3772000000000004E-2"/>
    <n v="10569739.719166668"/>
    <n v="13963692.84"/>
    <n v="171688.25803208002"/>
    <n v="4.541666666666667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541666666666667"/>
    <n v="6"/>
    <n v="7.3772000000000004E-2"/>
    <n v="16695446.751250001"/>
    <n v="22056370.02"/>
    <n v="271190.42151924002"/>
    <n v="4.541666666666667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541666666666667"/>
    <n v="6"/>
    <n v="7.3772000000000004E-2"/>
    <n v="15236000.561666669"/>
    <n v="20128294.32"/>
    <n v="247484.08809584004"/>
    <n v="4.541666666666667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055555555555555"/>
    <n v="3"/>
    <n v="6.1652999999999999E-2"/>
    <n v="10827556.282222223"/>
    <n v="21575204.399999999"/>
    <n v="443392.0256244"/>
    <n v="1.5055555555555555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5277777777777777"/>
    <n v="5"/>
    <n v="7.1294999999999997E-2"/>
    <n v="25303926.087499999"/>
    <n v="35863832.25"/>
    <n v="511382.38405275001"/>
    <n v="3.5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055555555555555"/>
    <n v="3"/>
    <n v="6.1652999999999999E-2"/>
    <n v="3282486.912833333"/>
    <n v="6540748.8300000001"/>
    <n v="134418.92920533"/>
    <n v="1.5055555555555555"/>
    <n v="3"/>
    <n v="6.1653000000000006E-2"/>
    <x v="1"/>
    <x v="1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5277777777777777"/>
    <n v="5"/>
    <n v="7.1294999999999997E-2"/>
    <n v="588080.06166666665"/>
    <n v="833499.29999999993"/>
    <n v="11884.866518699999"/>
    <n v="3.5277777777777781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5277777777777777"/>
    <n v="5"/>
    <n v="7.1294999999999997E-2"/>
    <n v="673556.84722222225"/>
    <n v="954647.5"/>
    <n v="13612.318702499999"/>
    <n v="3.5277777777777781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5277777777777777"/>
    <n v="5"/>
    <n v="7.1294999999999997E-2"/>
    <n v="170712.23583333334"/>
    <n v="241954.35"/>
    <n v="3450.0270766500003"/>
    <n v="3.5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5277777777777777"/>
    <n v="5"/>
    <n v="7.1294999999999997E-2"/>
    <n v="205158.58694444445"/>
    <n v="290775.95"/>
    <n v="4146.1742710500002"/>
    <n v="3.5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5277777777777777"/>
    <n v="5"/>
    <n v="7.1294999999999997E-2"/>
    <n v="560710.07999999996"/>
    <n v="794707.2"/>
    <n v="11331.729964799999"/>
    <n v="3.5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5277777777777777"/>
    <n v="5"/>
    <n v="7.1294999999999997E-2"/>
    <n v="341762.08"/>
    <n v="484387.2"/>
    <n v="6906.8770847999995"/>
    <n v="3.5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5277777777777777"/>
    <n v="5"/>
    <n v="7.1294999999999997E-2"/>
    <n v="341871.40583333332"/>
    <n v="484542.14999999997"/>
    <n v="6909.0865168499995"/>
    <n v="3.5277777777777781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5277777777777777"/>
    <n v="5"/>
    <n v="7.1294999999999997E-2"/>
    <n v="170932.29861111109"/>
    <n v="242266.25"/>
    <n v="3454.4744587499999"/>
    <n v="3.5277777777777772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5277777777777777"/>
    <n v="5"/>
    <n v="7.1294999999999997E-2"/>
    <n v="389734.95416666666"/>
    <n v="552380.25"/>
    <n v="7876.3899847499997"/>
    <n v="3.5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5277777777777777"/>
    <n v="5"/>
    <n v="7.1294999999999997E-2"/>
    <n v="273491.64250000002"/>
    <n v="387625.95"/>
    <n v="5527.1584210499996"/>
    <n v="3.5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5277777777777777"/>
    <n v="5"/>
    <n v="7.1294999999999997E-2"/>
    <n v="198012.93194444446"/>
    <n v="280648.25"/>
    <n v="4001.7633967500001"/>
    <n v="3.5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5277777777777777"/>
    <n v="5"/>
    <n v="7.1294999999999997E-2"/>
    <n v="187777.19055555554"/>
    <n v="266140.90000000002"/>
    <n v="3794.9030930999998"/>
    <n v="3.5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5277777777777777"/>
    <n v="5"/>
    <n v="7.1294999999999997E-2"/>
    <n v="683745.4222222222"/>
    <n v="969088"/>
    <n v="13818.225791999999"/>
    <n v="3.5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055555555555555"/>
    <n v="3"/>
    <n v="6.1652999999999999E-2"/>
    <n v="6022222.222222222"/>
    <n v="12000000"/>
    <n v="246612"/>
    <n v="1.5055555555555555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98333333333333328"/>
    <n v="2"/>
    <n v="3.8199999999999998E-2"/>
    <n v="90073.775833333319"/>
    <n v="183200.9"/>
    <n v="3499.1371899999999"/>
    <n v="0.9833333333333331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166.3599999999999"/>
    <n v="1457.9799999999998"/>
    <n v="2624.3399999999997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9833333333333334"/>
    <n v="3"/>
    <n v="4.2999999999999997E-2"/>
    <n v="120527.16666666667"/>
    <n v="182310"/>
    <n v="2613.1099999999997"/>
    <n v="1.98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871.04"/>
    <n v="2613.12"/>
    <n v="3484.16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9833333333333334"/>
    <n v="6"/>
    <n v="5.3600000000000002E-2"/>
    <n v="110256.25"/>
    <n v="132750"/>
    <n v="1185.9000000000001"/>
    <n v="4.98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395.28"/>
    <n v="1185.8399999999997"/>
    <n v="1581.1199999999997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9833333333333334"/>
    <n v="7"/>
    <n v="5.6399999999999999E-2"/>
    <n v="423737.69216666667"/>
    <n v="495737.69"/>
    <n v="3994.2293879999997"/>
    <n v="5.9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331.4"/>
    <n v="3994.1999999999994"/>
    <n v="5325.5999999999995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9833333333333334"/>
    <n v="8"/>
    <n v="5.9299999999999999E-2"/>
    <n v="1331843.875"/>
    <n v="1525740"/>
    <n v="11309.54775"/>
    <n v="6.9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3769.84"/>
    <n v="11309.519999999997"/>
    <n v="15079.359999999997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9833333333333334"/>
    <n v="9"/>
    <n v="6.2100000000000002E-2"/>
    <n v="808303.79816666665"/>
    <n v="911240.19000000006"/>
    <n v="6287.5573110000005"/>
    <n v="7.98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095.84"/>
    <n v="6287.52"/>
    <n v="8383.36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9833333333333325"/>
    <n v="10"/>
    <n v="6.5000000000000002E-2"/>
    <n v="477014.99999999994"/>
    <n v="531000"/>
    <n v="3451.5"/>
    <n v="8.98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055555555555555"/>
    <n v="3"/>
    <n v="6.1652999999999999E-2"/>
    <n v="7508668.0772777777"/>
    <n v="14961921.629999999"/>
    <n v="307482.45141813002"/>
    <n v="1.5055555555555555"/>
    <n v="3"/>
    <n v="6.1653000000000006E-2"/>
    <x v="1"/>
    <x v="1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5277777777777777"/>
    <n v="5"/>
    <n v="7.1294999999999997E-2"/>
    <n v="17539977.443611111"/>
    <n v="24859810.550000001"/>
    <n v="354476.03863244999"/>
    <n v="3.5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541666666666667"/>
    <n v="6"/>
    <n v="7.3772000000000004E-2"/>
    <n v="9320493.0354166664"/>
    <n v="12313311.899999999"/>
    <n v="151396.2742478"/>
    <n v="4.541666666666667"/>
    <n v="5.9999999999999991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5277777777777777"/>
    <n v="5"/>
    <n v="7.1294999999999997E-2"/>
    <n v="176875.44"/>
    <n v="250689.59999999998"/>
    <n v="3574.5830063999997"/>
    <n v="3.5277777777777781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5277777777777777"/>
    <n v="5"/>
    <n v="7.1294999999999997E-2"/>
    <n v="291144.43083333335"/>
    <n v="412645.65"/>
    <n v="5883.9143233499999"/>
    <n v="3.5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5277777777777777"/>
    <n v="5"/>
    <n v="7.1294999999999997E-2"/>
    <n v="66042.50472222222"/>
    <n v="93603.549999999988"/>
    <n v="1334.6930194499998"/>
    <n v="3.5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5277777777777777"/>
    <n v="5"/>
    <n v="7.1294999999999997E-2"/>
    <n v="231313.74305555556"/>
    <n v="327846.25"/>
    <n v="4674.7596787499997"/>
    <n v="3.5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5277777777777777"/>
    <n v="5"/>
    <n v="7.1294999999999997E-2"/>
    <n v="153038.66888888887"/>
    <n v="216905.2"/>
    <n v="3092.8512467999999"/>
    <n v="3.5277777777777772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5277777777777777"/>
    <n v="5"/>
    <n v="7.1294999999999997E-2"/>
    <n v="769783.47722222214"/>
    <n v="1091031.7"/>
    <n v="15557.021010299999"/>
    <n v="3.5277777777777772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5277777777777777"/>
    <n v="5"/>
    <n v="7.1294999999999997E-2"/>
    <n v="510918.24833333335"/>
    <n v="724136.1"/>
    <n v="10325.456649899999"/>
    <n v="3.5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5277777777777777"/>
    <n v="5"/>
    <n v="7.1294999999999997E-2"/>
    <n v="241828.84916666668"/>
    <n v="342749.55000000005"/>
    <n v="4887.2658334500002"/>
    <n v="3.5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5277777777777777"/>
    <n v="5"/>
    <n v="7.1294999999999997E-2"/>
    <n v="279295.26027777774"/>
    <n v="395851.55"/>
    <n v="5644.4472514499994"/>
    <n v="3.5277777777777772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5277777777777777"/>
    <n v="5"/>
    <n v="7.1294999999999997E-2"/>
    <n v="220864.60638888887"/>
    <n v="313036.45"/>
    <n v="4463.5867405500003"/>
    <n v="3.5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5277777777777777"/>
    <n v="5"/>
    <n v="7.1294999999999997E-2"/>
    <n v="187332.2672222222"/>
    <n v="265510.3"/>
    <n v="3785.9113676999996"/>
    <n v="3.5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5277777777777777"/>
    <n v="5"/>
    <n v="7.1294999999999997E-2"/>
    <n v="241652.77777777778"/>
    <n v="342500"/>
    <n v="4883.7074999999995"/>
    <n v="3.5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5277777777777777"/>
    <n v="5"/>
    <n v="7.1294999999999997E-2"/>
    <n v="408587.25749999995"/>
    <n v="579100.04999999993"/>
    <n v="8257.3876129499986"/>
    <n v="3.5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5277777777777777"/>
    <n v="5"/>
    <n v="7.1294999999999997E-2"/>
    <n v="851695.97250000003"/>
    <n v="1207128.1499999999"/>
    <n v="17212.440290850001"/>
    <n v="3.5277777777777777"/>
    <n v="4.9999999999999991"/>
    <n v="7.1295000000000011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5277777777777777"/>
    <n v="5"/>
    <n v="7.1294999999999997E-2"/>
    <n v="135997.49138888888"/>
    <n v="192752.35"/>
    <n v="2748.45575865"/>
    <n v="3.5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5277777777777777"/>
    <n v="5"/>
    <n v="7.1294999999999997E-2"/>
    <n v="340554.20416666666"/>
    <n v="482675.25"/>
    <n v="6882.4663897499995"/>
    <n v="3.5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055555555555555"/>
    <n v="3"/>
    <n v="6.1652999999999999E-2"/>
    <n v="4727601.8051111111"/>
    <n v="9420313.5600000005"/>
    <n v="193596.86397156"/>
    <n v="1.5055555555555555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5277777777777777"/>
    <n v="5"/>
    <n v="7.1294999999999997E-2"/>
    <n v="4145634.6827777778"/>
    <n v="5875702.7000000002"/>
    <n v="83781.644799300004"/>
    <n v="3.5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055555555555555"/>
    <n v="3"/>
    <n v="6.1652999999999999E-2"/>
    <n v="1804223.0747222221"/>
    <n v="3595130.8499999996"/>
    <n v="73883.534098349992"/>
    <n v="1.5055555555555555"/>
    <n v="3"/>
    <n v="6.1652999999999993E-2"/>
    <x v="1"/>
    <x v="1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055555555555555"/>
    <n v="3"/>
    <n v="6.1652999999999999E-2"/>
    <n v="60371849.693111114"/>
    <n v="120298150.68000001"/>
    <n v="2472247.2946246802"/>
    <n v="1.5055555555555555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5277777777777777"/>
    <n v="5"/>
    <n v="7.1294999999999997E-2"/>
    <n v="141590319.25861111"/>
    <n v="200679192.65000001"/>
    <n v="2861484.6079963502"/>
    <n v="3.5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n v="31120469.350000001"/>
    <n v="0"/>
    <d v="2023-02-27T00:00:00"/>
    <d v="2033-02-27T00:00:00"/>
    <n v="31120469.350000001"/>
    <n v="8.4916666666666671"/>
    <n v="10"/>
    <n v="7.8262999999999999E-2"/>
    <n v="264264652.23041669"/>
    <n v="311204693.5"/>
    <n v="2435581.29273905"/>
    <n v="8.4916666666666671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055555555555555"/>
    <n v="3"/>
    <n v="6.1652999999999999E-2"/>
    <n v="17769546.21122222"/>
    <n v="35407951.859999999"/>
    <n v="727668.81867485994"/>
    <n v="1.5055555555555555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13333333333333333"/>
    <n v="1"/>
    <n v="3.2500000000000001E-2"/>
    <n v="168287.66666666666"/>
    <n v="1262157.5"/>
    <n v="41020.118750000001"/>
    <n v="0.13333333333333333"/>
    <n v="1"/>
    <n v="3.2500000000000001E-2"/>
    <x v="1"/>
    <x v="1"/>
    <n v="3418.34"/>
    <n v="3418.34"/>
    <n v="0"/>
    <n v="0"/>
    <n v="0"/>
    <n v="0"/>
    <n v="0"/>
    <n v="0"/>
    <n v="0"/>
    <n v="0"/>
    <n v="0"/>
    <n v="0"/>
    <n v="0"/>
    <n v="0"/>
    <n v="0"/>
    <n v="0"/>
    <n v="6836.68"/>
    <n v="0"/>
    <n v="6836.68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1333333333333333"/>
    <n v="2"/>
    <n v="3.8199999999999998E-2"/>
    <n v="585752"/>
    <n v="1033680"/>
    <n v="19743.288"/>
    <n v="1.1333333333333333"/>
    <n v="2"/>
    <n v="3.8199999999999998E-2"/>
    <x v="1"/>
    <x v="1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6581.08"/>
    <n v="11516.919999999998"/>
    <n v="18098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1333333333333333"/>
    <n v="3"/>
    <n v="4.2999999999999997E-2"/>
    <n v="3178762.6666666665"/>
    <n v="4470135"/>
    <n v="64071.934999999998"/>
    <n v="2.13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1357.32"/>
    <n v="64071.960000000014"/>
    <n v="85429.280000000013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1333333333333333"/>
    <n v="4"/>
    <n v="4.7100000000000003E-2"/>
    <n v="11154392.5"/>
    <n v="14239650"/>
    <n v="167671.87875"/>
    <n v="3.1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55890.64"/>
    <n v="167671.92000000001"/>
    <n v="223562.56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1333333333333337"/>
    <n v="5"/>
    <n v="5.0700000000000002E-2"/>
    <n v="12115296.000000002"/>
    <n v="14655600"/>
    <n v="148607.78400000001"/>
    <n v="4.13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49535.92"/>
    <n v="148607.75999999998"/>
    <n v="198143.68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1333333333333337"/>
    <n v="6"/>
    <n v="5.3600000000000002E-2"/>
    <n v="99532587.000000015"/>
    <n v="116336790"/>
    <n v="1039275.324"/>
    <n v="5.1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346425.12"/>
    <n v="1039275.3600000002"/>
    <n v="1385700.4800000002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1333333333333337"/>
    <n v="7"/>
    <n v="5.6399999999999999E-2"/>
    <n v="3902732.0000000005"/>
    <n v="4454205"/>
    <n v="35888.165999999997"/>
    <n v="6.1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1962.72"/>
    <n v="35888.159999999996"/>
    <n v="47850.879999999997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1333333333333337"/>
    <n v="8"/>
    <n v="5.9299999999999999E-2"/>
    <n v="720734.16666666674"/>
    <n v="808300"/>
    <n v="5991.5237500000003"/>
    <n v="7.1333333333333337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997.16"/>
    <n v="5991.4800000000005"/>
    <n v="7988.64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1333333333333329"/>
    <n v="9"/>
    <n v="6.2100000000000002E-2"/>
    <n v="431880"/>
    <n v="477900"/>
    <n v="3297.51"/>
    <n v="8.13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1333333333333329"/>
    <n v="10"/>
    <n v="6.5000000000000002E-2"/>
    <n v="474202.66666666663"/>
    <n v="519200"/>
    <n v="3374.8"/>
    <n v="9.1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055555555555555"/>
    <n v="3"/>
    <n v="6.1652999999999999E-2"/>
    <n v="8067886.3935000002"/>
    <n v="16076231.190000001"/>
    <n v="330382.62718569004"/>
    <n v="1.5055555555555555"/>
    <n v="3"/>
    <n v="6.1652999999999999E-2"/>
    <x v="1"/>
    <x v="1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5277777777777777"/>
    <n v="5"/>
    <n v="7.1294999999999997E-2"/>
    <n v="18904701.875277776"/>
    <n v="26794065.649999999"/>
    <n v="382056.58210334997"/>
    <n v="3.5277777777777777"/>
    <n v="5"/>
    <n v="7.1294999999999997E-2"/>
    <x v="1"/>
    <x v="1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6527777777777777"/>
    <n v="4"/>
    <n v="6.7556000000000005E-2"/>
    <n v="7102964.7163888887"/>
    <n v="10710229.52"/>
    <n v="180885.06636328"/>
    <n v="2.6527777777777777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5277777777777777"/>
    <n v="5"/>
    <n v="7.1294999999999997E-2"/>
    <n v="2010833333.3333333"/>
    <n v="2850000000"/>
    <n v="40638150"/>
    <n v="3.5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055555555555555"/>
    <n v="3"/>
    <n v="6.1652999999999999E-2"/>
    <n v="2308059.8008333333"/>
    <n v="4599085.9499999993"/>
    <n v="94515.815358449996"/>
    <n v="1.5055555555555555"/>
    <n v="2.9999999999999996"/>
    <n v="6.1652999999999999E-2"/>
    <x v="1"/>
    <x v="1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5277777777777777"/>
    <n v="5"/>
    <n v="7.1294999999999997E-2"/>
    <n v="5407631.8130555553"/>
    <n v="7664360.0499999998"/>
    <n v="109286.10995294999"/>
    <n v="3.5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055555555555555"/>
    <n v="3"/>
    <n v="6.1652999999999999E-2"/>
    <n v="2166822.9114999999"/>
    <n v="4317654.51"/>
    <n v="88732.117835009994"/>
    <n v="1.5055555555555555"/>
    <n v="3"/>
    <n v="6.1652999999999999E-2"/>
    <x v="1"/>
    <x v="1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5277777777777777"/>
    <n v="5"/>
    <n v="7.1294999999999997E-2"/>
    <n v="7330365.916666666"/>
    <n v="10389495"/>
    <n v="148143.809205"/>
    <n v="3.5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5277777777777777"/>
    <n v="5"/>
    <n v="7.1294999999999997E-2"/>
    <n v="25551070.945"/>
    <n v="36214116.299999997"/>
    <n v="516377.08432169998"/>
    <n v="3.5277777777777781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055555555555555"/>
    <n v="3"/>
    <n v="6.1652999999999999E-2"/>
    <n v="7541190.3657222232"/>
    <n v="15026726.190000001"/>
    <n v="308814.24993069004"/>
    <n v="1.5055555555555555"/>
    <n v="3"/>
    <n v="6.1653000000000006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5277777777777777"/>
    <n v="5"/>
    <n v="7.1294999999999997E-2"/>
    <n v="17667138.274999999"/>
    <n v="25040038.5"/>
    <n v="357045.9089715"/>
    <n v="3.5277777777777772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5277777777777777"/>
    <n v="5"/>
    <n v="7.1294999999999997E-2"/>
    <n v="10211416.9025"/>
    <n v="14472874.350000001"/>
    <n v="206368.71535665001"/>
    <n v="3.5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5277777777777777"/>
    <n v="5"/>
    <n v="7.1294999999999997E-2"/>
    <n v="4993032.1638888884"/>
    <n v="7076738.5"/>
    <n v="100907.21427149999"/>
    <n v="3.5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055555555555555"/>
    <n v="3"/>
    <n v="6.1652999999999999E-2"/>
    <n v="6716646.202333333"/>
    <n v="13383723.059999999"/>
    <n v="275048.89260605996"/>
    <n v="1.5055555555555555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055555555555555"/>
    <n v="3"/>
    <n v="6.1652999999999999E-2"/>
    <n v="1390701.4195555556"/>
    <n v="2771139.36"/>
    <n v="56949.68498736"/>
    <n v="1.5055555555555555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5277777777777777"/>
    <n v="5"/>
    <n v="7.1294999999999997E-2"/>
    <n v="11666215.907777777"/>
    <n v="16534794.199999999"/>
    <n v="235769.63049779998"/>
    <n v="3.5277777777777777"/>
    <n v="5"/>
    <n v="7.1294999999999997E-2"/>
    <x v="1"/>
    <x v="1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055555555555555"/>
    <n v="3"/>
    <n v="6.1652999999999999E-2"/>
    <n v="6364262.0116666658"/>
    <n v="12681555.299999999"/>
    <n v="260618.64297029999"/>
    <n v="1.5055555555555555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5277777777777777"/>
    <n v="5"/>
    <n v="7.1294999999999997E-2"/>
    <n v="14902935.967499999"/>
    <n v="21122271.449999999"/>
    <n v="301182.46860555001"/>
    <n v="3.5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055555555555555"/>
    <n v="3"/>
    <n v="6.1652999999999999E-2"/>
    <n v="1452816.1552222222"/>
    <n v="2894910.42"/>
    <n v="59493.30404142"/>
    <n v="1.5055555555555555"/>
    <n v="3"/>
    <n v="6.1652999999999999E-2"/>
    <x v="1"/>
    <x v="1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055555555555555"/>
    <n v="3"/>
    <n v="6.1652999999999999E-2"/>
    <n v="68951046.556111112"/>
    <n v="137393229.30000001"/>
    <n v="2823568.2553443001"/>
    <n v="1.5055555555555555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055555555555555"/>
    <n v="3"/>
    <n v="6.1652999999999999E-2"/>
    <n v="1632415.7895"/>
    <n v="3252784.2299999995"/>
    <n v="66847.968710729998"/>
    <n v="1.5055555555555555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5277777777777777"/>
    <n v="5"/>
    <n v="7.1294999999999997E-2"/>
    <n v="7639178.6933333334"/>
    <n v="10827182.4"/>
    <n v="154384.79384159998"/>
    <n v="3.5277777777777777"/>
    <n v="5"/>
    <n v="7.1294999999999997E-2"/>
    <x v="1"/>
    <x v="1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541666666666667"/>
    <n v="6"/>
    <n v="7.3772000000000004E-2"/>
    <n v="53676013.410000004"/>
    <n v="70911430.560000002"/>
    <n v="871879.67587872001"/>
    <n v="4.541666666666667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n v="1741259.11"/>
    <n v="0"/>
    <d v="2023-02-27T00:00:00"/>
    <d v="2033-02-27T00:00:00"/>
    <n v="1741259.11"/>
    <n v="8.4916666666666671"/>
    <n v="10"/>
    <n v="7.8262999999999999E-2"/>
    <n v="14786191.942416668"/>
    <n v="17412591.100000001"/>
    <n v="136276.16172593"/>
    <n v="8.4916666666666671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541666666666667"/>
    <n v="6"/>
    <n v="7.3772000000000004E-2"/>
    <n v="56219222.483333342"/>
    <n v="74271266.400000006"/>
    <n v="913189.97747680009"/>
    <n v="4.541666666666667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055555555555555"/>
    <n v="3"/>
    <n v="6.1652999999999999E-2"/>
    <n v="7067268.2154999999"/>
    <n v="14082379.470000001"/>
    <n v="289406.98048797"/>
    <n v="1.5055555555555555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6527777777777777"/>
    <n v="4"/>
    <n v="6.7556000000000005E-2"/>
    <n v="13112982.362083331"/>
    <n v="19772455.079999998"/>
    <n v="333936.99384612002"/>
    <n v="2.6527777777777777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5277777777777777"/>
    <n v="5"/>
    <n v="7.1294999999999997E-2"/>
    <n v="17275417.781666666"/>
    <n v="24484844.100000001"/>
    <n v="349129.39202189998"/>
    <n v="3.5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055555555555555"/>
    <n v="3"/>
    <n v="6.1652999999999999E-2"/>
    <n v="9853094.8736666664"/>
    <n v="19633473.18"/>
    <n v="403487.50732217997"/>
    <n v="1.5055555555555555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5277777777777777"/>
    <n v="5"/>
    <n v="7.1294999999999997E-2"/>
    <n v="53794185.443333335"/>
    <n v="76243727.400000006"/>
    <n v="1087159.3089966001"/>
    <n v="3.5277777777777777"/>
    <n v="5"/>
    <n v="7.1295000000000011E-2"/>
    <x v="1"/>
    <x v="1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847222222222221"/>
    <n v="16.5"/>
    <n v="1.2999999999999999E-2"/>
    <n v="45583511169.535889"/>
    <n v="47461184285.195999"/>
    <n v="37393660.345911995"/>
    <n v="15.847222222222221"/>
    <n v="16.5"/>
    <n v="1.2999999999999998E-2"/>
    <x v="0"/>
    <x v="2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847222222222221"/>
    <n v="16.5"/>
    <n v="1.2999999999999999E-2"/>
    <n v="1233209113.6059723"/>
    <n v="1284007385.595"/>
    <n v="1011642.1825900001"/>
    <n v="15.847222222222221"/>
    <n v="16.5"/>
    <n v="1.2999999999999999E-2"/>
    <x v="0"/>
    <x v="3"/>
    <n v="0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3472222222222223"/>
    <n v="2"/>
    <n v="0"/>
    <n v="30856370.573125005"/>
    <n v="45807395.490000002"/>
    <n v="0"/>
    <n v="1.34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3472222222222223"/>
    <n v="2"/>
    <n v="0"/>
    <n v="1402862.5"/>
    <n v="2082600"/>
    <n v="0"/>
    <n v="1.34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055555555555555"/>
    <n v="3"/>
    <n v="6.1652999999999999E-2"/>
    <n v="22104713.443277776"/>
    <n v="44046292.469999999"/>
    <n v="905195.35655097"/>
    <n v="1.5055555555555555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055555555555555"/>
    <n v="3"/>
    <n v="6.1652999999999999E-2"/>
    <n v="22988901.98161111"/>
    <n v="45808144.170000002"/>
    <n v="941403.17083766998"/>
    <n v="1.5055555555555555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055555555555555"/>
    <n v="3"/>
    <n v="6.1652999999999999E-2"/>
    <n v="21220524.904944442"/>
    <n v="42284440.769999996"/>
    <n v="868987.54226427001"/>
    <n v="1.5055555555555553"/>
    <n v="2.9999999999999996"/>
    <n v="6.1652999999999999E-2"/>
    <x v="1"/>
    <x v="1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055555555555555"/>
    <n v="3"/>
    <n v="6.1652999999999999E-2"/>
    <n v="22100985.326388888"/>
    <n v="44038863.75"/>
    <n v="905042.68892624998"/>
    <n v="1.5055555555555555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055555555555555"/>
    <n v="3"/>
    <n v="6.1652999999999999E-2"/>
    <n v="14733990.222611111"/>
    <n v="29359242.509999998"/>
    <n v="603361.79282301001"/>
    <n v="1.5055555555555555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055555555555555"/>
    <n v="3"/>
    <n v="6.1652999999999999E-2"/>
    <n v="16207389.234333333"/>
    <n v="32295166.740000002"/>
    <n v="663697.97167373996"/>
    <n v="1.5055555555555555"/>
    <n v="3"/>
    <n v="6.1652999999999993E-2"/>
    <x v="1"/>
    <x v="1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458301.76"/>
    <n v="0"/>
    <n v="36180.75"/>
    <n v="31720.79"/>
    <n v="0"/>
    <n v="0"/>
    <n v="0"/>
    <n v="4422121.01"/>
    <n v="4422121.01"/>
    <n v="0"/>
    <d v="2024-01-31T00:00:00"/>
    <d v="2033-08-11T00:00:00"/>
    <n v="4677691.78"/>
    <n v="9.0749999999999993"/>
    <n v="9.6666666666666661"/>
    <n v="8.5398000000000002E-2"/>
    <n v="40130748.165749997"/>
    <n v="42747169.763333328"/>
    <n v="377640.29001197999"/>
    <n v="9.0749999999999993"/>
    <n v="9.6666666666666661"/>
    <n v="8.5398000000000002E-2"/>
    <x v="1"/>
    <x v="1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24289.37000000001"/>
    <n v="346939.67000000004"/>
    <n v="471229.04000000004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24535.3599999994"/>
    <n v="0"/>
    <n v="97642.29"/>
    <n v="32667.5"/>
    <n v="0"/>
    <n v="0"/>
    <n v="0"/>
    <n v="4526893.0699999994"/>
    <n v="4526893.07"/>
    <n v="0"/>
    <d v="2024-01-31T00:00:00"/>
    <d v="2027-11-22T00:00:00"/>
    <n v="5219359.879999999"/>
    <n v="3.2722222222222221"/>
    <n v="3.8638888888888889"/>
    <n v="8.4766999999999995E-2"/>
    <n v="14813000.101277776"/>
    <n v="17491411.83436111"/>
    <n v="383731.14486468991"/>
    <n v="3.2722222222222221"/>
    <n v="3.8638888888888894"/>
    <n v="8.4766999999999995E-2"/>
    <x v="1"/>
    <x v="1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23723.71"/>
    <n v="301755.01"/>
    <n v="425478.7200000000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47611.78"/>
    <n v="0"/>
    <n v="15566.19"/>
    <n v="8621.2900000000009"/>
    <n v="0"/>
    <n v="0"/>
    <n v="0"/>
    <n v="1232045.5900000001"/>
    <n v="1232045.5900000001"/>
    <n v="0"/>
    <d v="2024-01-31T00:00:00"/>
    <d v="2029-10-26T00:00:00"/>
    <n v="1340324.05"/>
    <n v="5.2277777777777779"/>
    <n v="5.8194444444444446"/>
    <n v="8.2922999999999997E-2"/>
    <n v="6440860.5566111114"/>
    <n v="7169820.8640277786"/>
    <n v="102164.91645957"/>
    <n v="5.2277777777777779"/>
    <n v="5.8194444444444446"/>
    <n v="8.2922999999999997E-2"/>
    <x v="1"/>
    <x v="1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33402.019999999997"/>
    <n v="89391.71"/>
    <n v="122793.73000000001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055555555555555"/>
    <n v="3"/>
    <n v="6.1652999999999999E-2"/>
    <n v="10999241.241055556"/>
    <n v="21917307.27"/>
    <n v="450422.58170576999"/>
    <n v="1.5055555555555555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923724.4899999998"/>
    <n v="0"/>
    <n v="81348.289999999994"/>
    <n v="11852.39"/>
    <n v="0"/>
    <n v="0"/>
    <n v="0"/>
    <n v="1842376.1999999997"/>
    <n v="1842376.2"/>
    <n v="0"/>
    <d v="2024-01-31T00:00:00"/>
    <d v="2026-04-28T00:00:00"/>
    <n v="2412354.9600000009"/>
    <n v="1.6805555555555556"/>
    <n v="2.2722222222222221"/>
    <n v="7.3934E-2"/>
    <n v="3096215.5583333331"/>
    <n v="4186288.1433333326"/>
    <n v="136214.24197079998"/>
    <n v="1.6805555555555558"/>
    <n v="2.2722222222222221"/>
    <n v="7.3934E-2"/>
    <x v="1"/>
    <x v="1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42363.28"/>
    <n v="79584.13"/>
    <n v="121947.41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342839.3600000013"/>
    <n v="0"/>
    <n v="52781.78"/>
    <n v="66796.149999999994"/>
    <n v="0"/>
    <n v="0"/>
    <n v="0"/>
    <n v="9290057.5800000019"/>
    <n v="9301237.0800000001"/>
    <n v="-11179.499999998137"/>
    <d v="2024-01-31T00:00:00"/>
    <d v="2033-12-08T00:00:00"/>
    <n v="9652458.2400000002"/>
    <n v="9.405555555555555"/>
    <n v="9.9972222222222218"/>
    <n v="8.5975999999999997E-2"/>
    <n v="87378152.683000013"/>
    <n v="92874770.084500015"/>
    <n v="798721.99049808015"/>
    <n v="9.405555555555555"/>
    <n v="9.9972222222222218"/>
    <n v="8.5975999999999997E-2"/>
    <x v="1"/>
    <x v="1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263367.75"/>
    <n v="751477.04"/>
    <n v="1014844.79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213834.54"/>
    <n v="0"/>
    <n v="109566.17"/>
    <n v="29330.9"/>
    <n v="0"/>
    <n v="0"/>
    <n v="0"/>
    <n v="4104268.37"/>
    <n v="4104268.37"/>
    <n v="0"/>
    <d v="2024-01-31T00:00:00"/>
    <d v="2031-08-14T00:00:00"/>
    <n v="5073977.74"/>
    <n v="7.052777777777778"/>
    <n v="7.6444444444444448"/>
    <n v="8.4176000000000001E-2"/>
    <n v="28946492.753972225"/>
    <n v="31374851.539555557"/>
    <n v="345480.89431311999"/>
    <n v="7.052777777777778"/>
    <n v="7.6444444444444448"/>
    <n v="8.4176000000000001E-2"/>
    <x v="1"/>
    <x v="1"/>
    <n v="37899.01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18117.49"/>
    <n v="250128.62999999998"/>
    <n v="368246.12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821591.3899999997"/>
    <n v="0"/>
    <n v="262011.45"/>
    <n v="26091.72"/>
    <n v="0"/>
    <n v="0"/>
    <n v="0"/>
    <n v="3559579.9399999995"/>
    <n v="3559579.94"/>
    <n v="0"/>
    <d v="2024-01-31T00:00:00"/>
    <d v="2030-01-06T00:00:00"/>
    <n v="5384699.0099999998"/>
    <n v="5.427777777777778"/>
    <n v="6.0194444444444448"/>
    <n v="8.2498000000000002E-2"/>
    <n v="19320608.896555554"/>
    <n v="21426693.694388889"/>
    <n v="293658.22589011997"/>
    <n v="5.427777777777778"/>
    <n v="6.0194444444444457"/>
    <n v="8.2498000000000002E-2"/>
    <x v="1"/>
    <x v="1"/>
    <n v="43925.67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86229.68"/>
    <n v="207800.72000000003"/>
    <n v="294030.4000000000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055555555555555"/>
    <n v="3"/>
    <n v="6.1652999999999999E-2"/>
    <n v="16214125.421111112"/>
    <n v="32308589.400000002"/>
    <n v="663973.82075940003"/>
    <n v="1.5055555555555555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985464.370000001"/>
    <n v="0"/>
    <n v="228036.74"/>
    <n v="48276.83"/>
    <n v="0"/>
    <n v="0"/>
    <n v="0"/>
    <n v="6757427.6300000008"/>
    <n v="6757427.6299999999"/>
    <n v="0"/>
    <d v="2024-01-31T00:00:00"/>
    <d v="2029-10-26T00:00:00"/>
    <n v="9093830.6699999999"/>
    <n v="5.2277777777777779"/>
    <n v="5.8194444444444446"/>
    <n v="8.0518000000000006E-2"/>
    <n v="35326329.999055557"/>
    <n v="39324474.680138893"/>
    <n v="544094.55791234015"/>
    <n v="5.227777777777777"/>
    <n v="5.8194444444444446"/>
    <n v="8.0518000000000006E-2"/>
    <x v="1"/>
    <x v="1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174208.75999999998"/>
    <n v="372508.26999999996"/>
    <n v="546717.02999999991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055555555555555"/>
    <n v="3"/>
    <n v="6.1652999999999999E-2"/>
    <n v="8245195.6712777782"/>
    <n v="16429541.190000001"/>
    <n v="337643.50099569"/>
    <n v="1.5055555555555555"/>
    <n v="3"/>
    <n v="6.1652999999999993E-2"/>
    <x v="1"/>
    <x v="1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055555555555555"/>
    <n v="3"/>
    <n v="6.1652999999999999E-2"/>
    <n v="8263848.6012777779"/>
    <n v="16466709.390000001"/>
    <n v="338407.34467388998"/>
    <n v="1.5055555555555555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282860.4"/>
    <n v="0"/>
    <n v="48036.94"/>
    <n v="16224.93"/>
    <n v="0"/>
    <n v="0"/>
    <n v="0"/>
    <n v="2234823.46"/>
    <n v="2234823.46"/>
    <n v="0"/>
    <d v="2024-01-31T00:00:00"/>
    <d v="2032-12-31T00:00:00"/>
    <n v="2571949.0900000003"/>
    <n v="8.4555555555555557"/>
    <n v="9.0472222222222225"/>
    <n v="8.5975999999999997E-2"/>
    <n v="18896673.92288889"/>
    <n v="20218944.470055554"/>
    <n v="192141.18179695998"/>
    <n v="8.4555555555555557"/>
    <n v="9.0472222222222225"/>
    <n v="8.5975999999999997E-2"/>
    <x v="1"/>
    <x v="1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69705.39"/>
    <n v="146994.22"/>
    <n v="216699.61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055555555555555"/>
    <n v="3"/>
    <n v="6.1652999999999999E-2"/>
    <n v="7845652.2262222227"/>
    <n v="15633402.960000001"/>
    <n v="321282.06423096004"/>
    <n v="1.5055555555555555"/>
    <n v="3"/>
    <n v="6.1653000000000006E-2"/>
    <x v="1"/>
    <x v="1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65911.92"/>
    <n v="0"/>
    <n v="55698.59"/>
    <n v="8516.26"/>
    <n v="0"/>
    <n v="0"/>
    <n v="0"/>
    <n v="1210213.3299999998"/>
    <n v="1210213.33"/>
    <n v="0"/>
    <d v="2024-01-31T00:00:00"/>
    <d v="2026-12-24T00:00:00"/>
    <n v="1599497.38"/>
    <n v="2.3472222222222223"/>
    <n v="2.9388888888888891"/>
    <n v="8.1262000000000001E-2"/>
    <n v="2840639.6218055552"/>
    <n v="3556682.5087222219"/>
    <n v="98344.355622459989"/>
    <n v="2.3472222222222223"/>
    <n v="2.9388888888888891"/>
    <n v="8.1262000000000001E-2"/>
    <x v="1"/>
    <x v="1"/>
    <n v="14130.59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35369.35"/>
    <n v="49479.979999999996"/>
    <n v="84849.329999999987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087513.68"/>
    <n v="0"/>
    <n v="305516.15000000002"/>
    <n v="173670.49"/>
    <n v="0"/>
    <n v="0"/>
    <n v="0"/>
    <n v="23781997.530000001"/>
    <n v="23864514.530000001"/>
    <n v="-82517"/>
    <d v="2024-01-31T00:00:00"/>
    <d v="2029-11-03T00:00:00"/>
    <n v="26043160.600000001"/>
    <n v="5.25"/>
    <n v="5.8416666666666668"/>
    <n v="8.6263999999999993E-2"/>
    <n v="124855487.0325"/>
    <n v="138926502.23775002"/>
    <n v="2051530.2349279199"/>
    <n v="5.25"/>
    <n v="5.8416666666666677"/>
    <n v="8.6263999999999993E-2"/>
    <x v="1"/>
    <x v="1"/>
    <n v="340736.44999999995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835091.28"/>
    <n v="1768044.1199999999"/>
    <n v="2603135.4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055555555555555"/>
    <n v="3"/>
    <n v="6.1652999999999999E-2"/>
    <n v="20499722.673111111"/>
    <n v="40848155.880000003"/>
    <n v="839470.4514898801"/>
    <n v="1.5055555555555555"/>
    <n v="3"/>
    <n v="6.1653000000000006E-2"/>
    <x v="1"/>
    <x v="1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303886.219999999"/>
    <n v="0"/>
    <n v="173472.94"/>
    <n v="85984.5"/>
    <n v="0"/>
    <n v="0"/>
    <n v="0"/>
    <n v="12130413.279999999"/>
    <n v="12130413.57"/>
    <n v="-0.29000000096857548"/>
    <d v="2024-01-31T00:00:00"/>
    <d v="2033-03-05T00:00:00"/>
    <n v="13409459.25"/>
    <n v="8.6333333333333329"/>
    <n v="9.2249999999999996"/>
    <n v="8.3875000000000005E-2"/>
    <n v="104725901.31733333"/>
    <n v="111903062.50799999"/>
    <n v="1017438.41386"/>
    <n v="8.6333333333333329"/>
    <n v="9.2249999999999996"/>
    <n v="8.3875000000000005E-2"/>
    <x v="1"/>
    <x v="1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331727.93000000005"/>
    <n v="873217.14000000013"/>
    <n v="1204945.0700000003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055555555555555"/>
    <n v="3"/>
    <n v="6.1652999999999999E-2"/>
    <n v="2234909.1171111111"/>
    <n v="4453324.4399999995"/>
    <n v="91520.270566439998"/>
    <n v="1.5055555555555555"/>
    <n v="2.9999999999999996"/>
    <n v="6.1652999999999999E-2"/>
    <x v="1"/>
    <x v="1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909906.0200000014"/>
    <n v="0"/>
    <n v="159491.17000000001"/>
    <n v="54030.86"/>
    <n v="0"/>
    <n v="0"/>
    <n v="0"/>
    <n v="7750414.8500000015"/>
    <n v="7750414.8499999996"/>
    <n v="0"/>
    <d v="2024-01-31T00:00:00"/>
    <d v="2032-08-14T00:00:00"/>
    <n v="8844291.1799999978"/>
    <n v="8.0694444444444446"/>
    <n v="8.6611111111111114"/>
    <n v="8.2136000000000001E-2"/>
    <n v="62541542.053472236"/>
    <n v="67127204.173055574"/>
    <n v="636588.07411960012"/>
    <n v="8.0694444444444446"/>
    <n v="8.6611111111111114"/>
    <n v="8.2136000000000001E-2"/>
    <x v="1"/>
    <x v="1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211588.15"/>
    <n v="503485.52999999991"/>
    <n v="715073.67999999993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00204.6500000004"/>
    <n v="0"/>
    <n v="130887.36"/>
    <n v="44711.82"/>
    <n v="0"/>
    <n v="0"/>
    <n v="0"/>
    <n v="6269317.29"/>
    <n v="6269317.29"/>
    <n v="0"/>
    <d v="2024-01-31T00:00:00"/>
    <d v="2032-08-06T00:00:00"/>
    <n v="7166559.2999999998"/>
    <n v="8.0472222222222225"/>
    <n v="8.6388888888888893"/>
    <n v="8.4209999999999993E-2"/>
    <n v="50450589.414250001"/>
    <n v="54159935.477499999"/>
    <n v="527939.20899089996"/>
    <n v="8.0472222222222225"/>
    <n v="8.6388888888888893"/>
    <n v="8.4209999999999993E-2"/>
    <x v="1"/>
    <x v="1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157037.98000000001"/>
    <n v="467746.85"/>
    <n v="624784.82999999996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607191.4499999997"/>
    <n v="0"/>
    <n v="119936.13"/>
    <n v="18189.5"/>
    <n v="0"/>
    <n v="0"/>
    <n v="0"/>
    <n v="2487255.3199999998"/>
    <n v="2487255.3199999998"/>
    <n v="0"/>
    <d v="2024-01-31T00:00:00"/>
    <d v="2029-05-05T00:00:00"/>
    <n v="3357828.0299999993"/>
    <n v="4.7444444444444445"/>
    <n v="5.3361111111111112"/>
    <n v="8.5736999999999994E-2"/>
    <n v="11800644.684888888"/>
    <n v="13272270.749222221"/>
    <n v="213249.80937083997"/>
    <n v="4.7444444444444445"/>
    <n v="5.3361111111111112"/>
    <n v="8.5736999999999994E-2"/>
    <x v="1"/>
    <x v="1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65636.670000000013"/>
    <n v="170311.61000000002"/>
    <n v="235948.28000000003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n v="200000000"/>
    <n v="0"/>
    <d v="2023-02-27T00:00:00"/>
    <d v="2033-02-27T00:00:00"/>
    <n v="200000000"/>
    <n v="8.4916666666666671"/>
    <n v="10"/>
    <n v="7.8262999999999999E-2"/>
    <n v="1698333333.3333335"/>
    <n v="2000000000"/>
    <n v="15652600"/>
    <n v="8.4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055555555555555"/>
    <n v="3"/>
    <n v="6.1652999999999999E-2"/>
    <n v="3074425.307833333"/>
    <n v="6126161.1299999999"/>
    <n v="125898.73738263"/>
    <n v="1.5055555555555555"/>
    <n v="3"/>
    <n v="6.1652999999999999E-2"/>
    <x v="1"/>
    <x v="1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055555555555555"/>
    <n v="3"/>
    <n v="6.1652999999999999E-2"/>
    <n v="58478.638333333336"/>
    <n v="116525.70000000001"/>
    <n v="2394.7196607000001"/>
    <n v="1.5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055555555555555"/>
    <n v="3"/>
    <n v="6.1652999999999999E-2"/>
    <n v="58422.917722222221"/>
    <n v="116414.67"/>
    <n v="2392.4378831700001"/>
    <n v="1.5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055555555555555"/>
    <n v="3"/>
    <n v="6.1652999999999999E-2"/>
    <n v="40889.548944444447"/>
    <n v="81477.33"/>
    <n v="1674.44060883"/>
    <n v="1.5055555555555555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055555555555555"/>
    <n v="3"/>
    <n v="6.1652999999999999E-2"/>
    <n v="43816.484444444446"/>
    <n v="87309.6"/>
    <n v="1794.2995896"/>
    <n v="1.5055555555555555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055555555555555"/>
    <n v="3"/>
    <n v="6.1652999999999999E-2"/>
    <n v="58470.192166666668"/>
    <n v="116508.87"/>
    <n v="2394.3737873700002"/>
    <n v="1.5055555555555555"/>
    <n v="3"/>
    <n v="6.1653000000000006E-2"/>
    <x v="1"/>
    <x v="1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055555555555555"/>
    <n v="3"/>
    <n v="6.1652999999999999E-2"/>
    <n v="58468.792000000001"/>
    <n v="116506.08"/>
    <n v="2394.3164500799999"/>
    <n v="1.5055555555555555"/>
    <n v="3"/>
    <n v="6.1652999999999993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055555555555555"/>
    <n v="3"/>
    <n v="6.1652999999999999E-2"/>
    <n v="58362.680444444442"/>
    <n v="116294.63999999998"/>
    <n v="2389.9711466399999"/>
    <n v="1.5055555555555555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055555555555555"/>
    <n v="3"/>
    <n v="6.1652999999999999E-2"/>
    <n v="40921.255944444441"/>
    <n v="81540.509999999995"/>
    <n v="1675.73902101"/>
    <n v="1.5055555555555555"/>
    <n v="3"/>
    <n v="6.1653000000000006E-2"/>
    <x v="1"/>
    <x v="1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055555555555555"/>
    <n v="3"/>
    <n v="6.1652999999999999E-2"/>
    <n v="40794.909722222219"/>
    <n v="81288.75"/>
    <n v="1670.56510125"/>
    <n v="1.5055555555555555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055555555555555"/>
    <n v="3"/>
    <n v="6.1652999999999999E-2"/>
    <n v="36408.36822222222"/>
    <n v="72548.040000000008"/>
    <n v="1490.9347700400001"/>
    <n v="1.5055555555555555"/>
    <n v="3.0000000000000004"/>
    <n v="6.1653000000000006E-2"/>
    <x v="1"/>
    <x v="1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055555555555555"/>
    <n v="3"/>
    <n v="6.1652999999999999E-2"/>
    <n v="43723.757277777775"/>
    <n v="87124.83"/>
    <n v="1790.5023813299999"/>
    <n v="1.5055555555555555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055555555555555"/>
    <n v="3"/>
    <n v="6.1652999999999999E-2"/>
    <n v="40799.366166666667"/>
    <n v="81297.63"/>
    <n v="1670.7475941299999"/>
    <n v="1.5055555555555555"/>
    <n v="3.0000000000000004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055555555555555"/>
    <n v="3"/>
    <n v="6.1652999999999999E-2"/>
    <n v="29229.472833333333"/>
    <n v="58243.229999999996"/>
    <n v="1196.9566197300001"/>
    <n v="1.5055555555555555"/>
    <n v="3"/>
    <n v="6.1653000000000006E-2"/>
    <x v="1"/>
    <x v="1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055555555555555"/>
    <n v="3"/>
    <n v="6.1652999999999999E-2"/>
    <n v="43844.20172222222"/>
    <n v="87364.83"/>
    <n v="1795.43462133"/>
    <n v="1.5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055555555555555"/>
    <n v="3"/>
    <n v="6.1652999999999999E-2"/>
    <n v="51151.566166666664"/>
    <n v="101925.63"/>
    <n v="2094.6736221299998"/>
    <n v="1.5055555555555555"/>
    <n v="3"/>
    <n v="6.1652999999999993E-2"/>
    <x v="1"/>
    <x v="1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055555555555555"/>
    <n v="3"/>
    <n v="6.1652999999999999E-2"/>
    <n v="36536.837277777777"/>
    <n v="72804.03"/>
    <n v="1496.1956205299998"/>
    <n v="1.5055555555555555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055555555555555"/>
    <n v="3"/>
    <n v="6.1652999999999999E-2"/>
    <n v="43845.255611111112"/>
    <n v="87366.930000000008"/>
    <n v="1795.4777784300002"/>
    <n v="1.5055555555555555"/>
    <n v="3"/>
    <n v="6.1653000000000006E-2"/>
    <x v="1"/>
    <x v="1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055555555555555"/>
    <n v="3"/>
    <n v="6.1652999999999999E-2"/>
    <n v="58458.930611111107"/>
    <n v="116486.43"/>
    <n v="2393.91262293"/>
    <n v="1.5055555555555555"/>
    <n v="3"/>
    <n v="6.1653000000000006E-2"/>
    <x v="1"/>
    <x v="1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055555555555555"/>
    <n v="3"/>
    <n v="6.1652999999999999E-2"/>
    <n v="51008.944888888895"/>
    <n v="101641.44"/>
    <n v="2088.8332334400002"/>
    <n v="1.5055555555555555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055555555555555"/>
    <n v="3"/>
    <n v="6.1652999999999999E-2"/>
    <n v="43697.169166666667"/>
    <n v="87071.85"/>
    <n v="1789.4135893499999"/>
    <n v="1.5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055555555555555"/>
    <n v="3"/>
    <n v="6.1652999999999999E-2"/>
    <n v="43729.463333333333"/>
    <n v="87136.200000000012"/>
    <n v="1790.7360462000001"/>
    <n v="1.5055555555555555"/>
    <n v="3.0000000000000004"/>
    <n v="6.1652999999999999E-2"/>
    <x v="1"/>
    <x v="1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055555555555555"/>
    <n v="3"/>
    <n v="6.1652999999999999E-2"/>
    <n v="58316.264166666668"/>
    <n v="116202.15000000001"/>
    <n v="2388.0703846500001"/>
    <n v="1.5055555555555555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770146.7500000019"/>
    <n v="0"/>
    <n v="73303.27"/>
    <n v="56678.05"/>
    <n v="0"/>
    <n v="0"/>
    <n v="0"/>
    <n v="7696843.4800000023"/>
    <n v="7696843.4800000004"/>
    <n v="0"/>
    <d v="2024-02-29T00:00:00"/>
    <d v="2033-05-21T00:00:00"/>
    <n v="8136663.0999999996"/>
    <n v="8.8472222222222214"/>
    <n v="9.3583333333333325"/>
    <n v="8.4708000000000006E-2"/>
    <n v="68095684.677222237"/>
    <n v="72029626.900333345"/>
    <n v="651984.21750384022"/>
    <n v="8.8472222222222214"/>
    <n v="9.3583333333333325"/>
    <n v="8.4708000000000006E-2"/>
    <x v="1"/>
    <x v="1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217812.05"/>
    <n v="601190.93000000005"/>
    <n v="819002.98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055555555555555"/>
    <n v="3"/>
    <n v="6.1652999999999999E-2"/>
    <n v="9622349.7707222216"/>
    <n v="19173685.890000001"/>
    <n v="394038.41872538999"/>
    <n v="1.5055555555555555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055555555555555"/>
    <n v="3"/>
    <n v="6.1652999999999999E-2"/>
    <n v="6994895.9341111109"/>
    <n v="13938169.02"/>
    <n v="286443.31153001997"/>
    <n v="1.5055555555555555"/>
    <n v="3"/>
    <n v="6.1652999999999993E-2"/>
    <x v="1"/>
    <x v="1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055555555555555"/>
    <n v="3"/>
    <n v="6.1652999999999999E-2"/>
    <n v="9284232.646055555"/>
    <n v="18499946.969999999"/>
    <n v="380192.41018047003"/>
    <n v="1.5055555555555553"/>
    <n v="2.9999999999999996"/>
    <n v="6.1653000000000006E-2"/>
    <x v="1"/>
    <x v="1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055555555555555"/>
    <n v="3"/>
    <n v="6.1652999999999999E-2"/>
    <n v="10114602.541611111"/>
    <n v="20154558.57"/>
    <n v="414196.33317207004"/>
    <n v="1.5055555555555553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055555555555555"/>
    <n v="3"/>
    <n v="6.1652999999999999E-2"/>
    <n v="12599737.957999999"/>
    <n v="25106488.919999998"/>
    <n v="515963.45379492"/>
    <n v="1.5055555555555555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055555555555555"/>
    <n v="3"/>
    <n v="6.1652999999999999E-2"/>
    <n v="34019181.83127778"/>
    <n v="67787299.590000004"/>
    <n v="1393096.7938740901"/>
    <n v="1.5055555555555555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055555555555555"/>
    <n v="3"/>
    <n v="6.1652999999999999E-2"/>
    <n v="5851577.7678888887"/>
    <n v="11659970.459999999"/>
    <n v="239624.05292346"/>
    <n v="1.5055555555555555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055555555555555"/>
    <n v="3"/>
    <n v="6.1652999999999999E-2"/>
    <n v="1676903.5710555555"/>
    <n v="3341431.4699999997"/>
    <n v="68669.758139969999"/>
    <n v="1.5055555555555555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552777777777778"/>
    <n v="5"/>
    <n v="9.2499999999999999E-2"/>
    <n v="455277777.77777779"/>
    <n v="500000000"/>
    <n v="9250000"/>
    <n v="4.552777777777778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5694444444444446"/>
    <n v="3"/>
    <n v="8.7499999999999994E-2"/>
    <n v="269381572.64444447"/>
    <n v="314521187.51999998"/>
    <n v="9173534.6359999999"/>
    <n v="2.5694444444444446"/>
    <n v="2.9999999999999996"/>
    <n v="8.7499999999999994E-2"/>
    <x v="1"/>
    <x v="1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5694444444444446"/>
    <n v="3"/>
    <n v="8.7499999999999994E-2"/>
    <n v="59828123.151388891"/>
    <n v="69853376.219999999"/>
    <n v="2037390.1397499996"/>
    <n v="2.5694444444444446"/>
    <n v="3"/>
    <n v="8.7499999999999994E-2"/>
    <x v="1"/>
    <x v="1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5694444444444446"/>
    <n v="3"/>
    <n v="8.7499999999999994E-2"/>
    <n v="3160400.1451388891"/>
    <n v="3689980.71"/>
    <n v="107624.43737499999"/>
    <n v="2.5694444444444446"/>
    <n v="3"/>
    <n v="8.7499999999999994E-2"/>
    <x v="1"/>
    <x v="1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247576"/>
    <n v="0"/>
    <n v="55889.16"/>
    <n v="29915.77"/>
    <n v="0"/>
    <n v="0"/>
    <n v="0"/>
    <n v="4191686.84"/>
    <n v="4191686.84"/>
    <n v="0"/>
    <d v="2024-04-03T00:00:00"/>
    <d v="2030-11-03T00:00:00"/>
    <n v="4415243.4800000004"/>
    <n v="6.2638888888888893"/>
    <n v="6.6805555555555554"/>
    <n v="8.4515999999999994E-2"/>
    <n v="26256260.622777779"/>
    <n v="28002796.806111109"/>
    <n v="354264.60496943997"/>
    <n v="6.2638888888888893"/>
    <n v="6.6805555555555554"/>
    <n v="8.4515999999999994E-2"/>
    <x v="1"/>
    <x v="1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15726.78"/>
    <n v="309391.99000000005"/>
    <n v="425118.77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5694444444444446"/>
    <n v="3"/>
    <n v="8.7499999999999994E-2"/>
    <n v="6692934.5736111114"/>
    <n v="7814453.3399999999"/>
    <n v="227921.55574999997"/>
    <n v="2.5694444444444446"/>
    <n v="3"/>
    <n v="8.7499999999999994E-2"/>
    <x v="1"/>
    <x v="1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06250"/>
    <n v="0"/>
    <n v="31250"/>
    <n v="6041.67"/>
    <n v="0"/>
    <n v="0"/>
    <n v="0"/>
    <n v="875000"/>
    <n v="875000"/>
    <n v="0"/>
    <d v="2024-04-03T00:00:00"/>
    <d v="2026-12-03T00:00:00"/>
    <n v="1000000"/>
    <n v="2.2888888888888888"/>
    <n v="2.7055555555555557"/>
    <n v="0.08"/>
    <n v="2002777.7777777778"/>
    <n v="2367361.1111111115"/>
    <n v="70000"/>
    <n v="2.2888888888888888"/>
    <n v="2.7055555555555562"/>
    <n v="0.08"/>
    <x v="1"/>
    <x v="1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22083.33"/>
    <n v="46250"/>
    <n v="68333.33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5694444444444446"/>
    <n v="3"/>
    <n v="8.7499999999999994E-2"/>
    <n v="7801864.6826388901"/>
    <n v="9109204.1699999999"/>
    <n v="265685.12162499997"/>
    <n v="2.5694444444444446"/>
    <n v="3"/>
    <n v="8.7499999999999981E-2"/>
    <x v="1"/>
    <x v="1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5694444444444446"/>
    <n v="3"/>
    <n v="8.7499999999999994E-2"/>
    <n v="1041088.8104166668"/>
    <n v="1215541.53"/>
    <n v="35453.294624999995"/>
    <n v="2.5694444444444446"/>
    <n v="3"/>
    <n v="8.7499999999999981E-2"/>
    <x v="1"/>
    <x v="1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776690.1300000008"/>
    <n v="0"/>
    <n v="94837.68"/>
    <n v="52894.06"/>
    <n v="0"/>
    <n v="0"/>
    <n v="0"/>
    <n v="7681852.4500000011"/>
    <n v="7681852.4500000002"/>
    <n v="0"/>
    <d v="2024-04-03T00:00:00"/>
    <d v="2031-05-03T00:00:00"/>
    <n v="8061203.1699999999"/>
    <n v="6.7666666666666666"/>
    <n v="7.1833333333333336"/>
    <n v="8.1618999999999997E-2"/>
    <n v="51980534.911666676"/>
    <n v="55181306.765833341"/>
    <n v="626985.11511655012"/>
    <n v="6.7666666666666666"/>
    <n v="7.1833333333333336"/>
    <n v="8.1618999999999997E-2"/>
    <x v="1"/>
    <x v="1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205125.74"/>
    <n v="553452.46"/>
    <n v="758578.2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5694444444444446"/>
    <n v="3"/>
    <n v="8.7499999999999994E-2"/>
    <n v="3765097.8770833332"/>
    <n v="4396006.17"/>
    <n v="128216.84662499998"/>
    <n v="2.5694444444444446"/>
    <n v="3"/>
    <n v="8.7499999999999994E-2"/>
    <x v="1"/>
    <x v="1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5694444444444446"/>
    <n v="3"/>
    <n v="8.7499999999999994E-2"/>
    <n v="3464870.3701388892"/>
    <n v="4045470.2700000005"/>
    <n v="117992.882875"/>
    <n v="2.5694444444444446"/>
    <n v="3"/>
    <n v="8.7499999999999994E-2"/>
    <x v="1"/>
    <x v="1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5694444444444446"/>
    <n v="3"/>
    <n v="8.7499999999999994E-2"/>
    <n v="3920351.8298611115"/>
    <n v="4577275.6500000004"/>
    <n v="133503.87312499998"/>
    <n v="2.5694444444444446"/>
    <n v="3"/>
    <n v="8.7499999999999981E-2"/>
    <x v="1"/>
    <x v="1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5694444444444446"/>
    <n v="3"/>
    <n v="8.7499999999999994E-2"/>
    <n v="3934317.6597222225"/>
    <n v="4593581.6999999993"/>
    <n v="133979.46625"/>
    <n v="2.5694444444444446"/>
    <n v="2.9999999999999996"/>
    <n v="8.7500000000000008E-2"/>
    <x v="1"/>
    <x v="1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552777777777778"/>
    <n v="5"/>
    <n v="9.2499999999999999E-2"/>
    <n v="682916666.66666675"/>
    <n v="750000000"/>
    <n v="13875000"/>
    <n v="4.552777777777778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55833333333333335"/>
    <n v="1"/>
    <n v="4.9000000000000002E-2"/>
    <n v="1116666.6666666667"/>
    <n v="2000000"/>
    <n v="98000"/>
    <n v="0.55833333333333335"/>
    <n v="1"/>
    <n v="4.9000000000000002E-2"/>
    <x v="1"/>
    <x v="1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5694444444444446"/>
    <n v="3"/>
    <n v="8.7499999999999994E-2"/>
    <n v="12510457.754861113"/>
    <n v="14606804.73"/>
    <n v="426031.80462499999"/>
    <n v="2.5694444444444446"/>
    <n v="3"/>
    <n v="8.7499999999999994E-2"/>
    <x v="1"/>
    <x v="1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5694444444444446"/>
    <n v="3"/>
    <n v="8.7499999999999994E-2"/>
    <n v="385416666.66666669"/>
    <n v="450000000"/>
    <n v="13125000"/>
    <n v="2.5694444444444446"/>
    <n v="3"/>
    <n v="8.7499999999999994E-2"/>
    <x v="1"/>
    <x v="1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552777777777778"/>
    <n v="5"/>
    <n v="9.2499999999999999E-2"/>
    <n v="910555555.55555558"/>
    <n v="1000000000"/>
    <n v="18500000"/>
    <n v="4.552777777777778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5972222222222223"/>
    <n v="3"/>
    <n v="8.7499999999999994E-2"/>
    <n v="220865889.70111114"/>
    <n v="255117819.12"/>
    <n v="7440936.3909999998"/>
    <n v="2.5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5972222222222223"/>
    <n v="3"/>
    <n v="8.7499999999999994E-2"/>
    <n v="103888888.8888889"/>
    <n v="120000000"/>
    <n v="3500000"/>
    <n v="2.5972222222222223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5972222222222223"/>
    <n v="3"/>
    <n v="8.7499999999999994E-2"/>
    <n v="50505557.828611113"/>
    <n v="58337970.539999999"/>
    <n v="1701524.1407499998"/>
    <n v="2.5972222222222223"/>
    <n v="3"/>
    <n v="8.7499999999999994E-2"/>
    <x v="1"/>
    <x v="1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5694444444444446"/>
    <n v="3"/>
    <n v="8.7499999999999994E-2"/>
    <n v="59982139.300000004"/>
    <n v="70033200.480000004"/>
    <n v="2042635.014"/>
    <n v="2.5694444444444446"/>
    <n v="3"/>
    <n v="8.7499999999999994E-2"/>
    <x v="1"/>
    <x v="1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55833333333333335"/>
    <n v="1"/>
    <n v="4.9000000000000002E-2"/>
    <n v="55833.333333333336"/>
    <n v="100000"/>
    <n v="4900"/>
    <n v="0.55833333333333335"/>
    <n v="1"/>
    <n v="4.9000000000000002E-2"/>
    <x v="1"/>
    <x v="1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55833333333333335"/>
    <n v="1"/>
    <n v="4.9000000000000002E-2"/>
    <n v="8263333.333333334"/>
    <n v="14800000"/>
    <n v="725200"/>
    <n v="0.55833333333333335"/>
    <n v="1"/>
    <n v="4.9000000000000002E-2"/>
    <x v="1"/>
    <x v="1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55833333333333335"/>
    <n v="1"/>
    <n v="4.9000000000000002E-2"/>
    <n v="21775000"/>
    <n v="39000000"/>
    <n v="1911000"/>
    <n v="0.55833333333333335"/>
    <n v="1"/>
    <n v="4.9000000000000002E-2"/>
    <x v="1"/>
    <x v="1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55833333333333335"/>
    <n v="1"/>
    <n v="4.9000000000000002E-2"/>
    <n v="1395833.3333333333"/>
    <n v="2500000"/>
    <n v="122500"/>
    <n v="0.55833333333333335"/>
    <n v="1"/>
    <n v="4.9000000000000002E-2"/>
    <x v="1"/>
    <x v="1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5972222222222223"/>
    <n v="3"/>
    <n v="8.7499999999999994E-2"/>
    <n v="9336954.75013889"/>
    <n v="10784931.689999999"/>
    <n v="314560.50762499997"/>
    <n v="2.5972222222222228"/>
    <n v="3"/>
    <n v="8.7499999999999994E-2"/>
    <x v="1"/>
    <x v="1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86486.5"/>
    <n v="0"/>
    <n v="4504.5"/>
    <n v="3597.45"/>
    <n v="0"/>
    <n v="0"/>
    <n v="0"/>
    <n v="481982"/>
    <n v="481982"/>
    <n v="0"/>
    <d v="2024-04-15T00:00:00"/>
    <d v="2033-07-01T00:00:00"/>
    <n v="500000"/>
    <n v="8.9611111111111104"/>
    <n v="9.344444444444445"/>
    <n v="8.8700000000000001E-2"/>
    <n v="4319094.2555555552"/>
    <n v="4503854.0222222228"/>
    <n v="42751.803399999997"/>
    <n v="8.9611111111111104"/>
    <n v="9.344444444444445"/>
    <n v="8.8699999999999987E-2"/>
    <x v="1"/>
    <x v="1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4056.7"/>
    <n v="38972.340000000004"/>
    <n v="53029.040000000008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5972222222222223"/>
    <n v="3"/>
    <n v="8.7499999999999994E-2"/>
    <n v="20190058.776250001"/>
    <n v="23321137.41"/>
    <n v="680199.84112499992"/>
    <n v="2.5972222222222223"/>
    <n v="3"/>
    <n v="8.7499999999999994E-2"/>
    <x v="1"/>
    <x v="1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6277777777777782"/>
    <n v="5"/>
    <n v="9.2499999999999999E-2"/>
    <n v="509055555.55555558"/>
    <n v="550000000"/>
    <n v="10175000"/>
    <n v="4.6277777777777782"/>
    <n v="5"/>
    <n v="9.2499999999999999E-2"/>
    <x v="1"/>
    <x v="1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55833333333333335"/>
    <n v="1"/>
    <n v="4.9000000000000002E-2"/>
    <n v="18648333.333333332"/>
    <n v="33400000"/>
    <n v="1636600"/>
    <n v="0.55833333333333335"/>
    <n v="1"/>
    <n v="4.9000000000000002E-2"/>
    <x v="1"/>
    <x v="1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55833333333333335"/>
    <n v="1"/>
    <n v="4.9000000000000002E-2"/>
    <n v="653250"/>
    <n v="1170000"/>
    <n v="57330"/>
    <n v="0.55833333333333335"/>
    <n v="1"/>
    <n v="4.9000000000000002E-2"/>
    <x v="1"/>
    <x v="1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55833333333333335"/>
    <n v="1"/>
    <n v="4.9000000000000002E-2"/>
    <n v="5505166.666666667"/>
    <n v="9860000"/>
    <n v="483140"/>
    <n v="0.55833333333333335"/>
    <n v="1"/>
    <n v="4.9000000000000002E-2"/>
    <x v="1"/>
    <x v="1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55833333333333335"/>
    <n v="1"/>
    <n v="4.9000000000000002E-2"/>
    <n v="2233333.3333333335"/>
    <n v="4000000"/>
    <n v="196000"/>
    <n v="0.55833333333333335"/>
    <n v="1"/>
    <n v="4.9000000000000002E-2"/>
    <x v="1"/>
    <x v="1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55833333333333335"/>
    <n v="1"/>
    <n v="4.9000000000000002E-2"/>
    <n v="11166666.666666666"/>
    <n v="20000000"/>
    <n v="980000"/>
    <n v="0.55833333333333335"/>
    <n v="1"/>
    <n v="4.9000000000000002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6277777777777782"/>
    <n v="5"/>
    <n v="9.2499999999999999E-2"/>
    <n v="925555555.5555557"/>
    <n v="1000000000"/>
    <n v="18500000"/>
    <n v="4.6277777777777782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55833333333333335"/>
    <n v="1"/>
    <n v="4.9000000000000002E-2"/>
    <n v="3629166.666666667"/>
    <n v="6500000"/>
    <n v="318500"/>
    <n v="0.55833333333333335"/>
    <n v="1"/>
    <n v="4.9000000000000002E-2"/>
    <x v="1"/>
    <x v="1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6833333333333331"/>
    <n v="3"/>
    <n v="8.7499999999999994E-2"/>
    <n v="440066666.66666663"/>
    <n v="492000000"/>
    <n v="14350000"/>
    <n v="2.6833333333333331"/>
    <n v="3"/>
    <n v="8.7499999999999994E-2"/>
    <x v="1"/>
    <x v="1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55833333333333335"/>
    <n v="1"/>
    <n v="4.9000000000000002E-2"/>
    <n v="39641666.666666664"/>
    <n v="71000000"/>
    <n v="3479000"/>
    <n v="0.55833333333333335"/>
    <n v="1"/>
    <n v="4.9000000000000002E-2"/>
    <x v="1"/>
    <x v="1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027777777777775"/>
    <n v="5"/>
    <n v="9.2499999999999999E-2"/>
    <n v="705416666.66666663"/>
    <n v="750000000"/>
    <n v="13875000"/>
    <n v="4.7027777777777775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55833333333333335"/>
    <n v="1"/>
    <n v="4.9000000000000002E-2"/>
    <n v="2791666.6666666665"/>
    <n v="5000000"/>
    <n v="245000"/>
    <n v="0.55833333333333335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83714.13"/>
    <n v="0"/>
    <n v="20533.099999999999"/>
    <n v="11988.55"/>
    <n v="0"/>
    <n v="0"/>
    <n v="0"/>
    <n v="1663181.0299999998"/>
    <n v="1663181.03"/>
    <n v="0"/>
    <d v="2024-05-23T00:00:00"/>
    <d v="2031-05-23T00:00:00"/>
    <n v="1724780.33"/>
    <n v="6.7305555555555552"/>
    <n v="7"/>
    <n v="8.5444000000000006E-2"/>
    <n v="11194132.32136111"/>
    <n v="11642267.209999999"/>
    <n v="142108.83992731999"/>
    <n v="6.7305555555555552"/>
    <n v="7"/>
    <n v="8.5444000000000006E-2"/>
    <x v="1"/>
    <x v="1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46492.18"/>
    <n v="125441.17000000001"/>
    <n v="171933.35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5694444444444446"/>
    <n v="3"/>
    <n v="8.7499999999999994E-2"/>
    <n v="1764348.9826388892"/>
    <n v="2059996.6500000001"/>
    <n v="60083.235625000001"/>
    <n v="2.5694444444444446"/>
    <n v="3"/>
    <n v="8.7499999999999994E-2"/>
    <x v="1"/>
    <x v="1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5694444444444446"/>
    <n v="3"/>
    <n v="8.7499999999999994E-2"/>
    <n v="1852466.1270833337"/>
    <n v="2162879.37"/>
    <n v="63083.981625"/>
    <n v="2.5694444444444446"/>
    <n v="3"/>
    <n v="8.7499999999999994E-2"/>
    <x v="1"/>
    <x v="1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5694444444444446"/>
    <n v="3"/>
    <n v="8.7499999999999994E-2"/>
    <n v="1484885.1819444445"/>
    <n v="1733703.78"/>
    <n v="50566.360249999998"/>
    <n v="2.5694444444444446"/>
    <n v="3"/>
    <n v="8.7499999999999994E-2"/>
    <x v="1"/>
    <x v="1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5694444444444446"/>
    <n v="3"/>
    <n v="8.7499999999999994E-2"/>
    <n v="1948852.6687500002"/>
    <n v="2275417.17"/>
    <n v="66366.334124999994"/>
    <n v="2.5694444444444446"/>
    <n v="3"/>
    <n v="8.7499999999999994E-2"/>
    <x v="1"/>
    <x v="1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5694444444444446"/>
    <n v="3"/>
    <n v="8.7499999999999994E-2"/>
    <n v="3359903.9909722228"/>
    <n v="3922914.93"/>
    <n v="114418.352125"/>
    <n v="2.5694444444444446"/>
    <n v="3"/>
    <n v="8.7499999999999994E-2"/>
    <x v="1"/>
    <x v="1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5694444444444446"/>
    <n v="3"/>
    <n v="8.7499999999999994E-2"/>
    <n v="4531976.2958333334"/>
    <n v="5291388.54"/>
    <n v="154332.16574999999"/>
    <n v="2.5694444444444446"/>
    <n v="3"/>
    <n v="8.7499999999999994E-2"/>
    <x v="1"/>
    <x v="1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5694444444444446"/>
    <n v="3"/>
    <n v="8.7499999999999994E-2"/>
    <n v="4991637.625"/>
    <n v="5828074.1999999993"/>
    <n v="169985.49749999997"/>
    <n v="2.5694444444444446"/>
    <n v="2.9999999999999996"/>
    <n v="8.7499999999999994E-2"/>
    <x v="1"/>
    <x v="1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5694444444444446"/>
    <n v="3"/>
    <n v="8.7499999999999994E-2"/>
    <n v="6099286.326388889"/>
    <n v="7121328.8999999994"/>
    <n v="207705.42624999996"/>
    <n v="2.5694444444444446"/>
    <n v="3"/>
    <n v="8.7499999999999994E-2"/>
    <x v="1"/>
    <x v="1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5694444444444446"/>
    <n v="3"/>
    <n v="8.7499999999999994E-2"/>
    <n v="901916.83055555564"/>
    <n v="1053048.8400000001"/>
    <n v="30713.924500000001"/>
    <n v="2.5694444444444446"/>
    <n v="3"/>
    <n v="8.7499999999999994E-2"/>
    <x v="1"/>
    <x v="1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5694444444444446"/>
    <n v="3"/>
    <n v="8.7499999999999994E-2"/>
    <n v="3714542.3104166668"/>
    <n v="4336979.13"/>
    <n v="126495.22462499999"/>
    <n v="2.5694444444444446"/>
    <n v="3"/>
    <n v="8.7499999999999994E-2"/>
    <x v="1"/>
    <x v="1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7833333333333334"/>
    <n v="2"/>
    <n v="3.8199999999999998E-2"/>
    <n v="83384.208333333343"/>
    <n v="93515"/>
    <n v="1786.1364999999998"/>
    <n v="1.7833333333333334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595.36"/>
    <n v="1786.0799999999997"/>
    <n v="2381.4399999999996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7833333333333332"/>
    <n v="3"/>
    <n v="4.2999999999999997E-2"/>
    <n v="628949.83333333326"/>
    <n v="677910"/>
    <n v="9716.7099999999991"/>
    <n v="2.7833333333333328"/>
    <n v="3"/>
    <n v="4.2999999999999997E-2"/>
    <x v="1"/>
    <x v="1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3238.92"/>
    <n v="9716.7499999999982"/>
    <n v="12955.669999999998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7833333333333332"/>
    <n v="4"/>
    <n v="4.7100000000000003E-2"/>
    <n v="6181427.541666666"/>
    <n v="6535430"/>
    <n v="76954.688250000007"/>
    <n v="3.7833333333333328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25651.56"/>
    <n v="76954.680000000008"/>
    <n v="102606.24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7833333333333332"/>
    <n v="5"/>
    <n v="5.0700000000000002E-2"/>
    <n v="87260687.791666672"/>
    <n v="91213262.5"/>
    <n v="924902.48175000004"/>
    <n v="4.78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08300.84000000003"/>
    <n v="924902.5199999999"/>
    <n v="1233203.3599999999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7833333333333332"/>
    <n v="6"/>
    <n v="5.3600000000000002E-2"/>
    <n v="26328278"/>
    <n v="27314640"/>
    <n v="244010.78400000001"/>
    <n v="5.78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81336.92"/>
    <n v="244010.76000000004"/>
    <n v="325347.68000000005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7833333333333332"/>
    <n v="7"/>
    <n v="5.6399999999999999E-2"/>
    <n v="360195"/>
    <n v="371700"/>
    <n v="2994.84"/>
    <n v="6.783333333333333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7833333333333332"/>
    <n v="5"/>
    <n v="9.2499999999999999E-2"/>
    <n v="21552306.997666668"/>
    <n v="22528543.900000002"/>
    <n v="416778.06215000001"/>
    <n v="4.7833333333333332"/>
    <n v="5"/>
    <n v="9.2499999999999999E-2"/>
    <x v="1"/>
    <x v="1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55833333333333335"/>
    <n v="1"/>
    <n v="4.9000000000000002E-2"/>
    <n v="543080.78333333333"/>
    <n v="972682"/>
    <n v="47661.418000000005"/>
    <n v="0.55833333333333335"/>
    <n v="1"/>
    <n v="4.9000000000000002E-2"/>
    <x v="1"/>
    <x v="1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5694444444444446"/>
    <n v="3"/>
    <n v="8.7499999999999994E-2"/>
    <n v="29291666.666666668"/>
    <n v="34200000"/>
    <n v="997499.99999999988"/>
    <n v="2.5694444444444446"/>
    <n v="3"/>
    <n v="8.7499999999999994E-2"/>
    <x v="1"/>
    <x v="1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82499999999999996"/>
    <n v="1"/>
    <n v="3.2500000000000001E-2"/>
    <n v="58044.9375"/>
    <n v="70357.5"/>
    <n v="2286.6187500000001"/>
    <n v="0.82499999999999996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762.2"/>
    <n v="1143.3"/>
    <n v="1905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825"/>
    <n v="2"/>
    <n v="3.8199999999999998E-2"/>
    <n v="197583.625"/>
    <n v="216530"/>
    <n v="4135.723"/>
    <n v="1.82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378.56"/>
    <n v="4135.6799999999994"/>
    <n v="5514.24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8250000000000002"/>
    <n v="3"/>
    <n v="4.2999999999999997E-2"/>
    <n v="758787.9375"/>
    <n v="805792.5"/>
    <n v="11549.692499999999"/>
    <n v="2.82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3849.88"/>
    <n v="11549.64"/>
    <n v="15399.52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8250000000000002"/>
    <n v="4"/>
    <n v="4.7100000000000003E-2"/>
    <n v="1310043.375"/>
    <n v="1369980"/>
    <n v="16131.514500000001"/>
    <n v="3.82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5377.16"/>
    <n v="16131.480000000003"/>
    <n v="21508.640000000003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8250000000000002"/>
    <n v="5"/>
    <n v="5.0700000000000002E-2"/>
    <n v="1578522.875"/>
    <n v="1635775"/>
    <n v="16586.7585"/>
    <n v="4.82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5528.92"/>
    <n v="16586.759999999998"/>
    <n v="22115.68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8250000000000002"/>
    <n v="6"/>
    <n v="5.3600000000000002E-2"/>
    <n v="1660809.4375"/>
    <n v="1710705"/>
    <n v="15282.298000000001"/>
    <n v="5.82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5094.08"/>
    <n v="15282.240000000003"/>
    <n v="20376.320000000003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8250000000000002"/>
    <n v="7"/>
    <n v="5.6399999999999999E-2"/>
    <n v="1597210.3875"/>
    <n v="1638164.5"/>
    <n v="13198.9254"/>
    <n v="6.82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4399.6400000000003"/>
    <n v="13198.92"/>
    <n v="17598.560000000001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8250000000000002"/>
    <n v="8"/>
    <n v="5.9299999999999999E-2"/>
    <n v="8134251.8250000002"/>
    <n v="8316168"/>
    <n v="61643.595300000001"/>
    <n v="7.82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0547.88"/>
    <n v="61643.640000000007"/>
    <n v="82191.520000000004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8249999999999993"/>
    <n v="9"/>
    <n v="6.2100000000000002E-2"/>
    <n v="6741439.5624999991"/>
    <n v="6875122.5"/>
    <n v="47438.345249999998"/>
    <n v="8.824999999999999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5812.8"/>
    <n v="47438.399999999994"/>
    <n v="63251.199999999997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027777777777775"/>
    <n v="5"/>
    <n v="9.2499999999999999E-2"/>
    <n v="470277777.77777773"/>
    <n v="500000000"/>
    <n v="9250000"/>
    <n v="4.7027777777777775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5694444444444446"/>
    <n v="3"/>
    <n v="8.7499999999999994E-2"/>
    <n v="38541666.666666672"/>
    <n v="45000000"/>
    <n v="1312500"/>
    <n v="2.5694444444444446"/>
    <n v="3"/>
    <n v="8.7499999999999994E-2"/>
    <x v="1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n v="1078927.69"/>
    <n v="0"/>
    <d v="2024-04-05T00:00:00"/>
    <d v="2027-04-05T00:00:00"/>
    <n v="1078927.69"/>
    <n v="2.5972222222222223"/>
    <n v="3"/>
    <n v="8.7499999999999994E-2"/>
    <n v="2802214.9726388888"/>
    <n v="3236783.07"/>
    <n v="94406.172874999989"/>
    <n v="2.5972222222222223"/>
    <n v="3"/>
    <n v="8.7499999999999994E-2"/>
    <x v="1"/>
    <x v="1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n v="1754764.59"/>
    <n v="0"/>
    <d v="2024-04-05T00:00:00"/>
    <d v="2027-04-05T00:00:00"/>
    <n v="1754764.59"/>
    <n v="2.5972222222222223"/>
    <n v="3"/>
    <n v="8.7499999999999994E-2"/>
    <n v="4557513.5879166666"/>
    <n v="5264293.7700000005"/>
    <n v="153541.901625"/>
    <n v="2.5972222222222219"/>
    <n v="3"/>
    <n v="8.7499999999999994E-2"/>
    <x v="1"/>
    <x v="1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n v="176856.6"/>
    <n v="0"/>
    <d v="2024-04-05T00:00:00"/>
    <d v="2027-04-05T00:00:00"/>
    <n v="176856.6"/>
    <n v="2.5972222222222223"/>
    <n v="3"/>
    <n v="8.7499999999999994E-2"/>
    <n v="459335.89166666672"/>
    <n v="530569.80000000005"/>
    <n v="15474.952499999999"/>
    <n v="2.5972222222222223"/>
    <n v="3"/>
    <n v="8.7499999999999994E-2"/>
    <x v="1"/>
    <x v="1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n v="572989.93999999994"/>
    <n v="0"/>
    <d v="2024-04-05T00:00:00"/>
    <d v="2027-04-05T00:00:00"/>
    <n v="572989.93999999994"/>
    <n v="2.5972222222222223"/>
    <n v="3"/>
    <n v="8.7499999999999994E-2"/>
    <n v="1488182.2052777777"/>
    <n v="1718969.8199999998"/>
    <n v="50136.619749999991"/>
    <n v="2.5972222222222223"/>
    <n v="3"/>
    <n v="8.7499999999999994E-2"/>
    <x v="1"/>
    <x v="1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n v="4368725.49"/>
    <n v="0"/>
    <d v="2024-04-05T00:00:00"/>
    <d v="2027-04-05T00:00:00"/>
    <n v="4368725.49"/>
    <n v="2.5972222222222223"/>
    <n v="3"/>
    <n v="8.7499999999999994E-2"/>
    <n v="11346550.925416667"/>
    <n v="13106176.470000001"/>
    <n v="382263.48037499998"/>
    <n v="2.5972222222222223"/>
    <n v="3"/>
    <n v="8.7499999999999994E-2"/>
    <x v="1"/>
    <x v="1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n v="2937151.34"/>
    <n v="0"/>
    <d v="2024-04-05T00:00:00"/>
    <d v="2027-04-05T00:00:00"/>
    <n v="2937151.34"/>
    <n v="2.5972222222222223"/>
    <n v="3"/>
    <n v="8.7499999999999994E-2"/>
    <n v="7628434.7302777776"/>
    <n v="8811454.0199999996"/>
    <n v="257000.74224999998"/>
    <n v="2.5972222222222223"/>
    <n v="3"/>
    <n v="8.7499999999999994E-2"/>
    <x v="1"/>
    <x v="1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n v="1067430.07"/>
    <n v="0"/>
    <d v="2024-04-05T00:00:00"/>
    <d v="2027-04-05T00:00:00"/>
    <n v="1067430.07"/>
    <n v="2.5972222222222223"/>
    <n v="3"/>
    <n v="8.7499999999999994E-2"/>
    <n v="2772353.0984722227"/>
    <n v="3202290.21"/>
    <n v="93400.131125"/>
    <n v="2.5972222222222223"/>
    <n v="3"/>
    <n v="8.7499999999999994E-2"/>
    <x v="1"/>
    <x v="1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398912.9500000002"/>
    <n v="0"/>
    <n v="66636.47"/>
    <n v="15672.7"/>
    <n v="0"/>
    <n v="0"/>
    <n v="0"/>
    <n v="2332276.48"/>
    <n v="2332276.48"/>
    <n v="0"/>
    <d v="2024-07-04T00:00:00"/>
    <d v="2027-07-04T00:00:00"/>
    <n v="2398912.9500000002"/>
    <n v="2.8444444444444446"/>
    <n v="3"/>
    <n v="7.8398999999999996E-2"/>
    <n v="6634030.876444445"/>
    <n v="6996829.4399999995"/>
    <n v="182848.14375552"/>
    <n v="2.8444444444444446"/>
    <n v="3"/>
    <n v="7.8398999999999996E-2"/>
    <x v="1"/>
    <x v="1"/>
    <n v="15237.35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58337.27"/>
    <n v="133217.93"/>
    <n v="191555.19999999998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79776.34999999998"/>
    <n v="0"/>
    <n v="23314.7"/>
    <n v="1142.42"/>
    <n v="0"/>
    <n v="0"/>
    <n v="0"/>
    <n v="256461.64999999997"/>
    <n v="256461.65"/>
    <n v="0"/>
    <d v="2024-07-04T00:00:00"/>
    <d v="2025-07-04T00:00:00"/>
    <n v="279776.34999999998"/>
    <n v="0.84444444444444444"/>
    <n v="1"/>
    <n v="4.9000000000000002E-2"/>
    <n v="216567.61555555553"/>
    <n v="256461.64999999997"/>
    <n v="12566.620849999999"/>
    <n v="0.84444444444444444"/>
    <n v="1"/>
    <n v="4.9000000000000002E-2"/>
    <x v="1"/>
    <x v="1"/>
    <n v="1047.22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3617.67"/>
    <n v="2665.64"/>
    <n v="6283.3099999999995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97234.2"/>
    <n v="0"/>
    <n v="26643.62"/>
    <n v="22663.86"/>
    <n v="0"/>
    <n v="0"/>
    <n v="0"/>
    <n v="3170590.58"/>
    <n v="3170590.58"/>
    <n v="0"/>
    <d v="2024-07-04T00:00:00"/>
    <d v="2034-07-04T00:00:00"/>
    <n v="3197234.2"/>
    <n v="9.844444444444445"/>
    <n v="10"/>
    <n v="8.5063E-2"/>
    <n v="31212702.820888892"/>
    <n v="31705905.800000001"/>
    <n v="269699.94650654"/>
    <n v="9.844444444444445"/>
    <n v="10"/>
    <n v="8.5063E-2"/>
    <x v="1"/>
    <x v="1"/>
    <n v="22475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88766.790000000008"/>
    <n v="248169.27000000002"/>
    <n v="336936.06000000006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29807.67"/>
    <n v="0"/>
    <n v="7669.95"/>
    <n v="2329.73"/>
    <n v="0"/>
    <n v="0"/>
    <n v="0"/>
    <n v="322137.71999999997"/>
    <n v="322137.71999999997"/>
    <n v="0"/>
    <d v="2024-07-04T00:00:00"/>
    <d v="2028-07-04T00:00:00"/>
    <n v="329807.67000000004"/>
    <n v="3.8444444444444446"/>
    <n v="4"/>
    <n v="8.4766999999999995E-2"/>
    <n v="1238440.568"/>
    <n v="1288550.8799999999"/>
    <n v="27306.648111239996"/>
    <n v="3.8444444444444446"/>
    <n v="4"/>
    <n v="8.4766999999999995E-2"/>
    <x v="1"/>
    <x v="1"/>
    <n v="2275.5500000000002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8777.1200000000008"/>
    <n v="21130.150000000005"/>
    <n v="29907.270000000004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318449.16"/>
    <n v="0"/>
    <n v="27653.74"/>
    <n v="23523.1"/>
    <n v="0"/>
    <n v="0"/>
    <n v="0"/>
    <n v="3290795.42"/>
    <n v="3290795.42"/>
    <n v="0"/>
    <d v="2024-07-04T00:00:00"/>
    <d v="2034-07-04T00:00:00"/>
    <n v="3318449.16"/>
    <n v="9.844444444444445"/>
    <n v="10"/>
    <n v="8.5063E-2"/>
    <n v="32396052.690222222"/>
    <n v="32907954.199999999"/>
    <n v="279924.93081146001"/>
    <n v="9.844444444444445"/>
    <n v="10"/>
    <n v="8.5063E-2"/>
    <x v="1"/>
    <x v="1"/>
    <n v="23327.08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92132.160000000003"/>
    <n v="257577.99"/>
    <n v="349710.15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n v="744761.35"/>
    <n v="0"/>
    <d v="2024-04-05T00:00:00"/>
    <d v="2027-04-05T00:00:00"/>
    <n v="744761.35"/>
    <n v="2.5972222222222223"/>
    <n v="3"/>
    <n v="8.7499999999999994E-2"/>
    <n v="1934310.7284722223"/>
    <n v="2234284.0499999998"/>
    <n v="65166.618124999994"/>
    <n v="2.5972222222222223"/>
    <n v="3"/>
    <n v="8.7499999999999994E-2"/>
    <x v="1"/>
    <x v="1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n v="682048.12"/>
    <n v="0"/>
    <d v="2024-04-05T00:00:00"/>
    <d v="2027-04-05T00:00:00"/>
    <n v="682048.12093628885"/>
    <n v="2.5972222222222223"/>
    <n v="3"/>
    <n v="8.7499999999999994E-2"/>
    <n v="1771430.533888889"/>
    <n v="2046144.3599999999"/>
    <n v="59679.210499999994"/>
    <n v="2.5972222222222223"/>
    <n v="3"/>
    <n v="8.7499999999999994E-2"/>
    <x v="1"/>
    <x v="1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325675.95"/>
    <n v="0"/>
    <n v="27139.66"/>
    <n v="1329.84"/>
    <n v="0"/>
    <n v="0"/>
    <n v="0"/>
    <n v="298536.29000000004"/>
    <n v="298536.28999999998"/>
    <n v="0"/>
    <d v="2024-07-04T00:00:00"/>
    <d v="2025-07-04T00:00:00"/>
    <n v="325675.95"/>
    <n v="0.84444444444444444"/>
    <n v="1"/>
    <n v="4.9000000000000002E-2"/>
    <n v="252097.31155555559"/>
    <n v="298536.29000000004"/>
    <n v="14628.278210000002"/>
    <n v="0.84444444444444444"/>
    <n v="1"/>
    <n v="4.9000000000000002E-2"/>
    <x v="1"/>
    <x v="1"/>
    <n v="1219.02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4211.16"/>
    <n v="3102.96"/>
    <n v="7314.12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n v="1209796.04"/>
    <n v="0"/>
    <d v="2024-04-05T00:00:00"/>
    <d v="2027-04-05T00:00:00"/>
    <n v="1209796.04"/>
    <n v="2.5972222222222223"/>
    <n v="3"/>
    <n v="8.7499999999999994E-2"/>
    <n v="3142109.1594444448"/>
    <n v="3629388.12"/>
    <n v="105857.1535"/>
    <n v="2.5972222222222223"/>
    <n v="3"/>
    <n v="8.7499999999999994E-2"/>
    <x v="1"/>
    <x v="1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3481.48"/>
    <n v="0"/>
    <n v="10290.120000000001"/>
    <n v="504.22"/>
    <n v="0"/>
    <n v="0"/>
    <n v="0"/>
    <n v="113191.36"/>
    <n v="113191.36"/>
    <n v="0"/>
    <d v="2024-07-04T00:00:00"/>
    <d v="2025-07-04T00:00:00"/>
    <n v="123481.48000000001"/>
    <n v="0.84444444444444444"/>
    <n v="1"/>
    <n v="4.9000000000000002E-2"/>
    <n v="95583.815111111107"/>
    <n v="113191.36"/>
    <n v="5546.3766400000004"/>
    <n v="0.84444444444444444"/>
    <n v="1"/>
    <n v="4.9000000000000002E-2"/>
    <x v="1"/>
    <x v="1"/>
    <n v="462.2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1596.6799999999998"/>
    <n v="1176.51"/>
    <n v="2773.1899999999996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027777777777775"/>
    <n v="5"/>
    <n v="9.2499999999999999E-2"/>
    <n v="940555555.55555546"/>
    <n v="1000000000"/>
    <n v="18500000"/>
    <n v="4.7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5694444444444446"/>
    <n v="3"/>
    <n v="8.7499999999999994E-2"/>
    <n v="40340277.777777784"/>
    <n v="47100000"/>
    <n v="1373750"/>
    <n v="2.5694444444444446"/>
    <n v="3"/>
    <n v="8.7499999999999994E-2"/>
    <x v="1"/>
    <x v="1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55833333333333335"/>
    <n v="1"/>
    <n v="4.9000000000000002E-2"/>
    <n v="1738968.5570833334"/>
    <n v="3114570.55"/>
    <n v="152613.95694999999"/>
    <n v="0.55833333333333335"/>
    <n v="1"/>
    <n v="4.9000000000000002E-2"/>
    <x v="1"/>
    <x v="1"/>
    <n v="76306.98"/>
    <n v="0"/>
    <n v="0"/>
    <n v="0"/>
    <n v="0"/>
    <n v="0"/>
    <n v="76306.98"/>
    <n v="0"/>
    <n v="0"/>
    <n v="0"/>
    <n v="0"/>
    <n v="0"/>
    <n v="0"/>
    <n v="0"/>
    <n v="0"/>
    <n v="0"/>
    <n v="76306.98"/>
    <n v="76306.98"/>
    <n v="152613.96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8666666666666667"/>
    <n v="3"/>
    <n v="8.7499999999999994E-2"/>
    <n v="59807569.558666669"/>
    <n v="62589316.980000004"/>
    <n v="1825521.7452499999"/>
    <n v="2.8666666666666667"/>
    <n v="3"/>
    <n v="8.7499999999999994E-2"/>
    <x v="1"/>
    <x v="1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5694444444444446"/>
    <n v="3"/>
    <n v="8.7499999999999994E-2"/>
    <n v="12847222.222222224"/>
    <n v="15000000"/>
    <n v="437500"/>
    <n v="2.5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875"/>
    <n v="1"/>
    <n v="3.2500000000000001E-2"/>
    <n v="2136758.75"/>
    <n v="2442010"/>
    <n v="79365.324999999997"/>
    <n v="0.875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26455.119999999999"/>
    <n v="46296.46"/>
    <n v="72751.58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875"/>
    <n v="2"/>
    <n v="3.8199999999999998E-2"/>
    <n v="5488935.9375"/>
    <n v="5854865"/>
    <n v="111827.9215"/>
    <n v="1.875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37275.96"/>
    <n v="111827.88000000002"/>
    <n v="149103.84000000003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875"/>
    <n v="3"/>
    <n v="4.2999999999999997E-2"/>
    <n v="19006905.3125"/>
    <n v="19833292.5"/>
    <n v="284277.1925"/>
    <n v="2.87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94759.08"/>
    <n v="284277.23999999993"/>
    <n v="379036.31999999995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875"/>
    <n v="4"/>
    <n v="4.7100000000000003E-2"/>
    <n v="42187599.6875"/>
    <n v="43548490"/>
    <n v="512783.46975000005"/>
    <n v="3.87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70927.84"/>
    <n v="512783.52000000008"/>
    <n v="683711.3600000001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875"/>
    <n v="5"/>
    <n v="5.0700000000000002E-2"/>
    <n v="2073057.1875"/>
    <n v="2126212.5"/>
    <n v="21559.794750000001"/>
    <n v="4.87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7186.6"/>
    <n v="21559.800000000003"/>
    <n v="28746.400000000001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875"/>
    <n v="6"/>
    <n v="5.3600000000000002E-2"/>
    <n v="6714992.8125"/>
    <n v="6857865"/>
    <n v="61263.594000000005"/>
    <n v="5.87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0421.2"/>
    <n v="61263.600000000013"/>
    <n v="81684.800000000017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875"/>
    <n v="7"/>
    <n v="5.6399999999999999E-2"/>
    <n v="1825312.5"/>
    <n v="1858500"/>
    <n v="14974.199999999999"/>
    <n v="6.87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4991.3999999999996"/>
    <n v="14974.200000000003"/>
    <n v="19965.600000000002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875"/>
    <n v="8"/>
    <n v="5.9299999999999999E-2"/>
    <n v="378669.375"/>
    <n v="384680"/>
    <n v="2851.4405000000002"/>
    <n v="7.875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950.48"/>
    <n v="2851.4399999999991"/>
    <n v="3801.9199999999992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5694444444444446"/>
    <n v="3"/>
    <n v="8.7499999999999994E-2"/>
    <n v="102777777.77777779"/>
    <n v="120000000"/>
    <n v="3500000"/>
    <n v="2.5694444444444446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5694444444444446"/>
    <n v="3"/>
    <n v="8.7499999999999994E-2"/>
    <n v="125131944.44444445"/>
    <n v="146100000"/>
    <n v="4261250"/>
    <n v="2.5694444444444446"/>
    <n v="3"/>
    <n v="8.7499999999999994E-2"/>
    <x v="1"/>
    <x v="1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n v="7767316.4000000004"/>
    <n v="0"/>
    <d v="2024-04-05T00:00:00"/>
    <d v="2027-04-05T00:00:00"/>
    <n v="7767316.4000000004"/>
    <n v="2.5972222222222223"/>
    <n v="3"/>
    <n v="8.7499999999999994E-2"/>
    <n v="20173446.761111114"/>
    <n v="23301949.200000003"/>
    <n v="679640.18499999994"/>
    <n v="2.5972222222222223"/>
    <n v="3.0000000000000004"/>
    <n v="8.7499999999999994E-2"/>
    <x v="1"/>
    <x v="1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7833333333333332"/>
    <n v="5"/>
    <n v="9.2499999999999999E-2"/>
    <n v="37722719.6325"/>
    <n v="39431414.25"/>
    <n v="729481.16362499993"/>
    <n v="4.7833333333333332"/>
    <n v="5"/>
    <n v="9.2499999999999999E-2"/>
    <x v="1"/>
    <x v="1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n v="5500000"/>
    <n v="0"/>
    <d v="2024-04-05T00:00:00"/>
    <d v="2027-04-05T00:00:00"/>
    <n v="5500000"/>
    <n v="2.5972222222222223"/>
    <n v="3"/>
    <n v="8.7499999999999994E-2"/>
    <n v="14284722.222222222"/>
    <n v="16500000"/>
    <n v="481249.99999999994"/>
    <n v="2.5972222222222223"/>
    <n v="3"/>
    <n v="8.7499999999999994E-2"/>
    <x v="1"/>
    <x v="1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90277777777777779"/>
    <n v="1"/>
    <n v="3.2500000000000001E-2"/>
    <n v="23835.590277777777"/>
    <n v="26402.5"/>
    <n v="858.08125000000007"/>
    <n v="0.90277777777777779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286.04000000000002"/>
    <n v="500.57"/>
    <n v="786.61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9027777777777777"/>
    <n v="3"/>
    <n v="4.2999999999999997E-2"/>
    <n v="158847.25694444444"/>
    <n v="164167.5"/>
    <n v="2353.0674999999997"/>
    <n v="2.90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784.36"/>
    <n v="2353.08"/>
    <n v="3137.44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9027777777777777"/>
    <n v="4"/>
    <n v="4.7100000000000003E-2"/>
    <n v="514639.79166666663"/>
    <n v="527460"/>
    <n v="6210.8415000000005"/>
    <n v="3.90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070.2800000000002"/>
    <n v="6210.8399999999992"/>
    <n v="8281.119999999999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9027777777777777"/>
    <n v="5"/>
    <n v="5.0700000000000002E-2"/>
    <n v="227795.3125"/>
    <n v="232312.5"/>
    <n v="2355.6487500000003"/>
    <n v="4.902777777777777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785.2"/>
    <n v="2355.6"/>
    <n v="3140.8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9027777777777777"/>
    <n v="6"/>
    <n v="5.3600000000000002E-2"/>
    <n v="626875"/>
    <n v="637200"/>
    <n v="5692.3200000000006"/>
    <n v="5.902777777777777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897.44"/>
    <n v="5692.32"/>
    <n v="7589.76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9027777777777777"/>
    <n v="7"/>
    <n v="5.6399999999999999E-2"/>
    <n v="865435.76388888888"/>
    <n v="877625"/>
    <n v="7071.15"/>
    <n v="6.90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357.04"/>
    <n v="7071.1200000000017"/>
    <n v="9428.1600000000017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9027777777777777"/>
    <n v="8"/>
    <n v="5.9299999999999999E-2"/>
    <n v="8289006.284722222"/>
    <n v="8390980"/>
    <n v="62198.13925"/>
    <n v="7.90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0732.72"/>
    <n v="62198.16"/>
    <n v="82930.880000000005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9027777777777786"/>
    <n v="9"/>
    <n v="6.2100000000000002E-2"/>
    <n v="16943699.895833336"/>
    <n v="17128732.5"/>
    <n v="118188.25425"/>
    <n v="8.90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39396.080000000002"/>
    <n v="118188.24000000003"/>
    <n v="157584.32000000004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9166666666666665"/>
    <n v="3"/>
    <n v="8.7499999999999994E-2"/>
    <n v="64115453.295833327"/>
    <n v="65947323.390000001"/>
    <n v="1923463.5988749997"/>
    <n v="2.9166666666666665"/>
    <n v="3"/>
    <n v="8.7499999999999994E-2"/>
    <x v="1"/>
    <x v="1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429682.8600000003"/>
    <n v="0"/>
    <n v="0"/>
    <n v="0"/>
    <n v="0"/>
    <n v="0"/>
    <n v="4429682.8600000003"/>
    <n v="4429682.8600000003"/>
    <n v="0"/>
    <d v="2024-03-21T00:00:00"/>
    <d v="2025-03-21T00:00:00"/>
    <n v="4429682.8600000003"/>
    <n v="0.55833333333333335"/>
    <n v="1"/>
    <n v="4.9000000000000002E-2"/>
    <n v="2473239.5968333334"/>
    <n v="4429682.8600000003"/>
    <n v="217054.46014000004"/>
    <n v="0.55833333333333335"/>
    <n v="1"/>
    <n v="4.9000000000000002E-2"/>
    <x v="1"/>
    <x v="1"/>
    <n v="108527.23"/>
    <n v="0"/>
    <n v="0"/>
    <n v="0"/>
    <n v="0"/>
    <n v="0"/>
    <n v="108527.23"/>
    <n v="0"/>
    <n v="0"/>
    <n v="0"/>
    <n v="0"/>
    <n v="0"/>
    <n v="0"/>
    <n v="0"/>
    <n v="0"/>
    <n v="0"/>
    <n v="108527.23"/>
    <n v="108527.23"/>
    <n v="217054.46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8-02T00:00:00"/>
    <d v="2029-08-02T00:00:00"/>
    <n v="200000000"/>
    <n v="4.9222222222222225"/>
    <n v="5"/>
    <n v="9.2499999999999999E-2"/>
    <n v="984444444.44444454"/>
    <n v="1000000000"/>
    <n v="18500000"/>
    <n v="4.9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2310007.920000002"/>
    <n v="0"/>
    <n v="0"/>
    <n v="0"/>
    <n v="0"/>
    <n v="0"/>
    <n v="22310007.920000002"/>
    <n v="22310007.920000002"/>
    <n v="0"/>
    <d v="2024-08-07T00:00:00"/>
    <d v="2029-08-07T00:00:00"/>
    <n v="22310007.920000002"/>
    <n v="4.9361111111111109"/>
    <n v="5"/>
    <n v="9.2499999999999999E-2"/>
    <n v="110124677.98288889"/>
    <n v="111550039.60000001"/>
    <n v="2063675.7326000002"/>
    <n v="4.9361111111111109"/>
    <n v="5"/>
    <n v="9.2499999999999999E-2"/>
    <x v="1"/>
    <x v="1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63813502.909999996"/>
    <n v="0"/>
    <n v="0"/>
    <n v="0"/>
    <n v="0"/>
    <n v="0"/>
    <n v="63813502.909999996"/>
    <n v="63813502.909999996"/>
    <n v="0"/>
    <d v="2024-03-21T00:00:00"/>
    <d v="2025-03-21T00:00:00"/>
    <n v="63813502.909999996"/>
    <n v="0.55833333333333335"/>
    <n v="1"/>
    <n v="4.9000000000000002E-2"/>
    <n v="35629205.791416667"/>
    <n v="63813502.909999996"/>
    <n v="3126861.6425899998"/>
    <n v="0.55833333333333335"/>
    <n v="1"/>
    <n v="4.9000000000000002E-2"/>
    <x v="1"/>
    <x v="1"/>
    <n v="1563430.82"/>
    <n v="0"/>
    <n v="0"/>
    <n v="0"/>
    <n v="0"/>
    <n v="0"/>
    <n v="1563430.82"/>
    <n v="0"/>
    <n v="0"/>
    <n v="0"/>
    <n v="0"/>
    <n v="0"/>
    <n v="0"/>
    <n v="0"/>
    <n v="0"/>
    <n v="0"/>
    <n v="1563430.82"/>
    <n v="1563430.82"/>
    <n v="3126861.64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0"/>
    <n v="28980299.300000001"/>
    <n v="0"/>
    <n v="0"/>
    <n v="0"/>
    <n v="0"/>
    <n v="0"/>
    <n v="28980299.300000001"/>
    <n v="28980299.300000001"/>
    <n v="0"/>
    <d v="2024-04-05T00:00:00"/>
    <d v="2027-04-05T00:00:00"/>
    <n v="28980299.300000001"/>
    <n v="2.5972222222222223"/>
    <n v="3"/>
    <n v="8.7499999999999994E-2"/>
    <n v="75268277.348611116"/>
    <n v="86940897.900000006"/>
    <n v="2535776.1887499997"/>
    <n v="2.5972222222222223"/>
    <n v="3"/>
    <n v="8.7499999999999994E-2"/>
    <x v="1"/>
    <x v="1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500000"/>
    <n v="500000"/>
    <n v="0"/>
    <d v="2024-03-21T00:00:00"/>
    <d v="2025-03-21T00:00:00"/>
    <n v="500000"/>
    <n v="0.55833333333333335"/>
    <n v="1"/>
    <n v="4.9000000000000002E-2"/>
    <n v="279166.66666666669"/>
    <n v="500000"/>
    <n v="24500"/>
    <n v="0.55833333333333335"/>
    <n v="1"/>
    <n v="4.9000000000000002E-2"/>
    <x v="1"/>
    <x v="1"/>
    <n v="12250"/>
    <n v="0"/>
    <n v="0"/>
    <n v="0"/>
    <n v="0"/>
    <n v="0"/>
    <n v="12250"/>
    <n v="0"/>
    <n v="0"/>
    <n v="0"/>
    <n v="0"/>
    <n v="0"/>
    <n v="0"/>
    <n v="0"/>
    <n v="0"/>
    <n v="0"/>
    <n v="12250"/>
    <n v="12250"/>
    <n v="2450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70000000"/>
    <n v="0"/>
    <n v="0"/>
    <n v="0"/>
    <n v="0"/>
    <n v="0"/>
    <n v="170000000"/>
    <n v="170000000"/>
    <n v="0"/>
    <d v="2024-08-02T00:00:00"/>
    <d v="2029-08-02T00:00:00"/>
    <n v="170000000"/>
    <n v="4.9222222222222225"/>
    <n v="5"/>
    <n v="9.2499999999999999E-2"/>
    <n v="836777777.77777779"/>
    <n v="850000000"/>
    <n v="15725000"/>
    <n v="4.9222222222222225"/>
    <n v="5"/>
    <n v="9.2499999999999999E-2"/>
    <x v="1"/>
    <x v="1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483125.75"/>
    <n v="0"/>
    <n v="0"/>
    <n v="0"/>
    <n v="0"/>
    <n v="0"/>
    <n v="4483125.75"/>
    <n v="4483125.75"/>
    <n v="0"/>
    <d v="2024-04-05T00:00:00"/>
    <d v="2027-04-05T00:00:00"/>
    <n v="4483125.75"/>
    <n v="2.5972222222222223"/>
    <n v="3"/>
    <n v="8.7499999999999994E-2"/>
    <n v="11643673.822916668"/>
    <n v="13449377.25"/>
    <n v="392273.50312499999"/>
    <n v="2.5972222222222223"/>
    <n v="3"/>
    <n v="8.7499999999999994E-2"/>
    <x v="1"/>
    <x v="1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52692.77"/>
    <n v="0"/>
    <n v="0"/>
    <n v="0"/>
    <n v="0"/>
    <n v="0"/>
    <n v="1552692.77"/>
    <n v="1552692.77"/>
    <n v="0"/>
    <d v="2024-06-12T00:00:00"/>
    <d v="2029-06-12T00:00:00"/>
    <n v="1552692.77"/>
    <n v="4.7833333333333332"/>
    <n v="5"/>
    <n v="9.2499999999999999E-2"/>
    <n v="7427047.0831666663"/>
    <n v="7763463.8499999996"/>
    <n v="143624.081225"/>
    <n v="4.7833333333333332"/>
    <n v="5"/>
    <n v="9.2499999999999999E-2"/>
    <x v="1"/>
    <x v="1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38236.36"/>
    <n v="0"/>
    <n v="0"/>
    <n v="0"/>
    <n v="0"/>
    <n v="0"/>
    <n v="1538236.36"/>
    <n v="1538236.36"/>
    <n v="0"/>
    <d v="2024-04-05T00:00:00"/>
    <d v="2027-04-05T00:00:00"/>
    <n v="1538236.36"/>
    <n v="2.5972222222222223"/>
    <n v="3"/>
    <n v="8.7499999999999994E-2"/>
    <n v="3995141.6572222225"/>
    <n v="4614709.08"/>
    <n v="134595.68150000001"/>
    <n v="2.5972222222222223"/>
    <n v="3"/>
    <n v="8.7499999999999994E-2"/>
    <x v="1"/>
    <x v="1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60711.84"/>
    <n v="0"/>
    <n v="0"/>
    <n v="0"/>
    <n v="0"/>
    <n v="0"/>
    <n v="1360711.84"/>
    <n v="1360711.84"/>
    <n v="0"/>
    <d v="2024-04-05T00:00:00"/>
    <d v="2027-04-05T00:00:00"/>
    <n v="1360711.84"/>
    <n v="2.5972222222222223"/>
    <n v="3"/>
    <n v="8.7499999999999994E-2"/>
    <n v="3534071.0288888891"/>
    <n v="4082135.5200000005"/>
    <n v="119062.28599999999"/>
    <n v="2.5972222222222223"/>
    <n v="3"/>
    <n v="8.7499999999999994E-2"/>
    <x v="1"/>
    <x v="1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3172.79"/>
    <n v="0"/>
    <n v="0"/>
    <n v="0"/>
    <n v="0"/>
    <n v="0"/>
    <n v="3443172.79"/>
    <n v="3443172.79"/>
    <n v="0"/>
    <d v="2024-04-05T00:00:00"/>
    <d v="2027-04-05T00:00:00"/>
    <n v="3443172.79"/>
    <n v="2.5972222222222223"/>
    <n v="3"/>
    <n v="8.7499999999999994E-2"/>
    <n v="8942684.8851388898"/>
    <n v="10329518.370000001"/>
    <n v="301277.61912499997"/>
    <n v="2.5972222222222223"/>
    <n v="3.0000000000000004"/>
    <n v="8.7499999999999994E-2"/>
    <x v="1"/>
    <x v="1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0132.5"/>
    <n v="0"/>
    <n v="0"/>
    <n v="0"/>
    <n v="0"/>
    <n v="0"/>
    <n v="290132.5"/>
    <n v="290132.5"/>
    <n v="0"/>
    <d v="2024-08-28T00:00:00"/>
    <d v="2025-08-28T00:00:00"/>
    <n v="290132.5"/>
    <n v="0.99444444444444446"/>
    <n v="1"/>
    <n v="3.2500000000000001E-2"/>
    <n v="288520.65277777781"/>
    <n v="290132.5"/>
    <n v="9429.3062499999996"/>
    <n v="0.99444444444444458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785.78"/>
    <n v="785.78"/>
    <n v="0"/>
    <n v="0"/>
    <n v="0"/>
    <n v="0"/>
    <n v="3143.12"/>
    <n v="6286.2399999999989"/>
    <n v="9429.3599999999988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70372.5"/>
    <n v="0"/>
    <n v="0"/>
    <n v="0"/>
    <n v="0"/>
    <n v="0"/>
    <n v="370372.5"/>
    <n v="370372.5"/>
    <n v="0"/>
    <d v="2024-08-28T00:00:00"/>
    <d v="2026-08-28T00:00:00"/>
    <n v="370372.5"/>
    <n v="1.9944444444444445"/>
    <n v="2"/>
    <n v="3.8199999999999998E-2"/>
    <n v="738687.375"/>
    <n v="740745"/>
    <n v="14148.229499999999"/>
    <n v="1.99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4716.08"/>
    <n v="14148.240000000003"/>
    <n v="18864.320000000003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6000.09000000003"/>
    <n v="0"/>
    <n v="0"/>
    <n v="0"/>
    <n v="0"/>
    <n v="0"/>
    <n v="326000.09000000003"/>
    <n v="326000.09000000003"/>
    <n v="0"/>
    <d v="2024-08-28T00:00:00"/>
    <d v="2027-08-28T00:00:00"/>
    <n v="326000.09000000003"/>
    <n v="2.9944444444444445"/>
    <n v="3"/>
    <n v="4.2999999999999997E-2"/>
    <n v="976189.15838888893"/>
    <n v="978000.27"/>
    <n v="14018.00387"/>
    <n v="2.99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4672.68"/>
    <n v="14018.04"/>
    <n v="18690.72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56965"/>
    <n v="0"/>
    <n v="0"/>
    <n v="0"/>
    <n v="0"/>
    <n v="0"/>
    <n v="656965"/>
    <n v="656965"/>
    <n v="0"/>
    <d v="2024-08-28T00:00:00"/>
    <d v="2028-08-28T00:00:00"/>
    <n v="656965"/>
    <n v="3.9944444444444445"/>
    <n v="4"/>
    <n v="4.7100000000000003E-2"/>
    <n v="2624210.1944444445"/>
    <n v="2627860"/>
    <n v="30943.051500000001"/>
    <n v="3.99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10314.36"/>
    <n v="30943.08"/>
    <n v="41257.440000000002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01362.5"/>
    <n v="0"/>
    <n v="0"/>
    <n v="0"/>
    <n v="0"/>
    <n v="0"/>
    <n v="701362.5"/>
    <n v="701362.5"/>
    <n v="0"/>
    <d v="2024-08-28T00:00:00"/>
    <d v="2029-08-28T00:00:00"/>
    <n v="701362.5"/>
    <n v="4.9944444444444445"/>
    <n v="5"/>
    <n v="5.0700000000000002E-2"/>
    <n v="3502916.0416666665"/>
    <n v="3506812.5"/>
    <n v="35559.078750000001"/>
    <n v="4.99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11853.04"/>
    <n v="35559.12000000001"/>
    <n v="47412.160000000011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4525"/>
    <n v="0"/>
    <n v="0"/>
    <n v="0"/>
    <n v="0"/>
    <n v="0"/>
    <n v="2004525"/>
    <n v="2004525"/>
    <n v="0"/>
    <d v="2024-08-28T00:00:00"/>
    <d v="2030-08-28T00:00:00"/>
    <n v="2004525"/>
    <n v="5.9944444444444445"/>
    <n v="6"/>
    <n v="5.3600000000000002E-2"/>
    <n v="12016013.75"/>
    <n v="12027150"/>
    <n v="107442.54000000001"/>
    <n v="5.9944444444444445"/>
    <n v="6"/>
    <n v="5.3600000000000002E-2"/>
    <x v="1"/>
    <x v="1"/>
    <n v="8953.5499999999993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35814.17"/>
    <n v="107442.48000000004"/>
    <n v="143256.65000000002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89415"/>
    <n v="0"/>
    <n v="0"/>
    <n v="0"/>
    <n v="0"/>
    <n v="0"/>
    <n v="689415"/>
    <n v="689415"/>
    <n v="0"/>
    <d v="2024-08-28T00:00:00"/>
    <d v="2031-08-28T00:00:00"/>
    <n v="689415"/>
    <n v="6.9944444444444445"/>
    <n v="7"/>
    <n v="5.6399999999999999E-2"/>
    <n v="4822074.916666667"/>
    <n v="4825905"/>
    <n v="38883.006000000001"/>
    <n v="6.99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12961"/>
    <n v="38883"/>
    <n v="51844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8-28T00:00:00"/>
    <d v="2032-08-28T00:00:00"/>
    <n v="106200"/>
    <n v="7.9944444444444445"/>
    <n v="8"/>
    <n v="5.9299999999999999E-2"/>
    <n v="849010"/>
    <n v="849600"/>
    <n v="6297.66"/>
    <n v="7.9944444444444445"/>
    <n v="8"/>
    <n v="5.9299999999999999E-2"/>
    <x v="1"/>
    <x v="1"/>
    <n v="524.80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21"/>
    <n v="6297.6000000000013"/>
    <n v="8396.8100000000013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4-05T00:00:00"/>
    <d v="2027-04-05T00:00:00"/>
    <n v="5000000"/>
    <n v="2.5972222222222223"/>
    <n v="3"/>
    <n v="8.7499999999999994E-2"/>
    <n v="12986111.111111112"/>
    <n v="15000000"/>
    <n v="437500"/>
    <n v="2.5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5972222222222223"/>
    <n v="3"/>
    <n v="8.7499999999999994E-2"/>
    <n v="5194444.444444445"/>
    <n v="6000000"/>
    <n v="175000"/>
    <n v="2.5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34571368.609999999"/>
    <n v="0"/>
    <n v="0"/>
    <n v="0"/>
    <n v="0"/>
    <n v="0"/>
    <n v="34571368.609999999"/>
    <n v="34571368.609999999"/>
    <n v="0"/>
    <d v="2024-04-05T00:00:00"/>
    <d v="2027-04-05T00:00:00"/>
    <n v="34571368.609999999"/>
    <n v="2.5972222222222223"/>
    <n v="3"/>
    <n v="8.7499999999999994E-2"/>
    <n v="89789526.806527779"/>
    <n v="103714105.83"/>
    <n v="3024994.7533749999"/>
    <n v="2.5972222222222223"/>
    <n v="3"/>
    <n v="8.7499999999999994E-2"/>
    <x v="1"/>
    <x v="1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874205.16"/>
    <n v="0"/>
    <n v="0"/>
    <n v="0"/>
    <n v="0"/>
    <n v="0"/>
    <n v="1874205.16"/>
    <n v="1874205.16"/>
    <n v="0"/>
    <d v="2024-04-05T00:00:00"/>
    <d v="2027-04-05T00:00:00"/>
    <n v="1874205.16"/>
    <n v="2.5972222222222223"/>
    <n v="3"/>
    <n v="8.7499999999999994E-2"/>
    <n v="4867727.2905555554"/>
    <n v="5622615.4799999995"/>
    <n v="163992.9515"/>
    <n v="2.5972222222222223"/>
    <n v="3"/>
    <n v="8.7500000000000008E-2"/>
    <x v="1"/>
    <x v="1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15081.64"/>
    <n v="0"/>
    <n v="0"/>
    <n v="0"/>
    <n v="0"/>
    <n v="0"/>
    <n v="2815081.64"/>
    <n v="2815081.64"/>
    <n v="0"/>
    <d v="2024-04-05T00:00:00"/>
    <d v="2027-04-05T00:00:00"/>
    <n v="2815081.64"/>
    <n v="2.5972222222222223"/>
    <n v="3"/>
    <n v="8.7499999999999994E-2"/>
    <n v="7311392.5927777784"/>
    <n v="8445244.9199999999"/>
    <n v="246319.64350000001"/>
    <n v="2.5972222222222223"/>
    <n v="3"/>
    <n v="8.7499999999999994E-2"/>
    <x v="1"/>
    <x v="1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U22" firstHeaderRow="0" firstDataRow="1" firstDataCol="1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x="35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 SEPTIEMBRE _x000a_2024" fld="48" baseField="0" baseItem="0"/>
    <dataField name="  OCTUBRE _x000a_2024" fld="49" baseField="0" baseItem="0"/>
    <dataField name="  NOVIEMBRE_x000a_2024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" fld="63" baseField="0" baseItem="0"/>
    <dataField name=" TOTAL_x000a_  2024  " fld="64" baseField="0" baseItem="0"/>
    <dataField name="TOTAL _x000a_2025  " fld="65" baseField="0" baseItem="0"/>
    <dataField name=" TOTAL_x000a_2024-2025  " fld="66" baseField="0" baseItem="0"/>
  </dataFields>
  <formats count="51">
    <format dxfId="314">
      <pivotArea outline="0" collapsedLevelsAreSubtotals="1" fieldPosition="0"/>
    </format>
    <format dxfId="313">
      <pivotArea outline="0" collapsedLevelsAreSubtotals="1" fieldPosition="0"/>
    </format>
    <format dxfId="3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9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T70" firstHeaderRow="0" firstDataRow="1" firstDataCol="1"/>
  <pivotFields count="6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  <item x="50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7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 r="1">
      <x v="50"/>
    </i>
    <i>
      <x v="4"/>
    </i>
    <i r="1">
      <x v="46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TOTAL_x000a_  2024  " fld="64" baseField="0" baseItem="0"/>
    <dataField name="TOTAL _x000a_2025  " fld="65" baseField="0" baseItem="0"/>
    <dataField name="TOTAL_x000a_2024-2025  " fld="66" baseField="0" baseItem="0"/>
  </dataFields>
  <formats count="5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field="12" type="button" dataOnly="0" labelOnly="1" outline="0" axis="axisRow" fieldPosition="0"/>
    </format>
    <format dxfId="23">
      <pivotArea field="1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3:T90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numFmtId="165" showAll="0"/>
    <pivotField numFmtId="165" showAll="0"/>
    <pivotField showAll="0"/>
    <pivotField numFmtId="164" showAll="0"/>
    <pivotField numFmtId="164"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JULIO_x000a_2025  " fld="53" baseField="0" baseItem="0"/>
    <dataField name="AGOSTO_x000a_2025  " fld="54" baseField="0" baseItem="0"/>
    <dataField name=" 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3">
      <pivotArea field="41" type="button" dataOnly="0" labelOnly="1" outline="0" axis="axisRow" fieldPosition="0"/>
    </format>
    <format dxfId="2">
      <pivotArea field="41" type="button" dataOnly="0" labelOnly="1" outline="0" axis="axisRow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3" cacheId="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T69" firstHeaderRow="0" firstDataRow="1" firstDataCol="1"/>
  <pivotFields count="6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  <item x="50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7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 r="1">
      <x v="50"/>
    </i>
    <i>
      <x v="4"/>
    </i>
    <i r="1">
      <x v="46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 " fld="61" baseField="0" baseItem="0"/>
    <dataField name="NOVIEMBRE_x000a_2025  " fld="62" baseField="0" baseItem="0"/>
    <dataField name="DICIEMBRE_x000a_2025  " fld="63" baseField="0" baseItem="0"/>
    <dataField name="TOTAL_x000a_  2024  " fld="64" baseField="0" baseItem="0"/>
    <dataField name="TOTAL _x000a_2025  " fld="65" baseField="0" baseItem="0"/>
    <dataField name="TOTAL_x000a_2024-2025  " fld="66" baseField="0" baseItem="0"/>
  </dataFields>
  <formats count="14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12">
      <pivotArea outline="0" fieldPosition="0">
        <references count="1">
          <reference field="12" count="1" selected="0">
            <x v="2"/>
          </reference>
        </references>
      </pivotArea>
    </format>
    <format dxfId="11">
      <pivotArea dataOnly="0" labelOnly="1" outline="0" fieldPosition="0">
        <references count="1">
          <reference field="12" count="1">
            <x v="2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8">
      <pivotArea field="12" type="button" dataOnly="0" labelOnly="1" outline="0" axis="axisRow" fieldPosition="0"/>
    </format>
    <format dxfId="7">
      <pivotArea field="12" type="button" dataOnly="0" labelOnly="1" outline="0" axis="axisRow" fieldPosition="0"/>
    </format>
    <format dxfId="6">
      <pivotArea collapsedLevelsAreSubtotals="1" fieldPosition="0">
        <references count="1">
          <reference field="12" count="1">
            <x v="1"/>
          </reference>
        </references>
      </pivotArea>
    </format>
    <format dxfId="5">
      <pivotArea collapsedLevelsAreSubtotals="1" fieldPosition="0">
        <references count="1">
          <reference field="12" count="1">
            <x v="3"/>
          </reference>
        </references>
      </pivotArea>
    </format>
    <format dxfId="4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W127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6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  <item x="50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11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1">
      <x v="29"/>
      <x v="16"/>
    </i>
    <i r="1">
      <x v="30"/>
      <x v="16"/>
    </i>
    <i r="1">
      <x v="47"/>
      <x v="8"/>
    </i>
    <i r="1">
      <x v="49"/>
      <x v="33"/>
    </i>
    <i r="2">
      <x v="34"/>
    </i>
    <i r="2">
      <x v="35"/>
    </i>
    <i r="1">
      <x v="50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 SEPTIEMBRE _x000a_2024" fld="48" baseField="0" baseItem="0"/>
    <dataField name="  OCTUBRE _x000a_2024" fld="49" baseField="0" baseItem="0"/>
    <dataField name="NOVIEMBRE_x000a_2024 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 JUNIO_x000a_2025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 TOTAL_x000a_  2024  " fld="64" baseField="0" baseItem="0"/>
    <dataField name=" TOTAL _x000a_2025  " fld="65" baseField="0" baseItem="0"/>
    <dataField name=" TOTAL_x000a_2024-2025  " fld="66" baseField="0" baseItem="0"/>
  </dataFields>
  <formats count="51">
    <format dxfId="263">
      <pivotArea outline="0" collapsedLevelsAreSubtotals="1" fieldPosition="0"/>
    </format>
    <format dxfId="262">
      <pivotArea outline="0" collapsedLevelsAreSubtotals="1" fieldPosition="0"/>
    </format>
    <format dxfId="2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2" firstHeaderRow="0" firstDataRow="1" firstDataCol="1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x="35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 TOTAL_x000a_  2024  " fld="64" baseField="0" baseItem="0"/>
    <dataField name=" TOTAL _x000a_2025  " fld="65" baseField="0" baseItem="0"/>
    <dataField name=" TOTAL_x000a_2024-2025  " fld="66" baseField="0" baseItem="0"/>
  </dataFields>
  <formats count="59">
    <format dxfId="212">
      <pivotArea outline="0" collapsedLevelsAreSubtotals="1" fieldPosition="0"/>
    </format>
    <format dxfId="211">
      <pivotArea outline="0" collapsedLevelsAreSubtotals="1" fieldPosition="0"/>
    </format>
    <format dxfId="2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W127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6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1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  <item x="50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11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1">
      <x v="29"/>
      <x v="16"/>
    </i>
    <i r="1">
      <x v="30"/>
      <x v="16"/>
    </i>
    <i r="1">
      <x v="47"/>
      <x v="8"/>
    </i>
    <i r="1">
      <x v="49"/>
      <x v="33"/>
    </i>
    <i r="2">
      <x v="34"/>
    </i>
    <i r="2">
      <x v="35"/>
    </i>
    <i r="1">
      <x v="50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TOTAL_x000a_  2024  " fld="64" baseField="0" baseItem="0"/>
    <dataField name="TOTAL _x000a_2025  " fld="65" baseField="0" baseItem="0"/>
    <dataField name="TOTAL_x000a_2024-2025  " fld="66" baseField="0" baseItem="0"/>
  </dataFields>
  <formats count="59">
    <format dxfId="153">
      <pivotArea outline="0" collapsedLevelsAreSubtotals="1" fieldPosition="0"/>
    </format>
    <format dxfId="152">
      <pivotArea outline="0" collapsedLevelsAreSubtotals="1" fieldPosition="0"/>
    </format>
    <format dxfId="1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3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 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 TOTAL _x000a_2025   " fld="62" baseField="0" baseItem="0"/>
    <dataField name=" TOTAL_x000a_2024-2025  " fld="63" baseField="0" baseItem="0"/>
  </dataFields>
  <formats count="57">
    <format dxfId="94">
      <pivotArea outline="0" collapsedLevelsAreSubtotals="1" fieldPosition="0"/>
    </format>
    <format dxfId="93">
      <pivotArea outline="0" collapsedLevelsAreSubtotals="1" fieldPosition="0"/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136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4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0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 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 TOTAL_x000a_  2024  " fld="61" baseField="0" baseItem="0"/>
    <dataField name="TOTAL _x000a_2025  " fld="62" baseField="0" baseItem="0"/>
    <dataField name="TOTAL_x000a_2024-2025  " fld="63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3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 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136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4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0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3:T90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numFmtId="165" showAll="0"/>
    <pivotField numFmtId="165" showAll="0"/>
    <pivotField showAll="0"/>
    <pivotField numFmtId="164" showAll="0"/>
    <pivotField numFmtId="164"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JULIO_x000a_2025  " fld="53" baseField="0" baseItem="0"/>
    <dataField name="AGOSTO_x000a_2025 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21">
      <pivotArea outline="0" collapsedLevelsAreSubtotals="1" fieldPosition="0"/>
    </format>
    <format dxfId="20">
      <pivotArea field="41" type="button" dataOnly="0" labelOnly="1" outline="0" axis="axisRow" fieldPosition="0"/>
    </format>
    <format dxfId="19">
      <pivotArea field="4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213415760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1662413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1662413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1662413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1662413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1662413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526466350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526466350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526466350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526466350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526466350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526466350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26" name="TablaDinámica1"/>
  </pivotTables>
  <data>
    <tabular pivotCacheId="1213415760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26" name="TablaDinámica1"/>
  </pivotTables>
  <data>
    <tabular pivotCacheId="1213415760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26" name="TablaDinámica1"/>
  </pivotTables>
  <data>
    <tabular pivotCacheId="1213415760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26" name="TablaDinámica1"/>
  </pivotTables>
  <data>
    <tabular pivotCacheId="1213415760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8" name="TablaDinámica1"/>
  </pivotTables>
  <data>
    <tabular pivotCacheId="968717400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8" name="TablaDinámica1"/>
  </pivotTables>
  <data>
    <tabular pivotCacheId="968717400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8" name="TablaDinámica1"/>
  </pivotTables>
  <data>
    <tabular pivotCacheId="968717400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8" name="TablaDinámica1"/>
  </pivotTables>
  <data>
    <tabular pivotCacheId="968717400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29" name="TablaDinámica1"/>
  </pivotTables>
  <data>
    <tabular pivotCacheId="129468196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29" name="TablaDinámica1"/>
  </pivotTables>
  <data>
    <tabular pivotCacheId="1294681968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29" name="TablaDinámica1"/>
  </pivotTables>
  <data>
    <tabular pivotCacheId="1294681968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29" name="TablaDinámica1"/>
  </pivotTables>
  <data>
    <tabular pivotCacheId="1294681968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29" name="TablaDinámica1"/>
  </pivotTables>
  <data>
    <tabular pivotCacheId="1294681968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29" name="TablaDinámica1"/>
  </pivotTables>
  <data>
    <tabular pivotCacheId="1294681968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0" name="TablaDinámica1"/>
  </pivotTables>
  <data>
    <tabular pivotCacheId="31666097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0" name="TablaDinámica1"/>
  </pivotTables>
  <data>
    <tabular pivotCacheId="316660978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0" name="TablaDinámica1"/>
  </pivotTables>
  <data>
    <tabular pivotCacheId="316660978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0" name="TablaDinámica1"/>
  </pivotTables>
  <data>
    <tabular pivotCacheId="316660978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0" name="TablaDinámica1"/>
  </pivotTables>
  <data>
    <tabular pivotCacheId="316660978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213415760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0" name="TablaDinámica1"/>
  </pivotTables>
  <data>
    <tabular pivotCacheId="316660978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1" name="TablaDinámica1"/>
  </pivotTables>
  <data>
    <tabular pivotCacheId="121341576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1" name="TablaDinámica1"/>
  </pivotTables>
  <data>
    <tabular pivotCacheId="1213415760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1" name="TablaDinámica1"/>
  </pivotTables>
  <data>
    <tabular pivotCacheId="121341576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1" name="TablaDinámica1"/>
  </pivotTables>
  <data>
    <tabular pivotCacheId="121341576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1" sourceName="SPT">
  <pivotTables>
    <pivotTable tabId="32" name="TablaDinámica1"/>
  </pivotTables>
  <data>
    <tabular pivotCacheId="9687174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1" sourceName="SPNF">
  <pivotTables>
    <pivotTable tabId="32" name="TablaDinámica1"/>
  </pivotTables>
  <data>
    <tabular pivotCacheId="968717400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1" sourceName="PGE">
  <pivotTables>
    <pivotTable tabId="32" name="TablaDinámica1"/>
  </pivotTables>
  <data>
    <tabular pivotCacheId="968717400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1" sourceName="SPNF / SPF">
  <pivotTables>
    <pivotTable tabId="32" name="TablaDinámica1"/>
  </pivotTables>
  <data>
    <tabular pivotCacheId="968717400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1" sourceName="SPT (para agregado)">
  <pivotTables>
    <pivotTable tabId="33" name="TablaDinámica1"/>
  </pivotTables>
  <data>
    <tabular pivotCacheId="316660978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968717400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1" sourceName="SPNF (para agregado)">
  <pivotTables>
    <pivotTable tabId="33" name="TablaDinámica1"/>
  </pivotTables>
  <data>
    <tabular pivotCacheId="316660978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1" sourceName="PGE (para agregado)">
  <pivotTables>
    <pivotTable tabId="33" name="TablaDinámica1"/>
  </pivotTables>
  <data>
    <tabular pivotCacheId="316660978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1" sourceName="SPT (para consolidado)">
  <pivotTables>
    <pivotTable tabId="33" name="TablaDinámica1"/>
  </pivotTables>
  <data>
    <tabular pivotCacheId="316660978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1" sourceName="SPNF (para consolidado)">
  <pivotTables>
    <pivotTable tabId="33" name="TablaDinámica1"/>
  </pivotTables>
  <data>
    <tabular pivotCacheId="316660978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1" sourceName="PGE  (para consolidado)">
  <pivotTables>
    <pivotTable tabId="33" name="TablaDinámica1"/>
  </pivotTables>
  <data>
    <tabular pivotCacheId="316660978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4" name="TablaDinámica1"/>
  </pivotTables>
  <data>
    <tabular pivotCacheId="1294681968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4" name="TablaDinámica1"/>
  </pivotTables>
  <data>
    <tabular pivotCacheId="1294681968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4" name="TablaDinámica1"/>
  </pivotTables>
  <data>
    <tabular pivotCacheId="1294681968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4" name="TablaDinámica1"/>
  </pivotTables>
  <data>
    <tabular pivotCacheId="1294681968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4" name="TablaDinámica1"/>
  </pivotTables>
  <data>
    <tabular pivotCacheId="1294681968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968717400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4" name="TablaDinámica1"/>
  </pivotTables>
  <data>
    <tabular pivotCacheId="129468196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968717400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96871740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1662413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style="SlicerStyleLight4" rowHeight="234950"/>
  <slicer name="PGE" cache="SegmentaciónDeDatos_PGE" caption="PGE" style="SlicerStyleLight6" rowHeight="234950"/>
  <slicer name="SPNF / SPF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34950"/>
  <slicer name="SPNF (para agregado)" cache="SegmentaciónDeDatos_SPNF__para_agregado" caption="SPNF (para agregado)" style="SlicerStyleLight4" rowHeight="234950"/>
  <slicer name="PGE (para agregado)" cache="SegmentaciónDeDatos_PGE__para_agregado" caption="PGE (para agregado)" style="SlicerStyleLight6" rowHeight="234950"/>
  <slicer name="SPT (para consolidado)" cache="SegmentaciónDeDatos_SPT__para_consolidado" caption="SPT (para consolidado)" style="SlicerStyleDark1" rowHeight="234950"/>
  <slicer name="SPNF (para consolidado)" cache="SegmentaciónDeDatos_SPNF__para_consolidado" caption="SPNF (para consolidado)" style="SlicerStyleDark4" rowHeight="234950"/>
  <slicer name="PGE  (para consolidado)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34950"/>
  <slicer name="SPNF 4" cache="SegmentaciónDeDatos_SPNF3" caption="SPNF" style="SlicerStyleLight4" rowHeight="234950"/>
  <slicer name="PGE 4" cache="SegmentaciónDeDatos_PGE3" caption="PGE" style="SlicerStyleLight6" rowHeight="234950"/>
  <slicer name="SPNF / SPF 4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style="SlicerStyleLight4" rowHeight="234950"/>
  <slicer name="PGE 2" cache="SegmentaciónDeDatos_PGE2" caption="PGE" style="SlicerStyleLight6" rowHeight="234950"/>
  <slicer name="SPNF / SPF 2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21" caption="SPT" rowHeight="234950"/>
  <slicer name="SPNF 5" cache="SegmentaciónDeDatos_SPNF21" caption="SPNF" style="SlicerStyleLight4" rowHeight="234950"/>
  <slicer name="PGE 5" cache="SegmentaciónDeDatos_PGE21" caption="PGE" style="SlicerStyleLight6" rowHeight="234950"/>
  <slicer name="SPNF / SPF 5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11" caption="SPT (para agregado)" rowHeight="234950"/>
  <slicer name="SPNF (para agregado) 4" cache="SegmentaciónDeDatos_SPNF__para_agregado111" caption="SPNF (para agregado)" style="SlicerStyleLight4" rowHeight="234950"/>
  <slicer name="PGE (para agregado) 4" cache="SegmentaciónDeDatos_PGE__para_agregado111" caption="PGE (para agregado)" style="SlicerStyleLight6" rowHeight="234950"/>
  <slicer name="SPT (para consolidado) 4" cache="SegmentaciónDeDatos_SPT__para_consolidado111" caption="SPT (para consolidado)" style="SlicerStyleDark1" rowHeight="234950"/>
  <slicer name="SPNF (para consolidado) 4" cache="SegmentaciónDeDatos_SPNF__para_consolidado111" caption="SPNF (para consolidado)" style="SlicerStyleDark4" rowHeight="234950"/>
  <slicer name="PGE  (para consolidado) 4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34950"/>
  <slicer name="SPNF (para agregado) 3" cache="SegmentaciónDeDatos_SPNF__para_agregado11" caption="SPNF (para agregado)" style="SlicerStyleLight4" rowHeight="234950"/>
  <slicer name="PGE (para agregado) 3" cache="SegmentaciónDeDatos_PGE__para_agregado11" caption="PGE (para agregado)" style="SlicerStyleLight6" rowHeight="234950"/>
  <slicer name="SPT (para consolidado) 3" cache="SegmentaciónDeDatos_SPT__para_consolidado11" caption="SPT (para consolidado)" style="SlicerStyleDark1" rowHeight="234950"/>
  <slicer name="SPNF (para consolidado) 3" cache="SegmentaciónDeDatos_SPNF__para_consolidado11" caption="SPNF (para consolidado)" style="SlicerStyleDark4" rowHeight="234950"/>
  <slicer name="PGE  (para consolidado) 3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" caption="SPT (para agregado)" rowHeight="234950"/>
  <slicer name="SPNF (para agregado) 5" cache="SegmentaciónDeDatos_SPNF__para_agregado12" caption="SPNF (para agregado)" style="SlicerStyleLight4" rowHeight="234950"/>
  <slicer name="PGE (para agregado) 5" cache="SegmentaciónDeDatos_PGE__para_agregado12" caption="PGE (para agregado)" style="SlicerStyleLight6" rowHeight="234950"/>
  <slicer name="SPT (para consolidado) 5" cache="SegmentaciónDeDatos_SPT__para_consolidado12" caption="SPT (para consolidado)" style="SlicerStyleDark1" rowHeight="234950"/>
  <slicer name="SPNF (para consolidado) 5" cache="SegmentaciónDeDatos_SPNF__para_consolidado12" caption="SPNF (para consolidado)" style="SlicerStyleDark4" rowHeight="234950"/>
  <slicer name="PGE  (para consolidado) 5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34950"/>
  <slicer name="SPNF (para agregado) 1" cache="SegmentaciónDeDatos_SPNF__para_agregado1" caption="SPNF (para agregado)" style="SlicerStyleLight4" rowHeight="234950"/>
  <slicer name="PGE (para agregado) 1" cache="SegmentaciónDeDatos_PGE__para_agregado1" caption="PGE (para agregado)" style="SlicerStyleLight6" rowHeight="234950"/>
  <slicer name="SPT (para consolidado) 1" cache="SegmentaciónDeDatos_SPT__para_consolidado1" caption="SPT (para consolidado)" style="SlicerStyleDark1" rowHeight="234950"/>
  <slicer name="SPNF (para consolidado) 1" cache="SegmentaciónDeDatos_SPNF__para_consolidado1" caption="SPNF (para consolidado)" style="SlicerStyleDark4" rowHeight="234950"/>
  <slicer name="PGE  (para consolidado) 1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396"/>
  <sheetViews>
    <sheetView tabSelected="1" topLeftCell="R369" workbookViewId="0">
      <pane xSplit="182580" ySplit="325092" topLeftCell="BM382"/>
      <selection activeCell="S395" sqref="S395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546875" defaultRowHeight="14.4" x14ac:dyDescent="0.3"/>
  <cols>
    <col min="1" max="1" width="10" style="11" bestFit="1" customWidth="1"/>
    <col min="2" max="2" width="4.109375" style="11" bestFit="1" customWidth="1"/>
    <col min="3" max="3" width="5.33203125" style="11" bestFit="1" customWidth="1"/>
    <col min="4" max="4" width="4.33203125" style="11" bestFit="1" customWidth="1"/>
    <col min="5" max="5" width="8.88671875" style="11" bestFit="1" customWidth="1"/>
    <col min="6" max="6" width="29.21875" style="11" bestFit="1" customWidth="1"/>
    <col min="7" max="7" width="33.33203125" style="11" bestFit="1" customWidth="1"/>
    <col min="8" max="8" width="38.88671875" style="11" bestFit="1" customWidth="1"/>
    <col min="9" max="9" width="33.33203125" style="11" bestFit="1" customWidth="1"/>
    <col min="10" max="10" width="27.88671875" style="11" bestFit="1" customWidth="1"/>
    <col min="11" max="11" width="23" style="11" bestFit="1" customWidth="1"/>
    <col min="12" max="12" width="22.88671875" style="11" bestFit="1" customWidth="1"/>
    <col min="13" max="13" width="45.109375" style="11" bestFit="1" customWidth="1"/>
    <col min="14" max="14" width="35" style="11" customWidth="1"/>
    <col min="15" max="15" width="24.6640625" style="11" bestFit="1" customWidth="1"/>
    <col min="16" max="16" width="25.77734375" style="11" customWidth="1"/>
    <col min="17" max="17" width="23" style="11" customWidth="1"/>
    <col min="18" max="18" width="16.21875" style="11" customWidth="1"/>
    <col min="19" max="19" width="16" style="11" customWidth="1"/>
    <col min="20" max="20" width="14.6640625" style="11" customWidth="1"/>
    <col min="21" max="21" width="12.5546875" style="11" customWidth="1"/>
    <col min="22" max="22" width="14.44140625" style="11" customWidth="1"/>
    <col min="23" max="23" width="14.21875" style="11" customWidth="1"/>
    <col min="24" max="24" width="13.5546875" style="11" customWidth="1"/>
    <col min="25" max="25" width="16.33203125" style="11" bestFit="1" customWidth="1"/>
    <col min="26" max="26" width="13.5546875" style="11" bestFit="1" customWidth="1"/>
    <col min="27" max="27" width="15.6640625" style="11" customWidth="1"/>
    <col min="28" max="28" width="22.88671875" style="11" customWidth="1"/>
    <col min="29" max="29" width="16.33203125" style="11" customWidth="1"/>
    <col min="30" max="30" width="10.5546875" style="11" customWidth="1"/>
    <col min="31" max="31" width="14.109375" style="11" customWidth="1"/>
    <col min="32" max="32" width="12.88671875" style="11" customWidth="1"/>
    <col min="33" max="33" width="23.21875" style="11" customWidth="1"/>
    <col min="34" max="34" width="12.77734375" style="11" customWidth="1"/>
    <col min="35" max="35" width="30.21875" style="11" customWidth="1"/>
    <col min="36" max="36" width="22.77734375" style="11" customWidth="1"/>
    <col min="37" max="38" width="15.21875" style="11" customWidth="1"/>
    <col min="39" max="41" width="15.21875" style="11" bestFit="1" customWidth="1"/>
    <col min="42" max="47" width="13.6640625" style="11" bestFit="1" customWidth="1"/>
    <col min="48" max="48" width="12.44140625" style="11" bestFit="1" customWidth="1"/>
    <col min="49" max="50" width="13.6640625" style="11" bestFit="1" customWidth="1"/>
    <col min="51" max="54" width="12.6640625" style="11" bestFit="1" customWidth="1"/>
    <col min="55" max="55" width="14" style="11" bestFit="1" customWidth="1"/>
    <col min="56" max="16384" width="11.5546875" style="11"/>
  </cols>
  <sheetData>
    <row r="1" spans="1:55" ht="43.2" x14ac:dyDescent="0.3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3612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3723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3430</v>
      </c>
      <c r="AG1" s="35" t="s">
        <v>3207</v>
      </c>
      <c r="AH1" s="34" t="s">
        <v>2957</v>
      </c>
      <c r="AI1" s="34" t="s">
        <v>21</v>
      </c>
      <c r="AJ1" s="34" t="s">
        <v>22</v>
      </c>
      <c r="AK1" s="32" t="s">
        <v>2852</v>
      </c>
      <c r="AL1" s="32" t="s">
        <v>2853</v>
      </c>
      <c r="AM1" s="32" t="s">
        <v>2854</v>
      </c>
      <c r="AN1" s="32" t="s">
        <v>3172</v>
      </c>
      <c r="AO1" s="32" t="s">
        <v>3173</v>
      </c>
      <c r="AP1" s="32" t="s">
        <v>3174</v>
      </c>
      <c r="AQ1" s="32" t="s">
        <v>3175</v>
      </c>
      <c r="AR1" s="32" t="s">
        <v>3176</v>
      </c>
      <c r="AS1" s="32" t="s">
        <v>3177</v>
      </c>
      <c r="AT1" s="32" t="s">
        <v>3178</v>
      </c>
      <c r="AU1" s="32" t="s">
        <v>3179</v>
      </c>
      <c r="AV1" s="32" t="s">
        <v>3180</v>
      </c>
      <c r="AW1" s="32" t="s">
        <v>3181</v>
      </c>
      <c r="AX1" s="32" t="s">
        <v>3182</v>
      </c>
      <c r="AY1" s="32" t="s">
        <v>3183</v>
      </c>
      <c r="AZ1" s="32" t="s">
        <v>3184</v>
      </c>
      <c r="BA1" s="36" t="s">
        <v>3185</v>
      </c>
      <c r="BB1" s="36" t="s">
        <v>3186</v>
      </c>
      <c r="BC1" s="37" t="s">
        <v>3187</v>
      </c>
    </row>
    <row r="2" spans="1:55" x14ac:dyDescent="0.3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32734360.35999972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32734360.359999705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3.580821917808219</v>
      </c>
      <c r="AE2" s="123">
        <v>13.008219178082191</v>
      </c>
      <c r="AF2" s="125">
        <v>9.3915299999999993E-2</v>
      </c>
      <c r="AG2" s="126" t="s">
        <v>2799</v>
      </c>
      <c r="AH2" s="126">
        <v>3.5000000000000003E-2</v>
      </c>
      <c r="AI2" s="121" t="s">
        <v>33</v>
      </c>
      <c r="AJ2" s="121" t="s">
        <v>28</v>
      </c>
      <c r="AK2" s="127">
        <v>4091795.05</v>
      </c>
      <c r="AL2" s="127">
        <v>0</v>
      </c>
      <c r="AM2" s="127">
        <v>0</v>
      </c>
      <c r="AN2" s="127">
        <v>0</v>
      </c>
      <c r="AO2" s="127">
        <v>0</v>
      </c>
      <c r="AP2" s="127">
        <v>0</v>
      </c>
      <c r="AQ2" s="127">
        <v>4091795.05</v>
      </c>
      <c r="AR2" s="127">
        <v>0</v>
      </c>
      <c r="AS2" s="127">
        <v>0</v>
      </c>
      <c r="AT2" s="127">
        <v>0</v>
      </c>
      <c r="AU2" s="127">
        <v>0</v>
      </c>
      <c r="AV2" s="127">
        <v>0</v>
      </c>
      <c r="AW2" s="127">
        <v>4091795.05</v>
      </c>
      <c r="AX2" s="127">
        <v>0</v>
      </c>
      <c r="AY2" s="127">
        <v>0</v>
      </c>
      <c r="AZ2" s="127">
        <v>0</v>
      </c>
      <c r="BA2" s="15">
        <f t="shared" ref="BA2:BA65" si="0">SUM(AK2:AN2)</f>
        <v>4091795.05</v>
      </c>
      <c r="BB2" s="15">
        <f>SUM(AO2:AZ2)</f>
        <v>8183590.0999999996</v>
      </c>
      <c r="BC2" s="15">
        <f>BA2+BB2</f>
        <v>12275385.149999999</v>
      </c>
    </row>
    <row r="3" spans="1:55" x14ac:dyDescent="0.3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89664177.530000031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89664177.530000031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2.9150684931506849</v>
      </c>
      <c r="AE3" s="123">
        <v>14.008219178082191</v>
      </c>
      <c r="AF3" s="125">
        <v>9.0856599999999996E-2</v>
      </c>
      <c r="AG3" s="126" t="s">
        <v>2799</v>
      </c>
      <c r="AH3" s="126">
        <v>3.5000000000000003E-2</v>
      </c>
      <c r="AI3" s="121" t="s">
        <v>33</v>
      </c>
      <c r="AJ3" s="121" t="s">
        <v>28</v>
      </c>
      <c r="AK3" s="127">
        <v>0</v>
      </c>
      <c r="AL3" s="127">
        <v>0</v>
      </c>
      <c r="AM3" s="127">
        <v>0</v>
      </c>
      <c r="AN3" s="127">
        <v>0</v>
      </c>
      <c r="AO3" s="127">
        <v>14944029.6</v>
      </c>
      <c r="AP3" s="127">
        <v>0</v>
      </c>
      <c r="AQ3" s="127">
        <v>0</v>
      </c>
      <c r="AR3" s="127">
        <v>0</v>
      </c>
      <c r="AS3" s="127">
        <v>0</v>
      </c>
      <c r="AT3" s="127">
        <v>0</v>
      </c>
      <c r="AU3" s="127">
        <v>14944029.6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5">
        <f t="shared" si="0"/>
        <v>0</v>
      </c>
      <c r="BB3" s="15">
        <f t="shared" ref="BB3:BB66" si="1">SUM(AO3:AZ3)</f>
        <v>29888059.199999999</v>
      </c>
      <c r="BC3" s="15">
        <f t="shared" ref="BC3:BC66" si="2">BA3+BB3</f>
        <v>29888059.199999999</v>
      </c>
    </row>
    <row r="4" spans="1:55" x14ac:dyDescent="0.3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108974006.98000112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108974006.98000118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3.2410958904109588</v>
      </c>
      <c r="AE4" s="123">
        <v>13.016438356164384</v>
      </c>
      <c r="AF4" s="125">
        <v>9.3226600000000007E-2</v>
      </c>
      <c r="AG4" s="126" t="s">
        <v>2799</v>
      </c>
      <c r="AH4" s="126">
        <v>3.5000000000000003E-2</v>
      </c>
      <c r="AI4" s="121" t="s">
        <v>33</v>
      </c>
      <c r="AJ4" s="121" t="s">
        <v>28</v>
      </c>
      <c r="AK4" s="127">
        <v>0</v>
      </c>
      <c r="AL4" s="127">
        <v>0</v>
      </c>
      <c r="AM4" s="127">
        <v>15567715.27</v>
      </c>
      <c r="AN4" s="127">
        <v>0</v>
      </c>
      <c r="AO4" s="127">
        <v>0</v>
      </c>
      <c r="AP4" s="127">
        <v>0</v>
      </c>
      <c r="AQ4" s="127">
        <v>0</v>
      </c>
      <c r="AR4" s="127">
        <v>0</v>
      </c>
      <c r="AS4" s="127">
        <v>15567715.27</v>
      </c>
      <c r="AT4" s="127">
        <v>0</v>
      </c>
      <c r="AU4" s="127">
        <v>0</v>
      </c>
      <c r="AV4" s="127">
        <v>0</v>
      </c>
      <c r="AW4" s="127">
        <v>0</v>
      </c>
      <c r="AX4" s="127">
        <v>0</v>
      </c>
      <c r="AY4" s="127">
        <v>15567715.27</v>
      </c>
      <c r="AZ4" s="127">
        <v>0</v>
      </c>
      <c r="BA4" s="15">
        <f t="shared" si="0"/>
        <v>15567715.27</v>
      </c>
      <c r="BB4" s="15">
        <f t="shared" si="1"/>
        <v>31135430.539999999</v>
      </c>
      <c r="BC4" s="15">
        <f t="shared" si="2"/>
        <v>46703145.810000002</v>
      </c>
    </row>
    <row r="5" spans="1:55" x14ac:dyDescent="0.3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81781275.550000012</v>
      </c>
      <c r="S5" s="122">
        <v>0</v>
      </c>
      <c r="T5" s="122">
        <v>450000</v>
      </c>
      <c r="U5" s="122">
        <v>182844</v>
      </c>
      <c r="V5" s="122" t="s">
        <v>2861</v>
      </c>
      <c r="W5" s="122">
        <v>0</v>
      </c>
      <c r="X5" s="122">
        <v>0</v>
      </c>
      <c r="Y5" s="122">
        <v>81331275.550000012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12.646575342465754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27">
        <v>0</v>
      </c>
      <c r="AL5" s="127">
        <v>333333.33</v>
      </c>
      <c r="AM5" s="127">
        <v>2524842.41</v>
      </c>
      <c r="AN5" s="127">
        <v>0</v>
      </c>
      <c r="AO5" s="127">
        <v>0</v>
      </c>
      <c r="AP5" s="127">
        <v>450000</v>
      </c>
      <c r="AQ5" s="127">
        <v>0</v>
      </c>
      <c r="AR5" s="127">
        <v>333333.33</v>
      </c>
      <c r="AS5" s="127">
        <v>2524842.41</v>
      </c>
      <c r="AT5" s="127">
        <v>0</v>
      </c>
      <c r="AU5" s="127">
        <v>0</v>
      </c>
      <c r="AV5" s="127">
        <v>450000</v>
      </c>
      <c r="AW5" s="127">
        <v>0</v>
      </c>
      <c r="AX5" s="127">
        <v>333333.33</v>
      </c>
      <c r="AY5" s="127">
        <v>2524842.41</v>
      </c>
      <c r="AZ5" s="127">
        <v>0</v>
      </c>
      <c r="BA5" s="15">
        <f t="shared" si="0"/>
        <v>2858175.74</v>
      </c>
      <c r="BB5" s="15">
        <f t="shared" si="1"/>
        <v>6616351.4800000004</v>
      </c>
      <c r="BC5" s="15">
        <f t="shared" si="2"/>
        <v>9474527.2200000007</v>
      </c>
    </row>
    <row r="6" spans="1:55" x14ac:dyDescent="0.3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27819524.205999997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27819524.205999997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11.263013698630138</v>
      </c>
      <c r="AE6" s="123">
        <v>21.019178082191782</v>
      </c>
      <c r="AF6" s="125">
        <v>6.4549099999999998E-2</v>
      </c>
      <c r="AG6" s="126" t="s">
        <v>2799</v>
      </c>
      <c r="AH6" s="125">
        <v>1.12926E-2</v>
      </c>
      <c r="AI6" s="121" t="s">
        <v>33</v>
      </c>
      <c r="AJ6" s="121" t="s">
        <v>37</v>
      </c>
      <c r="AK6" s="127">
        <v>0</v>
      </c>
      <c r="AL6" s="127">
        <v>0</v>
      </c>
      <c r="AM6" s="127">
        <v>709980.98</v>
      </c>
      <c r="AN6" s="127">
        <v>437826.07199999999</v>
      </c>
      <c r="AO6" s="127">
        <v>0</v>
      </c>
      <c r="AP6" s="127">
        <v>0</v>
      </c>
      <c r="AQ6" s="127">
        <v>0</v>
      </c>
      <c r="AR6" s="127">
        <v>0</v>
      </c>
      <c r="AS6" s="127">
        <v>709980.98</v>
      </c>
      <c r="AT6" s="127">
        <v>437826.07199999999</v>
      </c>
      <c r="AU6" s="127">
        <v>0</v>
      </c>
      <c r="AV6" s="127">
        <v>0</v>
      </c>
      <c r="AW6" s="127">
        <v>0</v>
      </c>
      <c r="AX6" s="127">
        <v>0</v>
      </c>
      <c r="AY6" s="127">
        <v>709980.98</v>
      </c>
      <c r="AZ6" s="127">
        <v>437826.07199999999</v>
      </c>
      <c r="BA6" s="15">
        <f t="shared" si="0"/>
        <v>1147807.0519999999</v>
      </c>
      <c r="BB6" s="15">
        <f t="shared" si="1"/>
        <v>2295614.1039999998</v>
      </c>
      <c r="BC6" s="15">
        <f t="shared" si="2"/>
        <v>3443421.1559999995</v>
      </c>
    </row>
    <row r="7" spans="1:55" x14ac:dyDescent="0.3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41208533.334000006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41208533.334000006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13.827397260273973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27">
        <v>0</v>
      </c>
      <c r="AL7" s="127">
        <v>0</v>
      </c>
      <c r="AM7" s="127">
        <v>0</v>
      </c>
      <c r="AN7" s="127">
        <v>1471733.3330000001</v>
      </c>
      <c r="AO7" s="127">
        <v>0</v>
      </c>
      <c r="AP7" s="127">
        <v>0</v>
      </c>
      <c r="AQ7" s="127">
        <v>0</v>
      </c>
      <c r="AR7" s="127">
        <v>0</v>
      </c>
      <c r="AS7" s="127">
        <v>0</v>
      </c>
      <c r="AT7" s="127">
        <v>1471733.3330000001</v>
      </c>
      <c r="AU7" s="127">
        <v>0</v>
      </c>
      <c r="AV7" s="127">
        <v>0</v>
      </c>
      <c r="AW7" s="127">
        <v>0</v>
      </c>
      <c r="AX7" s="127">
        <v>0</v>
      </c>
      <c r="AY7" s="127">
        <v>0</v>
      </c>
      <c r="AZ7" s="127">
        <v>1471733.3330000001</v>
      </c>
      <c r="BA7" s="15">
        <f t="shared" si="0"/>
        <v>1471733.3330000001</v>
      </c>
      <c r="BB7" s="15">
        <f t="shared" si="1"/>
        <v>2943466.6660000002</v>
      </c>
      <c r="BC7" s="15">
        <f t="shared" si="2"/>
        <v>4415199.9989999998</v>
      </c>
    </row>
    <row r="8" spans="1:55" x14ac:dyDescent="0.3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15.254794520547945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27">
        <v>0</v>
      </c>
      <c r="AL8" s="127">
        <v>0</v>
      </c>
      <c r="AM8" s="127">
        <v>0</v>
      </c>
      <c r="AN8" s="127">
        <v>0</v>
      </c>
      <c r="AO8" s="127">
        <v>0</v>
      </c>
      <c r="AP8" s="127">
        <v>0</v>
      </c>
      <c r="AQ8" s="127">
        <v>0</v>
      </c>
      <c r="AR8" s="127">
        <v>0</v>
      </c>
      <c r="AS8" s="127">
        <v>347366.67</v>
      </c>
      <c r="AT8" s="127">
        <v>0</v>
      </c>
      <c r="AU8" s="127">
        <v>0</v>
      </c>
      <c r="AV8" s="127">
        <v>0</v>
      </c>
      <c r="AW8" s="127">
        <v>0</v>
      </c>
      <c r="AX8" s="127">
        <v>0</v>
      </c>
      <c r="AY8" s="127">
        <v>347366.67</v>
      </c>
      <c r="AZ8" s="127">
        <v>0</v>
      </c>
      <c r="BA8" s="15">
        <f t="shared" si="0"/>
        <v>0</v>
      </c>
      <c r="BB8" s="15">
        <f t="shared" si="1"/>
        <v>694733.34</v>
      </c>
      <c r="BC8" s="15">
        <f t="shared" si="2"/>
        <v>694733.34</v>
      </c>
    </row>
    <row r="9" spans="1:55" x14ac:dyDescent="0.3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149875000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152500000</v>
      </c>
      <c r="AD9" s="123">
        <v>17.649315068493152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27">
        <v>0</v>
      </c>
      <c r="AL9" s="127">
        <v>656250</v>
      </c>
      <c r="AM9" s="127">
        <v>0</v>
      </c>
      <c r="AN9" s="127">
        <v>0</v>
      </c>
      <c r="AO9" s="127">
        <v>0</v>
      </c>
      <c r="AP9" s="127">
        <v>0</v>
      </c>
      <c r="AQ9" s="127">
        <v>0</v>
      </c>
      <c r="AR9" s="127">
        <v>656250</v>
      </c>
      <c r="AS9" s="127">
        <v>0</v>
      </c>
      <c r="AT9" s="127">
        <v>0</v>
      </c>
      <c r="AU9" s="127">
        <v>0</v>
      </c>
      <c r="AV9" s="127">
        <v>0</v>
      </c>
      <c r="AW9" s="127">
        <v>0</v>
      </c>
      <c r="AX9" s="127">
        <v>656250</v>
      </c>
      <c r="AY9" s="127">
        <v>0</v>
      </c>
      <c r="AZ9" s="127">
        <v>0</v>
      </c>
      <c r="BA9" s="15">
        <f t="shared" si="0"/>
        <v>656250</v>
      </c>
      <c r="BB9" s="15">
        <f t="shared" si="1"/>
        <v>1312500</v>
      </c>
      <c r="BC9" s="15">
        <f t="shared" si="2"/>
        <v>1968750</v>
      </c>
    </row>
    <row r="10" spans="1:55" x14ac:dyDescent="0.3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217505335.03000164</v>
      </c>
      <c r="S10" s="122">
        <v>0</v>
      </c>
      <c r="T10" s="122">
        <v>3744800.33</v>
      </c>
      <c r="U10" s="122">
        <v>1732194.84</v>
      </c>
      <c r="V10" s="122" t="s">
        <v>2861</v>
      </c>
      <c r="W10" s="122">
        <v>8.9406967163085938E-8</v>
      </c>
      <c r="X10" s="122">
        <v>0</v>
      </c>
      <c r="Y10" s="122">
        <v>213760534.70000172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13.463013698630137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27">
        <v>0</v>
      </c>
      <c r="AL10" s="127">
        <v>0</v>
      </c>
      <c r="AM10" s="127">
        <v>0</v>
      </c>
      <c r="AN10" s="127">
        <v>4897866.33</v>
      </c>
      <c r="AO10" s="127">
        <v>0</v>
      </c>
      <c r="AP10" s="127">
        <v>3744800.33</v>
      </c>
      <c r="AQ10" s="127">
        <v>0</v>
      </c>
      <c r="AR10" s="127">
        <v>0</v>
      </c>
      <c r="AS10" s="127">
        <v>0</v>
      </c>
      <c r="AT10" s="127">
        <v>4897866.33</v>
      </c>
      <c r="AU10" s="127">
        <v>0</v>
      </c>
      <c r="AV10" s="127">
        <v>3744800.33</v>
      </c>
      <c r="AW10" s="127">
        <v>0</v>
      </c>
      <c r="AX10" s="127">
        <v>0</v>
      </c>
      <c r="AY10" s="127">
        <v>0</v>
      </c>
      <c r="AZ10" s="127">
        <v>4897866.33</v>
      </c>
      <c r="BA10" s="15">
        <f t="shared" si="0"/>
        <v>4897866.33</v>
      </c>
      <c r="BB10" s="15">
        <f t="shared" si="1"/>
        <v>17285333.32</v>
      </c>
      <c r="BC10" s="15">
        <f t="shared" si="2"/>
        <v>22183199.649999999</v>
      </c>
    </row>
    <row r="11" spans="1:55" x14ac:dyDescent="0.3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69289.31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16.405479452054795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27">
        <v>0</v>
      </c>
      <c r="AL11" s="127">
        <v>0</v>
      </c>
      <c r="AM11" s="127">
        <v>0</v>
      </c>
      <c r="AN11" s="127">
        <v>0</v>
      </c>
      <c r="AO11" s="127">
        <v>0</v>
      </c>
      <c r="AP11" s="127">
        <v>0</v>
      </c>
      <c r="AQ11" s="127">
        <v>0</v>
      </c>
      <c r="AR11" s="127">
        <v>0</v>
      </c>
      <c r="AS11" s="127">
        <v>0</v>
      </c>
      <c r="AT11" s="127">
        <v>0</v>
      </c>
      <c r="AU11" s="127">
        <v>0</v>
      </c>
      <c r="AV11" s="127">
        <v>0</v>
      </c>
      <c r="AW11" s="127">
        <v>0</v>
      </c>
      <c r="AX11" s="127">
        <v>0</v>
      </c>
      <c r="AY11" s="127">
        <v>0</v>
      </c>
      <c r="AZ11" s="127">
        <v>0</v>
      </c>
      <c r="BA11" s="15">
        <f t="shared" si="0"/>
        <v>0</v>
      </c>
      <c r="BB11" s="15">
        <f t="shared" si="1"/>
        <v>0</v>
      </c>
      <c r="BC11" s="15">
        <f t="shared" si="2"/>
        <v>0</v>
      </c>
    </row>
    <row r="12" spans="1:55" x14ac:dyDescent="0.3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2928</v>
      </c>
      <c r="P12" s="121" t="s">
        <v>2928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16.147945205479452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27">
        <v>0</v>
      </c>
      <c r="AL12" s="127">
        <v>0</v>
      </c>
      <c r="AM12" s="127">
        <v>0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5">
        <f t="shared" si="0"/>
        <v>0</v>
      </c>
      <c r="BB12" s="15">
        <f t="shared" si="1"/>
        <v>0</v>
      </c>
      <c r="BC12" s="15">
        <f t="shared" si="2"/>
        <v>0</v>
      </c>
    </row>
    <row r="13" spans="1:55" x14ac:dyDescent="0.3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34094781</v>
      </c>
      <c r="S13" s="122">
        <v>0</v>
      </c>
      <c r="T13" s="122">
        <v>0</v>
      </c>
      <c r="U13" s="122">
        <v>0</v>
      </c>
      <c r="V13" s="122">
        <v>0</v>
      </c>
      <c r="W13" s="122">
        <v>1176513</v>
      </c>
      <c r="X13" s="122">
        <v>0</v>
      </c>
      <c r="Y13" s="122">
        <v>35271294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1.0739726027397261</v>
      </c>
      <c r="AE13" s="123">
        <v>7.0082191780821921</v>
      </c>
      <c r="AF13" s="125">
        <v>0.1094416</v>
      </c>
      <c r="AG13" s="126" t="s">
        <v>3336</v>
      </c>
      <c r="AH13" s="128">
        <v>5.3749999999999999E-2</v>
      </c>
      <c r="AI13" s="121" t="s">
        <v>33</v>
      </c>
      <c r="AJ13" s="121" t="s">
        <v>49</v>
      </c>
      <c r="AK13" s="127">
        <v>5878549</v>
      </c>
      <c r="AL13" s="127">
        <v>0</v>
      </c>
      <c r="AM13" s="127">
        <v>0</v>
      </c>
      <c r="AN13" s="127">
        <v>5878549</v>
      </c>
      <c r="AO13" s="127">
        <v>0</v>
      </c>
      <c r="AP13" s="127">
        <v>0</v>
      </c>
      <c r="AQ13" s="127">
        <v>5878549</v>
      </c>
      <c r="AR13" s="127">
        <v>0</v>
      </c>
      <c r="AS13" s="127">
        <v>0</v>
      </c>
      <c r="AT13" s="127">
        <v>8817823.5</v>
      </c>
      <c r="AU13" s="127">
        <v>0</v>
      </c>
      <c r="AV13" s="127">
        <v>0</v>
      </c>
      <c r="AW13" s="127">
        <v>8817823.5</v>
      </c>
      <c r="AX13" s="127">
        <v>0</v>
      </c>
      <c r="AY13" s="127">
        <v>0</v>
      </c>
      <c r="AZ13" s="127">
        <v>0</v>
      </c>
      <c r="BA13" s="15">
        <f t="shared" si="0"/>
        <v>11757098</v>
      </c>
      <c r="BB13" s="15">
        <f t="shared" si="1"/>
        <v>23514196</v>
      </c>
      <c r="BC13" s="15">
        <f t="shared" si="2"/>
        <v>35271294</v>
      </c>
    </row>
    <row r="14" spans="1:55" x14ac:dyDescent="0.3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24293822.930000287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24293822.930000301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1.5780821917808219</v>
      </c>
      <c r="AE14" s="123">
        <v>11.095890410958905</v>
      </c>
      <c r="AF14" s="125">
        <v>8.3921700000000002E-2</v>
      </c>
      <c r="AG14" s="126" t="s">
        <v>2799</v>
      </c>
      <c r="AH14" s="126">
        <v>2.75E-2</v>
      </c>
      <c r="AI14" s="121" t="s">
        <v>33</v>
      </c>
      <c r="AJ14" s="121" t="s">
        <v>52</v>
      </c>
      <c r="AK14" s="127">
        <v>6073455.7300000004</v>
      </c>
      <c r="AL14" s="127">
        <v>0</v>
      </c>
      <c r="AM14" s="127">
        <v>0</v>
      </c>
      <c r="AN14" s="127">
        <v>0</v>
      </c>
      <c r="AO14" s="127">
        <v>0</v>
      </c>
      <c r="AP14" s="127">
        <v>0</v>
      </c>
      <c r="AQ14" s="127">
        <v>6073455.7300000004</v>
      </c>
      <c r="AR14" s="127">
        <v>0</v>
      </c>
      <c r="AS14" s="127">
        <v>0</v>
      </c>
      <c r="AT14" s="127">
        <v>0</v>
      </c>
      <c r="AU14" s="127">
        <v>0</v>
      </c>
      <c r="AV14" s="127">
        <v>0</v>
      </c>
      <c r="AW14" s="127">
        <v>6073455.7300000004</v>
      </c>
      <c r="AX14" s="127">
        <v>0</v>
      </c>
      <c r="AY14" s="127">
        <v>0</v>
      </c>
      <c r="AZ14" s="127">
        <v>0</v>
      </c>
      <c r="BA14" s="15">
        <f t="shared" si="0"/>
        <v>6073455.7300000004</v>
      </c>
      <c r="BB14" s="15">
        <f t="shared" si="1"/>
        <v>12146911.460000001</v>
      </c>
      <c r="BC14" s="15">
        <f t="shared" si="2"/>
        <v>18220367.190000001</v>
      </c>
    </row>
    <row r="15" spans="1:55" x14ac:dyDescent="0.3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2799</v>
      </c>
      <c r="AH15" s="126">
        <v>2.75E-2</v>
      </c>
      <c r="AI15" s="121" t="s">
        <v>33</v>
      </c>
      <c r="AJ15" s="121" t="s">
        <v>52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5">
        <f t="shared" si="0"/>
        <v>0</v>
      </c>
      <c r="BB15" s="15">
        <f t="shared" si="1"/>
        <v>0</v>
      </c>
      <c r="BC15" s="15">
        <f t="shared" si="2"/>
        <v>0</v>
      </c>
    </row>
    <row r="16" spans="1:55" x14ac:dyDescent="0.3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6.9849193096160889E-8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7.3574483394622803E-8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2799</v>
      </c>
      <c r="AH16" s="126">
        <v>2.75E-2</v>
      </c>
      <c r="AI16" s="121" t="s">
        <v>33</v>
      </c>
      <c r="AJ16" s="121" t="s">
        <v>52</v>
      </c>
      <c r="AK16" s="127">
        <v>0</v>
      </c>
      <c r="AL16" s="127">
        <v>0</v>
      </c>
      <c r="AM16" s="127">
        <v>0</v>
      </c>
      <c r="AN16" s="127">
        <v>0</v>
      </c>
      <c r="AO16" s="127">
        <v>0</v>
      </c>
      <c r="AP16" s="127">
        <v>0</v>
      </c>
      <c r="AQ16" s="127">
        <v>0</v>
      </c>
      <c r="AR16" s="127">
        <v>0</v>
      </c>
      <c r="AS16" s="127">
        <v>0</v>
      </c>
      <c r="AT16" s="127">
        <v>0</v>
      </c>
      <c r="AU16" s="127">
        <v>0</v>
      </c>
      <c r="AV16" s="127">
        <v>0</v>
      </c>
      <c r="AW16" s="127">
        <v>0</v>
      </c>
      <c r="AX16" s="127">
        <v>0</v>
      </c>
      <c r="AY16" s="127">
        <v>0</v>
      </c>
      <c r="AZ16" s="127">
        <v>0</v>
      </c>
      <c r="BA16" s="15">
        <f t="shared" si="0"/>
        <v>0</v>
      </c>
      <c r="BB16" s="15">
        <f t="shared" si="1"/>
        <v>0</v>
      </c>
      <c r="BC16" s="15">
        <f t="shared" si="2"/>
        <v>0</v>
      </c>
    </row>
    <row r="17" spans="1:55" x14ac:dyDescent="0.3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3357142.8199999663</v>
      </c>
      <c r="S17" s="122">
        <v>0</v>
      </c>
      <c r="T17" s="122">
        <v>0</v>
      </c>
      <c r="U17" s="122">
        <v>0</v>
      </c>
      <c r="V17" s="122">
        <v>0</v>
      </c>
      <c r="W17" s="122">
        <v>-1.862645149230957E-9</v>
      </c>
      <c r="X17" s="122">
        <v>0</v>
      </c>
      <c r="Y17" s="122">
        <v>3357142.8199999644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0.11780821917808219</v>
      </c>
      <c r="AE17" s="123">
        <v>7.4</v>
      </c>
      <c r="AF17" s="126">
        <v>8.1250000000000003E-2</v>
      </c>
      <c r="AG17" s="126" t="s">
        <v>2799</v>
      </c>
      <c r="AH17" s="126">
        <v>2.75E-2</v>
      </c>
      <c r="AI17" s="121" t="s">
        <v>33</v>
      </c>
      <c r="AJ17" s="121" t="s">
        <v>52</v>
      </c>
      <c r="AK17" s="127">
        <v>0</v>
      </c>
      <c r="AL17" s="127">
        <v>3357142.82</v>
      </c>
      <c r="AM17" s="127">
        <v>0</v>
      </c>
      <c r="AN17" s="127">
        <v>0</v>
      </c>
      <c r="AO17" s="127">
        <v>0</v>
      </c>
      <c r="AP17" s="127">
        <v>0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5">
        <f t="shared" si="0"/>
        <v>3357142.82</v>
      </c>
      <c r="BB17" s="15">
        <f t="shared" si="1"/>
        <v>0</v>
      </c>
      <c r="BC17" s="15">
        <f t="shared" si="2"/>
        <v>3357142.82</v>
      </c>
    </row>
    <row r="18" spans="1:55" x14ac:dyDescent="0.3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4443742.1289999997</v>
      </c>
      <c r="S18" s="122">
        <v>0</v>
      </c>
      <c r="T18" s="122">
        <v>347857.89</v>
      </c>
      <c r="U18" s="122" t="s">
        <v>2861</v>
      </c>
      <c r="V18" s="122" t="s">
        <v>2861</v>
      </c>
      <c r="W18" s="122">
        <v>91673.684000000358</v>
      </c>
      <c r="X18" s="122">
        <v>0</v>
      </c>
      <c r="Y18" s="122">
        <v>4187557.923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5.9698630136986299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27">
        <v>0</v>
      </c>
      <c r="AL18" s="127">
        <v>0</v>
      </c>
      <c r="AM18" s="127">
        <v>0</v>
      </c>
      <c r="AN18" s="127">
        <v>0</v>
      </c>
      <c r="AO18" s="127">
        <v>0</v>
      </c>
      <c r="AP18" s="127">
        <v>348963.15399999998</v>
      </c>
      <c r="AQ18" s="127">
        <v>0</v>
      </c>
      <c r="AR18" s="127">
        <v>0</v>
      </c>
      <c r="AS18" s="127">
        <v>0</v>
      </c>
      <c r="AT18" s="127">
        <v>0</v>
      </c>
      <c r="AU18" s="127">
        <v>0</v>
      </c>
      <c r="AV18" s="127">
        <v>348963.15399999998</v>
      </c>
      <c r="AW18" s="127">
        <v>0</v>
      </c>
      <c r="AX18" s="127">
        <v>0</v>
      </c>
      <c r="AY18" s="127">
        <v>0</v>
      </c>
      <c r="AZ18" s="127">
        <v>0</v>
      </c>
      <c r="BA18" s="15">
        <f t="shared" si="0"/>
        <v>0</v>
      </c>
      <c r="BB18" s="15">
        <f t="shared" si="1"/>
        <v>697926.30799999996</v>
      </c>
      <c r="BC18" s="15">
        <f t="shared" si="2"/>
        <v>697926.30799999996</v>
      </c>
    </row>
    <row r="19" spans="1:55" x14ac:dyDescent="0.3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9620051.0600000005</v>
      </c>
      <c r="S19" s="122">
        <v>0</v>
      </c>
      <c r="T19" s="122">
        <v>0</v>
      </c>
      <c r="U19" s="122">
        <v>0</v>
      </c>
      <c r="V19" s="122">
        <v>0</v>
      </c>
      <c r="W19" s="122">
        <v>200852.83799999952</v>
      </c>
      <c r="X19" s="122">
        <v>0</v>
      </c>
      <c r="Y19" s="122">
        <v>9820903.898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6.0849315068493155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27">
        <v>755454.13899999997</v>
      </c>
      <c r="AL19" s="127">
        <v>0</v>
      </c>
      <c r="AM19" s="127">
        <v>0</v>
      </c>
      <c r="AN19" s="127">
        <v>0</v>
      </c>
      <c r="AO19" s="127">
        <v>0</v>
      </c>
      <c r="AP19" s="127">
        <v>0</v>
      </c>
      <c r="AQ19" s="127">
        <v>755454.13899999997</v>
      </c>
      <c r="AR19" s="127">
        <v>0</v>
      </c>
      <c r="AS19" s="127">
        <v>0</v>
      </c>
      <c r="AT19" s="127">
        <v>0</v>
      </c>
      <c r="AU19" s="127">
        <v>0</v>
      </c>
      <c r="AV19" s="127">
        <v>0</v>
      </c>
      <c r="AW19" s="127">
        <v>755454.13899999997</v>
      </c>
      <c r="AX19" s="127">
        <v>0</v>
      </c>
      <c r="AY19" s="127">
        <v>0</v>
      </c>
      <c r="AZ19" s="127">
        <v>0</v>
      </c>
      <c r="BA19" s="15">
        <f t="shared" si="0"/>
        <v>755454.13899999997</v>
      </c>
      <c r="BB19" s="15">
        <f t="shared" si="1"/>
        <v>1510908.2779999999</v>
      </c>
      <c r="BC19" s="15">
        <f t="shared" si="2"/>
        <v>2266362.4169999999</v>
      </c>
    </row>
    <row r="20" spans="1:55" x14ac:dyDescent="0.3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46666636.700000003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46666636.700000003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12.260273972602739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27">
        <v>0</v>
      </c>
      <c r="AL20" s="127">
        <v>0</v>
      </c>
      <c r="AM20" s="127">
        <v>0</v>
      </c>
      <c r="AN20" s="127">
        <v>2333333.33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2333333.33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2333333.33</v>
      </c>
      <c r="BA20" s="15">
        <f t="shared" si="0"/>
        <v>2333333.33</v>
      </c>
      <c r="BB20" s="15">
        <f t="shared" si="1"/>
        <v>4666666.66</v>
      </c>
      <c r="BC20" s="15">
        <f t="shared" si="2"/>
        <v>6999999.9900000002</v>
      </c>
    </row>
    <row r="21" spans="1:55" x14ac:dyDescent="0.3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14.427397260273972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27">
        <v>0</v>
      </c>
      <c r="AL21" s="127">
        <v>0</v>
      </c>
      <c r="AM21" s="127">
        <v>0</v>
      </c>
      <c r="AN21" s="127">
        <v>0</v>
      </c>
      <c r="AO21" s="127">
        <v>2010545.82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2010545.82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5">
        <f t="shared" si="0"/>
        <v>0</v>
      </c>
      <c r="BB21" s="15">
        <f t="shared" si="1"/>
        <v>4021091.64</v>
      </c>
      <c r="BC21" s="15">
        <f t="shared" si="2"/>
        <v>4021091.64</v>
      </c>
    </row>
    <row r="22" spans="1:55" x14ac:dyDescent="0.3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73333333.340999991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73333333.340999991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10.753424657534246</v>
      </c>
      <c r="AE22" s="123">
        <v>19.849315068493151</v>
      </c>
      <c r="AF22" s="126">
        <v>4.2200000000000001E-2</v>
      </c>
      <c r="AG22" s="126" t="s">
        <v>2769</v>
      </c>
      <c r="AH22" s="126">
        <v>1.7600000000000001E-2</v>
      </c>
      <c r="AI22" s="121" t="s">
        <v>74</v>
      </c>
      <c r="AJ22" s="121" t="s">
        <v>71</v>
      </c>
      <c r="AK22" s="127">
        <v>0</v>
      </c>
      <c r="AL22" s="127">
        <v>0</v>
      </c>
      <c r="AM22" s="127">
        <v>3333333.3330000001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3333333.3330000001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3333333.3330000001</v>
      </c>
      <c r="AZ22" s="127">
        <v>0</v>
      </c>
      <c r="BA22" s="15">
        <f t="shared" si="0"/>
        <v>3333333.3330000001</v>
      </c>
      <c r="BB22" s="15">
        <f t="shared" si="1"/>
        <v>6666666.6660000002</v>
      </c>
      <c r="BC22" s="15">
        <f t="shared" si="2"/>
        <v>9999999.9989999998</v>
      </c>
    </row>
    <row r="23" spans="1:55" x14ac:dyDescent="0.3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79426666.749999449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79426666.749999419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11.257534246575343</v>
      </c>
      <c r="AE23" s="123">
        <v>20.005479452054793</v>
      </c>
      <c r="AF23" s="126">
        <v>6.8199999999999997E-2</v>
      </c>
      <c r="AG23" s="126" t="s">
        <v>3139</v>
      </c>
      <c r="AH23" s="126">
        <v>1.8700000000000001E-2</v>
      </c>
      <c r="AI23" s="121" t="s">
        <v>74</v>
      </c>
      <c r="AJ23" s="121" t="s">
        <v>71</v>
      </c>
      <c r="AK23" s="127">
        <v>0</v>
      </c>
      <c r="AL23" s="127">
        <v>0</v>
      </c>
      <c r="AM23" s="127">
        <v>0</v>
      </c>
      <c r="AN23" s="127">
        <v>3453333.32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3453333.32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3453333.32</v>
      </c>
      <c r="BA23" s="15">
        <f t="shared" si="0"/>
        <v>3453333.32</v>
      </c>
      <c r="BB23" s="15">
        <f t="shared" si="1"/>
        <v>6906666.6399999997</v>
      </c>
      <c r="BC23" s="15">
        <f t="shared" si="2"/>
        <v>10359999.959999999</v>
      </c>
    </row>
    <row r="24" spans="1:55" x14ac:dyDescent="0.3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2532513.09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2532513.09</v>
      </c>
      <c r="Z24" s="124">
        <v>42826</v>
      </c>
      <c r="AA24" s="124">
        <v>50039</v>
      </c>
      <c r="AB24" s="123">
        <v>75000000</v>
      </c>
      <c r="AC24" s="123">
        <v>3104381.84</v>
      </c>
      <c r="AD24" s="123">
        <v>12.33972602739726</v>
      </c>
      <c r="AE24" s="123">
        <v>19.761643835616439</v>
      </c>
      <c r="AF24" s="126">
        <v>4.6600000000000003E-2</v>
      </c>
      <c r="AG24" s="126" t="s">
        <v>2769</v>
      </c>
      <c r="AH24" s="126">
        <v>1.9800000000000002E-2</v>
      </c>
      <c r="AI24" s="121" t="s">
        <v>74</v>
      </c>
      <c r="AJ24" s="121" t="s">
        <v>71</v>
      </c>
      <c r="AK24" s="127">
        <v>0</v>
      </c>
      <c r="AL24" s="127">
        <v>0</v>
      </c>
      <c r="AM24" s="127">
        <v>101300.52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101300.52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101300.52</v>
      </c>
      <c r="AZ24" s="127">
        <v>0</v>
      </c>
      <c r="BA24" s="15">
        <f t="shared" si="0"/>
        <v>101300.52</v>
      </c>
      <c r="BB24" s="15">
        <f t="shared" si="1"/>
        <v>202601.04</v>
      </c>
      <c r="BC24" s="15">
        <f t="shared" si="2"/>
        <v>303901.56</v>
      </c>
    </row>
    <row r="25" spans="1:55" x14ac:dyDescent="0.3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43812499.954999983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43812499.950999983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12.260273972602739</v>
      </c>
      <c r="AE25" s="123">
        <v>19.32054794520548</v>
      </c>
      <c r="AF25" s="126">
        <v>2.6499999999999999E-2</v>
      </c>
      <c r="AG25" s="126" t="s">
        <v>3110</v>
      </c>
      <c r="AH25" s="126"/>
      <c r="AI25" s="121" t="s">
        <v>74</v>
      </c>
      <c r="AJ25" s="121" t="s">
        <v>71</v>
      </c>
      <c r="AK25" s="127">
        <v>0</v>
      </c>
      <c r="AL25" s="127">
        <v>0</v>
      </c>
      <c r="AM25" s="127">
        <v>0</v>
      </c>
      <c r="AN25" s="127">
        <v>1752499.993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1752499.993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1752499.993</v>
      </c>
      <c r="BA25" s="15">
        <f t="shared" si="0"/>
        <v>1752499.993</v>
      </c>
      <c r="BB25" s="15">
        <f t="shared" si="1"/>
        <v>3504999.986</v>
      </c>
      <c r="BC25" s="15">
        <f t="shared" si="2"/>
        <v>5257499.9790000003</v>
      </c>
    </row>
    <row r="26" spans="1:55" x14ac:dyDescent="0.3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26086666.680000007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26086666.680000007</v>
      </c>
      <c r="Z26" s="124">
        <v>43089</v>
      </c>
      <c r="AA26" s="124">
        <v>50192</v>
      </c>
      <c r="AB26" s="123">
        <v>35000000</v>
      </c>
      <c r="AC26" s="123">
        <v>30100000</v>
      </c>
      <c r="AD26" s="123">
        <v>12.758904109589041</v>
      </c>
      <c r="AE26" s="123">
        <v>19.460273972602739</v>
      </c>
      <c r="AF26" s="126">
        <v>3.9E-2</v>
      </c>
      <c r="AG26" s="126" t="s">
        <v>3110</v>
      </c>
      <c r="AH26" s="126"/>
      <c r="AI26" s="121" t="s">
        <v>74</v>
      </c>
      <c r="AJ26" s="121" t="s">
        <v>71</v>
      </c>
      <c r="AK26" s="127">
        <v>0</v>
      </c>
      <c r="AL26" s="127">
        <v>0</v>
      </c>
      <c r="AM26" s="127">
        <v>0</v>
      </c>
      <c r="AN26" s="127">
        <v>1003333.33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1003333.33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1003333.33</v>
      </c>
      <c r="BA26" s="15">
        <f t="shared" si="0"/>
        <v>1003333.33</v>
      </c>
      <c r="BB26" s="15">
        <f t="shared" si="1"/>
        <v>2006666.66</v>
      </c>
      <c r="BC26" s="15">
        <f t="shared" si="2"/>
        <v>3009999.9899999998</v>
      </c>
    </row>
    <row r="27" spans="1:55" x14ac:dyDescent="0.3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80000000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80000000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14.923287671232877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27">
        <v>0</v>
      </c>
      <c r="AL27" s="127">
        <v>0</v>
      </c>
      <c r="AM27" s="127">
        <v>0</v>
      </c>
      <c r="AN27" s="127">
        <v>0</v>
      </c>
      <c r="AO27" s="127">
        <v>2666666.67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2666666.67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5">
        <f t="shared" si="0"/>
        <v>0</v>
      </c>
      <c r="BB27" s="15">
        <f t="shared" si="1"/>
        <v>5333333.34</v>
      </c>
      <c r="BC27" s="15">
        <f t="shared" si="2"/>
        <v>5333333.34</v>
      </c>
    </row>
    <row r="28" spans="1:55" x14ac:dyDescent="0.3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15.427397260273972</v>
      </c>
      <c r="AE28" s="123">
        <v>20.156164383561645</v>
      </c>
      <c r="AF28" s="126">
        <v>2.76E-2</v>
      </c>
      <c r="AG28" s="126" t="s">
        <v>3110</v>
      </c>
      <c r="AH28" s="126"/>
      <c r="AI28" s="121" t="s">
        <v>74</v>
      </c>
      <c r="AJ28" s="121" t="s">
        <v>71</v>
      </c>
      <c r="AK28" s="127">
        <v>0</v>
      </c>
      <c r="AL28" s="127">
        <v>0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5000000</v>
      </c>
      <c r="AV28" s="127">
        <v>0</v>
      </c>
      <c r="AW28" s="127">
        <v>0</v>
      </c>
      <c r="AX28" s="127">
        <v>0</v>
      </c>
      <c r="AY28" s="127">
        <v>0</v>
      </c>
      <c r="AZ28" s="127">
        <v>0</v>
      </c>
      <c r="BA28" s="15">
        <f t="shared" si="0"/>
        <v>0</v>
      </c>
      <c r="BB28" s="15">
        <f t="shared" si="1"/>
        <v>5000000</v>
      </c>
      <c r="BC28" s="15">
        <f t="shared" si="2"/>
        <v>5000000</v>
      </c>
    </row>
    <row r="29" spans="1:55" x14ac:dyDescent="0.3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99087164.61999999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99087164.61999999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12.756164383561643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27">
        <v>0</v>
      </c>
      <c r="AL29" s="127">
        <v>0</v>
      </c>
      <c r="AM29" s="127">
        <v>3811044.79</v>
      </c>
      <c r="AN29" s="127">
        <v>0</v>
      </c>
      <c r="AO29" s="127">
        <v>0</v>
      </c>
      <c r="AP29" s="127">
        <v>0</v>
      </c>
      <c r="AQ29" s="127">
        <v>0</v>
      </c>
      <c r="AR29" s="127">
        <v>0</v>
      </c>
      <c r="AS29" s="127">
        <v>3811044.79</v>
      </c>
      <c r="AT29" s="127">
        <v>0</v>
      </c>
      <c r="AU29" s="127">
        <v>0</v>
      </c>
      <c r="AV29" s="127">
        <v>0</v>
      </c>
      <c r="AW29" s="127">
        <v>0</v>
      </c>
      <c r="AX29" s="127">
        <v>0</v>
      </c>
      <c r="AY29" s="127">
        <v>3811044.79</v>
      </c>
      <c r="AZ29" s="127">
        <v>0</v>
      </c>
      <c r="BA29" s="15">
        <f t="shared" si="0"/>
        <v>3811044.79</v>
      </c>
      <c r="BB29" s="15">
        <f t="shared" si="1"/>
        <v>7622089.5800000001</v>
      </c>
      <c r="BC29" s="15">
        <f t="shared" si="2"/>
        <v>11433134.370000001</v>
      </c>
    </row>
    <row r="30" spans="1:55" x14ac:dyDescent="0.3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53504816.230000585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53504816.230000615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1.6356164383561644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27">
        <v>0</v>
      </c>
      <c r="AL30" s="127">
        <v>17834938.739999998</v>
      </c>
      <c r="AM30" s="127">
        <v>0</v>
      </c>
      <c r="AN30" s="127">
        <v>0</v>
      </c>
      <c r="AO30" s="127">
        <v>0</v>
      </c>
      <c r="AP30" s="127">
        <v>0</v>
      </c>
      <c r="AQ30" s="127">
        <v>0</v>
      </c>
      <c r="AR30" s="127">
        <v>17834938.739999998</v>
      </c>
      <c r="AS30" s="127">
        <v>0</v>
      </c>
      <c r="AT30" s="127">
        <v>0</v>
      </c>
      <c r="AU30" s="127">
        <v>0</v>
      </c>
      <c r="AV30" s="127">
        <v>0</v>
      </c>
      <c r="AW30" s="127">
        <v>0</v>
      </c>
      <c r="AX30" s="127">
        <v>17834938.739999998</v>
      </c>
      <c r="AY30" s="127">
        <v>0</v>
      </c>
      <c r="AZ30" s="127">
        <v>0</v>
      </c>
      <c r="BA30" s="15">
        <f t="shared" si="0"/>
        <v>17834938.739999998</v>
      </c>
      <c r="BB30" s="15">
        <f t="shared" si="1"/>
        <v>35669877.479999997</v>
      </c>
      <c r="BC30" s="15">
        <f t="shared" si="2"/>
        <v>53504816.219999999</v>
      </c>
    </row>
    <row r="31" spans="1:55" x14ac:dyDescent="0.3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268435000</v>
      </c>
      <c r="S31" s="122">
        <v>0</v>
      </c>
      <c r="T31" s="122">
        <v>19180000</v>
      </c>
      <c r="U31" s="122">
        <v>4321803.5</v>
      </c>
      <c r="V31" s="122" t="s">
        <v>2861</v>
      </c>
      <c r="W31" s="122">
        <v>0</v>
      </c>
      <c r="X31" s="122">
        <v>0</v>
      </c>
      <c r="Y31" s="122">
        <v>249255000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3.2821917808219179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27">
        <v>0</v>
      </c>
      <c r="AL31" s="127">
        <v>0</v>
      </c>
      <c r="AM31" s="127">
        <v>0</v>
      </c>
      <c r="AN31" s="127">
        <v>19180000</v>
      </c>
      <c r="AO31" s="127">
        <v>0</v>
      </c>
      <c r="AP31" s="127">
        <v>0</v>
      </c>
      <c r="AQ31" s="127">
        <v>19180000</v>
      </c>
      <c r="AR31" s="127">
        <v>0</v>
      </c>
      <c r="AS31" s="127">
        <v>0</v>
      </c>
      <c r="AT31" s="127">
        <v>19180000</v>
      </c>
      <c r="AU31" s="127">
        <v>0</v>
      </c>
      <c r="AV31" s="127">
        <v>0</v>
      </c>
      <c r="AW31" s="127">
        <v>19180000</v>
      </c>
      <c r="AX31" s="127">
        <v>0</v>
      </c>
      <c r="AY31" s="127">
        <v>0</v>
      </c>
      <c r="AZ31" s="127">
        <v>19180000</v>
      </c>
      <c r="BA31" s="15">
        <f t="shared" si="0"/>
        <v>19180000</v>
      </c>
      <c r="BB31" s="15">
        <f t="shared" si="1"/>
        <v>76720000</v>
      </c>
      <c r="BC31" s="15">
        <f t="shared" si="2"/>
        <v>95900000</v>
      </c>
    </row>
    <row r="32" spans="1:55" x14ac:dyDescent="0.3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369040000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369040000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2.6602739726027398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27">
        <v>0</v>
      </c>
      <c r="AL32" s="127">
        <v>33550000</v>
      </c>
      <c r="AM32" s="127">
        <v>0</v>
      </c>
      <c r="AN32" s="127">
        <v>0</v>
      </c>
      <c r="AO32" s="127">
        <v>33550000</v>
      </c>
      <c r="AP32" s="127">
        <v>0</v>
      </c>
      <c r="AQ32" s="127">
        <v>0</v>
      </c>
      <c r="AR32" s="127">
        <v>33550000</v>
      </c>
      <c r="AS32" s="127">
        <v>0</v>
      </c>
      <c r="AT32" s="127">
        <v>0</v>
      </c>
      <c r="AU32" s="127">
        <v>33550000</v>
      </c>
      <c r="AV32" s="127">
        <v>0</v>
      </c>
      <c r="AW32" s="127">
        <v>0</v>
      </c>
      <c r="AX32" s="127">
        <v>33550000</v>
      </c>
      <c r="AY32" s="127">
        <v>0</v>
      </c>
      <c r="AZ32" s="127">
        <v>0</v>
      </c>
      <c r="BA32" s="15">
        <f t="shared" si="0"/>
        <v>33550000</v>
      </c>
      <c r="BB32" s="15">
        <f t="shared" si="1"/>
        <v>134200000</v>
      </c>
      <c r="BC32" s="15">
        <f t="shared" si="2"/>
        <v>167750000</v>
      </c>
    </row>
    <row r="33" spans="1:55" x14ac:dyDescent="0.3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110813474.57099999</v>
      </c>
      <c r="S33" s="122">
        <v>0</v>
      </c>
      <c r="T33" s="122">
        <v>0</v>
      </c>
      <c r="U33" s="122">
        <v>0</v>
      </c>
      <c r="V33" s="122">
        <v>0</v>
      </c>
      <c r="W33" s="122">
        <v>2115835.9540000111</v>
      </c>
      <c r="X33" s="122">
        <v>0</v>
      </c>
      <c r="Y33" s="122">
        <v>112929310.52500001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2.6602739726027398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27">
        <v>0</v>
      </c>
      <c r="AL33" s="127">
        <v>10266377.876</v>
      </c>
      <c r="AM33" s="127">
        <v>0</v>
      </c>
      <c r="AN33" s="127">
        <v>0</v>
      </c>
      <c r="AO33" s="127">
        <v>10266377.876</v>
      </c>
      <c r="AP33" s="127">
        <v>0</v>
      </c>
      <c r="AQ33" s="127">
        <v>0</v>
      </c>
      <c r="AR33" s="127">
        <v>10266377.876</v>
      </c>
      <c r="AS33" s="127">
        <v>0</v>
      </c>
      <c r="AT33" s="127">
        <v>0</v>
      </c>
      <c r="AU33" s="127">
        <v>10266377.876</v>
      </c>
      <c r="AV33" s="127">
        <v>0</v>
      </c>
      <c r="AW33" s="127">
        <v>0</v>
      </c>
      <c r="AX33" s="127">
        <v>10266377.876</v>
      </c>
      <c r="AY33" s="127">
        <v>0</v>
      </c>
      <c r="AZ33" s="127">
        <v>0</v>
      </c>
      <c r="BA33" s="15">
        <f t="shared" si="0"/>
        <v>10266377.876</v>
      </c>
      <c r="BB33" s="15">
        <f t="shared" si="1"/>
        <v>41065511.504000001</v>
      </c>
      <c r="BC33" s="15">
        <f t="shared" si="2"/>
        <v>51331889.380000003</v>
      </c>
    </row>
    <row r="34" spans="1:55" x14ac:dyDescent="0.3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84211299.748999998</v>
      </c>
      <c r="S34" s="122">
        <v>0</v>
      </c>
      <c r="T34" s="122">
        <v>6087472.6200000001</v>
      </c>
      <c r="U34" s="122">
        <v>1285272.3899999999</v>
      </c>
      <c r="V34" s="122" t="s">
        <v>2861</v>
      </c>
      <c r="W34" s="122">
        <v>1566741.8290000111</v>
      </c>
      <c r="X34" s="122">
        <v>0</v>
      </c>
      <c r="Y34" s="122">
        <v>79690568.958000004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3.2821917808219179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27">
        <v>0</v>
      </c>
      <c r="AL34" s="127">
        <v>0</v>
      </c>
      <c r="AM34" s="127">
        <v>0</v>
      </c>
      <c r="AN34" s="127">
        <v>6128633.5880000005</v>
      </c>
      <c r="AO34" s="127">
        <v>0</v>
      </c>
      <c r="AP34" s="127">
        <v>0</v>
      </c>
      <c r="AQ34" s="127">
        <v>6128633.5880000005</v>
      </c>
      <c r="AR34" s="127">
        <v>0</v>
      </c>
      <c r="AS34" s="127">
        <v>0</v>
      </c>
      <c r="AT34" s="127">
        <v>6128633.5880000005</v>
      </c>
      <c r="AU34" s="127">
        <v>0</v>
      </c>
      <c r="AV34" s="127">
        <v>0</v>
      </c>
      <c r="AW34" s="127">
        <v>6128633.5880000005</v>
      </c>
      <c r="AX34" s="127">
        <v>0</v>
      </c>
      <c r="AY34" s="127">
        <v>0</v>
      </c>
      <c r="AZ34" s="127">
        <v>6128633.5880000005</v>
      </c>
      <c r="BA34" s="15">
        <f t="shared" si="0"/>
        <v>6128633.5880000005</v>
      </c>
      <c r="BB34" s="15">
        <f t="shared" si="1"/>
        <v>24514534.352000002</v>
      </c>
      <c r="BC34" s="15">
        <f t="shared" si="2"/>
        <v>30643167.940000001</v>
      </c>
    </row>
    <row r="35" spans="1:55" x14ac:dyDescent="0.3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1720377.1199999955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1720377.1199999952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8.1671232876712327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27">
        <v>0</v>
      </c>
      <c r="AL35" s="127">
        <v>191153.02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191153.02</v>
      </c>
      <c r="AY35" s="127">
        <v>0</v>
      </c>
      <c r="AZ35" s="127">
        <v>0</v>
      </c>
      <c r="BA35" s="15">
        <f t="shared" si="0"/>
        <v>191153.02</v>
      </c>
      <c r="BB35" s="15">
        <f t="shared" si="1"/>
        <v>191153.02</v>
      </c>
      <c r="BC35" s="15">
        <f t="shared" si="2"/>
        <v>382306.04</v>
      </c>
    </row>
    <row r="36" spans="1:55" x14ac:dyDescent="0.3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5.3726027397260276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27">
        <v>0</v>
      </c>
      <c r="AL36" s="127">
        <v>0</v>
      </c>
      <c r="AM36" s="127">
        <v>0</v>
      </c>
      <c r="AN36" s="127">
        <v>75224.98</v>
      </c>
      <c r="AO36" s="127">
        <v>117081.57</v>
      </c>
      <c r="AP36" s="127">
        <v>0</v>
      </c>
      <c r="AQ36" s="127">
        <v>0</v>
      </c>
      <c r="AR36" s="127">
        <v>0</v>
      </c>
      <c r="AS36" s="127">
        <v>0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75224.98</v>
      </c>
      <c r="BA36" s="15">
        <f t="shared" si="0"/>
        <v>75224.98</v>
      </c>
      <c r="BB36" s="15">
        <f t="shared" si="1"/>
        <v>192306.55</v>
      </c>
      <c r="BC36" s="15">
        <f t="shared" si="2"/>
        <v>267531.52999999997</v>
      </c>
    </row>
    <row r="37" spans="1:55" x14ac:dyDescent="0.3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971797.48100000003</v>
      </c>
      <c r="S37" s="122">
        <v>0</v>
      </c>
      <c r="T37" s="122">
        <v>0</v>
      </c>
      <c r="U37" s="122">
        <v>0</v>
      </c>
      <c r="V37" s="122">
        <v>0</v>
      </c>
      <c r="W37" s="122">
        <v>20289.733999999939</v>
      </c>
      <c r="X37" s="122">
        <v>0</v>
      </c>
      <c r="Y37" s="122">
        <v>992087.21499999997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</v>
      </c>
      <c r="AE37" s="123">
        <v>0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27">
        <v>493956.67599999998</v>
      </c>
      <c r="AL37" s="127">
        <v>0</v>
      </c>
      <c r="AM37" s="127">
        <v>0</v>
      </c>
      <c r="AN37" s="127">
        <v>0</v>
      </c>
      <c r="AO37" s="127">
        <v>0</v>
      </c>
      <c r="AP37" s="127">
        <v>0</v>
      </c>
      <c r="AQ37" s="127">
        <v>498130.53600000002</v>
      </c>
      <c r="AR37" s="127">
        <v>0</v>
      </c>
      <c r="AS37" s="127">
        <v>0</v>
      </c>
      <c r="AT37" s="127">
        <v>0</v>
      </c>
      <c r="AU37" s="127">
        <v>0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5">
        <f t="shared" si="0"/>
        <v>493956.67599999998</v>
      </c>
      <c r="BB37" s="15">
        <f t="shared" si="1"/>
        <v>498130.53600000002</v>
      </c>
      <c r="BC37" s="15">
        <f t="shared" si="2"/>
        <v>992087.21200000006</v>
      </c>
    </row>
    <row r="38" spans="1:55" x14ac:dyDescent="0.3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190033674.00199988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190033673.99999988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6.5561643835616437</v>
      </c>
      <c r="AE38" s="123">
        <v>17.956164383561642</v>
      </c>
      <c r="AF38" s="126">
        <v>9.8968299999999995E-2</v>
      </c>
      <c r="AG38" s="126" t="s">
        <v>2799</v>
      </c>
      <c r="AH38" s="126">
        <v>0.04</v>
      </c>
      <c r="AI38" s="121" t="s">
        <v>74</v>
      </c>
      <c r="AJ38" s="121" t="s">
        <v>101</v>
      </c>
      <c r="AK38" s="127">
        <v>13573833.859999999</v>
      </c>
      <c r="AL38" s="127">
        <v>0</v>
      </c>
      <c r="AM38" s="127">
        <v>0</v>
      </c>
      <c r="AN38" s="127">
        <v>0</v>
      </c>
      <c r="AO38" s="127">
        <v>0</v>
      </c>
      <c r="AP38" s="127">
        <v>0</v>
      </c>
      <c r="AQ38" s="127">
        <v>13573833.859999999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13573833.859999999</v>
      </c>
      <c r="AX38" s="127">
        <v>0</v>
      </c>
      <c r="AY38" s="127">
        <v>0</v>
      </c>
      <c r="AZ38" s="127">
        <v>0</v>
      </c>
      <c r="BA38" s="15">
        <f t="shared" si="0"/>
        <v>13573833.859999999</v>
      </c>
      <c r="BB38" s="15">
        <f t="shared" si="1"/>
        <v>27147667.719999999</v>
      </c>
      <c r="BC38" s="15">
        <f t="shared" si="2"/>
        <v>40721501.579999998</v>
      </c>
    </row>
    <row r="39" spans="1:55" x14ac:dyDescent="0.3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37236594.537</v>
      </c>
      <c r="S39" s="122">
        <v>0</v>
      </c>
      <c r="T39" s="122">
        <v>0</v>
      </c>
      <c r="U39" s="122">
        <v>0</v>
      </c>
      <c r="V39" s="122">
        <v>0</v>
      </c>
      <c r="W39" s="122">
        <v>710983.26099999994</v>
      </c>
      <c r="X39" s="122">
        <v>0</v>
      </c>
      <c r="Y39" s="122">
        <v>37947577.798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15.065753424657535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1264919.26</v>
      </c>
      <c r="AR39" s="127">
        <v>0</v>
      </c>
      <c r="AS39" s="127">
        <v>0</v>
      </c>
      <c r="AT39" s="127">
        <v>0</v>
      </c>
      <c r="AU39" s="127">
        <v>0</v>
      </c>
      <c r="AV39" s="127">
        <v>0</v>
      </c>
      <c r="AW39" s="127">
        <v>1264919.26</v>
      </c>
      <c r="AX39" s="127">
        <v>0</v>
      </c>
      <c r="AY39" s="127">
        <v>0</v>
      </c>
      <c r="AZ39" s="127">
        <v>0</v>
      </c>
      <c r="BA39" s="15">
        <f t="shared" si="0"/>
        <v>0</v>
      </c>
      <c r="BB39" s="15">
        <f t="shared" si="1"/>
        <v>2529838.52</v>
      </c>
      <c r="BC39" s="15">
        <f t="shared" si="2"/>
        <v>2529838.52</v>
      </c>
    </row>
    <row r="40" spans="1:55" x14ac:dyDescent="0.3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85472655.73999998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85472655.73999998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12.4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27">
        <v>0</v>
      </c>
      <c r="AL40" s="127">
        <v>0</v>
      </c>
      <c r="AM40" s="127">
        <v>0</v>
      </c>
      <c r="AN40" s="127">
        <v>0</v>
      </c>
      <c r="AO40" s="127">
        <v>3308618.93</v>
      </c>
      <c r="AP40" s="127">
        <v>0</v>
      </c>
      <c r="AQ40" s="127">
        <v>0</v>
      </c>
      <c r="AR40" s="127">
        <v>0</v>
      </c>
      <c r="AS40" s="127">
        <v>0</v>
      </c>
      <c r="AT40" s="127">
        <v>0</v>
      </c>
      <c r="AU40" s="127">
        <v>3308618.93</v>
      </c>
      <c r="AV40" s="127">
        <v>0</v>
      </c>
      <c r="AW40" s="127">
        <v>0</v>
      </c>
      <c r="AX40" s="127">
        <v>0</v>
      </c>
      <c r="AY40" s="127">
        <v>0</v>
      </c>
      <c r="AZ40" s="127">
        <v>0</v>
      </c>
      <c r="BA40" s="15">
        <f t="shared" si="0"/>
        <v>0</v>
      </c>
      <c r="BB40" s="15">
        <f t="shared" si="1"/>
        <v>6617237.8600000003</v>
      </c>
      <c r="BC40" s="15">
        <f t="shared" si="2"/>
        <v>6617237.8600000003</v>
      </c>
    </row>
    <row r="41" spans="1:55" x14ac:dyDescent="0.3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96320857.299999982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96320857.299999982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11.838356164383562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27">
        <v>0</v>
      </c>
      <c r="AL41" s="127">
        <v>0</v>
      </c>
      <c r="AM41" s="127">
        <v>0</v>
      </c>
      <c r="AN41" s="127">
        <v>0</v>
      </c>
      <c r="AO41" s="127">
        <v>4187863.34</v>
      </c>
      <c r="AP41" s="127">
        <v>0</v>
      </c>
      <c r="AQ41" s="127">
        <v>0</v>
      </c>
      <c r="AR41" s="127">
        <v>0</v>
      </c>
      <c r="AS41" s="127">
        <v>0</v>
      </c>
      <c r="AT41" s="127">
        <v>0</v>
      </c>
      <c r="AU41" s="127">
        <v>4187863.34</v>
      </c>
      <c r="AV41" s="127">
        <v>0</v>
      </c>
      <c r="AW41" s="127">
        <v>0</v>
      </c>
      <c r="AX41" s="127">
        <v>0</v>
      </c>
      <c r="AY41" s="127">
        <v>0</v>
      </c>
      <c r="AZ41" s="127">
        <v>0</v>
      </c>
      <c r="BA41" s="15">
        <f t="shared" si="0"/>
        <v>0</v>
      </c>
      <c r="BB41" s="15">
        <f t="shared" si="1"/>
        <v>8375726.6799999997</v>
      </c>
      <c r="BC41" s="15">
        <f t="shared" si="2"/>
        <v>8375726.6799999997</v>
      </c>
    </row>
    <row r="42" spans="1:55" x14ac:dyDescent="0.3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5.0602739726027401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27">
        <v>23159797.390000001</v>
      </c>
      <c r="AL42" s="127">
        <v>0</v>
      </c>
      <c r="AM42" s="127">
        <v>0</v>
      </c>
      <c r="AN42" s="127">
        <v>0</v>
      </c>
      <c r="AO42" s="127">
        <v>0</v>
      </c>
      <c r="AP42" s="127">
        <v>0</v>
      </c>
      <c r="AQ42" s="127">
        <v>23159797.390000001</v>
      </c>
      <c r="AR42" s="127">
        <v>0</v>
      </c>
      <c r="AS42" s="127">
        <v>0</v>
      </c>
      <c r="AT42" s="127">
        <v>0</v>
      </c>
      <c r="AU42" s="127">
        <v>0</v>
      </c>
      <c r="AV42" s="127">
        <v>0</v>
      </c>
      <c r="AW42" s="127">
        <v>23159797.390000001</v>
      </c>
      <c r="AX42" s="127">
        <v>0</v>
      </c>
      <c r="AY42" s="127">
        <v>0</v>
      </c>
      <c r="AZ42" s="127">
        <v>0</v>
      </c>
      <c r="BA42" s="15">
        <f t="shared" si="0"/>
        <v>23159797.390000001</v>
      </c>
      <c r="BB42" s="15">
        <f t="shared" si="1"/>
        <v>46319594.780000001</v>
      </c>
      <c r="BC42" s="15">
        <f t="shared" si="2"/>
        <v>69479392.170000002</v>
      </c>
    </row>
    <row r="43" spans="1:55" x14ac:dyDescent="0.3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38981925.302000001</v>
      </c>
      <c r="S43" s="122">
        <v>0</v>
      </c>
      <c r="T43" s="122">
        <v>0</v>
      </c>
      <c r="U43" s="122">
        <v>0</v>
      </c>
      <c r="V43" s="122">
        <v>0</v>
      </c>
      <c r="W43" s="122">
        <v>744308.03099999577</v>
      </c>
      <c r="X43" s="122">
        <v>0</v>
      </c>
      <c r="Y43" s="122">
        <v>39726233.332999997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8.4958904109589035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27">
        <v>2207012.9640000002</v>
      </c>
      <c r="AL43" s="127">
        <v>0</v>
      </c>
      <c r="AM43" s="127">
        <v>0</v>
      </c>
      <c r="AN43" s="127">
        <v>0</v>
      </c>
      <c r="AO43" s="127">
        <v>0</v>
      </c>
      <c r="AP43" s="127">
        <v>0</v>
      </c>
      <c r="AQ43" s="127">
        <v>2207012.9640000002</v>
      </c>
      <c r="AR43" s="127">
        <v>0</v>
      </c>
      <c r="AS43" s="127">
        <v>0</v>
      </c>
      <c r="AT43" s="127">
        <v>0</v>
      </c>
      <c r="AU43" s="127">
        <v>0</v>
      </c>
      <c r="AV43" s="127">
        <v>0</v>
      </c>
      <c r="AW43" s="127">
        <v>2207012.9640000002</v>
      </c>
      <c r="AX43" s="127">
        <v>0</v>
      </c>
      <c r="AY43" s="127">
        <v>0</v>
      </c>
      <c r="AZ43" s="127">
        <v>0</v>
      </c>
      <c r="BA43" s="15">
        <f t="shared" si="0"/>
        <v>2207012.9640000002</v>
      </c>
      <c r="BB43" s="15">
        <f t="shared" si="1"/>
        <v>4414025.9280000003</v>
      </c>
      <c r="BC43" s="15">
        <f t="shared" si="2"/>
        <v>6621038.8920000009</v>
      </c>
    </row>
    <row r="44" spans="1:55" x14ac:dyDescent="0.3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320275577.81299961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320275577.80999959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8.0630136986301366</v>
      </c>
      <c r="AE44" s="123">
        <v>17.909589041095892</v>
      </c>
      <c r="AF44" s="126">
        <v>9.8968299999999995E-2</v>
      </c>
      <c r="AG44" s="126" t="s">
        <v>2799</v>
      </c>
      <c r="AH44" s="126">
        <v>0.04</v>
      </c>
      <c r="AI44" s="121" t="s">
        <v>74</v>
      </c>
      <c r="AJ44" s="121" t="s">
        <v>101</v>
      </c>
      <c r="AK44" s="127">
        <v>18839740</v>
      </c>
      <c r="AL44" s="127">
        <v>0</v>
      </c>
      <c r="AM44" s="127">
        <v>0</v>
      </c>
      <c r="AN44" s="127">
        <v>0</v>
      </c>
      <c r="AO44" s="127">
        <v>0</v>
      </c>
      <c r="AP44" s="127">
        <v>0</v>
      </c>
      <c r="AQ44" s="127">
        <v>18839740</v>
      </c>
      <c r="AR44" s="127">
        <v>0</v>
      </c>
      <c r="AS44" s="127">
        <v>0</v>
      </c>
      <c r="AT44" s="127">
        <v>0</v>
      </c>
      <c r="AU44" s="127">
        <v>0</v>
      </c>
      <c r="AV44" s="127">
        <v>0</v>
      </c>
      <c r="AW44" s="127">
        <v>18839740</v>
      </c>
      <c r="AX44" s="127">
        <v>0</v>
      </c>
      <c r="AY44" s="127">
        <v>0</v>
      </c>
      <c r="AZ44" s="127">
        <v>0</v>
      </c>
      <c r="BA44" s="15">
        <f t="shared" si="0"/>
        <v>18839740</v>
      </c>
      <c r="BB44" s="15">
        <f t="shared" si="1"/>
        <v>37679480</v>
      </c>
      <c r="BC44" s="15">
        <f t="shared" si="2"/>
        <v>56519220</v>
      </c>
    </row>
    <row r="45" spans="1:55" x14ac:dyDescent="0.3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44439102.505000003</v>
      </c>
      <c r="S45" s="122">
        <v>0</v>
      </c>
      <c r="T45" s="122">
        <v>0</v>
      </c>
      <c r="U45" s="122">
        <v>0</v>
      </c>
      <c r="V45" s="122">
        <v>0</v>
      </c>
      <c r="W45" s="122">
        <v>848505.57400000095</v>
      </c>
      <c r="X45" s="122">
        <v>0</v>
      </c>
      <c r="Y45" s="122">
        <v>45287608.079000004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15.065753424657535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27">
        <v>0</v>
      </c>
      <c r="AL45" s="127">
        <v>0</v>
      </c>
      <c r="AM45" s="127">
        <v>0</v>
      </c>
      <c r="AN45" s="127">
        <v>0</v>
      </c>
      <c r="AO45" s="127">
        <v>0</v>
      </c>
      <c r="AP45" s="127">
        <v>0</v>
      </c>
      <c r="AQ45" s="127">
        <v>1509586.936</v>
      </c>
      <c r="AR45" s="127">
        <v>0</v>
      </c>
      <c r="AS45" s="127">
        <v>0</v>
      </c>
      <c r="AT45" s="127">
        <v>0</v>
      </c>
      <c r="AU45" s="127">
        <v>0</v>
      </c>
      <c r="AV45" s="127">
        <v>0</v>
      </c>
      <c r="AW45" s="127">
        <v>1509586.936</v>
      </c>
      <c r="AX45" s="127">
        <v>0</v>
      </c>
      <c r="AY45" s="127">
        <v>0</v>
      </c>
      <c r="AZ45" s="127">
        <v>0</v>
      </c>
      <c r="BA45" s="15">
        <f t="shared" si="0"/>
        <v>0</v>
      </c>
      <c r="BB45" s="15">
        <f t="shared" si="1"/>
        <v>3019173.872</v>
      </c>
      <c r="BC45" s="15">
        <f t="shared" si="2"/>
        <v>3019173.872</v>
      </c>
    </row>
    <row r="46" spans="1:55" x14ac:dyDescent="0.3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62572819.159999996</v>
      </c>
      <c r="S46" s="122">
        <v>0</v>
      </c>
      <c r="T46" s="122">
        <v>0</v>
      </c>
      <c r="U46" s="122">
        <v>0</v>
      </c>
      <c r="V46" s="122">
        <v>0</v>
      </c>
      <c r="W46" s="122">
        <v>1194744.7820000052</v>
      </c>
      <c r="X46" s="122">
        <v>0</v>
      </c>
      <c r="Y46" s="122">
        <v>63767563.942000002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13.561643835616438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27">
        <v>2198881.5150000001</v>
      </c>
      <c r="AL46" s="127">
        <v>0</v>
      </c>
      <c r="AM46" s="127">
        <v>0</v>
      </c>
      <c r="AN46" s="127">
        <v>0</v>
      </c>
      <c r="AO46" s="127">
        <v>0</v>
      </c>
      <c r="AP46" s="127">
        <v>0</v>
      </c>
      <c r="AQ46" s="127">
        <v>2198881.5150000001</v>
      </c>
      <c r="AR46" s="127">
        <v>0</v>
      </c>
      <c r="AS46" s="127">
        <v>0</v>
      </c>
      <c r="AT46" s="127">
        <v>0</v>
      </c>
      <c r="AU46" s="127">
        <v>0</v>
      </c>
      <c r="AV46" s="127">
        <v>0</v>
      </c>
      <c r="AW46" s="127">
        <v>2198881.5150000001</v>
      </c>
      <c r="AX46" s="127">
        <v>0</v>
      </c>
      <c r="AY46" s="127">
        <v>0</v>
      </c>
      <c r="AZ46" s="127">
        <v>0</v>
      </c>
      <c r="BA46" s="15">
        <f t="shared" si="0"/>
        <v>2198881.5150000001</v>
      </c>
      <c r="BB46" s="15">
        <f t="shared" si="1"/>
        <v>4397763.03</v>
      </c>
      <c r="BC46" s="15">
        <f t="shared" si="2"/>
        <v>6596644.5449999999</v>
      </c>
    </row>
    <row r="47" spans="1:55" x14ac:dyDescent="0.3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674850859.45699596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674850859.45999575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4.0602739726027401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27">
        <v>74983428.819999993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74983428.819999993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74983428.819999993</v>
      </c>
      <c r="AX47" s="127">
        <v>0</v>
      </c>
      <c r="AY47" s="127">
        <v>0</v>
      </c>
      <c r="AZ47" s="127">
        <v>0</v>
      </c>
      <c r="BA47" s="15">
        <f t="shared" si="0"/>
        <v>74983428.819999993</v>
      </c>
      <c r="BB47" s="15">
        <f t="shared" si="1"/>
        <v>149966857.63999999</v>
      </c>
      <c r="BC47" s="15">
        <f t="shared" si="2"/>
        <v>224950286.45999998</v>
      </c>
    </row>
    <row r="48" spans="1:55" x14ac:dyDescent="0.3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4.3205479452054796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27">
        <v>0</v>
      </c>
      <c r="AL48" s="127">
        <v>0</v>
      </c>
      <c r="AM48" s="127">
        <v>0</v>
      </c>
      <c r="AN48" s="127">
        <v>31321895.82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5220315.97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5220315.97</v>
      </c>
      <c r="BA48" s="15">
        <f t="shared" si="0"/>
        <v>31321895.82</v>
      </c>
      <c r="BB48" s="15">
        <f t="shared" si="1"/>
        <v>10440631.939999999</v>
      </c>
      <c r="BC48" s="15">
        <f t="shared" si="2"/>
        <v>41762527.759999998</v>
      </c>
    </row>
    <row r="49" spans="1:55" x14ac:dyDescent="0.3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52547575.950000003</v>
      </c>
      <c r="AC49" s="123">
        <v>52547575.950000003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27">
        <v>0</v>
      </c>
      <c r="AL49" s="127">
        <v>0</v>
      </c>
      <c r="AM49" s="127">
        <v>0</v>
      </c>
      <c r="AN49" s="127">
        <v>7006343.46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5">
        <f t="shared" si="0"/>
        <v>7006343.46</v>
      </c>
      <c r="BB49" s="15">
        <f t="shared" si="1"/>
        <v>0</v>
      </c>
      <c r="BC49" s="15">
        <f t="shared" si="2"/>
        <v>7006343.46</v>
      </c>
    </row>
    <row r="50" spans="1:55" x14ac:dyDescent="0.3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47840608.696000002</v>
      </c>
      <c r="S50" s="122">
        <v>0</v>
      </c>
      <c r="T50" s="122">
        <v>0</v>
      </c>
      <c r="U50" s="122">
        <v>0</v>
      </c>
      <c r="V50" s="122">
        <v>0</v>
      </c>
      <c r="W50" s="122">
        <v>1180925.611999996</v>
      </c>
      <c r="X50" s="122">
        <v>0</v>
      </c>
      <c r="Y50" s="122">
        <v>49021534.307999998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29.073972602739726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27">
        <v>817025.57200000004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817025.57200000004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817025.57200000004</v>
      </c>
      <c r="AX50" s="127">
        <v>0</v>
      </c>
      <c r="AY50" s="127">
        <v>0</v>
      </c>
      <c r="AZ50" s="127">
        <v>0</v>
      </c>
      <c r="BA50" s="15">
        <f t="shared" si="0"/>
        <v>817025.57200000004</v>
      </c>
      <c r="BB50" s="15">
        <f t="shared" si="1"/>
        <v>1634051.1440000001</v>
      </c>
      <c r="BC50" s="15">
        <f t="shared" si="2"/>
        <v>2451076.716</v>
      </c>
    </row>
    <row r="51" spans="1:55" x14ac:dyDescent="0.3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23992243.405000001</v>
      </c>
      <c r="S51" s="122">
        <v>0</v>
      </c>
      <c r="T51" s="122">
        <v>0</v>
      </c>
      <c r="U51" s="122">
        <v>0</v>
      </c>
      <c r="V51" s="122">
        <v>0</v>
      </c>
      <c r="W51" s="122">
        <v>592238.59200000018</v>
      </c>
      <c r="X51" s="122">
        <v>0</v>
      </c>
      <c r="Y51" s="122">
        <v>24584481.997000001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11.30958904109589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27">
        <v>0</v>
      </c>
      <c r="AL51" s="127">
        <v>0</v>
      </c>
      <c r="AM51" s="127">
        <v>0</v>
      </c>
      <c r="AN51" s="127">
        <v>1068890.5220000001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1068890.5220000001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1068890.5220000001</v>
      </c>
      <c r="BA51" s="15">
        <f t="shared" si="0"/>
        <v>1068890.5220000001</v>
      </c>
      <c r="BB51" s="15">
        <f t="shared" si="1"/>
        <v>2137781.0440000002</v>
      </c>
      <c r="BC51" s="15">
        <f t="shared" si="2"/>
        <v>3206671.5660000006</v>
      </c>
    </row>
    <row r="52" spans="1:55" x14ac:dyDescent="0.3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919371.87199999997</v>
      </c>
      <c r="S52" s="122">
        <v>0</v>
      </c>
      <c r="T52" s="122">
        <v>0</v>
      </c>
      <c r="U52" s="122">
        <v>0</v>
      </c>
      <c r="V52" s="122">
        <v>0</v>
      </c>
      <c r="W52" s="122">
        <v>19195.163000000059</v>
      </c>
      <c r="X52" s="122">
        <v>0</v>
      </c>
      <c r="Y52" s="122">
        <v>938567.03500000003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15.342465753424657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27">
        <v>16308.383</v>
      </c>
      <c r="AL52" s="127">
        <v>0</v>
      </c>
      <c r="AM52" s="127">
        <v>0</v>
      </c>
      <c r="AN52" s="127">
        <v>54252.43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54252.43</v>
      </c>
      <c r="BA52" s="15">
        <f t="shared" si="0"/>
        <v>70560.812999999995</v>
      </c>
      <c r="BB52" s="15">
        <f t="shared" si="1"/>
        <v>54252.43</v>
      </c>
      <c r="BC52" s="15">
        <f t="shared" si="2"/>
        <v>124813.24299999999</v>
      </c>
    </row>
    <row r="53" spans="1:55" x14ac:dyDescent="0.3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499143.36</v>
      </c>
      <c r="S53" s="122">
        <v>0</v>
      </c>
      <c r="T53" s="122">
        <v>0</v>
      </c>
      <c r="U53" s="122">
        <v>0</v>
      </c>
      <c r="V53" s="122">
        <v>0</v>
      </c>
      <c r="W53" s="122">
        <v>10421.396000000008</v>
      </c>
      <c r="X53" s="122">
        <v>0</v>
      </c>
      <c r="Y53" s="122">
        <v>509564.75599999999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10.33972602739726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27">
        <v>0</v>
      </c>
      <c r="AL53" s="127">
        <v>0</v>
      </c>
      <c r="AM53" s="127">
        <v>0</v>
      </c>
      <c r="AN53" s="127">
        <v>51996.425999999999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51996.425999999999</v>
      </c>
      <c r="BA53" s="15">
        <f t="shared" si="0"/>
        <v>51996.425999999999</v>
      </c>
      <c r="BB53" s="15">
        <f t="shared" si="1"/>
        <v>51996.425999999999</v>
      </c>
      <c r="BC53" s="15">
        <f t="shared" si="2"/>
        <v>103992.852</v>
      </c>
    </row>
    <row r="54" spans="1:55" x14ac:dyDescent="0.3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146254.97200000001</v>
      </c>
      <c r="S54" s="122">
        <v>0</v>
      </c>
      <c r="T54" s="122">
        <v>0</v>
      </c>
      <c r="U54" s="122">
        <v>0</v>
      </c>
      <c r="V54" s="122">
        <v>0</v>
      </c>
      <c r="W54" s="122">
        <v>3053.5939999999828</v>
      </c>
      <c r="X54" s="122">
        <v>0</v>
      </c>
      <c r="Y54" s="122">
        <v>149308.56599999999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1.3342465753424657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27">
        <v>0</v>
      </c>
      <c r="AL54" s="127">
        <v>0</v>
      </c>
      <c r="AM54" s="127">
        <v>0</v>
      </c>
      <c r="AN54" s="127">
        <v>74647.221000000005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74661.342000000004</v>
      </c>
      <c r="BA54" s="15">
        <f t="shared" si="0"/>
        <v>74647.221000000005</v>
      </c>
      <c r="BB54" s="15">
        <f t="shared" si="1"/>
        <v>74661.342000000004</v>
      </c>
      <c r="BC54" s="15">
        <f t="shared" si="2"/>
        <v>149308.56300000002</v>
      </c>
    </row>
    <row r="55" spans="1:55" x14ac:dyDescent="0.3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262174.69400000002</v>
      </c>
      <c r="S55" s="122">
        <v>0</v>
      </c>
      <c r="T55" s="122">
        <v>0</v>
      </c>
      <c r="U55" s="122">
        <v>0</v>
      </c>
      <c r="V55" s="122">
        <v>0</v>
      </c>
      <c r="W55" s="122">
        <v>5473.8310000000056</v>
      </c>
      <c r="X55" s="122">
        <v>0</v>
      </c>
      <c r="Y55" s="122">
        <v>267648.52500000002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3.3342465753424659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27">
        <v>0</v>
      </c>
      <c r="AL55" s="127">
        <v>0</v>
      </c>
      <c r="AM55" s="127">
        <v>0</v>
      </c>
      <c r="AN55" s="127">
        <v>66908.555999999997</v>
      </c>
      <c r="AO55" s="127">
        <v>0</v>
      </c>
      <c r="AP55" s="127">
        <v>0</v>
      </c>
      <c r="AQ55" s="127">
        <v>0</v>
      </c>
      <c r="AR55" s="127">
        <v>0</v>
      </c>
      <c r="AS55" s="127">
        <v>0</v>
      </c>
      <c r="AT55" s="127">
        <v>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66908.555999999997</v>
      </c>
      <c r="BA55" s="15">
        <f t="shared" si="0"/>
        <v>66908.555999999997</v>
      </c>
      <c r="BB55" s="15">
        <f t="shared" si="1"/>
        <v>66908.555999999997</v>
      </c>
      <c r="BC55" s="15">
        <f t="shared" si="2"/>
        <v>133817.11199999999</v>
      </c>
    </row>
    <row r="56" spans="1:55" x14ac:dyDescent="0.3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16.850000000000001</v>
      </c>
      <c r="X56" s="122">
        <v>0</v>
      </c>
      <c r="Y56" s="122">
        <v>16.850000000000001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0.33424657534246577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27">
        <v>16.852</v>
      </c>
      <c r="AL56" s="127">
        <v>0</v>
      </c>
      <c r="AM56" s="127">
        <v>0</v>
      </c>
      <c r="AN56" s="127">
        <v>0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5">
        <f t="shared" si="0"/>
        <v>16.852</v>
      </c>
      <c r="BB56" s="15">
        <f t="shared" si="1"/>
        <v>0</v>
      </c>
      <c r="BC56" s="15">
        <f t="shared" si="2"/>
        <v>16.852</v>
      </c>
    </row>
    <row r="57" spans="1:55" x14ac:dyDescent="0.3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16.850000000000001</v>
      </c>
      <c r="X57" s="122">
        <v>0</v>
      </c>
      <c r="Y57" s="122">
        <v>16.850000000000001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0.30684931506849317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27">
        <v>16.852</v>
      </c>
      <c r="AL57" s="127">
        <v>0</v>
      </c>
      <c r="AM57" s="127">
        <v>0</v>
      </c>
      <c r="AN57" s="127">
        <v>0</v>
      </c>
      <c r="AO57" s="127">
        <v>0</v>
      </c>
      <c r="AP57" s="127">
        <v>0</v>
      </c>
      <c r="AQ57" s="127">
        <v>0</v>
      </c>
      <c r="AR57" s="127">
        <v>0</v>
      </c>
      <c r="AS57" s="127">
        <v>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5">
        <f t="shared" si="0"/>
        <v>16.852</v>
      </c>
      <c r="BB57" s="15">
        <f t="shared" si="1"/>
        <v>0</v>
      </c>
      <c r="BC57" s="15">
        <f t="shared" si="2"/>
        <v>16.852</v>
      </c>
    </row>
    <row r="58" spans="1:55" x14ac:dyDescent="0.3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167048.64199999999</v>
      </c>
      <c r="S58" s="122">
        <v>0</v>
      </c>
      <c r="T58" s="122">
        <v>0</v>
      </c>
      <c r="U58" s="122">
        <v>0</v>
      </c>
      <c r="V58" s="122">
        <v>0</v>
      </c>
      <c r="W58" s="122">
        <v>3487.7350000000151</v>
      </c>
      <c r="X58" s="122">
        <v>0</v>
      </c>
      <c r="Y58" s="122">
        <v>170536.37700000001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2.3342465753424659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27">
        <v>0</v>
      </c>
      <c r="AL58" s="127">
        <v>0</v>
      </c>
      <c r="AM58" s="127">
        <v>0</v>
      </c>
      <c r="AN58" s="127">
        <v>56841.462</v>
      </c>
      <c r="AO58" s="127">
        <v>0</v>
      </c>
      <c r="AP58" s="127">
        <v>0</v>
      </c>
      <c r="AQ58" s="127">
        <v>0</v>
      </c>
      <c r="AR58" s="127">
        <v>0</v>
      </c>
      <c r="AS58" s="127">
        <v>0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56841.462</v>
      </c>
      <c r="BA58" s="15">
        <f t="shared" si="0"/>
        <v>56841.462</v>
      </c>
      <c r="BB58" s="15">
        <f t="shared" si="1"/>
        <v>56841.462</v>
      </c>
      <c r="BC58" s="15">
        <f t="shared" si="2"/>
        <v>113682.924</v>
      </c>
    </row>
    <row r="59" spans="1:55" x14ac:dyDescent="0.3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6494700</v>
      </c>
      <c r="S59" s="122">
        <v>0</v>
      </c>
      <c r="T59" s="122">
        <v>0</v>
      </c>
      <c r="U59" s="122">
        <v>0</v>
      </c>
      <c r="V59" s="122">
        <v>0</v>
      </c>
      <c r="W59" s="122">
        <v>135600</v>
      </c>
      <c r="X59" s="122">
        <v>0</v>
      </c>
      <c r="Y59" s="122">
        <v>6630300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26.19178082191781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5">
        <f t="shared" si="0"/>
        <v>0</v>
      </c>
      <c r="BB59" s="15">
        <f t="shared" si="1"/>
        <v>0</v>
      </c>
      <c r="BC59" s="15">
        <f t="shared" si="2"/>
        <v>0</v>
      </c>
    </row>
    <row r="60" spans="1:55" x14ac:dyDescent="0.3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2168147.35</v>
      </c>
      <c r="S60" s="122">
        <v>0</v>
      </c>
      <c r="T60" s="122">
        <v>0</v>
      </c>
      <c r="U60" s="122">
        <v>0</v>
      </c>
      <c r="V60" s="122">
        <v>0</v>
      </c>
      <c r="W60" s="122">
        <v>45267.799999999814</v>
      </c>
      <c r="X60" s="122">
        <v>0</v>
      </c>
      <c r="Y60" s="122">
        <v>2213415.15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23.671232876712327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27">
        <v>0</v>
      </c>
      <c r="AL60" s="127">
        <v>0</v>
      </c>
      <c r="AM60" s="127">
        <v>0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0</v>
      </c>
      <c r="AV60" s="127">
        <v>0</v>
      </c>
      <c r="AW60" s="127">
        <v>0</v>
      </c>
      <c r="AX60" s="127">
        <v>0</v>
      </c>
      <c r="AY60" s="127">
        <v>0</v>
      </c>
      <c r="AZ60" s="127">
        <v>0</v>
      </c>
      <c r="BA60" s="15">
        <f t="shared" si="0"/>
        <v>0</v>
      </c>
      <c r="BB60" s="15">
        <f t="shared" si="1"/>
        <v>0</v>
      </c>
      <c r="BC60" s="15">
        <f t="shared" si="2"/>
        <v>0</v>
      </c>
    </row>
    <row r="61" spans="1:55" x14ac:dyDescent="0.3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286227.24</v>
      </c>
      <c r="U61" s="122">
        <v>8682.23</v>
      </c>
      <c r="V61" s="122" t="s">
        <v>2861</v>
      </c>
      <c r="W61" s="122">
        <v>0</v>
      </c>
      <c r="X61" s="122">
        <v>0</v>
      </c>
      <c r="Y61" s="122">
        <v>858681.88000000012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1.4547945205479451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27">
        <v>0</v>
      </c>
      <c r="AL61" s="127">
        <v>0</v>
      </c>
      <c r="AM61" s="127">
        <v>0</v>
      </c>
      <c r="AN61" s="127">
        <v>0</v>
      </c>
      <c r="AO61" s="127">
        <v>0</v>
      </c>
      <c r="AP61" s="127">
        <v>286227.24</v>
      </c>
      <c r="AQ61" s="127">
        <v>0</v>
      </c>
      <c r="AR61" s="127">
        <v>0</v>
      </c>
      <c r="AS61" s="127">
        <v>0</v>
      </c>
      <c r="AT61" s="127">
        <v>0</v>
      </c>
      <c r="AU61" s="127">
        <v>0</v>
      </c>
      <c r="AV61" s="127">
        <v>286227.24</v>
      </c>
      <c r="AW61" s="127">
        <v>0</v>
      </c>
      <c r="AX61" s="127">
        <v>0</v>
      </c>
      <c r="AY61" s="127">
        <v>0</v>
      </c>
      <c r="AZ61" s="127">
        <v>0</v>
      </c>
      <c r="BA61" s="15">
        <f t="shared" si="0"/>
        <v>0</v>
      </c>
      <c r="BB61" s="15">
        <f t="shared" si="1"/>
        <v>572454.48</v>
      </c>
      <c r="BC61" s="15">
        <f t="shared" si="2"/>
        <v>572454.48</v>
      </c>
    </row>
    <row r="62" spans="1:55" x14ac:dyDescent="0.3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5616721.2699999288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5616721.269999925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3.7780821917808218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27">
        <v>0</v>
      </c>
      <c r="AL62" s="127">
        <v>0</v>
      </c>
      <c r="AM62" s="127">
        <v>0</v>
      </c>
      <c r="AN62" s="127">
        <v>702090.12</v>
      </c>
      <c r="AO62" s="127">
        <v>0</v>
      </c>
      <c r="AP62" s="127">
        <v>0</v>
      </c>
      <c r="AQ62" s="127">
        <v>0</v>
      </c>
      <c r="AR62" s="127">
        <v>0</v>
      </c>
      <c r="AS62" s="127">
        <v>0</v>
      </c>
      <c r="AT62" s="127">
        <v>702090.12</v>
      </c>
      <c r="AU62" s="127">
        <v>0</v>
      </c>
      <c r="AV62" s="127">
        <v>0</v>
      </c>
      <c r="AW62" s="127">
        <v>0</v>
      </c>
      <c r="AX62" s="127">
        <v>0</v>
      </c>
      <c r="AY62" s="127">
        <v>0</v>
      </c>
      <c r="AZ62" s="127">
        <v>702090.12</v>
      </c>
      <c r="BA62" s="15">
        <f t="shared" si="0"/>
        <v>702090.12</v>
      </c>
      <c r="BB62" s="15">
        <f t="shared" si="1"/>
        <v>1404180.24</v>
      </c>
      <c r="BC62" s="15">
        <f t="shared" si="2"/>
        <v>2106270.36</v>
      </c>
    </row>
    <row r="63" spans="1:55" x14ac:dyDescent="0.3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5963819.1200000355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5963819.1200000374</v>
      </c>
      <c r="Z63" s="124">
        <v>37418</v>
      </c>
      <c r="AA63" s="124">
        <v>48477</v>
      </c>
      <c r="AB63" s="123">
        <v>14383328</v>
      </c>
      <c r="AC63" s="123">
        <v>14383328</v>
      </c>
      <c r="AD63" s="123">
        <v>8.0602739726027401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27">
        <v>350812.87</v>
      </c>
      <c r="AL63" s="127">
        <v>0</v>
      </c>
      <c r="AM63" s="127">
        <v>0</v>
      </c>
      <c r="AN63" s="127">
        <v>0</v>
      </c>
      <c r="AO63" s="127">
        <v>0</v>
      </c>
      <c r="AP63" s="127">
        <v>0</v>
      </c>
      <c r="AQ63" s="127">
        <v>350812.87</v>
      </c>
      <c r="AR63" s="127">
        <v>0</v>
      </c>
      <c r="AS63" s="127">
        <v>0</v>
      </c>
      <c r="AT63" s="127">
        <v>0</v>
      </c>
      <c r="AU63" s="127">
        <v>0</v>
      </c>
      <c r="AV63" s="127">
        <v>0</v>
      </c>
      <c r="AW63" s="127">
        <v>350812.87</v>
      </c>
      <c r="AX63" s="127">
        <v>0</v>
      </c>
      <c r="AY63" s="127">
        <v>0</v>
      </c>
      <c r="AZ63" s="127">
        <v>0</v>
      </c>
      <c r="BA63" s="15">
        <f t="shared" si="0"/>
        <v>350812.87</v>
      </c>
      <c r="BB63" s="15">
        <f t="shared" si="1"/>
        <v>701625.74</v>
      </c>
      <c r="BC63" s="15">
        <f t="shared" si="2"/>
        <v>1052438.6099999999</v>
      </c>
    </row>
    <row r="64" spans="1:55" x14ac:dyDescent="0.3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7889639.4400000703</v>
      </c>
      <c r="S64" s="122">
        <v>0</v>
      </c>
      <c r="T64" s="122">
        <v>315585.57</v>
      </c>
      <c r="U64" s="122">
        <v>27920.560000000001</v>
      </c>
      <c r="V64" s="122" t="s">
        <v>2861</v>
      </c>
      <c r="W64" s="122">
        <v>3.7252902984619141E-9</v>
      </c>
      <c r="X64" s="122">
        <v>0</v>
      </c>
      <c r="Y64" s="122">
        <v>7574053.8700000737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11.950684931506849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27">
        <v>0</v>
      </c>
      <c r="AL64" s="127">
        <v>0</v>
      </c>
      <c r="AM64" s="127">
        <v>0</v>
      </c>
      <c r="AN64" s="127">
        <v>0</v>
      </c>
      <c r="AO64" s="127">
        <v>0</v>
      </c>
      <c r="AP64" s="127">
        <v>315585.57</v>
      </c>
      <c r="AQ64" s="127">
        <v>0</v>
      </c>
      <c r="AR64" s="127">
        <v>0</v>
      </c>
      <c r="AS64" s="127">
        <v>0</v>
      </c>
      <c r="AT64" s="127">
        <v>0</v>
      </c>
      <c r="AU64" s="127">
        <v>0</v>
      </c>
      <c r="AV64" s="127">
        <v>315585.57</v>
      </c>
      <c r="AW64" s="127">
        <v>0</v>
      </c>
      <c r="AX64" s="127">
        <v>0</v>
      </c>
      <c r="AY64" s="127">
        <v>0</v>
      </c>
      <c r="AZ64" s="127">
        <v>0</v>
      </c>
      <c r="BA64" s="15">
        <f t="shared" si="0"/>
        <v>0</v>
      </c>
      <c r="BB64" s="15">
        <f t="shared" si="1"/>
        <v>631171.14</v>
      </c>
      <c r="BC64" s="15">
        <f t="shared" si="2"/>
        <v>631171.14</v>
      </c>
    </row>
    <row r="65" spans="1:55" x14ac:dyDescent="0.3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1485360.6999999913</v>
      </c>
      <c r="S65" s="122">
        <v>0</v>
      </c>
      <c r="T65" s="122">
        <v>59414.42</v>
      </c>
      <c r="U65" s="122">
        <v>5256.53</v>
      </c>
      <c r="V65" s="122" t="s">
        <v>2861</v>
      </c>
      <c r="W65" s="122">
        <v>-4.6566128730773926E-10</v>
      </c>
      <c r="X65" s="122">
        <v>0</v>
      </c>
      <c r="Y65" s="122">
        <v>1425946.2799999909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11.950684931506849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27">
        <v>0</v>
      </c>
      <c r="AL65" s="127">
        <v>0</v>
      </c>
      <c r="AM65" s="127">
        <v>0</v>
      </c>
      <c r="AN65" s="127">
        <v>0</v>
      </c>
      <c r="AO65" s="127">
        <v>0</v>
      </c>
      <c r="AP65" s="127">
        <v>59414.42</v>
      </c>
      <c r="AQ65" s="127">
        <v>0</v>
      </c>
      <c r="AR65" s="127">
        <v>0</v>
      </c>
      <c r="AS65" s="127">
        <v>0</v>
      </c>
      <c r="AT65" s="127">
        <v>0</v>
      </c>
      <c r="AU65" s="127">
        <v>0</v>
      </c>
      <c r="AV65" s="127">
        <v>59414.42</v>
      </c>
      <c r="AW65" s="127">
        <v>0</v>
      </c>
      <c r="AX65" s="127">
        <v>0</v>
      </c>
      <c r="AY65" s="127">
        <v>0</v>
      </c>
      <c r="AZ65" s="127">
        <v>0</v>
      </c>
      <c r="BA65" s="15">
        <f t="shared" si="0"/>
        <v>0</v>
      </c>
      <c r="BB65" s="15">
        <f t="shared" si="1"/>
        <v>118828.84</v>
      </c>
      <c r="BC65" s="15">
        <f t="shared" si="2"/>
        <v>118828.84</v>
      </c>
    </row>
    <row r="66" spans="1:55" x14ac:dyDescent="0.3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</v>
      </c>
      <c r="AE66" s="123">
        <v>0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27">
        <v>0</v>
      </c>
      <c r="AL66" s="127">
        <v>0</v>
      </c>
      <c r="AM66" s="127">
        <v>0</v>
      </c>
      <c r="AN66" s="127">
        <v>0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5">
        <f t="shared" ref="BA66:BA129" si="3">SUM(AK66:AN66)</f>
        <v>0</v>
      </c>
      <c r="BB66" s="15">
        <f t="shared" si="1"/>
        <v>0</v>
      </c>
      <c r="BC66" s="15">
        <f t="shared" si="2"/>
        <v>0</v>
      </c>
    </row>
    <row r="67" spans="1:55" x14ac:dyDescent="0.3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1234336.7499999823</v>
      </c>
      <c r="S67" s="122">
        <v>0</v>
      </c>
      <c r="T67" s="122">
        <v>617168.31000000006</v>
      </c>
      <c r="U67" s="122">
        <v>1872.08</v>
      </c>
      <c r="V67" s="122" t="s">
        <v>2861</v>
      </c>
      <c r="W67" s="122">
        <v>-9.3132257461547852E-10</v>
      </c>
      <c r="X67" s="122">
        <v>0</v>
      </c>
      <c r="Y67" s="122">
        <v>617168.43999998132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0.44657534246575342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27">
        <v>0</v>
      </c>
      <c r="AL67" s="127">
        <v>0</v>
      </c>
      <c r="AM67" s="127">
        <v>0</v>
      </c>
      <c r="AN67" s="127">
        <v>0</v>
      </c>
      <c r="AO67" s="127">
        <v>0</v>
      </c>
      <c r="AP67" s="127">
        <v>617168.43999999994</v>
      </c>
      <c r="AQ67" s="127">
        <v>0</v>
      </c>
      <c r="AR67" s="127">
        <v>0</v>
      </c>
      <c r="AS67" s="127">
        <v>0</v>
      </c>
      <c r="AT67" s="127">
        <v>0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5">
        <f t="shared" si="3"/>
        <v>0</v>
      </c>
      <c r="BB67" s="15">
        <f t="shared" ref="BB67:BB130" si="4">SUM(AO67:AZ67)</f>
        <v>617168.43999999994</v>
      </c>
      <c r="BC67" s="15">
        <f t="shared" ref="BC67:BC130" si="5">BA67+BB67</f>
        <v>617168.43999999994</v>
      </c>
    </row>
    <row r="68" spans="1:55" x14ac:dyDescent="0.3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133510.09999999998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133510.09999999998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1.8520547945205479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27">
        <v>0</v>
      </c>
      <c r="AL68" s="127">
        <v>0</v>
      </c>
      <c r="AM68" s="127">
        <v>0</v>
      </c>
      <c r="AN68" s="127">
        <v>0</v>
      </c>
      <c r="AO68" s="127">
        <v>33377.440000000002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33377.440000000002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5">
        <f t="shared" si="3"/>
        <v>0</v>
      </c>
      <c r="BB68" s="15">
        <f t="shared" si="4"/>
        <v>66754.880000000005</v>
      </c>
      <c r="BC68" s="15">
        <f t="shared" si="5"/>
        <v>66754.880000000005</v>
      </c>
    </row>
    <row r="69" spans="1:55" x14ac:dyDescent="0.3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19044806.221000001</v>
      </c>
      <c r="S69" s="122">
        <v>0</v>
      </c>
      <c r="T69" s="122">
        <v>0</v>
      </c>
      <c r="U69" s="122">
        <v>0</v>
      </c>
      <c r="V69" s="122">
        <v>0</v>
      </c>
      <c r="W69" s="122">
        <v>397628.17699999735</v>
      </c>
      <c r="X69" s="122">
        <v>0</v>
      </c>
      <c r="Y69" s="122">
        <v>19442434.397999998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11.63013698630137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27">
        <v>0</v>
      </c>
      <c r="AL69" s="127">
        <v>810101.42500000005</v>
      </c>
      <c r="AM69" s="127">
        <v>0</v>
      </c>
      <c r="AN69" s="127">
        <v>0</v>
      </c>
      <c r="AO69" s="127">
        <v>0</v>
      </c>
      <c r="AP69" s="127">
        <v>0</v>
      </c>
      <c r="AQ69" s="127">
        <v>0</v>
      </c>
      <c r="AR69" s="127">
        <v>810101.42500000005</v>
      </c>
      <c r="AS69" s="127">
        <v>0</v>
      </c>
      <c r="AT69" s="127">
        <v>0</v>
      </c>
      <c r="AU69" s="127">
        <v>0</v>
      </c>
      <c r="AV69" s="127">
        <v>0</v>
      </c>
      <c r="AW69" s="127">
        <v>0</v>
      </c>
      <c r="AX69" s="127">
        <v>810101.42500000005</v>
      </c>
      <c r="AY69" s="127">
        <v>0</v>
      </c>
      <c r="AZ69" s="127">
        <v>0</v>
      </c>
      <c r="BA69" s="15">
        <f t="shared" si="3"/>
        <v>810101.42500000005</v>
      </c>
      <c r="BB69" s="15">
        <f t="shared" si="4"/>
        <v>1620202.85</v>
      </c>
      <c r="BC69" s="15">
        <f t="shared" si="5"/>
        <v>2430304.2750000004</v>
      </c>
    </row>
    <row r="70" spans="1:55" x14ac:dyDescent="0.3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169399080.78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169399080.78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17.747945205479454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27">
        <v>0</v>
      </c>
      <c r="AL70" s="127">
        <v>0</v>
      </c>
      <c r="AM70" s="127">
        <v>4578353.54</v>
      </c>
      <c r="AN70" s="127">
        <v>0</v>
      </c>
      <c r="AO70" s="127">
        <v>0</v>
      </c>
      <c r="AP70" s="127">
        <v>0</v>
      </c>
      <c r="AQ70" s="127">
        <v>0</v>
      </c>
      <c r="AR70" s="127">
        <v>0</v>
      </c>
      <c r="AS70" s="127">
        <v>4578353.54</v>
      </c>
      <c r="AT70" s="127">
        <v>0</v>
      </c>
      <c r="AU70" s="127">
        <v>0</v>
      </c>
      <c r="AV70" s="127">
        <v>0</v>
      </c>
      <c r="AW70" s="127">
        <v>0</v>
      </c>
      <c r="AX70" s="127">
        <v>0</v>
      </c>
      <c r="AY70" s="127">
        <v>4578353.54</v>
      </c>
      <c r="AZ70" s="127">
        <v>0</v>
      </c>
      <c r="BA70" s="15">
        <f t="shared" si="3"/>
        <v>4578353.54</v>
      </c>
      <c r="BB70" s="15">
        <f t="shared" si="4"/>
        <v>9156707.0800000001</v>
      </c>
      <c r="BC70" s="15">
        <f t="shared" si="5"/>
        <v>13735060.620000001</v>
      </c>
    </row>
    <row r="71" spans="1:55" x14ac:dyDescent="0.3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8324813.6400000015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8324813.6400000015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17.736986301369864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27">
        <v>0</v>
      </c>
      <c r="AL71" s="127">
        <v>0</v>
      </c>
      <c r="AM71" s="127">
        <v>231244.89</v>
      </c>
      <c r="AN71" s="127">
        <v>0</v>
      </c>
      <c r="AO71" s="127">
        <v>0</v>
      </c>
      <c r="AP71" s="127">
        <v>0</v>
      </c>
      <c r="AQ71" s="127">
        <v>0</v>
      </c>
      <c r="AR71" s="127">
        <v>0</v>
      </c>
      <c r="AS71" s="127">
        <v>231244.89</v>
      </c>
      <c r="AT71" s="127">
        <v>0</v>
      </c>
      <c r="AU71" s="127">
        <v>0</v>
      </c>
      <c r="AV71" s="127">
        <v>0</v>
      </c>
      <c r="AW71" s="127">
        <v>0</v>
      </c>
      <c r="AX71" s="127">
        <v>0</v>
      </c>
      <c r="AY71" s="127">
        <v>231244.89</v>
      </c>
      <c r="AZ71" s="127">
        <v>0</v>
      </c>
      <c r="BA71" s="15">
        <f t="shared" si="3"/>
        <v>231244.89</v>
      </c>
      <c r="BB71" s="15">
        <f t="shared" si="4"/>
        <v>462489.78</v>
      </c>
      <c r="BC71" s="15">
        <f t="shared" si="5"/>
        <v>693734.67</v>
      </c>
    </row>
    <row r="72" spans="1:55" x14ac:dyDescent="0.3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3811076.3429999999</v>
      </c>
      <c r="S72" s="122">
        <v>0</v>
      </c>
      <c r="T72" s="122">
        <v>0</v>
      </c>
      <c r="U72" s="122">
        <v>0</v>
      </c>
      <c r="V72" s="122">
        <v>0</v>
      </c>
      <c r="W72" s="122">
        <v>79569.798999999708</v>
      </c>
      <c r="X72" s="122">
        <v>0</v>
      </c>
      <c r="Y72" s="122">
        <v>3890646.1419999995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1.252054794520548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27">
        <v>0</v>
      </c>
      <c r="AL72" s="127">
        <v>0</v>
      </c>
      <c r="AM72" s="127">
        <v>0</v>
      </c>
      <c r="AN72" s="127">
        <v>942255.16099999996</v>
      </c>
      <c r="AO72" s="127">
        <v>0</v>
      </c>
      <c r="AP72" s="127">
        <v>0</v>
      </c>
      <c r="AQ72" s="127">
        <v>0</v>
      </c>
      <c r="AR72" s="127">
        <v>0</v>
      </c>
      <c r="AS72" s="127">
        <v>0</v>
      </c>
      <c r="AT72" s="127">
        <v>1474195.5220000001</v>
      </c>
      <c r="AU72" s="127">
        <v>0</v>
      </c>
      <c r="AV72" s="127">
        <v>0</v>
      </c>
      <c r="AW72" s="127">
        <v>0</v>
      </c>
      <c r="AX72" s="127">
        <v>0</v>
      </c>
      <c r="AY72" s="127">
        <v>0</v>
      </c>
      <c r="AZ72" s="127">
        <v>1434234.5160000001</v>
      </c>
      <c r="BA72" s="15">
        <f t="shared" si="3"/>
        <v>942255.16099999996</v>
      </c>
      <c r="BB72" s="15">
        <f t="shared" si="4"/>
        <v>2908430.0380000002</v>
      </c>
      <c r="BC72" s="15">
        <f t="shared" si="5"/>
        <v>3850685.199</v>
      </c>
    </row>
    <row r="73" spans="1:55" x14ac:dyDescent="0.3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800000</v>
      </c>
      <c r="U73" s="122">
        <v>194133.33</v>
      </c>
      <c r="V73" s="122" t="s">
        <v>2861</v>
      </c>
      <c r="W73" s="122">
        <v>0</v>
      </c>
      <c r="X73" s="122">
        <v>0</v>
      </c>
      <c r="Y73" s="122">
        <v>5600000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3.4602739726027396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27">
        <v>0</v>
      </c>
      <c r="AL73" s="127">
        <v>0</v>
      </c>
      <c r="AM73" s="127">
        <v>0</v>
      </c>
      <c r="AN73" s="127">
        <v>0</v>
      </c>
      <c r="AO73" s="127">
        <v>0</v>
      </c>
      <c r="AP73" s="127">
        <v>800000</v>
      </c>
      <c r="AQ73" s="127">
        <v>0</v>
      </c>
      <c r="AR73" s="127">
        <v>0</v>
      </c>
      <c r="AS73" s="127">
        <v>0</v>
      </c>
      <c r="AT73" s="127">
        <v>0</v>
      </c>
      <c r="AU73" s="127">
        <v>0</v>
      </c>
      <c r="AV73" s="127">
        <v>800000</v>
      </c>
      <c r="AW73" s="127">
        <v>0</v>
      </c>
      <c r="AX73" s="127">
        <v>0</v>
      </c>
      <c r="AY73" s="127">
        <v>0</v>
      </c>
      <c r="AZ73" s="127">
        <v>0</v>
      </c>
      <c r="BA73" s="15">
        <f t="shared" si="3"/>
        <v>0</v>
      </c>
      <c r="BB73" s="15">
        <f t="shared" si="4"/>
        <v>1600000</v>
      </c>
      <c r="BC73" s="15">
        <f t="shared" si="5"/>
        <v>1600000</v>
      </c>
    </row>
    <row r="74" spans="1:55" x14ac:dyDescent="0.3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26470584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4.1726027397260275</v>
      </c>
      <c r="AE74" s="123">
        <v>11.701369863013699</v>
      </c>
      <c r="AF74" s="126">
        <v>9.6600000000000005E-2</v>
      </c>
      <c r="AG74" s="126" t="s">
        <v>2799</v>
      </c>
      <c r="AH74" s="126">
        <v>3.7999999999999999E-2</v>
      </c>
      <c r="AI74" s="121" t="s">
        <v>74</v>
      </c>
      <c r="AJ74" s="121" t="s">
        <v>140</v>
      </c>
      <c r="AK74" s="127">
        <v>0</v>
      </c>
      <c r="AL74" s="127">
        <v>0</v>
      </c>
      <c r="AM74" s="127">
        <v>2941177</v>
      </c>
      <c r="AN74" s="127">
        <v>0</v>
      </c>
      <c r="AO74" s="127">
        <v>0</v>
      </c>
      <c r="AP74" s="127">
        <v>0</v>
      </c>
      <c r="AQ74" s="127">
        <v>0</v>
      </c>
      <c r="AR74" s="127">
        <v>0</v>
      </c>
      <c r="AS74" s="127">
        <v>2941177</v>
      </c>
      <c r="AT74" s="127">
        <v>0</v>
      </c>
      <c r="AU74" s="127">
        <v>0</v>
      </c>
      <c r="AV74" s="127">
        <v>0</v>
      </c>
      <c r="AW74" s="127">
        <v>0</v>
      </c>
      <c r="AX74" s="127">
        <v>0</v>
      </c>
      <c r="AY74" s="127">
        <v>2941177</v>
      </c>
      <c r="AZ74" s="127">
        <v>0</v>
      </c>
      <c r="BA74" s="15">
        <f t="shared" si="3"/>
        <v>2941177</v>
      </c>
      <c r="BB74" s="15">
        <f t="shared" si="4"/>
        <v>5882354</v>
      </c>
      <c r="BC74" s="15">
        <f t="shared" si="5"/>
        <v>8823531</v>
      </c>
    </row>
    <row r="75" spans="1:55" x14ac:dyDescent="0.3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10010592.055</v>
      </c>
      <c r="S75" s="122">
        <v>0</v>
      </c>
      <c r="T75" s="122">
        <v>0</v>
      </c>
      <c r="U75" s="122">
        <v>0</v>
      </c>
      <c r="V75" s="122">
        <v>0</v>
      </c>
      <c r="W75" s="122">
        <v>209006.77199999988</v>
      </c>
      <c r="X75" s="122">
        <v>0</v>
      </c>
      <c r="Y75" s="122">
        <v>10219598.827</v>
      </c>
      <c r="Z75" s="124">
        <v>41439</v>
      </c>
      <c r="AA75" s="124">
        <v>52412</v>
      </c>
      <c r="AB75" s="123">
        <v>11857500</v>
      </c>
      <c r="AC75" s="123">
        <v>11855050.549000001</v>
      </c>
      <c r="AD75" s="123">
        <v>18.841095890410958</v>
      </c>
      <c r="AE75" s="123">
        <v>30.063013698630137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27">
        <v>0</v>
      </c>
      <c r="AL75" s="127">
        <v>0</v>
      </c>
      <c r="AM75" s="127">
        <v>0</v>
      </c>
      <c r="AN75" s="127">
        <v>276206.14199999999</v>
      </c>
      <c r="AO75" s="127">
        <v>0</v>
      </c>
      <c r="AP75" s="127">
        <v>0</v>
      </c>
      <c r="AQ75" s="127">
        <v>0</v>
      </c>
      <c r="AR75" s="127">
        <v>0</v>
      </c>
      <c r="AS75" s="127">
        <v>0</v>
      </c>
      <c r="AT75" s="127">
        <v>276206.14199999999</v>
      </c>
      <c r="AU75" s="127">
        <v>0</v>
      </c>
      <c r="AV75" s="127">
        <v>0</v>
      </c>
      <c r="AW75" s="127">
        <v>0</v>
      </c>
      <c r="AX75" s="127">
        <v>0</v>
      </c>
      <c r="AY75" s="127">
        <v>0</v>
      </c>
      <c r="AZ75" s="127">
        <v>276206.14199999999</v>
      </c>
      <c r="BA75" s="15">
        <f t="shared" si="3"/>
        <v>276206.14199999999</v>
      </c>
      <c r="BB75" s="15">
        <f t="shared" si="4"/>
        <v>552412.28399999999</v>
      </c>
      <c r="BC75" s="15">
        <f t="shared" si="5"/>
        <v>828618.42599999998</v>
      </c>
    </row>
    <row r="76" spans="1:55" x14ac:dyDescent="0.3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</v>
      </c>
      <c r="AE76" s="123">
        <v>0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27">
        <v>0</v>
      </c>
      <c r="AL76" s="127">
        <v>0</v>
      </c>
      <c r="AM76" s="127">
        <v>0</v>
      </c>
      <c r="AN76" s="127">
        <v>0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5">
        <f t="shared" si="3"/>
        <v>0</v>
      </c>
      <c r="BB76" s="15">
        <f t="shared" si="4"/>
        <v>0</v>
      </c>
      <c r="BC76" s="15">
        <f t="shared" si="5"/>
        <v>0</v>
      </c>
    </row>
    <row r="77" spans="1:55" x14ac:dyDescent="0.3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1932173.25</v>
      </c>
      <c r="S77" s="122">
        <v>0</v>
      </c>
      <c r="T77" s="122">
        <v>0</v>
      </c>
      <c r="U77" s="122">
        <v>0</v>
      </c>
      <c r="V77" s="122">
        <v>0</v>
      </c>
      <c r="W77" s="122">
        <v>40341</v>
      </c>
      <c r="X77" s="122">
        <v>0</v>
      </c>
      <c r="Y77" s="122">
        <v>1972514.25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25.347945205479451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27">
        <v>0</v>
      </c>
      <c r="AL77" s="127">
        <v>0</v>
      </c>
      <c r="AM77" s="127">
        <v>0</v>
      </c>
      <c r="AN77" s="127">
        <v>38676.75</v>
      </c>
      <c r="AO77" s="127">
        <v>0</v>
      </c>
      <c r="AP77" s="127">
        <v>0</v>
      </c>
      <c r="AQ77" s="127">
        <v>0</v>
      </c>
      <c r="AR77" s="127">
        <v>0</v>
      </c>
      <c r="AS77" s="127">
        <v>0</v>
      </c>
      <c r="AT77" s="127">
        <v>38676.75</v>
      </c>
      <c r="AU77" s="127">
        <v>0</v>
      </c>
      <c r="AV77" s="127">
        <v>0</v>
      </c>
      <c r="AW77" s="127">
        <v>0</v>
      </c>
      <c r="AX77" s="127">
        <v>0</v>
      </c>
      <c r="AY77" s="127">
        <v>0</v>
      </c>
      <c r="AZ77" s="127">
        <v>38676.75</v>
      </c>
      <c r="BA77" s="15">
        <f t="shared" si="3"/>
        <v>38676.75</v>
      </c>
      <c r="BB77" s="15">
        <f t="shared" si="4"/>
        <v>77353.5</v>
      </c>
      <c r="BC77" s="15">
        <f t="shared" si="5"/>
        <v>116030.25</v>
      </c>
    </row>
    <row r="78" spans="1:55" x14ac:dyDescent="0.3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387413.71500000003</v>
      </c>
      <c r="S78" s="122">
        <v>0</v>
      </c>
      <c r="T78" s="122">
        <v>0</v>
      </c>
      <c r="U78" s="122">
        <v>0</v>
      </c>
      <c r="V78" s="122">
        <v>0</v>
      </c>
      <c r="W78" s="122">
        <v>8088.6419999999925</v>
      </c>
      <c r="X78" s="122">
        <v>0</v>
      </c>
      <c r="Y78" s="122">
        <v>395502.35700000002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3.3342465753424659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27">
        <v>0</v>
      </c>
      <c r="AL78" s="127">
        <v>0</v>
      </c>
      <c r="AM78" s="127">
        <v>0</v>
      </c>
      <c r="AN78" s="127">
        <v>56500.311000000002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56500.311000000002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56500.311000000002</v>
      </c>
      <c r="BA78" s="15">
        <f t="shared" si="3"/>
        <v>56500.311000000002</v>
      </c>
      <c r="BB78" s="15">
        <f t="shared" si="4"/>
        <v>113000.622</v>
      </c>
      <c r="BC78" s="15">
        <f t="shared" si="5"/>
        <v>169500.93300000002</v>
      </c>
    </row>
    <row r="79" spans="1:55" x14ac:dyDescent="0.3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415086.00799999997</v>
      </c>
      <c r="S79" s="122">
        <v>0</v>
      </c>
      <c r="T79" s="122">
        <v>0</v>
      </c>
      <c r="U79" s="122">
        <v>0</v>
      </c>
      <c r="V79" s="122">
        <v>0</v>
      </c>
      <c r="W79" s="122">
        <v>8666.399000000034</v>
      </c>
      <c r="X79" s="122">
        <v>0</v>
      </c>
      <c r="Y79" s="122">
        <v>423752.40700000001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2.3315068493150686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27">
        <v>0</v>
      </c>
      <c r="AL79" s="127">
        <v>0</v>
      </c>
      <c r="AM79" s="127">
        <v>0</v>
      </c>
      <c r="AN79" s="127">
        <v>84750.462</v>
      </c>
      <c r="AO79" s="127">
        <v>0</v>
      </c>
      <c r="AP79" s="127">
        <v>0</v>
      </c>
      <c r="AQ79" s="127">
        <v>0</v>
      </c>
      <c r="AR79" s="127">
        <v>0</v>
      </c>
      <c r="AS79" s="127">
        <v>0</v>
      </c>
      <c r="AT79" s="127">
        <v>84750.462</v>
      </c>
      <c r="AU79" s="127">
        <v>0</v>
      </c>
      <c r="AV79" s="127">
        <v>0</v>
      </c>
      <c r="AW79" s="127">
        <v>0</v>
      </c>
      <c r="AX79" s="127">
        <v>0</v>
      </c>
      <c r="AY79" s="127">
        <v>0</v>
      </c>
      <c r="AZ79" s="127">
        <v>84750.462</v>
      </c>
      <c r="BA79" s="15">
        <f t="shared" si="3"/>
        <v>84750.462</v>
      </c>
      <c r="BB79" s="15">
        <f t="shared" si="4"/>
        <v>169500.924</v>
      </c>
      <c r="BC79" s="15">
        <f t="shared" si="5"/>
        <v>254251.386</v>
      </c>
    </row>
    <row r="80" spans="1:55" x14ac:dyDescent="0.3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89073.316999999995</v>
      </c>
      <c r="S80" s="122">
        <v>0</v>
      </c>
      <c r="T80" s="122">
        <v>0</v>
      </c>
      <c r="U80" s="122">
        <v>0</v>
      </c>
      <c r="V80" s="122">
        <v>0</v>
      </c>
      <c r="W80" s="122">
        <v>1859.7229999999981</v>
      </c>
      <c r="X80" s="122">
        <v>0</v>
      </c>
      <c r="Y80" s="122">
        <v>90933.04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0.83013698630136989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27">
        <v>0</v>
      </c>
      <c r="AL80" s="127">
        <v>0</v>
      </c>
      <c r="AM80" s="127">
        <v>0</v>
      </c>
      <c r="AN80" s="127">
        <v>45307.05</v>
      </c>
      <c r="AO80" s="127">
        <v>0</v>
      </c>
      <c r="AP80" s="127">
        <v>0</v>
      </c>
      <c r="AQ80" s="127">
        <v>0</v>
      </c>
      <c r="AR80" s="127">
        <v>0</v>
      </c>
      <c r="AS80" s="127">
        <v>0</v>
      </c>
      <c r="AT80" s="127">
        <v>45625.99</v>
      </c>
      <c r="AU80" s="127">
        <v>0</v>
      </c>
      <c r="AV80" s="127">
        <v>0</v>
      </c>
      <c r="AW80" s="127">
        <v>0</v>
      </c>
      <c r="AX80" s="127">
        <v>0</v>
      </c>
      <c r="AY80" s="127">
        <v>0</v>
      </c>
      <c r="AZ80" s="127">
        <v>0</v>
      </c>
      <c r="BA80" s="15">
        <f t="shared" si="3"/>
        <v>45307.05</v>
      </c>
      <c r="BB80" s="15">
        <f t="shared" si="4"/>
        <v>45625.99</v>
      </c>
      <c r="BC80" s="15">
        <f t="shared" si="5"/>
        <v>90933.040000000008</v>
      </c>
    </row>
    <row r="81" spans="1:55" x14ac:dyDescent="0.3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6035756.2350000003</v>
      </c>
      <c r="S81" s="122">
        <v>0</v>
      </c>
      <c r="T81" s="122">
        <v>0</v>
      </c>
      <c r="U81" s="122">
        <v>0</v>
      </c>
      <c r="V81" s="122">
        <v>0</v>
      </c>
      <c r="W81" s="122">
        <v>126017.91399999987</v>
      </c>
      <c r="X81" s="122">
        <v>0</v>
      </c>
      <c r="Y81" s="122">
        <v>6161774.1490000002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4.5835616438356164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27">
        <v>0</v>
      </c>
      <c r="AL81" s="127">
        <v>0</v>
      </c>
      <c r="AM81" s="127">
        <v>0</v>
      </c>
      <c r="AN81" s="127">
        <v>0</v>
      </c>
      <c r="AO81" s="127">
        <v>0</v>
      </c>
      <c r="AP81" s="127">
        <v>0</v>
      </c>
      <c r="AQ81" s="127">
        <v>684641.57299999997</v>
      </c>
      <c r="AR81" s="127">
        <v>0</v>
      </c>
      <c r="AS81" s="127">
        <v>0</v>
      </c>
      <c r="AT81" s="127">
        <v>0</v>
      </c>
      <c r="AU81" s="127">
        <v>0</v>
      </c>
      <c r="AV81" s="127">
        <v>0</v>
      </c>
      <c r="AW81" s="127">
        <v>684641.57299999997</v>
      </c>
      <c r="AX81" s="127">
        <v>0</v>
      </c>
      <c r="AY81" s="127">
        <v>0</v>
      </c>
      <c r="AZ81" s="127">
        <v>0</v>
      </c>
      <c r="BA81" s="15">
        <f t="shared" si="3"/>
        <v>0</v>
      </c>
      <c r="BB81" s="15">
        <f t="shared" si="4"/>
        <v>1369283.1459999999</v>
      </c>
      <c r="BC81" s="15">
        <f t="shared" si="5"/>
        <v>1369283.1459999999</v>
      </c>
    </row>
    <row r="82" spans="1:55" x14ac:dyDescent="0.3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46075460.446999997</v>
      </c>
      <c r="S82" s="122">
        <v>0</v>
      </c>
      <c r="T82" s="122">
        <v>0</v>
      </c>
      <c r="U82" s="122">
        <v>0</v>
      </c>
      <c r="V82" s="122">
        <v>0</v>
      </c>
      <c r="W82" s="122">
        <v>961989.38100000471</v>
      </c>
      <c r="X82" s="122">
        <v>0</v>
      </c>
      <c r="Y82" s="122">
        <v>47037449.828000002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4.3369863013698629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27">
        <v>0</v>
      </c>
      <c r="AL82" s="127">
        <v>0</v>
      </c>
      <c r="AM82" s="127">
        <v>0</v>
      </c>
      <c r="AN82" s="127">
        <v>5226366.8169999998</v>
      </c>
      <c r="AO82" s="127">
        <v>0</v>
      </c>
      <c r="AP82" s="127">
        <v>0</v>
      </c>
      <c r="AQ82" s="127">
        <v>0</v>
      </c>
      <c r="AR82" s="127">
        <v>0</v>
      </c>
      <c r="AS82" s="127">
        <v>0</v>
      </c>
      <c r="AT82" s="127">
        <v>5226366.8169999998</v>
      </c>
      <c r="AU82" s="127">
        <v>0</v>
      </c>
      <c r="AV82" s="127">
        <v>0</v>
      </c>
      <c r="AW82" s="127">
        <v>0</v>
      </c>
      <c r="AX82" s="127">
        <v>0</v>
      </c>
      <c r="AY82" s="127">
        <v>0</v>
      </c>
      <c r="AZ82" s="127">
        <v>5226366.8169999998</v>
      </c>
      <c r="BA82" s="15">
        <f t="shared" si="3"/>
        <v>5226366.8169999998</v>
      </c>
      <c r="BB82" s="15">
        <f t="shared" si="4"/>
        <v>10452733.634</v>
      </c>
      <c r="BC82" s="15">
        <f t="shared" si="5"/>
        <v>15679100.450999999</v>
      </c>
    </row>
    <row r="83" spans="1:55" x14ac:dyDescent="0.3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5388182.0800000001</v>
      </c>
      <c r="S83" s="122">
        <v>0</v>
      </c>
      <c r="T83" s="122">
        <v>0</v>
      </c>
      <c r="U83" s="122">
        <v>0</v>
      </c>
      <c r="V83" s="122">
        <v>0</v>
      </c>
      <c r="W83" s="122">
        <v>166833.12000000011</v>
      </c>
      <c r="X83" s="122">
        <v>0</v>
      </c>
      <c r="Y83" s="122">
        <v>5555015.2000000002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1.8849315068493151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27">
        <v>0</v>
      </c>
      <c r="AL83" s="127">
        <v>0</v>
      </c>
      <c r="AM83" s="127">
        <v>0</v>
      </c>
      <c r="AN83" s="127">
        <v>0</v>
      </c>
      <c r="AO83" s="127">
        <v>1388753.8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1388753.8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5">
        <f t="shared" si="3"/>
        <v>0</v>
      </c>
      <c r="BB83" s="15">
        <f t="shared" si="4"/>
        <v>2777507.6</v>
      </c>
      <c r="BC83" s="15">
        <f t="shared" si="5"/>
        <v>2777507.6</v>
      </c>
    </row>
    <row r="84" spans="1:55" x14ac:dyDescent="0.3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340085.16000000003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340085.16000000003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2.8876712328767122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27">
        <v>0</v>
      </c>
      <c r="AL84" s="127">
        <v>0</v>
      </c>
      <c r="AM84" s="127">
        <v>0</v>
      </c>
      <c r="AN84" s="127">
        <v>0</v>
      </c>
      <c r="AO84" s="127">
        <v>54592.26</v>
      </c>
      <c r="AP84" s="127">
        <v>0</v>
      </c>
      <c r="AQ84" s="127">
        <v>0</v>
      </c>
      <c r="AR84" s="127">
        <v>0</v>
      </c>
      <c r="AS84" s="127">
        <v>0</v>
      </c>
      <c r="AT84" s="127">
        <v>0</v>
      </c>
      <c r="AU84" s="127">
        <v>55411.15</v>
      </c>
      <c r="AV84" s="127">
        <v>0</v>
      </c>
      <c r="AW84" s="127">
        <v>0</v>
      </c>
      <c r="AX84" s="127">
        <v>0</v>
      </c>
      <c r="AY84" s="127">
        <v>0</v>
      </c>
      <c r="AZ84" s="127">
        <v>0</v>
      </c>
      <c r="BA84" s="15">
        <f t="shared" si="3"/>
        <v>0</v>
      </c>
      <c r="BB84" s="15">
        <f t="shared" si="4"/>
        <v>110003.41</v>
      </c>
      <c r="BC84" s="15">
        <f t="shared" si="5"/>
        <v>110003.41</v>
      </c>
    </row>
    <row r="85" spans="1:55" x14ac:dyDescent="0.3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53057.51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53057.51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5.7534246575342465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27">
        <v>0</v>
      </c>
      <c r="AL85" s="127">
        <v>0</v>
      </c>
      <c r="AM85" s="127">
        <v>0</v>
      </c>
      <c r="AN85" s="127">
        <v>4068.44</v>
      </c>
      <c r="AO85" s="127">
        <v>0</v>
      </c>
      <c r="AP85" s="127">
        <v>0</v>
      </c>
      <c r="AQ85" s="127">
        <v>0</v>
      </c>
      <c r="AR85" s="127">
        <v>0</v>
      </c>
      <c r="AS85" s="127">
        <v>0</v>
      </c>
      <c r="AT85" s="127">
        <v>4129.46</v>
      </c>
      <c r="AU85" s="127">
        <v>0</v>
      </c>
      <c r="AV85" s="127">
        <v>0</v>
      </c>
      <c r="AW85" s="127">
        <v>0</v>
      </c>
      <c r="AX85" s="127">
        <v>0</v>
      </c>
      <c r="AY85" s="127">
        <v>0</v>
      </c>
      <c r="AZ85" s="127">
        <v>4191.41</v>
      </c>
      <c r="BA85" s="15">
        <f t="shared" si="3"/>
        <v>4068.44</v>
      </c>
      <c r="BB85" s="15">
        <f t="shared" si="4"/>
        <v>8320.869999999999</v>
      </c>
      <c r="BC85" s="15">
        <f t="shared" si="5"/>
        <v>12389.31</v>
      </c>
    </row>
    <row r="86" spans="1:55" x14ac:dyDescent="0.3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248531.35000000216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248531.35000000228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5.7534246575342465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27">
        <v>0</v>
      </c>
      <c r="AL86" s="127">
        <v>0</v>
      </c>
      <c r="AM86" s="127">
        <v>0</v>
      </c>
      <c r="AN86" s="127">
        <v>19057.37</v>
      </c>
      <c r="AO86" s="127">
        <v>0</v>
      </c>
      <c r="AP86" s="127">
        <v>0</v>
      </c>
      <c r="AQ86" s="127">
        <v>0</v>
      </c>
      <c r="AR86" s="127">
        <v>0</v>
      </c>
      <c r="AS86" s="127">
        <v>0</v>
      </c>
      <c r="AT86" s="127">
        <v>19343.23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19633.38</v>
      </c>
      <c r="BA86" s="15">
        <f t="shared" si="3"/>
        <v>19057.37</v>
      </c>
      <c r="BB86" s="15">
        <f t="shared" si="4"/>
        <v>38976.61</v>
      </c>
      <c r="BC86" s="15">
        <f t="shared" si="5"/>
        <v>58033.979999999996</v>
      </c>
    </row>
    <row r="87" spans="1:55" x14ac:dyDescent="0.3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7.3972602739726029E-2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27">
        <v>29559.75</v>
      </c>
      <c r="AL87" s="127">
        <v>0</v>
      </c>
      <c r="AM87" s="127">
        <v>0</v>
      </c>
      <c r="AN87" s="127">
        <v>0</v>
      </c>
      <c r="AO87" s="127">
        <v>0</v>
      </c>
      <c r="AP87" s="127">
        <v>0</v>
      </c>
      <c r="AQ87" s="127">
        <v>0</v>
      </c>
      <c r="AR87" s="127">
        <v>0</v>
      </c>
      <c r="AS87" s="127">
        <v>0</v>
      </c>
      <c r="AT87" s="127">
        <v>0</v>
      </c>
      <c r="AU87" s="127">
        <v>0</v>
      </c>
      <c r="AV87" s="127">
        <v>0</v>
      </c>
      <c r="AW87" s="127">
        <v>0</v>
      </c>
      <c r="AX87" s="127">
        <v>0</v>
      </c>
      <c r="AY87" s="127">
        <v>0</v>
      </c>
      <c r="AZ87" s="127">
        <v>0</v>
      </c>
      <c r="BA87" s="15">
        <f t="shared" si="3"/>
        <v>29559.75</v>
      </c>
      <c r="BB87" s="15">
        <f t="shared" si="4"/>
        <v>0</v>
      </c>
      <c r="BC87" s="15">
        <f t="shared" si="5"/>
        <v>29559.75</v>
      </c>
    </row>
    <row r="88" spans="1:55" x14ac:dyDescent="0.3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5737.6399999999321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5737.6399999999285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1.3726027397260274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27">
        <v>0</v>
      </c>
      <c r="AL88" s="127">
        <v>0</v>
      </c>
      <c r="AM88" s="127">
        <v>0</v>
      </c>
      <c r="AN88" s="127">
        <v>0</v>
      </c>
      <c r="AO88" s="127">
        <v>1912.31</v>
      </c>
      <c r="AP88" s="127">
        <v>0</v>
      </c>
      <c r="AQ88" s="127">
        <v>0</v>
      </c>
      <c r="AR88" s="127">
        <v>0</v>
      </c>
      <c r="AS88" s="127">
        <v>0</v>
      </c>
      <c r="AT88" s="127">
        <v>0</v>
      </c>
      <c r="AU88" s="127">
        <v>1912.31</v>
      </c>
      <c r="AV88" s="127">
        <v>0</v>
      </c>
      <c r="AW88" s="127">
        <v>0</v>
      </c>
      <c r="AX88" s="127">
        <v>0</v>
      </c>
      <c r="AY88" s="127">
        <v>0</v>
      </c>
      <c r="AZ88" s="127">
        <v>0</v>
      </c>
      <c r="BA88" s="15">
        <f t="shared" si="3"/>
        <v>0</v>
      </c>
      <c r="BB88" s="15">
        <f t="shared" si="4"/>
        <v>3824.62</v>
      </c>
      <c r="BC88" s="15">
        <f t="shared" si="5"/>
        <v>3824.62</v>
      </c>
    </row>
    <row r="89" spans="1:55" x14ac:dyDescent="0.3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821382.23999999545</v>
      </c>
      <c r="S89" s="122">
        <v>0</v>
      </c>
      <c r="T89" s="122">
        <v>58670.16</v>
      </c>
      <c r="U89" s="122">
        <v>8213.82</v>
      </c>
      <c r="V89" s="122" t="s">
        <v>2861</v>
      </c>
      <c r="W89" s="122">
        <v>-2.3283064365386963E-10</v>
      </c>
      <c r="X89" s="122">
        <v>0</v>
      </c>
      <c r="Y89" s="122">
        <v>762712.07999999519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6.463013698630137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27">
        <v>0</v>
      </c>
      <c r="AL89" s="127">
        <v>0</v>
      </c>
      <c r="AM89" s="127">
        <v>0</v>
      </c>
      <c r="AN89" s="127">
        <v>0</v>
      </c>
      <c r="AO89" s="127">
        <v>0</v>
      </c>
      <c r="AP89" s="127">
        <v>58670.16</v>
      </c>
      <c r="AQ89" s="127">
        <v>0</v>
      </c>
      <c r="AR89" s="127">
        <v>0</v>
      </c>
      <c r="AS89" s="127">
        <v>0</v>
      </c>
      <c r="AT89" s="127">
        <v>0</v>
      </c>
      <c r="AU89" s="127">
        <v>0</v>
      </c>
      <c r="AV89" s="127">
        <v>58670.16</v>
      </c>
      <c r="AW89" s="127">
        <v>0</v>
      </c>
      <c r="AX89" s="127">
        <v>0</v>
      </c>
      <c r="AY89" s="127">
        <v>0</v>
      </c>
      <c r="AZ89" s="127">
        <v>0</v>
      </c>
      <c r="BA89" s="15">
        <f t="shared" si="3"/>
        <v>0</v>
      </c>
      <c r="BB89" s="15">
        <f t="shared" si="4"/>
        <v>117340.32</v>
      </c>
      <c r="BC89" s="15">
        <f t="shared" si="5"/>
        <v>117340.32</v>
      </c>
    </row>
    <row r="90" spans="1:55" x14ac:dyDescent="0.3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604997.60000000009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7.602739726027397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27">
        <v>0</v>
      </c>
      <c r="AL90" s="127">
        <v>37812.964</v>
      </c>
      <c r="AM90" s="127">
        <v>0</v>
      </c>
      <c r="AN90" s="127">
        <v>0</v>
      </c>
      <c r="AO90" s="127">
        <v>0</v>
      </c>
      <c r="AP90" s="127">
        <v>0</v>
      </c>
      <c r="AQ90" s="127">
        <v>0</v>
      </c>
      <c r="AR90" s="127">
        <v>37812.964</v>
      </c>
      <c r="AS90" s="127">
        <v>0</v>
      </c>
      <c r="AT90" s="127">
        <v>0</v>
      </c>
      <c r="AU90" s="127">
        <v>0</v>
      </c>
      <c r="AV90" s="127">
        <v>0</v>
      </c>
      <c r="AW90" s="127">
        <v>0</v>
      </c>
      <c r="AX90" s="127">
        <v>37812.964</v>
      </c>
      <c r="AY90" s="127">
        <v>0</v>
      </c>
      <c r="AZ90" s="127">
        <v>0</v>
      </c>
      <c r="BA90" s="15">
        <f t="shared" si="3"/>
        <v>37812.964</v>
      </c>
      <c r="BB90" s="15">
        <f t="shared" si="4"/>
        <v>75625.928</v>
      </c>
      <c r="BC90" s="15">
        <f t="shared" si="5"/>
        <v>113438.89199999999</v>
      </c>
    </row>
    <row r="91" spans="1:55" x14ac:dyDescent="0.3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9.0465753424657542</v>
      </c>
      <c r="AE91" s="123">
        <v>19.991780821917807</v>
      </c>
      <c r="AF91" s="126">
        <v>6.6397100000000001E-2</v>
      </c>
      <c r="AG91" s="126" t="s">
        <v>2797</v>
      </c>
      <c r="AH91" s="126">
        <v>1.2E-2</v>
      </c>
      <c r="AI91" s="121" t="s">
        <v>160</v>
      </c>
      <c r="AJ91" s="121" t="s">
        <v>160</v>
      </c>
      <c r="AK91" s="127">
        <v>500000</v>
      </c>
      <c r="AL91" s="127">
        <v>0</v>
      </c>
      <c r="AM91" s="127">
        <v>0</v>
      </c>
      <c r="AN91" s="127">
        <v>0</v>
      </c>
      <c r="AO91" s="127">
        <v>0</v>
      </c>
      <c r="AP91" s="127">
        <v>0</v>
      </c>
      <c r="AQ91" s="127">
        <v>500000</v>
      </c>
      <c r="AR91" s="127">
        <v>0</v>
      </c>
      <c r="AS91" s="127">
        <v>0</v>
      </c>
      <c r="AT91" s="127">
        <v>0</v>
      </c>
      <c r="AU91" s="127">
        <v>0</v>
      </c>
      <c r="AV91" s="127">
        <v>0</v>
      </c>
      <c r="AW91" s="127">
        <v>500000</v>
      </c>
      <c r="AX91" s="127">
        <v>0</v>
      </c>
      <c r="AY91" s="127">
        <v>0</v>
      </c>
      <c r="AZ91" s="127">
        <v>0</v>
      </c>
      <c r="BA91" s="15">
        <f t="shared" si="3"/>
        <v>500000</v>
      </c>
      <c r="BB91" s="15">
        <f t="shared" si="4"/>
        <v>1000000</v>
      </c>
      <c r="BC91" s="15">
        <f t="shared" si="5"/>
        <v>1500000</v>
      </c>
    </row>
    <row r="92" spans="1:55" x14ac:dyDescent="0.3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20.884931506849316</v>
      </c>
      <c r="AE92" s="123">
        <v>25.013698630136986</v>
      </c>
      <c r="AF92" s="126">
        <v>6.58889E-2</v>
      </c>
      <c r="AG92" s="126" t="s">
        <v>2797</v>
      </c>
      <c r="AH92" s="126">
        <v>1.2E-2</v>
      </c>
      <c r="AI92" s="121" t="s">
        <v>160</v>
      </c>
      <c r="AJ92" s="121" t="s">
        <v>160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5">
        <f t="shared" si="3"/>
        <v>0</v>
      </c>
      <c r="BB92" s="15">
        <f t="shared" si="4"/>
        <v>0</v>
      </c>
      <c r="BC92" s="15">
        <f t="shared" si="5"/>
        <v>0</v>
      </c>
    </row>
    <row r="93" spans="1:55" x14ac:dyDescent="0.3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661393.1100000001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661393.1100000001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1.2904109589041095</v>
      </c>
      <c r="AE93" s="123">
        <v>19.975342465753425</v>
      </c>
      <c r="AF93" s="126">
        <v>6.6000500000000004E-2</v>
      </c>
      <c r="AG93" s="126" t="s">
        <v>2797</v>
      </c>
      <c r="AH93" s="126">
        <v>1.2E-2</v>
      </c>
      <c r="AI93" s="121" t="s">
        <v>160</v>
      </c>
      <c r="AJ93" s="121" t="s">
        <v>160</v>
      </c>
      <c r="AK93" s="127">
        <v>0</v>
      </c>
      <c r="AL93" s="127">
        <v>0</v>
      </c>
      <c r="AM93" s="127">
        <v>0</v>
      </c>
      <c r="AN93" s="127">
        <v>220464.38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220464.38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220464.38</v>
      </c>
      <c r="BA93" s="15">
        <f t="shared" si="3"/>
        <v>220464.38</v>
      </c>
      <c r="BB93" s="15">
        <f t="shared" si="4"/>
        <v>440928.76</v>
      </c>
      <c r="BC93" s="15">
        <f t="shared" si="5"/>
        <v>661393.14</v>
      </c>
    </row>
    <row r="94" spans="1:55" x14ac:dyDescent="0.3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7150044.8000000715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7150044.8000000753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2.5095890410958903</v>
      </c>
      <c r="AE94" s="123">
        <v>20.013698630136986</v>
      </c>
      <c r="AF94" s="126">
        <v>5.3900000000000003E-2</v>
      </c>
      <c r="AG94" s="126" t="s">
        <v>39</v>
      </c>
      <c r="AH94" s="126"/>
      <c r="AI94" s="121" t="s">
        <v>160</v>
      </c>
      <c r="AJ94" s="121" t="s">
        <v>160</v>
      </c>
      <c r="AK94" s="127">
        <v>1191674.1399999999</v>
      </c>
      <c r="AL94" s="127">
        <v>0</v>
      </c>
      <c r="AM94" s="127">
        <v>0</v>
      </c>
      <c r="AN94" s="127">
        <v>0</v>
      </c>
      <c r="AO94" s="127">
        <v>0</v>
      </c>
      <c r="AP94" s="127">
        <v>0</v>
      </c>
      <c r="AQ94" s="127">
        <v>1191674.1399999999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1191674.1399999999</v>
      </c>
      <c r="AX94" s="127">
        <v>0</v>
      </c>
      <c r="AY94" s="127">
        <v>0</v>
      </c>
      <c r="AZ94" s="127">
        <v>0</v>
      </c>
      <c r="BA94" s="15">
        <f t="shared" si="3"/>
        <v>1191674.1399999999</v>
      </c>
      <c r="BB94" s="15">
        <f t="shared" si="4"/>
        <v>2383348.2799999998</v>
      </c>
      <c r="BC94" s="15">
        <f t="shared" si="5"/>
        <v>3575022.42</v>
      </c>
    </row>
    <row r="95" spans="1:55" x14ac:dyDescent="0.3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-7.6000012457370758E-2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-8.0000013113021851E-2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3.2904109589041095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5">
        <f t="shared" si="3"/>
        <v>0</v>
      </c>
      <c r="BB95" s="15">
        <f t="shared" si="4"/>
        <v>0</v>
      </c>
      <c r="BC95" s="15">
        <f t="shared" si="5"/>
        <v>0</v>
      </c>
    </row>
    <row r="96" spans="1:55" x14ac:dyDescent="0.3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30070183.57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30070183.57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8.287671232876713</v>
      </c>
      <c r="AE96" s="123">
        <v>25.019178082191782</v>
      </c>
      <c r="AF96" s="126">
        <v>7.5028999999999998E-2</v>
      </c>
      <c r="AG96" s="126" t="s">
        <v>2958</v>
      </c>
      <c r="AH96" s="126">
        <v>1.2E-2</v>
      </c>
      <c r="AI96" s="121" t="s">
        <v>160</v>
      </c>
      <c r="AJ96" s="121" t="s">
        <v>160</v>
      </c>
      <c r="AK96" s="127">
        <v>0</v>
      </c>
      <c r="AL96" s="127">
        <v>0</v>
      </c>
      <c r="AM96" s="127">
        <v>0</v>
      </c>
      <c r="AN96" s="127">
        <v>1768834.32</v>
      </c>
      <c r="AO96" s="127">
        <v>0</v>
      </c>
      <c r="AP96" s="127">
        <v>0</v>
      </c>
      <c r="AQ96" s="127">
        <v>0</v>
      </c>
      <c r="AR96" s="127">
        <v>0</v>
      </c>
      <c r="AS96" s="127">
        <v>0</v>
      </c>
      <c r="AT96" s="127">
        <v>1768834.32</v>
      </c>
      <c r="AU96" s="127">
        <v>0</v>
      </c>
      <c r="AV96" s="127">
        <v>0</v>
      </c>
      <c r="AW96" s="127">
        <v>0</v>
      </c>
      <c r="AX96" s="127">
        <v>0</v>
      </c>
      <c r="AY96" s="127">
        <v>0</v>
      </c>
      <c r="AZ96" s="127">
        <v>1768834.32</v>
      </c>
      <c r="BA96" s="15">
        <f t="shared" si="3"/>
        <v>1768834.32</v>
      </c>
      <c r="BB96" s="15">
        <f t="shared" si="4"/>
        <v>3537668.64</v>
      </c>
      <c r="BC96" s="15">
        <f t="shared" si="5"/>
        <v>5306502.96</v>
      </c>
    </row>
    <row r="97" spans="1:55" x14ac:dyDescent="0.3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27">
        <v>0</v>
      </c>
      <c r="AL97" s="127">
        <v>0</v>
      </c>
      <c r="AM97" s="127">
        <v>0</v>
      </c>
      <c r="AN97" s="127">
        <v>0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5">
        <f t="shared" si="3"/>
        <v>0</v>
      </c>
      <c r="BB97" s="15">
        <f t="shared" si="4"/>
        <v>0</v>
      </c>
      <c r="BC97" s="15">
        <f t="shared" si="5"/>
        <v>0</v>
      </c>
    </row>
    <row r="98" spans="1:55" x14ac:dyDescent="0.3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24491903.38999993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24491903.389999926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7.2712328767123289</v>
      </c>
      <c r="AE98" s="123">
        <v>25.016438356164382</v>
      </c>
      <c r="AF98" s="126">
        <v>7.5045500000000001E-2</v>
      </c>
      <c r="AG98" s="126" t="s">
        <v>2958</v>
      </c>
      <c r="AH98" s="126">
        <v>1.2E-2</v>
      </c>
      <c r="AI98" s="121" t="s">
        <v>160</v>
      </c>
      <c r="AJ98" s="121" t="s">
        <v>160</v>
      </c>
      <c r="AK98" s="127">
        <v>0</v>
      </c>
      <c r="AL98" s="127">
        <v>0</v>
      </c>
      <c r="AM98" s="127">
        <v>0</v>
      </c>
      <c r="AN98" s="127">
        <v>1632793.57</v>
      </c>
      <c r="AO98" s="127">
        <v>0</v>
      </c>
      <c r="AP98" s="127">
        <v>0</v>
      </c>
      <c r="AQ98" s="127">
        <v>0</v>
      </c>
      <c r="AR98" s="127">
        <v>0</v>
      </c>
      <c r="AS98" s="127">
        <v>0</v>
      </c>
      <c r="AT98" s="127">
        <v>1632793.57</v>
      </c>
      <c r="AU98" s="127">
        <v>0</v>
      </c>
      <c r="AV98" s="127">
        <v>0</v>
      </c>
      <c r="AW98" s="127">
        <v>0</v>
      </c>
      <c r="AX98" s="127">
        <v>0</v>
      </c>
      <c r="AY98" s="127">
        <v>0</v>
      </c>
      <c r="AZ98" s="127">
        <v>1632793.57</v>
      </c>
      <c r="BA98" s="15">
        <f t="shared" si="3"/>
        <v>1632793.57</v>
      </c>
      <c r="BB98" s="15">
        <f t="shared" si="4"/>
        <v>3265587.14</v>
      </c>
      <c r="BC98" s="15">
        <f t="shared" si="5"/>
        <v>4898380.71</v>
      </c>
    </row>
    <row r="99" spans="1:55" x14ac:dyDescent="0.3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725116.62000000011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6.1506849315068495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27">
        <v>0</v>
      </c>
      <c r="AL99" s="127">
        <v>55786.98</v>
      </c>
      <c r="AM99" s="127">
        <v>0</v>
      </c>
      <c r="AN99" s="127">
        <v>0</v>
      </c>
      <c r="AO99" s="127">
        <v>0</v>
      </c>
      <c r="AP99" s="127">
        <v>0</v>
      </c>
      <c r="AQ99" s="127">
        <v>0</v>
      </c>
      <c r="AR99" s="127">
        <v>55786.98</v>
      </c>
      <c r="AS99" s="127">
        <v>0</v>
      </c>
      <c r="AT99" s="127">
        <v>0</v>
      </c>
      <c r="AU99" s="127">
        <v>0</v>
      </c>
      <c r="AV99" s="127">
        <v>0</v>
      </c>
      <c r="AW99" s="127">
        <v>0</v>
      </c>
      <c r="AX99" s="127">
        <v>55786.98</v>
      </c>
      <c r="AY99" s="127">
        <v>0</v>
      </c>
      <c r="AZ99" s="127">
        <v>0</v>
      </c>
      <c r="BA99" s="15">
        <f t="shared" si="3"/>
        <v>55786.98</v>
      </c>
      <c r="BB99" s="15">
        <f t="shared" si="4"/>
        <v>111573.96</v>
      </c>
      <c r="BC99" s="15">
        <f t="shared" si="5"/>
        <v>167360.94</v>
      </c>
    </row>
    <row r="100" spans="1:55" x14ac:dyDescent="0.3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13.542465753424658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27">
        <v>499983.12699999998</v>
      </c>
      <c r="AL100" s="127">
        <v>0</v>
      </c>
      <c r="AM100" s="127">
        <v>0</v>
      </c>
      <c r="AN100" s="127">
        <v>0</v>
      </c>
      <c r="AO100" s="127">
        <v>0</v>
      </c>
      <c r="AP100" s="127">
        <v>0</v>
      </c>
      <c r="AQ100" s="127">
        <v>499983.12699999998</v>
      </c>
      <c r="AR100" s="127">
        <v>0</v>
      </c>
      <c r="AS100" s="127">
        <v>0</v>
      </c>
      <c r="AT100" s="127">
        <v>0</v>
      </c>
      <c r="AU100" s="127">
        <v>0</v>
      </c>
      <c r="AV100" s="127">
        <v>0</v>
      </c>
      <c r="AW100" s="127">
        <v>499983.12699999998</v>
      </c>
      <c r="AX100" s="127">
        <v>0</v>
      </c>
      <c r="AY100" s="127">
        <v>0</v>
      </c>
      <c r="AZ100" s="127">
        <v>0</v>
      </c>
      <c r="BA100" s="15">
        <f t="shared" si="3"/>
        <v>499983.12699999998</v>
      </c>
      <c r="BB100" s="15">
        <f t="shared" si="4"/>
        <v>999966.25399999996</v>
      </c>
      <c r="BC100" s="15">
        <f t="shared" si="5"/>
        <v>1499949.3810000001</v>
      </c>
    </row>
    <row r="101" spans="1:55" x14ac:dyDescent="0.3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8.6147338151931763E-9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9.0803951025009155E-9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27">
        <v>0</v>
      </c>
      <c r="AL101" s="127">
        <v>0</v>
      </c>
      <c r="AM101" s="127">
        <v>0</v>
      </c>
      <c r="AN101" s="127">
        <v>0</v>
      </c>
      <c r="AO101" s="127">
        <v>0</v>
      </c>
      <c r="AP101" s="127">
        <v>0</v>
      </c>
      <c r="AQ101" s="127">
        <v>0</v>
      </c>
      <c r="AR101" s="127">
        <v>0</v>
      </c>
      <c r="AS101" s="127">
        <v>0</v>
      </c>
      <c r="AT101" s="127">
        <v>0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5">
        <f t="shared" si="3"/>
        <v>0</v>
      </c>
      <c r="BB101" s="15">
        <f t="shared" si="4"/>
        <v>0</v>
      </c>
      <c r="BC101" s="15">
        <f t="shared" si="5"/>
        <v>0</v>
      </c>
    </row>
    <row r="102" spans="1:55" x14ac:dyDescent="0.3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369940.61999999778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369940.61999999767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1.5506849315068494</v>
      </c>
      <c r="AE102" s="123">
        <v>25.016438356164382</v>
      </c>
      <c r="AF102" s="126">
        <v>5.3900000000000003E-2</v>
      </c>
      <c r="AG102" s="126" t="s">
        <v>39</v>
      </c>
      <c r="AH102" s="126"/>
      <c r="AI102" s="121" t="s">
        <v>160</v>
      </c>
      <c r="AJ102" s="121" t="s">
        <v>160</v>
      </c>
      <c r="AK102" s="127">
        <v>0</v>
      </c>
      <c r="AL102" s="127">
        <v>0</v>
      </c>
      <c r="AM102" s="127">
        <v>0</v>
      </c>
      <c r="AN102" s="127">
        <v>92485.2</v>
      </c>
      <c r="AO102" s="127">
        <v>0</v>
      </c>
      <c r="AP102" s="127">
        <v>0</v>
      </c>
      <c r="AQ102" s="127">
        <v>0</v>
      </c>
      <c r="AR102" s="127">
        <v>0</v>
      </c>
      <c r="AS102" s="127">
        <v>0</v>
      </c>
      <c r="AT102" s="127">
        <v>92485.2</v>
      </c>
      <c r="AU102" s="127">
        <v>0</v>
      </c>
      <c r="AV102" s="127">
        <v>0</v>
      </c>
      <c r="AW102" s="127">
        <v>0</v>
      </c>
      <c r="AX102" s="127">
        <v>0</v>
      </c>
      <c r="AY102" s="127">
        <v>0</v>
      </c>
      <c r="AZ102" s="127">
        <v>92485.2</v>
      </c>
      <c r="BA102" s="15">
        <f t="shared" si="3"/>
        <v>92485.2</v>
      </c>
      <c r="BB102" s="15">
        <f t="shared" si="4"/>
        <v>184970.4</v>
      </c>
      <c r="BC102" s="15">
        <f t="shared" si="5"/>
        <v>277455.59999999998</v>
      </c>
    </row>
    <row r="103" spans="1:55" x14ac:dyDescent="0.3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980386.53999999573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980386.5399999955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1.6630136986301369</v>
      </c>
      <c r="AE103" s="123">
        <v>25.016438356164382</v>
      </c>
      <c r="AF103" s="126">
        <v>5.3900000000000003E-2</v>
      </c>
      <c r="AG103" s="126" t="s">
        <v>39</v>
      </c>
      <c r="AH103" s="126"/>
      <c r="AI103" s="121" t="s">
        <v>160</v>
      </c>
      <c r="AJ103" s="121" t="s">
        <v>160</v>
      </c>
      <c r="AK103" s="127">
        <v>0</v>
      </c>
      <c r="AL103" s="127">
        <v>0</v>
      </c>
      <c r="AM103" s="127">
        <v>0</v>
      </c>
      <c r="AN103" s="127">
        <v>245096.63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245096.63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245096.63</v>
      </c>
      <c r="BA103" s="15">
        <f t="shared" si="3"/>
        <v>245096.63</v>
      </c>
      <c r="BB103" s="15">
        <f t="shared" si="4"/>
        <v>490193.26</v>
      </c>
      <c r="BC103" s="15">
        <f t="shared" si="5"/>
        <v>735289.89</v>
      </c>
    </row>
    <row r="104" spans="1:55" x14ac:dyDescent="0.3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985573.14000000863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985573.14000000909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1.904109589041096</v>
      </c>
      <c r="AE104" s="123">
        <v>25.016438356164382</v>
      </c>
      <c r="AF104" s="126">
        <v>5.3900000000000003E-2</v>
      </c>
      <c r="AG104" s="126" t="s">
        <v>39</v>
      </c>
      <c r="AH104" s="126"/>
      <c r="AI104" s="121" t="s">
        <v>160</v>
      </c>
      <c r="AJ104" s="121" t="s">
        <v>160</v>
      </c>
      <c r="AK104" s="127">
        <v>0</v>
      </c>
      <c r="AL104" s="127">
        <v>0</v>
      </c>
      <c r="AM104" s="127">
        <v>0</v>
      </c>
      <c r="AN104" s="127">
        <v>197114.64</v>
      </c>
      <c r="AO104" s="127">
        <v>0</v>
      </c>
      <c r="AP104" s="127">
        <v>0</v>
      </c>
      <c r="AQ104" s="127">
        <v>0</v>
      </c>
      <c r="AR104" s="127">
        <v>0</v>
      </c>
      <c r="AS104" s="127">
        <v>0</v>
      </c>
      <c r="AT104" s="127">
        <v>197114.64</v>
      </c>
      <c r="AU104" s="127">
        <v>0</v>
      </c>
      <c r="AV104" s="127">
        <v>0</v>
      </c>
      <c r="AW104" s="127">
        <v>0</v>
      </c>
      <c r="AX104" s="127">
        <v>0</v>
      </c>
      <c r="AY104" s="127">
        <v>0</v>
      </c>
      <c r="AZ104" s="127">
        <v>197114.64</v>
      </c>
      <c r="BA104" s="15">
        <f t="shared" si="3"/>
        <v>197114.64</v>
      </c>
      <c r="BB104" s="15">
        <f t="shared" si="4"/>
        <v>394229.28</v>
      </c>
      <c r="BC104" s="15">
        <f t="shared" si="5"/>
        <v>591343.92000000004</v>
      </c>
    </row>
    <row r="105" spans="1:55" x14ac:dyDescent="0.3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659139.72799999965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659139.72999999963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3.9150684931506849</v>
      </c>
      <c r="AE105" s="123">
        <v>25.019178082191782</v>
      </c>
      <c r="AF105" s="126">
        <v>5.3900000000000003E-2</v>
      </c>
      <c r="AG105" s="126" t="s">
        <v>39</v>
      </c>
      <c r="AH105" s="126"/>
      <c r="AI105" s="121" t="s">
        <v>160</v>
      </c>
      <c r="AJ105" s="121" t="s">
        <v>160</v>
      </c>
      <c r="AK105" s="127">
        <v>0</v>
      </c>
      <c r="AL105" s="127">
        <v>0</v>
      </c>
      <c r="AM105" s="127">
        <v>0</v>
      </c>
      <c r="AN105" s="127">
        <v>0</v>
      </c>
      <c r="AO105" s="127">
        <v>82392.475999999995</v>
      </c>
      <c r="AP105" s="127">
        <v>0</v>
      </c>
      <c r="AQ105" s="127">
        <v>0</v>
      </c>
      <c r="AR105" s="127">
        <v>0</v>
      </c>
      <c r="AS105" s="127">
        <v>0</v>
      </c>
      <c r="AT105" s="127">
        <v>0</v>
      </c>
      <c r="AU105" s="127">
        <v>82392.475999999995</v>
      </c>
      <c r="AV105" s="127">
        <v>0</v>
      </c>
      <c r="AW105" s="127">
        <v>0</v>
      </c>
      <c r="AX105" s="127">
        <v>0</v>
      </c>
      <c r="AY105" s="127">
        <v>0</v>
      </c>
      <c r="AZ105" s="127">
        <v>0</v>
      </c>
      <c r="BA105" s="15">
        <f t="shared" si="3"/>
        <v>0</v>
      </c>
      <c r="BB105" s="15">
        <f t="shared" si="4"/>
        <v>164784.95199999999</v>
      </c>
      <c r="BC105" s="15">
        <f t="shared" si="5"/>
        <v>164784.95199999999</v>
      </c>
    </row>
    <row r="106" spans="1:55" x14ac:dyDescent="0.3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5123704.3799999291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5123704.3799999254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2.7232876712328768</v>
      </c>
      <c r="AE106" s="123">
        <v>25.016438356164382</v>
      </c>
      <c r="AF106" s="126">
        <v>5.3900000000000003E-2</v>
      </c>
      <c r="AG106" s="126" t="s">
        <v>39</v>
      </c>
      <c r="AH106" s="126"/>
      <c r="AI106" s="121" t="s">
        <v>160</v>
      </c>
      <c r="AJ106" s="121" t="s">
        <v>160</v>
      </c>
      <c r="AK106" s="127">
        <v>0</v>
      </c>
      <c r="AL106" s="127">
        <v>0</v>
      </c>
      <c r="AM106" s="127">
        <v>853950.7</v>
      </c>
      <c r="AN106" s="127">
        <v>0</v>
      </c>
      <c r="AO106" s="127">
        <v>0</v>
      </c>
      <c r="AP106" s="127">
        <v>0</v>
      </c>
      <c r="AQ106" s="127">
        <v>0</v>
      </c>
      <c r="AR106" s="127">
        <v>0</v>
      </c>
      <c r="AS106" s="127">
        <v>853950.7</v>
      </c>
      <c r="AT106" s="127">
        <v>0</v>
      </c>
      <c r="AU106" s="127">
        <v>0</v>
      </c>
      <c r="AV106" s="127">
        <v>0</v>
      </c>
      <c r="AW106" s="127">
        <v>0</v>
      </c>
      <c r="AX106" s="127">
        <v>0</v>
      </c>
      <c r="AY106" s="127">
        <v>853950.7</v>
      </c>
      <c r="AZ106" s="127">
        <v>0</v>
      </c>
      <c r="BA106" s="15">
        <f t="shared" si="3"/>
        <v>853950.7</v>
      </c>
      <c r="BB106" s="15">
        <f t="shared" si="4"/>
        <v>1707901.4</v>
      </c>
      <c r="BC106" s="15">
        <f t="shared" si="5"/>
        <v>2561852.0999999996</v>
      </c>
    </row>
    <row r="107" spans="1:55" x14ac:dyDescent="0.3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2252124.9900000002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2252124.9900000002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2.7232876712328768</v>
      </c>
      <c r="AE107" s="123">
        <v>25.016438356164382</v>
      </c>
      <c r="AF107" s="126">
        <v>5.3900000000000003E-2</v>
      </c>
      <c r="AG107" s="126" t="s">
        <v>39</v>
      </c>
      <c r="AH107" s="126"/>
      <c r="AI107" s="121" t="s">
        <v>160</v>
      </c>
      <c r="AJ107" s="121" t="s">
        <v>160</v>
      </c>
      <c r="AK107" s="127">
        <v>0</v>
      </c>
      <c r="AL107" s="127">
        <v>0</v>
      </c>
      <c r="AM107" s="127">
        <v>375354.19</v>
      </c>
      <c r="AN107" s="127">
        <v>0</v>
      </c>
      <c r="AO107" s="127">
        <v>0</v>
      </c>
      <c r="AP107" s="127">
        <v>0</v>
      </c>
      <c r="AQ107" s="127">
        <v>0</v>
      </c>
      <c r="AR107" s="127">
        <v>0</v>
      </c>
      <c r="AS107" s="127">
        <v>375354.19</v>
      </c>
      <c r="AT107" s="127">
        <v>0</v>
      </c>
      <c r="AU107" s="127">
        <v>0</v>
      </c>
      <c r="AV107" s="127">
        <v>0</v>
      </c>
      <c r="AW107" s="127">
        <v>0</v>
      </c>
      <c r="AX107" s="127">
        <v>0</v>
      </c>
      <c r="AY107" s="127">
        <v>375354.19</v>
      </c>
      <c r="AZ107" s="127">
        <v>0</v>
      </c>
      <c r="BA107" s="15">
        <f t="shared" si="3"/>
        <v>375354.19</v>
      </c>
      <c r="BB107" s="15">
        <f t="shared" si="4"/>
        <v>750708.38</v>
      </c>
      <c r="BC107" s="15">
        <f t="shared" si="5"/>
        <v>1126062.57</v>
      </c>
    </row>
    <row r="108" spans="1:55" x14ac:dyDescent="0.3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4001091.9200000009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4001091.9200000009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3.2931506849315069</v>
      </c>
      <c r="AE108" s="123">
        <v>25.016438356164382</v>
      </c>
      <c r="AF108" s="126">
        <v>5.4579999999999997E-2</v>
      </c>
      <c r="AG108" s="126" t="s">
        <v>39</v>
      </c>
      <c r="AH108" s="126"/>
      <c r="AI108" s="121" t="s">
        <v>160</v>
      </c>
      <c r="AJ108" s="121" t="s">
        <v>160</v>
      </c>
      <c r="AK108" s="127">
        <v>0</v>
      </c>
      <c r="AL108" s="127">
        <v>0</v>
      </c>
      <c r="AM108" s="127">
        <v>0</v>
      </c>
      <c r="AN108" s="127">
        <v>571583.30000000005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571583.30000000005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571583.30000000005</v>
      </c>
      <c r="BA108" s="15">
        <f t="shared" si="3"/>
        <v>571583.30000000005</v>
      </c>
      <c r="BB108" s="15">
        <f t="shared" si="4"/>
        <v>1143166.6000000001</v>
      </c>
      <c r="BC108" s="15">
        <f t="shared" si="5"/>
        <v>1714749.9000000001</v>
      </c>
    </row>
    <row r="109" spans="1:55" x14ac:dyDescent="0.3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211585.85</v>
      </c>
      <c r="U109" s="122">
        <v>36855.96</v>
      </c>
      <c r="V109" s="122" t="s">
        <v>2861</v>
      </c>
      <c r="W109" s="122">
        <v>0</v>
      </c>
      <c r="X109" s="122">
        <v>0</v>
      </c>
      <c r="Y109" s="122">
        <v>1481100.7899999996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3.452054794520548</v>
      </c>
      <c r="AE109" s="123">
        <v>25.016438356164382</v>
      </c>
      <c r="AF109" s="126">
        <v>5.4719999999999998E-2</v>
      </c>
      <c r="AG109" s="126" t="s">
        <v>39</v>
      </c>
      <c r="AH109" s="126"/>
      <c r="AI109" s="121" t="s">
        <v>160</v>
      </c>
      <c r="AJ109" s="121" t="s">
        <v>160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0</v>
      </c>
      <c r="AP109" s="127">
        <v>211585.84</v>
      </c>
      <c r="AQ109" s="127">
        <v>0</v>
      </c>
      <c r="AR109" s="127">
        <v>0</v>
      </c>
      <c r="AS109" s="127">
        <v>0</v>
      </c>
      <c r="AT109" s="127">
        <v>0</v>
      </c>
      <c r="AU109" s="127">
        <v>0</v>
      </c>
      <c r="AV109" s="127">
        <v>211585.84</v>
      </c>
      <c r="AW109" s="127">
        <v>0</v>
      </c>
      <c r="AX109" s="127">
        <v>0</v>
      </c>
      <c r="AY109" s="127">
        <v>0</v>
      </c>
      <c r="AZ109" s="127">
        <v>0</v>
      </c>
      <c r="BA109" s="15">
        <f t="shared" si="3"/>
        <v>0</v>
      </c>
      <c r="BB109" s="15">
        <f t="shared" si="4"/>
        <v>423171.68</v>
      </c>
      <c r="BC109" s="15">
        <f t="shared" si="5"/>
        <v>423171.68</v>
      </c>
    </row>
    <row r="110" spans="1:55" x14ac:dyDescent="0.3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4950000</v>
      </c>
      <c r="U110" s="122">
        <v>1207632.8500000001</v>
      </c>
      <c r="V110" s="122" t="s">
        <v>2861</v>
      </c>
      <c r="W110" s="122">
        <v>0</v>
      </c>
      <c r="X110" s="122">
        <v>0</v>
      </c>
      <c r="Y110" s="122">
        <v>39600000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3.9917808219178084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4950000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4950000</v>
      </c>
      <c r="AW110" s="127">
        <v>0</v>
      </c>
      <c r="AX110" s="127">
        <v>0</v>
      </c>
      <c r="AY110" s="127">
        <v>0</v>
      </c>
      <c r="AZ110" s="127">
        <v>0</v>
      </c>
      <c r="BA110" s="15">
        <f t="shared" si="3"/>
        <v>0</v>
      </c>
      <c r="BB110" s="15">
        <f t="shared" si="4"/>
        <v>9900000</v>
      </c>
      <c r="BC110" s="15">
        <f t="shared" si="5"/>
        <v>9900000</v>
      </c>
    </row>
    <row r="111" spans="1:55" x14ac:dyDescent="0.3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23077.020000000568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23077.020000000597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1.9178082191780823E-2</v>
      </c>
      <c r="AE111" s="123">
        <v>20.013698630136986</v>
      </c>
      <c r="AF111" s="126">
        <v>1.32E-2</v>
      </c>
      <c r="AG111" s="126" t="s">
        <v>39</v>
      </c>
      <c r="AH111" s="126"/>
      <c r="AI111" s="121" t="s">
        <v>160</v>
      </c>
      <c r="AJ111" s="121" t="s">
        <v>160</v>
      </c>
      <c r="AK111" s="127">
        <v>23077.003000000001</v>
      </c>
      <c r="AL111" s="127">
        <v>0</v>
      </c>
      <c r="AM111" s="127">
        <v>0</v>
      </c>
      <c r="AN111" s="127">
        <v>0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5">
        <f t="shared" si="3"/>
        <v>23077.003000000001</v>
      </c>
      <c r="BB111" s="15">
        <f t="shared" si="4"/>
        <v>0</v>
      </c>
      <c r="BC111" s="15">
        <f t="shared" si="5"/>
        <v>23077.003000000001</v>
      </c>
    </row>
    <row r="112" spans="1:55" x14ac:dyDescent="0.3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3343900.7399999998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5.1561643835616442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27">
        <v>0</v>
      </c>
      <c r="AL112" s="127">
        <v>303990.98</v>
      </c>
      <c r="AM112" s="127">
        <v>0</v>
      </c>
      <c r="AN112" s="127">
        <v>0</v>
      </c>
      <c r="AO112" s="127">
        <v>0</v>
      </c>
      <c r="AP112" s="127">
        <v>0</v>
      </c>
      <c r="AQ112" s="127">
        <v>0</v>
      </c>
      <c r="AR112" s="127">
        <v>303990.98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303990.98</v>
      </c>
      <c r="AY112" s="127">
        <v>0</v>
      </c>
      <c r="AZ112" s="127">
        <v>0</v>
      </c>
      <c r="BA112" s="15">
        <f t="shared" si="3"/>
        <v>303990.98</v>
      </c>
      <c r="BB112" s="15">
        <f t="shared" si="4"/>
        <v>607981.96</v>
      </c>
      <c r="BC112" s="15">
        <f t="shared" si="5"/>
        <v>911972.94</v>
      </c>
    </row>
    <row r="113" spans="1:55" x14ac:dyDescent="0.3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528256.26000000862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528256.26000000909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1.7315068493150685</v>
      </c>
      <c r="AE113" s="123">
        <v>20.013698630136986</v>
      </c>
      <c r="AF113" s="126">
        <v>4.2626999999999998E-2</v>
      </c>
      <c r="AG113" s="126" t="s">
        <v>39</v>
      </c>
      <c r="AH113" s="126"/>
      <c r="AI113" s="121" t="s">
        <v>160</v>
      </c>
      <c r="AJ113" s="121" t="s">
        <v>160</v>
      </c>
      <c r="AK113" s="127">
        <v>0</v>
      </c>
      <c r="AL113" s="127">
        <v>0</v>
      </c>
      <c r="AM113" s="127">
        <v>132064.07</v>
      </c>
      <c r="AN113" s="127">
        <v>0</v>
      </c>
      <c r="AO113" s="127">
        <v>0</v>
      </c>
      <c r="AP113" s="127">
        <v>0</v>
      </c>
      <c r="AQ113" s="127">
        <v>0</v>
      </c>
      <c r="AR113" s="127">
        <v>0</v>
      </c>
      <c r="AS113" s="127">
        <v>132064.07</v>
      </c>
      <c r="AT113" s="127">
        <v>0</v>
      </c>
      <c r="AU113" s="127">
        <v>0</v>
      </c>
      <c r="AV113" s="127">
        <v>0</v>
      </c>
      <c r="AW113" s="127">
        <v>0</v>
      </c>
      <c r="AX113" s="127">
        <v>0</v>
      </c>
      <c r="AY113" s="127">
        <v>132064.07</v>
      </c>
      <c r="AZ113" s="127">
        <v>0</v>
      </c>
      <c r="BA113" s="15">
        <f t="shared" si="3"/>
        <v>132064.07</v>
      </c>
      <c r="BB113" s="15">
        <f t="shared" si="4"/>
        <v>264128.14</v>
      </c>
      <c r="BC113" s="15">
        <f t="shared" si="5"/>
        <v>396192.21</v>
      </c>
    </row>
    <row r="114" spans="1:55" x14ac:dyDescent="0.3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36428571.486999981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36428571.48999998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8.287671232876713</v>
      </c>
      <c r="AE114" s="123">
        <v>25.019178082191782</v>
      </c>
      <c r="AF114" s="126">
        <v>5.3900000000000003E-2</v>
      </c>
      <c r="AG114" s="126" t="s">
        <v>39</v>
      </c>
      <c r="AH114" s="126"/>
      <c r="AI114" s="121" t="s">
        <v>160</v>
      </c>
      <c r="AJ114" s="121" t="s">
        <v>160</v>
      </c>
      <c r="AK114" s="127">
        <v>0</v>
      </c>
      <c r="AL114" s="127">
        <v>0</v>
      </c>
      <c r="AM114" s="127">
        <v>0</v>
      </c>
      <c r="AN114" s="127">
        <v>2142857.1430000002</v>
      </c>
      <c r="AO114" s="127">
        <v>0</v>
      </c>
      <c r="AP114" s="127">
        <v>0</v>
      </c>
      <c r="AQ114" s="127">
        <v>0</v>
      </c>
      <c r="AR114" s="127">
        <v>0</v>
      </c>
      <c r="AS114" s="127">
        <v>0</v>
      </c>
      <c r="AT114" s="127">
        <v>2142857.1430000002</v>
      </c>
      <c r="AU114" s="127">
        <v>0</v>
      </c>
      <c r="AV114" s="127">
        <v>0</v>
      </c>
      <c r="AW114" s="127">
        <v>0</v>
      </c>
      <c r="AX114" s="127">
        <v>0</v>
      </c>
      <c r="AY114" s="127">
        <v>0</v>
      </c>
      <c r="AZ114" s="127">
        <v>2142857.1430000002</v>
      </c>
      <c r="BA114" s="15">
        <f t="shared" si="3"/>
        <v>2142857.1430000002</v>
      </c>
      <c r="BB114" s="15">
        <f t="shared" si="4"/>
        <v>4285714.2860000003</v>
      </c>
      <c r="BC114" s="15">
        <f t="shared" si="5"/>
        <v>6428571.4290000005</v>
      </c>
    </row>
    <row r="115" spans="1:55" x14ac:dyDescent="0.3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8620689.6799999308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8620689.6799999271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2.2904109589041095</v>
      </c>
      <c r="AE115" s="123">
        <v>19.476712328767125</v>
      </c>
      <c r="AF115" s="126">
        <v>5.3900000000000003E-2</v>
      </c>
      <c r="AG115" s="126" t="s">
        <v>39</v>
      </c>
      <c r="AH115" s="126"/>
      <c r="AI115" s="121" t="s">
        <v>160</v>
      </c>
      <c r="AJ115" s="121" t="s">
        <v>160</v>
      </c>
      <c r="AK115" s="127">
        <v>0</v>
      </c>
      <c r="AL115" s="127">
        <v>0</v>
      </c>
      <c r="AM115" s="127">
        <v>0</v>
      </c>
      <c r="AN115" s="127">
        <v>1724137.93</v>
      </c>
      <c r="AO115" s="127">
        <v>0</v>
      </c>
      <c r="AP115" s="127">
        <v>0</v>
      </c>
      <c r="AQ115" s="127">
        <v>0</v>
      </c>
      <c r="AR115" s="127">
        <v>0</v>
      </c>
      <c r="AS115" s="127">
        <v>0</v>
      </c>
      <c r="AT115" s="127">
        <v>1724137.93</v>
      </c>
      <c r="AU115" s="127">
        <v>0</v>
      </c>
      <c r="AV115" s="127">
        <v>0</v>
      </c>
      <c r="AW115" s="127">
        <v>0</v>
      </c>
      <c r="AX115" s="127">
        <v>0</v>
      </c>
      <c r="AY115" s="127">
        <v>0</v>
      </c>
      <c r="AZ115" s="127">
        <v>1724137.93</v>
      </c>
      <c r="BA115" s="15">
        <f t="shared" si="3"/>
        <v>1724137.93</v>
      </c>
      <c r="BB115" s="15">
        <f t="shared" si="4"/>
        <v>3448275.86</v>
      </c>
      <c r="BC115" s="15">
        <f t="shared" si="5"/>
        <v>5172413.79</v>
      </c>
    </row>
    <row r="116" spans="1:55" x14ac:dyDescent="0.3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20993877.560000002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20993877.560000002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13.29041095890411</v>
      </c>
      <c r="AE116" s="123">
        <v>30.021917808219179</v>
      </c>
      <c r="AF116" s="126">
        <v>5.3900000000000003E-2</v>
      </c>
      <c r="AG116" s="126" t="s">
        <v>39</v>
      </c>
      <c r="AH116" s="126"/>
      <c r="AI116" s="121" t="s">
        <v>160</v>
      </c>
      <c r="AJ116" s="121" t="s">
        <v>160</v>
      </c>
      <c r="AK116" s="127">
        <v>0</v>
      </c>
      <c r="AL116" s="127">
        <v>0</v>
      </c>
      <c r="AM116" s="127">
        <v>0</v>
      </c>
      <c r="AN116" s="127">
        <v>777551.02</v>
      </c>
      <c r="AO116" s="127">
        <v>0</v>
      </c>
      <c r="AP116" s="127">
        <v>0</v>
      </c>
      <c r="AQ116" s="127">
        <v>0</v>
      </c>
      <c r="AR116" s="127">
        <v>0</v>
      </c>
      <c r="AS116" s="127">
        <v>0</v>
      </c>
      <c r="AT116" s="127">
        <v>777551.02</v>
      </c>
      <c r="AU116" s="127">
        <v>0</v>
      </c>
      <c r="AV116" s="127">
        <v>0</v>
      </c>
      <c r="AW116" s="127">
        <v>0</v>
      </c>
      <c r="AX116" s="127">
        <v>0</v>
      </c>
      <c r="AY116" s="127">
        <v>0</v>
      </c>
      <c r="AZ116" s="127">
        <v>777551.02</v>
      </c>
      <c r="BA116" s="15">
        <f t="shared" si="3"/>
        <v>777551.02</v>
      </c>
      <c r="BB116" s="15">
        <f t="shared" si="4"/>
        <v>1555102.04</v>
      </c>
      <c r="BC116" s="15">
        <f t="shared" si="5"/>
        <v>2332653.06</v>
      </c>
    </row>
    <row r="117" spans="1:55" x14ac:dyDescent="0.3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23.295890410958904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5">
        <f t="shared" si="3"/>
        <v>0</v>
      </c>
      <c r="BB117" s="15">
        <f t="shared" si="4"/>
        <v>0</v>
      </c>
      <c r="BC117" s="15">
        <f t="shared" si="5"/>
        <v>0</v>
      </c>
    </row>
    <row r="118" spans="1:55" x14ac:dyDescent="0.3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97528852.000999972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97528851.99999997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8.287671232876713</v>
      </c>
      <c r="AE118" s="123">
        <v>25.019178082191782</v>
      </c>
      <c r="AF118" s="126">
        <v>5.3900000000000003E-2</v>
      </c>
      <c r="AG118" s="126" t="s">
        <v>39</v>
      </c>
      <c r="AH118" s="126"/>
      <c r="AI118" s="121" t="s">
        <v>160</v>
      </c>
      <c r="AJ118" s="121" t="s">
        <v>160</v>
      </c>
      <c r="AK118" s="127">
        <v>0</v>
      </c>
      <c r="AL118" s="127">
        <v>0</v>
      </c>
      <c r="AM118" s="127">
        <v>0</v>
      </c>
      <c r="AN118" s="127">
        <v>5736991.307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5736991.307</v>
      </c>
      <c r="AU118" s="127">
        <v>0</v>
      </c>
      <c r="AV118" s="127">
        <v>0</v>
      </c>
      <c r="AW118" s="127">
        <v>0</v>
      </c>
      <c r="AX118" s="127">
        <v>0</v>
      </c>
      <c r="AY118" s="127">
        <v>0</v>
      </c>
      <c r="AZ118" s="127">
        <v>5736991.307</v>
      </c>
      <c r="BA118" s="15">
        <f t="shared" si="3"/>
        <v>5736991.307</v>
      </c>
      <c r="BB118" s="15">
        <f t="shared" si="4"/>
        <v>11473982.614</v>
      </c>
      <c r="BC118" s="15">
        <f t="shared" si="5"/>
        <v>17210973.921</v>
      </c>
    </row>
    <row r="119" spans="1:55" x14ac:dyDescent="0.3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4.5835616438356164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27">
        <v>75000</v>
      </c>
      <c r="AL119" s="127">
        <v>0</v>
      </c>
      <c r="AM119" s="127">
        <v>0</v>
      </c>
      <c r="AN119" s="127">
        <v>0</v>
      </c>
      <c r="AO119" s="127">
        <v>0</v>
      </c>
      <c r="AP119" s="127">
        <v>0</v>
      </c>
      <c r="AQ119" s="127">
        <v>75000</v>
      </c>
      <c r="AR119" s="127">
        <v>0</v>
      </c>
      <c r="AS119" s="127">
        <v>0</v>
      </c>
      <c r="AT119" s="127">
        <v>0</v>
      </c>
      <c r="AU119" s="127">
        <v>0</v>
      </c>
      <c r="AV119" s="127">
        <v>0</v>
      </c>
      <c r="AW119" s="127">
        <v>75000</v>
      </c>
      <c r="AX119" s="127">
        <v>0</v>
      </c>
      <c r="AY119" s="127">
        <v>0</v>
      </c>
      <c r="AZ119" s="127">
        <v>0</v>
      </c>
      <c r="BA119" s="15">
        <f t="shared" si="3"/>
        <v>75000</v>
      </c>
      <c r="BB119" s="15">
        <f t="shared" si="4"/>
        <v>150000</v>
      </c>
      <c r="BC119" s="15">
        <f t="shared" si="5"/>
        <v>225000</v>
      </c>
    </row>
    <row r="120" spans="1:55" x14ac:dyDescent="0.3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14.58904109589041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27">
        <v>165271.15900000001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165271.15900000001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165271.15900000001</v>
      </c>
      <c r="AX120" s="127">
        <v>0</v>
      </c>
      <c r="AY120" s="127">
        <v>0</v>
      </c>
      <c r="AZ120" s="127">
        <v>0</v>
      </c>
      <c r="BA120" s="15">
        <f t="shared" si="3"/>
        <v>165271.15900000001</v>
      </c>
      <c r="BB120" s="15">
        <f t="shared" si="4"/>
        <v>330542.31800000003</v>
      </c>
      <c r="BC120" s="15">
        <f t="shared" si="5"/>
        <v>495813.47700000007</v>
      </c>
    </row>
    <row r="121" spans="1:55" x14ac:dyDescent="0.3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24.597260273972601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27">
        <v>0</v>
      </c>
      <c r="AL121" s="127">
        <v>0</v>
      </c>
      <c r="AM121" s="127">
        <v>0</v>
      </c>
      <c r="AN121" s="127">
        <v>0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5">
        <f t="shared" si="3"/>
        <v>0</v>
      </c>
      <c r="BB121" s="15">
        <f t="shared" si="4"/>
        <v>0</v>
      </c>
      <c r="BC121" s="15">
        <f t="shared" si="5"/>
        <v>0</v>
      </c>
    </row>
    <row r="122" spans="1:55" x14ac:dyDescent="0.3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195330013.61400095</v>
      </c>
      <c r="S122" s="122">
        <v>0</v>
      </c>
      <c r="T122" s="122">
        <v>8878636.9879999999</v>
      </c>
      <c r="U122" s="122">
        <v>1768325.15</v>
      </c>
      <c r="V122" s="122" t="s">
        <v>2861</v>
      </c>
      <c r="W122" s="122">
        <v>-3.9999485015869141E-3</v>
      </c>
      <c r="X122" s="122">
        <v>0</v>
      </c>
      <c r="Y122" s="122">
        <v>186451376.62200099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10.476712328767123</v>
      </c>
      <c r="AE122" s="123">
        <v>25.016438356164382</v>
      </c>
      <c r="AF122" s="126">
        <v>1.84E-2</v>
      </c>
      <c r="AG122" s="126" t="s">
        <v>39</v>
      </c>
      <c r="AH122" s="126"/>
      <c r="AI122" s="121" t="s">
        <v>160</v>
      </c>
      <c r="AJ122" s="121" t="s">
        <v>160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0</v>
      </c>
      <c r="AP122" s="127">
        <v>8878636.9879999999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8878636.9879999999</v>
      </c>
      <c r="AW122" s="127">
        <v>0</v>
      </c>
      <c r="AX122" s="127">
        <v>0</v>
      </c>
      <c r="AY122" s="127">
        <v>0</v>
      </c>
      <c r="AZ122" s="127">
        <v>0</v>
      </c>
      <c r="BA122" s="15">
        <f t="shared" si="3"/>
        <v>0</v>
      </c>
      <c r="BB122" s="15">
        <f t="shared" si="4"/>
        <v>17757273.976</v>
      </c>
      <c r="BC122" s="15">
        <f t="shared" si="5"/>
        <v>17757273.976</v>
      </c>
    </row>
    <row r="123" spans="1:55" x14ac:dyDescent="0.3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52318158.023000024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52318158.020000026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10.561643835616438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27">
        <v>2378098.0970000001</v>
      </c>
      <c r="AL123" s="127">
        <v>0</v>
      </c>
      <c r="AM123" s="127">
        <v>0</v>
      </c>
      <c r="AN123" s="127">
        <v>0</v>
      </c>
      <c r="AO123" s="127">
        <v>0</v>
      </c>
      <c r="AP123" s="127">
        <v>0</v>
      </c>
      <c r="AQ123" s="127">
        <v>2378098.0970000001</v>
      </c>
      <c r="AR123" s="127">
        <v>0</v>
      </c>
      <c r="AS123" s="127">
        <v>0</v>
      </c>
      <c r="AT123" s="127">
        <v>0</v>
      </c>
      <c r="AU123" s="127">
        <v>0</v>
      </c>
      <c r="AV123" s="127">
        <v>0</v>
      </c>
      <c r="AW123" s="127">
        <v>2378098.0970000001</v>
      </c>
      <c r="AX123" s="127">
        <v>0</v>
      </c>
      <c r="AY123" s="127">
        <v>0</v>
      </c>
      <c r="AZ123" s="127">
        <v>0</v>
      </c>
      <c r="BA123" s="15">
        <f t="shared" si="3"/>
        <v>2378098.0970000001</v>
      </c>
      <c r="BB123" s="15">
        <f t="shared" si="4"/>
        <v>4756196.1940000001</v>
      </c>
      <c r="BC123" s="15">
        <f t="shared" si="5"/>
        <v>7134294.2910000002</v>
      </c>
    </row>
    <row r="124" spans="1:55" x14ac:dyDescent="0.3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41528651.150000282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41528651.150000297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11.29041095890411</v>
      </c>
      <c r="AE124" s="123">
        <v>25.016438356164382</v>
      </c>
      <c r="AF124" s="126">
        <v>1.7909999999999999E-2</v>
      </c>
      <c r="AG124" s="126" t="s">
        <v>39</v>
      </c>
      <c r="AH124" s="126"/>
      <c r="AI124" s="121" t="s">
        <v>160</v>
      </c>
      <c r="AJ124" s="121" t="s">
        <v>160</v>
      </c>
      <c r="AK124" s="127">
        <v>0</v>
      </c>
      <c r="AL124" s="127">
        <v>0</v>
      </c>
      <c r="AM124" s="127">
        <v>0</v>
      </c>
      <c r="AN124" s="127">
        <v>1805593.53</v>
      </c>
      <c r="AO124" s="127">
        <v>0</v>
      </c>
      <c r="AP124" s="127">
        <v>0</v>
      </c>
      <c r="AQ124" s="127">
        <v>0</v>
      </c>
      <c r="AR124" s="127">
        <v>0</v>
      </c>
      <c r="AS124" s="127">
        <v>0</v>
      </c>
      <c r="AT124" s="127">
        <v>1805593.53</v>
      </c>
      <c r="AU124" s="127">
        <v>0</v>
      </c>
      <c r="AV124" s="127">
        <v>0</v>
      </c>
      <c r="AW124" s="127">
        <v>0</v>
      </c>
      <c r="AX124" s="127">
        <v>0</v>
      </c>
      <c r="AY124" s="127">
        <v>0</v>
      </c>
      <c r="AZ124" s="127">
        <v>1805593.53</v>
      </c>
      <c r="BA124" s="15">
        <f t="shared" si="3"/>
        <v>1805593.53</v>
      </c>
      <c r="BB124" s="15">
        <f t="shared" si="4"/>
        <v>3611187.06</v>
      </c>
      <c r="BC124" s="15">
        <f t="shared" si="5"/>
        <v>5416780.5899999999</v>
      </c>
    </row>
    <row r="125" spans="1:55" x14ac:dyDescent="0.3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15602330.649999861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15602330.649999853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11.367123287671232</v>
      </c>
      <c r="AE125" s="123">
        <v>25.016438356164382</v>
      </c>
      <c r="AF125" s="126">
        <v>1.78E-2</v>
      </c>
      <c r="AG125" s="126" t="s">
        <v>39</v>
      </c>
      <c r="AH125" s="126"/>
      <c r="AI125" s="121" t="s">
        <v>160</v>
      </c>
      <c r="AJ125" s="121" t="s">
        <v>160</v>
      </c>
      <c r="AK125" s="127">
        <v>0</v>
      </c>
      <c r="AL125" s="127">
        <v>0</v>
      </c>
      <c r="AM125" s="127">
        <v>0</v>
      </c>
      <c r="AN125" s="127">
        <v>0</v>
      </c>
      <c r="AO125" s="127">
        <v>678362.2</v>
      </c>
      <c r="AP125" s="127">
        <v>0</v>
      </c>
      <c r="AQ125" s="127">
        <v>0</v>
      </c>
      <c r="AR125" s="127">
        <v>0</v>
      </c>
      <c r="AS125" s="127">
        <v>0</v>
      </c>
      <c r="AT125" s="127">
        <v>0</v>
      </c>
      <c r="AU125" s="127">
        <v>678362.2</v>
      </c>
      <c r="AV125" s="127">
        <v>0</v>
      </c>
      <c r="AW125" s="127">
        <v>0</v>
      </c>
      <c r="AX125" s="127">
        <v>0</v>
      </c>
      <c r="AY125" s="127">
        <v>0</v>
      </c>
      <c r="AZ125" s="127">
        <v>0</v>
      </c>
      <c r="BA125" s="15">
        <f t="shared" si="3"/>
        <v>0</v>
      </c>
      <c r="BB125" s="15">
        <f t="shared" si="4"/>
        <v>1356724.4</v>
      </c>
      <c r="BC125" s="15">
        <f t="shared" si="5"/>
        <v>1356724.4</v>
      </c>
    </row>
    <row r="126" spans="1:55" x14ac:dyDescent="0.3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11.578082191780823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27">
        <v>1833471.5</v>
      </c>
      <c r="AL126" s="127">
        <v>0</v>
      </c>
      <c r="AM126" s="127">
        <v>0</v>
      </c>
      <c r="AN126" s="127">
        <v>0</v>
      </c>
      <c r="AO126" s="127">
        <v>0</v>
      </c>
      <c r="AP126" s="127">
        <v>0</v>
      </c>
      <c r="AQ126" s="127">
        <v>1833471.5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1833471.5</v>
      </c>
      <c r="AX126" s="127">
        <v>0</v>
      </c>
      <c r="AY126" s="127">
        <v>0</v>
      </c>
      <c r="AZ126" s="127">
        <v>0</v>
      </c>
      <c r="BA126" s="15">
        <f t="shared" si="3"/>
        <v>1833471.5</v>
      </c>
      <c r="BB126" s="15">
        <f t="shared" si="4"/>
        <v>3666943</v>
      </c>
      <c r="BC126" s="15">
        <f t="shared" si="5"/>
        <v>5500414.5</v>
      </c>
    </row>
    <row r="127" spans="1:55" x14ac:dyDescent="0.3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35430952.389999725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35430952.38999971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11.427397260273972</v>
      </c>
      <c r="AE127" s="123">
        <v>25.016438356164382</v>
      </c>
      <c r="AF127" s="126">
        <v>1.7999999999999999E-2</v>
      </c>
      <c r="AG127" s="126" t="s">
        <v>39</v>
      </c>
      <c r="AH127" s="126"/>
      <c r="AI127" s="121" t="s">
        <v>160</v>
      </c>
      <c r="AJ127" s="121" t="s">
        <v>160</v>
      </c>
      <c r="AK127" s="127">
        <v>0</v>
      </c>
      <c r="AL127" s="127">
        <v>0</v>
      </c>
      <c r="AM127" s="127">
        <v>0</v>
      </c>
      <c r="AN127" s="127">
        <v>0</v>
      </c>
      <c r="AO127" s="127">
        <v>0</v>
      </c>
      <c r="AP127" s="127">
        <v>1540476.19</v>
      </c>
      <c r="AQ127" s="127">
        <v>0</v>
      </c>
      <c r="AR127" s="127">
        <v>0</v>
      </c>
      <c r="AS127" s="127">
        <v>0</v>
      </c>
      <c r="AT127" s="127">
        <v>0</v>
      </c>
      <c r="AU127" s="127">
        <v>0</v>
      </c>
      <c r="AV127" s="127">
        <v>1540476.19</v>
      </c>
      <c r="AW127" s="127">
        <v>0</v>
      </c>
      <c r="AX127" s="127">
        <v>0</v>
      </c>
      <c r="AY127" s="127">
        <v>0</v>
      </c>
      <c r="AZ127" s="127">
        <v>0</v>
      </c>
      <c r="BA127" s="15">
        <f t="shared" si="3"/>
        <v>0</v>
      </c>
      <c r="BB127" s="15">
        <f t="shared" si="4"/>
        <v>3080952.38</v>
      </c>
      <c r="BC127" s="15">
        <f t="shared" si="5"/>
        <v>3080952.38</v>
      </c>
    </row>
    <row r="128" spans="1:55" x14ac:dyDescent="0.3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49239722.110000275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49239722.11000029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11.427397260273972</v>
      </c>
      <c r="AE128" s="123">
        <v>25.016438356164382</v>
      </c>
      <c r="AF128" s="126">
        <v>1.7999999999999999E-2</v>
      </c>
      <c r="AG128" s="126" t="s">
        <v>39</v>
      </c>
      <c r="AH128" s="126"/>
      <c r="AI128" s="121" t="s">
        <v>160</v>
      </c>
      <c r="AJ128" s="121" t="s">
        <v>160</v>
      </c>
      <c r="AK128" s="127">
        <v>0</v>
      </c>
      <c r="AL128" s="127">
        <v>0</v>
      </c>
      <c r="AM128" s="127">
        <v>0</v>
      </c>
      <c r="AN128" s="127">
        <v>0</v>
      </c>
      <c r="AO128" s="127">
        <v>0</v>
      </c>
      <c r="AP128" s="127">
        <v>2140857.48</v>
      </c>
      <c r="AQ128" s="127">
        <v>0</v>
      </c>
      <c r="AR128" s="127">
        <v>0</v>
      </c>
      <c r="AS128" s="127">
        <v>0</v>
      </c>
      <c r="AT128" s="127">
        <v>0</v>
      </c>
      <c r="AU128" s="127">
        <v>0</v>
      </c>
      <c r="AV128" s="127">
        <v>2140857.48</v>
      </c>
      <c r="AW128" s="127">
        <v>0</v>
      </c>
      <c r="AX128" s="127">
        <v>0</v>
      </c>
      <c r="AY128" s="127">
        <v>0</v>
      </c>
      <c r="AZ128" s="127">
        <v>0</v>
      </c>
      <c r="BA128" s="15">
        <f t="shared" si="3"/>
        <v>0</v>
      </c>
      <c r="BB128" s="15">
        <f t="shared" si="4"/>
        <v>4281714.96</v>
      </c>
      <c r="BC128" s="15">
        <f t="shared" si="5"/>
        <v>4281714.96</v>
      </c>
    </row>
    <row r="129" spans="1:55" x14ac:dyDescent="0.3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27941814.960000142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27941814.96000015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11.926027397260274</v>
      </c>
      <c r="AE129" s="123">
        <v>25.515068493150686</v>
      </c>
      <c r="AF129" s="126">
        <v>1.7999999999999999E-2</v>
      </c>
      <c r="AG129" s="126" t="s">
        <v>39</v>
      </c>
      <c r="AH129" s="126"/>
      <c r="AI129" s="121" t="s">
        <v>160</v>
      </c>
      <c r="AJ129" s="121" t="s">
        <v>160</v>
      </c>
      <c r="AK129" s="127">
        <v>0</v>
      </c>
      <c r="AL129" s="127">
        <v>0</v>
      </c>
      <c r="AM129" s="127">
        <v>0</v>
      </c>
      <c r="AN129" s="127">
        <v>0</v>
      </c>
      <c r="AO129" s="127">
        <v>0</v>
      </c>
      <c r="AP129" s="127">
        <v>1214861.52</v>
      </c>
      <c r="AQ129" s="127">
        <v>0</v>
      </c>
      <c r="AR129" s="127">
        <v>0</v>
      </c>
      <c r="AS129" s="127">
        <v>0</v>
      </c>
      <c r="AT129" s="127">
        <v>0</v>
      </c>
      <c r="AU129" s="127">
        <v>0</v>
      </c>
      <c r="AV129" s="127">
        <v>1214861.52</v>
      </c>
      <c r="AW129" s="127">
        <v>0</v>
      </c>
      <c r="AX129" s="127">
        <v>0</v>
      </c>
      <c r="AY129" s="127">
        <v>0</v>
      </c>
      <c r="AZ129" s="127">
        <v>0</v>
      </c>
      <c r="BA129" s="15">
        <f t="shared" si="3"/>
        <v>0</v>
      </c>
      <c r="BB129" s="15">
        <f t="shared" si="4"/>
        <v>2429723.04</v>
      </c>
      <c r="BC129" s="15">
        <f t="shared" si="5"/>
        <v>2429723.04</v>
      </c>
    </row>
    <row r="130" spans="1:55" x14ac:dyDescent="0.3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40407630.680000283</v>
      </c>
      <c r="S130" s="122">
        <v>0</v>
      </c>
      <c r="T130" s="122">
        <v>1683651.28</v>
      </c>
      <c r="U130" s="122">
        <v>362940.46</v>
      </c>
      <c r="V130" s="122" t="s">
        <v>2861</v>
      </c>
      <c r="W130" s="122">
        <v>1.4901161193847656E-8</v>
      </c>
      <c r="X130" s="122">
        <v>0</v>
      </c>
      <c r="Y130" s="122">
        <v>38723979.400000297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11.512328767123288</v>
      </c>
      <c r="AE130" s="123">
        <v>25.019178082191782</v>
      </c>
      <c r="AF130" s="126">
        <v>1.8100000000000002E-2</v>
      </c>
      <c r="AG130" s="126" t="s">
        <v>39</v>
      </c>
      <c r="AH130" s="126"/>
      <c r="AI130" s="121" t="s">
        <v>160</v>
      </c>
      <c r="AJ130" s="121" t="s">
        <v>160</v>
      </c>
      <c r="AK130" s="127">
        <v>0</v>
      </c>
      <c r="AL130" s="127">
        <v>0</v>
      </c>
      <c r="AM130" s="127">
        <v>0</v>
      </c>
      <c r="AN130" s="127">
        <v>0</v>
      </c>
      <c r="AO130" s="127">
        <v>0</v>
      </c>
      <c r="AP130" s="127">
        <v>0</v>
      </c>
      <c r="AQ130" s="127">
        <v>1683651.25</v>
      </c>
      <c r="AR130" s="127">
        <v>0</v>
      </c>
      <c r="AS130" s="127">
        <v>0</v>
      </c>
      <c r="AT130" s="127">
        <v>0</v>
      </c>
      <c r="AU130" s="127">
        <v>0</v>
      </c>
      <c r="AV130" s="127">
        <v>0</v>
      </c>
      <c r="AW130" s="127">
        <v>1683651.25</v>
      </c>
      <c r="AX130" s="127">
        <v>0</v>
      </c>
      <c r="AY130" s="127">
        <v>0</v>
      </c>
      <c r="AZ130" s="127">
        <v>0</v>
      </c>
      <c r="BA130" s="15">
        <f t="shared" ref="BA130:BA193" si="6">SUM(AK130:AN130)</f>
        <v>0</v>
      </c>
      <c r="BB130" s="15">
        <f t="shared" si="4"/>
        <v>3367302.5</v>
      </c>
      <c r="BC130" s="15">
        <f t="shared" si="5"/>
        <v>3367302.5</v>
      </c>
    </row>
    <row r="131" spans="1:55" x14ac:dyDescent="0.3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1312924.3600000085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1312924.360000009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12.676712328767124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27">
        <v>0</v>
      </c>
      <c r="AL131" s="127">
        <v>0</v>
      </c>
      <c r="AM131" s="127">
        <v>50497.09</v>
      </c>
      <c r="AN131" s="127">
        <v>0</v>
      </c>
      <c r="AO131" s="127">
        <v>0</v>
      </c>
      <c r="AP131" s="127">
        <v>0</v>
      </c>
      <c r="AQ131" s="127">
        <v>0</v>
      </c>
      <c r="AR131" s="127">
        <v>0</v>
      </c>
      <c r="AS131" s="127">
        <v>50497.09</v>
      </c>
      <c r="AT131" s="127">
        <v>0</v>
      </c>
      <c r="AU131" s="127">
        <v>0</v>
      </c>
      <c r="AV131" s="127">
        <v>0</v>
      </c>
      <c r="AW131" s="127">
        <v>0</v>
      </c>
      <c r="AX131" s="127">
        <v>0</v>
      </c>
      <c r="AY131" s="127">
        <v>50497.09</v>
      </c>
      <c r="AZ131" s="127">
        <v>0</v>
      </c>
      <c r="BA131" s="15">
        <f t="shared" si="6"/>
        <v>50497.09</v>
      </c>
      <c r="BB131" s="15">
        <f t="shared" ref="BB131:BB194" si="7">SUM(AO131:AZ131)</f>
        <v>100994.18</v>
      </c>
      <c r="BC131" s="15">
        <f t="shared" ref="BC131:BC194" si="8">BA131+BB131</f>
        <v>151491.26999999999</v>
      </c>
    </row>
    <row r="132" spans="1:55" x14ac:dyDescent="0.3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21338621.760000069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21338621.760000072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12.263013698630138</v>
      </c>
      <c r="AE132" s="123">
        <v>25.019178082191782</v>
      </c>
      <c r="AF132" s="126">
        <v>1.8185E-2</v>
      </c>
      <c r="AG132" s="126" t="s">
        <v>39</v>
      </c>
      <c r="AH132" s="126"/>
      <c r="AI132" s="121" t="s">
        <v>160</v>
      </c>
      <c r="AJ132" s="121" t="s">
        <v>160</v>
      </c>
      <c r="AK132" s="127">
        <v>0</v>
      </c>
      <c r="AL132" s="127">
        <v>0</v>
      </c>
      <c r="AM132" s="127">
        <v>0</v>
      </c>
      <c r="AN132" s="127">
        <v>853544.87</v>
      </c>
      <c r="AO132" s="127">
        <v>0</v>
      </c>
      <c r="AP132" s="127">
        <v>0</v>
      </c>
      <c r="AQ132" s="127">
        <v>0</v>
      </c>
      <c r="AR132" s="127">
        <v>0</v>
      </c>
      <c r="AS132" s="127">
        <v>0</v>
      </c>
      <c r="AT132" s="127">
        <v>853544.87</v>
      </c>
      <c r="AU132" s="127">
        <v>0</v>
      </c>
      <c r="AV132" s="127">
        <v>0</v>
      </c>
      <c r="AW132" s="127">
        <v>0</v>
      </c>
      <c r="AX132" s="127">
        <v>0</v>
      </c>
      <c r="AY132" s="127">
        <v>0</v>
      </c>
      <c r="AZ132" s="127">
        <v>853544.87</v>
      </c>
      <c r="BA132" s="15">
        <f t="shared" si="6"/>
        <v>853544.87</v>
      </c>
      <c r="BB132" s="15">
        <f t="shared" si="7"/>
        <v>1707089.74</v>
      </c>
      <c r="BC132" s="15">
        <f t="shared" si="8"/>
        <v>2560634.61</v>
      </c>
    </row>
    <row r="133" spans="1:55" x14ac:dyDescent="0.3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22608695.675999876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22608695.679999869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12.676712328767124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27">
        <v>0</v>
      </c>
      <c r="AL133" s="127">
        <v>0</v>
      </c>
      <c r="AM133" s="127">
        <v>869565.21699999995</v>
      </c>
      <c r="AN133" s="127">
        <v>0</v>
      </c>
      <c r="AO133" s="127">
        <v>0</v>
      </c>
      <c r="AP133" s="127">
        <v>0</v>
      </c>
      <c r="AQ133" s="127">
        <v>0</v>
      </c>
      <c r="AR133" s="127">
        <v>0</v>
      </c>
      <c r="AS133" s="127">
        <v>869565.21699999995</v>
      </c>
      <c r="AT133" s="127">
        <v>0</v>
      </c>
      <c r="AU133" s="127">
        <v>0</v>
      </c>
      <c r="AV133" s="127">
        <v>0</v>
      </c>
      <c r="AW133" s="127">
        <v>0</v>
      </c>
      <c r="AX133" s="127">
        <v>0</v>
      </c>
      <c r="AY133" s="127">
        <v>869565.21699999995</v>
      </c>
      <c r="AZ133" s="127">
        <v>0</v>
      </c>
      <c r="BA133" s="15">
        <f t="shared" si="6"/>
        <v>869565.21699999995</v>
      </c>
      <c r="BB133" s="15">
        <f t="shared" si="7"/>
        <v>1739130.4339999999</v>
      </c>
      <c r="BC133" s="15">
        <f t="shared" si="8"/>
        <v>2608695.6509999996</v>
      </c>
    </row>
    <row r="134" spans="1:55" x14ac:dyDescent="0.3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32142857.149999715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32142857.1499997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13.257534246575343</v>
      </c>
      <c r="AE134" s="123">
        <v>25.016438356164382</v>
      </c>
      <c r="AF134" s="126">
        <v>1.8373E-2</v>
      </c>
      <c r="AG134" s="126" t="s">
        <v>39</v>
      </c>
      <c r="AH134" s="126"/>
      <c r="AI134" s="121" t="s">
        <v>160</v>
      </c>
      <c r="AJ134" s="121" t="s">
        <v>160</v>
      </c>
      <c r="AK134" s="127">
        <v>0</v>
      </c>
      <c r="AL134" s="127">
        <v>0</v>
      </c>
      <c r="AM134" s="127">
        <v>1190476.19</v>
      </c>
      <c r="AN134" s="127">
        <v>0</v>
      </c>
      <c r="AO134" s="127">
        <v>0</v>
      </c>
      <c r="AP134" s="127">
        <v>0</v>
      </c>
      <c r="AQ134" s="127">
        <v>0</v>
      </c>
      <c r="AR134" s="127">
        <v>0</v>
      </c>
      <c r="AS134" s="127">
        <v>1190476.19</v>
      </c>
      <c r="AT134" s="127">
        <v>0</v>
      </c>
      <c r="AU134" s="127">
        <v>0</v>
      </c>
      <c r="AV134" s="127">
        <v>0</v>
      </c>
      <c r="AW134" s="127">
        <v>0</v>
      </c>
      <c r="AX134" s="127">
        <v>0</v>
      </c>
      <c r="AY134" s="127">
        <v>1190476.19</v>
      </c>
      <c r="AZ134" s="127">
        <v>0</v>
      </c>
      <c r="BA134" s="15">
        <f t="shared" si="6"/>
        <v>1190476.19</v>
      </c>
      <c r="BB134" s="15">
        <f t="shared" si="7"/>
        <v>2380952.38</v>
      </c>
      <c r="BC134" s="15">
        <f t="shared" si="8"/>
        <v>3571428.57</v>
      </c>
    </row>
    <row r="135" spans="1:55" x14ac:dyDescent="0.3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155579224.56200102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155579224.56000108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12.298630136986301</v>
      </c>
      <c r="AE135" s="123">
        <v>25.019178082191782</v>
      </c>
      <c r="AF135" s="126">
        <v>1.8185E-2</v>
      </c>
      <c r="AG135" s="126" t="s">
        <v>39</v>
      </c>
      <c r="AH135" s="126"/>
      <c r="AI135" s="121" t="s">
        <v>160</v>
      </c>
      <c r="AJ135" s="121" t="s">
        <v>160</v>
      </c>
      <c r="AK135" s="127">
        <v>0</v>
      </c>
      <c r="AL135" s="127">
        <v>0</v>
      </c>
      <c r="AM135" s="127">
        <v>0</v>
      </c>
      <c r="AN135" s="127">
        <v>6223168.9879999999</v>
      </c>
      <c r="AO135" s="127">
        <v>0</v>
      </c>
      <c r="AP135" s="127">
        <v>0</v>
      </c>
      <c r="AQ135" s="127">
        <v>0</v>
      </c>
      <c r="AR135" s="127">
        <v>0</v>
      </c>
      <c r="AS135" s="127">
        <v>0</v>
      </c>
      <c r="AT135" s="127">
        <v>6223168.9879999999</v>
      </c>
      <c r="AU135" s="127">
        <v>0</v>
      </c>
      <c r="AV135" s="127">
        <v>0</v>
      </c>
      <c r="AW135" s="127">
        <v>0</v>
      </c>
      <c r="AX135" s="127">
        <v>0</v>
      </c>
      <c r="AY135" s="127">
        <v>0</v>
      </c>
      <c r="AZ135" s="127">
        <v>6223168.9879999999</v>
      </c>
      <c r="BA135" s="15">
        <f t="shared" si="6"/>
        <v>6223168.9879999999</v>
      </c>
      <c r="BB135" s="15">
        <f t="shared" si="7"/>
        <v>12446337.976</v>
      </c>
      <c r="BC135" s="15">
        <f t="shared" si="8"/>
        <v>18669506.964000002</v>
      </c>
    </row>
    <row r="136" spans="1:55" x14ac:dyDescent="0.3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12.547945205479452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27">
        <v>353598.1</v>
      </c>
      <c r="AL136" s="127">
        <v>0</v>
      </c>
      <c r="AM136" s="127">
        <v>0</v>
      </c>
      <c r="AN136" s="127">
        <v>0</v>
      </c>
      <c r="AO136" s="127">
        <v>0</v>
      </c>
      <c r="AP136" s="127">
        <v>0</v>
      </c>
      <c r="AQ136" s="127">
        <v>353598.1</v>
      </c>
      <c r="AR136" s="127">
        <v>0</v>
      </c>
      <c r="AS136" s="127">
        <v>0</v>
      </c>
      <c r="AT136" s="127">
        <v>0</v>
      </c>
      <c r="AU136" s="127">
        <v>0</v>
      </c>
      <c r="AV136" s="127">
        <v>0</v>
      </c>
      <c r="AW136" s="127">
        <v>353598.1</v>
      </c>
      <c r="AX136" s="127">
        <v>0</v>
      </c>
      <c r="AY136" s="127">
        <v>0</v>
      </c>
      <c r="AZ136" s="127">
        <v>0</v>
      </c>
      <c r="BA136" s="15">
        <f t="shared" si="6"/>
        <v>353598.1</v>
      </c>
      <c r="BB136" s="15">
        <f t="shared" si="7"/>
        <v>707196.2</v>
      </c>
      <c r="BC136" s="15">
        <f t="shared" si="8"/>
        <v>1060794.2999999998</v>
      </c>
    </row>
    <row r="137" spans="1:55" x14ac:dyDescent="0.3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22015.69</v>
      </c>
      <c r="V137" s="122" t="s">
        <v>2861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12.964383561643835</v>
      </c>
      <c r="AE137" s="123">
        <v>25.016438356164382</v>
      </c>
      <c r="AF137" s="126">
        <v>1.8200000000000001E-2</v>
      </c>
      <c r="AG137" s="126" t="s">
        <v>39</v>
      </c>
      <c r="AH137" s="126"/>
      <c r="AI137" s="121" t="s">
        <v>160</v>
      </c>
      <c r="AJ137" s="121" t="s">
        <v>160</v>
      </c>
      <c r="AK137" s="127">
        <v>0</v>
      </c>
      <c r="AL137" s="127">
        <v>0</v>
      </c>
      <c r="AM137" s="127">
        <v>0</v>
      </c>
      <c r="AN137" s="127">
        <v>0</v>
      </c>
      <c r="AO137" s="127">
        <v>0</v>
      </c>
      <c r="AP137" s="127">
        <v>94123.282000000007</v>
      </c>
      <c r="AQ137" s="127">
        <v>0</v>
      </c>
      <c r="AR137" s="127">
        <v>0</v>
      </c>
      <c r="AS137" s="127">
        <v>0</v>
      </c>
      <c r="AT137" s="127">
        <v>0</v>
      </c>
      <c r="AU137" s="127">
        <v>0</v>
      </c>
      <c r="AV137" s="127">
        <v>94123.282000000007</v>
      </c>
      <c r="AW137" s="127">
        <v>0</v>
      </c>
      <c r="AX137" s="127">
        <v>0</v>
      </c>
      <c r="AY137" s="127">
        <v>0</v>
      </c>
      <c r="AZ137" s="127">
        <v>0</v>
      </c>
      <c r="BA137" s="15">
        <f t="shared" si="6"/>
        <v>0</v>
      </c>
      <c r="BB137" s="15">
        <f t="shared" si="7"/>
        <v>188246.56400000001</v>
      </c>
      <c r="BC137" s="15">
        <f t="shared" si="8"/>
        <v>188246.56400000001</v>
      </c>
    </row>
    <row r="138" spans="1:55" x14ac:dyDescent="0.3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13.216438356164383</v>
      </c>
      <c r="AE138" s="123">
        <v>24.687671232876713</v>
      </c>
      <c r="AF138" s="126">
        <v>1.7864999999999999E-2</v>
      </c>
      <c r="AG138" s="126" t="s">
        <v>39</v>
      </c>
      <c r="AH138" s="126"/>
      <c r="AI138" s="121" t="s">
        <v>160</v>
      </c>
      <c r="AJ138" s="121" t="s">
        <v>160</v>
      </c>
      <c r="AK138" s="127">
        <v>0</v>
      </c>
      <c r="AL138" s="127">
        <v>0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0</v>
      </c>
      <c r="AS138" s="127">
        <v>304090.92499999999</v>
      </c>
      <c r="AT138" s="127">
        <v>0</v>
      </c>
      <c r="AU138" s="127">
        <v>0</v>
      </c>
      <c r="AV138" s="127">
        <v>0</v>
      </c>
      <c r="AW138" s="127">
        <v>0</v>
      </c>
      <c r="AX138" s="127">
        <v>0</v>
      </c>
      <c r="AY138" s="127">
        <v>261739.12599999999</v>
      </c>
      <c r="AZ138" s="127">
        <v>0</v>
      </c>
      <c r="BA138" s="15">
        <f t="shared" si="6"/>
        <v>0</v>
      </c>
      <c r="BB138" s="15">
        <f t="shared" si="7"/>
        <v>565830.05099999998</v>
      </c>
      <c r="BC138" s="15">
        <f t="shared" si="8"/>
        <v>565830.05099999998</v>
      </c>
    </row>
    <row r="139" spans="1:55" x14ac:dyDescent="0.3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13.216438356164383</v>
      </c>
      <c r="AE139" s="123">
        <v>24.687671232876713</v>
      </c>
      <c r="AF139" s="126">
        <v>1.7084999999999999E-2</v>
      </c>
      <c r="AG139" s="126" t="s">
        <v>39</v>
      </c>
      <c r="AH139" s="126"/>
      <c r="AI139" s="121" t="s">
        <v>160</v>
      </c>
      <c r="AJ139" s="121" t="s">
        <v>160</v>
      </c>
      <c r="AK139" s="127">
        <v>0</v>
      </c>
      <c r="AL139" s="127">
        <v>0</v>
      </c>
      <c r="AM139" s="127">
        <v>0</v>
      </c>
      <c r="AN139" s="127">
        <v>0</v>
      </c>
      <c r="AO139" s="127">
        <v>0</v>
      </c>
      <c r="AP139" s="127">
        <v>0</v>
      </c>
      <c r="AQ139" s="127">
        <v>0</v>
      </c>
      <c r="AR139" s="127">
        <v>0</v>
      </c>
      <c r="AS139" s="127">
        <v>0</v>
      </c>
      <c r="AT139" s="127">
        <v>0</v>
      </c>
      <c r="AU139" s="127">
        <v>0</v>
      </c>
      <c r="AV139" s="127">
        <v>0</v>
      </c>
      <c r="AW139" s="127">
        <v>0</v>
      </c>
      <c r="AX139" s="127">
        <v>0</v>
      </c>
      <c r="AY139" s="127">
        <v>0</v>
      </c>
      <c r="AZ139" s="127">
        <v>0</v>
      </c>
      <c r="BA139" s="15">
        <f t="shared" si="6"/>
        <v>0</v>
      </c>
      <c r="BB139" s="15">
        <f t="shared" si="7"/>
        <v>0</v>
      </c>
      <c r="BC139" s="15">
        <f t="shared" si="8"/>
        <v>0</v>
      </c>
    </row>
    <row r="140" spans="1:55" x14ac:dyDescent="0.3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94118010.799999997</v>
      </c>
      <c r="AD140" s="123">
        <v>13.298630136986301</v>
      </c>
      <c r="AE140" s="123">
        <v>24.389041095890413</v>
      </c>
      <c r="AF140" s="126">
        <v>1.7084999999999999E-2</v>
      </c>
      <c r="AG140" s="126" t="s">
        <v>39</v>
      </c>
      <c r="AH140" s="126"/>
      <c r="AI140" s="121" t="s">
        <v>160</v>
      </c>
      <c r="AJ140" s="121" t="s">
        <v>160</v>
      </c>
      <c r="AK140" s="127">
        <v>0</v>
      </c>
      <c r="AL140" s="127">
        <v>0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5">
        <f t="shared" si="6"/>
        <v>0</v>
      </c>
      <c r="BB140" s="15">
        <f t="shared" si="7"/>
        <v>0</v>
      </c>
      <c r="BC140" s="15">
        <f t="shared" si="8"/>
        <v>0</v>
      </c>
    </row>
    <row r="141" spans="1:55" x14ac:dyDescent="0.3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15.715068493150685</v>
      </c>
      <c r="AE141" s="123">
        <v>24.931506849315067</v>
      </c>
      <c r="AF141" s="126">
        <v>3.109E-2</v>
      </c>
      <c r="AG141" s="126" t="s">
        <v>39</v>
      </c>
      <c r="AH141" s="126"/>
      <c r="AI141" s="121" t="s">
        <v>160</v>
      </c>
      <c r="AJ141" s="121" t="s">
        <v>160</v>
      </c>
      <c r="AK141" s="127">
        <v>0</v>
      </c>
      <c r="AL141" s="127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5600000</v>
      </c>
      <c r="AT141" s="127">
        <v>0</v>
      </c>
      <c r="AU141" s="127">
        <v>0</v>
      </c>
      <c r="AV141" s="127">
        <v>0</v>
      </c>
      <c r="AW141" s="127">
        <v>0</v>
      </c>
      <c r="AX141" s="127">
        <v>0</v>
      </c>
      <c r="AY141" s="127">
        <v>5600000</v>
      </c>
      <c r="AZ141" s="127">
        <v>0</v>
      </c>
      <c r="BA141" s="15">
        <f t="shared" si="6"/>
        <v>0</v>
      </c>
      <c r="BB141" s="15">
        <f t="shared" si="7"/>
        <v>11200000</v>
      </c>
      <c r="BC141" s="15">
        <f t="shared" si="8"/>
        <v>11200000</v>
      </c>
    </row>
    <row r="142" spans="1:55" x14ac:dyDescent="0.3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249800000</v>
      </c>
      <c r="AD142" s="123">
        <v>18.715068493150685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27">
        <v>0</v>
      </c>
      <c r="AL142" s="127">
        <v>0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0</v>
      </c>
      <c r="AS142" s="127">
        <v>18735000</v>
      </c>
      <c r="AT142" s="127">
        <v>0</v>
      </c>
      <c r="AU142" s="127">
        <v>0</v>
      </c>
      <c r="AV142" s="127">
        <v>0</v>
      </c>
      <c r="AW142" s="127">
        <v>0</v>
      </c>
      <c r="AX142" s="127">
        <v>0</v>
      </c>
      <c r="AY142" s="127">
        <v>18735000</v>
      </c>
      <c r="AZ142" s="127">
        <v>0</v>
      </c>
      <c r="BA142" s="15">
        <f t="shared" si="6"/>
        <v>0</v>
      </c>
      <c r="BB142" s="15">
        <f t="shared" si="7"/>
        <v>37470000</v>
      </c>
      <c r="BC142" s="15">
        <f t="shared" si="8"/>
        <v>37470000</v>
      </c>
    </row>
    <row r="143" spans="1:55" x14ac:dyDescent="0.3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14.216438356164383</v>
      </c>
      <c r="AE143" s="123">
        <v>24.967123287671232</v>
      </c>
      <c r="AF143" s="126">
        <v>2.9499999999999998E-2</v>
      </c>
      <c r="AG143" s="126" t="s">
        <v>39</v>
      </c>
      <c r="AH143" s="126"/>
      <c r="AI143" s="121" t="s">
        <v>160</v>
      </c>
      <c r="AJ143" s="121" t="s">
        <v>160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5">
        <f t="shared" si="6"/>
        <v>0</v>
      </c>
      <c r="BB143" s="15">
        <f t="shared" si="7"/>
        <v>0</v>
      </c>
      <c r="BC143" s="15">
        <f t="shared" si="8"/>
        <v>0</v>
      </c>
    </row>
    <row r="144" spans="1:55" x14ac:dyDescent="0.3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9.213698630136987</v>
      </c>
      <c r="AE144" s="123">
        <v>19.649315068493152</v>
      </c>
      <c r="AF144" s="126">
        <v>1.7437000000000001E-2</v>
      </c>
      <c r="AG144" s="126" t="s">
        <v>39</v>
      </c>
      <c r="AH144" s="126"/>
      <c r="AI144" s="121" t="s">
        <v>160</v>
      </c>
      <c r="AJ144" s="121" t="s">
        <v>160</v>
      </c>
      <c r="AK144" s="127">
        <v>0</v>
      </c>
      <c r="AL144" s="127">
        <v>0</v>
      </c>
      <c r="AM144" s="127">
        <v>6324861.9649999999</v>
      </c>
      <c r="AN144" s="127">
        <v>0</v>
      </c>
      <c r="AO144" s="127">
        <v>0</v>
      </c>
      <c r="AP144" s="127">
        <v>0</v>
      </c>
      <c r="AQ144" s="127">
        <v>0</v>
      </c>
      <c r="AR144" s="127">
        <v>0</v>
      </c>
      <c r="AS144" s="127">
        <v>5004809.7249999996</v>
      </c>
      <c r="AT144" s="127">
        <v>0</v>
      </c>
      <c r="AU144" s="127">
        <v>0</v>
      </c>
      <c r="AV144" s="127">
        <v>0</v>
      </c>
      <c r="AW144" s="127">
        <v>0</v>
      </c>
      <c r="AX144" s="127">
        <v>0</v>
      </c>
      <c r="AY144" s="127">
        <v>3960261.5449999999</v>
      </c>
      <c r="AZ144" s="127">
        <v>0</v>
      </c>
      <c r="BA144" s="15">
        <f t="shared" si="6"/>
        <v>6324861.9649999999</v>
      </c>
      <c r="BB144" s="15">
        <f t="shared" si="7"/>
        <v>8965071.2699999996</v>
      </c>
      <c r="BC144" s="15">
        <f t="shared" si="8"/>
        <v>15289933.234999999</v>
      </c>
    </row>
    <row r="145" spans="1:55" x14ac:dyDescent="0.3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14.383561643835616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27">
        <v>0</v>
      </c>
      <c r="AL145" s="127">
        <v>0</v>
      </c>
      <c r="AM145" s="127">
        <v>0</v>
      </c>
      <c r="AN145" s="127">
        <v>0</v>
      </c>
      <c r="AO145" s="127">
        <v>0</v>
      </c>
      <c r="AP145" s="127">
        <v>0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0</v>
      </c>
      <c r="AX145" s="127">
        <v>0</v>
      </c>
      <c r="AY145" s="127">
        <v>0</v>
      </c>
      <c r="AZ145" s="127">
        <v>0</v>
      </c>
      <c r="BA145" s="15">
        <f t="shared" si="6"/>
        <v>0</v>
      </c>
      <c r="BB145" s="15">
        <f t="shared" si="7"/>
        <v>0</v>
      </c>
      <c r="BC145" s="15">
        <f t="shared" si="8"/>
        <v>0</v>
      </c>
    </row>
    <row r="146" spans="1:55" x14ac:dyDescent="0.3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59363606.200000003</v>
      </c>
      <c r="AD146" s="123">
        <v>14.383561643835616</v>
      </c>
      <c r="AE146" s="123">
        <v>24.81917808219178</v>
      </c>
      <c r="AF146" s="126">
        <v>4.3900000000000002E-2</v>
      </c>
      <c r="AG146" s="126" t="s">
        <v>39</v>
      </c>
      <c r="AH146" s="126"/>
      <c r="AI146" s="121" t="s">
        <v>160</v>
      </c>
      <c r="AJ146" s="121" t="s">
        <v>160</v>
      </c>
      <c r="AK146" s="127">
        <v>0</v>
      </c>
      <c r="AL146" s="127">
        <v>0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7">
        <v>0</v>
      </c>
      <c r="AX146" s="127">
        <v>0</v>
      </c>
      <c r="AY146" s="127">
        <v>0</v>
      </c>
      <c r="AZ146" s="127">
        <v>0</v>
      </c>
      <c r="BA146" s="15">
        <f t="shared" si="6"/>
        <v>0</v>
      </c>
      <c r="BB146" s="15">
        <f t="shared" si="7"/>
        <v>0</v>
      </c>
      <c r="BC146" s="15">
        <f t="shared" si="8"/>
        <v>0</v>
      </c>
    </row>
    <row r="147" spans="1:55" x14ac:dyDescent="0.3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14.712328767123287</v>
      </c>
      <c r="AE147" s="123">
        <v>24.909589041095892</v>
      </c>
      <c r="AF147" s="126">
        <v>4.3860000000000003E-2</v>
      </c>
      <c r="AG147" s="126" t="s">
        <v>39</v>
      </c>
      <c r="AH147" s="126"/>
      <c r="AI147" s="121" t="s">
        <v>160</v>
      </c>
      <c r="AJ147" s="121" t="s">
        <v>160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5">
        <f t="shared" si="6"/>
        <v>0</v>
      </c>
      <c r="BB147" s="15">
        <f t="shared" si="7"/>
        <v>0</v>
      </c>
      <c r="BC147" s="15">
        <f t="shared" si="8"/>
        <v>0</v>
      </c>
    </row>
    <row r="148" spans="1:55" x14ac:dyDescent="0.3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14.797260273972602</v>
      </c>
      <c r="AE148" s="123">
        <v>24.890410958904109</v>
      </c>
      <c r="AF148" s="126">
        <v>2.9919999999999999E-2</v>
      </c>
      <c r="AG148" s="126" t="s">
        <v>39</v>
      </c>
      <c r="AH148" s="126"/>
      <c r="AI148" s="121" t="s">
        <v>160</v>
      </c>
      <c r="AJ148" s="121" t="s">
        <v>160</v>
      </c>
      <c r="AK148" s="127">
        <v>0</v>
      </c>
      <c r="AL148" s="127">
        <v>0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0</v>
      </c>
      <c r="AY148" s="127">
        <v>0</v>
      </c>
      <c r="AZ148" s="127">
        <v>0</v>
      </c>
      <c r="BA148" s="15">
        <f t="shared" si="6"/>
        <v>0</v>
      </c>
      <c r="BB148" s="15">
        <f t="shared" si="7"/>
        <v>0</v>
      </c>
      <c r="BC148" s="15">
        <f t="shared" si="8"/>
        <v>0</v>
      </c>
    </row>
    <row r="149" spans="1:55" x14ac:dyDescent="0.3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14.797260273972602</v>
      </c>
      <c r="AE149" s="123">
        <v>24.890410958904109</v>
      </c>
      <c r="AF149" s="126">
        <v>6.6000500000000004E-2</v>
      </c>
      <c r="AG149" s="126" t="s">
        <v>2797</v>
      </c>
      <c r="AH149" s="126">
        <v>1.2E-2</v>
      </c>
      <c r="AI149" s="121" t="s">
        <v>160</v>
      </c>
      <c r="AJ149" s="121" t="s">
        <v>160</v>
      </c>
      <c r="AK149" s="127">
        <v>0</v>
      </c>
      <c r="AL149" s="127">
        <v>0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0</v>
      </c>
      <c r="AS149" s="127">
        <v>0</v>
      </c>
      <c r="AT149" s="127">
        <v>0</v>
      </c>
      <c r="AU149" s="127">
        <v>0</v>
      </c>
      <c r="AV149" s="127">
        <v>0</v>
      </c>
      <c r="AW149" s="127">
        <v>0</v>
      </c>
      <c r="AX149" s="127">
        <v>0</v>
      </c>
      <c r="AY149" s="127">
        <v>0</v>
      </c>
      <c r="AZ149" s="127">
        <v>0</v>
      </c>
      <c r="BA149" s="15">
        <f t="shared" si="6"/>
        <v>0</v>
      </c>
      <c r="BB149" s="15">
        <f t="shared" si="7"/>
        <v>0</v>
      </c>
      <c r="BC149" s="15">
        <f t="shared" si="8"/>
        <v>0</v>
      </c>
    </row>
    <row r="150" spans="1:55" x14ac:dyDescent="0.3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1696964.49</v>
      </c>
      <c r="V150" s="122" t="s">
        <v>2861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14.964383561643835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5">
        <f t="shared" si="6"/>
        <v>0</v>
      </c>
      <c r="BB150" s="15">
        <f t="shared" si="7"/>
        <v>0</v>
      </c>
      <c r="BC150" s="15">
        <f t="shared" si="8"/>
        <v>0</v>
      </c>
    </row>
    <row r="151" spans="1:55" x14ac:dyDescent="0.3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936792.13</v>
      </c>
      <c r="V151" s="122" t="s">
        <v>2861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14.964383561643835</v>
      </c>
      <c r="AE151" s="123">
        <v>24.767123287671232</v>
      </c>
      <c r="AF151" s="126">
        <v>6.6534999999999997E-2</v>
      </c>
      <c r="AG151" s="126" t="s">
        <v>2797</v>
      </c>
      <c r="AH151" s="126">
        <v>1.2E-2</v>
      </c>
      <c r="AI151" s="121" t="s">
        <v>160</v>
      </c>
      <c r="AJ151" s="121" t="s">
        <v>160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0</v>
      </c>
      <c r="AY151" s="127">
        <v>0</v>
      </c>
      <c r="AZ151" s="127">
        <v>0</v>
      </c>
      <c r="BA151" s="15">
        <f t="shared" si="6"/>
        <v>0</v>
      </c>
      <c r="BB151" s="15">
        <f t="shared" si="7"/>
        <v>0</v>
      </c>
      <c r="BC151" s="15">
        <f t="shared" si="8"/>
        <v>0</v>
      </c>
    </row>
    <row r="152" spans="1:55" x14ac:dyDescent="0.3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15.298630136986301</v>
      </c>
      <c r="AE152" s="123">
        <v>24.873972602739727</v>
      </c>
      <c r="AF152" s="126">
        <v>1.8204999999999999E-2</v>
      </c>
      <c r="AG152" s="126" t="s">
        <v>39</v>
      </c>
      <c r="AH152" s="126"/>
      <c r="AI152" s="121" t="s">
        <v>160</v>
      </c>
      <c r="AJ152" s="121" t="s">
        <v>160</v>
      </c>
      <c r="AK152" s="127">
        <v>0</v>
      </c>
      <c r="AL152" s="127">
        <v>0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5">
        <f t="shared" si="6"/>
        <v>0</v>
      </c>
      <c r="BB152" s="15">
        <f t="shared" si="7"/>
        <v>0</v>
      </c>
      <c r="BC152" s="15">
        <f t="shared" si="8"/>
        <v>0</v>
      </c>
    </row>
    <row r="153" spans="1:55" x14ac:dyDescent="0.3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15.298630136986301</v>
      </c>
      <c r="AE153" s="123">
        <v>24.873972602739727</v>
      </c>
      <c r="AF153" s="126">
        <v>1.831E-2</v>
      </c>
      <c r="AG153" s="126" t="s">
        <v>39</v>
      </c>
      <c r="AH153" s="126"/>
      <c r="AI153" s="121" t="s">
        <v>160</v>
      </c>
      <c r="AJ153" s="121" t="s">
        <v>160</v>
      </c>
      <c r="AK153" s="127">
        <v>0</v>
      </c>
      <c r="AL153" s="127">
        <v>0</v>
      </c>
      <c r="AM153" s="127">
        <v>0</v>
      </c>
      <c r="AN153" s="127">
        <v>0</v>
      </c>
      <c r="AO153" s="127">
        <v>0</v>
      </c>
      <c r="AP153" s="127">
        <v>0</v>
      </c>
      <c r="AQ153" s="127">
        <v>0</v>
      </c>
      <c r="AR153" s="127">
        <v>0</v>
      </c>
      <c r="AS153" s="127">
        <v>0</v>
      </c>
      <c r="AT153" s="127">
        <v>0</v>
      </c>
      <c r="AU153" s="127">
        <v>0</v>
      </c>
      <c r="AV153" s="127">
        <v>0</v>
      </c>
      <c r="AW153" s="127">
        <v>0</v>
      </c>
      <c r="AX153" s="127">
        <v>0</v>
      </c>
      <c r="AY153" s="127">
        <v>0</v>
      </c>
      <c r="AZ153" s="127">
        <v>0</v>
      </c>
      <c r="BA153" s="15">
        <f t="shared" si="6"/>
        <v>0</v>
      </c>
      <c r="BB153" s="15">
        <f t="shared" si="7"/>
        <v>0</v>
      </c>
      <c r="BC153" s="15">
        <f t="shared" si="8"/>
        <v>0</v>
      </c>
    </row>
    <row r="154" spans="1:55" x14ac:dyDescent="0.3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10.38082191780822</v>
      </c>
      <c r="AE154" s="123">
        <v>19.956164383561642</v>
      </c>
      <c r="AF154" s="128">
        <v>2.878E-2</v>
      </c>
      <c r="AG154" s="126" t="s">
        <v>39</v>
      </c>
      <c r="AH154" s="126"/>
      <c r="AI154" s="121" t="s">
        <v>160</v>
      </c>
      <c r="AJ154" s="121" t="s">
        <v>160</v>
      </c>
      <c r="AK154" s="127">
        <v>0</v>
      </c>
      <c r="AL154" s="127">
        <v>0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5">
        <f t="shared" si="6"/>
        <v>0</v>
      </c>
      <c r="BB154" s="15">
        <f t="shared" si="7"/>
        <v>0</v>
      </c>
      <c r="BC154" s="15">
        <f t="shared" si="8"/>
        <v>0</v>
      </c>
    </row>
    <row r="155" spans="1:55" x14ac:dyDescent="0.3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15.715068493150685</v>
      </c>
      <c r="AE155" s="123">
        <v>24.641095890410959</v>
      </c>
      <c r="AF155" s="126">
        <v>6.6068799999999997E-2</v>
      </c>
      <c r="AG155" s="126" t="s">
        <v>2797</v>
      </c>
      <c r="AH155" s="126">
        <v>1.2E-2</v>
      </c>
      <c r="AI155" s="121" t="s">
        <v>160</v>
      </c>
      <c r="AJ155" s="121" t="s">
        <v>160</v>
      </c>
      <c r="AK155" s="127">
        <v>0</v>
      </c>
      <c r="AL155" s="127">
        <v>0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0</v>
      </c>
      <c r="AS155" s="127">
        <v>840000</v>
      </c>
      <c r="AT155" s="127">
        <v>0</v>
      </c>
      <c r="AU155" s="127">
        <v>0</v>
      </c>
      <c r="AV155" s="127">
        <v>0</v>
      </c>
      <c r="AW155" s="127">
        <v>0</v>
      </c>
      <c r="AX155" s="127">
        <v>0</v>
      </c>
      <c r="AY155" s="127">
        <v>840000</v>
      </c>
      <c r="AZ155" s="127">
        <v>0</v>
      </c>
      <c r="BA155" s="15">
        <f t="shared" si="6"/>
        <v>0</v>
      </c>
      <c r="BB155" s="15">
        <f t="shared" si="7"/>
        <v>1680000</v>
      </c>
      <c r="BC155" s="15">
        <f t="shared" si="8"/>
        <v>1680000</v>
      </c>
    </row>
    <row r="156" spans="1:55" x14ac:dyDescent="0.3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15.715068493150685</v>
      </c>
      <c r="AE156" s="123">
        <v>24.641095890410959</v>
      </c>
      <c r="AF156" s="126">
        <v>1.831E-2</v>
      </c>
      <c r="AG156" s="126" t="s">
        <v>39</v>
      </c>
      <c r="AH156" s="126"/>
      <c r="AI156" s="121" t="s">
        <v>160</v>
      </c>
      <c r="AJ156" s="121" t="s">
        <v>160</v>
      </c>
      <c r="AK156" s="127">
        <v>0</v>
      </c>
      <c r="AL156" s="127">
        <v>0</v>
      </c>
      <c r="AM156" s="127">
        <v>0</v>
      </c>
      <c r="AN156" s="127">
        <v>0</v>
      </c>
      <c r="AO156" s="127">
        <v>0</v>
      </c>
      <c r="AP156" s="127">
        <v>0</v>
      </c>
      <c r="AQ156" s="127">
        <v>0</v>
      </c>
      <c r="AR156" s="127">
        <v>0</v>
      </c>
      <c r="AS156" s="127">
        <v>1390322.42</v>
      </c>
      <c r="AT156" s="127">
        <v>0</v>
      </c>
      <c r="AU156" s="127">
        <v>0</v>
      </c>
      <c r="AV156" s="127">
        <v>0</v>
      </c>
      <c r="AW156" s="127">
        <v>0</v>
      </c>
      <c r="AX156" s="127">
        <v>0</v>
      </c>
      <c r="AY156" s="127">
        <v>1390322.42</v>
      </c>
      <c r="AZ156" s="127">
        <v>0</v>
      </c>
      <c r="BA156" s="15">
        <f t="shared" si="6"/>
        <v>0</v>
      </c>
      <c r="BB156" s="15">
        <f t="shared" si="7"/>
        <v>2780644.84</v>
      </c>
      <c r="BC156" s="15">
        <f t="shared" si="8"/>
        <v>2780644.84</v>
      </c>
    </row>
    <row r="157" spans="1:55" x14ac:dyDescent="0.3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136000000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16.632876712328766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27">
        <v>0</v>
      </c>
      <c r="AL157" s="127">
        <v>4000000</v>
      </c>
      <c r="AM157" s="127">
        <v>0</v>
      </c>
      <c r="AN157" s="127">
        <v>0</v>
      </c>
      <c r="AO157" s="127">
        <v>0</v>
      </c>
      <c r="AP157" s="127">
        <v>0</v>
      </c>
      <c r="AQ157" s="127">
        <v>0</v>
      </c>
      <c r="AR157" s="127">
        <v>4000000</v>
      </c>
      <c r="AS157" s="127">
        <v>0</v>
      </c>
      <c r="AT157" s="127">
        <v>0</v>
      </c>
      <c r="AU157" s="127">
        <v>0</v>
      </c>
      <c r="AV157" s="127">
        <v>0</v>
      </c>
      <c r="AW157" s="127">
        <v>0</v>
      </c>
      <c r="AX157" s="127">
        <v>4000000</v>
      </c>
      <c r="AY157" s="127">
        <v>0</v>
      </c>
      <c r="AZ157" s="127">
        <v>0</v>
      </c>
      <c r="BA157" s="15">
        <f t="shared" si="6"/>
        <v>4000000</v>
      </c>
      <c r="BB157" s="15">
        <f t="shared" si="7"/>
        <v>8000000</v>
      </c>
      <c r="BC157" s="15">
        <f t="shared" si="8"/>
        <v>12000000</v>
      </c>
    </row>
    <row r="158" spans="1:55" x14ac:dyDescent="0.3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92427664.859999999</v>
      </c>
      <c r="S158" s="122">
        <v>0</v>
      </c>
      <c r="T158" s="122">
        <v>0</v>
      </c>
      <c r="U158" s="122">
        <v>1044067.02</v>
      </c>
      <c r="V158" s="122" t="s">
        <v>2861</v>
      </c>
      <c r="W158" s="122">
        <v>0</v>
      </c>
      <c r="X158" s="122">
        <v>0</v>
      </c>
      <c r="Y158" s="122">
        <v>92427664.859999999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16.967123287671232</v>
      </c>
      <c r="AE158" s="123">
        <v>24.805479452054794</v>
      </c>
      <c r="AF158" s="126">
        <v>4.5100000000000001E-2</v>
      </c>
      <c r="AG158" s="126" t="s">
        <v>39</v>
      </c>
      <c r="AH158" s="126"/>
      <c r="AI158" s="121" t="s">
        <v>160</v>
      </c>
      <c r="AJ158" s="121" t="s">
        <v>160</v>
      </c>
      <c r="AK158" s="127">
        <v>0</v>
      </c>
      <c r="AL158" s="127">
        <v>0</v>
      </c>
      <c r="AM158" s="127">
        <v>0</v>
      </c>
      <c r="AN158" s="127">
        <v>0</v>
      </c>
      <c r="AO158" s="127">
        <v>0</v>
      </c>
      <c r="AP158" s="127">
        <v>3301039.3790000002</v>
      </c>
      <c r="AQ158" s="127">
        <v>0</v>
      </c>
      <c r="AR158" s="127">
        <v>0</v>
      </c>
      <c r="AS158" s="127">
        <v>0</v>
      </c>
      <c r="AT158" s="127">
        <v>0</v>
      </c>
      <c r="AU158" s="127">
        <v>0</v>
      </c>
      <c r="AV158" s="127">
        <v>3301039.3790000002</v>
      </c>
      <c r="AW158" s="127">
        <v>0</v>
      </c>
      <c r="AX158" s="127">
        <v>0</v>
      </c>
      <c r="AY158" s="127">
        <v>0</v>
      </c>
      <c r="AZ158" s="127">
        <v>0</v>
      </c>
      <c r="BA158" s="15">
        <f t="shared" si="6"/>
        <v>0</v>
      </c>
      <c r="BB158" s="15">
        <f t="shared" si="7"/>
        <v>6602078.7580000004</v>
      </c>
      <c r="BC158" s="15">
        <f t="shared" si="8"/>
        <v>6602078.7580000004</v>
      </c>
    </row>
    <row r="159" spans="1:55" x14ac:dyDescent="0.3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287382.23</v>
      </c>
      <c r="V159" s="122" t="s">
        <v>2861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16.967123287671232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27">
        <v>0</v>
      </c>
      <c r="AL159" s="127">
        <v>0</v>
      </c>
      <c r="AM159" s="127">
        <v>0</v>
      </c>
      <c r="AN159" s="127">
        <v>0</v>
      </c>
      <c r="AO159" s="127">
        <v>0</v>
      </c>
      <c r="AP159" s="127">
        <v>1883100</v>
      </c>
      <c r="AQ159" s="127">
        <v>0</v>
      </c>
      <c r="AR159" s="127">
        <v>0</v>
      </c>
      <c r="AS159" s="127">
        <v>0</v>
      </c>
      <c r="AT159" s="127">
        <v>0</v>
      </c>
      <c r="AU159" s="127">
        <v>0</v>
      </c>
      <c r="AV159" s="127">
        <v>1883100</v>
      </c>
      <c r="AW159" s="127">
        <v>0</v>
      </c>
      <c r="AX159" s="127">
        <v>0</v>
      </c>
      <c r="AY159" s="127">
        <v>0</v>
      </c>
      <c r="AZ159" s="127">
        <v>0</v>
      </c>
      <c r="BA159" s="15">
        <f t="shared" si="6"/>
        <v>0</v>
      </c>
      <c r="BB159" s="15">
        <f t="shared" si="7"/>
        <v>3766200</v>
      </c>
      <c r="BC159" s="15">
        <f t="shared" si="8"/>
        <v>3766200</v>
      </c>
    </row>
    <row r="160" spans="1:55" x14ac:dyDescent="0.3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1998453.2</v>
      </c>
      <c r="V160" s="122" t="s">
        <v>2861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16.967123287671232</v>
      </c>
      <c r="AE160" s="123">
        <v>24.805479452054794</v>
      </c>
      <c r="AF160" s="126">
        <v>4.514E-2</v>
      </c>
      <c r="AG160" s="126" t="s">
        <v>39</v>
      </c>
      <c r="AH160" s="126"/>
      <c r="AI160" s="121" t="s">
        <v>160</v>
      </c>
      <c r="AJ160" s="121" t="s">
        <v>160</v>
      </c>
      <c r="AK160" s="127">
        <v>0</v>
      </c>
      <c r="AL160" s="127">
        <v>0</v>
      </c>
      <c r="AM160" s="127">
        <v>0</v>
      </c>
      <c r="AN160" s="127">
        <v>0</v>
      </c>
      <c r="AO160" s="127">
        <v>0</v>
      </c>
      <c r="AP160" s="127">
        <v>4462721.4079999998</v>
      </c>
      <c r="AQ160" s="127">
        <v>0</v>
      </c>
      <c r="AR160" s="127">
        <v>0</v>
      </c>
      <c r="AS160" s="127">
        <v>0</v>
      </c>
      <c r="AT160" s="127">
        <v>0</v>
      </c>
      <c r="AU160" s="127">
        <v>0</v>
      </c>
      <c r="AV160" s="127">
        <v>4462721.4079999998</v>
      </c>
      <c r="AW160" s="127">
        <v>0</v>
      </c>
      <c r="AX160" s="127">
        <v>0</v>
      </c>
      <c r="AY160" s="127">
        <v>0</v>
      </c>
      <c r="AZ160" s="127">
        <v>0</v>
      </c>
      <c r="BA160" s="15">
        <f t="shared" si="6"/>
        <v>0</v>
      </c>
      <c r="BB160" s="15">
        <f t="shared" si="7"/>
        <v>8925442.8159999996</v>
      </c>
      <c r="BC160" s="15">
        <f t="shared" si="8"/>
        <v>8925442.8159999996</v>
      </c>
    </row>
    <row r="161" spans="1:55" x14ac:dyDescent="0.3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17.134246575342466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827815.02099999995</v>
      </c>
      <c r="AS161" s="127">
        <v>0</v>
      </c>
      <c r="AT161" s="127">
        <v>0</v>
      </c>
      <c r="AU161" s="127">
        <v>0</v>
      </c>
      <c r="AV161" s="127">
        <v>0</v>
      </c>
      <c r="AW161" s="127">
        <v>0</v>
      </c>
      <c r="AX161" s="127">
        <v>827815.02099999995</v>
      </c>
      <c r="AY161" s="127">
        <v>0</v>
      </c>
      <c r="AZ161" s="127">
        <v>0</v>
      </c>
      <c r="BA161" s="15">
        <f t="shared" si="6"/>
        <v>0</v>
      </c>
      <c r="BB161" s="15">
        <f t="shared" si="7"/>
        <v>1655630.0419999999</v>
      </c>
      <c r="BC161" s="15">
        <f t="shared" si="8"/>
        <v>1655630.0419999999</v>
      </c>
    </row>
    <row r="162" spans="1:55" x14ac:dyDescent="0.3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52975416.329999998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52975416.329999998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17.386301369863013</v>
      </c>
      <c r="AE162" s="123">
        <v>24.761643835616439</v>
      </c>
      <c r="AF162" s="126">
        <v>4.5100000000000001E-2</v>
      </c>
      <c r="AG162" s="126" t="s">
        <v>39</v>
      </c>
      <c r="AH162" s="126"/>
      <c r="AI162" s="121" t="s">
        <v>160</v>
      </c>
      <c r="AJ162" s="121" t="s">
        <v>160</v>
      </c>
      <c r="AK162" s="127">
        <v>0</v>
      </c>
      <c r="AL162" s="127">
        <v>0</v>
      </c>
      <c r="AM162" s="127">
        <v>0</v>
      </c>
      <c r="AN162" s="127">
        <v>0</v>
      </c>
      <c r="AO162" s="127">
        <v>3336502.148</v>
      </c>
      <c r="AP162" s="127">
        <v>0</v>
      </c>
      <c r="AQ162" s="127">
        <v>0</v>
      </c>
      <c r="AR162" s="127">
        <v>0</v>
      </c>
      <c r="AS162" s="127">
        <v>0</v>
      </c>
      <c r="AT162" s="127">
        <v>0</v>
      </c>
      <c r="AU162" s="127">
        <v>3336502.148</v>
      </c>
      <c r="AV162" s="127">
        <v>0</v>
      </c>
      <c r="AW162" s="127">
        <v>0</v>
      </c>
      <c r="AX162" s="127">
        <v>0</v>
      </c>
      <c r="AY162" s="127">
        <v>0</v>
      </c>
      <c r="AZ162" s="127">
        <v>0</v>
      </c>
      <c r="BA162" s="15">
        <f t="shared" si="6"/>
        <v>0</v>
      </c>
      <c r="BB162" s="15">
        <f t="shared" si="7"/>
        <v>6673004.2960000001</v>
      </c>
      <c r="BC162" s="15">
        <f t="shared" si="8"/>
        <v>6673004.2960000001</v>
      </c>
    </row>
    <row r="163" spans="1:55" x14ac:dyDescent="0.3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8940278.3399999999</v>
      </c>
      <c r="S163" s="122">
        <v>0</v>
      </c>
      <c r="T163" s="122">
        <v>0</v>
      </c>
      <c r="U163" s="122">
        <v>103846.07</v>
      </c>
      <c r="V163" s="122" t="s">
        <v>2861</v>
      </c>
      <c r="W163" s="122">
        <v>0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17.471232876712328</v>
      </c>
      <c r="AE163" s="123">
        <v>24.742465753424657</v>
      </c>
      <c r="AF163" s="126">
        <v>4.5100000000000001E-2</v>
      </c>
      <c r="AG163" s="126" t="s">
        <v>39</v>
      </c>
      <c r="AH163" s="126"/>
      <c r="AI163" s="121" t="s">
        <v>160</v>
      </c>
      <c r="AJ163" s="121" t="s">
        <v>160</v>
      </c>
      <c r="AK163" s="127">
        <v>0</v>
      </c>
      <c r="AL163" s="127">
        <v>0</v>
      </c>
      <c r="AM163" s="127">
        <v>0</v>
      </c>
      <c r="AN163" s="127">
        <v>0</v>
      </c>
      <c r="AO163" s="127">
        <v>0</v>
      </c>
      <c r="AP163" s="127">
        <v>563631.28</v>
      </c>
      <c r="AQ163" s="127">
        <v>0</v>
      </c>
      <c r="AR163" s="127">
        <v>0</v>
      </c>
      <c r="AS163" s="127">
        <v>0</v>
      </c>
      <c r="AT163" s="127">
        <v>0</v>
      </c>
      <c r="AU163" s="127">
        <v>0</v>
      </c>
      <c r="AV163" s="127">
        <v>563631.28</v>
      </c>
      <c r="AW163" s="127">
        <v>0</v>
      </c>
      <c r="AX163" s="127">
        <v>0</v>
      </c>
      <c r="AY163" s="127">
        <v>0</v>
      </c>
      <c r="AZ163" s="127">
        <v>0</v>
      </c>
      <c r="BA163" s="15">
        <f t="shared" si="6"/>
        <v>0</v>
      </c>
      <c r="BB163" s="15">
        <f t="shared" si="7"/>
        <v>1127262.56</v>
      </c>
      <c r="BC163" s="15">
        <f t="shared" si="8"/>
        <v>1127262.56</v>
      </c>
    </row>
    <row r="164" spans="1:55" x14ac:dyDescent="0.3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130812509.29000057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130812509.2900006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18.219178082191782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27">
        <v>0</v>
      </c>
      <c r="AL164" s="127">
        <v>0</v>
      </c>
      <c r="AM164" s="127">
        <v>0</v>
      </c>
      <c r="AN164" s="127">
        <v>0</v>
      </c>
      <c r="AO164" s="127">
        <v>0</v>
      </c>
      <c r="AP164" s="127">
        <v>0</v>
      </c>
      <c r="AQ164" s="127">
        <v>0</v>
      </c>
      <c r="AR164" s="127">
        <v>0</v>
      </c>
      <c r="AS164" s="127">
        <v>11119063.289999999</v>
      </c>
      <c r="AT164" s="127">
        <v>0</v>
      </c>
      <c r="AU164" s="127">
        <v>0</v>
      </c>
      <c r="AV164" s="127">
        <v>0</v>
      </c>
      <c r="AW164" s="127">
        <v>0</v>
      </c>
      <c r="AX164" s="127">
        <v>0</v>
      </c>
      <c r="AY164" s="127">
        <v>11119063.289999999</v>
      </c>
      <c r="AZ164" s="127">
        <v>0</v>
      </c>
      <c r="BA164" s="15">
        <f t="shared" si="6"/>
        <v>0</v>
      </c>
      <c r="BB164" s="15">
        <f t="shared" si="7"/>
        <v>22238126.579999998</v>
      </c>
      <c r="BC164" s="15">
        <f t="shared" si="8"/>
        <v>22238126.579999998</v>
      </c>
    </row>
    <row r="165" spans="1:55" x14ac:dyDescent="0.3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226454067.62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226454067.62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18.301369863013697</v>
      </c>
      <c r="AE165" s="123">
        <v>24.287671232876711</v>
      </c>
      <c r="AF165" s="126">
        <v>4.5242999999999998E-2</v>
      </c>
      <c r="AG165" s="126" t="s">
        <v>39</v>
      </c>
      <c r="AH165" s="126"/>
      <c r="AI165" s="121" t="s">
        <v>160</v>
      </c>
      <c r="AJ165" s="121" t="s">
        <v>160</v>
      </c>
      <c r="AK165" s="127">
        <v>0</v>
      </c>
      <c r="AL165" s="127">
        <v>0</v>
      </c>
      <c r="AM165" s="127">
        <v>0</v>
      </c>
      <c r="AN165" s="127">
        <v>0</v>
      </c>
      <c r="AO165" s="127">
        <v>0</v>
      </c>
      <c r="AP165" s="127">
        <v>0</v>
      </c>
      <c r="AQ165" s="127">
        <v>0</v>
      </c>
      <c r="AR165" s="127">
        <v>0</v>
      </c>
      <c r="AS165" s="127">
        <v>0</v>
      </c>
      <c r="AT165" s="127">
        <v>19248595.748</v>
      </c>
      <c r="AU165" s="127">
        <v>0</v>
      </c>
      <c r="AV165" s="127">
        <v>0</v>
      </c>
      <c r="AW165" s="127">
        <v>0</v>
      </c>
      <c r="AX165" s="127">
        <v>0</v>
      </c>
      <c r="AY165" s="127">
        <v>0</v>
      </c>
      <c r="AZ165" s="127">
        <v>19248595.748</v>
      </c>
      <c r="BA165" s="15">
        <f t="shared" si="6"/>
        <v>0</v>
      </c>
      <c r="BB165" s="15">
        <f t="shared" si="7"/>
        <v>38497191.495999999</v>
      </c>
      <c r="BC165" s="15">
        <f t="shared" si="8"/>
        <v>38497191.495999999</v>
      </c>
    </row>
    <row r="166" spans="1:55" x14ac:dyDescent="0.3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15870000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88596870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19.134246575342466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27">
        <v>0</v>
      </c>
      <c r="AL166" s="127">
        <v>0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6644765.25</v>
      </c>
      <c r="AS166" s="127">
        <v>0</v>
      </c>
      <c r="AT166" s="127">
        <v>0</v>
      </c>
      <c r="AU166" s="127">
        <v>0</v>
      </c>
      <c r="AV166" s="127">
        <v>0</v>
      </c>
      <c r="AW166" s="127">
        <v>0</v>
      </c>
      <c r="AX166" s="127">
        <v>6644765.25</v>
      </c>
      <c r="AY166" s="127">
        <v>0</v>
      </c>
      <c r="AZ166" s="127">
        <v>0</v>
      </c>
      <c r="BA166" s="15">
        <f t="shared" si="6"/>
        <v>0</v>
      </c>
      <c r="BB166" s="15">
        <f t="shared" si="7"/>
        <v>13289530.5</v>
      </c>
      <c r="BC166" s="15">
        <f t="shared" si="8"/>
        <v>13289530.5</v>
      </c>
    </row>
    <row r="167" spans="1:55" x14ac:dyDescent="0.3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19.219178082191782</v>
      </c>
      <c r="AE167" s="123">
        <v>24.695890410958903</v>
      </c>
      <c r="AF167" s="126">
        <v>4.5429999999999998E-2</v>
      </c>
      <c r="AG167" s="126" t="s">
        <v>39</v>
      </c>
      <c r="AH167" s="126"/>
      <c r="AI167" s="121" t="s">
        <v>160</v>
      </c>
      <c r="AJ167" s="121" t="s">
        <v>160</v>
      </c>
      <c r="AK167" s="127">
        <v>0</v>
      </c>
      <c r="AL167" s="127">
        <v>0</v>
      </c>
      <c r="AM167" s="127">
        <v>0</v>
      </c>
      <c r="AN167" s="127">
        <v>0</v>
      </c>
      <c r="AO167" s="127">
        <v>0</v>
      </c>
      <c r="AP167" s="127">
        <v>0</v>
      </c>
      <c r="AQ167" s="127">
        <v>0</v>
      </c>
      <c r="AR167" s="127">
        <v>0</v>
      </c>
      <c r="AS167" s="127">
        <v>914669.25199999998</v>
      </c>
      <c r="AT167" s="127">
        <v>0</v>
      </c>
      <c r="AU167" s="127">
        <v>0</v>
      </c>
      <c r="AV167" s="127">
        <v>0</v>
      </c>
      <c r="AW167" s="127">
        <v>0</v>
      </c>
      <c r="AX167" s="127">
        <v>0</v>
      </c>
      <c r="AY167" s="127">
        <v>914669.25199999998</v>
      </c>
      <c r="AZ167" s="127">
        <v>0</v>
      </c>
      <c r="BA167" s="15">
        <f t="shared" si="6"/>
        <v>0</v>
      </c>
      <c r="BB167" s="15">
        <f t="shared" si="7"/>
        <v>1829338.504</v>
      </c>
      <c r="BC167" s="15">
        <f t="shared" si="8"/>
        <v>1829338.504</v>
      </c>
    </row>
    <row r="168" spans="1:55" x14ac:dyDescent="0.3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14.131506849315068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27">
        <v>0</v>
      </c>
      <c r="AL168" s="127">
        <v>0</v>
      </c>
      <c r="AM168" s="127">
        <v>0</v>
      </c>
      <c r="AN168" s="127">
        <v>0</v>
      </c>
      <c r="AO168" s="127">
        <v>0</v>
      </c>
      <c r="AP168" s="127">
        <v>0</v>
      </c>
      <c r="AQ168" s="127">
        <v>0</v>
      </c>
      <c r="AR168" s="127">
        <v>7500000</v>
      </c>
      <c r="AS168" s="127">
        <v>0</v>
      </c>
      <c r="AT168" s="127">
        <v>0</v>
      </c>
      <c r="AU168" s="127">
        <v>0</v>
      </c>
      <c r="AV168" s="127">
        <v>0</v>
      </c>
      <c r="AW168" s="127">
        <v>0</v>
      </c>
      <c r="AX168" s="127">
        <v>7500000</v>
      </c>
      <c r="AY168" s="127">
        <v>0</v>
      </c>
      <c r="AZ168" s="127">
        <v>0</v>
      </c>
      <c r="BA168" s="15">
        <f t="shared" si="6"/>
        <v>0</v>
      </c>
      <c r="BB168" s="15">
        <f t="shared" si="7"/>
        <v>15000000</v>
      </c>
      <c r="BC168" s="15">
        <f t="shared" si="8"/>
        <v>15000000</v>
      </c>
    </row>
    <row r="169" spans="1:55" x14ac:dyDescent="0.3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5675058.6200000001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5675058.6200000001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19.301369863013697</v>
      </c>
      <c r="AE169" s="123">
        <v>24.282191780821918</v>
      </c>
      <c r="AF169" s="126">
        <v>6.5565100000000001E-2</v>
      </c>
      <c r="AG169" s="126" t="s">
        <v>2797</v>
      </c>
      <c r="AH169" s="126">
        <v>1.2E-2</v>
      </c>
      <c r="AI169" s="121" t="s">
        <v>160</v>
      </c>
      <c r="AJ169" s="121" t="s">
        <v>160</v>
      </c>
      <c r="AK169" s="127">
        <v>0</v>
      </c>
      <c r="AL169" s="127">
        <v>0</v>
      </c>
      <c r="AM169" s="127">
        <v>0</v>
      </c>
      <c r="AN169" s="127">
        <v>0</v>
      </c>
      <c r="AO169" s="127">
        <v>0</v>
      </c>
      <c r="AP169" s="127">
        <v>0</v>
      </c>
      <c r="AQ169" s="127">
        <v>0</v>
      </c>
      <c r="AR169" s="127">
        <v>0</v>
      </c>
      <c r="AS169" s="127">
        <v>0</v>
      </c>
      <c r="AT169" s="127">
        <v>425629.397</v>
      </c>
      <c r="AU169" s="127">
        <v>0</v>
      </c>
      <c r="AV169" s="127">
        <v>0</v>
      </c>
      <c r="AW169" s="127">
        <v>0</v>
      </c>
      <c r="AX169" s="127">
        <v>0</v>
      </c>
      <c r="AY169" s="127">
        <v>0</v>
      </c>
      <c r="AZ169" s="127">
        <v>425629.397</v>
      </c>
      <c r="BA169" s="15">
        <f t="shared" si="6"/>
        <v>0</v>
      </c>
      <c r="BB169" s="15">
        <f t="shared" si="7"/>
        <v>851258.79399999999</v>
      </c>
      <c r="BC169" s="15">
        <f t="shared" si="8"/>
        <v>851258.79399999999</v>
      </c>
    </row>
    <row r="170" spans="1:55" x14ac:dyDescent="0.3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19.219178082191782</v>
      </c>
      <c r="AE170" s="123">
        <v>24.616438356164384</v>
      </c>
      <c r="AF170" s="126">
        <v>6.6070599999999993E-2</v>
      </c>
      <c r="AG170" s="126" t="s">
        <v>2797</v>
      </c>
      <c r="AH170" s="126">
        <v>1.2E-2</v>
      </c>
      <c r="AI170" s="121" t="s">
        <v>160</v>
      </c>
      <c r="AJ170" s="121" t="s">
        <v>160</v>
      </c>
      <c r="AK170" s="127">
        <v>0</v>
      </c>
      <c r="AL170" s="127">
        <v>0</v>
      </c>
      <c r="AM170" s="127">
        <v>0</v>
      </c>
      <c r="AN170" s="127">
        <v>0</v>
      </c>
      <c r="AO170" s="127">
        <v>0</v>
      </c>
      <c r="AP170" s="127">
        <v>0</v>
      </c>
      <c r="AQ170" s="127">
        <v>0</v>
      </c>
      <c r="AR170" s="127">
        <v>0</v>
      </c>
      <c r="AS170" s="127">
        <v>324688.71299999999</v>
      </c>
      <c r="AT170" s="127">
        <v>0</v>
      </c>
      <c r="AU170" s="127">
        <v>0</v>
      </c>
      <c r="AV170" s="127">
        <v>0</v>
      </c>
      <c r="AW170" s="127">
        <v>0</v>
      </c>
      <c r="AX170" s="127">
        <v>0</v>
      </c>
      <c r="AY170" s="127">
        <v>324688.71299999999</v>
      </c>
      <c r="AZ170" s="127">
        <v>0</v>
      </c>
      <c r="BA170" s="15">
        <f t="shared" si="6"/>
        <v>0</v>
      </c>
      <c r="BB170" s="15">
        <f t="shared" si="7"/>
        <v>649377.42599999998</v>
      </c>
      <c r="BC170" s="15">
        <f t="shared" si="8"/>
        <v>649377.42599999998</v>
      </c>
    </row>
    <row r="171" spans="1:55" x14ac:dyDescent="0.3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2528591.5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19.717808219178082</v>
      </c>
      <c r="AE171" s="123">
        <v>24.731506849315068</v>
      </c>
      <c r="AF171" s="126">
        <v>6.6068799999999997E-2</v>
      </c>
      <c r="AG171" s="126" t="s">
        <v>2797</v>
      </c>
      <c r="AH171" s="126">
        <v>1.2E-2</v>
      </c>
      <c r="AI171" s="121" t="s">
        <v>160</v>
      </c>
      <c r="AJ171" s="121" t="s">
        <v>160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0</v>
      </c>
      <c r="AS171" s="127">
        <v>151715.49</v>
      </c>
      <c r="AT171" s="127">
        <v>0</v>
      </c>
      <c r="AU171" s="127">
        <v>0</v>
      </c>
      <c r="AV171" s="127">
        <v>0</v>
      </c>
      <c r="AW171" s="127">
        <v>0</v>
      </c>
      <c r="AX171" s="127">
        <v>0</v>
      </c>
      <c r="AY171" s="127">
        <v>151715.49</v>
      </c>
      <c r="AZ171" s="127">
        <v>0</v>
      </c>
      <c r="BA171" s="15">
        <f t="shared" si="6"/>
        <v>0</v>
      </c>
      <c r="BB171" s="15">
        <f t="shared" si="7"/>
        <v>303430.98</v>
      </c>
      <c r="BC171" s="15">
        <f t="shared" si="8"/>
        <v>303430.98</v>
      </c>
    </row>
    <row r="172" spans="1:55" x14ac:dyDescent="0.3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222222222.19999999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1.704109589041096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27">
        <v>0</v>
      </c>
      <c r="AL172" s="127">
        <v>55555555.560000002</v>
      </c>
      <c r="AM172" s="127">
        <v>0</v>
      </c>
      <c r="AN172" s="127">
        <v>0</v>
      </c>
      <c r="AO172" s="127">
        <v>0</v>
      </c>
      <c r="AP172" s="127">
        <v>0</v>
      </c>
      <c r="AQ172" s="127">
        <v>0</v>
      </c>
      <c r="AR172" s="127">
        <v>55555555.560000002</v>
      </c>
      <c r="AS172" s="127">
        <v>0</v>
      </c>
      <c r="AT172" s="127">
        <v>0</v>
      </c>
      <c r="AU172" s="127">
        <v>0</v>
      </c>
      <c r="AV172" s="127">
        <v>0</v>
      </c>
      <c r="AW172" s="127">
        <v>0</v>
      </c>
      <c r="AX172" s="127">
        <v>55555555.560000002</v>
      </c>
      <c r="AY172" s="127">
        <v>0</v>
      </c>
      <c r="AZ172" s="127">
        <v>0</v>
      </c>
      <c r="BA172" s="15">
        <f t="shared" si="6"/>
        <v>55555555.560000002</v>
      </c>
      <c r="BB172" s="15">
        <f t="shared" si="7"/>
        <v>111111111.12</v>
      </c>
      <c r="BC172" s="15">
        <f t="shared" si="8"/>
        <v>166666666.68000001</v>
      </c>
    </row>
    <row r="173" spans="1:55" x14ac:dyDescent="0.3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19.802739726027397</v>
      </c>
      <c r="AE173" s="123">
        <v>24.945205479452056</v>
      </c>
      <c r="AF173" s="126">
        <v>4.5447000000000001E-2</v>
      </c>
      <c r="AG173" s="126" t="s">
        <v>39</v>
      </c>
      <c r="AH173" s="126"/>
      <c r="AI173" s="121" t="s">
        <v>160</v>
      </c>
      <c r="AJ173" s="121" t="s">
        <v>160</v>
      </c>
      <c r="AK173" s="127">
        <v>0</v>
      </c>
      <c r="AL173" s="127">
        <v>0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0</v>
      </c>
      <c r="AS173" s="127">
        <v>0</v>
      </c>
      <c r="AT173" s="127">
        <v>4653901.74</v>
      </c>
      <c r="AU173" s="127">
        <v>0</v>
      </c>
      <c r="AV173" s="127">
        <v>0</v>
      </c>
      <c r="AW173" s="127">
        <v>0</v>
      </c>
      <c r="AX173" s="127">
        <v>0</v>
      </c>
      <c r="AY173" s="127">
        <v>0</v>
      </c>
      <c r="AZ173" s="127">
        <v>4653901.74</v>
      </c>
      <c r="BA173" s="15">
        <f t="shared" si="6"/>
        <v>0</v>
      </c>
      <c r="BB173" s="15">
        <f t="shared" si="7"/>
        <v>9307803.4800000004</v>
      </c>
      <c r="BC173" s="15">
        <f t="shared" si="8"/>
        <v>9307803.4800000004</v>
      </c>
    </row>
    <row r="174" spans="1:55" x14ac:dyDescent="0.3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39194185.920000002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39194185.920000002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18.882191780821916</v>
      </c>
      <c r="AE174" s="123">
        <v>23.994520547945207</v>
      </c>
      <c r="AF174" s="126">
        <v>6.5799999999999997E-2</v>
      </c>
      <c r="AG174" s="126" t="s">
        <v>2797</v>
      </c>
      <c r="AH174" s="126">
        <v>1.2E-2</v>
      </c>
      <c r="AI174" s="121" t="s">
        <v>160</v>
      </c>
      <c r="AJ174" s="121" t="s">
        <v>160</v>
      </c>
      <c r="AK174" s="127">
        <v>0</v>
      </c>
      <c r="AL174" s="127">
        <v>0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5">
        <f t="shared" si="6"/>
        <v>0</v>
      </c>
      <c r="BB174" s="15">
        <f t="shared" si="7"/>
        <v>0</v>
      </c>
      <c r="BC174" s="15">
        <f t="shared" si="8"/>
        <v>0</v>
      </c>
    </row>
    <row r="175" spans="1:55" x14ac:dyDescent="0.3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19.884931506849316</v>
      </c>
      <c r="AE175" s="123">
        <v>24.797260273972604</v>
      </c>
      <c r="AF175" s="126">
        <v>4.5444999999999999E-2</v>
      </c>
      <c r="AG175" s="126" t="s">
        <v>39</v>
      </c>
      <c r="AH175" s="126"/>
      <c r="AI175" s="121" t="s">
        <v>160</v>
      </c>
      <c r="AJ175" s="121" t="s">
        <v>160</v>
      </c>
      <c r="AK175" s="127">
        <v>0</v>
      </c>
      <c r="AL175" s="127">
        <v>0</v>
      </c>
      <c r="AM175" s="127">
        <v>0</v>
      </c>
      <c r="AN175" s="127">
        <v>0</v>
      </c>
      <c r="AO175" s="127">
        <v>783748.74</v>
      </c>
      <c r="AP175" s="127">
        <v>0</v>
      </c>
      <c r="AQ175" s="127">
        <v>0</v>
      </c>
      <c r="AR175" s="127">
        <v>0</v>
      </c>
      <c r="AS175" s="127">
        <v>0</v>
      </c>
      <c r="AT175" s="127">
        <v>0</v>
      </c>
      <c r="AU175" s="127">
        <v>783748.74</v>
      </c>
      <c r="AV175" s="127">
        <v>0</v>
      </c>
      <c r="AW175" s="127">
        <v>0</v>
      </c>
      <c r="AX175" s="127">
        <v>0</v>
      </c>
      <c r="AY175" s="127">
        <v>0</v>
      </c>
      <c r="AZ175" s="127">
        <v>0</v>
      </c>
      <c r="BA175" s="15">
        <f t="shared" si="6"/>
        <v>0</v>
      </c>
      <c r="BB175" s="15">
        <f t="shared" si="7"/>
        <v>1567497.48</v>
      </c>
      <c r="BC175" s="15">
        <f t="shared" si="8"/>
        <v>1567497.48</v>
      </c>
    </row>
    <row r="176" spans="1:55" x14ac:dyDescent="0.3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14.63013698630137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27">
        <v>0</v>
      </c>
      <c r="AL176" s="127">
        <v>0</v>
      </c>
      <c r="AM176" s="127">
        <v>0</v>
      </c>
      <c r="AN176" s="127">
        <v>0</v>
      </c>
      <c r="AO176" s="127">
        <v>0</v>
      </c>
      <c r="AP176" s="127">
        <v>0</v>
      </c>
      <c r="AQ176" s="127">
        <v>0</v>
      </c>
      <c r="AR176" s="127">
        <v>22500000</v>
      </c>
      <c r="AS176" s="127">
        <v>0</v>
      </c>
      <c r="AT176" s="127">
        <v>0</v>
      </c>
      <c r="AU176" s="127">
        <v>0</v>
      </c>
      <c r="AV176" s="127">
        <v>0</v>
      </c>
      <c r="AW176" s="127">
        <v>0</v>
      </c>
      <c r="AX176" s="127">
        <v>22500000</v>
      </c>
      <c r="AY176" s="127">
        <v>0</v>
      </c>
      <c r="AZ176" s="127">
        <v>0</v>
      </c>
      <c r="BA176" s="15">
        <f t="shared" si="6"/>
        <v>0</v>
      </c>
      <c r="BB176" s="15">
        <f t="shared" si="7"/>
        <v>45000000</v>
      </c>
      <c r="BC176" s="15">
        <f t="shared" si="8"/>
        <v>45000000</v>
      </c>
    </row>
    <row r="177" spans="1:55" x14ac:dyDescent="0.3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20.054794520547944</v>
      </c>
      <c r="AE177" s="123">
        <v>24.843835616438355</v>
      </c>
      <c r="AF177" s="126">
        <v>6.6197199999999998E-2</v>
      </c>
      <c r="AG177" s="126" t="s">
        <v>2797</v>
      </c>
      <c r="AH177" s="126">
        <v>1.2E-2</v>
      </c>
      <c r="AI177" s="121" t="s">
        <v>160</v>
      </c>
      <c r="AJ177" s="121" t="s">
        <v>160</v>
      </c>
      <c r="AK177" s="127">
        <v>0</v>
      </c>
      <c r="AL177" s="127">
        <v>0</v>
      </c>
      <c r="AM177" s="127">
        <v>0</v>
      </c>
      <c r="AN177" s="127">
        <v>0</v>
      </c>
      <c r="AO177" s="127">
        <v>0</v>
      </c>
      <c r="AP177" s="127">
        <v>0</v>
      </c>
      <c r="AQ177" s="127">
        <v>332407.56800000003</v>
      </c>
      <c r="AR177" s="127">
        <v>0</v>
      </c>
      <c r="AS177" s="127">
        <v>0</v>
      </c>
      <c r="AT177" s="127">
        <v>0</v>
      </c>
      <c r="AU177" s="127">
        <v>0</v>
      </c>
      <c r="AV177" s="127">
        <v>0</v>
      </c>
      <c r="AW177" s="127">
        <v>332407.56800000003</v>
      </c>
      <c r="AX177" s="127">
        <v>0</v>
      </c>
      <c r="AY177" s="127">
        <v>0</v>
      </c>
      <c r="AZ177" s="127">
        <v>0</v>
      </c>
      <c r="BA177" s="15">
        <f t="shared" si="6"/>
        <v>0</v>
      </c>
      <c r="BB177" s="15">
        <f t="shared" si="7"/>
        <v>664815.13600000006</v>
      </c>
      <c r="BC177" s="15">
        <f t="shared" si="8"/>
        <v>664815.13600000006</v>
      </c>
    </row>
    <row r="178" spans="1:55" x14ac:dyDescent="0.3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224140869.62999997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224140869.62999997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20.717808219178082</v>
      </c>
      <c r="AE178" s="123">
        <v>24.958904109589042</v>
      </c>
      <c r="AF178" s="126">
        <v>4.5516000000000001E-2</v>
      </c>
      <c r="AG178" s="126" t="s">
        <v>39</v>
      </c>
      <c r="AH178" s="126"/>
      <c r="AI178" s="121" t="s">
        <v>160</v>
      </c>
      <c r="AJ178" s="121" t="s">
        <v>160</v>
      </c>
      <c r="AK178" s="127">
        <v>0</v>
      </c>
      <c r="AL178" s="127">
        <v>0</v>
      </c>
      <c r="AM178" s="127">
        <v>0</v>
      </c>
      <c r="AN178" s="127">
        <v>0</v>
      </c>
      <c r="AO178" s="127">
        <v>0</v>
      </c>
      <c r="AP178" s="127">
        <v>0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5">
        <f t="shared" si="6"/>
        <v>0</v>
      </c>
      <c r="BB178" s="15">
        <f t="shared" si="7"/>
        <v>0</v>
      </c>
      <c r="BC178" s="15">
        <f t="shared" si="8"/>
        <v>0</v>
      </c>
    </row>
    <row r="179" spans="1:55" x14ac:dyDescent="0.3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15.715068493150685</v>
      </c>
      <c r="AE179" s="123">
        <v>19.923287671232877</v>
      </c>
      <c r="AF179" s="126">
        <v>4.4935999999999997E-2</v>
      </c>
      <c r="AG179" s="126" t="s">
        <v>39</v>
      </c>
      <c r="AH179" s="126"/>
      <c r="AI179" s="121" t="s">
        <v>160</v>
      </c>
      <c r="AJ179" s="121" t="s">
        <v>160</v>
      </c>
      <c r="AK179" s="127">
        <v>0</v>
      </c>
      <c r="AL179" s="127">
        <v>0</v>
      </c>
      <c r="AM179" s="127">
        <v>0</v>
      </c>
      <c r="AN179" s="127">
        <v>0</v>
      </c>
      <c r="AO179" s="127">
        <v>0</v>
      </c>
      <c r="AP179" s="127">
        <v>0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0</v>
      </c>
      <c r="AY179" s="127">
        <v>0</v>
      </c>
      <c r="AZ179" s="127">
        <v>0</v>
      </c>
      <c r="BA179" s="15">
        <f t="shared" si="6"/>
        <v>0</v>
      </c>
      <c r="BB179" s="15">
        <f t="shared" si="7"/>
        <v>0</v>
      </c>
      <c r="BC179" s="15">
        <f t="shared" si="8"/>
        <v>0</v>
      </c>
    </row>
    <row r="180" spans="1:55" x14ac:dyDescent="0.3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21.136986301369863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27">
        <v>0</v>
      </c>
      <c r="AL180" s="127">
        <v>0</v>
      </c>
      <c r="AM180" s="127">
        <v>0</v>
      </c>
      <c r="AN180" s="127">
        <v>0</v>
      </c>
      <c r="AO180" s="127">
        <v>0</v>
      </c>
      <c r="AP180" s="127">
        <v>0</v>
      </c>
      <c r="AQ180" s="127">
        <v>0</v>
      </c>
      <c r="AR180" s="127">
        <v>0</v>
      </c>
      <c r="AS180" s="127">
        <v>0</v>
      </c>
      <c r="AT180" s="127">
        <v>0</v>
      </c>
      <c r="AU180" s="127">
        <v>0</v>
      </c>
      <c r="AV180" s="127">
        <v>0</v>
      </c>
      <c r="AW180" s="127">
        <v>0</v>
      </c>
      <c r="AX180" s="127">
        <v>0</v>
      </c>
      <c r="AY180" s="127">
        <v>0</v>
      </c>
      <c r="AZ180" s="127">
        <v>0</v>
      </c>
      <c r="BA180" s="15">
        <f t="shared" si="6"/>
        <v>0</v>
      </c>
      <c r="BB180" s="15">
        <f t="shared" si="7"/>
        <v>0</v>
      </c>
      <c r="BC180" s="15">
        <f t="shared" si="8"/>
        <v>0</v>
      </c>
    </row>
    <row r="181" spans="1:55" x14ac:dyDescent="0.3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14.545205479452054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27">
        <v>0</v>
      </c>
      <c r="AL181" s="127">
        <v>0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5">
        <f t="shared" si="6"/>
        <v>0</v>
      </c>
      <c r="BB181" s="15">
        <f t="shared" si="7"/>
        <v>0</v>
      </c>
      <c r="BC181" s="15">
        <f t="shared" si="8"/>
        <v>0</v>
      </c>
    </row>
    <row r="182" spans="1:55" x14ac:dyDescent="0.3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-1.0913936421275139E-9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-1.1496013030409813E-9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5">
        <f t="shared" si="6"/>
        <v>0</v>
      </c>
      <c r="BB182" s="15">
        <f t="shared" si="7"/>
        <v>0</v>
      </c>
      <c r="BC182" s="15">
        <f t="shared" si="8"/>
        <v>0</v>
      </c>
    </row>
    <row r="183" spans="1:55" x14ac:dyDescent="0.3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0</v>
      </c>
      <c r="AY183" s="127">
        <v>0</v>
      </c>
      <c r="AZ183" s="127">
        <v>0</v>
      </c>
      <c r="BA183" s="15">
        <f t="shared" si="6"/>
        <v>0</v>
      </c>
      <c r="BB183" s="15">
        <f t="shared" si="7"/>
        <v>0</v>
      </c>
      <c r="BC183" s="15">
        <f t="shared" si="8"/>
        <v>0</v>
      </c>
    </row>
    <row r="184" spans="1:55" x14ac:dyDescent="0.3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-2.8376234695315361E-10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-2.9831426218152046E-10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</v>
      </c>
      <c r="AE184" s="123">
        <v>0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27">
        <v>0</v>
      </c>
      <c r="AL184" s="127">
        <v>0</v>
      </c>
      <c r="AM184" s="127">
        <v>0</v>
      </c>
      <c r="AN184" s="127">
        <v>0</v>
      </c>
      <c r="AO184" s="127">
        <v>0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0</v>
      </c>
      <c r="AY184" s="127">
        <v>0</v>
      </c>
      <c r="AZ184" s="127">
        <v>0</v>
      </c>
      <c r="BA184" s="15">
        <f t="shared" si="6"/>
        <v>0</v>
      </c>
      <c r="BB184" s="15">
        <f t="shared" si="7"/>
        <v>0</v>
      </c>
      <c r="BC184" s="15">
        <f t="shared" si="8"/>
        <v>0</v>
      </c>
    </row>
    <row r="185" spans="1:55" x14ac:dyDescent="0.3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428093.06000000029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428093.06000000029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0.35068493150684932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27">
        <v>0</v>
      </c>
      <c r="AL185" s="127">
        <v>0</v>
      </c>
      <c r="AM185" s="127">
        <v>0</v>
      </c>
      <c r="AN185" s="127">
        <v>0</v>
      </c>
      <c r="AO185" s="127">
        <v>428093.06</v>
      </c>
      <c r="AP185" s="127">
        <v>0</v>
      </c>
      <c r="AQ185" s="127">
        <v>0</v>
      </c>
      <c r="AR185" s="127">
        <v>0</v>
      </c>
      <c r="AS185" s="127">
        <v>0</v>
      </c>
      <c r="AT185" s="127">
        <v>0</v>
      </c>
      <c r="AU185" s="127">
        <v>0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5">
        <f t="shared" si="6"/>
        <v>0</v>
      </c>
      <c r="BB185" s="15">
        <f t="shared" si="7"/>
        <v>428093.06</v>
      </c>
      <c r="BC185" s="15">
        <f t="shared" si="8"/>
        <v>428093.06</v>
      </c>
    </row>
    <row r="186" spans="1:55" x14ac:dyDescent="0.3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545157.83999999985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545157.83999999985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1.3726027397260274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27">
        <v>0</v>
      </c>
      <c r="AL186" s="127">
        <v>0</v>
      </c>
      <c r="AM186" s="127">
        <v>0</v>
      </c>
      <c r="AN186" s="127">
        <v>0</v>
      </c>
      <c r="AO186" s="127">
        <v>181719.26</v>
      </c>
      <c r="AP186" s="127">
        <v>0</v>
      </c>
      <c r="AQ186" s="127">
        <v>0</v>
      </c>
      <c r="AR186" s="127">
        <v>0</v>
      </c>
      <c r="AS186" s="127">
        <v>0</v>
      </c>
      <c r="AT186" s="127">
        <v>0</v>
      </c>
      <c r="AU186" s="127">
        <v>181719.26</v>
      </c>
      <c r="AV186" s="127">
        <v>0</v>
      </c>
      <c r="AW186" s="127">
        <v>0</v>
      </c>
      <c r="AX186" s="127">
        <v>0</v>
      </c>
      <c r="AY186" s="127">
        <v>0</v>
      </c>
      <c r="AZ186" s="127">
        <v>0</v>
      </c>
      <c r="BA186" s="15">
        <f t="shared" si="6"/>
        <v>0</v>
      </c>
      <c r="BB186" s="15">
        <f t="shared" si="7"/>
        <v>363438.52</v>
      </c>
      <c r="BC186" s="15">
        <f t="shared" si="8"/>
        <v>363438.52</v>
      </c>
    </row>
    <row r="187" spans="1:55" x14ac:dyDescent="0.3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545157.84999999986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545157.84999999986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1.3726027397260274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27">
        <v>0</v>
      </c>
      <c r="AL187" s="127">
        <v>0</v>
      </c>
      <c r="AM187" s="127">
        <v>0</v>
      </c>
      <c r="AN187" s="127">
        <v>0</v>
      </c>
      <c r="AO187" s="127">
        <v>181719.26</v>
      </c>
      <c r="AP187" s="127">
        <v>0</v>
      </c>
      <c r="AQ187" s="127">
        <v>0</v>
      </c>
      <c r="AR187" s="127">
        <v>0</v>
      </c>
      <c r="AS187" s="127">
        <v>0</v>
      </c>
      <c r="AT187" s="127">
        <v>0</v>
      </c>
      <c r="AU187" s="127">
        <v>181719.26</v>
      </c>
      <c r="AV187" s="127">
        <v>0</v>
      </c>
      <c r="AW187" s="127">
        <v>0</v>
      </c>
      <c r="AX187" s="127">
        <v>0</v>
      </c>
      <c r="AY187" s="127">
        <v>0</v>
      </c>
      <c r="AZ187" s="127">
        <v>0</v>
      </c>
      <c r="BA187" s="15">
        <f t="shared" si="6"/>
        <v>0</v>
      </c>
      <c r="BB187" s="15">
        <f t="shared" si="7"/>
        <v>363438.52</v>
      </c>
      <c r="BC187" s="15">
        <f t="shared" si="8"/>
        <v>363438.52</v>
      </c>
    </row>
    <row r="188" spans="1:55" x14ac:dyDescent="0.3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191431.85999999996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191431.85999999996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1.3726027397260274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27">
        <v>0</v>
      </c>
      <c r="AL188" s="127">
        <v>0</v>
      </c>
      <c r="AM188" s="127">
        <v>0</v>
      </c>
      <c r="AN188" s="127">
        <v>0</v>
      </c>
      <c r="AO188" s="127">
        <v>63810.83</v>
      </c>
      <c r="AP188" s="127">
        <v>0</v>
      </c>
      <c r="AQ188" s="127">
        <v>0</v>
      </c>
      <c r="AR188" s="127">
        <v>0</v>
      </c>
      <c r="AS188" s="127">
        <v>0</v>
      </c>
      <c r="AT188" s="127">
        <v>0</v>
      </c>
      <c r="AU188" s="127">
        <v>63810.83</v>
      </c>
      <c r="AV188" s="127">
        <v>0</v>
      </c>
      <c r="AW188" s="127">
        <v>0</v>
      </c>
      <c r="AX188" s="127">
        <v>0</v>
      </c>
      <c r="AY188" s="127">
        <v>0</v>
      </c>
      <c r="AZ188" s="127">
        <v>0</v>
      </c>
      <c r="BA188" s="15">
        <f t="shared" si="6"/>
        <v>0</v>
      </c>
      <c r="BB188" s="15">
        <f t="shared" si="7"/>
        <v>127621.66</v>
      </c>
      <c r="BC188" s="15">
        <f t="shared" si="8"/>
        <v>127621.66</v>
      </c>
    </row>
    <row r="189" spans="1:55" x14ac:dyDescent="0.3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3426011.83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3426011.83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2.2328767123287672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27">
        <v>0</v>
      </c>
      <c r="AL189" s="127">
        <v>0</v>
      </c>
      <c r="AM189" s="127">
        <v>685202.35</v>
      </c>
      <c r="AN189" s="127">
        <v>0</v>
      </c>
      <c r="AO189" s="127">
        <v>0</v>
      </c>
      <c r="AP189" s="127">
        <v>0</v>
      </c>
      <c r="AQ189" s="127">
        <v>0</v>
      </c>
      <c r="AR189" s="127">
        <v>0</v>
      </c>
      <c r="AS189" s="127">
        <v>685202.35</v>
      </c>
      <c r="AT189" s="127">
        <v>0</v>
      </c>
      <c r="AU189" s="127">
        <v>0</v>
      </c>
      <c r="AV189" s="127">
        <v>0</v>
      </c>
      <c r="AW189" s="127">
        <v>0</v>
      </c>
      <c r="AX189" s="127">
        <v>0</v>
      </c>
      <c r="AY189" s="127">
        <v>685202.35</v>
      </c>
      <c r="AZ189" s="127">
        <v>0</v>
      </c>
      <c r="BA189" s="15">
        <f t="shared" si="6"/>
        <v>685202.35</v>
      </c>
      <c r="BB189" s="15">
        <f t="shared" si="7"/>
        <v>1370404.7</v>
      </c>
      <c r="BC189" s="15">
        <f t="shared" si="8"/>
        <v>2055607.0499999998</v>
      </c>
    </row>
    <row r="190" spans="1:55" x14ac:dyDescent="0.3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2877132.7799999644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2877132.7799999625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2.5616438356164384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27">
        <v>479521.89</v>
      </c>
      <c r="AL190" s="127">
        <v>0</v>
      </c>
      <c r="AM190" s="127">
        <v>0</v>
      </c>
      <c r="AN190" s="127">
        <v>0</v>
      </c>
      <c r="AO190" s="127">
        <v>0</v>
      </c>
      <c r="AP190" s="127">
        <v>0</v>
      </c>
      <c r="AQ190" s="127">
        <v>479521.89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7">
        <v>479521.89</v>
      </c>
      <c r="AX190" s="127">
        <v>0</v>
      </c>
      <c r="AY190" s="127">
        <v>0</v>
      </c>
      <c r="AZ190" s="127">
        <v>0</v>
      </c>
      <c r="BA190" s="15">
        <f t="shared" si="6"/>
        <v>479521.89</v>
      </c>
      <c r="BB190" s="15">
        <f t="shared" si="7"/>
        <v>959043.78</v>
      </c>
      <c r="BC190" s="15">
        <f t="shared" si="8"/>
        <v>1438565.67</v>
      </c>
    </row>
    <row r="191" spans="1:55" x14ac:dyDescent="0.3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612464.64999999991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612464.64999999991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4.3068493150684928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27">
        <v>0</v>
      </c>
      <c r="AL191" s="127">
        <v>0</v>
      </c>
      <c r="AM191" s="127">
        <v>0</v>
      </c>
      <c r="AN191" s="127">
        <v>68051.64</v>
      </c>
      <c r="AO191" s="127">
        <v>0</v>
      </c>
      <c r="AP191" s="127">
        <v>0</v>
      </c>
      <c r="AQ191" s="127">
        <v>0</v>
      </c>
      <c r="AR191" s="127">
        <v>0</v>
      </c>
      <c r="AS191" s="127">
        <v>0</v>
      </c>
      <c r="AT191" s="127">
        <v>68051.64</v>
      </c>
      <c r="AU191" s="127">
        <v>0</v>
      </c>
      <c r="AV191" s="127">
        <v>0</v>
      </c>
      <c r="AW191" s="127">
        <v>0</v>
      </c>
      <c r="AX191" s="127">
        <v>0</v>
      </c>
      <c r="AY191" s="127">
        <v>0</v>
      </c>
      <c r="AZ191" s="127">
        <v>68051.64</v>
      </c>
      <c r="BA191" s="15">
        <f t="shared" si="6"/>
        <v>68051.64</v>
      </c>
      <c r="BB191" s="15">
        <f t="shared" si="7"/>
        <v>136103.28</v>
      </c>
      <c r="BC191" s="15">
        <f t="shared" si="8"/>
        <v>204154.91999999998</v>
      </c>
    </row>
    <row r="192" spans="1:55" x14ac:dyDescent="0.3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1782791.4600000177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1782791.4600000186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5.0684931506849313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27">
        <v>162071.95000000001</v>
      </c>
      <c r="AL192" s="127">
        <v>0</v>
      </c>
      <c r="AM192" s="127">
        <v>0</v>
      </c>
      <c r="AN192" s="127">
        <v>0</v>
      </c>
      <c r="AO192" s="127">
        <v>0</v>
      </c>
      <c r="AP192" s="127">
        <v>0</v>
      </c>
      <c r="AQ192" s="127">
        <v>162071.95000000001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162071.95000000001</v>
      </c>
      <c r="AX192" s="127">
        <v>0</v>
      </c>
      <c r="AY192" s="127">
        <v>0</v>
      </c>
      <c r="AZ192" s="127">
        <v>0</v>
      </c>
      <c r="BA192" s="15">
        <f t="shared" si="6"/>
        <v>162071.95000000001</v>
      </c>
      <c r="BB192" s="15">
        <f t="shared" si="7"/>
        <v>324143.90000000002</v>
      </c>
      <c r="BC192" s="15">
        <f t="shared" si="8"/>
        <v>486215.85000000003</v>
      </c>
    </row>
    <row r="193" spans="1:55" x14ac:dyDescent="0.3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8574966.7899999991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8574966.7899999991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5.6821917808219178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27">
        <v>0</v>
      </c>
      <c r="AL193" s="127">
        <v>0</v>
      </c>
      <c r="AM193" s="127">
        <v>714580.57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714580.57</v>
      </c>
      <c r="AT193" s="127">
        <v>0</v>
      </c>
      <c r="AU193" s="127">
        <v>0</v>
      </c>
      <c r="AV193" s="127">
        <v>0</v>
      </c>
      <c r="AW193" s="127">
        <v>0</v>
      </c>
      <c r="AX193" s="127">
        <v>0</v>
      </c>
      <c r="AY193" s="127">
        <v>714580.57</v>
      </c>
      <c r="AZ193" s="127">
        <v>0</v>
      </c>
      <c r="BA193" s="15">
        <f t="shared" si="6"/>
        <v>714580.57</v>
      </c>
      <c r="BB193" s="15">
        <f t="shared" si="7"/>
        <v>1429161.14</v>
      </c>
      <c r="BC193" s="15">
        <f t="shared" si="8"/>
        <v>2143741.71</v>
      </c>
    </row>
    <row r="194" spans="1:55" x14ac:dyDescent="0.3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7432273.2599999309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7432273.2599999271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6.1506849315068495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27">
        <v>0</v>
      </c>
      <c r="AL194" s="127">
        <v>571704.27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>
        <v>571704.27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571704.27</v>
      </c>
      <c r="AY194" s="127">
        <v>0</v>
      </c>
      <c r="AZ194" s="127">
        <v>0</v>
      </c>
      <c r="BA194" s="15">
        <f t="shared" ref="BA194:BA257" si="9">SUM(AK194:AN194)</f>
        <v>571704.27</v>
      </c>
      <c r="BB194" s="15">
        <f t="shared" si="7"/>
        <v>1143408.54</v>
      </c>
      <c r="BC194" s="15">
        <f t="shared" si="8"/>
        <v>1715112.81</v>
      </c>
    </row>
    <row r="195" spans="1:55" x14ac:dyDescent="0.3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2841030.040000035</v>
      </c>
      <c r="S195" s="122">
        <v>0</v>
      </c>
      <c r="T195" s="122">
        <v>202930.72</v>
      </c>
      <c r="U195" s="122">
        <v>28410.3</v>
      </c>
      <c r="V195" s="122" t="s">
        <v>2861</v>
      </c>
      <c r="W195" s="122">
        <v>1.862645149230957E-9</v>
      </c>
      <c r="X195" s="122">
        <v>0</v>
      </c>
      <c r="Y195" s="122">
        <v>2638099.3200000366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6.463013698630137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202930.72</v>
      </c>
      <c r="AQ195" s="127">
        <v>0</v>
      </c>
      <c r="AR195" s="127">
        <v>0</v>
      </c>
      <c r="AS195" s="127">
        <v>0</v>
      </c>
      <c r="AT195" s="127">
        <v>0</v>
      </c>
      <c r="AU195" s="127">
        <v>0</v>
      </c>
      <c r="AV195" s="127">
        <v>202930.72</v>
      </c>
      <c r="AW195" s="127">
        <v>0</v>
      </c>
      <c r="AX195" s="127">
        <v>0</v>
      </c>
      <c r="AY195" s="127">
        <v>0</v>
      </c>
      <c r="AZ195" s="127">
        <v>0</v>
      </c>
      <c r="BA195" s="15">
        <f t="shared" si="9"/>
        <v>0</v>
      </c>
      <c r="BB195" s="15">
        <f t="shared" ref="BB195:BB258" si="10">SUM(AO195:AZ195)</f>
        <v>405861.44</v>
      </c>
      <c r="BC195" s="15">
        <f t="shared" ref="BC195:BC258" si="11">BA195+BB195</f>
        <v>405861.44</v>
      </c>
    </row>
    <row r="196" spans="1:55" x14ac:dyDescent="0.3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4826185.939999965</v>
      </c>
      <c r="S196" s="122">
        <v>0</v>
      </c>
      <c r="T196" s="122">
        <v>344727.56</v>
      </c>
      <c r="U196" s="122">
        <v>48228.17</v>
      </c>
      <c r="V196" s="122" t="s">
        <v>2861</v>
      </c>
      <c r="W196" s="122">
        <v>-1.862645149230957E-9</v>
      </c>
      <c r="X196" s="122">
        <v>0</v>
      </c>
      <c r="Y196" s="122">
        <v>4481458.3799999636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6.463013698630137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344727.56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344727.56</v>
      </c>
      <c r="AW196" s="127">
        <v>0</v>
      </c>
      <c r="AX196" s="127">
        <v>0</v>
      </c>
      <c r="AY196" s="127">
        <v>0</v>
      </c>
      <c r="AZ196" s="127">
        <v>0</v>
      </c>
      <c r="BA196" s="15">
        <f t="shared" si="9"/>
        <v>0</v>
      </c>
      <c r="BB196" s="15">
        <f t="shared" si="10"/>
        <v>689455.12</v>
      </c>
      <c r="BC196" s="15">
        <f t="shared" si="11"/>
        <v>689455.12</v>
      </c>
    </row>
    <row r="197" spans="1:55" x14ac:dyDescent="0.3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3559446.7799999644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3559446.7799999625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6.8493150684931505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27">
        <v>0</v>
      </c>
      <c r="AL197" s="127">
        <v>0</v>
      </c>
      <c r="AM197" s="127">
        <v>0</v>
      </c>
      <c r="AN197" s="127">
        <v>0</v>
      </c>
      <c r="AO197" s="127">
        <v>254246.18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254246.18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5">
        <f t="shared" si="9"/>
        <v>0</v>
      </c>
      <c r="BB197" s="15">
        <f t="shared" si="10"/>
        <v>508492.36</v>
      </c>
      <c r="BC197" s="15">
        <f t="shared" si="11"/>
        <v>508492.36</v>
      </c>
    </row>
    <row r="198" spans="1:55" x14ac:dyDescent="0.3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620274.12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620274.12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9.4136986301369863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27">
        <v>0</v>
      </c>
      <c r="AL198" s="127">
        <v>0</v>
      </c>
      <c r="AM198" s="127">
        <v>0</v>
      </c>
      <c r="AN198" s="127">
        <v>0</v>
      </c>
      <c r="AO198" s="127">
        <v>32646.01</v>
      </c>
      <c r="AP198" s="127">
        <v>0</v>
      </c>
      <c r="AQ198" s="127">
        <v>0</v>
      </c>
      <c r="AR198" s="127">
        <v>0</v>
      </c>
      <c r="AS198" s="127">
        <v>0</v>
      </c>
      <c r="AT198" s="127">
        <v>0</v>
      </c>
      <c r="AU198" s="127">
        <v>32646.01</v>
      </c>
      <c r="AV198" s="127">
        <v>0</v>
      </c>
      <c r="AW198" s="127">
        <v>0</v>
      </c>
      <c r="AX198" s="127">
        <v>0</v>
      </c>
      <c r="AY198" s="127">
        <v>0</v>
      </c>
      <c r="AZ198" s="127">
        <v>0</v>
      </c>
      <c r="BA198" s="15">
        <f t="shared" si="9"/>
        <v>0</v>
      </c>
      <c r="BB198" s="15">
        <f t="shared" si="10"/>
        <v>65292.02</v>
      </c>
      <c r="BC198" s="15">
        <f t="shared" si="11"/>
        <v>65292.02</v>
      </c>
    </row>
    <row r="199" spans="1:55" x14ac:dyDescent="0.3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1083981.4900000005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1083981.4900000005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9.4136986301369863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27">
        <v>0</v>
      </c>
      <c r="AL199" s="127">
        <v>0</v>
      </c>
      <c r="AM199" s="127">
        <v>0</v>
      </c>
      <c r="AN199" s="127">
        <v>0</v>
      </c>
      <c r="AO199" s="127">
        <v>57051.65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57051.65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5">
        <f t="shared" si="9"/>
        <v>0</v>
      </c>
      <c r="BB199" s="15">
        <f t="shared" si="10"/>
        <v>114103.3</v>
      </c>
      <c r="BC199" s="15">
        <f t="shared" si="11"/>
        <v>114103.3</v>
      </c>
    </row>
    <row r="200" spans="1:55" x14ac:dyDescent="0.3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4752923.7400000338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4752923.7400000356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9.6109589041095891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27">
        <v>0</v>
      </c>
      <c r="AL200" s="127">
        <v>237646.19</v>
      </c>
      <c r="AM200" s="127">
        <v>0</v>
      </c>
      <c r="AN200" s="127">
        <v>0</v>
      </c>
      <c r="AO200" s="127">
        <v>0</v>
      </c>
      <c r="AP200" s="127">
        <v>0</v>
      </c>
      <c r="AQ200" s="127">
        <v>0</v>
      </c>
      <c r="AR200" s="127">
        <v>237646.19</v>
      </c>
      <c r="AS200" s="127">
        <v>0</v>
      </c>
      <c r="AT200" s="127">
        <v>0</v>
      </c>
      <c r="AU200" s="127">
        <v>0</v>
      </c>
      <c r="AV200" s="127">
        <v>0</v>
      </c>
      <c r="AW200" s="127">
        <v>0</v>
      </c>
      <c r="AX200" s="127">
        <v>237646.19</v>
      </c>
      <c r="AY200" s="127">
        <v>0</v>
      </c>
      <c r="AZ200" s="127">
        <v>0</v>
      </c>
      <c r="BA200" s="15">
        <f t="shared" si="9"/>
        <v>237646.19</v>
      </c>
      <c r="BB200" s="15">
        <f t="shared" si="10"/>
        <v>475292.38</v>
      </c>
      <c r="BC200" s="15">
        <f t="shared" si="11"/>
        <v>712938.57000000007</v>
      </c>
    </row>
    <row r="201" spans="1:55" x14ac:dyDescent="0.3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4072406.1499999654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4072406.1499999636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9.9068493150684933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27">
        <v>0</v>
      </c>
      <c r="AL201" s="127">
        <v>0</v>
      </c>
      <c r="AM201" s="127">
        <v>0</v>
      </c>
      <c r="AN201" s="127">
        <v>0</v>
      </c>
      <c r="AO201" s="127">
        <v>203620.31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203620.31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5">
        <f t="shared" si="9"/>
        <v>0</v>
      </c>
      <c r="BB201" s="15">
        <f t="shared" si="10"/>
        <v>407240.62</v>
      </c>
      <c r="BC201" s="15">
        <f t="shared" si="11"/>
        <v>407240.62</v>
      </c>
    </row>
    <row r="202" spans="1:55" x14ac:dyDescent="0.3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5067647.51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10.123287671232877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27">
        <v>0</v>
      </c>
      <c r="AL202" s="127">
        <v>241316.54</v>
      </c>
      <c r="AM202" s="127">
        <v>0</v>
      </c>
      <c r="AN202" s="127">
        <v>0</v>
      </c>
      <c r="AO202" s="127">
        <v>0</v>
      </c>
      <c r="AP202" s="127">
        <v>0</v>
      </c>
      <c r="AQ202" s="127">
        <v>0</v>
      </c>
      <c r="AR202" s="127">
        <v>241316.54</v>
      </c>
      <c r="AS202" s="127">
        <v>0</v>
      </c>
      <c r="AT202" s="127">
        <v>0</v>
      </c>
      <c r="AU202" s="127">
        <v>0</v>
      </c>
      <c r="AV202" s="127">
        <v>0</v>
      </c>
      <c r="AW202" s="127">
        <v>0</v>
      </c>
      <c r="AX202" s="127">
        <v>241316.54</v>
      </c>
      <c r="AY202" s="127">
        <v>0</v>
      </c>
      <c r="AZ202" s="127">
        <v>0</v>
      </c>
      <c r="BA202" s="15">
        <f t="shared" si="9"/>
        <v>241316.54</v>
      </c>
      <c r="BB202" s="15">
        <f t="shared" si="10"/>
        <v>482633.08</v>
      </c>
      <c r="BC202" s="15">
        <f t="shared" si="11"/>
        <v>723949.62</v>
      </c>
    </row>
    <row r="203" spans="1:55" x14ac:dyDescent="0.3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3770000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14.142465753424657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27">
        <v>0</v>
      </c>
      <c r="AL203" s="127">
        <v>130000</v>
      </c>
      <c r="AM203" s="127">
        <v>0</v>
      </c>
      <c r="AN203" s="127">
        <v>0</v>
      </c>
      <c r="AO203" s="127">
        <v>0</v>
      </c>
      <c r="AP203" s="127">
        <v>0</v>
      </c>
      <c r="AQ203" s="127">
        <v>0</v>
      </c>
      <c r="AR203" s="127">
        <v>130000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0</v>
      </c>
      <c r="AX203" s="127">
        <v>130000</v>
      </c>
      <c r="AY203" s="127">
        <v>0</v>
      </c>
      <c r="AZ203" s="127">
        <v>0</v>
      </c>
      <c r="BA203" s="15">
        <f t="shared" si="9"/>
        <v>130000</v>
      </c>
      <c r="BB203" s="15">
        <f t="shared" si="10"/>
        <v>260000</v>
      </c>
      <c r="BC203" s="15">
        <f t="shared" si="11"/>
        <v>390000</v>
      </c>
    </row>
    <row r="204" spans="1:55" x14ac:dyDescent="0.3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2077207.069999991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2077207.0699999905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7.2712328767123289</v>
      </c>
      <c r="AE204" s="123">
        <v>25.016438356164382</v>
      </c>
      <c r="AF204" s="126">
        <v>5.1299999999999998E-2</v>
      </c>
      <c r="AG204" s="126" t="s">
        <v>2798</v>
      </c>
      <c r="AH204" s="126">
        <v>8.0000000000000002E-3</v>
      </c>
      <c r="AI204" s="121" t="s">
        <v>160</v>
      </c>
      <c r="AJ204" s="121" t="s">
        <v>160</v>
      </c>
      <c r="AK204" s="127">
        <v>0</v>
      </c>
      <c r="AL204" s="127">
        <v>0</v>
      </c>
      <c r="AM204" s="127">
        <v>0</v>
      </c>
      <c r="AN204" s="127">
        <v>138480.48000000001</v>
      </c>
      <c r="AO204" s="127">
        <v>0</v>
      </c>
      <c r="AP204" s="127">
        <v>0</v>
      </c>
      <c r="AQ204" s="127">
        <v>0</v>
      </c>
      <c r="AR204" s="127">
        <v>0</v>
      </c>
      <c r="AS204" s="127">
        <v>0</v>
      </c>
      <c r="AT204" s="127">
        <v>138480.48000000001</v>
      </c>
      <c r="AU204" s="127">
        <v>0</v>
      </c>
      <c r="AV204" s="127">
        <v>0</v>
      </c>
      <c r="AW204" s="127">
        <v>0</v>
      </c>
      <c r="AX204" s="127">
        <v>0</v>
      </c>
      <c r="AY204" s="127">
        <v>0</v>
      </c>
      <c r="AZ204" s="127">
        <v>138480.48000000001</v>
      </c>
      <c r="BA204" s="15">
        <f t="shared" si="9"/>
        <v>138480.48000000001</v>
      </c>
      <c r="BB204" s="15">
        <f t="shared" si="10"/>
        <v>276960.96000000002</v>
      </c>
      <c r="BC204" s="15">
        <f t="shared" si="11"/>
        <v>415441.44000000006</v>
      </c>
    </row>
    <row r="205" spans="1:55" x14ac:dyDescent="0.3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19457484.189999998</v>
      </c>
      <c r="S205" s="122">
        <v>0</v>
      </c>
      <c r="T205" s="122">
        <v>0</v>
      </c>
      <c r="U205" s="122">
        <v>607889.46</v>
      </c>
      <c r="V205" s="122">
        <v>22783.599999999999</v>
      </c>
      <c r="W205" s="122">
        <v>0</v>
      </c>
      <c r="X205" s="122">
        <v>0</v>
      </c>
      <c r="Y205" s="122">
        <v>19457484.189999998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20.473972602739725</v>
      </c>
      <c r="AE205" s="123">
        <v>24.994520547945207</v>
      </c>
      <c r="AF205" s="126">
        <v>6.5910499999999997E-2</v>
      </c>
      <c r="AG205" s="126" t="s">
        <v>2797</v>
      </c>
      <c r="AH205" s="126">
        <v>1.2E-2</v>
      </c>
      <c r="AI205" s="121" t="s">
        <v>160</v>
      </c>
      <c r="AJ205" s="121" t="s">
        <v>160</v>
      </c>
      <c r="AK205" s="127">
        <v>0</v>
      </c>
      <c r="AL205" s="127">
        <v>0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486437.1</v>
      </c>
      <c r="AW205" s="127">
        <v>0</v>
      </c>
      <c r="AX205" s="127">
        <v>0</v>
      </c>
      <c r="AY205" s="127">
        <v>0</v>
      </c>
      <c r="AZ205" s="127">
        <v>0</v>
      </c>
      <c r="BA205" s="15">
        <f t="shared" si="9"/>
        <v>0</v>
      </c>
      <c r="BB205" s="15">
        <f t="shared" si="10"/>
        <v>486437.1</v>
      </c>
      <c r="BC205" s="15">
        <f t="shared" si="11"/>
        <v>486437.1</v>
      </c>
    </row>
    <row r="206" spans="1:55" x14ac:dyDescent="0.3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11456843.410000108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11456843.410000114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3.2821917808219179</v>
      </c>
      <c r="AE206" s="123">
        <v>20.013698630136986</v>
      </c>
      <c r="AF206" s="126">
        <v>5.3900000000000003E-2</v>
      </c>
      <c r="AG206" s="126" t="s">
        <v>39</v>
      </c>
      <c r="AH206" s="126"/>
      <c r="AI206" s="121" t="s">
        <v>160</v>
      </c>
      <c r="AJ206" s="121" t="s">
        <v>160</v>
      </c>
      <c r="AK206" s="127">
        <v>0</v>
      </c>
      <c r="AL206" s="127">
        <v>0</v>
      </c>
      <c r="AM206" s="127">
        <v>0</v>
      </c>
      <c r="AN206" s="127">
        <v>1636691.94</v>
      </c>
      <c r="AO206" s="127">
        <v>0</v>
      </c>
      <c r="AP206" s="127">
        <v>0</v>
      </c>
      <c r="AQ206" s="127">
        <v>0</v>
      </c>
      <c r="AR206" s="127">
        <v>0</v>
      </c>
      <c r="AS206" s="127">
        <v>0</v>
      </c>
      <c r="AT206" s="127">
        <v>1636691.94</v>
      </c>
      <c r="AU206" s="127">
        <v>0</v>
      </c>
      <c r="AV206" s="127">
        <v>0</v>
      </c>
      <c r="AW206" s="127">
        <v>0</v>
      </c>
      <c r="AX206" s="127">
        <v>0</v>
      </c>
      <c r="AY206" s="127">
        <v>0</v>
      </c>
      <c r="AZ206" s="127">
        <v>1636691.94</v>
      </c>
      <c r="BA206" s="15">
        <f t="shared" si="9"/>
        <v>1636691.94</v>
      </c>
      <c r="BB206" s="15">
        <f t="shared" si="10"/>
        <v>3273383.88</v>
      </c>
      <c r="BC206" s="15">
        <f t="shared" si="11"/>
        <v>4910075.82</v>
      </c>
    </row>
    <row r="207" spans="1:55" x14ac:dyDescent="0.3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8455552</v>
      </c>
      <c r="V207" s="122">
        <v>31079.25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19.471232876712328</v>
      </c>
      <c r="AE207" s="123">
        <v>23.564383561643837</v>
      </c>
      <c r="AF207" s="126">
        <v>7.0599999999999996E-2</v>
      </c>
      <c r="AG207" s="126" t="s">
        <v>2799</v>
      </c>
      <c r="AH207" s="126">
        <v>1.7299999999999999E-2</v>
      </c>
      <c r="AI207" s="121" t="s">
        <v>288</v>
      </c>
      <c r="AJ207" s="121" t="s">
        <v>288</v>
      </c>
      <c r="AK207" s="127">
        <v>0</v>
      </c>
      <c r="AL207" s="127">
        <v>0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6180500</v>
      </c>
      <c r="AW207" s="127">
        <v>0</v>
      </c>
      <c r="AX207" s="127">
        <v>0</v>
      </c>
      <c r="AY207" s="127">
        <v>0</v>
      </c>
      <c r="AZ207" s="127">
        <v>0</v>
      </c>
      <c r="BA207" s="15">
        <f t="shared" si="9"/>
        <v>0</v>
      </c>
      <c r="BB207" s="15">
        <f t="shared" si="10"/>
        <v>6180500</v>
      </c>
      <c r="BC207" s="15">
        <f t="shared" si="11"/>
        <v>6180500</v>
      </c>
    </row>
    <row r="208" spans="1:55" x14ac:dyDescent="0.3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2570986.7399999993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2570986.7399999993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2.2904109589041095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27">
        <v>0</v>
      </c>
      <c r="AL208" s="127">
        <v>0</v>
      </c>
      <c r="AM208" s="127">
        <v>0</v>
      </c>
      <c r="AN208" s="127">
        <v>511342.2</v>
      </c>
      <c r="AO208" s="127">
        <v>0</v>
      </c>
      <c r="AP208" s="127">
        <v>0</v>
      </c>
      <c r="AQ208" s="127">
        <v>0</v>
      </c>
      <c r="AR208" s="127">
        <v>0</v>
      </c>
      <c r="AS208" s="127">
        <v>0</v>
      </c>
      <c r="AT208" s="127">
        <v>511342.2</v>
      </c>
      <c r="AU208" s="127">
        <v>0</v>
      </c>
      <c r="AV208" s="127">
        <v>0</v>
      </c>
      <c r="AW208" s="127">
        <v>0</v>
      </c>
      <c r="AX208" s="127">
        <v>0</v>
      </c>
      <c r="AY208" s="127">
        <v>0</v>
      </c>
      <c r="AZ208" s="127">
        <v>511342.2</v>
      </c>
      <c r="BA208" s="15">
        <f t="shared" si="9"/>
        <v>511342.2</v>
      </c>
      <c r="BB208" s="15">
        <f t="shared" si="10"/>
        <v>1022684.4</v>
      </c>
      <c r="BC208" s="15">
        <f t="shared" si="11"/>
        <v>1534026.6</v>
      </c>
    </row>
    <row r="209" spans="1:55" x14ac:dyDescent="0.3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6757803.8700000001</v>
      </c>
      <c r="V209" s="122">
        <v>0</v>
      </c>
      <c r="W209" s="122">
        <v>-219473.83</v>
      </c>
      <c r="X209" s="122">
        <v>0</v>
      </c>
      <c r="Y209" s="122">
        <v>204507656.09999999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18.471232876712328</v>
      </c>
      <c r="AE209" s="123">
        <v>29.282191780821918</v>
      </c>
      <c r="AF209" s="126">
        <v>6.4899999999999999E-2</v>
      </c>
      <c r="AG209" s="126" t="s">
        <v>2770</v>
      </c>
      <c r="AH209" s="126">
        <v>1.14E-2</v>
      </c>
      <c r="AI209" s="121" t="s">
        <v>288</v>
      </c>
      <c r="AJ209" s="121" t="s">
        <v>288</v>
      </c>
      <c r="AK209" s="127">
        <v>0</v>
      </c>
      <c r="AL209" s="127">
        <v>0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5">
        <f t="shared" si="9"/>
        <v>0</v>
      </c>
      <c r="BB209" s="15">
        <f t="shared" si="10"/>
        <v>0</v>
      </c>
      <c r="BC209" s="15">
        <f t="shared" si="11"/>
        <v>0</v>
      </c>
    </row>
    <row r="210" spans="1:55" x14ac:dyDescent="0.3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-16250</v>
      </c>
      <c r="X210" s="122">
        <v>0</v>
      </c>
      <c r="Y210" s="122">
        <v>227458405.81999999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13.545205479452054</v>
      </c>
      <c r="AE210" s="123">
        <v>19.304109589041097</v>
      </c>
      <c r="AF210" s="126">
        <v>6.9800000000000001E-2</v>
      </c>
      <c r="AG210" s="126" t="s">
        <v>2799</v>
      </c>
      <c r="AH210" s="126">
        <v>1.6299999999999999E-2</v>
      </c>
      <c r="AI210" s="121" t="s">
        <v>288</v>
      </c>
      <c r="AJ210" s="121" t="s">
        <v>288</v>
      </c>
      <c r="AK210" s="127">
        <v>0</v>
      </c>
      <c r="AL210" s="127">
        <v>0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0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0</v>
      </c>
      <c r="AZ210" s="127">
        <v>0</v>
      </c>
      <c r="BA210" s="15">
        <f t="shared" si="9"/>
        <v>0</v>
      </c>
      <c r="BB210" s="15">
        <f t="shared" si="10"/>
        <v>0</v>
      </c>
      <c r="BC210" s="15">
        <f t="shared" si="11"/>
        <v>0</v>
      </c>
    </row>
    <row r="211" spans="1:55" x14ac:dyDescent="0.3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102500000.00000057</v>
      </c>
      <c r="S211" s="122">
        <v>0</v>
      </c>
      <c r="T211" s="122">
        <v>0</v>
      </c>
      <c r="U211" s="122">
        <v>3574422.53</v>
      </c>
      <c r="V211" s="122">
        <v>0</v>
      </c>
      <c r="W211" s="122">
        <v>2.9802322387695313E-8</v>
      </c>
      <c r="X211" s="122">
        <v>0</v>
      </c>
      <c r="Y211" s="122">
        <v>102500000.0000006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25.515068493150686</v>
      </c>
      <c r="AE211" s="123">
        <v>34.695890410958903</v>
      </c>
      <c r="AF211" s="126">
        <v>6.7900000000000002E-2</v>
      </c>
      <c r="AG211" s="126" t="s">
        <v>2770</v>
      </c>
      <c r="AH211" s="126">
        <v>1.44E-2</v>
      </c>
      <c r="AI211" s="121" t="s">
        <v>288</v>
      </c>
      <c r="AJ211" s="121" t="s">
        <v>288</v>
      </c>
      <c r="AK211" s="127">
        <v>0</v>
      </c>
      <c r="AL211" s="127">
        <v>0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5">
        <f t="shared" si="9"/>
        <v>0</v>
      </c>
      <c r="BB211" s="15">
        <f t="shared" si="10"/>
        <v>0</v>
      </c>
      <c r="BC211" s="15">
        <f t="shared" si="11"/>
        <v>0</v>
      </c>
    </row>
    <row r="212" spans="1:55" x14ac:dyDescent="0.3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117349490.91000001</v>
      </c>
      <c r="S212" s="122">
        <v>0</v>
      </c>
      <c r="T212" s="122">
        <v>0</v>
      </c>
      <c r="U212" s="122">
        <v>3896993.51</v>
      </c>
      <c r="V212" s="122">
        <v>154002.74</v>
      </c>
      <c r="W212" s="122">
        <v>0</v>
      </c>
      <c r="X212" s="122">
        <v>0</v>
      </c>
      <c r="Y212" s="122">
        <v>117349490.91000001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28.517808219178082</v>
      </c>
      <c r="AE212" s="123">
        <v>34.276712328767125</v>
      </c>
      <c r="AF212" s="126">
        <v>6.7900000000000002E-2</v>
      </c>
      <c r="AG212" s="126" t="s">
        <v>2770</v>
      </c>
      <c r="AH212" s="126">
        <v>1.44E-2</v>
      </c>
      <c r="AI212" s="121" t="s">
        <v>288</v>
      </c>
      <c r="AJ212" s="121" t="s">
        <v>288</v>
      </c>
      <c r="AK212" s="127">
        <v>0</v>
      </c>
      <c r="AL212" s="127">
        <v>0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5">
        <f t="shared" si="9"/>
        <v>0</v>
      </c>
      <c r="BB212" s="15">
        <f t="shared" si="10"/>
        <v>0</v>
      </c>
      <c r="BC212" s="15">
        <f t="shared" si="11"/>
        <v>0</v>
      </c>
    </row>
    <row r="213" spans="1:55" x14ac:dyDescent="0.3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345131302.13999999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345131302.13999999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24.553424657534247</v>
      </c>
      <c r="AE213" s="123">
        <v>29.668493150684931</v>
      </c>
      <c r="AF213" s="126">
        <v>7.3700000000000002E-2</v>
      </c>
      <c r="AG213" s="126" t="s">
        <v>2799</v>
      </c>
      <c r="AH213" s="126">
        <v>2.0299999999999999E-2</v>
      </c>
      <c r="AI213" s="121" t="s">
        <v>288</v>
      </c>
      <c r="AJ213" s="121" t="s">
        <v>288</v>
      </c>
      <c r="AK213" s="127">
        <v>0</v>
      </c>
      <c r="AL213" s="127">
        <v>0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5">
        <f t="shared" si="9"/>
        <v>0</v>
      </c>
      <c r="BB213" s="15">
        <f t="shared" si="10"/>
        <v>0</v>
      </c>
      <c r="BC213" s="15">
        <f t="shared" si="11"/>
        <v>0</v>
      </c>
    </row>
    <row r="214" spans="1:55" x14ac:dyDescent="0.3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3050000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0.62191780821917808</v>
      </c>
      <c r="AE214" s="123">
        <v>21.649315068493152</v>
      </c>
      <c r="AF214" s="126">
        <v>6.2700000000000006E-2</v>
      </c>
      <c r="AG214" s="126" t="s">
        <v>2799</v>
      </c>
      <c r="AH214" s="126">
        <v>9.2999999999999992E-3</v>
      </c>
      <c r="AI214" s="121" t="s">
        <v>288</v>
      </c>
      <c r="AJ214" s="121" t="s">
        <v>288</v>
      </c>
      <c r="AK214" s="127">
        <v>0</v>
      </c>
      <c r="AL214" s="127">
        <v>1565000</v>
      </c>
      <c r="AM214" s="127">
        <v>0</v>
      </c>
      <c r="AN214" s="127">
        <v>0</v>
      </c>
      <c r="AO214" s="127">
        <v>0</v>
      </c>
      <c r="AP214" s="127">
        <v>0</v>
      </c>
      <c r="AQ214" s="127">
        <v>0</v>
      </c>
      <c r="AR214" s="127">
        <v>1485000</v>
      </c>
      <c r="AS214" s="127">
        <v>0</v>
      </c>
      <c r="AT214" s="127">
        <v>0</v>
      </c>
      <c r="AU214" s="127">
        <v>0</v>
      </c>
      <c r="AV214" s="127">
        <v>0</v>
      </c>
      <c r="AW214" s="127">
        <v>0</v>
      </c>
      <c r="AX214" s="127">
        <v>0</v>
      </c>
      <c r="AY214" s="127">
        <v>0</v>
      </c>
      <c r="AZ214" s="127">
        <v>0</v>
      </c>
      <c r="BA214" s="15">
        <f t="shared" si="9"/>
        <v>1565000</v>
      </c>
      <c r="BB214" s="15">
        <f t="shared" si="10"/>
        <v>1485000</v>
      </c>
      <c r="BC214" s="15">
        <f t="shared" si="11"/>
        <v>3050000</v>
      </c>
    </row>
    <row r="215" spans="1:55" x14ac:dyDescent="0.3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3050000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0.62191780821917808</v>
      </c>
      <c r="AE215" s="123">
        <v>21.649315068493152</v>
      </c>
      <c r="AF215" s="126">
        <v>6.2700000000000006E-2</v>
      </c>
      <c r="AG215" s="126" t="s">
        <v>2799</v>
      </c>
      <c r="AH215" s="126">
        <v>9.2999999999999992E-3</v>
      </c>
      <c r="AI215" s="121" t="s">
        <v>288</v>
      </c>
      <c r="AJ215" s="121" t="s">
        <v>288</v>
      </c>
      <c r="AK215" s="127">
        <v>0</v>
      </c>
      <c r="AL215" s="127">
        <v>1565000</v>
      </c>
      <c r="AM215" s="127">
        <v>0</v>
      </c>
      <c r="AN215" s="127">
        <v>0</v>
      </c>
      <c r="AO215" s="127">
        <v>0</v>
      </c>
      <c r="AP215" s="127">
        <v>0</v>
      </c>
      <c r="AQ215" s="127">
        <v>0</v>
      </c>
      <c r="AR215" s="127">
        <v>1485000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5">
        <f t="shared" si="9"/>
        <v>1565000</v>
      </c>
      <c r="BB215" s="15">
        <f t="shared" si="10"/>
        <v>1485000</v>
      </c>
      <c r="BC215" s="15">
        <f t="shared" si="11"/>
        <v>3050000</v>
      </c>
    </row>
    <row r="216" spans="1:55" x14ac:dyDescent="0.3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34906196.180000141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34906196.180000149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25.805479452054794</v>
      </c>
      <c r="AE216" s="123">
        <v>34.706849315068496</v>
      </c>
      <c r="AF216" s="126">
        <v>7.17E-2</v>
      </c>
      <c r="AG216" s="126" t="s">
        <v>2799</v>
      </c>
      <c r="AH216" s="126">
        <v>1.83E-2</v>
      </c>
      <c r="AI216" s="121" t="s">
        <v>288</v>
      </c>
      <c r="AJ216" s="121" t="s">
        <v>288</v>
      </c>
      <c r="AK216" s="127">
        <v>0</v>
      </c>
      <c r="AL216" s="127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5">
        <f t="shared" si="9"/>
        <v>0</v>
      </c>
      <c r="BB216" s="15">
        <f t="shared" si="10"/>
        <v>0</v>
      </c>
      <c r="BC216" s="15">
        <f t="shared" si="11"/>
        <v>0</v>
      </c>
    </row>
    <row r="217" spans="1:55" x14ac:dyDescent="0.3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21.136986301369863</v>
      </c>
      <c r="AE217" s="123">
        <v>29.734246575342464</v>
      </c>
      <c r="AF217" s="126">
        <v>7.3300000000000004E-2</v>
      </c>
      <c r="AG217" s="126" t="s">
        <v>2799</v>
      </c>
      <c r="AH217" s="126">
        <v>1.9800000000000002E-2</v>
      </c>
      <c r="AI217" s="121" t="s">
        <v>288</v>
      </c>
      <c r="AJ217" s="121" t="s">
        <v>288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5">
        <f t="shared" si="9"/>
        <v>0</v>
      </c>
      <c r="BB217" s="15">
        <f t="shared" si="10"/>
        <v>0</v>
      </c>
      <c r="BC217" s="15">
        <f t="shared" si="11"/>
        <v>0</v>
      </c>
    </row>
    <row r="218" spans="1:55" x14ac:dyDescent="0.3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1994406.46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26.476712328767125</v>
      </c>
      <c r="AE218" s="123">
        <v>34.841095890410962</v>
      </c>
      <c r="AF218" s="126">
        <v>7.4300000000000005E-2</v>
      </c>
      <c r="AG218" s="126" t="s">
        <v>2799</v>
      </c>
      <c r="AH218" s="126">
        <v>2.0799999999999999E-2</v>
      </c>
      <c r="AI218" s="121" t="s">
        <v>288</v>
      </c>
      <c r="AJ218" s="121" t="s">
        <v>288</v>
      </c>
      <c r="AK218" s="127">
        <v>0</v>
      </c>
      <c r="AL218" s="127">
        <v>0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0</v>
      </c>
      <c r="BA218" s="15">
        <f t="shared" si="9"/>
        <v>0</v>
      </c>
      <c r="BB218" s="15">
        <f t="shared" si="10"/>
        <v>0</v>
      </c>
      <c r="BC218" s="15">
        <f t="shared" si="11"/>
        <v>0</v>
      </c>
    </row>
    <row r="219" spans="1:55" x14ac:dyDescent="0.3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48397045.140000001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48397045.140000001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27.224657534246575</v>
      </c>
      <c r="AE219" s="123">
        <v>34.920547945205477</v>
      </c>
      <c r="AF219" s="126">
        <v>7.4300000000000005E-2</v>
      </c>
      <c r="AG219" s="126" t="s">
        <v>2799</v>
      </c>
      <c r="AH219" s="126">
        <v>2.0799999999999999E-2</v>
      </c>
      <c r="AI219" s="121" t="s">
        <v>288</v>
      </c>
      <c r="AJ219" s="121" t="s">
        <v>288</v>
      </c>
      <c r="AK219" s="127">
        <v>0</v>
      </c>
      <c r="AL219" s="127">
        <v>0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5">
        <f t="shared" si="9"/>
        <v>0</v>
      </c>
      <c r="BB219" s="15">
        <f t="shared" si="10"/>
        <v>0</v>
      </c>
      <c r="BC219" s="15">
        <f t="shared" si="11"/>
        <v>0</v>
      </c>
    </row>
    <row r="220" spans="1:55" x14ac:dyDescent="0.3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24.767123287671232</v>
      </c>
      <c r="AE220" s="123">
        <v>29.978082191780821</v>
      </c>
      <c r="AF220" s="126">
        <v>7.3800000000000004E-2</v>
      </c>
      <c r="AG220" s="126" t="s">
        <v>2799</v>
      </c>
      <c r="AH220" s="126">
        <v>2.0299999999999999E-2</v>
      </c>
      <c r="AI220" s="121" t="s">
        <v>288</v>
      </c>
      <c r="AJ220" s="121" t="s">
        <v>288</v>
      </c>
      <c r="AK220" s="127">
        <v>0</v>
      </c>
      <c r="AL220" s="127">
        <v>0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0</v>
      </c>
      <c r="BA220" s="15">
        <f t="shared" si="9"/>
        <v>0</v>
      </c>
      <c r="BB220" s="15">
        <f t="shared" si="10"/>
        <v>0</v>
      </c>
      <c r="BC220" s="15">
        <f t="shared" si="11"/>
        <v>0</v>
      </c>
    </row>
    <row r="221" spans="1:55" x14ac:dyDescent="0.3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23.553424657534247</v>
      </c>
      <c r="AE221" s="123">
        <v>27.964383561643835</v>
      </c>
      <c r="AF221" s="126">
        <v>7.3700000000000002E-2</v>
      </c>
      <c r="AG221" s="126" t="s">
        <v>2799</v>
      </c>
      <c r="AH221" s="126">
        <v>2.0299999999999999E-2</v>
      </c>
      <c r="AI221" s="121" t="s">
        <v>288</v>
      </c>
      <c r="AJ221" s="121" t="s">
        <v>288</v>
      </c>
      <c r="AK221" s="127">
        <v>0</v>
      </c>
      <c r="AL221" s="127">
        <v>0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5">
        <f t="shared" si="9"/>
        <v>0</v>
      </c>
      <c r="BB221" s="15">
        <f t="shared" si="10"/>
        <v>0</v>
      </c>
      <c r="BC221" s="15">
        <f t="shared" si="11"/>
        <v>0</v>
      </c>
    </row>
    <row r="222" spans="1:55" x14ac:dyDescent="0.3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23.682191780821917</v>
      </c>
      <c r="AE222" s="123">
        <v>28</v>
      </c>
      <c r="AF222" s="126">
        <v>7.3800000000000004E-2</v>
      </c>
      <c r="AG222" s="126" t="s">
        <v>2799</v>
      </c>
      <c r="AH222" s="126">
        <v>2.0299999999999999E-2</v>
      </c>
      <c r="AI222" s="121" t="s">
        <v>288</v>
      </c>
      <c r="AJ222" s="121" t="s">
        <v>288</v>
      </c>
      <c r="AK222" s="127">
        <v>0</v>
      </c>
      <c r="AL222" s="127">
        <v>0</v>
      </c>
      <c r="AM222" s="127">
        <v>0</v>
      </c>
      <c r="AN222" s="127">
        <v>0</v>
      </c>
      <c r="AO222" s="127">
        <v>0</v>
      </c>
      <c r="AP222" s="127">
        <v>0</v>
      </c>
      <c r="AQ222" s="127">
        <v>0</v>
      </c>
      <c r="AR222" s="127">
        <v>0</v>
      </c>
      <c r="AS222" s="127">
        <v>0</v>
      </c>
      <c r="AT222" s="127">
        <v>0</v>
      </c>
      <c r="AU222" s="127">
        <v>0</v>
      </c>
      <c r="AV222" s="127">
        <v>0</v>
      </c>
      <c r="AW222" s="127">
        <v>0</v>
      </c>
      <c r="AX222" s="127">
        <v>0</v>
      </c>
      <c r="AY222" s="127">
        <v>0</v>
      </c>
      <c r="AZ222" s="127">
        <v>0</v>
      </c>
      <c r="BA222" s="15">
        <f t="shared" si="9"/>
        <v>0</v>
      </c>
      <c r="BB222" s="15">
        <f t="shared" si="10"/>
        <v>0</v>
      </c>
      <c r="BC222" s="15">
        <f t="shared" si="11"/>
        <v>0</v>
      </c>
    </row>
    <row r="223" spans="1:55" x14ac:dyDescent="0.3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7.2109589041095887</v>
      </c>
      <c r="AE223" s="123">
        <v>10.975342465753425</v>
      </c>
      <c r="AF223" s="126">
        <v>6.5799999999999997E-2</v>
      </c>
      <c r="AG223" s="126" t="s">
        <v>2799</v>
      </c>
      <c r="AH223" s="126">
        <v>1.23E-2</v>
      </c>
      <c r="AI223" s="121" t="s">
        <v>288</v>
      </c>
      <c r="AJ223" s="121" t="s">
        <v>288</v>
      </c>
      <c r="AK223" s="127">
        <v>0</v>
      </c>
      <c r="AL223" s="127">
        <v>0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35700000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0</v>
      </c>
      <c r="AY223" s="127">
        <v>35700000</v>
      </c>
      <c r="AZ223" s="127">
        <v>0</v>
      </c>
      <c r="BA223" s="15">
        <f t="shared" si="9"/>
        <v>0</v>
      </c>
      <c r="BB223" s="15">
        <f t="shared" si="10"/>
        <v>71400000</v>
      </c>
      <c r="BC223" s="15">
        <f t="shared" si="11"/>
        <v>71400000</v>
      </c>
    </row>
    <row r="224" spans="1:55" x14ac:dyDescent="0.3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147142638.61999887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147142638.61999881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14.545205479452054</v>
      </c>
      <c r="AE224" s="123">
        <v>17.895890410958906</v>
      </c>
      <c r="AF224" s="126">
        <v>6.54E-2</v>
      </c>
      <c r="AG224" s="126" t="s">
        <v>2770</v>
      </c>
      <c r="AH224" s="126">
        <v>1.1900000000000001E-2</v>
      </c>
      <c r="AI224" s="121" t="s">
        <v>288</v>
      </c>
      <c r="AJ224" s="121" t="s">
        <v>288</v>
      </c>
      <c r="AK224" s="127">
        <v>0</v>
      </c>
      <c r="AL224" s="127">
        <v>0</v>
      </c>
      <c r="AM224" s="127">
        <v>0</v>
      </c>
      <c r="AN224" s="127">
        <v>0</v>
      </c>
      <c r="AO224" s="127">
        <v>0</v>
      </c>
      <c r="AP224" s="127">
        <v>0</v>
      </c>
      <c r="AQ224" s="127">
        <v>0</v>
      </c>
      <c r="AR224" s="127">
        <v>0</v>
      </c>
      <c r="AS224" s="127">
        <v>0</v>
      </c>
      <c r="AT224" s="127">
        <v>0</v>
      </c>
      <c r="AU224" s="127">
        <v>0</v>
      </c>
      <c r="AV224" s="127">
        <v>0</v>
      </c>
      <c r="AW224" s="127">
        <v>0</v>
      </c>
      <c r="AX224" s="127">
        <v>0</v>
      </c>
      <c r="AY224" s="127">
        <v>0</v>
      </c>
      <c r="AZ224" s="127">
        <v>0</v>
      </c>
      <c r="BA224" s="15">
        <f t="shared" si="9"/>
        <v>0</v>
      </c>
      <c r="BB224" s="15">
        <f t="shared" si="10"/>
        <v>0</v>
      </c>
      <c r="BC224" s="15">
        <f t="shared" si="11"/>
        <v>0</v>
      </c>
    </row>
    <row r="225" spans="1:55" x14ac:dyDescent="0.3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26833112.119999945</v>
      </c>
      <c r="S225" s="122">
        <v>0</v>
      </c>
      <c r="T225" s="122">
        <v>795434.84</v>
      </c>
      <c r="U225" s="122">
        <v>945859.27</v>
      </c>
      <c r="V225" s="122">
        <v>26328.240000000002</v>
      </c>
      <c r="W225" s="122">
        <v>0</v>
      </c>
      <c r="X225" s="122">
        <v>0</v>
      </c>
      <c r="Y225" s="122">
        <v>26037677.279999945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15.967123287671233</v>
      </c>
      <c r="AE225" s="123">
        <v>23.663013698630138</v>
      </c>
      <c r="AF225" s="126">
        <v>7.0800000000000002E-2</v>
      </c>
      <c r="AG225" s="126" t="s">
        <v>2799</v>
      </c>
      <c r="AH225" s="126">
        <v>1.7299999999999999E-2</v>
      </c>
      <c r="AI225" s="121" t="s">
        <v>288</v>
      </c>
      <c r="AJ225" s="121" t="s">
        <v>288</v>
      </c>
      <c r="AK225" s="127">
        <v>0</v>
      </c>
      <c r="AL225" s="127">
        <v>0</v>
      </c>
      <c r="AM225" s="127">
        <v>0</v>
      </c>
      <c r="AN225" s="127">
        <v>0</v>
      </c>
      <c r="AO225" s="127">
        <v>0</v>
      </c>
      <c r="AP225" s="127">
        <v>813124.6</v>
      </c>
      <c r="AQ225" s="127">
        <v>0</v>
      </c>
      <c r="AR225" s="127">
        <v>0</v>
      </c>
      <c r="AS225" s="127">
        <v>0</v>
      </c>
      <c r="AT225" s="127">
        <v>0</v>
      </c>
      <c r="AU225" s="127">
        <v>0</v>
      </c>
      <c r="AV225" s="127">
        <v>813124.6</v>
      </c>
      <c r="AW225" s="127">
        <v>0</v>
      </c>
      <c r="AX225" s="127">
        <v>0</v>
      </c>
      <c r="AY225" s="127">
        <v>0</v>
      </c>
      <c r="AZ225" s="127">
        <v>0</v>
      </c>
      <c r="BA225" s="15">
        <f t="shared" si="9"/>
        <v>0</v>
      </c>
      <c r="BB225" s="15">
        <f t="shared" si="10"/>
        <v>1626249.2</v>
      </c>
      <c r="BC225" s="15">
        <f t="shared" si="11"/>
        <v>1626249.2</v>
      </c>
    </row>
    <row r="226" spans="1:55" x14ac:dyDescent="0.3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80295236.959999457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80295236.959999427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18.471232876712328</v>
      </c>
      <c r="AE226" s="123">
        <v>29.257534246575343</v>
      </c>
      <c r="AF226" s="126">
        <v>5.33E-2</v>
      </c>
      <c r="AG226" s="126" t="s">
        <v>39</v>
      </c>
      <c r="AH226" s="126"/>
      <c r="AI226" s="121" t="s">
        <v>288</v>
      </c>
      <c r="AJ226" s="121" t="s">
        <v>288</v>
      </c>
      <c r="AK226" s="127">
        <v>1777781.46</v>
      </c>
      <c r="AL226" s="127">
        <v>0</v>
      </c>
      <c r="AM226" s="127">
        <v>0</v>
      </c>
      <c r="AN226" s="127">
        <v>0</v>
      </c>
      <c r="AO226" s="127">
        <v>0</v>
      </c>
      <c r="AP226" s="127">
        <v>1777781.46</v>
      </c>
      <c r="AQ226" s="127">
        <v>0</v>
      </c>
      <c r="AR226" s="127">
        <v>0</v>
      </c>
      <c r="AS226" s="127">
        <v>0</v>
      </c>
      <c r="AT226" s="127">
        <v>0</v>
      </c>
      <c r="AU226" s="127">
        <v>0</v>
      </c>
      <c r="AV226" s="127">
        <v>1777781.46</v>
      </c>
      <c r="AW226" s="127">
        <v>0</v>
      </c>
      <c r="AX226" s="127">
        <v>0</v>
      </c>
      <c r="AY226" s="127">
        <v>0</v>
      </c>
      <c r="AZ226" s="127">
        <v>0</v>
      </c>
      <c r="BA226" s="15">
        <f t="shared" si="9"/>
        <v>1777781.46</v>
      </c>
      <c r="BB226" s="15">
        <f t="shared" si="10"/>
        <v>3555562.92</v>
      </c>
      <c r="BC226" s="15">
        <f t="shared" si="11"/>
        <v>5333344.38</v>
      </c>
    </row>
    <row r="227" spans="1:55" x14ac:dyDescent="0.3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10.252054794520548</v>
      </c>
      <c r="AE227" s="123">
        <v>15.010958904109589</v>
      </c>
      <c r="AF227" s="126">
        <v>7.6291999999999999E-2</v>
      </c>
      <c r="AG227" s="126" t="s">
        <v>3243</v>
      </c>
      <c r="AH227" s="129">
        <v>2.2283000000000001E-2</v>
      </c>
      <c r="AI227" s="121" t="s">
        <v>311</v>
      </c>
      <c r="AJ227" s="121" t="s">
        <v>311</v>
      </c>
      <c r="AK227" s="127">
        <v>0</v>
      </c>
      <c r="AL227" s="127">
        <v>0</v>
      </c>
      <c r="AM227" s="127">
        <v>1428571.43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1428571.43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1428571.43</v>
      </c>
      <c r="AZ227" s="127">
        <v>0</v>
      </c>
      <c r="BA227" s="15">
        <f t="shared" si="9"/>
        <v>1428571.43</v>
      </c>
      <c r="BB227" s="15">
        <f t="shared" si="10"/>
        <v>2857142.86</v>
      </c>
      <c r="BC227" s="15">
        <f t="shared" si="11"/>
        <v>4285714.29</v>
      </c>
    </row>
    <row r="228" spans="1:55" x14ac:dyDescent="0.3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2000000</v>
      </c>
      <c r="U228" s="122">
        <v>1574876.33</v>
      </c>
      <c r="V228" s="122" t="s">
        <v>2861</v>
      </c>
      <c r="W228" s="122">
        <v>0</v>
      </c>
      <c r="X228" s="122">
        <v>0</v>
      </c>
      <c r="Y228" s="122">
        <v>40000000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9.956164383561644</v>
      </c>
      <c r="AE228" s="123">
        <v>15.010958904109589</v>
      </c>
      <c r="AF228" s="129">
        <v>7.417E-2</v>
      </c>
      <c r="AG228" s="126" t="s">
        <v>3243</v>
      </c>
      <c r="AH228" s="129">
        <v>2.2282999999999997E-2</v>
      </c>
      <c r="AI228" s="121" t="s">
        <v>311</v>
      </c>
      <c r="AJ228" s="121" t="s">
        <v>311</v>
      </c>
      <c r="AK228" s="127">
        <v>0</v>
      </c>
      <c r="AL228" s="127">
        <v>0</v>
      </c>
      <c r="AM228" s="127">
        <v>0</v>
      </c>
      <c r="AN228" s="127">
        <v>0</v>
      </c>
      <c r="AO228" s="127">
        <v>0</v>
      </c>
      <c r="AP228" s="127">
        <v>2000000</v>
      </c>
      <c r="AQ228" s="127">
        <v>0</v>
      </c>
      <c r="AR228" s="127">
        <v>0</v>
      </c>
      <c r="AS228" s="127">
        <v>0</v>
      </c>
      <c r="AT228" s="127">
        <v>0</v>
      </c>
      <c r="AU228" s="127">
        <v>0</v>
      </c>
      <c r="AV228" s="127">
        <v>2000000</v>
      </c>
      <c r="AW228" s="127">
        <v>0</v>
      </c>
      <c r="AX228" s="127">
        <v>0</v>
      </c>
      <c r="AY228" s="127">
        <v>0</v>
      </c>
      <c r="AZ228" s="127">
        <v>0</v>
      </c>
      <c r="BA228" s="15">
        <f t="shared" si="9"/>
        <v>0</v>
      </c>
      <c r="BB228" s="15">
        <f t="shared" si="10"/>
        <v>4000000</v>
      </c>
      <c r="BC228" s="15">
        <f t="shared" si="11"/>
        <v>4000000</v>
      </c>
    </row>
    <row r="229" spans="1:55" x14ac:dyDescent="0.3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8132641.9799999641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8132641.9799999623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1.8246575342465754</v>
      </c>
      <c r="AE229" s="123">
        <v>15.013698630136986</v>
      </c>
      <c r="AF229" s="129">
        <v>7.9549999999999996E-2</v>
      </c>
      <c r="AG229" s="126" t="s">
        <v>3243</v>
      </c>
      <c r="AH229" s="129">
        <v>2.7782999999999999E-2</v>
      </c>
      <c r="AI229" s="121" t="s">
        <v>311</v>
      </c>
      <c r="AJ229" s="121" t="s">
        <v>311</v>
      </c>
      <c r="AK229" s="127">
        <v>0</v>
      </c>
      <c r="AL229" s="127">
        <v>0</v>
      </c>
      <c r="AM229" s="127">
        <v>0</v>
      </c>
      <c r="AN229" s="127">
        <v>2033160.47</v>
      </c>
      <c r="AO229" s="127">
        <v>0</v>
      </c>
      <c r="AP229" s="127">
        <v>0</v>
      </c>
      <c r="AQ229" s="127">
        <v>0</v>
      </c>
      <c r="AR229" s="127">
        <v>0</v>
      </c>
      <c r="AS229" s="127">
        <v>0</v>
      </c>
      <c r="AT229" s="127">
        <v>2033160.47</v>
      </c>
      <c r="AU229" s="127">
        <v>0</v>
      </c>
      <c r="AV229" s="127">
        <v>0</v>
      </c>
      <c r="AW229" s="127">
        <v>0</v>
      </c>
      <c r="AX229" s="127">
        <v>0</v>
      </c>
      <c r="AY229" s="127">
        <v>0</v>
      </c>
      <c r="AZ229" s="127">
        <v>2033160.47</v>
      </c>
      <c r="BA229" s="15">
        <f t="shared" si="9"/>
        <v>2033160.47</v>
      </c>
      <c r="BB229" s="15">
        <f t="shared" si="10"/>
        <v>4066320.94</v>
      </c>
      <c r="BC229" s="15">
        <f t="shared" si="11"/>
        <v>6099481.4100000001</v>
      </c>
    </row>
    <row r="230" spans="1:55" x14ac:dyDescent="0.3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13031653.719999861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13031653.719999854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4.5479452054794525</v>
      </c>
      <c r="AE230" s="123">
        <v>15.010958904109589</v>
      </c>
      <c r="AF230" s="129">
        <v>8.5059999999999997E-2</v>
      </c>
      <c r="AG230" s="126" t="s">
        <v>3243</v>
      </c>
      <c r="AH230" s="129">
        <v>3.0282999999999997E-2</v>
      </c>
      <c r="AI230" s="121" t="s">
        <v>311</v>
      </c>
      <c r="AJ230" s="121" t="s">
        <v>311</v>
      </c>
      <c r="AK230" s="127">
        <v>1303165.3799999999</v>
      </c>
      <c r="AL230" s="127">
        <v>0</v>
      </c>
      <c r="AM230" s="127">
        <v>0</v>
      </c>
      <c r="AN230" s="127">
        <v>0</v>
      </c>
      <c r="AO230" s="127">
        <v>0</v>
      </c>
      <c r="AP230" s="127">
        <v>0</v>
      </c>
      <c r="AQ230" s="127">
        <v>1303165.3799999999</v>
      </c>
      <c r="AR230" s="127">
        <v>0</v>
      </c>
      <c r="AS230" s="127">
        <v>0</v>
      </c>
      <c r="AT230" s="127">
        <v>0</v>
      </c>
      <c r="AU230" s="127">
        <v>0</v>
      </c>
      <c r="AV230" s="127">
        <v>0</v>
      </c>
      <c r="AW230" s="127">
        <v>1303165.3799999999</v>
      </c>
      <c r="AX230" s="127">
        <v>0</v>
      </c>
      <c r="AY230" s="127">
        <v>0</v>
      </c>
      <c r="AZ230" s="127">
        <v>0</v>
      </c>
      <c r="BA230" s="15">
        <f t="shared" si="9"/>
        <v>1303165.3799999999</v>
      </c>
      <c r="BB230" s="15">
        <f t="shared" si="10"/>
        <v>2606330.7599999998</v>
      </c>
      <c r="BC230" s="15">
        <f t="shared" si="11"/>
        <v>3909496.1399999997</v>
      </c>
    </row>
    <row r="231" spans="1:55" x14ac:dyDescent="0.3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78840542.620000005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78840542.620000005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12.252054794520548</v>
      </c>
      <c r="AE231" s="123">
        <v>18.013698630136986</v>
      </c>
      <c r="AF231" s="129">
        <v>7.5790999999999997E-2</v>
      </c>
      <c r="AG231" s="126" t="s">
        <v>3243</v>
      </c>
      <c r="AH231" s="129">
        <v>2.2783000000000001E-2</v>
      </c>
      <c r="AI231" s="121" t="s">
        <v>311</v>
      </c>
      <c r="AJ231" s="121" t="s">
        <v>311</v>
      </c>
      <c r="AK231" s="127">
        <v>0</v>
      </c>
      <c r="AL231" s="127">
        <v>0</v>
      </c>
      <c r="AM231" s="127">
        <v>3153621.71</v>
      </c>
      <c r="AN231" s="127">
        <v>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3153621.71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3153621.71</v>
      </c>
      <c r="AZ231" s="127">
        <v>0</v>
      </c>
      <c r="BA231" s="15">
        <f t="shared" si="9"/>
        <v>3153621.71</v>
      </c>
      <c r="BB231" s="15">
        <f t="shared" si="10"/>
        <v>6307243.4199999999</v>
      </c>
      <c r="BC231" s="15">
        <f t="shared" si="11"/>
        <v>9460865.129999999</v>
      </c>
    </row>
    <row r="232" spans="1:55" x14ac:dyDescent="0.3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38367546.469999999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38367546.469999999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12.252054794520548</v>
      </c>
      <c r="AE232" s="123">
        <v>18.013698630136986</v>
      </c>
      <c r="AF232" s="129">
        <v>7.5790999999999997E-2</v>
      </c>
      <c r="AG232" s="126" t="s">
        <v>3243</v>
      </c>
      <c r="AH232" s="129">
        <v>2.2783000000000001E-2</v>
      </c>
      <c r="AI232" s="121" t="s">
        <v>311</v>
      </c>
      <c r="AJ232" s="121" t="s">
        <v>311</v>
      </c>
      <c r="AK232" s="127">
        <v>0</v>
      </c>
      <c r="AL232" s="127">
        <v>0</v>
      </c>
      <c r="AM232" s="127">
        <v>1534701.85</v>
      </c>
      <c r="AN232" s="127">
        <v>0</v>
      </c>
      <c r="AO232" s="127">
        <v>0</v>
      </c>
      <c r="AP232" s="127">
        <v>0</v>
      </c>
      <c r="AQ232" s="127">
        <v>0</v>
      </c>
      <c r="AR232" s="127">
        <v>0</v>
      </c>
      <c r="AS232" s="127">
        <v>1534701.85</v>
      </c>
      <c r="AT232" s="127">
        <v>0</v>
      </c>
      <c r="AU232" s="127">
        <v>0</v>
      </c>
      <c r="AV232" s="127">
        <v>0</v>
      </c>
      <c r="AW232" s="127">
        <v>0</v>
      </c>
      <c r="AX232" s="127">
        <v>0</v>
      </c>
      <c r="AY232" s="127">
        <v>1534701.85</v>
      </c>
      <c r="AZ232" s="127">
        <v>0</v>
      </c>
      <c r="BA232" s="15">
        <f t="shared" si="9"/>
        <v>1534701.85</v>
      </c>
      <c r="BB232" s="15">
        <f t="shared" si="10"/>
        <v>3069403.7</v>
      </c>
      <c r="BC232" s="15">
        <f t="shared" si="11"/>
        <v>4604105.5500000007</v>
      </c>
    </row>
    <row r="233" spans="1:55" x14ac:dyDescent="0.3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2799</v>
      </c>
      <c r="AH233" s="129">
        <v>0</v>
      </c>
      <c r="AI233" s="121" t="s">
        <v>311</v>
      </c>
      <c r="AJ233" s="121" t="s">
        <v>311</v>
      </c>
      <c r="AK233" s="127">
        <v>0</v>
      </c>
      <c r="AL233" s="127">
        <v>0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5">
        <f t="shared" si="9"/>
        <v>0</v>
      </c>
      <c r="BB233" s="15">
        <f t="shared" si="10"/>
        <v>0</v>
      </c>
      <c r="BC233" s="15">
        <f t="shared" si="11"/>
        <v>0</v>
      </c>
    </row>
    <row r="234" spans="1:55" x14ac:dyDescent="0.3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24999307.5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24999307.5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2.8383561643835615</v>
      </c>
      <c r="AE234" s="123">
        <v>15.008219178082191</v>
      </c>
      <c r="AF234" s="129">
        <v>8.1860000000000002E-2</v>
      </c>
      <c r="AG234" s="126" t="s">
        <v>3243</v>
      </c>
      <c r="AH234" s="129">
        <v>3.0283000000000001E-2</v>
      </c>
      <c r="AI234" s="121" t="s">
        <v>311</v>
      </c>
      <c r="AJ234" s="121" t="s">
        <v>311</v>
      </c>
      <c r="AK234" s="127">
        <v>0</v>
      </c>
      <c r="AL234" s="127">
        <v>0</v>
      </c>
      <c r="AM234" s="127">
        <v>0</v>
      </c>
      <c r="AN234" s="127">
        <v>0</v>
      </c>
      <c r="AO234" s="127">
        <v>4166551.25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4166551.25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5">
        <f t="shared" si="9"/>
        <v>0</v>
      </c>
      <c r="BB234" s="15">
        <f t="shared" si="10"/>
        <v>8333102.5</v>
      </c>
      <c r="BC234" s="15">
        <f t="shared" si="11"/>
        <v>8333102.5</v>
      </c>
    </row>
    <row r="235" spans="1:55" x14ac:dyDescent="0.3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5305142.4270000793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5305142.4300000835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2.2356164383561645</v>
      </c>
      <c r="AE235" s="123">
        <v>12.008219178082191</v>
      </c>
      <c r="AF235" s="129">
        <v>7.7790999999999999E-2</v>
      </c>
      <c r="AG235" s="126" t="s">
        <v>3243</v>
      </c>
      <c r="AH235" s="126">
        <v>2.4782999999999999E-2</v>
      </c>
      <c r="AI235" s="121" t="s">
        <v>311</v>
      </c>
      <c r="AJ235" s="121" t="s">
        <v>311</v>
      </c>
      <c r="AK235" s="127">
        <v>0</v>
      </c>
      <c r="AL235" s="127">
        <v>0</v>
      </c>
      <c r="AM235" s="127">
        <v>1436511.23</v>
      </c>
      <c r="AN235" s="127">
        <v>0</v>
      </c>
      <c r="AO235" s="127">
        <v>0</v>
      </c>
      <c r="AP235" s="127">
        <v>0</v>
      </c>
      <c r="AQ235" s="127">
        <v>0</v>
      </c>
      <c r="AR235" s="127">
        <v>0</v>
      </c>
      <c r="AS235" s="127">
        <v>1436511.23</v>
      </c>
      <c r="AT235" s="127">
        <v>0</v>
      </c>
      <c r="AU235" s="127">
        <v>0</v>
      </c>
      <c r="AV235" s="127">
        <v>0</v>
      </c>
      <c r="AW235" s="127">
        <v>0</v>
      </c>
      <c r="AX235" s="127">
        <v>0</v>
      </c>
      <c r="AY235" s="127">
        <v>1436511.23</v>
      </c>
      <c r="AZ235" s="127">
        <v>0</v>
      </c>
      <c r="BA235" s="15">
        <f t="shared" si="9"/>
        <v>1436511.23</v>
      </c>
      <c r="BB235" s="15">
        <f t="shared" si="10"/>
        <v>2873022.46</v>
      </c>
      <c r="BC235" s="15">
        <f t="shared" si="11"/>
        <v>4309533.6899999995</v>
      </c>
    </row>
    <row r="236" spans="1:55" x14ac:dyDescent="0.3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13.312328767123288</v>
      </c>
      <c r="AE236" s="123">
        <v>18.013698630136986</v>
      </c>
      <c r="AF236" s="129">
        <v>7.4796000000000001E-2</v>
      </c>
      <c r="AG236" s="126" t="s">
        <v>3243</v>
      </c>
      <c r="AH236" s="129">
        <v>2.2283000000000001E-2</v>
      </c>
      <c r="AI236" s="121" t="s">
        <v>311</v>
      </c>
      <c r="AJ236" s="121" t="s">
        <v>311</v>
      </c>
      <c r="AK236" s="127">
        <v>0</v>
      </c>
      <c r="AL236" s="127">
        <v>0</v>
      </c>
      <c r="AM236" s="127">
        <v>0</v>
      </c>
      <c r="AN236" s="127">
        <v>15849.22</v>
      </c>
      <c r="AO236" s="127">
        <v>0</v>
      </c>
      <c r="AP236" s="127">
        <v>0</v>
      </c>
      <c r="AQ236" s="127">
        <v>0</v>
      </c>
      <c r="AR236" s="127">
        <v>0</v>
      </c>
      <c r="AS236" s="127">
        <v>0</v>
      </c>
      <c r="AT236" s="127">
        <v>15849.22</v>
      </c>
      <c r="AU236" s="127">
        <v>0</v>
      </c>
      <c r="AV236" s="127">
        <v>0</v>
      </c>
      <c r="AW236" s="127">
        <v>0</v>
      </c>
      <c r="AX236" s="127">
        <v>0</v>
      </c>
      <c r="AY236" s="127">
        <v>0</v>
      </c>
      <c r="AZ236" s="127">
        <v>15849.22</v>
      </c>
      <c r="BA236" s="15">
        <f t="shared" si="9"/>
        <v>15849.22</v>
      </c>
      <c r="BB236" s="15">
        <f t="shared" si="10"/>
        <v>31698.44</v>
      </c>
      <c r="BC236" s="15">
        <f t="shared" si="11"/>
        <v>47547.659999999996</v>
      </c>
    </row>
    <row r="237" spans="1:55" x14ac:dyDescent="0.3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166250000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166250000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9.287671232876713</v>
      </c>
      <c r="AE237" s="123">
        <v>15.010958904109589</v>
      </c>
      <c r="AF237" s="129">
        <v>7.5203999999999993E-2</v>
      </c>
      <c r="AG237" s="126" t="s">
        <v>3243</v>
      </c>
      <c r="AH237" s="129">
        <v>2.2283000000000001E-2</v>
      </c>
      <c r="AI237" s="121" t="s">
        <v>311</v>
      </c>
      <c r="AJ237" s="121" t="s">
        <v>311</v>
      </c>
      <c r="AK237" s="127">
        <v>0</v>
      </c>
      <c r="AL237" s="127">
        <v>0</v>
      </c>
      <c r="AM237" s="127">
        <v>0</v>
      </c>
      <c r="AN237" s="127">
        <v>8750000</v>
      </c>
      <c r="AO237" s="127">
        <v>0</v>
      </c>
      <c r="AP237" s="127">
        <v>0</v>
      </c>
      <c r="AQ237" s="127">
        <v>0</v>
      </c>
      <c r="AR237" s="127">
        <v>0</v>
      </c>
      <c r="AS237" s="127">
        <v>0</v>
      </c>
      <c r="AT237" s="127">
        <v>8750000</v>
      </c>
      <c r="AU237" s="127">
        <v>0</v>
      </c>
      <c r="AV237" s="127">
        <v>0</v>
      </c>
      <c r="AW237" s="127">
        <v>0</v>
      </c>
      <c r="AX237" s="127">
        <v>0</v>
      </c>
      <c r="AY237" s="127">
        <v>0</v>
      </c>
      <c r="AZ237" s="127">
        <v>8750000</v>
      </c>
      <c r="BA237" s="15">
        <f t="shared" si="9"/>
        <v>8750000</v>
      </c>
      <c r="BB237" s="15">
        <f t="shared" si="10"/>
        <v>17500000</v>
      </c>
      <c r="BC237" s="15">
        <f t="shared" si="11"/>
        <v>26250000</v>
      </c>
    </row>
    <row r="238" spans="1:55" x14ac:dyDescent="0.3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6.0410958904109586</v>
      </c>
      <c r="AE238" s="123">
        <v>12.008219178082191</v>
      </c>
      <c r="AF238" s="129">
        <v>7.6494999999999994E-2</v>
      </c>
      <c r="AG238" s="126" t="s">
        <v>3243</v>
      </c>
      <c r="AH238" s="129">
        <v>2.2783000000000001E-2</v>
      </c>
      <c r="AI238" s="121" t="s">
        <v>311</v>
      </c>
      <c r="AJ238" s="121" t="s">
        <v>311</v>
      </c>
      <c r="AK238" s="127">
        <v>7500000</v>
      </c>
      <c r="AL238" s="127">
        <v>0</v>
      </c>
      <c r="AM238" s="127">
        <v>0</v>
      </c>
      <c r="AN238" s="127">
        <v>0</v>
      </c>
      <c r="AO238" s="127">
        <v>0</v>
      </c>
      <c r="AP238" s="127">
        <v>0</v>
      </c>
      <c r="AQ238" s="127">
        <v>7500000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7500000</v>
      </c>
      <c r="AX238" s="127">
        <v>0</v>
      </c>
      <c r="AY238" s="127">
        <v>0</v>
      </c>
      <c r="AZ238" s="127">
        <v>0</v>
      </c>
      <c r="BA238" s="15">
        <f t="shared" si="9"/>
        <v>7500000</v>
      </c>
      <c r="BB238" s="15">
        <f t="shared" si="10"/>
        <v>15000000</v>
      </c>
      <c r="BC238" s="15">
        <f t="shared" si="11"/>
        <v>22500000</v>
      </c>
    </row>
    <row r="239" spans="1:55" x14ac:dyDescent="0.3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12.591780821917808</v>
      </c>
      <c r="AE239" s="123">
        <v>18.021917808219179</v>
      </c>
      <c r="AF239" s="129">
        <v>7.7492000000000005E-2</v>
      </c>
      <c r="AG239" s="126" t="s">
        <v>3243</v>
      </c>
      <c r="AH239" s="129">
        <v>2.2783000000000001E-2</v>
      </c>
      <c r="AI239" s="121" t="s">
        <v>311</v>
      </c>
      <c r="AJ239" s="121" t="s">
        <v>311</v>
      </c>
      <c r="AK239" s="127">
        <v>0</v>
      </c>
      <c r="AL239" s="127">
        <v>3842752.66</v>
      </c>
      <c r="AM239" s="127">
        <v>0</v>
      </c>
      <c r="AN239" s="127">
        <v>0</v>
      </c>
      <c r="AO239" s="127">
        <v>0</v>
      </c>
      <c r="AP239" s="127">
        <v>0</v>
      </c>
      <c r="AQ239" s="127">
        <v>0</v>
      </c>
      <c r="AR239" s="127">
        <v>3842752.66</v>
      </c>
      <c r="AS239" s="127">
        <v>0</v>
      </c>
      <c r="AT239" s="127">
        <v>0</v>
      </c>
      <c r="AU239" s="127">
        <v>0</v>
      </c>
      <c r="AV239" s="127">
        <v>0</v>
      </c>
      <c r="AW239" s="127">
        <v>0</v>
      </c>
      <c r="AX239" s="127">
        <v>3842752.66</v>
      </c>
      <c r="AY239" s="127">
        <v>0</v>
      </c>
      <c r="AZ239" s="127">
        <v>0</v>
      </c>
      <c r="BA239" s="15">
        <f t="shared" si="9"/>
        <v>3842752.66</v>
      </c>
      <c r="BB239" s="15">
        <f t="shared" si="10"/>
        <v>7685505.3200000003</v>
      </c>
      <c r="BC239" s="15">
        <f t="shared" si="11"/>
        <v>11528257.98</v>
      </c>
    </row>
    <row r="240" spans="1:55" x14ac:dyDescent="0.3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250000000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250000000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9.7342465753424658</v>
      </c>
      <c r="AE240" s="123">
        <v>15.010958904109589</v>
      </c>
      <c r="AF240" s="129">
        <v>7.6085E-2</v>
      </c>
      <c r="AG240" s="126" t="s">
        <v>3243</v>
      </c>
      <c r="AH240" s="129">
        <v>2.2282999999999997E-2</v>
      </c>
      <c r="AI240" s="121" t="s">
        <v>311</v>
      </c>
      <c r="AJ240" s="121" t="s">
        <v>311</v>
      </c>
      <c r="AK240" s="127">
        <v>0</v>
      </c>
      <c r="AL240" s="127">
        <v>0</v>
      </c>
      <c r="AM240" s="127">
        <v>12500000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12500000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12500000</v>
      </c>
      <c r="AZ240" s="127">
        <v>0</v>
      </c>
      <c r="BA240" s="15">
        <f t="shared" si="9"/>
        <v>12500000</v>
      </c>
      <c r="BB240" s="15">
        <f t="shared" si="10"/>
        <v>25000000</v>
      </c>
      <c r="BC240" s="15">
        <f t="shared" si="11"/>
        <v>37500000</v>
      </c>
    </row>
    <row r="241" spans="1:55" x14ac:dyDescent="0.3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71117330.339999422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71117330.339999393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10.221917808219178</v>
      </c>
      <c r="AE241" s="123">
        <v>15.010958904109589</v>
      </c>
      <c r="AF241" s="129">
        <v>7.6674000000000006E-2</v>
      </c>
      <c r="AG241" s="126" t="s">
        <v>3243</v>
      </c>
      <c r="AH241" s="129">
        <v>2.2283000000000001E-2</v>
      </c>
      <c r="AI241" s="121" t="s">
        <v>311</v>
      </c>
      <c r="AJ241" s="121" t="s">
        <v>311</v>
      </c>
      <c r="AK241" s="127">
        <v>0</v>
      </c>
      <c r="AL241" s="127">
        <v>0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3555866.52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3555866.52</v>
      </c>
      <c r="AZ241" s="127">
        <v>0</v>
      </c>
      <c r="BA241" s="15">
        <f t="shared" si="9"/>
        <v>0</v>
      </c>
      <c r="BB241" s="15">
        <f t="shared" si="10"/>
        <v>7111733.04</v>
      </c>
      <c r="BC241" s="15">
        <f t="shared" si="11"/>
        <v>7111733.04</v>
      </c>
    </row>
    <row r="242" spans="1:55" x14ac:dyDescent="0.3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10.745205479452055</v>
      </c>
      <c r="AE242" s="123">
        <v>16.010958904109589</v>
      </c>
      <c r="AF242" s="129">
        <v>7.6198000000000002E-2</v>
      </c>
      <c r="AG242" s="126" t="s">
        <v>3243</v>
      </c>
      <c r="AH242" s="129">
        <v>1.3283E-2</v>
      </c>
      <c r="AI242" s="121" t="s">
        <v>311</v>
      </c>
      <c r="AJ242" s="121" t="s">
        <v>311</v>
      </c>
      <c r="AK242" s="127">
        <v>0</v>
      </c>
      <c r="AL242" s="127">
        <v>0</v>
      </c>
      <c r="AM242" s="127">
        <v>539362.16</v>
      </c>
      <c r="AN242" s="127">
        <v>0</v>
      </c>
      <c r="AO242" s="127">
        <v>0</v>
      </c>
      <c r="AP242" s="127">
        <v>0</v>
      </c>
      <c r="AQ242" s="127">
        <v>0</v>
      </c>
      <c r="AR242" s="127">
        <v>0</v>
      </c>
      <c r="AS242" s="127">
        <v>539362.16</v>
      </c>
      <c r="AT242" s="127">
        <v>0</v>
      </c>
      <c r="AU242" s="127">
        <v>0</v>
      </c>
      <c r="AV242" s="127">
        <v>0</v>
      </c>
      <c r="AW242" s="127">
        <v>0</v>
      </c>
      <c r="AX242" s="127">
        <v>0</v>
      </c>
      <c r="AY242" s="127">
        <v>539362.16</v>
      </c>
      <c r="AZ242" s="127">
        <v>0</v>
      </c>
      <c r="BA242" s="15">
        <f t="shared" si="9"/>
        <v>539362.16</v>
      </c>
      <c r="BB242" s="15">
        <f t="shared" si="10"/>
        <v>1078724.32</v>
      </c>
      <c r="BC242" s="15">
        <f t="shared" si="11"/>
        <v>1618086.48</v>
      </c>
    </row>
    <row r="243" spans="1:55" x14ac:dyDescent="0.3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3133824.669999999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7.6383561643835618</v>
      </c>
      <c r="AE243" s="123">
        <v>12.013698630136986</v>
      </c>
      <c r="AF243" s="129">
        <v>7.6424000000000006E-2</v>
      </c>
      <c r="AG243" s="126" t="s">
        <v>3243</v>
      </c>
      <c r="AH243" s="129">
        <v>2.1783E-2</v>
      </c>
      <c r="AI243" s="121" t="s">
        <v>311</v>
      </c>
      <c r="AJ243" s="121" t="s">
        <v>311</v>
      </c>
      <c r="AK243" s="127">
        <v>0</v>
      </c>
      <c r="AL243" s="127">
        <v>195864.04</v>
      </c>
      <c r="AM243" s="127">
        <v>0</v>
      </c>
      <c r="AN243" s="127">
        <v>0</v>
      </c>
      <c r="AO243" s="127">
        <v>0</v>
      </c>
      <c r="AP243" s="127">
        <v>0</v>
      </c>
      <c r="AQ243" s="127">
        <v>0</v>
      </c>
      <c r="AR243" s="127">
        <v>195864.04</v>
      </c>
      <c r="AS243" s="127">
        <v>0</v>
      </c>
      <c r="AT243" s="127">
        <v>0</v>
      </c>
      <c r="AU243" s="127">
        <v>0</v>
      </c>
      <c r="AV243" s="127">
        <v>0</v>
      </c>
      <c r="AW243" s="127">
        <v>0</v>
      </c>
      <c r="AX243" s="127">
        <v>195864.04</v>
      </c>
      <c r="AY243" s="127">
        <v>0</v>
      </c>
      <c r="AZ243" s="127">
        <v>0</v>
      </c>
      <c r="BA243" s="15">
        <f t="shared" si="9"/>
        <v>195864.04</v>
      </c>
      <c r="BB243" s="15">
        <f t="shared" si="10"/>
        <v>391728.08</v>
      </c>
      <c r="BC243" s="15">
        <f t="shared" si="11"/>
        <v>587592.12</v>
      </c>
    </row>
    <row r="244" spans="1:55" x14ac:dyDescent="0.3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15.687671232876712</v>
      </c>
      <c r="AE244" s="123">
        <v>20.013698630136986</v>
      </c>
      <c r="AF244" s="129">
        <v>7.6731999999999995E-2</v>
      </c>
      <c r="AG244" s="126" t="s">
        <v>3243</v>
      </c>
      <c r="AH244" s="129">
        <v>2.2282999999999997E-2</v>
      </c>
      <c r="AI244" s="121" t="s">
        <v>311</v>
      </c>
      <c r="AJ244" s="121" t="s">
        <v>311</v>
      </c>
      <c r="AK244" s="127">
        <v>0</v>
      </c>
      <c r="AL244" s="127">
        <v>0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5">
        <f t="shared" si="9"/>
        <v>0</v>
      </c>
      <c r="BB244" s="15">
        <f t="shared" si="10"/>
        <v>0</v>
      </c>
      <c r="BC244" s="15">
        <f t="shared" si="11"/>
        <v>0</v>
      </c>
    </row>
    <row r="245" spans="1:55" x14ac:dyDescent="0.3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122222222.24999999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122222222.24999999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10.898630136986302</v>
      </c>
      <c r="AE245" s="123">
        <v>15.008219178082191</v>
      </c>
      <c r="AF245" s="129">
        <v>7.3875999999999997E-2</v>
      </c>
      <c r="AG245" s="126" t="s">
        <v>3243</v>
      </c>
      <c r="AH245" s="129">
        <v>2.2283000000000001E-2</v>
      </c>
      <c r="AI245" s="121" t="s">
        <v>311</v>
      </c>
      <c r="AJ245" s="121" t="s">
        <v>311</v>
      </c>
      <c r="AK245" s="127">
        <v>0</v>
      </c>
      <c r="AL245" s="127">
        <v>0</v>
      </c>
      <c r="AM245" s="127">
        <v>0</v>
      </c>
      <c r="AN245" s="127">
        <v>0</v>
      </c>
      <c r="AO245" s="127">
        <v>5555555.5499999998</v>
      </c>
      <c r="AP245" s="127">
        <v>0</v>
      </c>
      <c r="AQ245" s="127">
        <v>0</v>
      </c>
      <c r="AR245" s="127">
        <v>0</v>
      </c>
      <c r="AS245" s="127">
        <v>0</v>
      </c>
      <c r="AT245" s="127">
        <v>0</v>
      </c>
      <c r="AU245" s="127">
        <v>5555555.5499999998</v>
      </c>
      <c r="AV245" s="127">
        <v>0</v>
      </c>
      <c r="AW245" s="127">
        <v>0</v>
      </c>
      <c r="AX245" s="127">
        <v>0</v>
      </c>
      <c r="AY245" s="127">
        <v>0</v>
      </c>
      <c r="AZ245" s="127">
        <v>0</v>
      </c>
      <c r="BA245" s="15">
        <f t="shared" si="9"/>
        <v>0</v>
      </c>
      <c r="BB245" s="15">
        <f t="shared" si="10"/>
        <v>11111111.1</v>
      </c>
      <c r="BC245" s="15">
        <f t="shared" si="11"/>
        <v>11111111.1</v>
      </c>
    </row>
    <row r="246" spans="1:55" x14ac:dyDescent="0.3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117769540.75999999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117769540.75999999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11.265753424657534</v>
      </c>
      <c r="AE246" s="123">
        <v>15.008219178082191</v>
      </c>
      <c r="AF246" s="129">
        <v>7.5616000000000003E-2</v>
      </c>
      <c r="AG246" s="126" t="s">
        <v>3243</v>
      </c>
      <c r="AH246" s="129">
        <v>2.2283000000000001E-2</v>
      </c>
      <c r="AI246" s="121" t="s">
        <v>311</v>
      </c>
      <c r="AJ246" s="121" t="s">
        <v>311</v>
      </c>
      <c r="AK246" s="127">
        <v>0</v>
      </c>
      <c r="AL246" s="127">
        <v>0</v>
      </c>
      <c r="AM246" s="127">
        <v>0</v>
      </c>
      <c r="AN246" s="127">
        <v>5120414.8099999996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5120414.8099999996</v>
      </c>
      <c r="AU246" s="127">
        <v>0</v>
      </c>
      <c r="AV246" s="127">
        <v>0</v>
      </c>
      <c r="AW246" s="127">
        <v>0</v>
      </c>
      <c r="AX246" s="127">
        <v>0</v>
      </c>
      <c r="AY246" s="127">
        <v>0</v>
      </c>
      <c r="AZ246" s="127">
        <v>5120414.8099999996</v>
      </c>
      <c r="BA246" s="15">
        <f t="shared" si="9"/>
        <v>5120414.8099999996</v>
      </c>
      <c r="BB246" s="15">
        <f t="shared" si="10"/>
        <v>10240829.619999999</v>
      </c>
      <c r="BC246" s="15">
        <f t="shared" si="11"/>
        <v>15361244.43</v>
      </c>
    </row>
    <row r="247" spans="1:55" x14ac:dyDescent="0.3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7142857.2199999997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9.5890410958904104E-2</v>
      </c>
      <c r="AE247" s="123">
        <v>18.013698630136986</v>
      </c>
      <c r="AF247" s="129">
        <v>7.5639999999999999E-2</v>
      </c>
      <c r="AG247" s="126" t="s">
        <v>3243</v>
      </c>
      <c r="AH247" s="129">
        <v>2.0782999999999999E-2</v>
      </c>
      <c r="AI247" s="121" t="s">
        <v>311</v>
      </c>
      <c r="AJ247" s="121" t="s">
        <v>311</v>
      </c>
      <c r="AK247" s="127">
        <v>0</v>
      </c>
      <c r="AL247" s="127">
        <v>7142857.2199999997</v>
      </c>
      <c r="AM247" s="127">
        <v>0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5">
        <f t="shared" si="9"/>
        <v>7142857.2199999997</v>
      </c>
      <c r="BB247" s="15">
        <f t="shared" si="10"/>
        <v>0</v>
      </c>
      <c r="BC247" s="15">
        <f t="shared" si="11"/>
        <v>7142857.2199999997</v>
      </c>
    </row>
    <row r="248" spans="1:55" x14ac:dyDescent="0.3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6496607.2199999997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0.12328767123287671</v>
      </c>
      <c r="AE248" s="123">
        <v>18.041095890410958</v>
      </c>
      <c r="AF248" s="126">
        <v>7.5181999999999999E-2</v>
      </c>
      <c r="AG248" s="126" t="s">
        <v>3243</v>
      </c>
      <c r="AH248" s="129">
        <v>2.0782999999999999E-2</v>
      </c>
      <c r="AI248" s="121" t="s">
        <v>311</v>
      </c>
      <c r="AJ248" s="121" t="s">
        <v>311</v>
      </c>
      <c r="AK248" s="127">
        <v>0</v>
      </c>
      <c r="AL248" s="127">
        <v>6496607.2199999997</v>
      </c>
      <c r="AM248" s="127">
        <v>0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5">
        <f t="shared" si="9"/>
        <v>6496607.2199999997</v>
      </c>
      <c r="BB248" s="15">
        <f t="shared" si="10"/>
        <v>0</v>
      </c>
      <c r="BC248" s="15">
        <f t="shared" si="11"/>
        <v>6496607.2199999997</v>
      </c>
    </row>
    <row r="249" spans="1:55" x14ac:dyDescent="0.3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1450016.0300000347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1450016.0300000366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0.36712328767123287</v>
      </c>
      <c r="AE249" s="123">
        <v>18.013698630136986</v>
      </c>
      <c r="AF249" s="129">
        <v>7.0129999999999998E-2</v>
      </c>
      <c r="AG249" s="126" t="s">
        <v>3243</v>
      </c>
      <c r="AH249" s="129">
        <v>1.8283000000000001E-2</v>
      </c>
      <c r="AI249" s="121" t="s">
        <v>311</v>
      </c>
      <c r="AJ249" s="121" t="s">
        <v>311</v>
      </c>
      <c r="AK249" s="127">
        <v>0</v>
      </c>
      <c r="AL249" s="127">
        <v>0</v>
      </c>
      <c r="AM249" s="127">
        <v>0</v>
      </c>
      <c r="AN249" s="127">
        <v>0</v>
      </c>
      <c r="AO249" s="127">
        <v>1450016.03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5">
        <f t="shared" si="9"/>
        <v>0</v>
      </c>
      <c r="BB249" s="15">
        <f t="shared" si="10"/>
        <v>1450016.03</v>
      </c>
      <c r="BC249" s="15">
        <f t="shared" si="11"/>
        <v>1450016.03</v>
      </c>
    </row>
    <row r="250" spans="1:55" x14ac:dyDescent="0.3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9821428.6099999994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0.16712328767123288</v>
      </c>
      <c r="AE250" s="123">
        <v>18.016438356164382</v>
      </c>
      <c r="AF250" s="129">
        <v>6.9351999999999997E-2</v>
      </c>
      <c r="AG250" s="126" t="s">
        <v>3243</v>
      </c>
      <c r="AH250" s="129">
        <v>1.4783000000000001E-2</v>
      </c>
      <c r="AI250" s="121" t="s">
        <v>311</v>
      </c>
      <c r="AJ250" s="121" t="s">
        <v>311</v>
      </c>
      <c r="AK250" s="127">
        <v>0</v>
      </c>
      <c r="AL250" s="127">
        <v>9821428.6070000008</v>
      </c>
      <c r="AM250" s="127">
        <v>0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5">
        <f t="shared" si="9"/>
        <v>9821428.6070000008</v>
      </c>
      <c r="BB250" s="15">
        <f t="shared" si="10"/>
        <v>0</v>
      </c>
      <c r="BC250" s="15">
        <f t="shared" si="11"/>
        <v>9821428.6070000008</v>
      </c>
    </row>
    <row r="251" spans="1:55" x14ac:dyDescent="0.3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19285714.25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19285714.25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1.273972602739726</v>
      </c>
      <c r="AE251" s="123">
        <v>18.019178082191782</v>
      </c>
      <c r="AF251" s="129">
        <v>6.7798999999999998E-2</v>
      </c>
      <c r="AG251" s="126" t="s">
        <v>3243</v>
      </c>
      <c r="AH251" s="129">
        <v>1.4782999999999999E-2</v>
      </c>
      <c r="AI251" s="121" t="s">
        <v>311</v>
      </c>
      <c r="AJ251" s="121" t="s">
        <v>311</v>
      </c>
      <c r="AK251" s="127">
        <v>0</v>
      </c>
      <c r="AL251" s="127">
        <v>0</v>
      </c>
      <c r="AM251" s="127">
        <v>0</v>
      </c>
      <c r="AN251" s="127">
        <v>6428571.4299999997</v>
      </c>
      <c r="AO251" s="127">
        <v>0</v>
      </c>
      <c r="AP251" s="127">
        <v>0</v>
      </c>
      <c r="AQ251" s="127">
        <v>0</v>
      </c>
      <c r="AR251" s="127">
        <v>0</v>
      </c>
      <c r="AS251" s="127">
        <v>0</v>
      </c>
      <c r="AT251" s="127">
        <v>6428571.4299999997</v>
      </c>
      <c r="AU251" s="127">
        <v>0</v>
      </c>
      <c r="AV251" s="127">
        <v>0</v>
      </c>
      <c r="AW251" s="127">
        <v>0</v>
      </c>
      <c r="AX251" s="127">
        <v>0</v>
      </c>
      <c r="AY251" s="127">
        <v>0</v>
      </c>
      <c r="AZ251" s="127">
        <v>6428571.3899999997</v>
      </c>
      <c r="BA251" s="15">
        <f t="shared" si="9"/>
        <v>6428571.4299999997</v>
      </c>
      <c r="BB251" s="15">
        <f t="shared" si="10"/>
        <v>12857142.82</v>
      </c>
      <c r="BC251" s="15">
        <f t="shared" si="11"/>
        <v>19285714.25</v>
      </c>
    </row>
    <row r="252" spans="1:55" x14ac:dyDescent="0.3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26785714.249999717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26785714.249999702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1.273972602739726</v>
      </c>
      <c r="AE252" s="123">
        <v>18.013698630136986</v>
      </c>
      <c r="AF252" s="129">
        <v>6.7798999999999998E-2</v>
      </c>
      <c r="AG252" s="126" t="s">
        <v>3243</v>
      </c>
      <c r="AH252" s="129">
        <v>1.4782999999999999E-2</v>
      </c>
      <c r="AI252" s="121" t="s">
        <v>311</v>
      </c>
      <c r="AJ252" s="121" t="s">
        <v>311</v>
      </c>
      <c r="AK252" s="127">
        <v>0</v>
      </c>
      <c r="AL252" s="127">
        <v>0</v>
      </c>
      <c r="AM252" s="127">
        <v>0</v>
      </c>
      <c r="AN252" s="127">
        <v>8928571.4299999997</v>
      </c>
      <c r="AO252" s="127">
        <v>0</v>
      </c>
      <c r="AP252" s="127">
        <v>0</v>
      </c>
      <c r="AQ252" s="127">
        <v>0</v>
      </c>
      <c r="AR252" s="127">
        <v>0</v>
      </c>
      <c r="AS252" s="127">
        <v>0</v>
      </c>
      <c r="AT252" s="127">
        <v>8928571.4299999997</v>
      </c>
      <c r="AU252" s="127">
        <v>0</v>
      </c>
      <c r="AV252" s="127">
        <v>0</v>
      </c>
      <c r="AW252" s="127">
        <v>0</v>
      </c>
      <c r="AX252" s="127">
        <v>0</v>
      </c>
      <c r="AY252" s="127">
        <v>0</v>
      </c>
      <c r="AZ252" s="127">
        <v>8928571.3900000006</v>
      </c>
      <c r="BA252" s="15">
        <f t="shared" si="9"/>
        <v>8928571.4299999997</v>
      </c>
      <c r="BB252" s="15">
        <f t="shared" si="10"/>
        <v>17857142.82</v>
      </c>
      <c r="BC252" s="15">
        <f t="shared" si="11"/>
        <v>26785714.25</v>
      </c>
    </row>
    <row r="253" spans="1:55" x14ac:dyDescent="0.3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10860349.040000141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10860349.040000148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1.2465753424657535</v>
      </c>
      <c r="AE253" s="123">
        <v>18.013698630136986</v>
      </c>
      <c r="AF253" s="129">
        <v>6.8792000000000006E-2</v>
      </c>
      <c r="AG253" s="126" t="s">
        <v>3243</v>
      </c>
      <c r="AH253" s="129">
        <v>1.4782999999999999E-2</v>
      </c>
      <c r="AI253" s="121" t="s">
        <v>311</v>
      </c>
      <c r="AJ253" s="121" t="s">
        <v>311</v>
      </c>
      <c r="AK253" s="127">
        <v>0</v>
      </c>
      <c r="AL253" s="127">
        <v>0</v>
      </c>
      <c r="AM253" s="127">
        <v>3620116.28</v>
      </c>
      <c r="AN253" s="127">
        <v>0</v>
      </c>
      <c r="AO253" s="127">
        <v>0</v>
      </c>
      <c r="AP253" s="127">
        <v>0</v>
      </c>
      <c r="AQ253" s="127">
        <v>0</v>
      </c>
      <c r="AR253" s="127">
        <v>0</v>
      </c>
      <c r="AS253" s="127">
        <v>3620116.28</v>
      </c>
      <c r="AT253" s="127">
        <v>0</v>
      </c>
      <c r="AU253" s="127">
        <v>0</v>
      </c>
      <c r="AV253" s="127">
        <v>0</v>
      </c>
      <c r="AW253" s="127">
        <v>0</v>
      </c>
      <c r="AX253" s="127">
        <v>0</v>
      </c>
      <c r="AY253" s="127">
        <v>3620116.48</v>
      </c>
      <c r="AZ253" s="127">
        <v>0</v>
      </c>
      <c r="BA253" s="15">
        <f t="shared" si="9"/>
        <v>3620116.28</v>
      </c>
      <c r="BB253" s="15">
        <f t="shared" si="10"/>
        <v>7240232.7599999998</v>
      </c>
      <c r="BC253" s="15">
        <f t="shared" si="11"/>
        <v>10860349.039999999</v>
      </c>
    </row>
    <row r="254" spans="1:55" x14ac:dyDescent="0.3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14031054.55000014</v>
      </c>
      <c r="S254" s="122">
        <v>0</v>
      </c>
      <c r="T254" s="122">
        <v>4166666.67</v>
      </c>
      <c r="U254" s="122">
        <v>569017.49</v>
      </c>
      <c r="V254" s="122" t="s">
        <v>2861</v>
      </c>
      <c r="W254" s="122">
        <v>7.4505805969238281E-9</v>
      </c>
      <c r="X254" s="122">
        <v>0</v>
      </c>
      <c r="Y254" s="122">
        <v>9864387.880000148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1.2465753424657535</v>
      </c>
      <c r="AE254" s="123">
        <v>15.813698630136987</v>
      </c>
      <c r="AF254" s="129">
        <v>8.0216999999999997E-2</v>
      </c>
      <c r="AG254" s="126" t="s">
        <v>3243</v>
      </c>
      <c r="AH254" s="129">
        <v>2.8282999999999999E-2</v>
      </c>
      <c r="AI254" s="121" t="s">
        <v>311</v>
      </c>
      <c r="AJ254" s="121" t="s">
        <v>311</v>
      </c>
      <c r="AK254" s="127">
        <v>0</v>
      </c>
      <c r="AL254" s="127">
        <v>0</v>
      </c>
      <c r="AM254" s="127">
        <v>0</v>
      </c>
      <c r="AN254" s="127">
        <v>0</v>
      </c>
      <c r="AO254" s="127">
        <v>0</v>
      </c>
      <c r="AP254" s="127">
        <v>4166666.67</v>
      </c>
      <c r="AQ254" s="127">
        <v>0</v>
      </c>
      <c r="AR254" s="127">
        <v>0</v>
      </c>
      <c r="AS254" s="127">
        <v>0</v>
      </c>
      <c r="AT254" s="127">
        <v>0</v>
      </c>
      <c r="AU254" s="127">
        <v>0</v>
      </c>
      <c r="AV254" s="127">
        <v>4166666.67</v>
      </c>
      <c r="AW254" s="127">
        <v>0</v>
      </c>
      <c r="AX254" s="127">
        <v>0</v>
      </c>
      <c r="AY254" s="127">
        <v>1531054.54</v>
      </c>
      <c r="AZ254" s="127">
        <v>0</v>
      </c>
      <c r="BA254" s="15">
        <f t="shared" si="9"/>
        <v>0</v>
      </c>
      <c r="BB254" s="15">
        <f t="shared" si="10"/>
        <v>9864387.879999999</v>
      </c>
      <c r="BC254" s="15">
        <f t="shared" si="11"/>
        <v>9864387.879999999</v>
      </c>
    </row>
    <row r="255" spans="1:55" x14ac:dyDescent="0.3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42121554.559999719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42121554.559999704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3.5616438356164384</v>
      </c>
      <c r="AE255" s="123">
        <v>18.013698630136986</v>
      </c>
      <c r="AF255" s="126">
        <v>8.3011000000000001E-2</v>
      </c>
      <c r="AG255" s="126" t="s">
        <v>3243</v>
      </c>
      <c r="AH255" s="129">
        <v>2.8282999999999999E-2</v>
      </c>
      <c r="AI255" s="121" t="s">
        <v>311</v>
      </c>
      <c r="AJ255" s="121" t="s">
        <v>311</v>
      </c>
      <c r="AK255" s="127">
        <v>5265194.33</v>
      </c>
      <c r="AL255" s="127">
        <v>0</v>
      </c>
      <c r="AM255" s="127">
        <v>0</v>
      </c>
      <c r="AN255" s="127">
        <v>0</v>
      </c>
      <c r="AO255" s="127">
        <v>0</v>
      </c>
      <c r="AP255" s="127">
        <v>0</v>
      </c>
      <c r="AQ255" s="127">
        <v>5265194.33</v>
      </c>
      <c r="AR255" s="127">
        <v>0</v>
      </c>
      <c r="AS255" s="127">
        <v>0</v>
      </c>
      <c r="AT255" s="127">
        <v>0</v>
      </c>
      <c r="AU255" s="127">
        <v>0</v>
      </c>
      <c r="AV255" s="127">
        <v>0</v>
      </c>
      <c r="AW255" s="127">
        <v>5265194.33</v>
      </c>
      <c r="AX255" s="127">
        <v>0</v>
      </c>
      <c r="AY255" s="127">
        <v>0</v>
      </c>
      <c r="AZ255" s="127">
        <v>0</v>
      </c>
      <c r="BA255" s="15">
        <f t="shared" si="9"/>
        <v>5265194.33</v>
      </c>
      <c r="BB255" s="15">
        <f t="shared" si="10"/>
        <v>10530388.66</v>
      </c>
      <c r="BC255" s="15">
        <f t="shared" si="11"/>
        <v>15795582.99</v>
      </c>
    </row>
    <row r="256" spans="1:55" x14ac:dyDescent="0.3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98957669.600001112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98957669.600001171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4.2520547945205482</v>
      </c>
      <c r="AE256" s="123">
        <v>18.013698630136986</v>
      </c>
      <c r="AF256" s="129">
        <v>8.2226999999999995E-2</v>
      </c>
      <c r="AG256" s="126" t="s">
        <v>3243</v>
      </c>
      <c r="AH256" s="129">
        <v>2.8282999999999999E-2</v>
      </c>
      <c r="AI256" s="121" t="s">
        <v>311</v>
      </c>
      <c r="AJ256" s="121" t="s">
        <v>311</v>
      </c>
      <c r="AK256" s="127">
        <v>0</v>
      </c>
      <c r="AL256" s="127">
        <v>0</v>
      </c>
      <c r="AM256" s="127">
        <v>10995296.619999999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10995296.619999999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10995296.619999999</v>
      </c>
      <c r="AZ256" s="127">
        <v>0</v>
      </c>
      <c r="BA256" s="15">
        <f t="shared" si="9"/>
        <v>10995296.619999999</v>
      </c>
      <c r="BB256" s="15">
        <f t="shared" si="10"/>
        <v>21990593.239999998</v>
      </c>
      <c r="BC256" s="15">
        <f t="shared" si="11"/>
        <v>32985889.859999999</v>
      </c>
    </row>
    <row r="257" spans="1:55" x14ac:dyDescent="0.3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6802236.3700000001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6802236.3700000001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4.8273972602739725</v>
      </c>
      <c r="AE257" s="123">
        <v>18.019178082191782</v>
      </c>
      <c r="AF257" s="129">
        <v>8.0049999999999996E-2</v>
      </c>
      <c r="AG257" s="126" t="s">
        <v>3243</v>
      </c>
      <c r="AH257" s="129">
        <v>2.8282999999999999E-2</v>
      </c>
      <c r="AI257" s="121" t="s">
        <v>311</v>
      </c>
      <c r="AJ257" s="121" t="s">
        <v>311</v>
      </c>
      <c r="AK257" s="127">
        <v>0</v>
      </c>
      <c r="AL257" s="127">
        <v>0</v>
      </c>
      <c r="AM257" s="127">
        <v>0</v>
      </c>
      <c r="AN257" s="127">
        <v>680223.64</v>
      </c>
      <c r="AO257" s="127">
        <v>0</v>
      </c>
      <c r="AP257" s="127">
        <v>0</v>
      </c>
      <c r="AQ257" s="127">
        <v>0</v>
      </c>
      <c r="AR257" s="127">
        <v>0</v>
      </c>
      <c r="AS257" s="127">
        <v>0</v>
      </c>
      <c r="AT257" s="127">
        <v>680223.64</v>
      </c>
      <c r="AU257" s="127">
        <v>0</v>
      </c>
      <c r="AV257" s="127">
        <v>0</v>
      </c>
      <c r="AW257" s="127">
        <v>0</v>
      </c>
      <c r="AX257" s="127">
        <v>0</v>
      </c>
      <c r="AY257" s="127">
        <v>0</v>
      </c>
      <c r="AZ257" s="127">
        <v>680223.64</v>
      </c>
      <c r="BA257" s="15">
        <f t="shared" si="9"/>
        <v>680223.64</v>
      </c>
      <c r="BB257" s="15">
        <f t="shared" si="10"/>
        <v>1360447.28</v>
      </c>
      <c r="BC257" s="15">
        <f t="shared" si="11"/>
        <v>2040670.92</v>
      </c>
    </row>
    <row r="258" spans="1:55" x14ac:dyDescent="0.3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20894304.230000004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20894304.230000004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2.8164383561643835</v>
      </c>
      <c r="AE258" s="123">
        <v>15.008219178082191</v>
      </c>
      <c r="AF258" s="129">
        <v>7.9920000000000005E-2</v>
      </c>
      <c r="AG258" s="126" t="s">
        <v>3243</v>
      </c>
      <c r="AH258" s="129">
        <v>2.7782999999999999E-2</v>
      </c>
      <c r="AI258" s="121" t="s">
        <v>311</v>
      </c>
      <c r="AJ258" s="121" t="s">
        <v>311</v>
      </c>
      <c r="AK258" s="127">
        <v>0</v>
      </c>
      <c r="AL258" s="127">
        <v>0</v>
      </c>
      <c r="AM258" s="127">
        <v>0</v>
      </c>
      <c r="AN258" s="127">
        <v>3482384.04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3482384.04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3482384.04</v>
      </c>
      <c r="BA258" s="15">
        <f t="shared" ref="BA258:BA321" si="12">SUM(AK258:AN258)</f>
        <v>3482384.04</v>
      </c>
      <c r="BB258" s="15">
        <f t="shared" si="10"/>
        <v>6964768.0800000001</v>
      </c>
      <c r="BC258" s="15">
        <f t="shared" si="11"/>
        <v>10447152.120000001</v>
      </c>
    </row>
    <row r="259" spans="1:55" x14ac:dyDescent="0.3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2.1536834537982941E-9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2.2700987756252289E-9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</v>
      </c>
      <c r="AE259" s="123">
        <v>0</v>
      </c>
      <c r="AF259" s="130">
        <v>0</v>
      </c>
      <c r="AG259" s="126" t="s">
        <v>3243</v>
      </c>
      <c r="AH259" s="130">
        <v>0</v>
      </c>
      <c r="AI259" s="121" t="s">
        <v>311</v>
      </c>
      <c r="AJ259" s="121" t="s">
        <v>311</v>
      </c>
      <c r="AK259" s="127">
        <v>0</v>
      </c>
      <c r="AL259" s="127">
        <v>0</v>
      </c>
      <c r="AM259" s="127">
        <v>0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0</v>
      </c>
      <c r="BA259" s="15">
        <f t="shared" si="12"/>
        <v>0</v>
      </c>
      <c r="BB259" s="15">
        <f t="shared" ref="BB259:BB322" si="13">SUM(AO259:AZ259)</f>
        <v>0</v>
      </c>
      <c r="BC259" s="15">
        <f t="shared" ref="BC259:BC322" si="14">BA259+BB259</f>
        <v>0</v>
      </c>
    </row>
    <row r="260" spans="1:55" x14ac:dyDescent="0.3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1557122.0119999317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1557122.0129999281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9.5890410958904104E-2</v>
      </c>
      <c r="AE260" s="123">
        <v>12.008219178082191</v>
      </c>
      <c r="AF260" s="129">
        <v>8.4640000000000007E-2</v>
      </c>
      <c r="AG260" s="126" t="s">
        <v>3243</v>
      </c>
      <c r="AH260" s="129">
        <v>2.9783E-2</v>
      </c>
      <c r="AI260" s="121" t="s">
        <v>311</v>
      </c>
      <c r="AJ260" s="121" t="s">
        <v>311</v>
      </c>
      <c r="AK260" s="127">
        <v>0</v>
      </c>
      <c r="AL260" s="127">
        <v>1557122.0249999999</v>
      </c>
      <c r="AM260" s="127">
        <v>0</v>
      </c>
      <c r="AN260" s="127">
        <v>0</v>
      </c>
      <c r="AO260" s="127">
        <v>0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5">
        <f t="shared" si="12"/>
        <v>1557122.0249999999</v>
      </c>
      <c r="BB260" s="15">
        <f t="shared" si="13"/>
        <v>0</v>
      </c>
      <c r="BC260" s="15">
        <f t="shared" si="14"/>
        <v>1557122.0249999999</v>
      </c>
    </row>
    <row r="261" spans="1:55" x14ac:dyDescent="0.3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7142857.0999998841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7142857.0969998781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0.59178082191780823</v>
      </c>
      <c r="AE261" s="123">
        <v>12.008219178082191</v>
      </c>
      <c r="AF261" s="126">
        <v>8.4308999999999995E-2</v>
      </c>
      <c r="AG261" s="126" t="s">
        <v>3243</v>
      </c>
      <c r="AH261" s="129">
        <v>2.9783E-2</v>
      </c>
      <c r="AI261" s="121" t="s">
        <v>311</v>
      </c>
      <c r="AJ261" s="121" t="s">
        <v>311</v>
      </c>
      <c r="AK261" s="127">
        <v>0</v>
      </c>
      <c r="AL261" s="127">
        <v>3571428.571</v>
      </c>
      <c r="AM261" s="127">
        <v>0</v>
      </c>
      <c r="AN261" s="127">
        <v>0</v>
      </c>
      <c r="AO261" s="127">
        <v>0</v>
      </c>
      <c r="AP261" s="127">
        <v>0</v>
      </c>
      <c r="AQ261" s="127">
        <v>0</v>
      </c>
      <c r="AR261" s="127">
        <v>3571428.58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5">
        <f t="shared" si="12"/>
        <v>3571428.571</v>
      </c>
      <c r="BB261" s="15">
        <f t="shared" si="13"/>
        <v>3571428.58</v>
      </c>
      <c r="BC261" s="15">
        <f t="shared" si="14"/>
        <v>7142857.1510000005</v>
      </c>
    </row>
    <row r="262" spans="1:55" x14ac:dyDescent="0.3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76142077.949999452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76142077.949999422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4.2602739726027394</v>
      </c>
      <c r="AE262" s="123">
        <v>15.010958904109589</v>
      </c>
      <c r="AF262" s="126">
        <v>8.3615999999999996E-2</v>
      </c>
      <c r="AG262" s="126" t="s">
        <v>3243</v>
      </c>
      <c r="AH262" s="129">
        <v>3.0283000000000001E-2</v>
      </c>
      <c r="AI262" s="121" t="s">
        <v>311</v>
      </c>
      <c r="AJ262" s="121" t="s">
        <v>311</v>
      </c>
      <c r="AK262" s="127">
        <v>0</v>
      </c>
      <c r="AL262" s="127">
        <v>0</v>
      </c>
      <c r="AM262" s="127">
        <v>0</v>
      </c>
      <c r="AN262" s="127">
        <v>8460230.8800000008</v>
      </c>
      <c r="AO262" s="127">
        <v>0</v>
      </c>
      <c r="AP262" s="127">
        <v>0</v>
      </c>
      <c r="AQ262" s="127">
        <v>0</v>
      </c>
      <c r="AR262" s="127">
        <v>0</v>
      </c>
      <c r="AS262" s="127">
        <v>0</v>
      </c>
      <c r="AT262" s="127">
        <v>8460230.8800000008</v>
      </c>
      <c r="AU262" s="127">
        <v>0</v>
      </c>
      <c r="AV262" s="127">
        <v>0</v>
      </c>
      <c r="AW262" s="127">
        <v>0</v>
      </c>
      <c r="AX262" s="127">
        <v>0</v>
      </c>
      <c r="AY262" s="127">
        <v>0</v>
      </c>
      <c r="AZ262" s="127">
        <v>8460230.8800000008</v>
      </c>
      <c r="BA262" s="15">
        <f t="shared" si="12"/>
        <v>8460230.8800000008</v>
      </c>
      <c r="BB262" s="15">
        <f t="shared" si="13"/>
        <v>16920461.760000002</v>
      </c>
      <c r="BC262" s="15">
        <f t="shared" si="14"/>
        <v>25380692.640000001</v>
      </c>
    </row>
    <row r="263" spans="1:55" x14ac:dyDescent="0.3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37599188.999999993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37599188.999999993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4.2602739726027394</v>
      </c>
      <c r="AE263" s="123">
        <v>15.010958904109589</v>
      </c>
      <c r="AF263" s="126">
        <v>8.3615999999999996E-2</v>
      </c>
      <c r="AG263" s="126" t="s">
        <v>3243</v>
      </c>
      <c r="AH263" s="129">
        <v>3.0283000000000001E-2</v>
      </c>
      <c r="AI263" s="121" t="s">
        <v>311</v>
      </c>
      <c r="AJ263" s="121" t="s">
        <v>311</v>
      </c>
      <c r="AK263" s="127">
        <v>0</v>
      </c>
      <c r="AL263" s="127">
        <v>0</v>
      </c>
      <c r="AM263" s="127">
        <v>0</v>
      </c>
      <c r="AN263" s="127">
        <v>4177687.67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4177687.67</v>
      </c>
      <c r="AU263" s="127">
        <v>0</v>
      </c>
      <c r="AV263" s="127">
        <v>0</v>
      </c>
      <c r="AW263" s="127">
        <v>0</v>
      </c>
      <c r="AX263" s="127">
        <v>0</v>
      </c>
      <c r="AY263" s="127">
        <v>0</v>
      </c>
      <c r="AZ263" s="127">
        <v>4177687.67</v>
      </c>
      <c r="BA263" s="15">
        <f t="shared" si="12"/>
        <v>4177687.67</v>
      </c>
      <c r="BB263" s="15">
        <f t="shared" si="13"/>
        <v>8355375.3399999999</v>
      </c>
      <c r="BC263" s="15">
        <f t="shared" si="14"/>
        <v>12533063.01</v>
      </c>
    </row>
    <row r="264" spans="1:55" x14ac:dyDescent="0.3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54923297.481999993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54923297.481999993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5.2191780821917808</v>
      </c>
      <c r="AE264" s="123">
        <v>15.010958904109589</v>
      </c>
      <c r="AF264" s="129">
        <v>7.9033000000000006E-2</v>
      </c>
      <c r="AG264" s="126" t="s">
        <v>3243</v>
      </c>
      <c r="AH264" s="129">
        <v>2.5283E-2</v>
      </c>
      <c r="AI264" s="121" t="s">
        <v>311</v>
      </c>
      <c r="AJ264" s="121" t="s">
        <v>311</v>
      </c>
      <c r="AK264" s="127">
        <v>0</v>
      </c>
      <c r="AL264" s="127">
        <v>0</v>
      </c>
      <c r="AM264" s="127">
        <v>4993027.0460000001</v>
      </c>
      <c r="AN264" s="127">
        <v>0</v>
      </c>
      <c r="AO264" s="127">
        <v>0</v>
      </c>
      <c r="AP264" s="127">
        <v>0</v>
      </c>
      <c r="AQ264" s="127">
        <v>0</v>
      </c>
      <c r="AR264" s="127">
        <v>0</v>
      </c>
      <c r="AS264" s="127">
        <v>4993027.0460000001</v>
      </c>
      <c r="AT264" s="127">
        <v>0</v>
      </c>
      <c r="AU264" s="127">
        <v>0</v>
      </c>
      <c r="AV264" s="127">
        <v>0</v>
      </c>
      <c r="AW264" s="127">
        <v>0</v>
      </c>
      <c r="AX264" s="127">
        <v>0</v>
      </c>
      <c r="AY264" s="127">
        <v>4993027.0460000001</v>
      </c>
      <c r="AZ264" s="127">
        <v>0</v>
      </c>
      <c r="BA264" s="15">
        <f t="shared" si="12"/>
        <v>4993027.0460000001</v>
      </c>
      <c r="BB264" s="15">
        <f t="shared" si="13"/>
        <v>9986054.0920000002</v>
      </c>
      <c r="BC264" s="15">
        <f t="shared" si="14"/>
        <v>14979081.138</v>
      </c>
    </row>
    <row r="265" spans="1:55" x14ac:dyDescent="0.3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38766666.710000008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38766666.710000008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2.2356164383561645</v>
      </c>
      <c r="AE265" s="123">
        <v>12.008219178082191</v>
      </c>
      <c r="AF265" s="129">
        <v>7.8552999999999998E-2</v>
      </c>
      <c r="AG265" s="126" t="s">
        <v>3243</v>
      </c>
      <c r="AH265" s="129">
        <v>2.4782999999999999E-2</v>
      </c>
      <c r="AI265" s="121" t="s">
        <v>311</v>
      </c>
      <c r="AJ265" s="121" t="s">
        <v>311</v>
      </c>
      <c r="AK265" s="127">
        <v>0</v>
      </c>
      <c r="AL265" s="127">
        <v>0</v>
      </c>
      <c r="AM265" s="127">
        <v>7753333.3300000001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7753333.3300000001</v>
      </c>
      <c r="AT265" s="127">
        <v>0</v>
      </c>
      <c r="AU265" s="127">
        <v>0</v>
      </c>
      <c r="AV265" s="127">
        <v>0</v>
      </c>
      <c r="AW265" s="127">
        <v>0</v>
      </c>
      <c r="AX265" s="127">
        <v>0</v>
      </c>
      <c r="AY265" s="127">
        <v>7753333.3300000001</v>
      </c>
      <c r="AZ265" s="127">
        <v>0</v>
      </c>
      <c r="BA265" s="15">
        <f t="shared" si="12"/>
        <v>7753333.3300000001</v>
      </c>
      <c r="BB265" s="15">
        <f t="shared" si="13"/>
        <v>15506666.66</v>
      </c>
      <c r="BC265" s="15">
        <f t="shared" si="14"/>
        <v>23259999.990000002</v>
      </c>
    </row>
    <row r="266" spans="1:55" x14ac:dyDescent="0.3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92159937.244999364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92159937.249999329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5.2657534246575342</v>
      </c>
      <c r="AE266" s="123">
        <v>15.010958904109589</v>
      </c>
      <c r="AF266" s="129">
        <v>7.8691999999999998E-2</v>
      </c>
      <c r="AG266" s="126" t="s">
        <v>3243</v>
      </c>
      <c r="AH266" s="129">
        <v>2.5283E-2</v>
      </c>
      <c r="AI266" s="121" t="s">
        <v>311</v>
      </c>
      <c r="AJ266" s="121" t="s">
        <v>311</v>
      </c>
      <c r="AK266" s="127">
        <v>0</v>
      </c>
      <c r="AL266" s="127">
        <v>0</v>
      </c>
      <c r="AM266" s="127">
        <v>0</v>
      </c>
      <c r="AN266" s="127">
        <v>8378176.0999999996</v>
      </c>
      <c r="AO266" s="127">
        <v>0</v>
      </c>
      <c r="AP266" s="127">
        <v>0</v>
      </c>
      <c r="AQ266" s="127">
        <v>0</v>
      </c>
      <c r="AR266" s="127">
        <v>0</v>
      </c>
      <c r="AS266" s="127">
        <v>0</v>
      </c>
      <c r="AT266" s="127">
        <v>8378176.0999999996</v>
      </c>
      <c r="AU266" s="127">
        <v>0</v>
      </c>
      <c r="AV266" s="127">
        <v>0</v>
      </c>
      <c r="AW266" s="127">
        <v>0</v>
      </c>
      <c r="AX266" s="127">
        <v>0</v>
      </c>
      <c r="AY266" s="127">
        <v>0</v>
      </c>
      <c r="AZ266" s="127">
        <v>8378176.0999999996</v>
      </c>
      <c r="BA266" s="15">
        <f t="shared" si="12"/>
        <v>8378176.0999999996</v>
      </c>
      <c r="BB266" s="15">
        <f t="shared" si="13"/>
        <v>16756352.199999999</v>
      </c>
      <c r="BC266" s="15">
        <f t="shared" si="14"/>
        <v>25134528.299999997</v>
      </c>
    </row>
    <row r="267" spans="1:55" x14ac:dyDescent="0.3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105000000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105000000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5.8219178082191778</v>
      </c>
      <c r="AE267" s="123">
        <v>15.010958904109589</v>
      </c>
      <c r="AF267" s="129">
        <v>7.6420000000000002E-2</v>
      </c>
      <c r="AG267" s="126" t="s">
        <v>3243</v>
      </c>
      <c r="AH267" s="129">
        <v>2.4282999999999999E-2</v>
      </c>
      <c r="AI267" s="121" t="s">
        <v>311</v>
      </c>
      <c r="AJ267" s="121" t="s">
        <v>311</v>
      </c>
      <c r="AK267" s="127">
        <v>0</v>
      </c>
      <c r="AL267" s="127">
        <v>0</v>
      </c>
      <c r="AM267" s="127">
        <v>0</v>
      </c>
      <c r="AN267" s="127">
        <v>8750000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8750000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0</v>
      </c>
      <c r="AZ267" s="127">
        <v>8750000</v>
      </c>
      <c r="BA267" s="15">
        <f t="shared" si="12"/>
        <v>8750000</v>
      </c>
      <c r="BB267" s="15">
        <f t="shared" si="13"/>
        <v>17500000</v>
      </c>
      <c r="BC267" s="15">
        <f t="shared" si="14"/>
        <v>26250000</v>
      </c>
    </row>
    <row r="268" spans="1:55" x14ac:dyDescent="0.3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177777777.82999998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177777777.82999998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5.8712328767123285</v>
      </c>
      <c r="AE268" s="123">
        <v>15.010958904109589</v>
      </c>
      <c r="AF268" s="129">
        <v>7.5840000000000005E-2</v>
      </c>
      <c r="AG268" s="126" t="s">
        <v>3243</v>
      </c>
      <c r="AH268" s="129">
        <v>2.4282999999999999E-2</v>
      </c>
      <c r="AI268" s="121" t="s">
        <v>311</v>
      </c>
      <c r="AJ268" s="121" t="s">
        <v>311</v>
      </c>
      <c r="AK268" s="127">
        <v>0</v>
      </c>
      <c r="AL268" s="127">
        <v>0</v>
      </c>
      <c r="AM268" s="127">
        <v>0</v>
      </c>
      <c r="AN268" s="127">
        <v>0</v>
      </c>
      <c r="AO268" s="127">
        <v>14814814.814999999</v>
      </c>
      <c r="AP268" s="127">
        <v>0</v>
      </c>
      <c r="AQ268" s="127">
        <v>0</v>
      </c>
      <c r="AR268" s="127">
        <v>0</v>
      </c>
      <c r="AS268" s="127">
        <v>0</v>
      </c>
      <c r="AT268" s="127">
        <v>0</v>
      </c>
      <c r="AU268" s="127">
        <v>14814814.814999999</v>
      </c>
      <c r="AV268" s="127">
        <v>0</v>
      </c>
      <c r="AW268" s="127">
        <v>0</v>
      </c>
      <c r="AX268" s="127">
        <v>0</v>
      </c>
      <c r="AY268" s="127">
        <v>0</v>
      </c>
      <c r="AZ268" s="127">
        <v>0</v>
      </c>
      <c r="BA268" s="15">
        <f t="shared" si="12"/>
        <v>0</v>
      </c>
      <c r="BB268" s="15">
        <f t="shared" si="13"/>
        <v>29629629.629999999</v>
      </c>
      <c r="BC268" s="15">
        <f t="shared" si="14"/>
        <v>29629629.629999999</v>
      </c>
    </row>
    <row r="269" spans="1:55" x14ac:dyDescent="0.3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19999999.959999993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19999999.959999993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5.8219178082191778</v>
      </c>
      <c r="AE269" s="123">
        <v>15.010958904109589</v>
      </c>
      <c r="AF269" s="129">
        <v>7.6420000000000002E-2</v>
      </c>
      <c r="AG269" s="126" t="s">
        <v>3243</v>
      </c>
      <c r="AH269" s="129">
        <v>2.4282999999999999E-2</v>
      </c>
      <c r="AI269" s="121" t="s">
        <v>311</v>
      </c>
      <c r="AJ269" s="121" t="s">
        <v>311</v>
      </c>
      <c r="AK269" s="127">
        <v>0</v>
      </c>
      <c r="AL269" s="127">
        <v>0</v>
      </c>
      <c r="AM269" s="127">
        <v>0</v>
      </c>
      <c r="AN269" s="127">
        <v>1666666.67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1666666.67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1666666.67</v>
      </c>
      <c r="BA269" s="15">
        <f t="shared" si="12"/>
        <v>1666666.67</v>
      </c>
      <c r="BB269" s="15">
        <f t="shared" si="13"/>
        <v>3333333.34</v>
      </c>
      <c r="BC269" s="15">
        <f t="shared" si="14"/>
        <v>5000000.01</v>
      </c>
    </row>
    <row r="270" spans="1:55" x14ac:dyDescent="0.3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57711012.700000554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57711012.700000584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7.065753424657534</v>
      </c>
      <c r="AE270" s="123">
        <v>15.008219178082191</v>
      </c>
      <c r="AF270" s="129">
        <v>7.9010999999999998E-2</v>
      </c>
      <c r="AG270" s="126" t="s">
        <v>3243</v>
      </c>
      <c r="AH270" s="129">
        <v>2.4282999999999999E-2</v>
      </c>
      <c r="AI270" s="121" t="s">
        <v>311</v>
      </c>
      <c r="AJ270" s="121" t="s">
        <v>311</v>
      </c>
      <c r="AK270" s="127">
        <v>3847400.84</v>
      </c>
      <c r="AL270" s="127">
        <v>0</v>
      </c>
      <c r="AM270" s="127">
        <v>0</v>
      </c>
      <c r="AN270" s="127">
        <v>0</v>
      </c>
      <c r="AO270" s="127">
        <v>0</v>
      </c>
      <c r="AP270" s="127">
        <v>0</v>
      </c>
      <c r="AQ270" s="127">
        <v>3847400.84</v>
      </c>
      <c r="AR270" s="127">
        <v>0</v>
      </c>
      <c r="AS270" s="127">
        <v>0</v>
      </c>
      <c r="AT270" s="127">
        <v>0</v>
      </c>
      <c r="AU270" s="127">
        <v>0</v>
      </c>
      <c r="AV270" s="127">
        <v>0</v>
      </c>
      <c r="AW270" s="127">
        <v>3847400.84</v>
      </c>
      <c r="AX270" s="127">
        <v>0</v>
      </c>
      <c r="AY270" s="127">
        <v>0</v>
      </c>
      <c r="AZ270" s="127">
        <v>0</v>
      </c>
      <c r="BA270" s="15">
        <f t="shared" si="12"/>
        <v>3847400.84</v>
      </c>
      <c r="BB270" s="15">
        <f t="shared" si="13"/>
        <v>7694801.6799999997</v>
      </c>
      <c r="BC270" s="15">
        <f t="shared" si="14"/>
        <v>11542202.52</v>
      </c>
    </row>
    <row r="271" spans="1:55" x14ac:dyDescent="0.3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35454545.429999582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35454545.42999956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6.1561643835616442</v>
      </c>
      <c r="AE271" s="123">
        <v>15.010958904109589</v>
      </c>
      <c r="AF271" s="129">
        <v>7.8738000000000002E-2</v>
      </c>
      <c r="AG271" s="126" t="s">
        <v>3243</v>
      </c>
      <c r="AH271" s="129">
        <v>2.4282999999999999E-2</v>
      </c>
      <c r="AI271" s="121" t="s">
        <v>311</v>
      </c>
      <c r="AJ271" s="121" t="s">
        <v>311</v>
      </c>
      <c r="AK271" s="127">
        <v>0</v>
      </c>
      <c r="AL271" s="127">
        <v>2727272.73</v>
      </c>
      <c r="AM271" s="127">
        <v>0</v>
      </c>
      <c r="AN271" s="127">
        <v>0</v>
      </c>
      <c r="AO271" s="127">
        <v>0</v>
      </c>
      <c r="AP271" s="127">
        <v>0</v>
      </c>
      <c r="AQ271" s="127">
        <v>0</v>
      </c>
      <c r="AR271" s="127">
        <v>2727272.73</v>
      </c>
      <c r="AS271" s="127">
        <v>0</v>
      </c>
      <c r="AT271" s="127">
        <v>0</v>
      </c>
      <c r="AU271" s="127">
        <v>0</v>
      </c>
      <c r="AV271" s="127">
        <v>0</v>
      </c>
      <c r="AW271" s="127">
        <v>0</v>
      </c>
      <c r="AX271" s="127">
        <v>2727272.73</v>
      </c>
      <c r="AY271" s="127">
        <v>0</v>
      </c>
      <c r="AZ271" s="127">
        <v>0</v>
      </c>
      <c r="BA271" s="15">
        <f t="shared" si="12"/>
        <v>2727272.73</v>
      </c>
      <c r="BB271" s="15">
        <f t="shared" si="13"/>
        <v>5454545.46</v>
      </c>
      <c r="BC271" s="15">
        <f t="shared" si="14"/>
        <v>8181818.1899999995</v>
      </c>
    </row>
    <row r="272" spans="1:55" x14ac:dyDescent="0.3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4.0410958904109586</v>
      </c>
      <c r="AE272" s="123">
        <v>10.008219178082191</v>
      </c>
      <c r="AF272" s="129">
        <v>7.6494999999999994E-2</v>
      </c>
      <c r="AG272" s="126" t="s">
        <v>3243</v>
      </c>
      <c r="AH272" s="129">
        <v>2.1783E-2</v>
      </c>
      <c r="AI272" s="121" t="s">
        <v>311</v>
      </c>
      <c r="AJ272" s="121" t="s">
        <v>311</v>
      </c>
      <c r="AK272" s="127">
        <v>3062500</v>
      </c>
      <c r="AL272" s="127">
        <v>0</v>
      </c>
      <c r="AM272" s="127">
        <v>0</v>
      </c>
      <c r="AN272" s="127">
        <v>0</v>
      </c>
      <c r="AO272" s="127">
        <v>0</v>
      </c>
      <c r="AP272" s="127">
        <v>0</v>
      </c>
      <c r="AQ272" s="127">
        <v>3062500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3062500</v>
      </c>
      <c r="AX272" s="127">
        <v>0</v>
      </c>
      <c r="AY272" s="127">
        <v>0</v>
      </c>
      <c r="AZ272" s="127">
        <v>0</v>
      </c>
      <c r="BA272" s="15">
        <f t="shared" si="12"/>
        <v>3062500</v>
      </c>
      <c r="BB272" s="15">
        <f t="shared" si="13"/>
        <v>6125000</v>
      </c>
      <c r="BC272" s="15">
        <f t="shared" si="14"/>
        <v>9187500</v>
      </c>
    </row>
    <row r="273" spans="1:55" x14ac:dyDescent="0.3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37753947.12999972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37753947.129999705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6.2630136986301368</v>
      </c>
      <c r="AE273" s="123">
        <v>10.005479452054795</v>
      </c>
      <c r="AF273" s="129">
        <v>7.5116000000000002E-2</v>
      </c>
      <c r="AG273" s="126" t="s">
        <v>3243</v>
      </c>
      <c r="AH273" s="129">
        <v>2.1783E-2</v>
      </c>
      <c r="AI273" s="121" t="s">
        <v>311</v>
      </c>
      <c r="AJ273" s="121" t="s">
        <v>311</v>
      </c>
      <c r="AK273" s="127">
        <v>0</v>
      </c>
      <c r="AL273" s="127">
        <v>0</v>
      </c>
      <c r="AM273" s="127">
        <v>0</v>
      </c>
      <c r="AN273" s="127">
        <v>2904149.78</v>
      </c>
      <c r="AO273" s="127">
        <v>0</v>
      </c>
      <c r="AP273" s="127">
        <v>0</v>
      </c>
      <c r="AQ273" s="127">
        <v>0</v>
      </c>
      <c r="AR273" s="127">
        <v>0</v>
      </c>
      <c r="AS273" s="127">
        <v>0</v>
      </c>
      <c r="AT273" s="127">
        <v>2904149.78</v>
      </c>
      <c r="AU273" s="127">
        <v>0</v>
      </c>
      <c r="AV273" s="127">
        <v>0</v>
      </c>
      <c r="AW273" s="127">
        <v>0</v>
      </c>
      <c r="AX273" s="127">
        <v>0</v>
      </c>
      <c r="AY273" s="127">
        <v>0</v>
      </c>
      <c r="AZ273" s="127">
        <v>2904149.78</v>
      </c>
      <c r="BA273" s="15">
        <f t="shared" si="12"/>
        <v>2904149.78</v>
      </c>
      <c r="BB273" s="15">
        <f t="shared" si="13"/>
        <v>5808299.5599999996</v>
      </c>
      <c r="BC273" s="15">
        <f t="shared" si="14"/>
        <v>8712449.3399999999</v>
      </c>
    </row>
    <row r="274" spans="1:55" x14ac:dyDescent="0.3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9343125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9343125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1.2219178082191782</v>
      </c>
      <c r="AE274" s="123">
        <v>9.9917808219178088</v>
      </c>
      <c r="AF274" s="126">
        <v>7.7533000000000005E-2</v>
      </c>
      <c r="AG274" s="126" t="s">
        <v>3243</v>
      </c>
      <c r="AH274" s="129">
        <v>2.3782999999999999E-2</v>
      </c>
      <c r="AI274" s="121" t="s">
        <v>311</v>
      </c>
      <c r="AJ274" s="121" t="s">
        <v>311</v>
      </c>
      <c r="AK274" s="127">
        <v>0</v>
      </c>
      <c r="AL274" s="127">
        <v>0</v>
      </c>
      <c r="AM274" s="127">
        <v>3114375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3114375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3114375</v>
      </c>
      <c r="AZ274" s="127">
        <v>0</v>
      </c>
      <c r="BA274" s="15">
        <f t="shared" si="12"/>
        <v>3114375</v>
      </c>
      <c r="BB274" s="15">
        <f t="shared" si="13"/>
        <v>6228750</v>
      </c>
      <c r="BC274" s="15">
        <f t="shared" si="14"/>
        <v>9343125</v>
      </c>
    </row>
    <row r="275" spans="1:55" x14ac:dyDescent="0.3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18347661.130000137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18347661.130000144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2.1397260273972605</v>
      </c>
      <c r="AE275" s="123">
        <v>12.008219178082191</v>
      </c>
      <c r="AF275" s="129">
        <v>8.2178000000000001E-2</v>
      </c>
      <c r="AG275" s="126" t="s">
        <v>3243</v>
      </c>
      <c r="AH275" s="129">
        <v>2.7283000000000002E-2</v>
      </c>
      <c r="AI275" s="121" t="s">
        <v>311</v>
      </c>
      <c r="AJ275" s="121" t="s">
        <v>311</v>
      </c>
      <c r="AK275" s="127">
        <v>0</v>
      </c>
      <c r="AL275" s="127">
        <v>3669532.24</v>
      </c>
      <c r="AM275" s="127">
        <v>0</v>
      </c>
      <c r="AN275" s="127">
        <v>0</v>
      </c>
      <c r="AO275" s="127">
        <v>0</v>
      </c>
      <c r="AP275" s="127">
        <v>0</v>
      </c>
      <c r="AQ275" s="127">
        <v>0</v>
      </c>
      <c r="AR275" s="127">
        <v>3669532.24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3669532.24</v>
      </c>
      <c r="AY275" s="127">
        <v>0</v>
      </c>
      <c r="AZ275" s="127">
        <v>0</v>
      </c>
      <c r="BA275" s="15">
        <f t="shared" si="12"/>
        <v>3669532.24</v>
      </c>
      <c r="BB275" s="15">
        <f t="shared" si="13"/>
        <v>7339064.4800000004</v>
      </c>
      <c r="BC275" s="15">
        <f t="shared" si="14"/>
        <v>11008596.720000001</v>
      </c>
    </row>
    <row r="276" spans="1:55" x14ac:dyDescent="0.3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1958156.19</v>
      </c>
      <c r="AD276" s="123">
        <v>12.712328767123287</v>
      </c>
      <c r="AE276" s="123">
        <v>17.865753424657534</v>
      </c>
      <c r="AF276" s="126">
        <v>1.44E-2</v>
      </c>
      <c r="AG276" s="126" t="s">
        <v>364</v>
      </c>
      <c r="AH276" s="126"/>
      <c r="AI276" s="121" t="s">
        <v>363</v>
      </c>
      <c r="AJ276" s="121" t="s">
        <v>363</v>
      </c>
      <c r="AK276" s="127">
        <v>0</v>
      </c>
      <c r="AL276" s="127">
        <v>0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81590</v>
      </c>
      <c r="AZ276" s="127">
        <v>0</v>
      </c>
      <c r="BA276" s="15">
        <f t="shared" si="12"/>
        <v>0</v>
      </c>
      <c r="BB276" s="15">
        <f t="shared" si="13"/>
        <v>81590</v>
      </c>
      <c r="BC276" s="15">
        <f t="shared" si="14"/>
        <v>81590</v>
      </c>
    </row>
    <row r="277" spans="1:55" x14ac:dyDescent="0.3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8210999.04</v>
      </c>
      <c r="S277" s="122">
        <v>0</v>
      </c>
      <c r="T277" s="122">
        <v>0</v>
      </c>
      <c r="U277" s="122">
        <v>0</v>
      </c>
      <c r="V277" s="122">
        <v>0</v>
      </c>
      <c r="W277" s="122">
        <v>112432.86899999995</v>
      </c>
      <c r="X277" s="122">
        <v>0</v>
      </c>
      <c r="Y277" s="122">
        <v>8323431.909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20.221917808219178</v>
      </c>
      <c r="AE277" s="123">
        <v>37.695890410958903</v>
      </c>
      <c r="AF277" s="126">
        <v>7.4999999999999997E-3</v>
      </c>
      <c r="AG277" s="126" t="s">
        <v>2800</v>
      </c>
      <c r="AH277" s="126"/>
      <c r="AI277" s="121" t="s">
        <v>363</v>
      </c>
      <c r="AJ277" s="121" t="s">
        <v>363</v>
      </c>
      <c r="AK277" s="127">
        <v>0</v>
      </c>
      <c r="AL277" s="127">
        <v>0</v>
      </c>
      <c r="AM277" s="127">
        <v>202943.755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202943.755</v>
      </c>
      <c r="AT277" s="127">
        <v>0</v>
      </c>
      <c r="AU277" s="127">
        <v>0</v>
      </c>
      <c r="AV277" s="127">
        <v>0</v>
      </c>
      <c r="AW277" s="127">
        <v>0</v>
      </c>
      <c r="AX277" s="127">
        <v>0</v>
      </c>
      <c r="AY277" s="127">
        <v>202943.755</v>
      </c>
      <c r="AZ277" s="127">
        <v>0</v>
      </c>
      <c r="BA277" s="15">
        <f t="shared" si="12"/>
        <v>202943.755</v>
      </c>
      <c r="BB277" s="15">
        <f t="shared" si="13"/>
        <v>405887.51</v>
      </c>
      <c r="BC277" s="15">
        <f t="shared" si="14"/>
        <v>608831.26500000001</v>
      </c>
    </row>
    <row r="278" spans="1:55" x14ac:dyDescent="0.3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1690217.9779999999</v>
      </c>
      <c r="S278" s="122">
        <v>0</v>
      </c>
      <c r="T278" s="122">
        <v>0</v>
      </c>
      <c r="U278" s="122">
        <v>0</v>
      </c>
      <c r="V278" s="122">
        <v>0</v>
      </c>
      <c r="W278" s="122">
        <v>35289.32200000016</v>
      </c>
      <c r="X278" s="122">
        <v>0</v>
      </c>
      <c r="Y278" s="122">
        <v>1725507.3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11.213698630136987</v>
      </c>
      <c r="AE278" s="123">
        <v>18.205479452054796</v>
      </c>
      <c r="AF278" s="126">
        <v>4.8300000000000003E-2</v>
      </c>
      <c r="AG278" s="126" t="s">
        <v>364</v>
      </c>
      <c r="AH278" s="126"/>
      <c r="AI278" s="121" t="s">
        <v>363</v>
      </c>
      <c r="AJ278" s="121" t="s">
        <v>363</v>
      </c>
      <c r="AK278" s="127">
        <v>0</v>
      </c>
      <c r="AL278" s="127">
        <v>0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0</v>
      </c>
      <c r="AS278" s="127">
        <v>71896.133000000002</v>
      </c>
      <c r="AT278" s="127">
        <v>0</v>
      </c>
      <c r="AU278" s="127">
        <v>0</v>
      </c>
      <c r="AV278" s="127">
        <v>0</v>
      </c>
      <c r="AW278" s="127">
        <v>0</v>
      </c>
      <c r="AX278" s="127">
        <v>0</v>
      </c>
      <c r="AY278" s="127">
        <v>71896.133000000002</v>
      </c>
      <c r="AZ278" s="127">
        <v>0</v>
      </c>
      <c r="BA278" s="15">
        <f t="shared" si="12"/>
        <v>0</v>
      </c>
      <c r="BB278" s="15">
        <f t="shared" si="13"/>
        <v>143792.266</v>
      </c>
      <c r="BC278" s="15">
        <f t="shared" si="14"/>
        <v>143792.266</v>
      </c>
    </row>
    <row r="279" spans="1:55" x14ac:dyDescent="0.3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1858072.8089999999</v>
      </c>
      <c r="S279" s="122">
        <v>0</v>
      </c>
      <c r="T279" s="122">
        <v>0</v>
      </c>
      <c r="U279" s="122">
        <v>0</v>
      </c>
      <c r="V279" s="122">
        <v>0</v>
      </c>
      <c r="W279" s="122">
        <v>25442.514000000199</v>
      </c>
      <c r="X279" s="122">
        <v>0</v>
      </c>
      <c r="Y279" s="122">
        <v>1883515.3230000001</v>
      </c>
      <c r="Z279" s="124">
        <v>40637</v>
      </c>
      <c r="AA279" s="124">
        <v>47437</v>
      </c>
      <c r="AB279" s="123">
        <v>7929673.5</v>
      </c>
      <c r="AC279" s="123">
        <v>6383973.6626739008</v>
      </c>
      <c r="AD279" s="123">
        <v>5.2109589041095887</v>
      </c>
      <c r="AE279" s="123">
        <v>18.63013698630137</v>
      </c>
      <c r="AF279" s="126">
        <v>5.3699999999999998E-2</v>
      </c>
      <c r="AG279" s="126" t="s">
        <v>364</v>
      </c>
      <c r="AH279" s="126"/>
      <c r="AI279" s="121" t="s">
        <v>363</v>
      </c>
      <c r="AJ279" s="121" t="s">
        <v>363</v>
      </c>
      <c r="AK279" s="127">
        <v>0</v>
      </c>
      <c r="AL279" s="127">
        <v>0</v>
      </c>
      <c r="AM279" s="127">
        <v>165166.133</v>
      </c>
      <c r="AN279" s="127">
        <v>0</v>
      </c>
      <c r="AO279" s="127">
        <v>0</v>
      </c>
      <c r="AP279" s="127">
        <v>0</v>
      </c>
      <c r="AQ279" s="127">
        <v>0</v>
      </c>
      <c r="AR279" s="127">
        <v>0</v>
      </c>
      <c r="AS279" s="127">
        <v>165166.133</v>
      </c>
      <c r="AT279" s="127">
        <v>0</v>
      </c>
      <c r="AU279" s="127">
        <v>0</v>
      </c>
      <c r="AV279" s="127">
        <v>0</v>
      </c>
      <c r="AW279" s="127">
        <v>0</v>
      </c>
      <c r="AX279" s="127">
        <v>0</v>
      </c>
      <c r="AY279" s="127">
        <v>165166.133</v>
      </c>
      <c r="AZ279" s="127">
        <v>0</v>
      </c>
      <c r="BA279" s="15">
        <f t="shared" si="12"/>
        <v>165166.133</v>
      </c>
      <c r="BB279" s="15">
        <f t="shared" si="13"/>
        <v>330332.266</v>
      </c>
      <c r="BC279" s="15">
        <f t="shared" si="14"/>
        <v>495498.39899999998</v>
      </c>
    </row>
    <row r="280" spans="1:55" x14ac:dyDescent="0.3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559587.61800000002</v>
      </c>
      <c r="S280" s="122">
        <v>0</v>
      </c>
      <c r="T280" s="122">
        <v>0</v>
      </c>
      <c r="U280" s="122">
        <v>0</v>
      </c>
      <c r="V280" s="122">
        <v>0</v>
      </c>
      <c r="W280" s="122">
        <v>7662.4100000000326</v>
      </c>
      <c r="X280" s="122">
        <v>0</v>
      </c>
      <c r="Y280" s="122">
        <v>567250.02800000005</v>
      </c>
      <c r="Z280" s="124">
        <v>40637</v>
      </c>
      <c r="AA280" s="124">
        <v>47437</v>
      </c>
      <c r="AB280" s="123">
        <v>3786240.5</v>
      </c>
      <c r="AC280" s="123">
        <v>2236633.0808244003</v>
      </c>
      <c r="AD280" s="123">
        <v>5.2109589041095887</v>
      </c>
      <c r="AE280" s="123">
        <v>18.63013698630137</v>
      </c>
      <c r="AF280" s="126">
        <v>5.3699999999999998E-2</v>
      </c>
      <c r="AG280" s="126" t="s">
        <v>364</v>
      </c>
      <c r="AH280" s="126"/>
      <c r="AI280" s="121" t="s">
        <v>363</v>
      </c>
      <c r="AJ280" s="121" t="s">
        <v>363</v>
      </c>
      <c r="AK280" s="127">
        <v>0</v>
      </c>
      <c r="AL280" s="127">
        <v>0</v>
      </c>
      <c r="AM280" s="127">
        <v>48921.317999999999</v>
      </c>
      <c r="AN280" s="127">
        <v>0</v>
      </c>
      <c r="AO280" s="127">
        <v>0</v>
      </c>
      <c r="AP280" s="127">
        <v>0</v>
      </c>
      <c r="AQ280" s="127">
        <v>0</v>
      </c>
      <c r="AR280" s="127">
        <v>0</v>
      </c>
      <c r="AS280" s="127">
        <v>48921.317999999999</v>
      </c>
      <c r="AT280" s="127">
        <v>0</v>
      </c>
      <c r="AU280" s="127">
        <v>0</v>
      </c>
      <c r="AV280" s="127">
        <v>0</v>
      </c>
      <c r="AW280" s="127">
        <v>0</v>
      </c>
      <c r="AX280" s="127">
        <v>0</v>
      </c>
      <c r="AY280" s="127">
        <v>48921.317999999999</v>
      </c>
      <c r="AZ280" s="127">
        <v>0</v>
      </c>
      <c r="BA280" s="15">
        <f t="shared" si="12"/>
        <v>48921.317999999999</v>
      </c>
      <c r="BB280" s="15">
        <f t="shared" si="13"/>
        <v>97842.635999999999</v>
      </c>
      <c r="BC280" s="15">
        <f t="shared" si="14"/>
        <v>146763.954</v>
      </c>
    </row>
    <row r="281" spans="1:55" x14ac:dyDescent="0.3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5878844.4000000004</v>
      </c>
      <c r="S281" s="122">
        <v>0</v>
      </c>
      <c r="T281" s="122">
        <v>0</v>
      </c>
      <c r="U281" s="122">
        <v>0</v>
      </c>
      <c r="V281" s="122">
        <v>0</v>
      </c>
      <c r="W281" s="122">
        <v>80498.771999999881</v>
      </c>
      <c r="X281" s="122">
        <v>0</v>
      </c>
      <c r="Y281" s="122">
        <v>5959343.1720000003</v>
      </c>
      <c r="Z281" s="124">
        <v>41059</v>
      </c>
      <c r="AA281" s="124">
        <v>47802</v>
      </c>
      <c r="AB281" s="123">
        <v>15359277.5</v>
      </c>
      <c r="AC281" s="123">
        <v>14100159.532821</v>
      </c>
      <c r="AD281" s="123">
        <v>6.2109589041095887</v>
      </c>
      <c r="AE281" s="123">
        <v>18.473972602739725</v>
      </c>
      <c r="AF281" s="126">
        <v>5.3699999999999998E-2</v>
      </c>
      <c r="AG281" s="126" t="s">
        <v>364</v>
      </c>
      <c r="AH281" s="126"/>
      <c r="AI281" s="121" t="s">
        <v>363</v>
      </c>
      <c r="AJ281" s="121" t="s">
        <v>363</v>
      </c>
      <c r="AK281" s="127">
        <v>0</v>
      </c>
      <c r="AL281" s="127">
        <v>0</v>
      </c>
      <c r="AM281" s="127">
        <v>458212.14299999998</v>
      </c>
      <c r="AN281" s="127">
        <v>0</v>
      </c>
      <c r="AO281" s="127">
        <v>0</v>
      </c>
      <c r="AP281" s="127">
        <v>0</v>
      </c>
      <c r="AQ281" s="127">
        <v>0</v>
      </c>
      <c r="AR281" s="127">
        <v>0</v>
      </c>
      <c r="AS281" s="127">
        <v>458212.14299999998</v>
      </c>
      <c r="AT281" s="127">
        <v>0</v>
      </c>
      <c r="AU281" s="127">
        <v>0</v>
      </c>
      <c r="AV281" s="127">
        <v>0</v>
      </c>
      <c r="AW281" s="127">
        <v>0</v>
      </c>
      <c r="AX281" s="127">
        <v>0</v>
      </c>
      <c r="AY281" s="127">
        <v>458212.14299999998</v>
      </c>
      <c r="AZ281" s="127">
        <v>0</v>
      </c>
      <c r="BA281" s="15">
        <f t="shared" si="12"/>
        <v>458212.14299999998</v>
      </c>
      <c r="BB281" s="15">
        <f t="shared" si="13"/>
        <v>916424.28599999996</v>
      </c>
      <c r="BC281" s="15">
        <f t="shared" si="14"/>
        <v>1374636.429</v>
      </c>
    </row>
    <row r="282" spans="1:55" x14ac:dyDescent="0.3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4854188.9869999997</v>
      </c>
      <c r="S282" s="122">
        <v>0</v>
      </c>
      <c r="T282" s="122">
        <v>0</v>
      </c>
      <c r="U282" s="122">
        <v>0</v>
      </c>
      <c r="V282" s="122">
        <v>0</v>
      </c>
      <c r="W282" s="122">
        <v>101348.48900000006</v>
      </c>
      <c r="X282" s="122">
        <v>0</v>
      </c>
      <c r="Y282" s="122">
        <v>4955537.4759999998</v>
      </c>
      <c r="Z282" s="124">
        <v>41059</v>
      </c>
      <c r="AA282" s="124">
        <v>47802</v>
      </c>
      <c r="AB282" s="123">
        <v>12699382.5</v>
      </c>
      <c r="AC282" s="123">
        <v>11628528.205839001</v>
      </c>
      <c r="AD282" s="123">
        <v>6.2109589041095887</v>
      </c>
      <c r="AE282" s="123">
        <v>18.473972602739725</v>
      </c>
      <c r="AF282" s="126">
        <v>4.8300000000000003E-2</v>
      </c>
      <c r="AG282" s="126" t="s">
        <v>364</v>
      </c>
      <c r="AH282" s="126"/>
      <c r="AI282" s="121" t="s">
        <v>363</v>
      </c>
      <c r="AJ282" s="121" t="s">
        <v>363</v>
      </c>
      <c r="AK282" s="127">
        <v>0</v>
      </c>
      <c r="AL282" s="127">
        <v>0</v>
      </c>
      <c r="AM282" s="127">
        <v>381742.63900000002</v>
      </c>
      <c r="AN282" s="127">
        <v>0</v>
      </c>
      <c r="AO282" s="127">
        <v>0</v>
      </c>
      <c r="AP282" s="127">
        <v>0</v>
      </c>
      <c r="AQ282" s="127">
        <v>0</v>
      </c>
      <c r="AR282" s="127">
        <v>0</v>
      </c>
      <c r="AS282" s="127">
        <v>381742.63900000002</v>
      </c>
      <c r="AT282" s="127">
        <v>0</v>
      </c>
      <c r="AU282" s="127">
        <v>0</v>
      </c>
      <c r="AV282" s="127">
        <v>0</v>
      </c>
      <c r="AW282" s="127">
        <v>0</v>
      </c>
      <c r="AX282" s="127">
        <v>0</v>
      </c>
      <c r="AY282" s="127">
        <v>381742.63900000002</v>
      </c>
      <c r="AZ282" s="127">
        <v>0</v>
      </c>
      <c r="BA282" s="15">
        <f t="shared" si="12"/>
        <v>381742.63900000002</v>
      </c>
      <c r="BB282" s="15">
        <f t="shared" si="13"/>
        <v>763485.27800000005</v>
      </c>
      <c r="BC282" s="15">
        <f t="shared" si="14"/>
        <v>1145227.9170000001</v>
      </c>
    </row>
    <row r="283" spans="1:55" x14ac:dyDescent="0.3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6130658300</v>
      </c>
      <c r="S283" s="122">
        <v>0</v>
      </c>
      <c r="T283" s="122">
        <v>0</v>
      </c>
      <c r="U283" s="122">
        <v>78179602.819999993</v>
      </c>
      <c r="V283" s="122">
        <v>29082272.609999999</v>
      </c>
      <c r="W283" s="122">
        <v>83946850</v>
      </c>
      <c r="X283" s="122">
        <v>0</v>
      </c>
      <c r="Y283" s="122">
        <v>6214605150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8.4246575342465757</v>
      </c>
      <c r="AE283" s="123">
        <v>12.345205479452055</v>
      </c>
      <c r="AF283" s="129">
        <v>4.87E-2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27">
        <v>0</v>
      </c>
      <c r="AL283" s="127">
        <v>0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223088389.99200001</v>
      </c>
      <c r="AS283" s="127">
        <v>0</v>
      </c>
      <c r="AT283" s="127">
        <v>159348849.99599999</v>
      </c>
      <c r="AU283" s="127">
        <v>0</v>
      </c>
      <c r="AV283" s="127">
        <v>0</v>
      </c>
      <c r="AW283" s="127">
        <v>0</v>
      </c>
      <c r="AX283" s="127">
        <v>223088389.99200001</v>
      </c>
      <c r="AY283" s="127">
        <v>0</v>
      </c>
      <c r="AZ283" s="127">
        <v>159348849.99599999</v>
      </c>
      <c r="BA283" s="15">
        <f t="shared" si="12"/>
        <v>0</v>
      </c>
      <c r="BB283" s="15">
        <f t="shared" si="13"/>
        <v>764874479.97600007</v>
      </c>
      <c r="BC283" s="15">
        <f t="shared" si="14"/>
        <v>764874479.97600007</v>
      </c>
    </row>
    <row r="284" spans="1:55" x14ac:dyDescent="0.3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311979437</v>
      </c>
      <c r="S284" s="122">
        <v>0</v>
      </c>
      <c r="T284" s="122">
        <v>77834797.340000004</v>
      </c>
      <c r="U284" s="122">
        <v>3989372.38</v>
      </c>
      <c r="V284" s="122">
        <v>2959900.64</v>
      </c>
      <c r="W284" s="122">
        <v>3043879.2150000036</v>
      </c>
      <c r="X284" s="122">
        <v>0</v>
      </c>
      <c r="Y284" s="122">
        <v>237188518.875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0.91506849315068495</v>
      </c>
      <c r="AE284" s="123">
        <v>5.2493150684931509</v>
      </c>
      <c r="AF284" s="129">
        <v>4.87E-2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27">
        <v>0</v>
      </c>
      <c r="AL284" s="127">
        <v>0</v>
      </c>
      <c r="AM284" s="127">
        <v>79062839.625</v>
      </c>
      <c r="AN284" s="127">
        <v>0</v>
      </c>
      <c r="AO284" s="127">
        <v>0</v>
      </c>
      <c r="AP284" s="127">
        <v>79062839.625</v>
      </c>
      <c r="AQ284" s="127">
        <v>0</v>
      </c>
      <c r="AR284" s="127">
        <v>0</v>
      </c>
      <c r="AS284" s="127">
        <v>79062839.625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0</v>
      </c>
      <c r="AZ284" s="127">
        <v>0</v>
      </c>
      <c r="BA284" s="15">
        <f t="shared" si="12"/>
        <v>79062839.625</v>
      </c>
      <c r="BB284" s="15">
        <f t="shared" si="13"/>
        <v>158125679.25</v>
      </c>
      <c r="BC284" s="15">
        <f t="shared" si="14"/>
        <v>237188518.875</v>
      </c>
    </row>
    <row r="285" spans="1:55" x14ac:dyDescent="0.3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1159909926.096</v>
      </c>
      <c r="S285" s="122">
        <v>0</v>
      </c>
      <c r="T285" s="122">
        <v>0</v>
      </c>
      <c r="U285" s="122">
        <v>15246036.029999999</v>
      </c>
      <c r="V285" s="122">
        <v>0</v>
      </c>
      <c r="W285" s="122">
        <v>15882598.541000128</v>
      </c>
      <c r="X285" s="122">
        <v>0</v>
      </c>
      <c r="Y285" s="122">
        <v>1175792524.6370001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5.4219178082191783</v>
      </c>
      <c r="AE285" s="123">
        <v>10.901369863013699</v>
      </c>
      <c r="AF285" s="129">
        <v>4.87E-2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27">
        <v>52708559.754000001</v>
      </c>
      <c r="AL285" s="127">
        <v>0</v>
      </c>
      <c r="AM285" s="127">
        <v>0</v>
      </c>
      <c r="AN285" s="127">
        <v>60816273.68</v>
      </c>
      <c r="AO285" s="127">
        <v>0</v>
      </c>
      <c r="AP285" s="127">
        <v>0</v>
      </c>
      <c r="AQ285" s="127">
        <v>52708559.754000001</v>
      </c>
      <c r="AR285" s="127">
        <v>0</v>
      </c>
      <c r="AS285" s="127">
        <v>0</v>
      </c>
      <c r="AT285" s="127">
        <v>60816273.68</v>
      </c>
      <c r="AU285" s="127">
        <v>0</v>
      </c>
      <c r="AV285" s="127">
        <v>0</v>
      </c>
      <c r="AW285" s="127">
        <v>52708559.754000001</v>
      </c>
      <c r="AX285" s="127">
        <v>0</v>
      </c>
      <c r="AY285" s="127">
        <v>0</v>
      </c>
      <c r="AZ285" s="127">
        <v>60816273.68</v>
      </c>
      <c r="BA285" s="15">
        <f t="shared" si="12"/>
        <v>113524833.434</v>
      </c>
      <c r="BB285" s="15">
        <f t="shared" si="13"/>
        <v>227049666.868</v>
      </c>
      <c r="BC285" s="15">
        <f t="shared" si="14"/>
        <v>340574500.30199999</v>
      </c>
    </row>
    <row r="286" spans="1:55" x14ac:dyDescent="0.3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27">
        <v>0</v>
      </c>
      <c r="AL286" s="127">
        <v>0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5">
        <f t="shared" si="12"/>
        <v>0</v>
      </c>
      <c r="BB286" s="15">
        <f t="shared" si="13"/>
        <v>0</v>
      </c>
      <c r="BC286" s="15">
        <f t="shared" si="14"/>
        <v>0</v>
      </c>
    </row>
    <row r="287" spans="1:55" x14ac:dyDescent="0.3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239415057.59999999</v>
      </c>
      <c r="Y287" s="122">
        <v>389049468.59999985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5.9589041095890414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27">
        <v>0</v>
      </c>
      <c r="AL287" s="127">
        <v>0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5">
        <f t="shared" si="12"/>
        <v>0</v>
      </c>
      <c r="BB287" s="15">
        <f t="shared" si="13"/>
        <v>0</v>
      </c>
      <c r="BC287" s="15">
        <f t="shared" si="14"/>
        <v>0</v>
      </c>
    </row>
    <row r="288" spans="1:55" x14ac:dyDescent="0.3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213000000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213000000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10.421917808219177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27">
        <v>0</v>
      </c>
      <c r="AL288" s="127">
        <v>0</v>
      </c>
      <c r="AM288" s="127">
        <v>0</v>
      </c>
      <c r="AN288" s="127">
        <v>0</v>
      </c>
      <c r="AO288" s="127">
        <v>9000000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2000000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0</v>
      </c>
      <c r="BA288" s="15">
        <f t="shared" si="12"/>
        <v>0</v>
      </c>
      <c r="BB288" s="15">
        <f t="shared" si="13"/>
        <v>11000000</v>
      </c>
      <c r="BC288" s="15">
        <f t="shared" si="14"/>
        <v>11000000</v>
      </c>
    </row>
    <row r="289" spans="1:55" x14ac:dyDescent="0.3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409540.74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0.49589041095890413</v>
      </c>
      <c r="AE289" s="123">
        <v>30.021917808219179</v>
      </c>
      <c r="AF289" s="126">
        <v>4.5600000000000002E-2</v>
      </c>
      <c r="AG289" s="126" t="s">
        <v>3337</v>
      </c>
      <c r="AH289" s="126">
        <v>8.1250000000000003E-3</v>
      </c>
      <c r="AI289" s="121" t="s">
        <v>393</v>
      </c>
      <c r="AJ289" s="121" t="s">
        <v>394</v>
      </c>
      <c r="AK289" s="127">
        <v>0</v>
      </c>
      <c r="AL289" s="127">
        <v>0</v>
      </c>
      <c r="AM289" s="127">
        <v>0</v>
      </c>
      <c r="AN289" s="127">
        <v>0</v>
      </c>
      <c r="AO289" s="127">
        <v>0</v>
      </c>
      <c r="AP289" s="127">
        <v>12343000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5">
        <f t="shared" si="12"/>
        <v>0</v>
      </c>
      <c r="BB289" s="15">
        <f t="shared" si="13"/>
        <v>12343000</v>
      </c>
      <c r="BC289" s="15">
        <f t="shared" si="14"/>
        <v>12343000</v>
      </c>
    </row>
    <row r="290" spans="1:55" x14ac:dyDescent="0.3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15000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0.49589041095890413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27">
        <v>0</v>
      </c>
      <c r="AL290" s="127">
        <v>0</v>
      </c>
      <c r="AM290" s="127">
        <v>0</v>
      </c>
      <c r="AN290" s="127">
        <v>0</v>
      </c>
      <c r="AO290" s="127">
        <v>0</v>
      </c>
      <c r="AP290" s="127">
        <v>50183000</v>
      </c>
      <c r="AQ290" s="127">
        <v>0</v>
      </c>
      <c r="AR290" s="127">
        <v>0</v>
      </c>
      <c r="AS290" s="127">
        <v>0</v>
      </c>
      <c r="AT290" s="127">
        <v>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5">
        <f t="shared" si="12"/>
        <v>0</v>
      </c>
      <c r="BB290" s="15">
        <f t="shared" si="13"/>
        <v>50183000</v>
      </c>
      <c r="BC290" s="15">
        <f t="shared" si="14"/>
        <v>50183000</v>
      </c>
    </row>
    <row r="291" spans="1:55" x14ac:dyDescent="0.3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15.926027397260274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27">
        <v>0</v>
      </c>
      <c r="AL291" s="127">
        <v>0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5">
        <f t="shared" si="12"/>
        <v>0</v>
      </c>
      <c r="BB291" s="15">
        <f t="shared" si="13"/>
        <v>0</v>
      </c>
      <c r="BC291" s="15">
        <f t="shared" si="14"/>
        <v>0</v>
      </c>
    </row>
    <row r="292" spans="1:55" x14ac:dyDescent="0.3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15.926027397260274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27">
        <v>0</v>
      </c>
      <c r="AL292" s="127">
        <v>0</v>
      </c>
      <c r="AM292" s="127">
        <v>0</v>
      </c>
      <c r="AN292" s="127">
        <v>0</v>
      </c>
      <c r="AO292" s="127">
        <v>0</v>
      </c>
      <c r="AP292" s="127">
        <v>0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5">
        <f t="shared" si="12"/>
        <v>0</v>
      </c>
      <c r="BB292" s="15">
        <f t="shared" si="13"/>
        <v>0</v>
      </c>
      <c r="BC292" s="15">
        <f t="shared" si="14"/>
        <v>0</v>
      </c>
    </row>
    <row r="293" spans="1:55" x14ac:dyDescent="0.3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15.926027397260274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27">
        <v>0</v>
      </c>
      <c r="AL293" s="127">
        <v>0</v>
      </c>
      <c r="AM293" s="127">
        <v>0</v>
      </c>
      <c r="AN293" s="127">
        <v>0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5">
        <f t="shared" si="12"/>
        <v>0</v>
      </c>
      <c r="BB293" s="15">
        <f t="shared" si="13"/>
        <v>0</v>
      </c>
      <c r="BC293" s="15">
        <f t="shared" si="14"/>
        <v>0</v>
      </c>
    </row>
    <row r="294" spans="1:55" x14ac:dyDescent="0.3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15.926027397260274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27">
        <v>0</v>
      </c>
      <c r="AL294" s="127">
        <v>0</v>
      </c>
      <c r="AM294" s="127">
        <v>0</v>
      </c>
      <c r="AN294" s="127">
        <v>0</v>
      </c>
      <c r="AO294" s="127">
        <v>0</v>
      </c>
      <c r="AP294" s="127">
        <v>0</v>
      </c>
      <c r="AQ294" s="127">
        <v>0</v>
      </c>
      <c r="AR294" s="127">
        <v>0</v>
      </c>
      <c r="AS294" s="127">
        <v>0</v>
      </c>
      <c r="AT294" s="127">
        <v>0</v>
      </c>
      <c r="AU294" s="127">
        <v>0</v>
      </c>
      <c r="AV294" s="127">
        <v>0</v>
      </c>
      <c r="AW294" s="127">
        <v>0</v>
      </c>
      <c r="AX294" s="127">
        <v>0</v>
      </c>
      <c r="AY294" s="127">
        <v>0</v>
      </c>
      <c r="AZ294" s="127">
        <v>0</v>
      </c>
      <c r="BA294" s="15">
        <f t="shared" si="12"/>
        <v>0</v>
      </c>
      <c r="BB294" s="15">
        <f t="shared" si="13"/>
        <v>0</v>
      </c>
      <c r="BC294" s="15">
        <f t="shared" si="14"/>
        <v>0</v>
      </c>
    </row>
    <row r="295" spans="1:55" x14ac:dyDescent="0.3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15.926027397260274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27">
        <v>0</v>
      </c>
      <c r="AL295" s="127">
        <v>0</v>
      </c>
      <c r="AM295" s="127">
        <v>0</v>
      </c>
      <c r="AN295" s="127">
        <v>0</v>
      </c>
      <c r="AO295" s="127">
        <v>0</v>
      </c>
      <c r="AP295" s="127">
        <v>0</v>
      </c>
      <c r="AQ295" s="127">
        <v>0</v>
      </c>
      <c r="AR295" s="127">
        <v>0</v>
      </c>
      <c r="AS295" s="127">
        <v>0</v>
      </c>
      <c r="AT295" s="127">
        <v>0</v>
      </c>
      <c r="AU295" s="127">
        <v>0</v>
      </c>
      <c r="AV295" s="127">
        <v>0</v>
      </c>
      <c r="AW295" s="127">
        <v>0</v>
      </c>
      <c r="AX295" s="127">
        <v>0</v>
      </c>
      <c r="AY295" s="127">
        <v>0</v>
      </c>
      <c r="AZ295" s="127">
        <v>0</v>
      </c>
      <c r="BA295" s="15">
        <f t="shared" si="12"/>
        <v>0</v>
      </c>
      <c r="BB295" s="15">
        <f t="shared" si="13"/>
        <v>0</v>
      </c>
      <c r="BC295" s="15">
        <f t="shared" si="14"/>
        <v>0</v>
      </c>
    </row>
    <row r="296" spans="1:55" x14ac:dyDescent="0.3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15.926027397260274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27">
        <v>0</v>
      </c>
      <c r="AL296" s="127">
        <v>0</v>
      </c>
      <c r="AM296" s="127">
        <v>0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127">
        <v>0</v>
      </c>
      <c r="AT296" s="127">
        <v>0</v>
      </c>
      <c r="AU296" s="127">
        <v>0</v>
      </c>
      <c r="AV296" s="127">
        <v>0</v>
      </c>
      <c r="AW296" s="127">
        <v>0</v>
      </c>
      <c r="AX296" s="127">
        <v>0</v>
      </c>
      <c r="AY296" s="127">
        <v>0</v>
      </c>
      <c r="AZ296" s="127">
        <v>0</v>
      </c>
      <c r="BA296" s="15">
        <f t="shared" si="12"/>
        <v>0</v>
      </c>
      <c r="BB296" s="15">
        <f t="shared" si="13"/>
        <v>0</v>
      </c>
      <c r="BC296" s="15">
        <f t="shared" si="14"/>
        <v>0</v>
      </c>
    </row>
    <row r="297" spans="1:55" x14ac:dyDescent="0.3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15.926027397260274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27">
        <v>0</v>
      </c>
      <c r="AL297" s="127">
        <v>0</v>
      </c>
      <c r="AM297" s="127">
        <v>0</v>
      </c>
      <c r="AN297" s="127">
        <v>0</v>
      </c>
      <c r="AO297" s="127">
        <v>0</v>
      </c>
      <c r="AP297" s="127">
        <v>0</v>
      </c>
      <c r="AQ297" s="127">
        <v>0</v>
      </c>
      <c r="AR297" s="127">
        <v>0</v>
      </c>
      <c r="AS297" s="127">
        <v>0</v>
      </c>
      <c r="AT297" s="127">
        <v>0</v>
      </c>
      <c r="AU297" s="127">
        <v>0</v>
      </c>
      <c r="AV297" s="127">
        <v>0</v>
      </c>
      <c r="AW297" s="127">
        <v>0</v>
      </c>
      <c r="AX297" s="127">
        <v>0</v>
      </c>
      <c r="AY297" s="127">
        <v>0</v>
      </c>
      <c r="AZ297" s="127">
        <v>0</v>
      </c>
      <c r="BA297" s="15">
        <f t="shared" si="12"/>
        <v>0</v>
      </c>
      <c r="BB297" s="15">
        <f t="shared" si="13"/>
        <v>0</v>
      </c>
      <c r="BC297" s="15">
        <f t="shared" si="14"/>
        <v>0</v>
      </c>
    </row>
    <row r="298" spans="1:55" x14ac:dyDescent="0.3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15.926027397260274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27">
        <v>0</v>
      </c>
      <c r="AL298" s="127">
        <v>0</v>
      </c>
      <c r="AM298" s="127">
        <v>0</v>
      </c>
      <c r="AN298" s="127">
        <v>0</v>
      </c>
      <c r="AO298" s="127">
        <v>0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5">
        <f t="shared" si="12"/>
        <v>0</v>
      </c>
      <c r="BB298" s="15">
        <f t="shared" si="13"/>
        <v>0</v>
      </c>
      <c r="BC298" s="15">
        <f t="shared" si="14"/>
        <v>0</v>
      </c>
    </row>
    <row r="299" spans="1:55" x14ac:dyDescent="0.3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15.926027397260274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27">
        <v>0</v>
      </c>
      <c r="AL299" s="127">
        <v>0</v>
      </c>
      <c r="AM299" s="127">
        <v>0</v>
      </c>
      <c r="AN299" s="127">
        <v>0</v>
      </c>
      <c r="AO299" s="127">
        <v>0</v>
      </c>
      <c r="AP299" s="127">
        <v>0</v>
      </c>
      <c r="AQ299" s="127">
        <v>0</v>
      </c>
      <c r="AR299" s="127">
        <v>0</v>
      </c>
      <c r="AS299" s="127">
        <v>0</v>
      </c>
      <c r="AT299" s="127">
        <v>0</v>
      </c>
      <c r="AU299" s="127">
        <v>0</v>
      </c>
      <c r="AV299" s="127">
        <v>0</v>
      </c>
      <c r="AW299" s="127">
        <v>0</v>
      </c>
      <c r="AX299" s="127">
        <v>0</v>
      </c>
      <c r="AY299" s="127">
        <v>0</v>
      </c>
      <c r="AZ299" s="127">
        <v>0</v>
      </c>
      <c r="BA299" s="15">
        <f t="shared" si="12"/>
        <v>0</v>
      </c>
      <c r="BB299" s="15">
        <f t="shared" si="13"/>
        <v>0</v>
      </c>
      <c r="BC299" s="15">
        <f t="shared" si="14"/>
        <v>0</v>
      </c>
    </row>
    <row r="300" spans="1:55" x14ac:dyDescent="0.3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15.926027397260274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27">
        <v>0</v>
      </c>
      <c r="AL300" s="127">
        <v>0</v>
      </c>
      <c r="AM300" s="127">
        <v>0</v>
      </c>
      <c r="AN300" s="127">
        <v>0</v>
      </c>
      <c r="AO300" s="127">
        <v>0</v>
      </c>
      <c r="AP300" s="127">
        <v>0</v>
      </c>
      <c r="AQ300" s="127">
        <v>0</v>
      </c>
      <c r="AR300" s="127">
        <v>0</v>
      </c>
      <c r="AS300" s="127">
        <v>0</v>
      </c>
      <c r="AT300" s="127">
        <v>0</v>
      </c>
      <c r="AU300" s="127">
        <v>0</v>
      </c>
      <c r="AV300" s="127">
        <v>0</v>
      </c>
      <c r="AW300" s="127">
        <v>0</v>
      </c>
      <c r="AX300" s="127">
        <v>0</v>
      </c>
      <c r="AY300" s="127">
        <v>0</v>
      </c>
      <c r="AZ300" s="127">
        <v>0</v>
      </c>
      <c r="BA300" s="15">
        <f t="shared" si="12"/>
        <v>0</v>
      </c>
      <c r="BB300" s="15">
        <f t="shared" si="13"/>
        <v>0</v>
      </c>
      <c r="BC300" s="15">
        <f t="shared" si="14"/>
        <v>0</v>
      </c>
    </row>
    <row r="301" spans="1:55" x14ac:dyDescent="0.3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7500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5.9178082191780819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27">
        <v>0</v>
      </c>
      <c r="AL301" s="127">
        <v>0</v>
      </c>
      <c r="AM301" s="127">
        <v>0</v>
      </c>
      <c r="AN301" s="127">
        <v>0</v>
      </c>
      <c r="AO301" s="127">
        <v>0</v>
      </c>
      <c r="AP301" s="127">
        <v>0</v>
      </c>
      <c r="AQ301" s="127">
        <v>0</v>
      </c>
      <c r="AR301" s="127">
        <v>0</v>
      </c>
      <c r="AS301" s="127">
        <v>0</v>
      </c>
      <c r="AT301" s="127">
        <v>0</v>
      </c>
      <c r="AU301" s="127">
        <v>0</v>
      </c>
      <c r="AV301" s="127">
        <v>0</v>
      </c>
      <c r="AW301" s="127">
        <v>0</v>
      </c>
      <c r="AX301" s="127">
        <v>0</v>
      </c>
      <c r="AY301" s="127">
        <v>0</v>
      </c>
      <c r="AZ301" s="127">
        <v>0</v>
      </c>
      <c r="BA301" s="15">
        <f t="shared" si="12"/>
        <v>0</v>
      </c>
      <c r="BB301" s="15">
        <f t="shared" si="13"/>
        <v>0</v>
      </c>
      <c r="BC301" s="15">
        <f t="shared" si="14"/>
        <v>0</v>
      </c>
    </row>
    <row r="302" spans="1:55" x14ac:dyDescent="0.3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7500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15.926027397260274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27">
        <v>0</v>
      </c>
      <c r="AL302" s="127">
        <v>0</v>
      </c>
      <c r="AM302" s="127">
        <v>0</v>
      </c>
      <c r="AN302" s="127">
        <v>0</v>
      </c>
      <c r="AO302" s="127">
        <v>0</v>
      </c>
      <c r="AP302" s="127">
        <v>0</v>
      </c>
      <c r="AQ302" s="127">
        <v>0</v>
      </c>
      <c r="AR302" s="127">
        <v>0</v>
      </c>
      <c r="AS302" s="127">
        <v>0</v>
      </c>
      <c r="AT302" s="127">
        <v>0</v>
      </c>
      <c r="AU302" s="127">
        <v>0</v>
      </c>
      <c r="AV302" s="127">
        <v>0</v>
      </c>
      <c r="AW302" s="127">
        <v>0</v>
      </c>
      <c r="AX302" s="127">
        <v>0</v>
      </c>
      <c r="AY302" s="127">
        <v>0</v>
      </c>
      <c r="AZ302" s="127">
        <v>0</v>
      </c>
      <c r="BA302" s="15">
        <f t="shared" si="12"/>
        <v>0</v>
      </c>
      <c r="BB302" s="15">
        <f t="shared" si="13"/>
        <v>0</v>
      </c>
      <c r="BC302" s="15">
        <f t="shared" si="14"/>
        <v>0</v>
      </c>
    </row>
    <row r="303" spans="1:55" x14ac:dyDescent="0.3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6500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5.9178082191780819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27">
        <v>0</v>
      </c>
      <c r="AL303" s="127">
        <v>0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5">
        <f t="shared" si="12"/>
        <v>0</v>
      </c>
      <c r="BB303" s="15">
        <f t="shared" si="13"/>
        <v>0</v>
      </c>
      <c r="BC303" s="15">
        <f t="shared" si="14"/>
        <v>0</v>
      </c>
    </row>
    <row r="304" spans="1:55" x14ac:dyDescent="0.3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6500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10.920547945205479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27">
        <v>0</v>
      </c>
      <c r="AL304" s="127">
        <v>0</v>
      </c>
      <c r="AM304" s="127">
        <v>0</v>
      </c>
      <c r="AN304" s="127">
        <v>0</v>
      </c>
      <c r="AO304" s="127">
        <v>0</v>
      </c>
      <c r="AP304" s="127">
        <v>0</v>
      </c>
      <c r="AQ304" s="127">
        <v>0</v>
      </c>
      <c r="AR304" s="127">
        <v>0</v>
      </c>
      <c r="AS304" s="127">
        <v>0</v>
      </c>
      <c r="AT304" s="127">
        <v>0</v>
      </c>
      <c r="AU304" s="127">
        <v>0</v>
      </c>
      <c r="AV304" s="127">
        <v>0</v>
      </c>
      <c r="AW304" s="127">
        <v>0</v>
      </c>
      <c r="AX304" s="127">
        <v>0</v>
      </c>
      <c r="AY304" s="127">
        <v>0</v>
      </c>
      <c r="AZ304" s="127">
        <v>0</v>
      </c>
      <c r="BA304" s="15">
        <f t="shared" si="12"/>
        <v>0</v>
      </c>
      <c r="BB304" s="15">
        <f t="shared" si="13"/>
        <v>0</v>
      </c>
      <c r="BC304" s="15">
        <f t="shared" si="14"/>
        <v>0</v>
      </c>
    </row>
    <row r="305" spans="1:55" x14ac:dyDescent="0.3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11974783.640000001</v>
      </c>
      <c r="S305" s="122">
        <v>0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11974783.640000001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25.326027397260273</v>
      </c>
      <c r="AE305" s="123">
        <v>29.019178082191782</v>
      </c>
      <c r="AF305" s="126">
        <v>6.6068799999999997E-2</v>
      </c>
      <c r="AG305" s="126" t="s">
        <v>2797</v>
      </c>
      <c r="AH305" s="126">
        <v>1.2E-2</v>
      </c>
      <c r="AI305" s="121" t="s">
        <v>160</v>
      </c>
      <c r="AJ305" s="121" t="s">
        <v>160</v>
      </c>
      <c r="AK305" s="127">
        <v>0</v>
      </c>
      <c r="AL305" s="127">
        <v>0</v>
      </c>
      <c r="AM305" s="127">
        <v>0</v>
      </c>
      <c r="AN305" s="127">
        <v>0</v>
      </c>
      <c r="AO305" s="127">
        <v>0</v>
      </c>
      <c r="AP305" s="127">
        <v>0</v>
      </c>
      <c r="AQ305" s="127">
        <v>0</v>
      </c>
      <c r="AR305" s="127">
        <v>0</v>
      </c>
      <c r="AS305" s="127">
        <v>0</v>
      </c>
      <c r="AT305" s="127">
        <v>0</v>
      </c>
      <c r="AU305" s="127">
        <v>0</v>
      </c>
      <c r="AV305" s="127">
        <v>0</v>
      </c>
      <c r="AW305" s="127">
        <v>0</v>
      </c>
      <c r="AX305" s="127">
        <v>0</v>
      </c>
      <c r="AY305" s="127">
        <v>0</v>
      </c>
      <c r="AZ305" s="127">
        <v>0</v>
      </c>
      <c r="BA305" s="15">
        <f t="shared" si="12"/>
        <v>0</v>
      </c>
      <c r="BB305" s="15">
        <f t="shared" si="13"/>
        <v>0</v>
      </c>
      <c r="BC305" s="15">
        <f t="shared" si="14"/>
        <v>0</v>
      </c>
    </row>
    <row r="306" spans="1:55" x14ac:dyDescent="0.3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7692307.7000000002</v>
      </c>
      <c r="U306" s="122">
        <v>7367666.6699999999</v>
      </c>
      <c r="V306" s="122" t="s">
        <v>2861</v>
      </c>
      <c r="W306" s="122">
        <v>0</v>
      </c>
      <c r="X306" s="122">
        <v>0</v>
      </c>
      <c r="Y306" s="122">
        <v>184615384.60000002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14.008219178082191</v>
      </c>
      <c r="AE306" s="123">
        <v>17.010958904109589</v>
      </c>
      <c r="AF306" s="129">
        <v>7.5151999999999997E-2</v>
      </c>
      <c r="AG306" s="126" t="s">
        <v>3243</v>
      </c>
      <c r="AH306" s="129">
        <v>2.2283000000000001E-2</v>
      </c>
      <c r="AI306" s="121" t="s">
        <v>311</v>
      </c>
      <c r="AJ306" s="121" t="s">
        <v>311</v>
      </c>
      <c r="AK306" s="127">
        <v>0</v>
      </c>
      <c r="AL306" s="127">
        <v>0</v>
      </c>
      <c r="AM306" s="127">
        <v>0</v>
      </c>
      <c r="AN306" s="127">
        <v>0</v>
      </c>
      <c r="AO306" s="127">
        <v>0</v>
      </c>
      <c r="AP306" s="127">
        <v>0</v>
      </c>
      <c r="AQ306" s="127">
        <v>7692307.6900000004</v>
      </c>
      <c r="AR306" s="127">
        <v>0</v>
      </c>
      <c r="AS306" s="127">
        <v>0</v>
      </c>
      <c r="AT306" s="127">
        <v>0</v>
      </c>
      <c r="AU306" s="127">
        <v>0</v>
      </c>
      <c r="AV306" s="127">
        <v>0</v>
      </c>
      <c r="AW306" s="127">
        <v>7692307.6900000004</v>
      </c>
      <c r="AX306" s="127">
        <v>0</v>
      </c>
      <c r="AY306" s="127">
        <v>0</v>
      </c>
      <c r="AZ306" s="127">
        <v>0</v>
      </c>
      <c r="BA306" s="15">
        <f t="shared" si="12"/>
        <v>0</v>
      </c>
      <c r="BB306" s="15">
        <f t="shared" si="13"/>
        <v>15384615.380000001</v>
      </c>
      <c r="BC306" s="15">
        <f t="shared" si="14"/>
        <v>15384615.380000001</v>
      </c>
    </row>
    <row r="307" spans="1:55" x14ac:dyDescent="0.3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291721110.60000002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20.136986301369863</v>
      </c>
      <c r="AE307" s="123">
        <v>22.980821917808218</v>
      </c>
      <c r="AF307" s="126">
        <v>6.6131800000000004E-2</v>
      </c>
      <c r="AG307" s="126" t="s">
        <v>2958</v>
      </c>
      <c r="AH307" s="126">
        <v>1.2E-2</v>
      </c>
      <c r="AI307" s="121" t="s">
        <v>160</v>
      </c>
      <c r="AJ307" s="121" t="s">
        <v>160</v>
      </c>
      <c r="AK307" s="127">
        <v>0</v>
      </c>
      <c r="AL307" s="127">
        <v>0</v>
      </c>
      <c r="AM307" s="127">
        <v>0</v>
      </c>
      <c r="AN307" s="127">
        <v>0</v>
      </c>
      <c r="AO307" s="127">
        <v>0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5">
        <f t="shared" si="12"/>
        <v>0</v>
      </c>
      <c r="BB307" s="15">
        <f t="shared" si="13"/>
        <v>0</v>
      </c>
      <c r="BC307" s="15">
        <f t="shared" si="14"/>
        <v>0</v>
      </c>
    </row>
    <row r="308" spans="1:55" x14ac:dyDescent="0.3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1860924.42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21.101369863013698</v>
      </c>
      <c r="AE308" s="123">
        <v>25.695890410958903</v>
      </c>
      <c r="AF308" s="126">
        <v>6.9089999999999999E-2</v>
      </c>
      <c r="AG308" s="126" t="s">
        <v>2799</v>
      </c>
      <c r="AH308" s="126">
        <v>1.52826E-2</v>
      </c>
      <c r="AI308" s="121" t="s">
        <v>74</v>
      </c>
      <c r="AJ308" s="121" t="s">
        <v>441</v>
      </c>
      <c r="AK308" s="127">
        <v>0</v>
      </c>
      <c r="AL308" s="127">
        <v>0</v>
      </c>
      <c r="AM308" s="127">
        <v>0</v>
      </c>
      <c r="AN308" s="127">
        <v>0</v>
      </c>
      <c r="AO308" s="127">
        <v>0</v>
      </c>
      <c r="AP308" s="127">
        <v>0</v>
      </c>
      <c r="AQ308" s="127">
        <v>0</v>
      </c>
      <c r="AR308" s="127">
        <v>0</v>
      </c>
      <c r="AS308" s="127">
        <v>0</v>
      </c>
      <c r="AT308" s="127">
        <v>0</v>
      </c>
      <c r="AU308" s="127">
        <v>0</v>
      </c>
      <c r="AV308" s="127">
        <v>0</v>
      </c>
      <c r="AW308" s="127">
        <v>0</v>
      </c>
      <c r="AX308" s="127">
        <v>0</v>
      </c>
      <c r="AY308" s="127">
        <v>0</v>
      </c>
      <c r="AZ308" s="127">
        <v>0</v>
      </c>
      <c r="BA308" s="15">
        <f t="shared" si="12"/>
        <v>0</v>
      </c>
      <c r="BB308" s="15">
        <f t="shared" si="13"/>
        <v>0</v>
      </c>
      <c r="BC308" s="15">
        <f t="shared" si="14"/>
        <v>0</v>
      </c>
    </row>
    <row r="309" spans="1:55" x14ac:dyDescent="0.3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93750000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93750000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6.8657534246575347</v>
      </c>
      <c r="AE309" s="123">
        <v>10.005479452054795</v>
      </c>
      <c r="AF309" s="129">
        <v>7.4799000000000004E-2</v>
      </c>
      <c r="AG309" s="126" t="s">
        <v>3428</v>
      </c>
      <c r="AH309" s="129">
        <v>2.1783E-2</v>
      </c>
      <c r="AI309" s="121" t="s">
        <v>311</v>
      </c>
      <c r="AJ309" s="121" t="s">
        <v>311</v>
      </c>
      <c r="AK309" s="127">
        <v>0</v>
      </c>
      <c r="AL309" s="127">
        <v>0</v>
      </c>
      <c r="AM309" s="127">
        <v>0</v>
      </c>
      <c r="AN309" s="127">
        <v>6250000</v>
      </c>
      <c r="AO309" s="127">
        <v>0</v>
      </c>
      <c r="AP309" s="127">
        <v>0</v>
      </c>
      <c r="AQ309" s="127">
        <v>0</v>
      </c>
      <c r="AR309" s="127">
        <v>0</v>
      </c>
      <c r="AS309" s="127">
        <v>0</v>
      </c>
      <c r="AT309" s="127">
        <v>6250000</v>
      </c>
      <c r="AU309" s="127">
        <v>0</v>
      </c>
      <c r="AV309" s="127">
        <v>0</v>
      </c>
      <c r="AW309" s="127">
        <v>0</v>
      </c>
      <c r="AX309" s="127">
        <v>0</v>
      </c>
      <c r="AY309" s="127">
        <v>0</v>
      </c>
      <c r="AZ309" s="127">
        <v>6250000</v>
      </c>
      <c r="BA309" s="15">
        <f t="shared" si="12"/>
        <v>6250000</v>
      </c>
      <c r="BB309" s="15">
        <f t="shared" si="13"/>
        <v>12500000</v>
      </c>
      <c r="BC309" s="15">
        <f t="shared" si="14"/>
        <v>18750000</v>
      </c>
    </row>
    <row r="310" spans="1:55" x14ac:dyDescent="0.3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2.6219178082191781</v>
      </c>
      <c r="AE310" s="123">
        <v>5.8438356164383558</v>
      </c>
      <c r="AF310" s="126">
        <v>5.4958E-2</v>
      </c>
      <c r="AG310" s="126" t="s">
        <v>39</v>
      </c>
      <c r="AH310" s="126"/>
      <c r="AI310" s="121" t="s">
        <v>160</v>
      </c>
      <c r="AJ310" s="121" t="s">
        <v>160</v>
      </c>
      <c r="AK310" s="127">
        <v>0</v>
      </c>
      <c r="AL310" s="127">
        <v>0</v>
      </c>
      <c r="AM310" s="127">
        <v>55555555.560000002</v>
      </c>
      <c r="AN310" s="127">
        <v>0</v>
      </c>
      <c r="AO310" s="127">
        <v>0</v>
      </c>
      <c r="AP310" s="127">
        <v>0</v>
      </c>
      <c r="AQ310" s="127">
        <v>0</v>
      </c>
      <c r="AR310" s="127">
        <v>0</v>
      </c>
      <c r="AS310" s="127">
        <v>55555555.560000002</v>
      </c>
      <c r="AT310" s="127">
        <v>0</v>
      </c>
      <c r="AU310" s="127">
        <v>0</v>
      </c>
      <c r="AV310" s="127">
        <v>0</v>
      </c>
      <c r="AW310" s="127">
        <v>0</v>
      </c>
      <c r="AX310" s="127">
        <v>0</v>
      </c>
      <c r="AY310" s="127">
        <v>55555555.560000002</v>
      </c>
      <c r="AZ310" s="127">
        <v>0</v>
      </c>
      <c r="BA310" s="15">
        <f t="shared" si="12"/>
        <v>55555555.560000002</v>
      </c>
      <c r="BB310" s="15">
        <f t="shared" si="13"/>
        <v>111111111.12</v>
      </c>
      <c r="BC310" s="15">
        <f t="shared" si="14"/>
        <v>166666666.68000001</v>
      </c>
    </row>
    <row r="311" spans="1:55" x14ac:dyDescent="0.3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17338903.62999998</v>
      </c>
      <c r="S311" s="122">
        <v>2220044.44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19558948.069999978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11.761643835616438</v>
      </c>
      <c r="AE311" s="123">
        <v>15.010958904109589</v>
      </c>
      <c r="AF311" s="129">
        <v>7.5616000000000003E-2</v>
      </c>
      <c r="AG311" s="126" t="s">
        <v>3243</v>
      </c>
      <c r="AH311" s="129">
        <v>2.2283000000000001E-2</v>
      </c>
      <c r="AI311" s="121" t="s">
        <v>311</v>
      </c>
      <c r="AJ311" s="121" t="s">
        <v>311</v>
      </c>
      <c r="AK311" s="127">
        <v>0</v>
      </c>
      <c r="AL311" s="127">
        <v>0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5">
        <f t="shared" si="12"/>
        <v>0</v>
      </c>
      <c r="BB311" s="15">
        <f t="shared" si="13"/>
        <v>0</v>
      </c>
      <c r="BC311" s="15">
        <f t="shared" si="14"/>
        <v>0</v>
      </c>
    </row>
    <row r="312" spans="1:55" x14ac:dyDescent="0.3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16.523287671232875</v>
      </c>
      <c r="AE312" s="123">
        <v>19.663013698630138</v>
      </c>
      <c r="AF312" s="129">
        <v>7.5450000000000003E-2</v>
      </c>
      <c r="AG312" s="126" t="s">
        <v>3243</v>
      </c>
      <c r="AH312" s="129">
        <v>2.2283000000000001E-2</v>
      </c>
      <c r="AI312" s="121" t="s">
        <v>311</v>
      </c>
      <c r="AJ312" s="121" t="s">
        <v>311</v>
      </c>
      <c r="AK312" s="127">
        <v>0</v>
      </c>
      <c r="AL312" s="127">
        <v>0</v>
      </c>
      <c r="AM312" s="127">
        <v>0</v>
      </c>
      <c r="AN312" s="127">
        <v>0</v>
      </c>
      <c r="AO312" s="127">
        <v>0</v>
      </c>
      <c r="AP312" s="127">
        <v>0</v>
      </c>
      <c r="AQ312" s="127">
        <v>0</v>
      </c>
      <c r="AR312" s="127">
        <v>0</v>
      </c>
      <c r="AS312" s="127">
        <v>0</v>
      </c>
      <c r="AT312" s="127">
        <v>0</v>
      </c>
      <c r="AU312" s="127">
        <v>0</v>
      </c>
      <c r="AV312" s="127">
        <v>0</v>
      </c>
      <c r="AW312" s="127">
        <v>0</v>
      </c>
      <c r="AX312" s="127">
        <v>0</v>
      </c>
      <c r="AY312" s="127">
        <v>0</v>
      </c>
      <c r="AZ312" s="127">
        <v>0</v>
      </c>
      <c r="BA312" s="15">
        <f t="shared" si="12"/>
        <v>0</v>
      </c>
      <c r="BB312" s="15">
        <f t="shared" si="13"/>
        <v>0</v>
      </c>
      <c r="BC312" s="15">
        <f t="shared" si="14"/>
        <v>0</v>
      </c>
    </row>
    <row r="313" spans="1:55" x14ac:dyDescent="0.3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16.523287671232875</v>
      </c>
      <c r="AE313" s="123">
        <v>19.663013698630138</v>
      </c>
      <c r="AF313" s="129">
        <v>7.5450000000000003E-2</v>
      </c>
      <c r="AG313" s="126" t="s">
        <v>3243</v>
      </c>
      <c r="AH313" s="129">
        <v>2.2283000000000001E-2</v>
      </c>
      <c r="AI313" s="121" t="s">
        <v>311</v>
      </c>
      <c r="AJ313" s="121" t="s">
        <v>311</v>
      </c>
      <c r="AK313" s="127">
        <v>0</v>
      </c>
      <c r="AL313" s="127">
        <v>0</v>
      </c>
      <c r="AM313" s="127">
        <v>0</v>
      </c>
      <c r="AN313" s="127">
        <v>1071428.57</v>
      </c>
      <c r="AO313" s="127">
        <v>0</v>
      </c>
      <c r="AP313" s="127">
        <v>0</v>
      </c>
      <c r="AQ313" s="127">
        <v>0</v>
      </c>
      <c r="AR313" s="127">
        <v>0</v>
      </c>
      <c r="AS313" s="127">
        <v>0</v>
      </c>
      <c r="AT313" s="127">
        <v>1071428.57</v>
      </c>
      <c r="AU313" s="127">
        <v>0</v>
      </c>
      <c r="AV313" s="127">
        <v>0</v>
      </c>
      <c r="AW313" s="127">
        <v>0</v>
      </c>
      <c r="AX313" s="127">
        <v>0</v>
      </c>
      <c r="AY313" s="127">
        <v>0</v>
      </c>
      <c r="AZ313" s="127">
        <v>1071428.57</v>
      </c>
      <c r="BA313" s="15">
        <f t="shared" si="12"/>
        <v>1071428.57</v>
      </c>
      <c r="BB313" s="15">
        <f t="shared" si="13"/>
        <v>2142857.14</v>
      </c>
      <c r="BC313" s="15">
        <f t="shared" si="14"/>
        <v>3214285.71</v>
      </c>
    </row>
    <row r="314" spans="1:55" x14ac:dyDescent="0.3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12774032.58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12774032.58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10.745205479452055</v>
      </c>
      <c r="AE314" s="123">
        <v>16.010958904109589</v>
      </c>
      <c r="AF314" s="129">
        <v>7.6198000000000002E-2</v>
      </c>
      <c r="AG314" s="126" t="s">
        <v>3243</v>
      </c>
      <c r="AH314" s="126">
        <v>2.2283000000000001E-2</v>
      </c>
      <c r="AI314" s="121" t="s">
        <v>311</v>
      </c>
      <c r="AJ314" s="121" t="s">
        <v>311</v>
      </c>
      <c r="AK314" s="127">
        <v>0</v>
      </c>
      <c r="AL314" s="127">
        <v>0</v>
      </c>
      <c r="AM314" s="127">
        <v>580637.84</v>
      </c>
      <c r="AN314" s="127">
        <v>0</v>
      </c>
      <c r="AO314" s="127">
        <v>0</v>
      </c>
      <c r="AP314" s="127">
        <v>0</v>
      </c>
      <c r="AQ314" s="127">
        <v>0</v>
      </c>
      <c r="AR314" s="127">
        <v>0</v>
      </c>
      <c r="AS314" s="127">
        <v>580637.84</v>
      </c>
      <c r="AT314" s="127">
        <v>0</v>
      </c>
      <c r="AU314" s="127">
        <v>0</v>
      </c>
      <c r="AV314" s="127">
        <v>0</v>
      </c>
      <c r="AW314" s="127">
        <v>0</v>
      </c>
      <c r="AX314" s="127">
        <v>0</v>
      </c>
      <c r="AY314" s="127">
        <v>580637.84</v>
      </c>
      <c r="AZ314" s="127">
        <v>0</v>
      </c>
      <c r="BA314" s="15">
        <f t="shared" si="12"/>
        <v>580637.84</v>
      </c>
      <c r="BB314" s="15">
        <f t="shared" si="13"/>
        <v>1161275.68</v>
      </c>
      <c r="BC314" s="15">
        <f t="shared" si="14"/>
        <v>1741913.52</v>
      </c>
    </row>
    <row r="315" spans="1:55" x14ac:dyDescent="0.3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3654096.5210000002</v>
      </c>
      <c r="S315" s="122">
        <v>468144.17499999999</v>
      </c>
      <c r="T315" s="122">
        <v>0</v>
      </c>
      <c r="U315" s="122">
        <v>0</v>
      </c>
      <c r="V315" s="122">
        <v>0</v>
      </c>
      <c r="W315" s="122">
        <v>86012.714000000153</v>
      </c>
      <c r="X315" s="122">
        <v>0</v>
      </c>
      <c r="Y315" s="122">
        <v>4208253.41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25.350684931506848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27">
        <v>0</v>
      </c>
      <c r="AL315" s="127">
        <v>0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5">
        <f t="shared" si="12"/>
        <v>0</v>
      </c>
      <c r="BB315" s="15">
        <f t="shared" si="13"/>
        <v>0</v>
      </c>
      <c r="BC315" s="15">
        <f t="shared" si="14"/>
        <v>0</v>
      </c>
    </row>
    <row r="316" spans="1:55" x14ac:dyDescent="0.3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21870621.75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21870621.75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20.221917808219178</v>
      </c>
      <c r="AE316" s="123">
        <v>24.18082191780822</v>
      </c>
      <c r="AF316" s="126">
        <v>6.6068799999999997E-2</v>
      </c>
      <c r="AG316" s="126" t="s">
        <v>2797</v>
      </c>
      <c r="AH316" s="126">
        <v>1.2E-2</v>
      </c>
      <c r="AI316" s="121" t="s">
        <v>160</v>
      </c>
      <c r="AJ316" s="121" t="s">
        <v>160</v>
      </c>
      <c r="AK316" s="127">
        <v>0</v>
      </c>
      <c r="AL316" s="127">
        <v>0</v>
      </c>
      <c r="AM316" s="127">
        <v>0</v>
      </c>
      <c r="AN316" s="127">
        <v>0</v>
      </c>
      <c r="AO316" s="127">
        <v>0</v>
      </c>
      <c r="AP316" s="127">
        <v>0</v>
      </c>
      <c r="AQ316" s="127">
        <v>0</v>
      </c>
      <c r="AR316" s="127">
        <v>0</v>
      </c>
      <c r="AS316" s="127">
        <v>0</v>
      </c>
      <c r="AT316" s="127">
        <v>0</v>
      </c>
      <c r="AU316" s="127">
        <v>0</v>
      </c>
      <c r="AV316" s="127">
        <v>0</v>
      </c>
      <c r="AW316" s="127">
        <v>0</v>
      </c>
      <c r="AX316" s="127">
        <v>0</v>
      </c>
      <c r="AY316" s="127">
        <v>1093531.088</v>
      </c>
      <c r="AZ316" s="127">
        <v>0</v>
      </c>
      <c r="BA316" s="15">
        <f t="shared" si="12"/>
        <v>0</v>
      </c>
      <c r="BB316" s="15">
        <f t="shared" si="13"/>
        <v>1093531.088</v>
      </c>
      <c r="BC316" s="15">
        <f t="shared" si="14"/>
        <v>1093531.088</v>
      </c>
    </row>
    <row r="317" spans="1:55" x14ac:dyDescent="0.3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13.712328767123287</v>
      </c>
      <c r="AE317" s="123">
        <v>16.230136986301371</v>
      </c>
      <c r="AF317" s="126">
        <v>6.5500000000000003E-2</v>
      </c>
      <c r="AG317" s="126" t="s">
        <v>2770</v>
      </c>
      <c r="AH317" s="126">
        <v>1.2E-2</v>
      </c>
      <c r="AI317" s="121" t="s">
        <v>288</v>
      </c>
      <c r="AJ317" s="121" t="s">
        <v>288</v>
      </c>
      <c r="AK317" s="127">
        <v>0</v>
      </c>
      <c r="AL317" s="127">
        <v>0</v>
      </c>
      <c r="AM317" s="127">
        <v>0</v>
      </c>
      <c r="AN317" s="127">
        <v>0</v>
      </c>
      <c r="AO317" s="127">
        <v>0</v>
      </c>
      <c r="AP317" s="127">
        <v>0</v>
      </c>
      <c r="AQ317" s="127">
        <v>0</v>
      </c>
      <c r="AR317" s="127">
        <v>0</v>
      </c>
      <c r="AS317" s="127">
        <v>0</v>
      </c>
      <c r="AT317" s="127">
        <v>0</v>
      </c>
      <c r="AU317" s="127">
        <v>0</v>
      </c>
      <c r="AV317" s="127">
        <v>0</v>
      </c>
      <c r="AW317" s="127">
        <v>0</v>
      </c>
      <c r="AX317" s="127">
        <v>0</v>
      </c>
      <c r="AY317" s="127">
        <v>0</v>
      </c>
      <c r="AZ317" s="127">
        <v>0</v>
      </c>
      <c r="BA317" s="15">
        <f t="shared" si="12"/>
        <v>0</v>
      </c>
      <c r="BB317" s="15">
        <f t="shared" si="13"/>
        <v>0</v>
      </c>
      <c r="BC317" s="15">
        <f t="shared" si="14"/>
        <v>0</v>
      </c>
    </row>
    <row r="318" spans="1:55" x14ac:dyDescent="0.3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1797065.121</v>
      </c>
      <c r="S318" s="122">
        <v>0</v>
      </c>
      <c r="T318" s="122">
        <v>0</v>
      </c>
      <c r="U318" s="122">
        <v>0</v>
      </c>
      <c r="V318" s="122">
        <v>0</v>
      </c>
      <c r="W318" s="122">
        <v>37520.13599999994</v>
      </c>
      <c r="X318" s="122">
        <v>0</v>
      </c>
      <c r="Y318" s="122">
        <v>1834585.257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26.224657534246575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27">
        <v>0</v>
      </c>
      <c r="AL318" s="127">
        <v>0</v>
      </c>
      <c r="AM318" s="127">
        <v>0</v>
      </c>
      <c r="AN318" s="127">
        <v>0</v>
      </c>
      <c r="AO318" s="127">
        <v>0</v>
      </c>
      <c r="AP318" s="127">
        <v>0</v>
      </c>
      <c r="AQ318" s="127">
        <v>0</v>
      </c>
      <c r="AR318" s="127">
        <v>0</v>
      </c>
      <c r="AS318" s="127">
        <v>0</v>
      </c>
      <c r="AT318" s="127">
        <v>0</v>
      </c>
      <c r="AU318" s="127">
        <v>0</v>
      </c>
      <c r="AV318" s="127">
        <v>0</v>
      </c>
      <c r="AW318" s="127">
        <v>0</v>
      </c>
      <c r="AX318" s="127">
        <v>0</v>
      </c>
      <c r="AY318" s="127">
        <v>0</v>
      </c>
      <c r="AZ318" s="127">
        <v>0</v>
      </c>
      <c r="BA318" s="15">
        <f t="shared" si="12"/>
        <v>0</v>
      </c>
      <c r="BB318" s="15">
        <f t="shared" si="13"/>
        <v>0</v>
      </c>
      <c r="BC318" s="15">
        <f t="shared" si="14"/>
        <v>0</v>
      </c>
    </row>
    <row r="319" spans="1:55" x14ac:dyDescent="0.3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12.526027397260274</v>
      </c>
      <c r="AE319" s="123">
        <v>15.010958904109589</v>
      </c>
      <c r="AF319" s="129">
        <v>7.4526999999999996E-2</v>
      </c>
      <c r="AG319" s="126" t="s">
        <v>2771</v>
      </c>
      <c r="AH319" s="126">
        <v>0.02</v>
      </c>
      <c r="AI319" s="121" t="s">
        <v>311</v>
      </c>
      <c r="AJ319" s="121" t="s">
        <v>311</v>
      </c>
      <c r="AK319" s="127">
        <v>2884615.38</v>
      </c>
      <c r="AL319" s="127">
        <v>0</v>
      </c>
      <c r="AM319" s="127">
        <v>0</v>
      </c>
      <c r="AN319" s="127">
        <v>0</v>
      </c>
      <c r="AO319" s="127">
        <v>0</v>
      </c>
      <c r="AP319" s="127">
        <v>0</v>
      </c>
      <c r="AQ319" s="127">
        <v>2884615.38</v>
      </c>
      <c r="AR319" s="127">
        <v>0</v>
      </c>
      <c r="AS319" s="127">
        <v>0</v>
      </c>
      <c r="AT319" s="127">
        <v>0</v>
      </c>
      <c r="AU319" s="127">
        <v>0</v>
      </c>
      <c r="AV319" s="127">
        <v>0</v>
      </c>
      <c r="AW319" s="127">
        <v>2884615.38</v>
      </c>
      <c r="AX319" s="127">
        <v>0</v>
      </c>
      <c r="AY319" s="127">
        <v>0</v>
      </c>
      <c r="AZ319" s="127">
        <v>0</v>
      </c>
      <c r="BA319" s="15">
        <f t="shared" si="12"/>
        <v>2884615.38</v>
      </c>
      <c r="BB319" s="15">
        <f t="shared" si="13"/>
        <v>5769230.7599999998</v>
      </c>
      <c r="BC319" s="15">
        <f t="shared" si="14"/>
        <v>8653846.1400000006</v>
      </c>
    </row>
    <row r="320" spans="1:55" x14ac:dyDescent="0.3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12.526027397260274</v>
      </c>
      <c r="AE320" s="123">
        <v>15.010958904109589</v>
      </c>
      <c r="AF320" s="129">
        <v>7.4526999999999996E-2</v>
      </c>
      <c r="AG320" s="126" t="s">
        <v>2771</v>
      </c>
      <c r="AH320" s="126">
        <v>0.02</v>
      </c>
      <c r="AI320" s="121" t="s">
        <v>311</v>
      </c>
      <c r="AJ320" s="121" t="s">
        <v>311</v>
      </c>
      <c r="AK320" s="127">
        <v>1923076.92</v>
      </c>
      <c r="AL320" s="127">
        <v>0</v>
      </c>
      <c r="AM320" s="127">
        <v>0</v>
      </c>
      <c r="AN320" s="127">
        <v>0</v>
      </c>
      <c r="AO320" s="127">
        <v>0</v>
      </c>
      <c r="AP320" s="127">
        <v>0</v>
      </c>
      <c r="AQ320" s="127">
        <v>1923076.92</v>
      </c>
      <c r="AR320" s="127">
        <v>0</v>
      </c>
      <c r="AS320" s="127">
        <v>0</v>
      </c>
      <c r="AT320" s="127">
        <v>0</v>
      </c>
      <c r="AU320" s="127">
        <v>0</v>
      </c>
      <c r="AV320" s="127">
        <v>0</v>
      </c>
      <c r="AW320" s="127">
        <v>1923076.92</v>
      </c>
      <c r="AX320" s="127">
        <v>0</v>
      </c>
      <c r="AY320" s="127">
        <v>0</v>
      </c>
      <c r="AZ320" s="127">
        <v>0</v>
      </c>
      <c r="BA320" s="15">
        <f t="shared" si="12"/>
        <v>1923076.92</v>
      </c>
      <c r="BB320" s="15">
        <f t="shared" si="13"/>
        <v>3846153.84</v>
      </c>
      <c r="BC320" s="15">
        <f t="shared" si="14"/>
        <v>5769230.7599999998</v>
      </c>
    </row>
    <row r="321" spans="1:55" x14ac:dyDescent="0.3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12.526027397260274</v>
      </c>
      <c r="AE321" s="123">
        <v>15.010958904109589</v>
      </c>
      <c r="AF321" s="129">
        <v>7.4526999999999996E-2</v>
      </c>
      <c r="AG321" s="126" t="s">
        <v>2771</v>
      </c>
      <c r="AH321" s="126">
        <v>0.02</v>
      </c>
      <c r="AI321" s="121" t="s">
        <v>311</v>
      </c>
      <c r="AJ321" s="121" t="s">
        <v>311</v>
      </c>
      <c r="AK321" s="127">
        <v>1923076.92</v>
      </c>
      <c r="AL321" s="127">
        <v>0</v>
      </c>
      <c r="AM321" s="127">
        <v>0</v>
      </c>
      <c r="AN321" s="127">
        <v>0</v>
      </c>
      <c r="AO321" s="127">
        <v>0</v>
      </c>
      <c r="AP321" s="127">
        <v>0</v>
      </c>
      <c r="AQ321" s="127">
        <v>1923076.92</v>
      </c>
      <c r="AR321" s="127">
        <v>0</v>
      </c>
      <c r="AS321" s="127">
        <v>0</v>
      </c>
      <c r="AT321" s="127">
        <v>0</v>
      </c>
      <c r="AU321" s="127">
        <v>0</v>
      </c>
      <c r="AV321" s="127">
        <v>0</v>
      </c>
      <c r="AW321" s="127">
        <v>1923076.92</v>
      </c>
      <c r="AX321" s="127">
        <v>0</v>
      </c>
      <c r="AY321" s="127">
        <v>0</v>
      </c>
      <c r="AZ321" s="127">
        <v>0</v>
      </c>
      <c r="BA321" s="15">
        <f t="shared" si="12"/>
        <v>1923076.92</v>
      </c>
      <c r="BB321" s="15">
        <f t="shared" si="13"/>
        <v>3846153.84</v>
      </c>
      <c r="BC321" s="15">
        <f t="shared" si="14"/>
        <v>5769230.7599999998</v>
      </c>
    </row>
    <row r="322" spans="1:55" x14ac:dyDescent="0.3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24.057534246575344</v>
      </c>
      <c r="AE322" s="123">
        <v>27.454794520547946</v>
      </c>
      <c r="AF322" s="126">
        <v>7.4800000000000005E-2</v>
      </c>
      <c r="AG322" s="126" t="s">
        <v>2799</v>
      </c>
      <c r="AH322" s="126">
        <v>2.1299999999999999E-2</v>
      </c>
      <c r="AI322" s="121" t="s">
        <v>288</v>
      </c>
      <c r="AJ322" s="121" t="s">
        <v>288</v>
      </c>
      <c r="AK322" s="127">
        <v>0</v>
      </c>
      <c r="AL322" s="127">
        <v>0</v>
      </c>
      <c r="AM322" s="127">
        <v>0</v>
      </c>
      <c r="AN322" s="127">
        <v>0</v>
      </c>
      <c r="AO322" s="127">
        <v>0</v>
      </c>
      <c r="AP322" s="127">
        <v>0</v>
      </c>
      <c r="AQ322" s="127">
        <v>0</v>
      </c>
      <c r="AR322" s="127">
        <v>0</v>
      </c>
      <c r="AS322" s="127">
        <v>0</v>
      </c>
      <c r="AT322" s="127">
        <v>0</v>
      </c>
      <c r="AU322" s="127">
        <v>0</v>
      </c>
      <c r="AV322" s="127">
        <v>0</v>
      </c>
      <c r="AW322" s="127">
        <v>0</v>
      </c>
      <c r="AX322" s="127">
        <v>0</v>
      </c>
      <c r="AY322" s="127">
        <v>0</v>
      </c>
      <c r="AZ322" s="127">
        <v>0</v>
      </c>
      <c r="BA322" s="15">
        <f t="shared" ref="BA322:BA382" si="15">SUM(AK322:AN322)</f>
        <v>0</v>
      </c>
      <c r="BB322" s="15">
        <f t="shared" si="13"/>
        <v>0</v>
      </c>
      <c r="BC322" s="15">
        <f t="shared" si="14"/>
        <v>0</v>
      </c>
    </row>
    <row r="323" spans="1:55" x14ac:dyDescent="0.3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17.326027397260273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27">
        <v>0</v>
      </c>
      <c r="AL323" s="127">
        <v>0</v>
      </c>
      <c r="AM323" s="127">
        <v>0</v>
      </c>
      <c r="AN323" s="127">
        <v>0</v>
      </c>
      <c r="AO323" s="127">
        <v>0</v>
      </c>
      <c r="AP323" s="127">
        <v>0</v>
      </c>
      <c r="AQ323" s="127">
        <v>0</v>
      </c>
      <c r="AR323" s="127">
        <v>0</v>
      </c>
      <c r="AS323" s="127">
        <v>0</v>
      </c>
      <c r="AT323" s="127">
        <v>0</v>
      </c>
      <c r="AU323" s="127">
        <v>0</v>
      </c>
      <c r="AV323" s="127">
        <v>0</v>
      </c>
      <c r="AW323" s="127">
        <v>0</v>
      </c>
      <c r="AX323" s="127">
        <v>0</v>
      </c>
      <c r="AY323" s="127">
        <v>0</v>
      </c>
      <c r="AZ323" s="127">
        <v>0</v>
      </c>
      <c r="BA323" s="15">
        <f t="shared" si="15"/>
        <v>0</v>
      </c>
      <c r="BB323" s="15">
        <f t="shared" ref="BB323:BB366" si="16">SUM(AO323:AZ323)</f>
        <v>0</v>
      </c>
      <c r="BC323" s="15">
        <f t="shared" ref="BC323:BC355" si="17">BA323+BB323</f>
        <v>0</v>
      </c>
    </row>
    <row r="324" spans="1:55" x14ac:dyDescent="0.3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15.715068493150685</v>
      </c>
      <c r="AE324" s="123">
        <v>17.898630136986302</v>
      </c>
      <c r="AF324" s="126">
        <v>6.6068799999999997E-2</v>
      </c>
      <c r="AG324" s="126" t="s">
        <v>2797</v>
      </c>
      <c r="AH324" s="126">
        <v>1.2E-2</v>
      </c>
      <c r="AI324" s="121" t="s">
        <v>160</v>
      </c>
      <c r="AJ324" s="121" t="s">
        <v>160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5">
        <f t="shared" si="15"/>
        <v>0</v>
      </c>
      <c r="BB324" s="15">
        <f t="shared" si="16"/>
        <v>0</v>
      </c>
      <c r="BC324" s="15">
        <f t="shared" si="17"/>
        <v>0</v>
      </c>
    </row>
    <row r="325" spans="1:55" x14ac:dyDescent="0.3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31147485.289999999</v>
      </c>
      <c r="S325" s="122">
        <v>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31147485.289999999</v>
      </c>
      <c r="Z325" s="124">
        <v>44706</v>
      </c>
      <c r="AA325" s="124">
        <v>48359</v>
      </c>
      <c r="AB325" s="123">
        <v>49000000</v>
      </c>
      <c r="AC325" s="123">
        <v>40966350.619999997</v>
      </c>
      <c r="AD325" s="123">
        <v>7.7369863013698632</v>
      </c>
      <c r="AE325" s="123">
        <v>10.008219178082191</v>
      </c>
      <c r="AF325" s="126">
        <v>7.3431999999999997E-2</v>
      </c>
      <c r="AG325" s="126" t="s">
        <v>2771</v>
      </c>
      <c r="AH325" s="126">
        <v>1.95E-2</v>
      </c>
      <c r="AI325" s="121" t="s">
        <v>311</v>
      </c>
      <c r="AJ325" s="121" t="s">
        <v>311</v>
      </c>
      <c r="AK325" s="127">
        <v>0</v>
      </c>
      <c r="AL325" s="127">
        <v>0</v>
      </c>
      <c r="AM325" s="127">
        <v>1927823.52</v>
      </c>
      <c r="AN325" s="127">
        <v>0</v>
      </c>
      <c r="AO325" s="127">
        <v>0</v>
      </c>
      <c r="AP325" s="127">
        <v>0</v>
      </c>
      <c r="AQ325" s="127">
        <v>0</v>
      </c>
      <c r="AR325" s="127">
        <v>0</v>
      </c>
      <c r="AS325" s="127">
        <v>1927823.52</v>
      </c>
      <c r="AT325" s="127">
        <v>0</v>
      </c>
      <c r="AU325" s="127">
        <v>0</v>
      </c>
      <c r="AV325" s="127">
        <v>0</v>
      </c>
      <c r="AW325" s="127">
        <v>0</v>
      </c>
      <c r="AX325" s="127">
        <v>0</v>
      </c>
      <c r="AY325" s="127">
        <v>1927823.52</v>
      </c>
      <c r="AZ325" s="127">
        <v>0</v>
      </c>
      <c r="BA325" s="15">
        <f t="shared" si="15"/>
        <v>1927823.52</v>
      </c>
      <c r="BB325" s="15">
        <f t="shared" si="16"/>
        <v>3855647.04</v>
      </c>
      <c r="BC325" s="15">
        <f t="shared" si="17"/>
        <v>5783470.5600000005</v>
      </c>
    </row>
    <row r="326" spans="1:55" x14ac:dyDescent="0.3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2772</v>
      </c>
      <c r="P326" s="121" t="s">
        <v>2772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18.010958904109589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27">
        <v>0</v>
      </c>
      <c r="AL326" s="127">
        <v>0</v>
      </c>
      <c r="AM326" s="127">
        <v>0</v>
      </c>
      <c r="AN326" s="127">
        <v>0</v>
      </c>
      <c r="AO326" s="127">
        <v>0</v>
      </c>
      <c r="AP326" s="127">
        <v>0</v>
      </c>
      <c r="AQ326" s="127">
        <v>0</v>
      </c>
      <c r="AR326" s="127">
        <v>0</v>
      </c>
      <c r="AS326" s="127">
        <v>0</v>
      </c>
      <c r="AT326" s="127">
        <v>0</v>
      </c>
      <c r="AU326" s="127">
        <v>0</v>
      </c>
      <c r="AV326" s="127">
        <v>0</v>
      </c>
      <c r="AW326" s="127">
        <v>0</v>
      </c>
      <c r="AX326" s="127">
        <v>0</v>
      </c>
      <c r="AY326" s="127">
        <v>0</v>
      </c>
      <c r="AZ326" s="127">
        <v>0</v>
      </c>
      <c r="BA326" s="15">
        <f t="shared" si="15"/>
        <v>0</v>
      </c>
      <c r="BB326" s="15">
        <f t="shared" si="16"/>
        <v>0</v>
      </c>
      <c r="BC326" s="15">
        <f t="shared" si="17"/>
        <v>0</v>
      </c>
    </row>
    <row r="327" spans="1:55" x14ac:dyDescent="0.3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2773</v>
      </c>
      <c r="P327" s="121" t="s">
        <v>2773</v>
      </c>
      <c r="Q327" s="121" t="s">
        <v>71</v>
      </c>
      <c r="R327" s="122">
        <v>100000000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100000000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18.010958904109589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27">
        <v>0</v>
      </c>
      <c r="AL327" s="127">
        <v>0</v>
      </c>
      <c r="AM327" s="127">
        <v>0</v>
      </c>
      <c r="AN327" s="127">
        <v>0</v>
      </c>
      <c r="AO327" s="127">
        <v>0</v>
      </c>
      <c r="AP327" s="127">
        <v>0</v>
      </c>
      <c r="AQ327" s="127">
        <v>0</v>
      </c>
      <c r="AR327" s="127">
        <v>0</v>
      </c>
      <c r="AS327" s="127">
        <v>0</v>
      </c>
      <c r="AT327" s="127">
        <v>0</v>
      </c>
      <c r="AU327" s="127">
        <v>0</v>
      </c>
      <c r="AV327" s="127">
        <v>0</v>
      </c>
      <c r="AW327" s="127">
        <v>0</v>
      </c>
      <c r="AX327" s="127">
        <v>0</v>
      </c>
      <c r="AY327" s="127">
        <v>0</v>
      </c>
      <c r="AZ327" s="127">
        <v>0</v>
      </c>
      <c r="BA327" s="15">
        <f t="shared" si="15"/>
        <v>0</v>
      </c>
      <c r="BB327" s="15">
        <f t="shared" si="16"/>
        <v>0</v>
      </c>
      <c r="BC327" s="15">
        <f t="shared" si="17"/>
        <v>0</v>
      </c>
    </row>
    <row r="328" spans="1:55" x14ac:dyDescent="0.3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2801</v>
      </c>
      <c r="P328" s="121" t="s">
        <v>2801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17.882191780821916</v>
      </c>
      <c r="AE328" s="123">
        <v>19.600000000000001</v>
      </c>
      <c r="AF328" s="126">
        <v>6.5799999999999997E-2</v>
      </c>
      <c r="AG328" s="126" t="s">
        <v>2797</v>
      </c>
      <c r="AH328" s="126">
        <v>1.2E-2</v>
      </c>
      <c r="AI328" s="121" t="s">
        <v>160</v>
      </c>
      <c r="AJ328" s="121" t="s">
        <v>160</v>
      </c>
      <c r="AK328" s="127">
        <v>0</v>
      </c>
      <c r="AL328" s="127">
        <v>0</v>
      </c>
      <c r="AM328" s="127">
        <v>0</v>
      </c>
      <c r="AN328" s="127">
        <v>0</v>
      </c>
      <c r="AO328" s="127">
        <v>0</v>
      </c>
      <c r="AP328" s="127">
        <v>0</v>
      </c>
      <c r="AQ328" s="127">
        <v>0</v>
      </c>
      <c r="AR328" s="127">
        <v>0</v>
      </c>
      <c r="AS328" s="127">
        <v>0</v>
      </c>
      <c r="AT328" s="127">
        <v>0</v>
      </c>
      <c r="AU328" s="127">
        <v>0</v>
      </c>
      <c r="AV328" s="127">
        <v>0</v>
      </c>
      <c r="AW328" s="127">
        <v>0</v>
      </c>
      <c r="AX328" s="127">
        <v>0</v>
      </c>
      <c r="AY328" s="127">
        <v>0</v>
      </c>
      <c r="AZ328" s="127">
        <v>0</v>
      </c>
      <c r="BA328" s="15">
        <f t="shared" si="15"/>
        <v>0</v>
      </c>
      <c r="BB328" s="15">
        <f t="shared" si="16"/>
        <v>0</v>
      </c>
      <c r="BC328" s="15">
        <f t="shared" si="17"/>
        <v>0</v>
      </c>
    </row>
    <row r="329" spans="1:55" x14ac:dyDescent="0.3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2802</v>
      </c>
      <c r="P329" s="121" t="s">
        <v>2802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14.841095890410958</v>
      </c>
      <c r="AE329" s="123">
        <v>16.69041095890411</v>
      </c>
      <c r="AF329" s="126">
        <v>6.54E-2</v>
      </c>
      <c r="AG329" s="126" t="s">
        <v>2771</v>
      </c>
      <c r="AH329" s="126">
        <v>1.1900000000000001E-2</v>
      </c>
      <c r="AI329" s="121" t="s">
        <v>288</v>
      </c>
      <c r="AJ329" s="121" t="s">
        <v>288</v>
      </c>
      <c r="AK329" s="127">
        <v>0</v>
      </c>
      <c r="AL329" s="127">
        <v>0</v>
      </c>
      <c r="AM329" s="127">
        <v>0</v>
      </c>
      <c r="AN329" s="127">
        <v>0</v>
      </c>
      <c r="AO329" s="127">
        <v>0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5">
        <f t="shared" si="15"/>
        <v>0</v>
      </c>
      <c r="BB329" s="15">
        <f t="shared" si="16"/>
        <v>0</v>
      </c>
      <c r="BC329" s="15">
        <f t="shared" si="17"/>
        <v>0</v>
      </c>
    </row>
    <row r="330" spans="1:55" x14ac:dyDescent="0.3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2803</v>
      </c>
      <c r="P330" s="121" t="s">
        <v>2803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16.361643835616437</v>
      </c>
      <c r="AE330" s="123">
        <v>18.07123287671233</v>
      </c>
      <c r="AF330" s="126">
        <v>6.54E-2</v>
      </c>
      <c r="AG330" s="126" t="s">
        <v>2771</v>
      </c>
      <c r="AH330" s="126">
        <v>1.1900000000000001E-2</v>
      </c>
      <c r="AI330" s="121" t="s">
        <v>288</v>
      </c>
      <c r="AJ330" s="121" t="s">
        <v>288</v>
      </c>
      <c r="AK330" s="127">
        <v>0</v>
      </c>
      <c r="AL330" s="127">
        <v>0</v>
      </c>
      <c r="AM330" s="127">
        <v>0</v>
      </c>
      <c r="AN330" s="127">
        <v>0</v>
      </c>
      <c r="AO330" s="127">
        <v>0</v>
      </c>
      <c r="AP330" s="127">
        <v>0</v>
      </c>
      <c r="AQ330" s="127">
        <v>0</v>
      </c>
      <c r="AR330" s="127">
        <v>0</v>
      </c>
      <c r="AS330" s="127">
        <v>0</v>
      </c>
      <c r="AT330" s="127">
        <v>0</v>
      </c>
      <c r="AU330" s="127">
        <v>0</v>
      </c>
      <c r="AV330" s="127">
        <v>0</v>
      </c>
      <c r="AW330" s="127">
        <v>0</v>
      </c>
      <c r="AX330" s="127">
        <v>0</v>
      </c>
      <c r="AY330" s="127">
        <v>0</v>
      </c>
      <c r="AZ330" s="127">
        <v>0</v>
      </c>
      <c r="BA330" s="15">
        <f t="shared" si="15"/>
        <v>0</v>
      </c>
      <c r="BB330" s="15">
        <f t="shared" si="16"/>
        <v>0</v>
      </c>
      <c r="BC330" s="15">
        <f t="shared" si="17"/>
        <v>0</v>
      </c>
    </row>
    <row r="331" spans="1:55" x14ac:dyDescent="0.3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2804</v>
      </c>
      <c r="P331" s="121" t="s">
        <v>2804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13.315068493150685</v>
      </c>
      <c r="AE331" s="123">
        <v>15.010958904109589</v>
      </c>
      <c r="AF331" s="129">
        <v>7.2538000000000005E-2</v>
      </c>
      <c r="AG331" s="126" t="s">
        <v>2771</v>
      </c>
      <c r="AH331" s="126">
        <v>0.02</v>
      </c>
      <c r="AI331" s="121" t="s">
        <v>311</v>
      </c>
      <c r="AJ331" s="121" t="s">
        <v>311</v>
      </c>
      <c r="AK331" s="127">
        <v>0</v>
      </c>
      <c r="AL331" s="127">
        <v>0</v>
      </c>
      <c r="AM331" s="127">
        <v>0</v>
      </c>
      <c r="AN331" s="127">
        <v>0</v>
      </c>
      <c r="AO331" s="127">
        <v>0</v>
      </c>
      <c r="AP331" s="127">
        <v>0</v>
      </c>
      <c r="AQ331" s="127">
        <v>0</v>
      </c>
      <c r="AR331" s="127">
        <v>0</v>
      </c>
      <c r="AS331" s="127">
        <v>0</v>
      </c>
      <c r="AT331" s="127">
        <v>9615384.6199999992</v>
      </c>
      <c r="AU331" s="127">
        <v>0</v>
      </c>
      <c r="AV331" s="127">
        <v>0</v>
      </c>
      <c r="AW331" s="127">
        <v>0</v>
      </c>
      <c r="AX331" s="127">
        <v>0</v>
      </c>
      <c r="AY331" s="127">
        <v>0</v>
      </c>
      <c r="AZ331" s="127">
        <v>9615384.6199999992</v>
      </c>
      <c r="BA331" s="15">
        <f t="shared" si="15"/>
        <v>0</v>
      </c>
      <c r="BB331" s="15">
        <f t="shared" si="16"/>
        <v>19230769.239999998</v>
      </c>
      <c r="BC331" s="15">
        <f t="shared" si="17"/>
        <v>19230769.239999998</v>
      </c>
    </row>
    <row r="332" spans="1:55" x14ac:dyDescent="0.3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2855</v>
      </c>
      <c r="P332" s="121" t="s">
        <v>2855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17.926027397260274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27">
        <v>0</v>
      </c>
      <c r="AL332" s="127">
        <v>0</v>
      </c>
      <c r="AM332" s="127">
        <v>0</v>
      </c>
      <c r="AN332" s="127">
        <v>0</v>
      </c>
      <c r="AO332" s="127">
        <v>0</v>
      </c>
      <c r="AP332" s="127">
        <v>0</v>
      </c>
      <c r="AQ332" s="127">
        <v>0</v>
      </c>
      <c r="AR332" s="127">
        <v>0</v>
      </c>
      <c r="AS332" s="127">
        <v>0</v>
      </c>
      <c r="AT332" s="127">
        <v>0</v>
      </c>
      <c r="AU332" s="127">
        <v>0</v>
      </c>
      <c r="AV332" s="127">
        <v>0</v>
      </c>
      <c r="AW332" s="127">
        <v>0</v>
      </c>
      <c r="AX332" s="127">
        <v>0</v>
      </c>
      <c r="AY332" s="127">
        <v>0</v>
      </c>
      <c r="AZ332" s="127">
        <v>0</v>
      </c>
      <c r="BA332" s="15">
        <f t="shared" si="15"/>
        <v>0</v>
      </c>
      <c r="BB332" s="15">
        <f t="shared" si="16"/>
        <v>0</v>
      </c>
      <c r="BC332" s="15">
        <f t="shared" si="17"/>
        <v>0</v>
      </c>
    </row>
    <row r="333" spans="1:55" x14ac:dyDescent="0.3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2864</v>
      </c>
      <c r="P333" s="121" t="s">
        <v>2864</v>
      </c>
      <c r="Q333" s="121" t="s">
        <v>441</v>
      </c>
      <c r="R333" s="122">
        <v>152651000</v>
      </c>
      <c r="S333" s="122">
        <v>0</v>
      </c>
      <c r="T333" s="122">
        <v>0</v>
      </c>
      <c r="U333" s="122">
        <v>0</v>
      </c>
      <c r="V333" s="122">
        <v>0</v>
      </c>
      <c r="W333" s="122">
        <v>4726500</v>
      </c>
      <c r="X333" s="122">
        <v>0</v>
      </c>
      <c r="Y333" s="122">
        <v>157377500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13.202739726027398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27">
        <v>0</v>
      </c>
      <c r="AL333" s="127">
        <v>0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5">
        <f t="shared" si="15"/>
        <v>0</v>
      </c>
      <c r="BB333" s="15">
        <f t="shared" si="16"/>
        <v>0</v>
      </c>
      <c r="BC333" s="15">
        <f t="shared" si="17"/>
        <v>0</v>
      </c>
    </row>
    <row r="334" spans="1:55" x14ac:dyDescent="0.3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29.227397260273971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27">
        <v>0</v>
      </c>
      <c r="AL334" s="127">
        <v>0</v>
      </c>
      <c r="AM334" s="127">
        <v>0</v>
      </c>
      <c r="AN334" s="127">
        <v>0</v>
      </c>
      <c r="AO334" s="127">
        <v>0</v>
      </c>
      <c r="AP334" s="127">
        <v>0</v>
      </c>
      <c r="AQ334" s="127">
        <v>0</v>
      </c>
      <c r="AR334" s="127">
        <v>0</v>
      </c>
      <c r="AS334" s="127">
        <v>0</v>
      </c>
      <c r="AT334" s="127">
        <v>0</v>
      </c>
      <c r="AU334" s="127">
        <v>0</v>
      </c>
      <c r="AV334" s="127">
        <v>0</v>
      </c>
      <c r="AW334" s="127">
        <v>0</v>
      </c>
      <c r="AX334" s="127">
        <v>0</v>
      </c>
      <c r="AY334" s="127">
        <v>0</v>
      </c>
      <c r="AZ334" s="127">
        <v>0</v>
      </c>
      <c r="BA334" s="15">
        <f t="shared" si="15"/>
        <v>0</v>
      </c>
      <c r="BB334" s="15">
        <f t="shared" si="16"/>
        <v>0</v>
      </c>
      <c r="BC334" s="15">
        <f t="shared" si="17"/>
        <v>0</v>
      </c>
    </row>
    <row r="335" spans="1:55" x14ac:dyDescent="0.3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2893</v>
      </c>
      <c r="P335" s="121" t="s">
        <v>2893</v>
      </c>
      <c r="Q335" s="121" t="s">
        <v>311</v>
      </c>
      <c r="R335" s="122">
        <v>33684210.520000011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7.6383561643835618</v>
      </c>
      <c r="AE335" s="123">
        <v>12.013698630136986</v>
      </c>
      <c r="AF335" s="129">
        <v>7.6424000000000006E-2</v>
      </c>
      <c r="AG335" s="126" t="s">
        <v>3243</v>
      </c>
      <c r="AH335" s="129">
        <v>1.3583E-2</v>
      </c>
      <c r="AI335" s="121" t="s">
        <v>311</v>
      </c>
      <c r="AJ335" s="121" t="s">
        <v>311</v>
      </c>
      <c r="AK335" s="127">
        <v>0</v>
      </c>
      <c r="AL335" s="127">
        <v>2105263.16</v>
      </c>
      <c r="AM335" s="127">
        <v>0</v>
      </c>
      <c r="AN335" s="127">
        <v>0</v>
      </c>
      <c r="AO335" s="127">
        <v>0</v>
      </c>
      <c r="AP335" s="127">
        <v>0</v>
      </c>
      <c r="AQ335" s="127">
        <v>0</v>
      </c>
      <c r="AR335" s="127">
        <v>2105263.16</v>
      </c>
      <c r="AS335" s="127">
        <v>0</v>
      </c>
      <c r="AT335" s="127">
        <v>0</v>
      </c>
      <c r="AU335" s="127">
        <v>0</v>
      </c>
      <c r="AV335" s="127">
        <v>0</v>
      </c>
      <c r="AW335" s="127">
        <v>0</v>
      </c>
      <c r="AX335" s="127">
        <v>2105263.16</v>
      </c>
      <c r="AY335" s="127">
        <v>0</v>
      </c>
      <c r="AZ335" s="127">
        <v>0</v>
      </c>
      <c r="BA335" s="15">
        <f t="shared" si="15"/>
        <v>2105263.16</v>
      </c>
      <c r="BB335" s="15">
        <f t="shared" si="16"/>
        <v>4210526.32</v>
      </c>
      <c r="BC335" s="15">
        <f t="shared" si="17"/>
        <v>6315789.4800000004</v>
      </c>
    </row>
    <row r="336" spans="1:55" x14ac:dyDescent="0.3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2894</v>
      </c>
      <c r="P336" s="121" t="s">
        <v>2894</v>
      </c>
      <c r="Q336" s="121" t="s">
        <v>160</v>
      </c>
      <c r="R336" s="122">
        <v>2073321.1400002383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2073321.1400002532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23.221917808219178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27">
        <v>0</v>
      </c>
      <c r="AL336" s="127">
        <v>0</v>
      </c>
      <c r="AM336" s="127">
        <v>0</v>
      </c>
      <c r="AN336" s="127">
        <v>0</v>
      </c>
      <c r="AO336" s="127">
        <v>0</v>
      </c>
      <c r="AP336" s="127">
        <v>0</v>
      </c>
      <c r="AQ336" s="127">
        <v>0</v>
      </c>
      <c r="AR336" s="127">
        <v>0</v>
      </c>
      <c r="AS336" s="127">
        <v>0</v>
      </c>
      <c r="AT336" s="127">
        <v>0</v>
      </c>
      <c r="AU336" s="127">
        <v>0</v>
      </c>
      <c r="AV336" s="127">
        <v>0</v>
      </c>
      <c r="AW336" s="127">
        <v>0</v>
      </c>
      <c r="AX336" s="127">
        <v>0</v>
      </c>
      <c r="AY336" s="127">
        <v>0</v>
      </c>
      <c r="AZ336" s="127">
        <v>0</v>
      </c>
      <c r="BA336" s="15">
        <f t="shared" si="15"/>
        <v>0</v>
      </c>
      <c r="BB336" s="15">
        <f t="shared" si="16"/>
        <v>0</v>
      </c>
      <c r="BC336" s="15">
        <f t="shared" si="17"/>
        <v>0</v>
      </c>
    </row>
    <row r="337" spans="1:55" x14ac:dyDescent="0.3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2895</v>
      </c>
      <c r="P337" s="121" t="s">
        <v>2895</v>
      </c>
      <c r="Q337" s="121" t="s">
        <v>288</v>
      </c>
      <c r="R337" s="122">
        <v>80000000.000000238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80000000.000000253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9.3424657534246567</v>
      </c>
      <c r="AE337" s="123">
        <v>11.052054794520547</v>
      </c>
      <c r="AF337" s="126">
        <v>6.3799999999999996E-2</v>
      </c>
      <c r="AG337" s="126" t="s">
        <v>2770</v>
      </c>
      <c r="AH337" s="126">
        <v>0</v>
      </c>
      <c r="AI337" s="121" t="s">
        <v>288</v>
      </c>
      <c r="AJ337" s="121" t="s">
        <v>288</v>
      </c>
      <c r="AK337" s="127">
        <v>0</v>
      </c>
      <c r="AL337" s="127">
        <v>0</v>
      </c>
      <c r="AM337" s="127">
        <v>0</v>
      </c>
      <c r="AN337" s="127">
        <v>0</v>
      </c>
      <c r="AO337" s="127">
        <v>0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5">
        <f t="shared" si="15"/>
        <v>0</v>
      </c>
      <c r="BB337" s="15">
        <f t="shared" si="16"/>
        <v>0</v>
      </c>
      <c r="BC337" s="15">
        <f t="shared" si="17"/>
        <v>0</v>
      </c>
    </row>
    <row r="338" spans="1:55" x14ac:dyDescent="0.3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2929</v>
      </c>
      <c r="L338" s="121" t="s">
        <v>29</v>
      </c>
      <c r="M338" s="121" t="s">
        <v>2930</v>
      </c>
      <c r="N338" s="121" t="s">
        <v>2931</v>
      </c>
      <c r="O338" s="121" t="s">
        <v>2929</v>
      </c>
      <c r="P338" s="121" t="s">
        <v>2929</v>
      </c>
      <c r="Q338" s="121" t="s">
        <v>2929</v>
      </c>
      <c r="R338" s="122">
        <v>656022000</v>
      </c>
      <c r="S338" s="122">
        <v>0</v>
      </c>
      <c r="T338" s="122">
        <v>0</v>
      </c>
      <c r="U338" s="122">
        <v>11439383.630000001</v>
      </c>
      <c r="V338" s="122">
        <v>4500000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17.202739726027396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2929</v>
      </c>
      <c r="AJ338" s="121" t="s">
        <v>2929</v>
      </c>
      <c r="AK338" s="127">
        <v>0</v>
      </c>
      <c r="AL338" s="127">
        <v>0</v>
      </c>
      <c r="AM338" s="127">
        <v>0</v>
      </c>
      <c r="AN338" s="127">
        <v>0</v>
      </c>
      <c r="AO338" s="127">
        <v>0</v>
      </c>
      <c r="AP338" s="127">
        <v>0</v>
      </c>
      <c r="AQ338" s="127">
        <v>0</v>
      </c>
      <c r="AR338" s="127">
        <v>0</v>
      </c>
      <c r="AS338" s="127">
        <v>0</v>
      </c>
      <c r="AT338" s="127">
        <v>0</v>
      </c>
      <c r="AU338" s="127">
        <v>0</v>
      </c>
      <c r="AV338" s="127">
        <v>0</v>
      </c>
      <c r="AW338" s="127">
        <v>0</v>
      </c>
      <c r="AX338" s="127">
        <v>0</v>
      </c>
      <c r="AY338" s="127">
        <v>0</v>
      </c>
      <c r="AZ338" s="127">
        <v>0</v>
      </c>
      <c r="BA338" s="15">
        <f t="shared" si="15"/>
        <v>0</v>
      </c>
      <c r="BB338" s="15">
        <f t="shared" si="16"/>
        <v>0</v>
      </c>
      <c r="BC338" s="15">
        <f t="shared" si="17"/>
        <v>0</v>
      </c>
    </row>
    <row r="339" spans="1:55" x14ac:dyDescent="0.3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2959</v>
      </c>
      <c r="M339" s="121" t="s">
        <v>159</v>
      </c>
      <c r="N339" s="121" t="s">
        <v>1325</v>
      </c>
      <c r="O339" s="121" t="s">
        <v>2960</v>
      </c>
      <c r="P339" s="121" t="s">
        <v>2960</v>
      </c>
      <c r="Q339" s="121" t="s">
        <v>311</v>
      </c>
      <c r="R339" s="122">
        <v>4217292.3200002089</v>
      </c>
      <c r="S339" s="122">
        <v>0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4217292.3200002238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13.32054794520548</v>
      </c>
      <c r="AE339" s="123">
        <v>15.010958904109589</v>
      </c>
      <c r="AF339" s="129">
        <v>7.2316000000000005E-2</v>
      </c>
      <c r="AG339" s="126" t="s">
        <v>2799</v>
      </c>
      <c r="AH339" s="126">
        <v>0.02</v>
      </c>
      <c r="AI339" s="121" t="s">
        <v>311</v>
      </c>
      <c r="AJ339" s="121" t="s">
        <v>311</v>
      </c>
      <c r="AK339" s="127">
        <v>0</v>
      </c>
      <c r="AL339" s="127">
        <v>0</v>
      </c>
      <c r="AM339" s="127">
        <v>0</v>
      </c>
      <c r="AN339" s="127">
        <v>0</v>
      </c>
      <c r="AO339" s="127">
        <v>0</v>
      </c>
      <c r="AP339" s="127">
        <v>0</v>
      </c>
      <c r="AQ339" s="127">
        <v>0</v>
      </c>
      <c r="AR339" s="127">
        <v>0</v>
      </c>
      <c r="AS339" s="127">
        <v>0</v>
      </c>
      <c r="AT339" s="127">
        <v>0</v>
      </c>
      <c r="AU339" s="127">
        <v>0</v>
      </c>
      <c r="AV339" s="127">
        <v>0</v>
      </c>
      <c r="AW339" s="127">
        <v>0</v>
      </c>
      <c r="AX339" s="127">
        <v>0</v>
      </c>
      <c r="AY339" s="127">
        <v>0</v>
      </c>
      <c r="AZ339" s="127">
        <v>0</v>
      </c>
      <c r="BA339" s="15">
        <f t="shared" si="15"/>
        <v>0</v>
      </c>
      <c r="BB339" s="15">
        <f t="shared" si="16"/>
        <v>0</v>
      </c>
      <c r="BC339" s="15">
        <f t="shared" si="17"/>
        <v>0</v>
      </c>
    </row>
    <row r="340" spans="1:55" x14ac:dyDescent="0.3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2961</v>
      </c>
      <c r="P340" s="121" t="s">
        <v>2961</v>
      </c>
      <c r="Q340" s="121" t="s">
        <v>311</v>
      </c>
      <c r="R340" s="122">
        <v>75000000.000000209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75000000.000000224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8.7342465753424658</v>
      </c>
      <c r="AE340" s="123">
        <v>10.008219178082191</v>
      </c>
      <c r="AF340" s="129">
        <v>7.3844999999999994E-2</v>
      </c>
      <c r="AG340" s="126" t="s">
        <v>2799</v>
      </c>
      <c r="AH340" s="126">
        <v>1.95E-2</v>
      </c>
      <c r="AI340" s="121" t="s">
        <v>311</v>
      </c>
      <c r="AJ340" s="121" t="s">
        <v>311</v>
      </c>
      <c r="AK340" s="127">
        <v>0</v>
      </c>
      <c r="AL340" s="127">
        <v>0</v>
      </c>
      <c r="AM340" s="127">
        <v>0</v>
      </c>
      <c r="AN340" s="127">
        <v>0</v>
      </c>
      <c r="AO340" s="127">
        <v>0</v>
      </c>
      <c r="AP340" s="127">
        <v>0</v>
      </c>
      <c r="AQ340" s="127">
        <v>0</v>
      </c>
      <c r="AR340" s="127">
        <v>0</v>
      </c>
      <c r="AS340" s="127">
        <v>0</v>
      </c>
      <c r="AT340" s="127">
        <v>0</v>
      </c>
      <c r="AU340" s="127">
        <v>0</v>
      </c>
      <c r="AV340" s="127">
        <v>0</v>
      </c>
      <c r="AW340" s="127">
        <v>0</v>
      </c>
      <c r="AX340" s="127">
        <v>0</v>
      </c>
      <c r="AY340" s="127">
        <v>4687500</v>
      </c>
      <c r="AZ340" s="127">
        <v>0</v>
      </c>
      <c r="BA340" s="15">
        <f t="shared" si="15"/>
        <v>0</v>
      </c>
      <c r="BB340" s="15">
        <f t="shared" si="16"/>
        <v>4687500</v>
      </c>
      <c r="BC340" s="15">
        <f t="shared" si="17"/>
        <v>4687500</v>
      </c>
    </row>
    <row r="341" spans="1:55" x14ac:dyDescent="0.3">
      <c r="A341" s="121">
        <v>20855001</v>
      </c>
      <c r="B341" s="121">
        <v>1</v>
      </c>
      <c r="C341" s="121">
        <v>1</v>
      </c>
      <c r="D341" s="121">
        <v>1</v>
      </c>
      <c r="E341" s="121" t="s">
        <v>2962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2963</v>
      </c>
      <c r="P341" s="121" t="s">
        <v>2963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16.523287671232875</v>
      </c>
      <c r="AE341" s="123">
        <v>19.663013698630138</v>
      </c>
      <c r="AF341" s="129">
        <v>7.5450000000000003E-2</v>
      </c>
      <c r="AG341" s="126" t="s">
        <v>3243</v>
      </c>
      <c r="AH341" s="126">
        <v>1.5283E-2</v>
      </c>
      <c r="AI341" s="121" t="s">
        <v>311</v>
      </c>
      <c r="AJ341" s="121" t="s">
        <v>311</v>
      </c>
      <c r="AK341" s="127">
        <v>0</v>
      </c>
      <c r="AL341" s="127">
        <v>0</v>
      </c>
      <c r="AM341" s="127">
        <v>0</v>
      </c>
      <c r="AN341" s="127">
        <v>1071428.57</v>
      </c>
      <c r="AO341" s="127">
        <v>0</v>
      </c>
      <c r="AP341" s="127">
        <v>0</v>
      </c>
      <c r="AQ341" s="127">
        <v>0</v>
      </c>
      <c r="AR341" s="127">
        <v>0</v>
      </c>
      <c r="AS341" s="127">
        <v>0</v>
      </c>
      <c r="AT341" s="127">
        <v>1071428.57</v>
      </c>
      <c r="AU341" s="127">
        <v>0</v>
      </c>
      <c r="AV341" s="127">
        <v>0</v>
      </c>
      <c r="AW341" s="127">
        <v>0</v>
      </c>
      <c r="AX341" s="127">
        <v>0</v>
      </c>
      <c r="AY341" s="127">
        <v>0</v>
      </c>
      <c r="AZ341" s="127">
        <v>1071428.57</v>
      </c>
      <c r="BA341" s="15">
        <f t="shared" si="15"/>
        <v>1071428.57</v>
      </c>
      <c r="BB341" s="15">
        <f t="shared" si="16"/>
        <v>2142857.14</v>
      </c>
      <c r="BC341" s="15">
        <f t="shared" si="17"/>
        <v>3214285.71</v>
      </c>
    </row>
    <row r="342" spans="1:55" x14ac:dyDescent="0.3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2968</v>
      </c>
      <c r="P342" s="121" t="s">
        <v>2968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22.632876712328766</v>
      </c>
      <c r="AE342" s="123">
        <v>24.016438356164382</v>
      </c>
      <c r="AF342" s="126">
        <v>6.6197199999999998E-2</v>
      </c>
      <c r="AG342" s="121" t="s">
        <v>2969</v>
      </c>
      <c r="AH342" s="126">
        <v>1.2E-2</v>
      </c>
      <c r="AI342" s="121" t="s">
        <v>160</v>
      </c>
      <c r="AJ342" s="121" t="s">
        <v>160</v>
      </c>
      <c r="AK342" s="127">
        <v>0</v>
      </c>
      <c r="AL342" s="127">
        <v>0</v>
      </c>
      <c r="AM342" s="127">
        <v>0</v>
      </c>
      <c r="AN342" s="127">
        <v>0</v>
      </c>
      <c r="AO342" s="127">
        <v>0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5">
        <f t="shared" si="15"/>
        <v>0</v>
      </c>
      <c r="BB342" s="15">
        <f t="shared" si="16"/>
        <v>0</v>
      </c>
      <c r="BC342" s="15">
        <f t="shared" si="17"/>
        <v>0</v>
      </c>
    </row>
    <row r="343" spans="1:55" x14ac:dyDescent="0.3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2970</v>
      </c>
      <c r="P343" s="121" t="s">
        <v>2970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21.221917808219178</v>
      </c>
      <c r="AE343" s="123">
        <v>22.827397260273973</v>
      </c>
      <c r="AF343" s="126">
        <v>6.5799999999999997E-2</v>
      </c>
      <c r="AG343" s="121" t="s">
        <v>2969</v>
      </c>
      <c r="AH343" s="126">
        <v>1.2E-2</v>
      </c>
      <c r="AI343" s="121" t="s">
        <v>160</v>
      </c>
      <c r="AJ343" s="121" t="s">
        <v>160</v>
      </c>
      <c r="AK343" s="127">
        <v>0</v>
      </c>
      <c r="AL343" s="127">
        <v>0</v>
      </c>
      <c r="AM343" s="127">
        <v>0</v>
      </c>
      <c r="AN343" s="127">
        <v>0</v>
      </c>
      <c r="AO343" s="127">
        <v>0</v>
      </c>
      <c r="AP343" s="127">
        <v>0</v>
      </c>
      <c r="AQ343" s="127">
        <v>0</v>
      </c>
      <c r="AR343" s="127">
        <v>0</v>
      </c>
      <c r="AS343" s="127">
        <v>0</v>
      </c>
      <c r="AT343" s="127">
        <v>0</v>
      </c>
      <c r="AU343" s="127">
        <v>0</v>
      </c>
      <c r="AV343" s="127">
        <v>0</v>
      </c>
      <c r="AW343" s="127">
        <v>0</v>
      </c>
      <c r="AX343" s="127">
        <v>0</v>
      </c>
      <c r="AY343" s="127">
        <v>0</v>
      </c>
      <c r="AZ343" s="127">
        <v>0</v>
      </c>
      <c r="BA343" s="15">
        <f t="shared" si="15"/>
        <v>0</v>
      </c>
      <c r="BB343" s="15">
        <f t="shared" si="16"/>
        <v>0</v>
      </c>
      <c r="BC343" s="15">
        <f t="shared" si="17"/>
        <v>0</v>
      </c>
    </row>
    <row r="344" spans="1:55" x14ac:dyDescent="0.3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2971</v>
      </c>
      <c r="P344" s="121" t="s">
        <v>2971</v>
      </c>
      <c r="Q344" s="121" t="s">
        <v>160</v>
      </c>
      <c r="R344" s="122">
        <v>2610699.7999999998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2610699.7999999998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22.884931506849316</v>
      </c>
      <c r="AE344" s="123">
        <v>24.183561643835617</v>
      </c>
      <c r="AF344" s="126">
        <v>6.5506200000000001E-2</v>
      </c>
      <c r="AG344" s="121" t="s">
        <v>2969</v>
      </c>
      <c r="AH344" s="126">
        <v>1.2E-2</v>
      </c>
      <c r="AI344" s="121" t="s">
        <v>160</v>
      </c>
      <c r="AJ344" s="121" t="s">
        <v>160</v>
      </c>
      <c r="AK344" s="127">
        <v>0</v>
      </c>
      <c r="AL344" s="127">
        <v>0</v>
      </c>
      <c r="AM344" s="127">
        <v>0</v>
      </c>
      <c r="AN344" s="127">
        <v>0</v>
      </c>
      <c r="AO344" s="127">
        <v>0</v>
      </c>
      <c r="AP344" s="127">
        <v>0</v>
      </c>
      <c r="AQ344" s="127">
        <v>0</v>
      </c>
      <c r="AR344" s="127">
        <v>0</v>
      </c>
      <c r="AS344" s="127">
        <v>0</v>
      </c>
      <c r="AT344" s="127">
        <v>0</v>
      </c>
      <c r="AU344" s="127">
        <v>0</v>
      </c>
      <c r="AV344" s="127">
        <v>0</v>
      </c>
      <c r="AW344" s="127">
        <v>0</v>
      </c>
      <c r="AX344" s="127">
        <v>0</v>
      </c>
      <c r="AY344" s="127">
        <v>0</v>
      </c>
      <c r="AZ344" s="127">
        <v>0</v>
      </c>
      <c r="BA344" s="15">
        <f t="shared" si="15"/>
        <v>0</v>
      </c>
      <c r="BB344" s="15">
        <f t="shared" si="16"/>
        <v>0</v>
      </c>
      <c r="BC344" s="15">
        <f t="shared" si="17"/>
        <v>0</v>
      </c>
    </row>
    <row r="345" spans="1:55" x14ac:dyDescent="0.3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2972</v>
      </c>
      <c r="P345" s="121" t="s">
        <v>2972</v>
      </c>
      <c r="Q345" s="121" t="s">
        <v>288</v>
      </c>
      <c r="R345" s="122">
        <v>86319985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86319985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16.18082191780822</v>
      </c>
      <c r="AE345" s="123">
        <v>17.652054794520549</v>
      </c>
      <c r="AF345" s="126">
        <v>6.5500000000000003E-2</v>
      </c>
      <c r="AG345" s="126" t="s">
        <v>2770</v>
      </c>
      <c r="AH345" s="126">
        <v>1.2E-2</v>
      </c>
      <c r="AI345" s="121" t="s">
        <v>288</v>
      </c>
      <c r="AJ345" s="121" t="s">
        <v>288</v>
      </c>
      <c r="AK345" s="127">
        <v>0</v>
      </c>
      <c r="AL345" s="127">
        <v>0</v>
      </c>
      <c r="AM345" s="127">
        <v>0</v>
      </c>
      <c r="AN345" s="127">
        <v>0</v>
      </c>
      <c r="AO345" s="127">
        <v>0</v>
      </c>
      <c r="AP345" s="127">
        <v>0</v>
      </c>
      <c r="AQ345" s="127">
        <v>0</v>
      </c>
      <c r="AR345" s="127">
        <v>0</v>
      </c>
      <c r="AS345" s="127">
        <v>0</v>
      </c>
      <c r="AT345" s="127">
        <v>0</v>
      </c>
      <c r="AU345" s="127">
        <v>0</v>
      </c>
      <c r="AV345" s="127">
        <v>0</v>
      </c>
      <c r="AW345" s="127">
        <v>0</v>
      </c>
      <c r="AX345" s="127">
        <v>0</v>
      </c>
      <c r="AY345" s="127">
        <v>0</v>
      </c>
      <c r="AZ345" s="127">
        <v>0</v>
      </c>
      <c r="BA345" s="15">
        <f t="shared" si="15"/>
        <v>0</v>
      </c>
      <c r="BB345" s="15">
        <f t="shared" si="16"/>
        <v>0</v>
      </c>
      <c r="BC345" s="15">
        <f t="shared" si="17"/>
        <v>0</v>
      </c>
    </row>
    <row r="346" spans="1:55" x14ac:dyDescent="0.3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2973</v>
      </c>
      <c r="M346" s="121" t="s">
        <v>159</v>
      </c>
      <c r="N346" s="121" t="s">
        <v>1325</v>
      </c>
      <c r="O346" s="121" t="s">
        <v>2974</v>
      </c>
      <c r="P346" s="121" t="s">
        <v>2974</v>
      </c>
      <c r="Q346" s="121" t="s">
        <v>311</v>
      </c>
      <c r="R346" s="122">
        <v>246258.76</v>
      </c>
      <c r="S346" s="122">
        <v>414405.44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660664.19999999995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8.8520547945205479</v>
      </c>
      <c r="AE346" s="123">
        <v>10.008219178082191</v>
      </c>
      <c r="AF346" s="129">
        <v>7.1280999999999997E-2</v>
      </c>
      <c r="AG346" s="126" t="s">
        <v>2799</v>
      </c>
      <c r="AH346" s="126">
        <v>1.95E-2</v>
      </c>
      <c r="AI346" s="121" t="s">
        <v>311</v>
      </c>
      <c r="AJ346" s="121" t="s">
        <v>311</v>
      </c>
      <c r="AK346" s="127">
        <v>0</v>
      </c>
      <c r="AL346" s="127">
        <v>0</v>
      </c>
      <c r="AM346" s="127">
        <v>0</v>
      </c>
      <c r="AN346" s="127">
        <v>0</v>
      </c>
      <c r="AO346" s="127">
        <v>0</v>
      </c>
      <c r="AP346" s="127">
        <v>0</v>
      </c>
      <c r="AQ346" s="127">
        <v>0</v>
      </c>
      <c r="AR346" s="127">
        <v>0</v>
      </c>
      <c r="AS346" s="127">
        <v>0</v>
      </c>
      <c r="AT346" s="127">
        <v>0</v>
      </c>
      <c r="AU346" s="127">
        <v>38862.6</v>
      </c>
      <c r="AV346" s="127">
        <v>0</v>
      </c>
      <c r="AW346" s="127">
        <v>0</v>
      </c>
      <c r="AX346" s="127">
        <v>0</v>
      </c>
      <c r="AY346" s="127">
        <v>0</v>
      </c>
      <c r="AZ346" s="127">
        <v>0</v>
      </c>
      <c r="BA346" s="15">
        <f t="shared" si="15"/>
        <v>0</v>
      </c>
      <c r="BB346" s="15">
        <f t="shared" si="16"/>
        <v>38862.6</v>
      </c>
      <c r="BC346" s="15">
        <f t="shared" si="17"/>
        <v>38862.6</v>
      </c>
    </row>
    <row r="347" spans="1:55" x14ac:dyDescent="0.3">
      <c r="A347" s="121">
        <v>20865000</v>
      </c>
      <c r="B347" s="121">
        <v>1</v>
      </c>
      <c r="C347" s="121">
        <v>1</v>
      </c>
      <c r="D347" s="121">
        <v>1</v>
      </c>
      <c r="E347" s="121" t="s">
        <v>2962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2975</v>
      </c>
      <c r="P347" s="121" t="s">
        <v>2975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18.917808219178081</v>
      </c>
      <c r="AE347" s="123">
        <v>20.013698630136986</v>
      </c>
      <c r="AF347" s="129">
        <v>7.2137000000000007E-2</v>
      </c>
      <c r="AG347" s="126" t="s">
        <v>2799</v>
      </c>
      <c r="AH347" s="126">
        <v>0.02</v>
      </c>
      <c r="AI347" s="121" t="s">
        <v>311</v>
      </c>
      <c r="AJ347" s="121" t="s">
        <v>311</v>
      </c>
      <c r="AK347" s="127">
        <v>0</v>
      </c>
      <c r="AL347" s="127">
        <v>0</v>
      </c>
      <c r="AM347" s="127">
        <v>0</v>
      </c>
      <c r="AN347" s="127">
        <v>0</v>
      </c>
      <c r="AO347" s="127">
        <v>0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5">
        <f t="shared" si="15"/>
        <v>0</v>
      </c>
      <c r="BB347" s="15">
        <f t="shared" si="16"/>
        <v>0</v>
      </c>
      <c r="BC347" s="15">
        <f t="shared" si="17"/>
        <v>0</v>
      </c>
    </row>
    <row r="348" spans="1:55" x14ac:dyDescent="0.3">
      <c r="A348" s="121">
        <v>20866000</v>
      </c>
      <c r="B348" s="121">
        <v>1</v>
      </c>
      <c r="C348" s="121">
        <v>1</v>
      </c>
      <c r="D348" s="121">
        <v>1</v>
      </c>
      <c r="E348" s="121" t="s">
        <v>2962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2976</v>
      </c>
      <c r="P348" s="121" t="s">
        <v>2976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13.915068493150685</v>
      </c>
      <c r="AE348" s="123">
        <v>15.010958904109589</v>
      </c>
      <c r="AF348" s="126"/>
      <c r="AG348" s="126" t="s">
        <v>2799</v>
      </c>
      <c r="AH348" s="126">
        <v>0.02</v>
      </c>
      <c r="AI348" s="121" t="s">
        <v>311</v>
      </c>
      <c r="AJ348" s="121" t="s">
        <v>311</v>
      </c>
      <c r="AK348" s="127">
        <v>0</v>
      </c>
      <c r="AL348" s="127">
        <v>0</v>
      </c>
      <c r="AM348" s="127">
        <v>0</v>
      </c>
      <c r="AN348" s="127">
        <v>0</v>
      </c>
      <c r="AO348" s="127">
        <v>0</v>
      </c>
      <c r="AP348" s="127">
        <v>0</v>
      </c>
      <c r="AQ348" s="127">
        <v>0</v>
      </c>
      <c r="AR348" s="127">
        <v>0</v>
      </c>
      <c r="AS348" s="127">
        <v>0</v>
      </c>
      <c r="AT348" s="127">
        <v>0</v>
      </c>
      <c r="AU348" s="127">
        <v>0</v>
      </c>
      <c r="AV348" s="127">
        <v>0</v>
      </c>
      <c r="AW348" s="127">
        <v>0</v>
      </c>
      <c r="AX348" s="127">
        <v>0</v>
      </c>
      <c r="AY348" s="127">
        <v>0</v>
      </c>
      <c r="AZ348" s="127">
        <v>0</v>
      </c>
      <c r="BA348" s="15">
        <f t="shared" si="15"/>
        <v>0</v>
      </c>
      <c r="BB348" s="15">
        <f t="shared" si="16"/>
        <v>0</v>
      </c>
      <c r="BC348" s="15">
        <f t="shared" si="17"/>
        <v>0</v>
      </c>
    </row>
    <row r="349" spans="1:55" x14ac:dyDescent="0.3">
      <c r="A349" s="121">
        <v>20358000</v>
      </c>
      <c r="B349" s="121">
        <v>1</v>
      </c>
      <c r="C349" s="121">
        <v>1</v>
      </c>
      <c r="D349" s="121">
        <v>1</v>
      </c>
      <c r="E349" s="121" t="s">
        <v>2962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3011</v>
      </c>
      <c r="P349" s="121" t="s">
        <v>3011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17.882191780821916</v>
      </c>
      <c r="AE349" s="123">
        <v>18.920547945205481</v>
      </c>
      <c r="AF349" s="126">
        <v>6.5799999999999997E-2</v>
      </c>
      <c r="AG349" s="121" t="s">
        <v>2969</v>
      </c>
      <c r="AH349" s="126">
        <v>1.2E-2</v>
      </c>
      <c r="AI349" s="121" t="s">
        <v>160</v>
      </c>
      <c r="AJ349" s="121" t="s">
        <v>160</v>
      </c>
      <c r="AK349" s="127">
        <v>0</v>
      </c>
      <c r="AL349" s="127">
        <v>0</v>
      </c>
      <c r="AM349" s="127">
        <v>0</v>
      </c>
      <c r="AN349" s="127">
        <v>0</v>
      </c>
      <c r="AO349" s="127">
        <v>0</v>
      </c>
      <c r="AP349" s="127">
        <v>0</v>
      </c>
      <c r="AQ349" s="127">
        <v>0</v>
      </c>
      <c r="AR349" s="127">
        <v>0</v>
      </c>
      <c r="AS349" s="127">
        <v>0</v>
      </c>
      <c r="AT349" s="127">
        <v>0</v>
      </c>
      <c r="AU349" s="127">
        <v>0</v>
      </c>
      <c r="AV349" s="127">
        <v>0</v>
      </c>
      <c r="AW349" s="127">
        <v>0</v>
      </c>
      <c r="AX349" s="127">
        <v>0</v>
      </c>
      <c r="AY349" s="127">
        <v>0</v>
      </c>
      <c r="AZ349" s="127">
        <v>0</v>
      </c>
      <c r="BA349" s="15">
        <f t="shared" si="15"/>
        <v>0</v>
      </c>
      <c r="BB349" s="15">
        <f t="shared" si="16"/>
        <v>0</v>
      </c>
      <c r="BC349" s="15">
        <f t="shared" si="17"/>
        <v>0</v>
      </c>
    </row>
    <row r="350" spans="1:55" x14ac:dyDescent="0.3">
      <c r="A350" s="121">
        <v>20359000</v>
      </c>
      <c r="B350" s="121">
        <v>1</v>
      </c>
      <c r="C350" s="121">
        <v>1</v>
      </c>
      <c r="D350" s="121">
        <v>1</v>
      </c>
      <c r="E350" s="121" t="s">
        <v>2962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3012</v>
      </c>
      <c r="P350" s="121" t="s">
        <v>3012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621584.69999999995</v>
      </c>
      <c r="V350" s="122" t="s">
        <v>2861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13.87945205479452</v>
      </c>
      <c r="AE350" s="123">
        <v>14.917808219178083</v>
      </c>
      <c r="AF350" s="126">
        <v>2.5000000000000001E-2</v>
      </c>
      <c r="AG350" s="121" t="s">
        <v>3110</v>
      </c>
      <c r="AH350" s="121"/>
      <c r="AI350" s="121" t="s">
        <v>160</v>
      </c>
      <c r="AJ350" s="121" t="s">
        <v>160</v>
      </c>
      <c r="AK350" s="127">
        <v>0</v>
      </c>
      <c r="AL350" s="127">
        <v>0</v>
      </c>
      <c r="AM350" s="127">
        <v>0</v>
      </c>
      <c r="AN350" s="127">
        <v>0</v>
      </c>
      <c r="AO350" s="127">
        <v>0</v>
      </c>
      <c r="AP350" s="127">
        <v>0</v>
      </c>
      <c r="AQ350" s="127">
        <v>0</v>
      </c>
      <c r="AR350" s="127">
        <v>0</v>
      </c>
      <c r="AS350" s="127">
        <v>0</v>
      </c>
      <c r="AT350" s="127">
        <v>0</v>
      </c>
      <c r="AU350" s="127">
        <v>0</v>
      </c>
      <c r="AV350" s="127">
        <v>0</v>
      </c>
      <c r="AW350" s="127">
        <v>0</v>
      </c>
      <c r="AX350" s="127">
        <v>0</v>
      </c>
      <c r="AY350" s="127">
        <v>0</v>
      </c>
      <c r="AZ350" s="127">
        <v>0</v>
      </c>
      <c r="BA350" s="15">
        <f t="shared" si="15"/>
        <v>0</v>
      </c>
      <c r="BB350" s="15">
        <f t="shared" si="16"/>
        <v>0</v>
      </c>
      <c r="BC350" s="15">
        <f t="shared" si="17"/>
        <v>0</v>
      </c>
    </row>
    <row r="351" spans="1:55" x14ac:dyDescent="0.3">
      <c r="A351" s="121">
        <v>20598000</v>
      </c>
      <c r="B351" s="121">
        <v>1</v>
      </c>
      <c r="C351" s="121">
        <v>1</v>
      </c>
      <c r="D351" s="121">
        <v>1</v>
      </c>
      <c r="E351" s="121" t="s">
        <v>2962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3013</v>
      </c>
      <c r="P351" s="121" t="s">
        <v>3013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16.301369863013697</v>
      </c>
      <c r="AE351" s="123">
        <v>17.328767123287673</v>
      </c>
      <c r="AF351" s="126">
        <v>6.5500000000000003E-2</v>
      </c>
      <c r="AG351" s="121" t="s">
        <v>2799</v>
      </c>
      <c r="AH351" s="126">
        <v>1.2E-2</v>
      </c>
      <c r="AI351" s="121" t="s">
        <v>288</v>
      </c>
      <c r="AJ351" s="121" t="s">
        <v>288</v>
      </c>
      <c r="AK351" s="127">
        <v>0</v>
      </c>
      <c r="AL351" s="127">
        <v>0</v>
      </c>
      <c r="AM351" s="127">
        <v>0</v>
      </c>
      <c r="AN351" s="127">
        <v>0</v>
      </c>
      <c r="AO351" s="127">
        <v>0</v>
      </c>
      <c r="AP351" s="127">
        <v>0</v>
      </c>
      <c r="AQ351" s="127">
        <v>0</v>
      </c>
      <c r="AR351" s="127">
        <v>0</v>
      </c>
      <c r="AS351" s="127">
        <v>0</v>
      </c>
      <c r="AT351" s="127">
        <v>0</v>
      </c>
      <c r="AU351" s="127">
        <v>0</v>
      </c>
      <c r="AV351" s="127">
        <v>0</v>
      </c>
      <c r="AW351" s="127">
        <v>0</v>
      </c>
      <c r="AX351" s="127">
        <v>0</v>
      </c>
      <c r="AY351" s="127">
        <v>0</v>
      </c>
      <c r="AZ351" s="127">
        <v>0</v>
      </c>
      <c r="BA351" s="15">
        <f t="shared" si="15"/>
        <v>0</v>
      </c>
      <c r="BB351" s="15">
        <f t="shared" si="16"/>
        <v>0</v>
      </c>
      <c r="BC351" s="15">
        <f t="shared" si="17"/>
        <v>0</v>
      </c>
    </row>
    <row r="352" spans="1:55" x14ac:dyDescent="0.3">
      <c r="A352" s="121">
        <v>20867000</v>
      </c>
      <c r="B352" s="121">
        <v>1</v>
      </c>
      <c r="C352" s="121">
        <v>1</v>
      </c>
      <c r="D352" s="121">
        <v>1</v>
      </c>
      <c r="E352" s="121" t="s">
        <v>2962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3014</v>
      </c>
      <c r="P352" s="121" t="s">
        <v>3014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207936.7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18.947945205479453</v>
      </c>
      <c r="AE352" s="123">
        <v>20.016438356164382</v>
      </c>
      <c r="AF352" s="126"/>
      <c r="AG352" s="126" t="s">
        <v>2799</v>
      </c>
      <c r="AH352" s="126">
        <v>0.02</v>
      </c>
      <c r="AI352" s="121" t="s">
        <v>311</v>
      </c>
      <c r="AJ352" s="121" t="s">
        <v>311</v>
      </c>
      <c r="AK352" s="127">
        <v>0</v>
      </c>
      <c r="AL352" s="127">
        <v>0</v>
      </c>
      <c r="AM352" s="127">
        <v>0</v>
      </c>
      <c r="AN352" s="127">
        <v>0</v>
      </c>
      <c r="AO352" s="127">
        <v>0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5">
        <f t="shared" si="15"/>
        <v>0</v>
      </c>
      <c r="BB352" s="15">
        <f t="shared" si="16"/>
        <v>0</v>
      </c>
      <c r="BC352" s="15">
        <f t="shared" si="17"/>
        <v>0</v>
      </c>
    </row>
    <row r="353" spans="1:55" x14ac:dyDescent="0.3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3111</v>
      </c>
      <c r="L353" s="121" t="s">
        <v>166</v>
      </c>
      <c r="M353" s="121" t="s">
        <v>159</v>
      </c>
      <c r="N353" s="121" t="s">
        <v>1325</v>
      </c>
      <c r="O353" s="121" t="s">
        <v>3112</v>
      </c>
      <c r="P353" s="121" t="s">
        <v>3112</v>
      </c>
      <c r="Q353" s="121" t="s">
        <v>3111</v>
      </c>
      <c r="R353" s="122">
        <v>50000000</v>
      </c>
      <c r="S353" s="122">
        <v>0</v>
      </c>
      <c r="T353" s="122">
        <v>0</v>
      </c>
      <c r="U353" s="122">
        <v>1262715.32</v>
      </c>
      <c r="V353" s="122">
        <v>14993.18</v>
      </c>
      <c r="W353" s="122">
        <v>0</v>
      </c>
      <c r="X353" s="122">
        <v>0</v>
      </c>
      <c r="Y353" s="122">
        <v>50000000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7.4904109589041097</v>
      </c>
      <c r="AE353" s="123">
        <v>8.8191780821917813</v>
      </c>
      <c r="AF353" s="126">
        <v>6.5660200000000002E-2</v>
      </c>
      <c r="AG353" s="126" t="s">
        <v>2799</v>
      </c>
      <c r="AH353" s="126">
        <v>1.2282599999999999E-2</v>
      </c>
      <c r="AI353" s="121" t="s">
        <v>3111</v>
      </c>
      <c r="AJ353" s="121" t="s">
        <v>3111</v>
      </c>
      <c r="AK353" s="127">
        <v>0</v>
      </c>
      <c r="AL353" s="127">
        <v>0</v>
      </c>
      <c r="AM353" s="127">
        <v>0</v>
      </c>
      <c r="AN353" s="127">
        <v>0</v>
      </c>
      <c r="AO353" s="127">
        <v>0</v>
      </c>
      <c r="AP353" s="127">
        <v>0</v>
      </c>
      <c r="AQ353" s="127">
        <v>0</v>
      </c>
      <c r="AR353" s="127">
        <v>0</v>
      </c>
      <c r="AS353" s="127">
        <v>0</v>
      </c>
      <c r="AT353" s="127">
        <v>0</v>
      </c>
      <c r="AU353" s="127">
        <v>0</v>
      </c>
      <c r="AV353" s="127">
        <v>3571428.57</v>
      </c>
      <c r="AW353" s="127">
        <v>0</v>
      </c>
      <c r="AX353" s="127">
        <v>0</v>
      </c>
      <c r="AY353" s="127">
        <v>0</v>
      </c>
      <c r="AZ353" s="127">
        <v>0</v>
      </c>
      <c r="BA353" s="15">
        <f t="shared" si="15"/>
        <v>0</v>
      </c>
      <c r="BB353" s="15">
        <f t="shared" si="16"/>
        <v>3571428.57</v>
      </c>
      <c r="BC353" s="15">
        <f t="shared" si="17"/>
        <v>3571428.57</v>
      </c>
    </row>
    <row r="354" spans="1:55" x14ac:dyDescent="0.3">
      <c r="A354" s="121">
        <v>20868000</v>
      </c>
      <c r="B354" s="121">
        <v>1</v>
      </c>
      <c r="C354" s="121">
        <v>1</v>
      </c>
      <c r="D354" s="121">
        <v>1</v>
      </c>
      <c r="E354" s="121" t="s">
        <v>2962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3113</v>
      </c>
      <c r="P354" s="121" t="s">
        <v>3113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14.049315068493151</v>
      </c>
      <c r="AE354" s="123">
        <v>15.010958904109589</v>
      </c>
      <c r="AF354" s="126"/>
      <c r="AG354" s="126" t="s">
        <v>2799</v>
      </c>
      <c r="AH354" s="126">
        <v>0.02</v>
      </c>
      <c r="AI354" s="121" t="s">
        <v>311</v>
      </c>
      <c r="AJ354" s="121" t="s">
        <v>311</v>
      </c>
      <c r="AK354" s="127">
        <v>0</v>
      </c>
      <c r="AL354" s="127">
        <v>0</v>
      </c>
      <c r="AM354" s="127">
        <v>0</v>
      </c>
      <c r="AN354" s="127">
        <v>0</v>
      </c>
      <c r="AO354" s="127">
        <v>0</v>
      </c>
      <c r="AP354" s="127">
        <v>0</v>
      </c>
      <c r="AQ354" s="127">
        <v>0</v>
      </c>
      <c r="AR354" s="127">
        <v>0</v>
      </c>
      <c r="AS354" s="127">
        <v>0</v>
      </c>
      <c r="AT354" s="127">
        <v>0</v>
      </c>
      <c r="AU354" s="127">
        <v>0</v>
      </c>
      <c r="AV354" s="127">
        <v>0</v>
      </c>
      <c r="AW354" s="127">
        <v>0</v>
      </c>
      <c r="AX354" s="127">
        <v>0</v>
      </c>
      <c r="AY354" s="127">
        <v>0</v>
      </c>
      <c r="AZ354" s="127">
        <v>0</v>
      </c>
      <c r="BA354" s="15">
        <f t="shared" si="15"/>
        <v>0</v>
      </c>
      <c r="BB354" s="15">
        <f t="shared" si="16"/>
        <v>0</v>
      </c>
      <c r="BC354" s="15">
        <f t="shared" si="17"/>
        <v>0</v>
      </c>
    </row>
    <row r="355" spans="1:55" x14ac:dyDescent="0.3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3140</v>
      </c>
      <c r="P355" s="131" t="s">
        <v>3140</v>
      </c>
      <c r="Q355" s="131" t="s">
        <v>288</v>
      </c>
      <c r="R355" s="132">
        <v>300000000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300000000</v>
      </c>
      <c r="Z355" s="134">
        <v>45210</v>
      </c>
      <c r="AA355" s="134">
        <v>52305</v>
      </c>
      <c r="AB355" s="133">
        <v>300000000</v>
      </c>
      <c r="AC355" s="133">
        <v>300000000</v>
      </c>
      <c r="AD355" s="133">
        <v>18.547945205479451</v>
      </c>
      <c r="AE355" s="133">
        <v>19.438356164383563</v>
      </c>
      <c r="AF355" s="135">
        <v>6.54E-2</v>
      </c>
      <c r="AG355" s="131" t="s">
        <v>2799</v>
      </c>
      <c r="AH355" s="135">
        <v>1.1900000000000001E-2</v>
      </c>
      <c r="AI355" s="131" t="s">
        <v>288</v>
      </c>
      <c r="AJ355" s="131" t="s">
        <v>288</v>
      </c>
      <c r="AK355" s="127">
        <v>0</v>
      </c>
      <c r="AL355" s="127">
        <v>0</v>
      </c>
      <c r="AM355" s="127">
        <v>0</v>
      </c>
      <c r="AN355" s="127">
        <v>0</v>
      </c>
      <c r="AO355" s="127">
        <v>0</v>
      </c>
      <c r="AP355" s="127">
        <v>0</v>
      </c>
      <c r="AQ355" s="127">
        <v>0</v>
      </c>
      <c r="AR355" s="127">
        <v>0</v>
      </c>
      <c r="AS355" s="127">
        <v>0</v>
      </c>
      <c r="AT355" s="127">
        <v>0</v>
      </c>
      <c r="AU355" s="127">
        <v>0</v>
      </c>
      <c r="AV355" s="127">
        <v>0</v>
      </c>
      <c r="AW355" s="127">
        <v>0</v>
      </c>
      <c r="AX355" s="127">
        <v>0</v>
      </c>
      <c r="AY355" s="127">
        <v>0</v>
      </c>
      <c r="AZ355" s="127">
        <v>0</v>
      </c>
      <c r="BA355" s="15">
        <f t="shared" si="15"/>
        <v>0</v>
      </c>
      <c r="BB355" s="15">
        <f t="shared" si="16"/>
        <v>0</v>
      </c>
      <c r="BC355" s="15">
        <f t="shared" si="17"/>
        <v>0</v>
      </c>
    </row>
    <row r="356" spans="1:55" x14ac:dyDescent="0.3">
      <c r="A356" s="64">
        <v>20870000</v>
      </c>
      <c r="B356" s="64">
        <v>1</v>
      </c>
      <c r="C356" s="64">
        <v>1</v>
      </c>
      <c r="D356" s="64">
        <v>1</v>
      </c>
      <c r="E356" s="64" t="s">
        <v>2962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3171</v>
      </c>
      <c r="P356" s="64" t="s">
        <v>3171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6.2849315068493148</v>
      </c>
      <c r="AE356" s="94">
        <v>7.0027397260273974</v>
      </c>
      <c r="AF356" s="119">
        <v>7.0013000000000006E-2</v>
      </c>
      <c r="AG356" s="95" t="s">
        <v>2799</v>
      </c>
      <c r="AH356" s="95">
        <v>1.7500000000000002E-2</v>
      </c>
      <c r="AI356" s="64" t="s">
        <v>311</v>
      </c>
      <c r="AJ356" s="64" t="s">
        <v>311</v>
      </c>
      <c r="AK356" s="127">
        <v>0</v>
      </c>
      <c r="AL356" s="127">
        <v>0</v>
      </c>
      <c r="AM356" s="127">
        <v>0</v>
      </c>
      <c r="AN356" s="127">
        <v>0</v>
      </c>
      <c r="AO356" s="127">
        <v>0</v>
      </c>
      <c r="AP356" s="127">
        <v>0</v>
      </c>
      <c r="AQ356" s="127">
        <v>0</v>
      </c>
      <c r="AR356" s="127">
        <v>0</v>
      </c>
      <c r="AS356" s="127">
        <v>0</v>
      </c>
      <c r="AT356" s="127">
        <v>6250000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0</v>
      </c>
      <c r="AZ356" s="127">
        <v>6250000</v>
      </c>
      <c r="BA356" s="15">
        <f t="shared" si="15"/>
        <v>0</v>
      </c>
      <c r="BB356" s="15">
        <f t="shared" si="16"/>
        <v>12500000</v>
      </c>
      <c r="BC356" s="15">
        <f t="shared" ref="BC356:BC358" si="18">BA356+BB356</f>
        <v>12500000</v>
      </c>
    </row>
    <row r="357" spans="1:55" x14ac:dyDescent="0.3">
      <c r="A357" s="64">
        <v>20357000</v>
      </c>
      <c r="B357" s="64">
        <v>1</v>
      </c>
      <c r="C357" s="64">
        <v>1</v>
      </c>
      <c r="D357" s="64">
        <v>1</v>
      </c>
      <c r="E357" s="64" t="s">
        <v>2962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3244</v>
      </c>
      <c r="P357" s="64" t="s">
        <v>3244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22.884931506849316</v>
      </c>
      <c r="AE357" s="94">
        <v>24.049315068493151</v>
      </c>
      <c r="AF357" s="95">
        <v>6.4054E-2</v>
      </c>
      <c r="AG357" s="95" t="s">
        <v>2797</v>
      </c>
      <c r="AH357" s="95">
        <v>1.1599999999999999E-2</v>
      </c>
      <c r="AI357" s="64" t="s">
        <v>160</v>
      </c>
      <c r="AJ357" s="64" t="s">
        <v>160</v>
      </c>
      <c r="AK357" s="127">
        <v>0</v>
      </c>
      <c r="AL357" s="127">
        <v>0</v>
      </c>
      <c r="AM357" s="127">
        <v>0</v>
      </c>
      <c r="AN357" s="127">
        <v>0</v>
      </c>
      <c r="AO357" s="127">
        <v>0</v>
      </c>
      <c r="AP357" s="127">
        <v>0</v>
      </c>
      <c r="AQ357" s="127">
        <v>0</v>
      </c>
      <c r="AR357" s="127">
        <v>0</v>
      </c>
      <c r="AS357" s="127">
        <v>0</v>
      </c>
      <c r="AT357" s="127">
        <v>0</v>
      </c>
      <c r="AU357" s="127">
        <v>0</v>
      </c>
      <c r="AV357" s="127">
        <v>0</v>
      </c>
      <c r="AW357" s="127">
        <v>0</v>
      </c>
      <c r="AX357" s="127">
        <v>0</v>
      </c>
      <c r="AY357" s="127">
        <v>0</v>
      </c>
      <c r="AZ357" s="127">
        <v>0</v>
      </c>
      <c r="BA357" s="15">
        <f t="shared" si="15"/>
        <v>0</v>
      </c>
      <c r="BB357" s="15">
        <f t="shared" si="16"/>
        <v>0</v>
      </c>
      <c r="BC357" s="15">
        <f t="shared" si="18"/>
        <v>0</v>
      </c>
    </row>
    <row r="358" spans="1:55" x14ac:dyDescent="0.3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3245</v>
      </c>
      <c r="P358" s="64" t="s">
        <v>3245</v>
      </c>
      <c r="Q358" s="64" t="s">
        <v>160</v>
      </c>
      <c r="R358" s="96">
        <v>580000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580000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23.904109589041095</v>
      </c>
      <c r="AE358" s="94">
        <v>25.019178082191782</v>
      </c>
      <c r="AF358" s="95">
        <v>6.1817999999999998E-2</v>
      </c>
      <c r="AG358" s="95" t="s">
        <v>2797</v>
      </c>
      <c r="AH358" s="95">
        <v>1.1599999999999999E-2</v>
      </c>
      <c r="AI358" s="64" t="s">
        <v>160</v>
      </c>
      <c r="AJ358" s="64" t="s">
        <v>160</v>
      </c>
      <c r="AK358" s="127">
        <v>0</v>
      </c>
      <c r="AL358" s="127">
        <v>0</v>
      </c>
      <c r="AM358" s="127">
        <v>0</v>
      </c>
      <c r="AN358" s="127">
        <v>0</v>
      </c>
      <c r="AO358" s="127">
        <v>0</v>
      </c>
      <c r="AP358" s="127">
        <v>0</v>
      </c>
      <c r="AQ358" s="127">
        <v>0</v>
      </c>
      <c r="AR358" s="127">
        <v>0</v>
      </c>
      <c r="AS358" s="127">
        <v>0</v>
      </c>
      <c r="AT358" s="127">
        <v>0</v>
      </c>
      <c r="AU358" s="127">
        <v>0</v>
      </c>
      <c r="AV358" s="127">
        <v>0</v>
      </c>
      <c r="AW358" s="127">
        <v>0</v>
      </c>
      <c r="AX358" s="127">
        <v>0</v>
      </c>
      <c r="AY358" s="127">
        <v>0</v>
      </c>
      <c r="AZ358" s="127">
        <v>0</v>
      </c>
      <c r="BA358" s="15">
        <f t="shared" si="15"/>
        <v>0</v>
      </c>
      <c r="BB358" s="15">
        <f t="shared" si="16"/>
        <v>0</v>
      </c>
      <c r="BC358" s="15">
        <f t="shared" si="18"/>
        <v>0</v>
      </c>
    </row>
    <row r="359" spans="1:55" x14ac:dyDescent="0.3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3246</v>
      </c>
      <c r="M359" s="64" t="s">
        <v>65</v>
      </c>
      <c r="N359" s="64" t="s">
        <v>1324</v>
      </c>
      <c r="O359" s="64" t="s">
        <v>3247</v>
      </c>
      <c r="P359" s="64" t="s">
        <v>3247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24.126027397260273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27">
        <v>0</v>
      </c>
      <c r="AL359" s="127">
        <v>0</v>
      </c>
      <c r="AM359" s="127">
        <v>0</v>
      </c>
      <c r="AN359" s="127">
        <v>0</v>
      </c>
      <c r="AO359" s="127">
        <v>0</v>
      </c>
      <c r="AP359" s="127">
        <v>0</v>
      </c>
      <c r="AQ359" s="127">
        <v>0</v>
      </c>
      <c r="AR359" s="127">
        <v>0</v>
      </c>
      <c r="AS359" s="127">
        <v>0</v>
      </c>
      <c r="AT359" s="127">
        <v>0</v>
      </c>
      <c r="AU359" s="127">
        <v>0</v>
      </c>
      <c r="AV359" s="127">
        <v>0</v>
      </c>
      <c r="AW359" s="127">
        <v>0</v>
      </c>
      <c r="AX359" s="127">
        <v>0</v>
      </c>
      <c r="AY359" s="127">
        <v>0</v>
      </c>
      <c r="AZ359" s="127">
        <v>0</v>
      </c>
      <c r="BA359" s="15">
        <f t="shared" si="15"/>
        <v>0</v>
      </c>
      <c r="BB359" s="15">
        <f t="shared" si="16"/>
        <v>0</v>
      </c>
      <c r="BC359" s="15">
        <f t="shared" ref="BC359:BC366" si="19">BA359+BB359</f>
        <v>0</v>
      </c>
    </row>
    <row r="360" spans="1:55" x14ac:dyDescent="0.3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3248</v>
      </c>
      <c r="M360" s="64" t="s">
        <v>159</v>
      </c>
      <c r="N360" s="64" t="s">
        <v>1325</v>
      </c>
      <c r="O360" s="64" t="s">
        <v>3249</v>
      </c>
      <c r="P360" s="64" t="s">
        <v>3249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14.087671232876712</v>
      </c>
      <c r="AE360" s="94">
        <v>15.010958904109589</v>
      </c>
      <c r="AF360" s="95">
        <v>7.1999999999999995E-2</v>
      </c>
      <c r="AG360" s="95" t="s">
        <v>2799</v>
      </c>
      <c r="AH360" s="95">
        <v>0.02</v>
      </c>
      <c r="AI360" s="64" t="s">
        <v>311</v>
      </c>
      <c r="AJ360" s="64" t="s">
        <v>311</v>
      </c>
      <c r="AK360" s="127">
        <v>0</v>
      </c>
      <c r="AL360" s="127">
        <v>0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5">
        <f t="shared" si="15"/>
        <v>0</v>
      </c>
      <c r="BB360" s="15">
        <f t="shared" si="16"/>
        <v>0</v>
      </c>
      <c r="BC360" s="15">
        <f t="shared" si="19"/>
        <v>0</v>
      </c>
    </row>
    <row r="361" spans="1:55" x14ac:dyDescent="0.3">
      <c r="A361" s="64">
        <v>20370000</v>
      </c>
      <c r="B361" s="64">
        <v>1</v>
      </c>
      <c r="C361" s="64">
        <v>1</v>
      </c>
      <c r="D361" s="64">
        <v>1</v>
      </c>
      <c r="E361" s="64" t="s">
        <v>2962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3250</v>
      </c>
      <c r="P361" s="64" t="s">
        <v>3250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22.054794520547944</v>
      </c>
      <c r="AE361" s="94">
        <v>22.958904109589042</v>
      </c>
      <c r="AF361" s="95">
        <v>6.6100000000000006E-2</v>
      </c>
      <c r="AG361" s="95" t="s">
        <v>2969</v>
      </c>
      <c r="AH361" s="95">
        <v>1.26E-2</v>
      </c>
      <c r="AI361" s="64" t="s">
        <v>160</v>
      </c>
      <c r="AJ361" s="64" t="s">
        <v>160</v>
      </c>
      <c r="AK361" s="127">
        <v>0</v>
      </c>
      <c r="AL361" s="127">
        <v>0</v>
      </c>
      <c r="AM361" s="127">
        <v>0</v>
      </c>
      <c r="AN361" s="127">
        <v>0</v>
      </c>
      <c r="AO361" s="127">
        <v>0</v>
      </c>
      <c r="AP361" s="127">
        <v>0</v>
      </c>
      <c r="AQ361" s="127">
        <v>0</v>
      </c>
      <c r="AR361" s="127">
        <v>0</v>
      </c>
      <c r="AS361" s="127">
        <v>0</v>
      </c>
      <c r="AT361" s="127">
        <v>0</v>
      </c>
      <c r="AU361" s="127">
        <v>0</v>
      </c>
      <c r="AV361" s="127">
        <v>0</v>
      </c>
      <c r="AW361" s="127">
        <v>0</v>
      </c>
      <c r="AX361" s="127">
        <v>0</v>
      </c>
      <c r="AY361" s="127">
        <v>0</v>
      </c>
      <c r="AZ361" s="127">
        <v>0</v>
      </c>
      <c r="BA361" s="15">
        <f t="shared" si="15"/>
        <v>0</v>
      </c>
      <c r="BB361" s="15">
        <f t="shared" si="16"/>
        <v>0</v>
      </c>
      <c r="BC361" s="15">
        <f t="shared" si="19"/>
        <v>0</v>
      </c>
    </row>
    <row r="362" spans="1:55" x14ac:dyDescent="0.3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3251</v>
      </c>
      <c r="P362" s="64" t="s">
        <v>3251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22.136986301369863</v>
      </c>
      <c r="AE362" s="94">
        <v>22.92876712328767</v>
      </c>
      <c r="AF362" s="95">
        <v>6.5163600000000002E-2</v>
      </c>
      <c r="AG362" s="95" t="s">
        <v>2969</v>
      </c>
      <c r="AH362" s="95">
        <v>1.26E-2</v>
      </c>
      <c r="AI362" s="64" t="s">
        <v>160</v>
      </c>
      <c r="AJ362" s="64" t="s">
        <v>160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0</v>
      </c>
      <c r="AP362" s="127">
        <v>0</v>
      </c>
      <c r="AQ362" s="127">
        <v>0</v>
      </c>
      <c r="AR362" s="127">
        <v>0</v>
      </c>
      <c r="AS362" s="127">
        <v>0</v>
      </c>
      <c r="AT362" s="127">
        <v>0</v>
      </c>
      <c r="AU362" s="127">
        <v>0</v>
      </c>
      <c r="AV362" s="127">
        <v>0</v>
      </c>
      <c r="AW362" s="127">
        <v>0</v>
      </c>
      <c r="AX362" s="127">
        <v>0</v>
      </c>
      <c r="AY362" s="127">
        <v>0</v>
      </c>
      <c r="AZ362" s="127">
        <v>0</v>
      </c>
      <c r="BA362" s="15">
        <f t="shared" si="15"/>
        <v>0</v>
      </c>
      <c r="BB362" s="15">
        <f t="shared" si="16"/>
        <v>0</v>
      </c>
      <c r="BC362" s="15">
        <f t="shared" si="19"/>
        <v>0</v>
      </c>
    </row>
    <row r="363" spans="1:55" x14ac:dyDescent="0.3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3252</v>
      </c>
      <c r="P363" s="64" t="s">
        <v>3252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29.227397260273971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27">
        <v>0</v>
      </c>
      <c r="AL363" s="127">
        <v>0</v>
      </c>
      <c r="AM363" s="127">
        <v>0</v>
      </c>
      <c r="AN363" s="127">
        <v>0</v>
      </c>
      <c r="AO363" s="127">
        <v>0</v>
      </c>
      <c r="AP363" s="127">
        <v>0</v>
      </c>
      <c r="AQ363" s="127">
        <v>0</v>
      </c>
      <c r="AR363" s="127">
        <v>0</v>
      </c>
      <c r="AS363" s="127">
        <v>0</v>
      </c>
      <c r="AT363" s="127">
        <v>0</v>
      </c>
      <c r="AU363" s="127">
        <v>0</v>
      </c>
      <c r="AV363" s="127">
        <v>0</v>
      </c>
      <c r="AW363" s="127">
        <v>0</v>
      </c>
      <c r="AX363" s="127">
        <v>0</v>
      </c>
      <c r="AY363" s="127">
        <v>0</v>
      </c>
      <c r="AZ363" s="127">
        <v>0</v>
      </c>
      <c r="BA363" s="15">
        <f t="shared" si="15"/>
        <v>0</v>
      </c>
      <c r="BB363" s="15">
        <f t="shared" si="16"/>
        <v>0</v>
      </c>
      <c r="BC363" s="15">
        <f t="shared" si="19"/>
        <v>0</v>
      </c>
    </row>
    <row r="364" spans="1:55" x14ac:dyDescent="0.3">
      <c r="A364" s="64">
        <v>20599900</v>
      </c>
      <c r="B364" s="64">
        <v>1</v>
      </c>
      <c r="C364" s="64">
        <v>1</v>
      </c>
      <c r="D364" s="64">
        <v>1</v>
      </c>
      <c r="E364" s="64" t="s">
        <v>2962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3253</v>
      </c>
      <c r="P364" s="64" t="s">
        <v>3253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50457.94</v>
      </c>
      <c r="V364" s="96">
        <v>186667.49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18.509589041095889</v>
      </c>
      <c r="AE364" s="94">
        <v>19.479452054794521</v>
      </c>
      <c r="AF364" s="95">
        <v>6.6900000000000001E-2</v>
      </c>
      <c r="AG364" s="95" t="s">
        <v>2799</v>
      </c>
      <c r="AH364" s="95">
        <v>1.34E-2</v>
      </c>
      <c r="AI364" s="64" t="s">
        <v>288</v>
      </c>
      <c r="AJ364" s="64" t="s">
        <v>288</v>
      </c>
      <c r="AK364" s="127">
        <v>0</v>
      </c>
      <c r="AL364" s="127">
        <v>0</v>
      </c>
      <c r="AM364" s="127">
        <v>0</v>
      </c>
      <c r="AN364" s="127">
        <v>0</v>
      </c>
      <c r="AO364" s="127">
        <v>0</v>
      </c>
      <c r="AP364" s="127">
        <v>0</v>
      </c>
      <c r="AQ364" s="127">
        <v>0</v>
      </c>
      <c r="AR364" s="127">
        <v>0</v>
      </c>
      <c r="AS364" s="127">
        <v>0</v>
      </c>
      <c r="AT364" s="127">
        <v>0</v>
      </c>
      <c r="AU364" s="127">
        <v>0</v>
      </c>
      <c r="AV364" s="127">
        <v>0</v>
      </c>
      <c r="AW364" s="127">
        <v>0</v>
      </c>
      <c r="AX364" s="127">
        <v>0</v>
      </c>
      <c r="AY364" s="127">
        <v>0</v>
      </c>
      <c r="AZ364" s="127">
        <v>0</v>
      </c>
      <c r="BA364" s="15">
        <f t="shared" si="15"/>
        <v>0</v>
      </c>
      <c r="BB364" s="15">
        <f t="shared" si="16"/>
        <v>0</v>
      </c>
      <c r="BC364" s="15">
        <f t="shared" si="19"/>
        <v>0</v>
      </c>
    </row>
    <row r="365" spans="1:55" x14ac:dyDescent="0.3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3254</v>
      </c>
      <c r="P365" s="64" t="s">
        <v>3254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20.221917808219178</v>
      </c>
      <c r="AE365" s="94">
        <v>20.898630136986302</v>
      </c>
      <c r="AF365" s="95">
        <v>6.5199999999999994E-2</v>
      </c>
      <c r="AG365" s="95" t="s">
        <v>2799</v>
      </c>
      <c r="AH365" s="95">
        <v>1.4999999999999999E-2</v>
      </c>
      <c r="AI365" s="64" t="s">
        <v>33</v>
      </c>
      <c r="AJ365" s="64" t="s">
        <v>37</v>
      </c>
      <c r="AK365" s="127">
        <v>0</v>
      </c>
      <c r="AL365" s="127">
        <v>0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5">
        <f t="shared" si="15"/>
        <v>0</v>
      </c>
      <c r="BB365" s="15">
        <f t="shared" si="16"/>
        <v>0</v>
      </c>
      <c r="BC365" s="15">
        <f t="shared" si="19"/>
        <v>0</v>
      </c>
    </row>
    <row r="366" spans="1:55" x14ac:dyDescent="0.3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3255</v>
      </c>
      <c r="P366" s="64" t="s">
        <v>3255</v>
      </c>
      <c r="Q366" s="64" t="s">
        <v>131</v>
      </c>
      <c r="R366" s="96">
        <v>365524.73</v>
      </c>
      <c r="S366" s="96">
        <v>2269997.3199999998</v>
      </c>
      <c r="T366" s="96">
        <v>0</v>
      </c>
      <c r="U366" s="96">
        <v>5968.82</v>
      </c>
      <c r="V366" s="96">
        <v>0</v>
      </c>
      <c r="W366" s="96">
        <v>0</v>
      </c>
      <c r="X366" s="96">
        <v>0</v>
      </c>
      <c r="Y366" s="96">
        <v>2635522.0499999998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22.512328767123286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27">
        <v>0</v>
      </c>
      <c r="AL366" s="127">
        <v>0</v>
      </c>
      <c r="AM366" s="127">
        <v>0</v>
      </c>
      <c r="AN366" s="127">
        <v>0</v>
      </c>
      <c r="AO366" s="127">
        <v>0</v>
      </c>
      <c r="AP366" s="127">
        <v>0</v>
      </c>
      <c r="AQ366" s="127">
        <v>0</v>
      </c>
      <c r="AR366" s="127">
        <v>0</v>
      </c>
      <c r="AS366" s="127">
        <v>0</v>
      </c>
      <c r="AT366" s="127">
        <v>0</v>
      </c>
      <c r="AU366" s="127">
        <v>0</v>
      </c>
      <c r="AV366" s="127">
        <v>0</v>
      </c>
      <c r="AW366" s="127">
        <v>0</v>
      </c>
      <c r="AX366" s="127">
        <v>0</v>
      </c>
      <c r="AY366" s="127">
        <v>0</v>
      </c>
      <c r="AZ366" s="127">
        <v>0</v>
      </c>
      <c r="BA366" s="15">
        <f t="shared" si="15"/>
        <v>0</v>
      </c>
      <c r="BB366" s="15">
        <f t="shared" si="16"/>
        <v>0</v>
      </c>
      <c r="BC366" s="15">
        <f t="shared" si="19"/>
        <v>0</v>
      </c>
    </row>
    <row r="367" spans="1:55" x14ac:dyDescent="0.3">
      <c r="A367" s="64">
        <v>20871000</v>
      </c>
      <c r="B367" s="64">
        <v>1</v>
      </c>
      <c r="C367" s="64">
        <v>1</v>
      </c>
      <c r="D367" s="64">
        <v>1</v>
      </c>
      <c r="E367" s="64" t="s">
        <v>2962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3429</v>
      </c>
      <c r="P367" s="64" t="s">
        <v>3429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1707615.56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19.512328767123286</v>
      </c>
      <c r="AE367" s="94">
        <v>20.013698630136986</v>
      </c>
      <c r="AF367" s="95">
        <v>7.2357000000000005E-2</v>
      </c>
      <c r="AG367" s="95" t="s">
        <v>2969</v>
      </c>
      <c r="AH367" s="95">
        <v>0.02</v>
      </c>
      <c r="AI367" s="64" t="s">
        <v>311</v>
      </c>
      <c r="AJ367" s="64" t="s">
        <v>311</v>
      </c>
      <c r="AK367" s="127">
        <v>0</v>
      </c>
      <c r="AL367" s="127">
        <v>0</v>
      </c>
      <c r="AM367" s="127">
        <v>0</v>
      </c>
      <c r="AN367" s="127">
        <v>0</v>
      </c>
      <c r="AO367" s="127">
        <v>0</v>
      </c>
      <c r="AP367" s="127">
        <v>0</v>
      </c>
      <c r="AQ367" s="127">
        <v>0</v>
      </c>
      <c r="AR367" s="127">
        <v>0</v>
      </c>
      <c r="AS367" s="127">
        <v>0</v>
      </c>
      <c r="AT367" s="127">
        <v>0</v>
      </c>
      <c r="AU367" s="127">
        <v>0</v>
      </c>
      <c r="AV367" s="127">
        <v>0</v>
      </c>
      <c r="AW367" s="127">
        <v>0</v>
      </c>
      <c r="AX367" s="127">
        <v>0</v>
      </c>
      <c r="AY367" s="127">
        <v>0</v>
      </c>
      <c r="AZ367" s="127">
        <v>0</v>
      </c>
      <c r="BA367" s="15">
        <f t="shared" si="15"/>
        <v>0</v>
      </c>
      <c r="BB367" s="15">
        <f t="shared" ref="BB367" si="20">SUM(AO367:AZ367)</f>
        <v>0</v>
      </c>
      <c r="BC367" s="15">
        <f t="shared" ref="BC367" si="21">BA367+BB367</f>
        <v>0</v>
      </c>
    </row>
    <row r="368" spans="1:55" x14ac:dyDescent="0.3">
      <c r="A368" s="64">
        <v>23230000</v>
      </c>
      <c r="B368" s="64">
        <v>1</v>
      </c>
      <c r="C368" s="64">
        <v>1</v>
      </c>
      <c r="D368" s="64">
        <v>1</v>
      </c>
      <c r="E368" s="64" t="s">
        <v>3445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3446</v>
      </c>
      <c r="L368" s="64" t="s">
        <v>29</v>
      </c>
      <c r="M368" s="64" t="s">
        <v>65</v>
      </c>
      <c r="N368" s="64" t="s">
        <v>1324</v>
      </c>
      <c r="O368" s="64" t="s">
        <v>3447</v>
      </c>
      <c r="P368" s="64" t="s">
        <v>3447</v>
      </c>
      <c r="Q368" s="64" t="s">
        <v>3446</v>
      </c>
      <c r="R368" s="96">
        <v>58706280.899999999</v>
      </c>
      <c r="S368" s="96">
        <v>0</v>
      </c>
      <c r="T368" s="96">
        <v>0</v>
      </c>
      <c r="U368" s="96">
        <v>0</v>
      </c>
      <c r="V368" s="96">
        <v>0</v>
      </c>
      <c r="W368" s="96">
        <v>1338192.8999999985</v>
      </c>
      <c r="X368" s="96">
        <v>0</v>
      </c>
      <c r="Y368" s="96">
        <v>60044473.799999997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9.5424657534246577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3446</v>
      </c>
      <c r="AK368" s="127">
        <v>0</v>
      </c>
      <c r="AL368" s="127">
        <v>0</v>
      </c>
      <c r="AM368" s="127">
        <v>0</v>
      </c>
      <c r="AN368" s="127">
        <v>0</v>
      </c>
      <c r="AO368" s="127">
        <v>0</v>
      </c>
      <c r="AP368" s="127">
        <v>0</v>
      </c>
      <c r="AQ368" s="127">
        <v>6004447.3799999999</v>
      </c>
      <c r="AR368" s="127">
        <v>0</v>
      </c>
      <c r="AS368" s="127">
        <v>0</v>
      </c>
      <c r="AT368" s="127">
        <v>0</v>
      </c>
      <c r="AU368" s="127">
        <v>0</v>
      </c>
      <c r="AV368" s="127">
        <v>0</v>
      </c>
      <c r="AW368" s="127">
        <v>0</v>
      </c>
      <c r="AX368" s="127">
        <v>0</v>
      </c>
      <c r="AY368" s="127">
        <v>0</v>
      </c>
      <c r="AZ368" s="127">
        <v>0</v>
      </c>
      <c r="BA368" s="15">
        <f t="shared" si="15"/>
        <v>0</v>
      </c>
      <c r="BB368" s="15">
        <f t="shared" ref="BB368:BB372" si="22">SUM(AO368:AZ368)</f>
        <v>6004447.3799999999</v>
      </c>
      <c r="BC368" s="15">
        <f t="shared" ref="BC368:BC372" si="23">BA368+BB368</f>
        <v>6004447.3799999999</v>
      </c>
    </row>
    <row r="369" spans="1:55" x14ac:dyDescent="0.3">
      <c r="A369" s="64">
        <v>20599910</v>
      </c>
      <c r="B369" s="64">
        <v>1</v>
      </c>
      <c r="C369" s="64">
        <v>1</v>
      </c>
      <c r="D369" s="64">
        <v>1</v>
      </c>
      <c r="E369" s="64" t="s">
        <v>2962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3448</v>
      </c>
      <c r="P369" s="64" t="s">
        <v>3448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4.5397260273972604</v>
      </c>
      <c r="AE369" s="94">
        <v>5.0493150684931507</v>
      </c>
      <c r="AF369" s="95"/>
      <c r="AG369" s="95" t="s">
        <v>2969</v>
      </c>
      <c r="AH369" s="95">
        <v>1.2500000000000001E-2</v>
      </c>
      <c r="AI369" s="64" t="s">
        <v>288</v>
      </c>
      <c r="AJ369" s="64" t="s">
        <v>288</v>
      </c>
      <c r="AK369" s="127">
        <v>0</v>
      </c>
      <c r="AL369" s="127">
        <v>0</v>
      </c>
      <c r="AM369" s="127">
        <v>0</v>
      </c>
      <c r="AN369" s="127">
        <v>0</v>
      </c>
      <c r="AO369" s="127">
        <v>0</v>
      </c>
      <c r="AP369" s="127">
        <v>0</v>
      </c>
      <c r="AQ369" s="127">
        <v>0</v>
      </c>
      <c r="AR369" s="127">
        <v>0</v>
      </c>
      <c r="AS369" s="127">
        <v>0</v>
      </c>
      <c r="AT369" s="127">
        <v>0</v>
      </c>
      <c r="AU369" s="127">
        <v>0</v>
      </c>
      <c r="AV369" s="127">
        <v>0</v>
      </c>
      <c r="AW369" s="127">
        <v>0</v>
      </c>
      <c r="AX369" s="127">
        <v>0</v>
      </c>
      <c r="AY369" s="127">
        <v>0</v>
      </c>
      <c r="AZ369" s="127">
        <v>0</v>
      </c>
      <c r="BA369" s="15">
        <f t="shared" si="15"/>
        <v>0</v>
      </c>
      <c r="BB369" s="15">
        <f t="shared" si="22"/>
        <v>0</v>
      </c>
      <c r="BC369" s="15">
        <f t="shared" si="23"/>
        <v>0</v>
      </c>
    </row>
    <row r="370" spans="1:55" x14ac:dyDescent="0.3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5.4465753424657537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27">
        <v>0</v>
      </c>
      <c r="AL370" s="127">
        <v>0</v>
      </c>
      <c r="AM370" s="127">
        <v>0</v>
      </c>
      <c r="AN370" s="127">
        <v>0</v>
      </c>
      <c r="AO370" s="127">
        <v>0</v>
      </c>
      <c r="AP370" s="127">
        <v>0</v>
      </c>
      <c r="AQ370" s="127">
        <v>0</v>
      </c>
      <c r="AR370" s="127">
        <v>0</v>
      </c>
      <c r="AS370" s="127">
        <v>0</v>
      </c>
      <c r="AT370" s="127">
        <v>0</v>
      </c>
      <c r="AU370" s="127">
        <v>0</v>
      </c>
      <c r="AV370" s="127">
        <v>0</v>
      </c>
      <c r="AW370" s="127">
        <v>0</v>
      </c>
      <c r="AX370" s="127">
        <v>0</v>
      </c>
      <c r="AY370" s="127">
        <v>0</v>
      </c>
      <c r="AZ370" s="127">
        <v>0</v>
      </c>
      <c r="BA370" s="15">
        <f t="shared" si="15"/>
        <v>0</v>
      </c>
      <c r="BB370" s="15">
        <f t="shared" si="22"/>
        <v>0</v>
      </c>
      <c r="BC370" s="15">
        <f t="shared" si="23"/>
        <v>0</v>
      </c>
    </row>
    <row r="371" spans="1:55" x14ac:dyDescent="0.3">
      <c r="A371" s="64">
        <v>20872000</v>
      </c>
      <c r="B371" s="64">
        <v>1</v>
      </c>
      <c r="C371" s="64">
        <v>1</v>
      </c>
      <c r="D371" s="64">
        <v>1</v>
      </c>
      <c r="E371" s="64" t="s">
        <v>2962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3449</v>
      </c>
      <c r="P371" s="64" t="s">
        <v>3449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0.66301369863013704</v>
      </c>
      <c r="AE371" s="94">
        <v>1</v>
      </c>
      <c r="AF371" s="119">
        <v>5.7114999999999999E-2</v>
      </c>
      <c r="AG371" s="95" t="s">
        <v>3527</v>
      </c>
      <c r="AH371" s="95">
        <v>4.0000000000000001E-3</v>
      </c>
      <c r="AI371" s="64" t="s">
        <v>311</v>
      </c>
      <c r="AJ371" s="64" t="s">
        <v>311</v>
      </c>
      <c r="AK371" s="127">
        <v>0</v>
      </c>
      <c r="AL371" s="127">
        <v>0</v>
      </c>
      <c r="AM371" s="127">
        <v>0</v>
      </c>
      <c r="AN371" s="127">
        <v>0</v>
      </c>
      <c r="AO371" s="127">
        <v>0</v>
      </c>
      <c r="AP371" s="127">
        <v>0</v>
      </c>
      <c r="AQ371" s="127">
        <v>0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5">
        <f t="shared" si="15"/>
        <v>0</v>
      </c>
      <c r="BB371" s="15">
        <f t="shared" si="22"/>
        <v>0</v>
      </c>
      <c r="BC371" s="15">
        <f t="shared" si="23"/>
        <v>0</v>
      </c>
    </row>
    <row r="372" spans="1:55" x14ac:dyDescent="0.3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3450</v>
      </c>
      <c r="P372" s="64" t="s">
        <v>3450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14.652054794520549</v>
      </c>
      <c r="AE372" s="94">
        <v>15.008219178082191</v>
      </c>
      <c r="AF372" s="95"/>
      <c r="AG372" s="95" t="s">
        <v>3527</v>
      </c>
      <c r="AH372" s="95">
        <v>0.02</v>
      </c>
      <c r="AI372" s="64" t="s">
        <v>311</v>
      </c>
      <c r="AJ372" s="64" t="s">
        <v>311</v>
      </c>
      <c r="AK372" s="127">
        <v>0</v>
      </c>
      <c r="AL372" s="127">
        <v>0</v>
      </c>
      <c r="AM372" s="127">
        <v>0</v>
      </c>
      <c r="AN372" s="127">
        <v>0</v>
      </c>
      <c r="AO372" s="127">
        <v>0</v>
      </c>
      <c r="AP372" s="127">
        <v>0</v>
      </c>
      <c r="AQ372" s="127">
        <v>0</v>
      </c>
      <c r="AR372" s="127">
        <v>0</v>
      </c>
      <c r="AS372" s="127">
        <v>0</v>
      </c>
      <c r="AT372" s="127">
        <v>0</v>
      </c>
      <c r="AU372" s="127">
        <v>0</v>
      </c>
      <c r="AV372" s="127">
        <v>0</v>
      </c>
      <c r="AW372" s="127">
        <v>0</v>
      </c>
      <c r="AX372" s="127">
        <v>0</v>
      </c>
      <c r="AY372" s="127">
        <v>0</v>
      </c>
      <c r="AZ372" s="127">
        <v>0</v>
      </c>
      <c r="BA372" s="15">
        <f t="shared" si="15"/>
        <v>0</v>
      </c>
      <c r="BB372" s="15">
        <f t="shared" si="22"/>
        <v>0</v>
      </c>
      <c r="BC372" s="15">
        <f t="shared" si="23"/>
        <v>0</v>
      </c>
    </row>
    <row r="373" spans="1:55" x14ac:dyDescent="0.3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3528</v>
      </c>
      <c r="P373" s="64" t="s">
        <v>3528</v>
      </c>
      <c r="Q373" s="64" t="s">
        <v>311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7.7369863013698632</v>
      </c>
      <c r="AE373" s="94">
        <v>10.008219178082191</v>
      </c>
      <c r="AF373" s="119">
        <v>7.3431999999999997E-2</v>
      </c>
      <c r="AG373" s="95" t="s">
        <v>3576</v>
      </c>
      <c r="AH373" s="95">
        <v>9.7000000000000003E-3</v>
      </c>
      <c r="AI373" s="64" t="s">
        <v>311</v>
      </c>
      <c r="AJ373" s="64" t="s">
        <v>311</v>
      </c>
      <c r="AK373" s="127">
        <v>0</v>
      </c>
      <c r="AL373" s="127">
        <v>0</v>
      </c>
      <c r="AM373" s="127">
        <v>472567.61</v>
      </c>
      <c r="AN373" s="127">
        <v>0</v>
      </c>
      <c r="AO373" s="127">
        <v>0</v>
      </c>
      <c r="AP373" s="127">
        <v>0</v>
      </c>
      <c r="AQ373" s="127">
        <v>0</v>
      </c>
      <c r="AR373" s="127">
        <v>0</v>
      </c>
      <c r="AS373" s="127">
        <v>472567.61</v>
      </c>
      <c r="AT373" s="127">
        <v>0</v>
      </c>
      <c r="AU373" s="127">
        <v>0</v>
      </c>
      <c r="AV373" s="127">
        <v>0</v>
      </c>
      <c r="AW373" s="127">
        <v>0</v>
      </c>
      <c r="AX373" s="127">
        <v>0</v>
      </c>
      <c r="AY373" s="127">
        <v>472567.61</v>
      </c>
      <c r="AZ373" s="127">
        <v>0</v>
      </c>
      <c r="BA373" s="15">
        <f t="shared" si="15"/>
        <v>472567.61</v>
      </c>
      <c r="BB373" s="15">
        <f t="shared" ref="BB373:BB374" si="24">SUM(AO373:AZ373)</f>
        <v>945135.22</v>
      </c>
      <c r="BC373" s="15">
        <f t="shared" ref="BC373:BC374" si="25">BA373+BB373</f>
        <v>1417702.83</v>
      </c>
    </row>
    <row r="374" spans="1:55" x14ac:dyDescent="0.3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3529</v>
      </c>
      <c r="P374" s="64" t="s">
        <v>3529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39.246575342465754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27">
        <v>0</v>
      </c>
      <c r="AL374" s="127">
        <v>0</v>
      </c>
      <c r="AM374" s="127">
        <v>0</v>
      </c>
      <c r="AN374" s="127">
        <v>0</v>
      </c>
      <c r="AO374" s="127">
        <v>0</v>
      </c>
      <c r="AP374" s="127">
        <v>0</v>
      </c>
      <c r="AQ374" s="127">
        <v>0</v>
      </c>
      <c r="AR374" s="127">
        <v>0</v>
      </c>
      <c r="AS374" s="127">
        <v>0</v>
      </c>
      <c r="AT374" s="127">
        <v>0</v>
      </c>
      <c r="AU374" s="127">
        <v>0</v>
      </c>
      <c r="AV374" s="127">
        <v>0</v>
      </c>
      <c r="AW374" s="127">
        <v>0</v>
      </c>
      <c r="AX374" s="127">
        <v>0</v>
      </c>
      <c r="AY374" s="127">
        <v>0</v>
      </c>
      <c r="AZ374" s="127">
        <v>0</v>
      </c>
      <c r="BA374" s="15">
        <f t="shared" si="15"/>
        <v>0</v>
      </c>
      <c r="BB374" s="15">
        <f t="shared" si="24"/>
        <v>0</v>
      </c>
      <c r="BC374" s="15">
        <f t="shared" si="25"/>
        <v>0</v>
      </c>
    </row>
    <row r="375" spans="1:55" x14ac:dyDescent="0.3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3577</v>
      </c>
      <c r="P375" s="64" t="s">
        <v>3577</v>
      </c>
      <c r="Q375" s="64" t="s">
        <v>372</v>
      </c>
      <c r="R375" s="96">
        <v>1000167418</v>
      </c>
      <c r="S375" s="96">
        <v>0</v>
      </c>
      <c r="T375" s="96">
        <v>0</v>
      </c>
      <c r="U375" s="96">
        <v>7997301.9500000002</v>
      </c>
      <c r="V375" s="96">
        <v>1581512.25</v>
      </c>
      <c r="W375" s="96">
        <v>13695251</v>
      </c>
      <c r="X375" s="96">
        <v>0</v>
      </c>
      <c r="Y375" s="96">
        <v>1013862669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9.9205479452054792</v>
      </c>
      <c r="AE375" s="94">
        <v>10.161643835616438</v>
      </c>
      <c r="AF375" s="119">
        <v>4.87E-2</v>
      </c>
      <c r="AG375" s="95" t="s">
        <v>374</v>
      </c>
      <c r="AH375" s="95">
        <v>0</v>
      </c>
      <c r="AI375" s="64" t="s">
        <v>372</v>
      </c>
      <c r="AJ375" s="64" t="s">
        <v>372</v>
      </c>
      <c r="AK375" s="127">
        <v>0</v>
      </c>
      <c r="AL375" s="127">
        <v>0</v>
      </c>
      <c r="AM375" s="127">
        <v>0</v>
      </c>
      <c r="AN375" s="127">
        <v>0</v>
      </c>
      <c r="AO375" s="127">
        <v>0</v>
      </c>
      <c r="AP375" s="127">
        <v>0</v>
      </c>
      <c r="AQ375" s="127">
        <v>0</v>
      </c>
      <c r="AR375" s="127">
        <v>0</v>
      </c>
      <c r="AS375" s="127">
        <v>0</v>
      </c>
      <c r="AT375" s="127">
        <v>0</v>
      </c>
      <c r="AU375" s="127">
        <v>0</v>
      </c>
      <c r="AV375" s="127">
        <v>0</v>
      </c>
      <c r="AW375" s="127">
        <v>0</v>
      </c>
      <c r="AX375" s="127">
        <v>0</v>
      </c>
      <c r="AY375" s="127">
        <v>0</v>
      </c>
      <c r="AZ375" s="127">
        <v>0</v>
      </c>
      <c r="BA375" s="15">
        <f t="shared" si="15"/>
        <v>0</v>
      </c>
      <c r="BB375" s="15">
        <f t="shared" ref="BB375:BB376" si="26">SUM(AO375:AZ375)</f>
        <v>0</v>
      </c>
      <c r="BC375" s="15">
        <f t="shared" ref="BC375:BC376" si="27">BA375+BB375</f>
        <v>0</v>
      </c>
    </row>
    <row r="376" spans="1:55" x14ac:dyDescent="0.3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3578</v>
      </c>
      <c r="P376" s="64" t="s">
        <v>3578</v>
      </c>
      <c r="Q376" s="64" t="s">
        <v>160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54407</v>
      </c>
      <c r="AB376" s="94">
        <v>10000000</v>
      </c>
      <c r="AC376" s="94">
        <v>10000000</v>
      </c>
      <c r="AD376" s="94">
        <v>24.306849315068494</v>
      </c>
      <c r="AE376" s="94">
        <v>24.512328767123286</v>
      </c>
      <c r="AF376" s="95">
        <v>5.3900499999999997E-2</v>
      </c>
      <c r="AG376" s="95" t="s">
        <v>2969</v>
      </c>
      <c r="AH376" s="95">
        <v>1.2E-2</v>
      </c>
      <c r="AI376" s="64" t="s">
        <v>160</v>
      </c>
      <c r="AJ376" s="64" t="s">
        <v>160</v>
      </c>
      <c r="AK376" s="127">
        <v>0</v>
      </c>
      <c r="AL376" s="127">
        <v>0</v>
      </c>
      <c r="AM376" s="127">
        <v>0</v>
      </c>
      <c r="AN376" s="127">
        <v>0</v>
      </c>
      <c r="AO376" s="127">
        <v>0</v>
      </c>
      <c r="AP376" s="127">
        <v>0</v>
      </c>
      <c r="AQ376" s="127">
        <v>0</v>
      </c>
      <c r="AR376" s="127">
        <v>0</v>
      </c>
      <c r="AS376" s="127">
        <v>0</v>
      </c>
      <c r="AT376" s="127">
        <v>0</v>
      </c>
      <c r="AU376" s="127">
        <v>0</v>
      </c>
      <c r="AV376" s="127">
        <v>0</v>
      </c>
      <c r="AW376" s="127">
        <v>0</v>
      </c>
      <c r="AX376" s="127">
        <v>0</v>
      </c>
      <c r="AY376" s="127">
        <v>0</v>
      </c>
      <c r="AZ376" s="127">
        <v>0</v>
      </c>
      <c r="BA376" s="15">
        <f t="shared" si="15"/>
        <v>0</v>
      </c>
      <c r="BB376" s="15">
        <f t="shared" si="26"/>
        <v>0</v>
      </c>
      <c r="BC376" s="15">
        <f t="shared" si="27"/>
        <v>0</v>
      </c>
    </row>
    <row r="377" spans="1:55" x14ac:dyDescent="0.3">
      <c r="A377" s="64">
        <v>20874000</v>
      </c>
      <c r="B377" s="64">
        <v>1</v>
      </c>
      <c r="C377" s="64">
        <v>1</v>
      </c>
      <c r="D377" s="64">
        <v>1</v>
      </c>
      <c r="E377" s="64" t="s">
        <v>2962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3607</v>
      </c>
      <c r="P377" s="64" t="s">
        <v>3607</v>
      </c>
      <c r="Q377" s="64" t="s">
        <v>311</v>
      </c>
      <c r="R377" s="96">
        <v>250000000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250000000</v>
      </c>
      <c r="Z377" s="93">
        <v>45502</v>
      </c>
      <c r="AA377" s="93">
        <v>52807</v>
      </c>
      <c r="AB377" s="94">
        <v>250000000</v>
      </c>
      <c r="AC377" s="94">
        <v>250000000</v>
      </c>
      <c r="AD377" s="94">
        <v>19.923287671232877</v>
      </c>
      <c r="AE377" s="94">
        <v>20.013698630136986</v>
      </c>
      <c r="AF377" s="95">
        <v>7.1999999999999995E-2</v>
      </c>
      <c r="AG377" s="95" t="s">
        <v>2799</v>
      </c>
      <c r="AH377" s="95">
        <v>0.02</v>
      </c>
      <c r="AI377" s="64" t="s">
        <v>311</v>
      </c>
      <c r="AJ377" s="64" t="s">
        <v>311</v>
      </c>
      <c r="AK377" s="127">
        <v>0</v>
      </c>
      <c r="AL377" s="127">
        <v>0</v>
      </c>
      <c r="AM377" s="127">
        <v>0</v>
      </c>
      <c r="AN377" s="127">
        <v>0</v>
      </c>
      <c r="AO377" s="127">
        <v>0</v>
      </c>
      <c r="AP377" s="127">
        <v>0</v>
      </c>
      <c r="AQ377" s="127">
        <v>0</v>
      </c>
      <c r="AR377" s="127">
        <v>0</v>
      </c>
      <c r="AS377" s="127">
        <v>0</v>
      </c>
      <c r="AT377" s="127">
        <v>0</v>
      </c>
      <c r="AU377" s="127">
        <v>0</v>
      </c>
      <c r="AV377" s="127">
        <v>0</v>
      </c>
      <c r="AW377" s="127">
        <v>0</v>
      </c>
      <c r="AX377" s="127">
        <v>0</v>
      </c>
      <c r="AY377" s="127">
        <v>0</v>
      </c>
      <c r="AZ377" s="127">
        <v>0</v>
      </c>
      <c r="BA377" s="15">
        <f t="shared" si="15"/>
        <v>0</v>
      </c>
      <c r="BB377" s="15">
        <f t="shared" ref="BB377:BB380" si="28">SUM(AO377:AZ377)</f>
        <v>0</v>
      </c>
      <c r="BC377" s="15">
        <f t="shared" ref="BC377:BC380" si="29">BA377+BB377</f>
        <v>0</v>
      </c>
    </row>
    <row r="378" spans="1:55" x14ac:dyDescent="0.3">
      <c r="A378" s="64">
        <v>20875000</v>
      </c>
      <c r="B378" s="64">
        <v>1</v>
      </c>
      <c r="C378" s="64">
        <v>1</v>
      </c>
      <c r="D378" s="64">
        <v>1</v>
      </c>
      <c r="E378" s="64" t="s">
        <v>2962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3608</v>
      </c>
      <c r="P378" s="64" t="s">
        <v>3608</v>
      </c>
      <c r="Q378" s="64" t="s">
        <v>311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3">
        <v>45503</v>
      </c>
      <c r="AA378" s="93">
        <v>50981</v>
      </c>
      <c r="AB378" s="94">
        <v>218670660</v>
      </c>
      <c r="AC378" s="94">
        <v>218670660</v>
      </c>
      <c r="AD378" s="94">
        <v>14.920547945205479</v>
      </c>
      <c r="AE378" s="94">
        <v>15.008219178082191</v>
      </c>
      <c r="AF378" s="119"/>
      <c r="AG378" s="95" t="s">
        <v>2799</v>
      </c>
      <c r="AH378" s="95">
        <v>0.02</v>
      </c>
      <c r="AI378" s="64" t="s">
        <v>311</v>
      </c>
      <c r="AJ378" s="64" t="s">
        <v>311</v>
      </c>
      <c r="AK378" s="127">
        <v>0</v>
      </c>
      <c r="AL378" s="127">
        <v>0</v>
      </c>
      <c r="AM378" s="127">
        <v>0</v>
      </c>
      <c r="AN378" s="127">
        <v>0</v>
      </c>
      <c r="AO378" s="127">
        <v>0</v>
      </c>
      <c r="AP378" s="127">
        <v>0</v>
      </c>
      <c r="AQ378" s="127">
        <v>0</v>
      </c>
      <c r="AR378" s="127">
        <v>0</v>
      </c>
      <c r="AS378" s="127">
        <v>0</v>
      </c>
      <c r="AT378" s="127">
        <v>0</v>
      </c>
      <c r="AU378" s="127">
        <v>0</v>
      </c>
      <c r="AV378" s="127">
        <v>0</v>
      </c>
      <c r="AW378" s="127">
        <v>0</v>
      </c>
      <c r="AX378" s="127">
        <v>0</v>
      </c>
      <c r="AY378" s="127">
        <v>0</v>
      </c>
      <c r="AZ378" s="127">
        <v>0</v>
      </c>
      <c r="BA378" s="15">
        <f t="shared" si="15"/>
        <v>0</v>
      </c>
      <c r="BB378" s="15">
        <f t="shared" si="28"/>
        <v>0</v>
      </c>
      <c r="BC378" s="15">
        <f t="shared" si="29"/>
        <v>0</v>
      </c>
    </row>
    <row r="379" spans="1:55" x14ac:dyDescent="0.3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3609</v>
      </c>
      <c r="P379" s="64" t="s">
        <v>3609</v>
      </c>
      <c r="Q379" s="64" t="s">
        <v>311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3">
        <v>45504</v>
      </c>
      <c r="AA379" s="93">
        <v>50982</v>
      </c>
      <c r="AB379" s="94">
        <v>50000000</v>
      </c>
      <c r="AC379" s="94">
        <v>50000000</v>
      </c>
      <c r="AD379" s="94">
        <v>14.923287671232877</v>
      </c>
      <c r="AE379" s="94">
        <v>15.008219178082191</v>
      </c>
      <c r="AF379" s="119"/>
      <c r="AG379" s="95" t="s">
        <v>2799</v>
      </c>
      <c r="AH379" s="95">
        <v>0.02</v>
      </c>
      <c r="AI379" s="64" t="s">
        <v>311</v>
      </c>
      <c r="AJ379" s="64" t="s">
        <v>311</v>
      </c>
      <c r="AK379" s="127">
        <v>0</v>
      </c>
      <c r="AL379" s="127">
        <v>0</v>
      </c>
      <c r="AM379" s="127">
        <v>0</v>
      </c>
      <c r="AN379" s="127">
        <v>0</v>
      </c>
      <c r="AO379" s="127">
        <v>0</v>
      </c>
      <c r="AP379" s="127">
        <v>0</v>
      </c>
      <c r="AQ379" s="127">
        <v>0</v>
      </c>
      <c r="AR379" s="127">
        <v>0</v>
      </c>
      <c r="AS379" s="127">
        <v>0</v>
      </c>
      <c r="AT379" s="127">
        <v>0</v>
      </c>
      <c r="AU379" s="127">
        <v>0</v>
      </c>
      <c r="AV379" s="127">
        <v>0</v>
      </c>
      <c r="AW379" s="127">
        <v>0</v>
      </c>
      <c r="AX379" s="127">
        <v>0</v>
      </c>
      <c r="AY379" s="127">
        <v>0</v>
      </c>
      <c r="AZ379" s="127">
        <v>0</v>
      </c>
      <c r="BA379" s="15">
        <f t="shared" si="15"/>
        <v>0</v>
      </c>
      <c r="BB379" s="15">
        <f t="shared" si="28"/>
        <v>0</v>
      </c>
      <c r="BC379" s="15">
        <f t="shared" si="29"/>
        <v>0</v>
      </c>
    </row>
    <row r="380" spans="1:55" x14ac:dyDescent="0.3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94</v>
      </c>
      <c r="J380" s="64" t="s">
        <v>27</v>
      </c>
      <c r="K380" s="64" t="s">
        <v>311</v>
      </c>
      <c r="L380" s="64" t="s">
        <v>3610</v>
      </c>
      <c r="M380" s="64" t="s">
        <v>159</v>
      </c>
      <c r="N380" s="64" t="s">
        <v>1325</v>
      </c>
      <c r="O380" s="64" t="s">
        <v>3611</v>
      </c>
      <c r="P380" s="64" t="s">
        <v>3611</v>
      </c>
      <c r="Q380" s="64" t="s">
        <v>311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3">
        <v>45502</v>
      </c>
      <c r="AA380" s="93">
        <v>50980</v>
      </c>
      <c r="AB380" s="94">
        <v>43417880</v>
      </c>
      <c r="AC380" s="94">
        <v>43417880</v>
      </c>
      <c r="AD380" s="94">
        <v>14.917808219178083</v>
      </c>
      <c r="AE380" s="94">
        <v>15.008219178082191</v>
      </c>
      <c r="AF380" s="119"/>
      <c r="AG380" s="95" t="s">
        <v>2799</v>
      </c>
      <c r="AH380" s="95">
        <v>0.02</v>
      </c>
      <c r="AI380" s="64" t="s">
        <v>311</v>
      </c>
      <c r="AJ380" s="64" t="s">
        <v>311</v>
      </c>
      <c r="AK380" s="127">
        <v>0</v>
      </c>
      <c r="AL380" s="127">
        <v>0</v>
      </c>
      <c r="AM380" s="127">
        <v>0</v>
      </c>
      <c r="AN380" s="127">
        <v>0</v>
      </c>
      <c r="AO380" s="127">
        <v>0</v>
      </c>
      <c r="AP380" s="127">
        <v>0</v>
      </c>
      <c r="AQ380" s="127">
        <v>0</v>
      </c>
      <c r="AR380" s="127">
        <v>0</v>
      </c>
      <c r="AS380" s="127">
        <v>0</v>
      </c>
      <c r="AT380" s="127">
        <v>0</v>
      </c>
      <c r="AU380" s="127">
        <v>0</v>
      </c>
      <c r="AV380" s="127">
        <v>0</v>
      </c>
      <c r="AW380" s="127">
        <v>0</v>
      </c>
      <c r="AX380" s="127">
        <v>0</v>
      </c>
      <c r="AY380" s="127">
        <v>0</v>
      </c>
      <c r="AZ380" s="127">
        <v>0</v>
      </c>
      <c r="BA380" s="15">
        <f t="shared" si="15"/>
        <v>0</v>
      </c>
      <c r="BB380" s="15">
        <f t="shared" si="28"/>
        <v>0</v>
      </c>
      <c r="BC380" s="15">
        <f t="shared" si="29"/>
        <v>0</v>
      </c>
    </row>
    <row r="381" spans="1:55" x14ac:dyDescent="0.3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3705</v>
      </c>
      <c r="P381" s="64" t="s">
        <v>3705</v>
      </c>
      <c r="Q381" s="64" t="s">
        <v>160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3">
        <v>45474</v>
      </c>
      <c r="AA381" s="93">
        <v>54023</v>
      </c>
      <c r="AB381" s="94">
        <v>120000000</v>
      </c>
      <c r="AC381" s="94">
        <v>120000000</v>
      </c>
      <c r="AD381" s="94">
        <v>23.254794520547946</v>
      </c>
      <c r="AE381" s="94">
        <v>23.421917808219177</v>
      </c>
      <c r="AF381" s="95">
        <v>5.3903E-2</v>
      </c>
      <c r="AG381" s="95" t="s">
        <v>2969</v>
      </c>
      <c r="AH381" s="95">
        <v>1.2E-2</v>
      </c>
      <c r="AI381" s="64" t="s">
        <v>160</v>
      </c>
      <c r="AJ381" s="64" t="s">
        <v>160</v>
      </c>
      <c r="AK381" s="127">
        <v>0</v>
      </c>
      <c r="AL381" s="127">
        <v>0</v>
      </c>
      <c r="AM381" s="127">
        <v>0</v>
      </c>
      <c r="AN381" s="127">
        <v>0</v>
      </c>
      <c r="AO381" s="127">
        <v>0</v>
      </c>
      <c r="AP381" s="127">
        <v>0</v>
      </c>
      <c r="AQ381" s="127">
        <v>0</v>
      </c>
      <c r="AR381" s="127">
        <v>0</v>
      </c>
      <c r="AS381" s="127">
        <v>0</v>
      </c>
      <c r="AT381" s="127">
        <v>0</v>
      </c>
      <c r="AU381" s="127">
        <v>0</v>
      </c>
      <c r="AV381" s="127">
        <v>0</v>
      </c>
      <c r="AW381" s="127">
        <v>0</v>
      </c>
      <c r="AX381" s="127">
        <v>0</v>
      </c>
      <c r="AY381" s="127">
        <v>0</v>
      </c>
      <c r="AZ381" s="127">
        <v>0</v>
      </c>
      <c r="BA381" s="15">
        <f t="shared" si="15"/>
        <v>0</v>
      </c>
      <c r="BB381" s="15">
        <f t="shared" ref="BB381:BB382" si="30">SUM(AO381:AZ381)</f>
        <v>0</v>
      </c>
      <c r="BC381" s="15">
        <f t="shared" ref="BC381:BC382" si="31">BA381+BB381</f>
        <v>0</v>
      </c>
    </row>
    <row r="382" spans="1:55" x14ac:dyDescent="0.3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3706</v>
      </c>
      <c r="P382" s="64" t="s">
        <v>3706</v>
      </c>
      <c r="Q382" s="64" t="s">
        <v>160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3">
        <v>45474</v>
      </c>
      <c r="AA382" s="93">
        <v>54570</v>
      </c>
      <c r="AB382" s="94">
        <v>80000000</v>
      </c>
      <c r="AC382" s="94">
        <v>80000000</v>
      </c>
      <c r="AD382" s="94">
        <v>24.753424657534246</v>
      </c>
      <c r="AE382" s="94">
        <v>24.920547945205481</v>
      </c>
      <c r="AF382" s="95">
        <v>5.3899000000000002E-2</v>
      </c>
      <c r="AG382" s="95" t="s">
        <v>2969</v>
      </c>
      <c r="AH382" s="95">
        <v>1.2E-2</v>
      </c>
      <c r="AI382" s="64" t="s">
        <v>160</v>
      </c>
      <c r="AJ382" s="64" t="s">
        <v>160</v>
      </c>
      <c r="AK382" s="127">
        <v>0</v>
      </c>
      <c r="AL382" s="127">
        <v>0</v>
      </c>
      <c r="AM382" s="127">
        <v>0</v>
      </c>
      <c r="AN382" s="127">
        <v>0</v>
      </c>
      <c r="AO382" s="127">
        <v>0</v>
      </c>
      <c r="AP382" s="127">
        <v>0</v>
      </c>
      <c r="AQ382" s="127">
        <v>0</v>
      </c>
      <c r="AR382" s="127">
        <v>0</v>
      </c>
      <c r="AS382" s="127">
        <v>0</v>
      </c>
      <c r="AT382" s="127">
        <v>0</v>
      </c>
      <c r="AU382" s="127">
        <v>0</v>
      </c>
      <c r="AV382" s="127">
        <v>0</v>
      </c>
      <c r="AW382" s="127">
        <v>0</v>
      </c>
      <c r="AX382" s="127">
        <v>0</v>
      </c>
      <c r="AY382" s="127">
        <v>0</v>
      </c>
      <c r="AZ382" s="127">
        <v>0</v>
      </c>
      <c r="BA382" s="15">
        <f t="shared" si="15"/>
        <v>0</v>
      </c>
      <c r="BB382" s="15">
        <f t="shared" si="30"/>
        <v>0</v>
      </c>
      <c r="BC382" s="15">
        <f t="shared" si="31"/>
        <v>0</v>
      </c>
    </row>
    <row r="383" spans="1:55" x14ac:dyDescent="0.3">
      <c r="A383" s="64">
        <v>20878000</v>
      </c>
      <c r="B383" s="64">
        <v>1</v>
      </c>
      <c r="C383" s="64">
        <v>1</v>
      </c>
      <c r="D383" s="64">
        <v>0</v>
      </c>
      <c r="E383" s="64" t="s">
        <v>23</v>
      </c>
      <c r="F383" s="64" t="s">
        <v>24</v>
      </c>
      <c r="G383" s="64" t="s">
        <v>25</v>
      </c>
      <c r="H383" s="64" t="s">
        <v>44</v>
      </c>
      <c r="I383" s="64" t="s">
        <v>94</v>
      </c>
      <c r="J383" s="64" t="s">
        <v>27</v>
      </c>
      <c r="K383" s="64" t="s">
        <v>3707</v>
      </c>
      <c r="L383" s="64" t="s">
        <v>3708</v>
      </c>
      <c r="M383" s="64" t="s">
        <v>159</v>
      </c>
      <c r="N383" s="64" t="s">
        <v>1325</v>
      </c>
      <c r="O383" s="64" t="s">
        <v>3709</v>
      </c>
      <c r="P383" s="64" t="s">
        <v>3709</v>
      </c>
      <c r="Q383" s="64" t="s">
        <v>311</v>
      </c>
      <c r="R383" s="96">
        <v>0</v>
      </c>
      <c r="S383" s="96">
        <v>0</v>
      </c>
      <c r="T383" s="96">
        <v>0</v>
      </c>
      <c r="U383" s="96">
        <v>0</v>
      </c>
      <c r="V383" s="96">
        <v>0</v>
      </c>
      <c r="W383" s="96">
        <v>0</v>
      </c>
      <c r="X383" s="96">
        <v>0</v>
      </c>
      <c r="Y383" s="96">
        <v>0</v>
      </c>
      <c r="Z383" s="93">
        <v>45505</v>
      </c>
      <c r="AA383" s="93">
        <v>50983</v>
      </c>
      <c r="AB383" s="94">
        <v>41000000</v>
      </c>
      <c r="AC383" s="94">
        <v>41000000</v>
      </c>
      <c r="AD383" s="94">
        <v>14.926027397260274</v>
      </c>
      <c r="AE383" s="94">
        <v>15.008219178082191</v>
      </c>
      <c r="AF383" s="119"/>
      <c r="AG383" s="95" t="s">
        <v>2799</v>
      </c>
      <c r="AH383" s="95">
        <v>0.02</v>
      </c>
      <c r="AI383" s="64" t="s">
        <v>3707</v>
      </c>
      <c r="AJ383" s="64" t="s">
        <v>3707</v>
      </c>
      <c r="AK383" s="127">
        <v>0</v>
      </c>
      <c r="AL383" s="127">
        <v>0</v>
      </c>
      <c r="AM383" s="127">
        <v>0</v>
      </c>
      <c r="AN383" s="127">
        <v>0</v>
      </c>
      <c r="AO383" s="127">
        <v>0</v>
      </c>
      <c r="AP383" s="127">
        <v>0</v>
      </c>
      <c r="AQ383" s="127">
        <v>0</v>
      </c>
      <c r="AR383" s="127">
        <v>0</v>
      </c>
      <c r="AS383" s="127">
        <v>0</v>
      </c>
      <c r="AT383" s="127">
        <v>0</v>
      </c>
      <c r="AU383" s="127">
        <v>0</v>
      </c>
      <c r="AV383" s="127">
        <v>0</v>
      </c>
      <c r="AW383" s="127">
        <v>0</v>
      </c>
      <c r="AX383" s="127">
        <v>0</v>
      </c>
      <c r="AY383" s="127">
        <v>0</v>
      </c>
      <c r="AZ383" s="127">
        <v>0</v>
      </c>
      <c r="BA383" s="15">
        <f t="shared" ref="BA383:BA392" si="32">SUM(AK383:AN383)</f>
        <v>0</v>
      </c>
      <c r="BB383" s="15">
        <f t="shared" ref="BB383:BB392" si="33">SUM(AO383:AZ383)</f>
        <v>0</v>
      </c>
      <c r="BC383" s="15">
        <f t="shared" ref="BC383:BC392" si="34">BA383+BB383</f>
        <v>0</v>
      </c>
    </row>
    <row r="384" spans="1:55" x14ac:dyDescent="0.3">
      <c r="A384" s="64">
        <v>23231000</v>
      </c>
      <c r="B384" s="64">
        <v>1</v>
      </c>
      <c r="C384" s="64">
        <v>0</v>
      </c>
      <c r="D384" s="64">
        <v>0</v>
      </c>
      <c r="E384" s="64" t="s">
        <v>23</v>
      </c>
      <c r="F384" s="64" t="s">
        <v>68</v>
      </c>
      <c r="G384" s="64" t="s">
        <v>68</v>
      </c>
      <c r="H384" s="64" t="s">
        <v>68</v>
      </c>
      <c r="I384" s="64" t="s">
        <v>68</v>
      </c>
      <c r="J384" s="64" t="s">
        <v>27</v>
      </c>
      <c r="K384" s="64" t="s">
        <v>71</v>
      </c>
      <c r="L384" s="64" t="s">
        <v>166</v>
      </c>
      <c r="M384" s="64" t="s">
        <v>65</v>
      </c>
      <c r="N384" s="64" t="s">
        <v>1324</v>
      </c>
      <c r="O384" s="64" t="s">
        <v>3710</v>
      </c>
      <c r="P384" s="64" t="s">
        <v>3710</v>
      </c>
      <c r="Q384" s="64" t="s">
        <v>71</v>
      </c>
      <c r="R384" s="96">
        <v>0</v>
      </c>
      <c r="S384" s="96">
        <v>0</v>
      </c>
      <c r="T384" s="96">
        <v>0</v>
      </c>
      <c r="U384" s="96">
        <v>0</v>
      </c>
      <c r="V384" s="96">
        <v>150000</v>
      </c>
      <c r="W384" s="96">
        <v>0</v>
      </c>
      <c r="X384" s="96">
        <v>0</v>
      </c>
      <c r="Y384" s="96">
        <v>0</v>
      </c>
      <c r="Z384" s="93">
        <v>45506</v>
      </c>
      <c r="AA384" s="93">
        <v>49899</v>
      </c>
      <c r="AB384" s="94">
        <v>30000000</v>
      </c>
      <c r="AC384" s="94">
        <v>30000000</v>
      </c>
      <c r="AD384" s="94">
        <v>11.956164383561644</v>
      </c>
      <c r="AE384" s="94">
        <v>12.035616438356165</v>
      </c>
      <c r="AF384" s="119"/>
      <c r="AG384" s="95" t="s">
        <v>2799</v>
      </c>
      <c r="AH384" s="95">
        <v>2.5000000000000001E-3</v>
      </c>
      <c r="AI384" s="64" t="s">
        <v>71</v>
      </c>
      <c r="AJ384" s="64" t="s">
        <v>71</v>
      </c>
      <c r="AK384" s="127">
        <v>0</v>
      </c>
      <c r="AL384" s="127">
        <v>0</v>
      </c>
      <c r="AM384" s="127">
        <v>0</v>
      </c>
      <c r="AN384" s="127">
        <v>0</v>
      </c>
      <c r="AO384" s="127">
        <v>0</v>
      </c>
      <c r="AP384" s="127">
        <v>0</v>
      </c>
      <c r="AQ384" s="127">
        <v>0</v>
      </c>
      <c r="AR384" s="127">
        <v>0</v>
      </c>
      <c r="AS384" s="127">
        <v>0</v>
      </c>
      <c r="AT384" s="127">
        <v>0</v>
      </c>
      <c r="AU384" s="127">
        <v>0</v>
      </c>
      <c r="AV384" s="127">
        <v>0</v>
      </c>
      <c r="AW384" s="127">
        <v>0</v>
      </c>
      <c r="AX384" s="127">
        <v>0</v>
      </c>
      <c r="AY384" s="127">
        <v>0</v>
      </c>
      <c r="AZ384" s="127">
        <v>0</v>
      </c>
      <c r="BA384" s="15">
        <f t="shared" si="32"/>
        <v>0</v>
      </c>
      <c r="BB384" s="15">
        <f t="shared" si="33"/>
        <v>0</v>
      </c>
      <c r="BC384" s="15">
        <f t="shared" si="34"/>
        <v>0</v>
      </c>
    </row>
    <row r="385" spans="1:55" x14ac:dyDescent="0.3">
      <c r="A385" s="64">
        <v>20879000</v>
      </c>
      <c r="B385" s="64">
        <v>1</v>
      </c>
      <c r="C385" s="64">
        <v>1</v>
      </c>
      <c r="D385" s="64">
        <v>0</v>
      </c>
      <c r="E385" s="64" t="s">
        <v>23</v>
      </c>
      <c r="F385" s="64" t="s">
        <v>24</v>
      </c>
      <c r="G385" s="64" t="s">
        <v>25</v>
      </c>
      <c r="H385" s="64" t="s">
        <v>44</v>
      </c>
      <c r="I385" s="64" t="s">
        <v>94</v>
      </c>
      <c r="J385" s="64" t="s">
        <v>27</v>
      </c>
      <c r="K385" s="64" t="s">
        <v>3707</v>
      </c>
      <c r="L385" s="64" t="s">
        <v>3711</v>
      </c>
      <c r="M385" s="64" t="s">
        <v>159</v>
      </c>
      <c r="N385" s="64" t="s">
        <v>1325</v>
      </c>
      <c r="O385" s="64" t="s">
        <v>3712</v>
      </c>
      <c r="P385" s="64" t="s">
        <v>3712</v>
      </c>
      <c r="Q385" s="64" t="s">
        <v>311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3">
        <v>45509</v>
      </c>
      <c r="AA385" s="93">
        <v>50987</v>
      </c>
      <c r="AB385" s="94">
        <v>50000000</v>
      </c>
      <c r="AC385" s="94">
        <v>50000000</v>
      </c>
      <c r="AD385" s="94">
        <v>14.936986301369863</v>
      </c>
      <c r="AE385" s="94">
        <v>15.008219178082191</v>
      </c>
      <c r="AF385" s="119"/>
      <c r="AG385" s="95" t="s">
        <v>2799</v>
      </c>
      <c r="AH385" s="95">
        <v>0.02</v>
      </c>
      <c r="AI385" s="64" t="s">
        <v>3707</v>
      </c>
      <c r="AJ385" s="64" t="s">
        <v>3707</v>
      </c>
      <c r="AK385" s="127">
        <v>0</v>
      </c>
      <c r="AL385" s="127">
        <v>0</v>
      </c>
      <c r="AM385" s="127">
        <v>0</v>
      </c>
      <c r="AN385" s="127">
        <v>0</v>
      </c>
      <c r="AO385" s="127">
        <v>0</v>
      </c>
      <c r="AP385" s="127">
        <v>0</v>
      </c>
      <c r="AQ385" s="127">
        <v>0</v>
      </c>
      <c r="AR385" s="127">
        <v>0</v>
      </c>
      <c r="AS385" s="127">
        <v>0</v>
      </c>
      <c r="AT385" s="127">
        <v>0</v>
      </c>
      <c r="AU385" s="127">
        <v>0</v>
      </c>
      <c r="AV385" s="127">
        <v>0</v>
      </c>
      <c r="AW385" s="127">
        <v>0</v>
      </c>
      <c r="AX385" s="127">
        <v>0</v>
      </c>
      <c r="AY385" s="127">
        <v>0</v>
      </c>
      <c r="AZ385" s="127">
        <v>0</v>
      </c>
      <c r="BA385" s="15">
        <f t="shared" si="32"/>
        <v>0</v>
      </c>
      <c r="BB385" s="15">
        <f t="shared" si="33"/>
        <v>0</v>
      </c>
      <c r="BC385" s="15">
        <f t="shared" si="34"/>
        <v>0</v>
      </c>
    </row>
    <row r="386" spans="1:55" x14ac:dyDescent="0.3">
      <c r="A386" s="64">
        <v>20609100</v>
      </c>
      <c r="B386" s="64">
        <v>1</v>
      </c>
      <c r="C386" s="64">
        <v>1</v>
      </c>
      <c r="D386" s="64">
        <v>1</v>
      </c>
      <c r="E386" s="64" t="s">
        <v>2962</v>
      </c>
      <c r="F386" s="64" t="s">
        <v>24</v>
      </c>
      <c r="G386" s="64" t="s">
        <v>25</v>
      </c>
      <c r="H386" s="64" t="s">
        <v>437</v>
      </c>
      <c r="I386" s="64" t="s">
        <v>2</v>
      </c>
      <c r="J386" s="64" t="s">
        <v>27</v>
      </c>
      <c r="K386" s="64" t="s">
        <v>3713</v>
      </c>
      <c r="L386" s="64" t="s">
        <v>29</v>
      </c>
      <c r="M386" s="64" t="s">
        <v>159</v>
      </c>
      <c r="N386" s="64" t="s">
        <v>1325</v>
      </c>
      <c r="O386" s="64" t="s">
        <v>3714</v>
      </c>
      <c r="P386" s="64" t="s">
        <v>3714</v>
      </c>
      <c r="Q386" s="64" t="s">
        <v>3713</v>
      </c>
      <c r="R386" s="96">
        <v>0</v>
      </c>
      <c r="S386" s="96">
        <v>308000000</v>
      </c>
      <c r="T386" s="96">
        <v>0</v>
      </c>
      <c r="U386" s="96">
        <v>0</v>
      </c>
      <c r="V386" s="96">
        <v>385840</v>
      </c>
      <c r="W386" s="96">
        <v>0</v>
      </c>
      <c r="X386" s="96">
        <v>0</v>
      </c>
      <c r="Y386" s="96">
        <v>308000000</v>
      </c>
      <c r="Z386" s="93">
        <v>45509</v>
      </c>
      <c r="AA386" s="93">
        <v>45883</v>
      </c>
      <c r="AB386" s="94">
        <v>308000000</v>
      </c>
      <c r="AC386" s="94">
        <v>308000000</v>
      </c>
      <c r="AD386" s="94">
        <v>0.95342465753424654</v>
      </c>
      <c r="AE386" s="94">
        <v>1.0246575342465754</v>
      </c>
      <c r="AF386" s="95">
        <v>4.8300000000000003E-2</v>
      </c>
      <c r="AG386" s="95" t="s">
        <v>3715</v>
      </c>
      <c r="AH386" s="95">
        <v>0.02</v>
      </c>
      <c r="AI386" s="64" t="s">
        <v>3713</v>
      </c>
      <c r="AJ386" s="64" t="s">
        <v>3713</v>
      </c>
      <c r="AK386" s="127">
        <v>0</v>
      </c>
      <c r="AL386" s="127">
        <v>0</v>
      </c>
      <c r="AM386" s="127">
        <v>0</v>
      </c>
      <c r="AN386" s="127">
        <v>0</v>
      </c>
      <c r="AO386" s="127">
        <v>0</v>
      </c>
      <c r="AP386" s="127">
        <v>0</v>
      </c>
      <c r="AQ386" s="127">
        <v>0</v>
      </c>
      <c r="AR386" s="127">
        <v>0</v>
      </c>
      <c r="AS386" s="127">
        <v>0</v>
      </c>
      <c r="AT386" s="127">
        <v>0</v>
      </c>
      <c r="AU386" s="127">
        <v>0</v>
      </c>
      <c r="AV386" s="127">
        <v>308000000</v>
      </c>
      <c r="AW386" s="127">
        <v>0</v>
      </c>
      <c r="AX386" s="127">
        <v>0</v>
      </c>
      <c r="AY386" s="127">
        <v>0</v>
      </c>
      <c r="AZ386" s="127">
        <v>0</v>
      </c>
      <c r="BA386" s="15">
        <f t="shared" si="32"/>
        <v>0</v>
      </c>
      <c r="BB386" s="15">
        <f t="shared" si="33"/>
        <v>308000000</v>
      </c>
      <c r="BC386" s="15">
        <f t="shared" si="34"/>
        <v>308000000</v>
      </c>
    </row>
    <row r="387" spans="1:55" x14ac:dyDescent="0.3">
      <c r="A387" s="64">
        <v>20877000</v>
      </c>
      <c r="B387" s="64">
        <v>1</v>
      </c>
      <c r="C387" s="64">
        <v>1</v>
      </c>
      <c r="D387" s="64">
        <v>0</v>
      </c>
      <c r="E387" s="64" t="s">
        <v>23</v>
      </c>
      <c r="F387" s="64" t="s">
        <v>24</v>
      </c>
      <c r="G387" s="64" t="s">
        <v>25</v>
      </c>
      <c r="H387" s="64" t="s">
        <v>44</v>
      </c>
      <c r="I387" s="64" t="s">
        <v>45</v>
      </c>
      <c r="J387" s="64" t="s">
        <v>27</v>
      </c>
      <c r="K387" s="64" t="s">
        <v>3707</v>
      </c>
      <c r="L387" s="64" t="s">
        <v>3716</v>
      </c>
      <c r="M387" s="64" t="s">
        <v>159</v>
      </c>
      <c r="N387" s="64" t="s">
        <v>1325</v>
      </c>
      <c r="O387" s="64" t="s">
        <v>3717</v>
      </c>
      <c r="P387" s="64" t="s">
        <v>3717</v>
      </c>
      <c r="Q387" s="64" t="s">
        <v>311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3">
        <v>45512</v>
      </c>
      <c r="AA387" s="93">
        <v>49164</v>
      </c>
      <c r="AB387" s="94">
        <v>49000000</v>
      </c>
      <c r="AC387" s="94">
        <v>49000000</v>
      </c>
      <c r="AD387" s="94">
        <v>9.9424657534246581</v>
      </c>
      <c r="AE387" s="94">
        <v>10.005479452054795</v>
      </c>
      <c r="AF387" s="119"/>
      <c r="AG387" s="95" t="s">
        <v>2799</v>
      </c>
      <c r="AH387" s="95">
        <v>0.02</v>
      </c>
      <c r="AI387" s="64" t="s">
        <v>3707</v>
      </c>
      <c r="AJ387" s="64" t="s">
        <v>3707</v>
      </c>
      <c r="AK387" s="127">
        <v>0</v>
      </c>
      <c r="AL387" s="127">
        <v>0</v>
      </c>
      <c r="AM387" s="127">
        <v>0</v>
      </c>
      <c r="AN387" s="127">
        <v>0</v>
      </c>
      <c r="AO387" s="127">
        <v>0</v>
      </c>
      <c r="AP387" s="127">
        <v>0</v>
      </c>
      <c r="AQ387" s="127">
        <v>0</v>
      </c>
      <c r="AR387" s="127">
        <v>0</v>
      </c>
      <c r="AS387" s="127">
        <v>0</v>
      </c>
      <c r="AT387" s="127">
        <v>0</v>
      </c>
      <c r="AU387" s="127">
        <v>0</v>
      </c>
      <c r="AV387" s="127">
        <v>0</v>
      </c>
      <c r="AW387" s="127">
        <v>0</v>
      </c>
      <c r="AX387" s="127">
        <v>0</v>
      </c>
      <c r="AY387" s="127">
        <v>0</v>
      </c>
      <c r="AZ387" s="127">
        <v>0</v>
      </c>
      <c r="BA387" s="15">
        <f t="shared" si="32"/>
        <v>0</v>
      </c>
      <c r="BB387" s="15">
        <f t="shared" si="33"/>
        <v>0</v>
      </c>
      <c r="BC387" s="15">
        <f t="shared" si="34"/>
        <v>0</v>
      </c>
    </row>
    <row r="388" spans="1:55" x14ac:dyDescent="0.3">
      <c r="A388" s="64">
        <v>20700000</v>
      </c>
      <c r="B388" s="64">
        <v>1</v>
      </c>
      <c r="C388" s="64">
        <v>1</v>
      </c>
      <c r="D388" s="64">
        <v>1</v>
      </c>
      <c r="E388" s="64" t="s">
        <v>2962</v>
      </c>
      <c r="F388" s="64" t="s">
        <v>24</v>
      </c>
      <c r="G388" s="64" t="s">
        <v>25</v>
      </c>
      <c r="H388" s="64" t="s">
        <v>437</v>
      </c>
      <c r="I388" s="64" t="s">
        <v>2</v>
      </c>
      <c r="J388" s="64" t="s">
        <v>27</v>
      </c>
      <c r="K388" s="64" t="s">
        <v>288</v>
      </c>
      <c r="L388" s="64" t="s">
        <v>29</v>
      </c>
      <c r="M388" s="64" t="s">
        <v>159</v>
      </c>
      <c r="N388" s="64" t="s">
        <v>1325</v>
      </c>
      <c r="O388" s="64" t="s">
        <v>3718</v>
      </c>
      <c r="P388" s="64" t="s">
        <v>3718</v>
      </c>
      <c r="Q388" s="64" t="s">
        <v>288</v>
      </c>
      <c r="R388" s="96">
        <v>0</v>
      </c>
      <c r="S388" s="96">
        <v>700000000</v>
      </c>
      <c r="T388" s="96">
        <v>0</v>
      </c>
      <c r="U388" s="96">
        <v>0</v>
      </c>
      <c r="V388" s="96">
        <v>1750000</v>
      </c>
      <c r="W388" s="96">
        <v>0</v>
      </c>
      <c r="X388" s="96">
        <v>0</v>
      </c>
      <c r="Y388" s="96">
        <v>700000000</v>
      </c>
      <c r="Z388" s="93">
        <v>45519</v>
      </c>
      <c r="AA388" s="93">
        <v>50693</v>
      </c>
      <c r="AB388" s="94">
        <v>700000000</v>
      </c>
      <c r="AC388" s="94">
        <v>700000000</v>
      </c>
      <c r="AD388" s="94">
        <v>14.131506849315068</v>
      </c>
      <c r="AE388" s="94">
        <v>14.175342465753424</v>
      </c>
      <c r="AF388" s="95">
        <v>6.5099999999999991E-2</v>
      </c>
      <c r="AG388" s="95" t="s">
        <v>2799</v>
      </c>
      <c r="AH388" s="95">
        <v>1.1900000000000001E-2</v>
      </c>
      <c r="AI388" s="64" t="s">
        <v>288</v>
      </c>
      <c r="AJ388" s="64" t="s">
        <v>288</v>
      </c>
      <c r="AK388" s="127">
        <v>0</v>
      </c>
      <c r="AL388" s="127">
        <v>0</v>
      </c>
      <c r="AM388" s="127">
        <v>0</v>
      </c>
      <c r="AN388" s="127">
        <v>0</v>
      </c>
      <c r="AO388" s="127">
        <v>0</v>
      </c>
      <c r="AP388" s="127">
        <v>0</v>
      </c>
      <c r="AQ388" s="127">
        <v>0</v>
      </c>
      <c r="AR388" s="127">
        <v>0</v>
      </c>
      <c r="AS388" s="127">
        <v>0</v>
      </c>
      <c r="AT388" s="127">
        <v>0</v>
      </c>
      <c r="AU388" s="127">
        <v>0</v>
      </c>
      <c r="AV388" s="127">
        <v>0</v>
      </c>
      <c r="AW388" s="127">
        <v>0</v>
      </c>
      <c r="AX388" s="127">
        <v>0</v>
      </c>
      <c r="AY388" s="127">
        <v>0</v>
      </c>
      <c r="AZ388" s="127">
        <v>0</v>
      </c>
      <c r="BA388" s="15">
        <f t="shared" si="32"/>
        <v>0</v>
      </c>
      <c r="BB388" s="15">
        <f t="shared" si="33"/>
        <v>0</v>
      </c>
      <c r="BC388" s="15">
        <f t="shared" si="34"/>
        <v>0</v>
      </c>
    </row>
    <row r="389" spans="1:55" x14ac:dyDescent="0.3">
      <c r="A389" s="64">
        <v>20430000</v>
      </c>
      <c r="B389" s="64">
        <v>1</v>
      </c>
      <c r="C389" s="64">
        <v>1</v>
      </c>
      <c r="D389" s="64">
        <v>1</v>
      </c>
      <c r="E389" s="64" t="s">
        <v>2962</v>
      </c>
      <c r="F389" s="64" t="s">
        <v>24</v>
      </c>
      <c r="G389" s="64" t="s">
        <v>25</v>
      </c>
      <c r="H389" s="64" t="s">
        <v>437</v>
      </c>
      <c r="I389" s="64" t="s">
        <v>2</v>
      </c>
      <c r="J389" s="64" t="s">
        <v>27</v>
      </c>
      <c r="K389" s="64" t="s">
        <v>160</v>
      </c>
      <c r="L389" s="64" t="s">
        <v>29</v>
      </c>
      <c r="M389" s="64" t="s">
        <v>159</v>
      </c>
      <c r="N389" s="64" t="s">
        <v>1325</v>
      </c>
      <c r="O389" s="64" t="s">
        <v>3719</v>
      </c>
      <c r="P389" s="64" t="s">
        <v>3719</v>
      </c>
      <c r="Q389" s="64" t="s">
        <v>160</v>
      </c>
      <c r="R389" s="96">
        <v>0</v>
      </c>
      <c r="S389" s="96">
        <v>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0</v>
      </c>
      <c r="Z389" s="93">
        <v>45519</v>
      </c>
      <c r="AA389" s="93">
        <v>52519</v>
      </c>
      <c r="AB389" s="94">
        <v>500000000</v>
      </c>
      <c r="AC389" s="94">
        <v>500000000</v>
      </c>
      <c r="AD389" s="94">
        <v>19.134246575342466</v>
      </c>
      <c r="AE389" s="94">
        <v>19.17808219178082</v>
      </c>
      <c r="AF389" s="95">
        <v>5.3903E-2</v>
      </c>
      <c r="AG389" s="95" t="s">
        <v>2969</v>
      </c>
      <c r="AH389" s="95">
        <v>1.2E-2</v>
      </c>
      <c r="AI389" s="64" t="s">
        <v>160</v>
      </c>
      <c r="AJ389" s="64" t="s">
        <v>160</v>
      </c>
      <c r="AK389" s="127">
        <v>0</v>
      </c>
      <c r="AL389" s="127">
        <v>0</v>
      </c>
      <c r="AM389" s="127">
        <v>0</v>
      </c>
      <c r="AN389" s="127">
        <v>0</v>
      </c>
      <c r="AO389" s="127">
        <v>0</v>
      </c>
      <c r="AP389" s="127">
        <v>0</v>
      </c>
      <c r="AQ389" s="127">
        <v>0</v>
      </c>
      <c r="AR389" s="127">
        <v>0</v>
      </c>
      <c r="AS389" s="127">
        <v>0</v>
      </c>
      <c r="AT389" s="127">
        <v>0</v>
      </c>
      <c r="AU389" s="127">
        <v>0</v>
      </c>
      <c r="AV389" s="127">
        <v>0</v>
      </c>
      <c r="AW389" s="127">
        <v>0</v>
      </c>
      <c r="AX389" s="127">
        <v>0</v>
      </c>
      <c r="AY389" s="127">
        <v>0</v>
      </c>
      <c r="AZ389" s="127">
        <v>0</v>
      </c>
      <c r="BA389" s="15">
        <f t="shared" si="32"/>
        <v>0</v>
      </c>
      <c r="BB389" s="15">
        <f t="shared" si="33"/>
        <v>0</v>
      </c>
      <c r="BC389" s="15">
        <f t="shared" si="34"/>
        <v>0</v>
      </c>
    </row>
    <row r="390" spans="1:55" x14ac:dyDescent="0.3">
      <c r="A390" s="64">
        <v>20440000</v>
      </c>
      <c r="B390" s="64">
        <v>1</v>
      </c>
      <c r="C390" s="64">
        <v>1</v>
      </c>
      <c r="D390" s="64">
        <v>1</v>
      </c>
      <c r="E390" s="64" t="s">
        <v>2962</v>
      </c>
      <c r="F390" s="64" t="s">
        <v>24</v>
      </c>
      <c r="G390" s="64" t="s">
        <v>25</v>
      </c>
      <c r="H390" s="64" t="s">
        <v>437</v>
      </c>
      <c r="I390" s="64" t="s">
        <v>2</v>
      </c>
      <c r="J390" s="64" t="s">
        <v>27</v>
      </c>
      <c r="K390" s="64" t="s">
        <v>160</v>
      </c>
      <c r="L390" s="64" t="s">
        <v>29</v>
      </c>
      <c r="M390" s="64" t="s">
        <v>159</v>
      </c>
      <c r="N390" s="64" t="s">
        <v>1325</v>
      </c>
      <c r="O390" s="64" t="s">
        <v>3720</v>
      </c>
      <c r="P390" s="64" t="s">
        <v>3720</v>
      </c>
      <c r="Q390" s="64" t="s">
        <v>160</v>
      </c>
      <c r="R390" s="96">
        <v>0</v>
      </c>
      <c r="S390" s="96">
        <v>0</v>
      </c>
      <c r="T390" s="96">
        <v>0</v>
      </c>
      <c r="U390" s="96">
        <v>0</v>
      </c>
      <c r="V390" s="96">
        <v>0</v>
      </c>
      <c r="W390" s="96">
        <v>0</v>
      </c>
      <c r="X390" s="96">
        <v>0</v>
      </c>
      <c r="Y390" s="96">
        <v>0</v>
      </c>
      <c r="Z390" s="93">
        <v>45519</v>
      </c>
      <c r="AA390" s="93">
        <v>50997</v>
      </c>
      <c r="AB390" s="94">
        <v>100000000</v>
      </c>
      <c r="AC390" s="94">
        <v>100000000</v>
      </c>
      <c r="AD390" s="94">
        <v>14.964383561643835</v>
      </c>
      <c r="AE390" s="94">
        <v>15.008219178082191</v>
      </c>
      <c r="AF390" s="95">
        <v>2.5000000000000001E-2</v>
      </c>
      <c r="AG390" s="95" t="s">
        <v>39</v>
      </c>
      <c r="AH390" s="95"/>
      <c r="AI390" s="64" t="s">
        <v>160</v>
      </c>
      <c r="AJ390" s="64" t="s">
        <v>160</v>
      </c>
      <c r="AK390" s="127">
        <v>0</v>
      </c>
      <c r="AL390" s="127">
        <v>0</v>
      </c>
      <c r="AM390" s="127">
        <v>0</v>
      </c>
      <c r="AN390" s="127">
        <v>0</v>
      </c>
      <c r="AO390" s="127">
        <v>0</v>
      </c>
      <c r="AP390" s="127">
        <v>0</v>
      </c>
      <c r="AQ390" s="127">
        <v>0</v>
      </c>
      <c r="AR390" s="127">
        <v>0</v>
      </c>
      <c r="AS390" s="127">
        <v>0</v>
      </c>
      <c r="AT390" s="127">
        <v>0</v>
      </c>
      <c r="AU390" s="127">
        <v>0</v>
      </c>
      <c r="AV390" s="127">
        <v>0</v>
      </c>
      <c r="AW390" s="127">
        <v>0</v>
      </c>
      <c r="AX390" s="127">
        <v>0</v>
      </c>
      <c r="AY390" s="127">
        <v>0</v>
      </c>
      <c r="AZ390" s="127">
        <v>0</v>
      </c>
      <c r="BA390" s="15">
        <f t="shared" si="32"/>
        <v>0</v>
      </c>
      <c r="BB390" s="15">
        <f t="shared" si="33"/>
        <v>0</v>
      </c>
      <c r="BC390" s="15">
        <f t="shared" si="34"/>
        <v>0</v>
      </c>
    </row>
    <row r="391" spans="1:55" x14ac:dyDescent="0.3">
      <c r="A391" s="64">
        <v>20450000</v>
      </c>
      <c r="B391" s="64">
        <v>1</v>
      </c>
      <c r="C391" s="64">
        <v>0</v>
      </c>
      <c r="D391" s="64">
        <v>0</v>
      </c>
      <c r="E391" s="64" t="s">
        <v>23</v>
      </c>
      <c r="F391" s="64" t="s">
        <v>68</v>
      </c>
      <c r="G391" s="64" t="s">
        <v>68</v>
      </c>
      <c r="H391" s="64" t="s">
        <v>68</v>
      </c>
      <c r="I391" s="64" t="s">
        <v>68</v>
      </c>
      <c r="J391" s="64" t="s">
        <v>27</v>
      </c>
      <c r="K391" s="64" t="s">
        <v>160</v>
      </c>
      <c r="L391" s="64" t="s">
        <v>166</v>
      </c>
      <c r="M391" s="64" t="s">
        <v>159</v>
      </c>
      <c r="N391" s="64" t="s">
        <v>1325</v>
      </c>
      <c r="O391" s="64" t="s">
        <v>3721</v>
      </c>
      <c r="P391" s="64" t="s">
        <v>3721</v>
      </c>
      <c r="Q391" s="64" t="s">
        <v>160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3">
        <v>45523</v>
      </c>
      <c r="AA391" s="93">
        <v>56664</v>
      </c>
      <c r="AB391" s="94">
        <v>8000000</v>
      </c>
      <c r="AC391" s="94">
        <v>8000000</v>
      </c>
      <c r="AD391" s="94">
        <v>30.490410958904111</v>
      </c>
      <c r="AE391" s="94">
        <v>30.523287671232875</v>
      </c>
      <c r="AF391" s="95">
        <v>5.3903E-2</v>
      </c>
      <c r="AG391" s="95" t="s">
        <v>2969</v>
      </c>
      <c r="AH391" s="95">
        <v>1.2E-2</v>
      </c>
      <c r="AI391" s="64" t="s">
        <v>160</v>
      </c>
      <c r="AJ391" s="64" t="s">
        <v>160</v>
      </c>
      <c r="AK391" s="127">
        <v>0</v>
      </c>
      <c r="AL391" s="127">
        <v>0</v>
      </c>
      <c r="AM391" s="127">
        <v>0</v>
      </c>
      <c r="AN391" s="127">
        <v>0</v>
      </c>
      <c r="AO391" s="127">
        <v>0</v>
      </c>
      <c r="AP391" s="127">
        <v>0</v>
      </c>
      <c r="AQ391" s="127">
        <v>0</v>
      </c>
      <c r="AR391" s="127">
        <v>0</v>
      </c>
      <c r="AS391" s="127">
        <v>0</v>
      </c>
      <c r="AT391" s="127">
        <v>0</v>
      </c>
      <c r="AU391" s="127">
        <v>0</v>
      </c>
      <c r="AV391" s="127">
        <v>0</v>
      </c>
      <c r="AW391" s="127">
        <v>0</v>
      </c>
      <c r="AX391" s="127">
        <v>0</v>
      </c>
      <c r="AY391" s="127">
        <v>0</v>
      </c>
      <c r="AZ391" s="127">
        <v>0</v>
      </c>
      <c r="BA391" s="15">
        <f t="shared" si="32"/>
        <v>0</v>
      </c>
      <c r="BB391" s="15">
        <f t="shared" si="33"/>
        <v>0</v>
      </c>
      <c r="BC391" s="15">
        <f t="shared" si="34"/>
        <v>0</v>
      </c>
    </row>
    <row r="392" spans="1:55" x14ac:dyDescent="0.3">
      <c r="A392" s="64">
        <v>20460000</v>
      </c>
      <c r="B392" s="64">
        <v>1</v>
      </c>
      <c r="C392" s="64">
        <v>0</v>
      </c>
      <c r="D392" s="64">
        <v>0</v>
      </c>
      <c r="E392" s="64" t="s">
        <v>23</v>
      </c>
      <c r="F392" s="64" t="s">
        <v>68</v>
      </c>
      <c r="G392" s="64" t="s">
        <v>68</v>
      </c>
      <c r="H392" s="64" t="s">
        <v>68</v>
      </c>
      <c r="I392" s="64" t="s">
        <v>68</v>
      </c>
      <c r="J392" s="64" t="s">
        <v>27</v>
      </c>
      <c r="K392" s="64" t="s">
        <v>160</v>
      </c>
      <c r="L392" s="64" t="s">
        <v>166</v>
      </c>
      <c r="M392" s="64" t="s">
        <v>159</v>
      </c>
      <c r="N392" s="64" t="s">
        <v>1325</v>
      </c>
      <c r="O392" s="64" t="s">
        <v>3722</v>
      </c>
      <c r="P392" s="64" t="s">
        <v>3722</v>
      </c>
      <c r="Q392" s="64" t="s">
        <v>160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3">
        <v>45523</v>
      </c>
      <c r="AA392" s="93">
        <v>56664</v>
      </c>
      <c r="AB392" s="94">
        <v>8000000</v>
      </c>
      <c r="AC392" s="94">
        <v>8000000</v>
      </c>
      <c r="AD392" s="94">
        <v>30.490410958904111</v>
      </c>
      <c r="AE392" s="94">
        <v>30.523287671232875</v>
      </c>
      <c r="AF392" s="95">
        <v>7.4999999999999997E-3</v>
      </c>
      <c r="AG392" s="95" t="s">
        <v>39</v>
      </c>
      <c r="AH392" s="95"/>
      <c r="AI392" s="64" t="s">
        <v>160</v>
      </c>
      <c r="AJ392" s="64" t="s">
        <v>160</v>
      </c>
      <c r="AK392" s="127">
        <v>0</v>
      </c>
      <c r="AL392" s="127">
        <v>0</v>
      </c>
      <c r="AM392" s="127">
        <v>0</v>
      </c>
      <c r="AN392" s="127">
        <v>0</v>
      </c>
      <c r="AO392" s="127">
        <v>0</v>
      </c>
      <c r="AP392" s="127">
        <v>0</v>
      </c>
      <c r="AQ392" s="127">
        <v>0</v>
      </c>
      <c r="AR392" s="127">
        <v>0</v>
      </c>
      <c r="AS392" s="127">
        <v>0</v>
      </c>
      <c r="AT392" s="127">
        <v>0</v>
      </c>
      <c r="AU392" s="127">
        <v>0</v>
      </c>
      <c r="AV392" s="127">
        <v>0</v>
      </c>
      <c r="AW392" s="127">
        <v>0</v>
      </c>
      <c r="AX392" s="127">
        <v>0</v>
      </c>
      <c r="AY392" s="127">
        <v>0</v>
      </c>
      <c r="AZ392" s="127">
        <v>0</v>
      </c>
      <c r="BA392" s="15">
        <f t="shared" si="32"/>
        <v>0</v>
      </c>
      <c r="BB392" s="15">
        <f t="shared" si="33"/>
        <v>0</v>
      </c>
      <c r="BC392" s="15">
        <f t="shared" si="34"/>
        <v>0</v>
      </c>
    </row>
    <row r="393" spans="1:55" x14ac:dyDescent="0.3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96"/>
      <c r="S393" s="96"/>
      <c r="T393" s="96"/>
      <c r="U393" s="96"/>
      <c r="V393" s="96"/>
      <c r="W393" s="96"/>
      <c r="X393" s="96"/>
      <c r="Y393" s="96"/>
      <c r="Z393" s="93"/>
      <c r="AA393" s="93"/>
      <c r="AB393" s="94"/>
      <c r="AC393" s="94"/>
      <c r="AD393" s="94"/>
      <c r="AE393" s="94"/>
      <c r="AF393" s="119"/>
      <c r="AG393" s="95"/>
      <c r="AH393" s="95"/>
      <c r="AI393" s="64"/>
      <c r="AJ393" s="64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</row>
    <row r="394" spans="1:55" x14ac:dyDescent="0.3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96"/>
      <c r="S394" s="96"/>
      <c r="T394" s="96"/>
      <c r="U394" s="96"/>
      <c r="V394" s="96"/>
      <c r="W394" s="96"/>
      <c r="X394" s="96"/>
      <c r="Y394" s="96"/>
      <c r="Z394" s="93"/>
      <c r="AA394" s="93"/>
      <c r="AB394" s="94"/>
      <c r="AC394" s="94"/>
      <c r="AD394" s="94"/>
      <c r="AE394" s="94"/>
      <c r="AF394" s="95"/>
      <c r="AG394" s="95"/>
      <c r="AH394" s="95"/>
      <c r="AI394" s="64"/>
      <c r="AJ394" s="64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</row>
    <row r="395" spans="1:55" x14ac:dyDescent="0.3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03">
        <f>SUBTOTAL(9,R2:R392)</f>
        <v>48037398741.177025</v>
      </c>
      <c r="S395" s="103">
        <f t="shared" ref="S395:Y395" si="35">SUBTOTAL(9,S2:S392)</f>
        <v>1029242591.375</v>
      </c>
      <c r="T395" s="103">
        <f t="shared" si="35"/>
        <v>140707935.48800001</v>
      </c>
      <c r="U395" s="103">
        <f t="shared" si="35"/>
        <v>175825098.89999995</v>
      </c>
      <c r="V395" s="103">
        <f t="shared" si="35"/>
        <v>41165606.010000005</v>
      </c>
      <c r="W395" s="103">
        <f t="shared" si="35"/>
        <v>135549902.08400014</v>
      </c>
      <c r="X395" s="103">
        <f t="shared" si="35"/>
        <v>276160977.60000002</v>
      </c>
      <c r="Y395" s="103">
        <f t="shared" si="35"/>
        <v>49068965019.698029</v>
      </c>
      <c r="Z395" s="16"/>
      <c r="AA395" s="16"/>
      <c r="AB395" s="16"/>
      <c r="AC395" s="16"/>
      <c r="AD395" s="16"/>
      <c r="AE395" s="16"/>
      <c r="AF395" s="16"/>
      <c r="AG395" s="16"/>
      <c r="AH395" s="16"/>
      <c r="AI395" s="101"/>
      <c r="AJ395" s="101"/>
      <c r="AK395" s="17">
        <f>SUBTOTAL(9,AK2:AK392)</f>
        <v>243326783.37299994</v>
      </c>
      <c r="AL395" s="17">
        <f t="shared" ref="AL395:BC395" si="36">SUBTOTAL(9,AL2:AL392)</f>
        <v>172393239.16800001</v>
      </c>
      <c r="AM395" s="17">
        <f t="shared" si="36"/>
        <v>234920871.87400004</v>
      </c>
      <c r="AN395" s="17">
        <f t="shared" si="36"/>
        <v>259041387.84399992</v>
      </c>
      <c r="AO395" s="17">
        <f t="shared" si="36"/>
        <v>113800669.38500002</v>
      </c>
      <c r="AP395" s="17">
        <f t="shared" si="36"/>
        <v>186815933.31600001</v>
      </c>
      <c r="AQ395" s="17">
        <f t="shared" si="36"/>
        <v>285964792.17800003</v>
      </c>
      <c r="AR395" s="17">
        <f t="shared" si="36"/>
        <v>404227898.52800006</v>
      </c>
      <c r="AS395" s="17">
        <f t="shared" si="36"/>
        <v>312655499.04699999</v>
      </c>
      <c r="AT395" s="17">
        <f t="shared" si="36"/>
        <v>428567835.64099997</v>
      </c>
      <c r="AU395" s="17">
        <f t="shared" si="36"/>
        <v>109845160.21500002</v>
      </c>
      <c r="AV395" s="17">
        <f t="shared" si="36"/>
        <v>362848290.921</v>
      </c>
      <c r="AW395" s="17">
        <f t="shared" si="36"/>
        <v>282401488.76200002</v>
      </c>
      <c r="AX395" s="17">
        <f t="shared" si="36"/>
        <v>397877622.96799999</v>
      </c>
      <c r="AY395" s="17">
        <f t="shared" si="36"/>
        <v>239899435.27099997</v>
      </c>
      <c r="AZ395" s="17">
        <f t="shared" si="36"/>
        <v>420044662.36099994</v>
      </c>
      <c r="BA395" s="17">
        <f t="shared" si="36"/>
        <v>909682282.25900006</v>
      </c>
      <c r="BB395" s="17">
        <f t="shared" si="36"/>
        <v>3544949288.5929995</v>
      </c>
      <c r="BC395" s="17">
        <f t="shared" si="36"/>
        <v>4454631570.8519993</v>
      </c>
    </row>
    <row r="396" spans="1:55" x14ac:dyDescent="0.3">
      <c r="R396" s="14"/>
      <c r="S396" s="14"/>
      <c r="T396" s="14"/>
      <c r="U396" s="14"/>
      <c r="V396" s="14"/>
      <c r="W396" s="14"/>
      <c r="X396" s="14"/>
      <c r="Y396" s="14"/>
      <c r="BA396" s="12"/>
      <c r="BB396" s="12"/>
      <c r="BC396" s="15"/>
    </row>
  </sheetData>
  <autoFilter ref="A1:BC37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1851"/>
  <sheetViews>
    <sheetView workbookViewId="0">
      <selection activeCell="F16" sqref="F16"/>
    </sheetView>
  </sheetViews>
  <sheetFormatPr baseColWidth="10" defaultColWidth="11.5546875" defaultRowHeight="14.4" x14ac:dyDescent="0.3"/>
  <cols>
    <col min="1" max="1" width="11.5546875" style="11"/>
    <col min="2" max="2" width="7.6640625" style="11" bestFit="1" customWidth="1"/>
    <col min="3" max="3" width="4.77734375" style="11" bestFit="1" customWidth="1"/>
    <col min="4" max="5" width="11.5546875" style="11"/>
    <col min="6" max="6" width="23" style="11" bestFit="1" customWidth="1"/>
    <col min="7" max="7" width="33.109375" style="11" bestFit="1" customWidth="1"/>
    <col min="8" max="8" width="25.109375" style="11" bestFit="1" customWidth="1"/>
    <col min="9" max="9" width="24.6640625" style="11" bestFit="1" customWidth="1"/>
    <col min="10" max="10" width="43.88671875" style="11" bestFit="1" customWidth="1"/>
    <col min="11" max="12" width="11.5546875" style="11"/>
    <col min="13" max="13" width="22" style="11" customWidth="1"/>
    <col min="14" max="22" width="11.6640625" style="11" bestFit="1" customWidth="1"/>
    <col min="23" max="23" width="13.33203125" style="11" bestFit="1" customWidth="1"/>
    <col min="24" max="24" width="13.21875" style="11" bestFit="1" customWidth="1"/>
    <col min="25" max="25" width="14.77734375" style="11" bestFit="1" customWidth="1"/>
    <col min="26" max="29" width="11.5546875" style="11" customWidth="1"/>
    <col min="30" max="30" width="13.33203125" style="11" bestFit="1" customWidth="1"/>
    <col min="31" max="37" width="11.5546875" style="11" customWidth="1"/>
    <col min="38" max="38" width="31.77734375" style="11" customWidth="1"/>
    <col min="39" max="39" width="11.6640625" style="11" bestFit="1" customWidth="1"/>
    <col min="40" max="41" width="13.109375" style="11" customWidth="1"/>
    <col min="42" max="42" width="13.44140625" style="11" customWidth="1"/>
    <col min="43" max="50" width="11.6640625" style="11" bestFit="1" customWidth="1"/>
    <col min="51" max="51" width="14.33203125" style="11" customWidth="1"/>
    <col min="52" max="52" width="11.6640625" style="11" bestFit="1" customWidth="1"/>
    <col min="53" max="53" width="13.88671875" style="11" customWidth="1"/>
    <col min="54" max="54" width="11.6640625" style="11" bestFit="1" customWidth="1"/>
    <col min="55" max="55" width="12.88671875" style="11" bestFit="1" customWidth="1"/>
    <col min="56" max="56" width="14.44140625" style="11" customWidth="1"/>
    <col min="57" max="57" width="14" style="11" bestFit="1" customWidth="1"/>
    <col min="58" max="16384" width="11.5546875" style="11"/>
  </cols>
  <sheetData>
    <row r="1" spans="1:57" x14ac:dyDescent="0.3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>
        <v>48</v>
      </c>
      <c r="AO1" s="16"/>
      <c r="AP1" s="11">
        <v>49</v>
      </c>
      <c r="AQ1" s="16">
        <v>50</v>
      </c>
      <c r="AR1" s="16">
        <v>51</v>
      </c>
      <c r="AS1" s="11">
        <v>52</v>
      </c>
      <c r="AT1" s="16">
        <v>53</v>
      </c>
      <c r="AU1" s="16">
        <v>54</v>
      </c>
      <c r="AV1" s="11">
        <v>55</v>
      </c>
      <c r="AW1" s="16">
        <v>56</v>
      </c>
      <c r="AX1" s="16">
        <v>57</v>
      </c>
      <c r="AY1" s="11">
        <v>58</v>
      </c>
      <c r="AZ1" s="16">
        <v>59</v>
      </c>
      <c r="BA1" s="16">
        <v>60</v>
      </c>
      <c r="BB1" s="11">
        <v>61</v>
      </c>
      <c r="BC1" s="16">
        <v>62</v>
      </c>
      <c r="BD1" s="16">
        <v>63</v>
      </c>
      <c r="BE1" s="11">
        <v>64</v>
      </c>
    </row>
    <row r="2" spans="1:57" ht="30.6" x14ac:dyDescent="0.3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3768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3769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2852</v>
      </c>
      <c r="AN2" s="32" t="s">
        <v>2853</v>
      </c>
      <c r="AO2" s="32" t="s">
        <v>2854</v>
      </c>
      <c r="AP2" s="32" t="s">
        <v>3172</v>
      </c>
      <c r="AQ2" s="32" t="s">
        <v>3173</v>
      </c>
      <c r="AR2" s="32" t="s">
        <v>3174</v>
      </c>
      <c r="AS2" s="32" t="s">
        <v>3175</v>
      </c>
      <c r="AT2" s="32" t="s">
        <v>3176</v>
      </c>
      <c r="AU2" s="32" t="s">
        <v>3177</v>
      </c>
      <c r="AV2" s="32" t="s">
        <v>3178</v>
      </c>
      <c r="AW2" s="32" t="s">
        <v>3179</v>
      </c>
      <c r="AX2" s="32" t="s">
        <v>3180</v>
      </c>
      <c r="AY2" s="32" t="s">
        <v>3181</v>
      </c>
      <c r="AZ2" s="32" t="s">
        <v>3182</v>
      </c>
      <c r="BA2" s="32" t="s">
        <v>3183</v>
      </c>
      <c r="BB2" s="32" t="s">
        <v>3184</v>
      </c>
      <c r="BC2" s="46" t="s">
        <v>3185</v>
      </c>
      <c r="BD2" s="46" t="s">
        <v>3186</v>
      </c>
      <c r="BE2" s="47" t="s">
        <v>3187</v>
      </c>
    </row>
    <row r="3" spans="1:57" x14ac:dyDescent="0.3">
      <c r="A3" s="167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51135773.969999999</v>
      </c>
      <c r="AE3" s="155">
        <v>43424</v>
      </c>
      <c r="AF3" s="155">
        <v>46304</v>
      </c>
      <c r="AG3" s="156">
        <v>163634476.66999999</v>
      </c>
      <c r="AH3" s="87">
        <v>2.1083333333333334</v>
      </c>
      <c r="AI3" s="87">
        <v>7.8861111111111111</v>
      </c>
      <c r="AJ3" s="157">
        <v>0.01</v>
      </c>
      <c r="AK3" s="168" t="s">
        <v>638</v>
      </c>
      <c r="AL3" s="168" t="s">
        <v>87</v>
      </c>
      <c r="AM3" s="127">
        <v>0</v>
      </c>
      <c r="AN3" s="127">
        <v>255678.87</v>
      </c>
      <c r="AO3" s="127">
        <v>0</v>
      </c>
      <c r="AP3" s="127">
        <v>0</v>
      </c>
      <c r="AQ3" s="127">
        <v>0</v>
      </c>
      <c r="AR3" s="127">
        <v>0</v>
      </c>
      <c r="AS3" s="127">
        <v>0</v>
      </c>
      <c r="AT3" s="127">
        <v>204543.1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153407.32</v>
      </c>
      <c r="BA3" s="127">
        <v>0</v>
      </c>
      <c r="BB3" s="127">
        <v>0</v>
      </c>
      <c r="BC3" s="15">
        <f t="shared" ref="BC3:BC66" si="0">SUM(AM3:AP3)</f>
        <v>255678.87</v>
      </c>
      <c r="BD3" s="15">
        <f>SUM(AQ3:BB3)</f>
        <v>357950.42000000004</v>
      </c>
      <c r="BE3" s="15">
        <f>BC3+BD3</f>
        <v>613629.29</v>
      </c>
    </row>
    <row r="4" spans="1:57" x14ac:dyDescent="0.3">
      <c r="A4" s="167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22232.31</v>
      </c>
      <c r="AA4" s="63">
        <v>0</v>
      </c>
      <c r="AB4" s="63">
        <v>0</v>
      </c>
      <c r="AC4" s="63">
        <v>0</v>
      </c>
      <c r="AD4" s="63">
        <v>623670.89</v>
      </c>
      <c r="AE4" s="158">
        <v>44050</v>
      </c>
      <c r="AF4" s="158">
        <v>45876</v>
      </c>
      <c r="AG4" s="159">
        <v>623670.89</v>
      </c>
      <c r="AH4" s="91">
        <v>0.93611111111111112</v>
      </c>
      <c r="AI4" s="91">
        <v>5</v>
      </c>
      <c r="AJ4" s="160">
        <v>7.1294999999999997E-2</v>
      </c>
      <c r="AK4" s="168" t="s">
        <v>651</v>
      </c>
      <c r="AL4" s="168" t="s">
        <v>652</v>
      </c>
      <c r="AM4" s="127">
        <v>0</v>
      </c>
      <c r="AN4" s="127">
        <v>0</v>
      </c>
      <c r="AO4" s="127">
        <v>0</v>
      </c>
      <c r="AP4" s="127">
        <v>0</v>
      </c>
      <c r="AQ4" s="127">
        <v>0</v>
      </c>
      <c r="AR4" s="127">
        <v>22232.31</v>
      </c>
      <c r="AS4" s="127">
        <v>0</v>
      </c>
      <c r="AT4" s="127">
        <v>0</v>
      </c>
      <c r="AU4" s="127">
        <v>0</v>
      </c>
      <c r="AV4" s="127">
        <v>0</v>
      </c>
      <c r="AW4" s="127">
        <v>0</v>
      </c>
      <c r="AX4" s="127">
        <v>22232.31</v>
      </c>
      <c r="AY4" s="127">
        <v>0</v>
      </c>
      <c r="AZ4" s="127">
        <v>0</v>
      </c>
      <c r="BA4" s="127">
        <v>0</v>
      </c>
      <c r="BB4" s="127">
        <v>0</v>
      </c>
      <c r="BC4" s="15">
        <f t="shared" si="0"/>
        <v>0</v>
      </c>
      <c r="BD4" s="15">
        <f t="shared" ref="BD4:BD67" si="1">SUM(AQ4:BB4)</f>
        <v>44464.62</v>
      </c>
      <c r="BE4" s="15">
        <f t="shared" ref="BE4:BE67" si="2">BC4+BD4</f>
        <v>44464.62</v>
      </c>
    </row>
    <row r="5" spans="1:57" x14ac:dyDescent="0.3">
      <c r="A5" s="167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58">
        <v>44291</v>
      </c>
      <c r="AF5" s="158">
        <v>45387</v>
      </c>
      <c r="AG5" s="159">
        <v>2682296.84</v>
      </c>
      <c r="AH5" s="91">
        <v>0</v>
      </c>
      <c r="AI5" s="91">
        <v>0</v>
      </c>
      <c r="AJ5" s="160">
        <v>6.1652999999999999E-2</v>
      </c>
      <c r="AK5" s="168" t="s">
        <v>651</v>
      </c>
      <c r="AL5" s="168" t="s">
        <v>652</v>
      </c>
      <c r="AM5" s="127">
        <v>0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7">
        <v>0</v>
      </c>
      <c r="AW5" s="127">
        <v>0</v>
      </c>
      <c r="AX5" s="127">
        <v>0</v>
      </c>
      <c r="AY5" s="127">
        <v>0</v>
      </c>
      <c r="AZ5" s="127">
        <v>0</v>
      </c>
      <c r="BA5" s="127">
        <v>0</v>
      </c>
      <c r="BB5" s="127">
        <v>0</v>
      </c>
      <c r="BC5" s="15">
        <f t="shared" si="0"/>
        <v>0</v>
      </c>
      <c r="BD5" s="15">
        <f t="shared" si="1"/>
        <v>0</v>
      </c>
      <c r="BE5" s="15">
        <f t="shared" si="2"/>
        <v>0</v>
      </c>
    </row>
    <row r="6" spans="1:57" x14ac:dyDescent="0.3">
      <c r="A6" s="167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741818.19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741818.19</v>
      </c>
      <c r="AE6" s="158">
        <v>41404</v>
      </c>
      <c r="AF6" s="158">
        <v>46883</v>
      </c>
      <c r="AG6" s="159">
        <v>1020000</v>
      </c>
      <c r="AH6" s="91">
        <v>3.6944444444444446</v>
      </c>
      <c r="AI6" s="91">
        <v>15</v>
      </c>
      <c r="AJ6" s="160">
        <v>7.7499999999999999E-2</v>
      </c>
      <c r="AK6" s="168" t="s">
        <v>651</v>
      </c>
      <c r="AL6" s="168" t="s">
        <v>652</v>
      </c>
      <c r="AM6" s="127">
        <v>0</v>
      </c>
      <c r="AN6" s="127">
        <v>0</v>
      </c>
      <c r="AO6" s="127">
        <v>28745.45</v>
      </c>
      <c r="AP6" s="127">
        <v>0</v>
      </c>
      <c r="AQ6" s="127">
        <v>0</v>
      </c>
      <c r="AR6" s="127">
        <v>0</v>
      </c>
      <c r="AS6" s="127">
        <v>0</v>
      </c>
      <c r="AT6" s="127">
        <v>0</v>
      </c>
      <c r="AU6" s="127">
        <v>25152.27</v>
      </c>
      <c r="AV6" s="127">
        <v>0</v>
      </c>
      <c r="AW6" s="127">
        <v>0</v>
      </c>
      <c r="AX6" s="127">
        <v>0</v>
      </c>
      <c r="AY6" s="127">
        <v>0</v>
      </c>
      <c r="AZ6" s="127">
        <v>0</v>
      </c>
      <c r="BA6" s="127">
        <v>21559.09</v>
      </c>
      <c r="BB6" s="127">
        <v>0</v>
      </c>
      <c r="BC6" s="15">
        <f t="shared" si="0"/>
        <v>28745.45</v>
      </c>
      <c r="BD6" s="15">
        <f t="shared" si="1"/>
        <v>46711.360000000001</v>
      </c>
      <c r="BE6" s="15">
        <f t="shared" si="2"/>
        <v>75456.81</v>
      </c>
    </row>
    <row r="7" spans="1:57" x14ac:dyDescent="0.3">
      <c r="A7" s="167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80000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80000</v>
      </c>
      <c r="AE7" s="158">
        <v>41408</v>
      </c>
      <c r="AF7" s="158">
        <v>46887</v>
      </c>
      <c r="AG7" s="159">
        <v>110000</v>
      </c>
      <c r="AH7" s="91">
        <v>3.7055555555555557</v>
      </c>
      <c r="AI7" s="91">
        <v>15</v>
      </c>
      <c r="AJ7" s="160">
        <v>7.7499999999999999E-2</v>
      </c>
      <c r="AK7" s="168" t="s">
        <v>651</v>
      </c>
      <c r="AL7" s="168" t="s">
        <v>652</v>
      </c>
      <c r="AM7" s="127">
        <v>0</v>
      </c>
      <c r="AN7" s="127">
        <v>0</v>
      </c>
      <c r="AO7" s="127">
        <v>3100</v>
      </c>
      <c r="AP7" s="127">
        <v>0</v>
      </c>
      <c r="AQ7" s="127">
        <v>0</v>
      </c>
      <c r="AR7" s="127">
        <v>0</v>
      </c>
      <c r="AS7" s="127">
        <v>0</v>
      </c>
      <c r="AT7" s="127">
        <v>0</v>
      </c>
      <c r="AU7" s="127">
        <v>2712.5</v>
      </c>
      <c r="AV7" s="127">
        <v>0</v>
      </c>
      <c r="AW7" s="127">
        <v>0</v>
      </c>
      <c r="AX7" s="127">
        <v>0</v>
      </c>
      <c r="AY7" s="127">
        <v>0</v>
      </c>
      <c r="AZ7" s="127">
        <v>0</v>
      </c>
      <c r="BA7" s="127">
        <v>2325</v>
      </c>
      <c r="BB7" s="127">
        <v>0</v>
      </c>
      <c r="BC7" s="15">
        <f t="shared" si="0"/>
        <v>3100</v>
      </c>
      <c r="BD7" s="15">
        <f t="shared" si="1"/>
        <v>5037.5</v>
      </c>
      <c r="BE7" s="15">
        <f t="shared" si="2"/>
        <v>8137.5</v>
      </c>
    </row>
    <row r="8" spans="1:57" x14ac:dyDescent="0.3">
      <c r="A8" s="167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545454.5399999998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545454.5399999998</v>
      </c>
      <c r="AE8" s="158">
        <v>41424</v>
      </c>
      <c r="AF8" s="158">
        <v>46903</v>
      </c>
      <c r="AG8" s="159">
        <v>750000</v>
      </c>
      <c r="AH8" s="91">
        <v>3.75</v>
      </c>
      <c r="AI8" s="91">
        <v>15</v>
      </c>
      <c r="AJ8" s="160">
        <v>7.7499999999999999E-2</v>
      </c>
      <c r="AK8" s="168" t="s">
        <v>651</v>
      </c>
      <c r="AL8" s="168" t="s">
        <v>652</v>
      </c>
      <c r="AM8" s="127">
        <v>0</v>
      </c>
      <c r="AN8" s="127">
        <v>0</v>
      </c>
      <c r="AO8" s="127">
        <v>21136.36</v>
      </c>
      <c r="AP8" s="127">
        <v>0</v>
      </c>
      <c r="AQ8" s="127">
        <v>0</v>
      </c>
      <c r="AR8" s="127">
        <v>0</v>
      </c>
      <c r="AS8" s="127">
        <v>0</v>
      </c>
      <c r="AT8" s="127">
        <v>0</v>
      </c>
      <c r="AU8" s="127">
        <v>18494.32</v>
      </c>
      <c r="AV8" s="127">
        <v>0</v>
      </c>
      <c r="AW8" s="127">
        <v>0</v>
      </c>
      <c r="AX8" s="127">
        <v>0</v>
      </c>
      <c r="AY8" s="127">
        <v>0</v>
      </c>
      <c r="AZ8" s="127">
        <v>0</v>
      </c>
      <c r="BA8" s="127">
        <v>15852.27</v>
      </c>
      <c r="BB8" s="127">
        <v>0</v>
      </c>
      <c r="BC8" s="15">
        <f t="shared" si="0"/>
        <v>21136.36</v>
      </c>
      <c r="BD8" s="15">
        <f t="shared" si="1"/>
        <v>34346.589999999997</v>
      </c>
      <c r="BE8" s="15">
        <f t="shared" si="2"/>
        <v>55482.95</v>
      </c>
    </row>
    <row r="9" spans="1:57" x14ac:dyDescent="0.3">
      <c r="A9" s="167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57272.72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57272.72</v>
      </c>
      <c r="AE9" s="158">
        <v>41604</v>
      </c>
      <c r="AF9" s="158">
        <v>47083</v>
      </c>
      <c r="AG9" s="159">
        <v>70000</v>
      </c>
      <c r="AH9" s="91">
        <v>4.2388888888888889</v>
      </c>
      <c r="AI9" s="91">
        <v>15</v>
      </c>
      <c r="AJ9" s="160">
        <v>7.7499999999999999E-2</v>
      </c>
      <c r="AK9" s="168" t="s">
        <v>651</v>
      </c>
      <c r="AL9" s="168" t="s">
        <v>652</v>
      </c>
      <c r="AM9" s="127">
        <v>0</v>
      </c>
      <c r="AN9" s="127">
        <v>0</v>
      </c>
      <c r="AO9" s="127">
        <v>2219.3200000000002</v>
      </c>
      <c r="AP9" s="127">
        <v>0</v>
      </c>
      <c r="AQ9" s="127">
        <v>0</v>
      </c>
      <c r="AR9" s="127">
        <v>0</v>
      </c>
      <c r="AS9" s="127">
        <v>0</v>
      </c>
      <c r="AT9" s="127">
        <v>0</v>
      </c>
      <c r="AU9" s="127">
        <v>1972.73</v>
      </c>
      <c r="AV9" s="127">
        <v>0</v>
      </c>
      <c r="AW9" s="127">
        <v>0</v>
      </c>
      <c r="AX9" s="127">
        <v>0</v>
      </c>
      <c r="AY9" s="127">
        <v>0</v>
      </c>
      <c r="AZ9" s="127">
        <v>0</v>
      </c>
      <c r="BA9" s="127">
        <v>1726.14</v>
      </c>
      <c r="BB9" s="127">
        <v>0</v>
      </c>
      <c r="BC9" s="15">
        <f t="shared" si="0"/>
        <v>2219.3200000000002</v>
      </c>
      <c r="BD9" s="15">
        <f t="shared" si="1"/>
        <v>3698.87</v>
      </c>
      <c r="BE9" s="15">
        <f t="shared" si="2"/>
        <v>5918.1900000000005</v>
      </c>
    </row>
    <row r="10" spans="1:57" x14ac:dyDescent="0.3">
      <c r="A10" s="167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81818.179999999993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81818.179999999993</v>
      </c>
      <c r="AE10" s="158">
        <v>41600</v>
      </c>
      <c r="AF10" s="158">
        <v>47079</v>
      </c>
      <c r="AG10" s="159">
        <v>100000</v>
      </c>
      <c r="AH10" s="91">
        <v>4.2277777777777779</v>
      </c>
      <c r="AI10" s="91">
        <v>15</v>
      </c>
      <c r="AJ10" s="160">
        <v>7.7499999999999999E-2</v>
      </c>
      <c r="AK10" s="168" t="s">
        <v>651</v>
      </c>
      <c r="AL10" s="168" t="s">
        <v>652</v>
      </c>
      <c r="AM10" s="127">
        <v>0</v>
      </c>
      <c r="AN10" s="127">
        <v>0</v>
      </c>
      <c r="AO10" s="127">
        <v>3170.45</v>
      </c>
      <c r="AP10" s="127">
        <v>0</v>
      </c>
      <c r="AQ10" s="127">
        <v>0</v>
      </c>
      <c r="AR10" s="127">
        <v>0</v>
      </c>
      <c r="AS10" s="127">
        <v>0</v>
      </c>
      <c r="AT10" s="127">
        <v>0</v>
      </c>
      <c r="AU10" s="127">
        <v>2818.18</v>
      </c>
      <c r="AV10" s="127">
        <v>0</v>
      </c>
      <c r="AW10" s="127">
        <v>0</v>
      </c>
      <c r="AX10" s="127">
        <v>0</v>
      </c>
      <c r="AY10" s="127">
        <v>0</v>
      </c>
      <c r="AZ10" s="127">
        <v>0</v>
      </c>
      <c r="BA10" s="127">
        <v>2465.91</v>
      </c>
      <c r="BB10" s="127">
        <v>0</v>
      </c>
      <c r="BC10" s="15">
        <f t="shared" si="0"/>
        <v>3170.45</v>
      </c>
      <c r="BD10" s="15">
        <f t="shared" si="1"/>
        <v>5284.09</v>
      </c>
      <c r="BE10" s="15">
        <f t="shared" si="2"/>
        <v>8454.5400000000009</v>
      </c>
    </row>
    <row r="11" spans="1:57" x14ac:dyDescent="0.3">
      <c r="A11" s="167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327272.71999999997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327272.71999999997</v>
      </c>
      <c r="AE11" s="158">
        <v>41613</v>
      </c>
      <c r="AF11" s="158">
        <v>47092</v>
      </c>
      <c r="AG11" s="159">
        <v>400000</v>
      </c>
      <c r="AH11" s="91">
        <v>4.2638888888888893</v>
      </c>
      <c r="AI11" s="91">
        <v>15</v>
      </c>
      <c r="AJ11" s="160">
        <v>7.7499999999999999E-2</v>
      </c>
      <c r="AK11" s="168" t="s">
        <v>651</v>
      </c>
      <c r="AL11" s="168" t="s">
        <v>652</v>
      </c>
      <c r="AM11" s="127">
        <v>0</v>
      </c>
      <c r="AN11" s="127">
        <v>0</v>
      </c>
      <c r="AO11" s="127">
        <v>0</v>
      </c>
      <c r="AP11" s="127">
        <v>12681.82</v>
      </c>
      <c r="AQ11" s="127">
        <v>0</v>
      </c>
      <c r="AR11" s="127">
        <v>0</v>
      </c>
      <c r="AS11" s="127">
        <v>0</v>
      </c>
      <c r="AT11" s="127">
        <v>0</v>
      </c>
      <c r="AU11" s="127">
        <v>0</v>
      </c>
      <c r="AV11" s="127">
        <v>11272.73</v>
      </c>
      <c r="AW11" s="127">
        <v>0</v>
      </c>
      <c r="AX11" s="127">
        <v>0</v>
      </c>
      <c r="AY11" s="127">
        <v>0</v>
      </c>
      <c r="AZ11" s="127">
        <v>0</v>
      </c>
      <c r="BA11" s="127">
        <v>0</v>
      </c>
      <c r="BB11" s="127">
        <v>9863.64</v>
      </c>
      <c r="BC11" s="15">
        <f t="shared" si="0"/>
        <v>12681.82</v>
      </c>
      <c r="BD11" s="15">
        <f t="shared" si="1"/>
        <v>21136.37</v>
      </c>
      <c r="BE11" s="15">
        <f t="shared" si="2"/>
        <v>33818.19</v>
      </c>
    </row>
    <row r="12" spans="1:57" x14ac:dyDescent="0.3">
      <c r="A12" s="167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81818.179999999993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81818.179999999993</v>
      </c>
      <c r="AE12" s="158">
        <v>41620</v>
      </c>
      <c r="AF12" s="158">
        <v>47099</v>
      </c>
      <c r="AG12" s="159">
        <v>100000</v>
      </c>
      <c r="AH12" s="91">
        <v>4.2833333333333332</v>
      </c>
      <c r="AI12" s="91">
        <v>15</v>
      </c>
      <c r="AJ12" s="160">
        <v>7.7499999999999999E-2</v>
      </c>
      <c r="AK12" s="168" t="s">
        <v>651</v>
      </c>
      <c r="AL12" s="168" t="s">
        <v>652</v>
      </c>
      <c r="AM12" s="127">
        <v>0</v>
      </c>
      <c r="AN12" s="127">
        <v>0</v>
      </c>
      <c r="AO12" s="127">
        <v>0</v>
      </c>
      <c r="AP12" s="127">
        <v>3170.45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2818.18</v>
      </c>
      <c r="AW12" s="127">
        <v>0</v>
      </c>
      <c r="AX12" s="127">
        <v>0</v>
      </c>
      <c r="AY12" s="127">
        <v>0</v>
      </c>
      <c r="AZ12" s="127">
        <v>0</v>
      </c>
      <c r="BA12" s="127">
        <v>0</v>
      </c>
      <c r="BB12" s="127">
        <v>2465.91</v>
      </c>
      <c r="BC12" s="15">
        <f t="shared" si="0"/>
        <v>3170.45</v>
      </c>
      <c r="BD12" s="15">
        <f t="shared" si="1"/>
        <v>5284.09</v>
      </c>
      <c r="BE12" s="15">
        <f t="shared" si="2"/>
        <v>8454.5400000000009</v>
      </c>
    </row>
    <row r="13" spans="1:57" x14ac:dyDescent="0.3">
      <c r="A13" s="167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40833.339999999997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40833.339999999997</v>
      </c>
      <c r="AE13" s="158">
        <v>41780</v>
      </c>
      <c r="AF13" s="158">
        <v>47259</v>
      </c>
      <c r="AG13" s="159">
        <v>49000</v>
      </c>
      <c r="AH13" s="91">
        <v>4.7249999999999996</v>
      </c>
      <c r="AI13" s="91">
        <v>15</v>
      </c>
      <c r="AJ13" s="160">
        <v>7.6999999999999999E-2</v>
      </c>
      <c r="AK13" s="168" t="s">
        <v>651</v>
      </c>
      <c r="AL13" s="168" t="s">
        <v>652</v>
      </c>
      <c r="AM13" s="127">
        <v>0</v>
      </c>
      <c r="AN13" s="127">
        <v>0</v>
      </c>
      <c r="AO13" s="127">
        <v>1572.08</v>
      </c>
      <c r="AP13" s="127">
        <v>0</v>
      </c>
      <c r="AQ13" s="127">
        <v>0</v>
      </c>
      <c r="AR13" s="127">
        <v>0</v>
      </c>
      <c r="AS13" s="127">
        <v>0</v>
      </c>
      <c r="AT13" s="127">
        <v>0</v>
      </c>
      <c r="AU13" s="127">
        <v>1414.88</v>
      </c>
      <c r="AV13" s="127">
        <v>0</v>
      </c>
      <c r="AW13" s="127">
        <v>0</v>
      </c>
      <c r="AX13" s="127">
        <v>0</v>
      </c>
      <c r="AY13" s="127">
        <v>0</v>
      </c>
      <c r="AZ13" s="127">
        <v>0</v>
      </c>
      <c r="BA13" s="127">
        <v>1257.67</v>
      </c>
      <c r="BB13" s="127">
        <v>0</v>
      </c>
      <c r="BC13" s="15">
        <f t="shared" si="0"/>
        <v>1572.08</v>
      </c>
      <c r="BD13" s="15">
        <f t="shared" si="1"/>
        <v>2672.55</v>
      </c>
      <c r="BE13" s="15">
        <f t="shared" si="2"/>
        <v>4244.63</v>
      </c>
    </row>
    <row r="14" spans="1:57" x14ac:dyDescent="0.3">
      <c r="A14" s="167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103333.34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103333.34</v>
      </c>
      <c r="AE14" s="158">
        <v>41781</v>
      </c>
      <c r="AF14" s="158">
        <v>47260</v>
      </c>
      <c r="AG14" s="159">
        <v>124000</v>
      </c>
      <c r="AH14" s="91">
        <v>4.7277777777777779</v>
      </c>
      <c r="AI14" s="91">
        <v>15</v>
      </c>
      <c r="AJ14" s="160">
        <v>7.6999999999999999E-2</v>
      </c>
      <c r="AK14" s="168" t="s">
        <v>651</v>
      </c>
      <c r="AL14" s="168" t="s">
        <v>652</v>
      </c>
      <c r="AM14" s="127">
        <v>0</v>
      </c>
      <c r="AN14" s="127">
        <v>0</v>
      </c>
      <c r="AO14" s="127">
        <v>3978.33</v>
      </c>
      <c r="AP14" s="127">
        <v>0</v>
      </c>
      <c r="AQ14" s="127">
        <v>0</v>
      </c>
      <c r="AR14" s="127">
        <v>0</v>
      </c>
      <c r="AS14" s="127">
        <v>0</v>
      </c>
      <c r="AT14" s="127">
        <v>0</v>
      </c>
      <c r="AU14" s="127">
        <v>3580.5</v>
      </c>
      <c r="AV14" s="127">
        <v>0</v>
      </c>
      <c r="AW14" s="127">
        <v>0</v>
      </c>
      <c r="AX14" s="127">
        <v>0</v>
      </c>
      <c r="AY14" s="127">
        <v>0</v>
      </c>
      <c r="AZ14" s="127">
        <v>0</v>
      </c>
      <c r="BA14" s="127">
        <v>3182.67</v>
      </c>
      <c r="BB14" s="127">
        <v>0</v>
      </c>
      <c r="BC14" s="15">
        <f t="shared" si="0"/>
        <v>3978.33</v>
      </c>
      <c r="BD14" s="15">
        <f t="shared" si="1"/>
        <v>6763.17</v>
      </c>
      <c r="BE14" s="15">
        <f t="shared" si="2"/>
        <v>10741.5</v>
      </c>
    </row>
    <row r="15" spans="1:57" x14ac:dyDescent="0.3">
      <c r="A15" s="167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4166.66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4166.66</v>
      </c>
      <c r="AE15" s="158">
        <v>41789</v>
      </c>
      <c r="AF15" s="158">
        <v>47268</v>
      </c>
      <c r="AG15" s="159">
        <v>5000</v>
      </c>
      <c r="AH15" s="91">
        <v>4.75</v>
      </c>
      <c r="AI15" s="91">
        <v>15</v>
      </c>
      <c r="AJ15" s="160">
        <v>7.6999999999999999E-2</v>
      </c>
      <c r="AK15" s="168" t="s">
        <v>651</v>
      </c>
      <c r="AL15" s="168" t="s">
        <v>652</v>
      </c>
      <c r="AM15" s="127">
        <v>0</v>
      </c>
      <c r="AN15" s="127">
        <v>0</v>
      </c>
      <c r="AO15" s="127">
        <v>160.41999999999999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144.37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128.33000000000001</v>
      </c>
      <c r="BB15" s="127">
        <v>0</v>
      </c>
      <c r="BC15" s="15">
        <f t="shared" si="0"/>
        <v>160.41999999999999</v>
      </c>
      <c r="BD15" s="15">
        <f t="shared" si="1"/>
        <v>272.70000000000005</v>
      </c>
      <c r="BE15" s="15">
        <f t="shared" si="2"/>
        <v>433.12</v>
      </c>
    </row>
    <row r="16" spans="1:57" x14ac:dyDescent="0.3">
      <c r="A16" s="167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22500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22500</v>
      </c>
      <c r="AE16" s="158">
        <v>41795</v>
      </c>
      <c r="AF16" s="158">
        <v>47274</v>
      </c>
      <c r="AG16" s="159">
        <v>27000</v>
      </c>
      <c r="AH16" s="91">
        <v>4.7638888888888893</v>
      </c>
      <c r="AI16" s="91">
        <v>15</v>
      </c>
      <c r="AJ16" s="160">
        <v>7.6999999999999999E-2</v>
      </c>
      <c r="AK16" s="168" t="s">
        <v>651</v>
      </c>
      <c r="AL16" s="168" t="s">
        <v>652</v>
      </c>
      <c r="AM16" s="127">
        <v>0</v>
      </c>
      <c r="AN16" s="127">
        <v>0</v>
      </c>
      <c r="AO16" s="127">
        <v>0</v>
      </c>
      <c r="AP16" s="127">
        <v>866.25</v>
      </c>
      <c r="AQ16" s="127">
        <v>0</v>
      </c>
      <c r="AR16" s="127">
        <v>0</v>
      </c>
      <c r="AS16" s="127">
        <v>0</v>
      </c>
      <c r="AT16" s="127">
        <v>0</v>
      </c>
      <c r="AU16" s="127">
        <v>0</v>
      </c>
      <c r="AV16" s="127">
        <v>779.63</v>
      </c>
      <c r="AW16" s="127">
        <v>0</v>
      </c>
      <c r="AX16" s="127">
        <v>0</v>
      </c>
      <c r="AY16" s="127">
        <v>0</v>
      </c>
      <c r="AZ16" s="127">
        <v>0</v>
      </c>
      <c r="BA16" s="127">
        <v>0</v>
      </c>
      <c r="BB16" s="127">
        <v>693</v>
      </c>
      <c r="BC16" s="15">
        <f t="shared" si="0"/>
        <v>866.25</v>
      </c>
      <c r="BD16" s="15">
        <f t="shared" si="1"/>
        <v>1472.63</v>
      </c>
      <c r="BE16" s="15">
        <f t="shared" si="2"/>
        <v>2338.88</v>
      </c>
    </row>
    <row r="17" spans="1:57" x14ac:dyDescent="0.3">
      <c r="A17" s="167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16666.660000000003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16666.660000000003</v>
      </c>
      <c r="AE17" s="158">
        <v>41814</v>
      </c>
      <c r="AF17" s="158">
        <v>47293</v>
      </c>
      <c r="AG17" s="159">
        <v>20000</v>
      </c>
      <c r="AH17" s="91">
        <v>4.8166666666666664</v>
      </c>
      <c r="AI17" s="91">
        <v>15</v>
      </c>
      <c r="AJ17" s="160">
        <v>7.6999999999999999E-2</v>
      </c>
      <c r="AK17" s="168" t="s">
        <v>651</v>
      </c>
      <c r="AL17" s="168" t="s">
        <v>652</v>
      </c>
      <c r="AM17" s="127">
        <v>0</v>
      </c>
      <c r="AN17" s="127">
        <v>0</v>
      </c>
      <c r="AO17" s="127">
        <v>0</v>
      </c>
      <c r="AP17" s="127">
        <v>641.66999999999996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577.5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513.33000000000004</v>
      </c>
      <c r="BC17" s="15">
        <f t="shared" si="0"/>
        <v>641.66999999999996</v>
      </c>
      <c r="BD17" s="15">
        <f t="shared" si="1"/>
        <v>1090.83</v>
      </c>
      <c r="BE17" s="15">
        <f t="shared" si="2"/>
        <v>1732.5</v>
      </c>
    </row>
    <row r="18" spans="1:57" x14ac:dyDescent="0.3">
      <c r="A18" s="167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58">
        <v>41963</v>
      </c>
      <c r="AF18" s="158">
        <v>49268</v>
      </c>
      <c r="AG18" s="159">
        <v>65000</v>
      </c>
      <c r="AH18" s="91">
        <v>10.222222222222221</v>
      </c>
      <c r="AI18" s="91">
        <v>20</v>
      </c>
      <c r="AJ18" s="160">
        <v>8.4500000000000006E-2</v>
      </c>
      <c r="AK18" s="168" t="s">
        <v>651</v>
      </c>
      <c r="AL18" s="168" t="s">
        <v>652</v>
      </c>
      <c r="AM18" s="127">
        <v>0</v>
      </c>
      <c r="AN18" s="127">
        <v>0</v>
      </c>
      <c r="AO18" s="127">
        <v>2746.25</v>
      </c>
      <c r="AP18" s="127">
        <v>0</v>
      </c>
      <c r="AQ18" s="127">
        <v>0</v>
      </c>
      <c r="AR18" s="127">
        <v>0</v>
      </c>
      <c r="AS18" s="127">
        <v>0</v>
      </c>
      <c r="AT18" s="127">
        <v>0</v>
      </c>
      <c r="AU18" s="127">
        <v>2746.25</v>
      </c>
      <c r="AV18" s="127">
        <v>0</v>
      </c>
      <c r="AW18" s="127">
        <v>0</v>
      </c>
      <c r="AX18" s="127">
        <v>0</v>
      </c>
      <c r="AY18" s="127">
        <v>0</v>
      </c>
      <c r="AZ18" s="127">
        <v>0</v>
      </c>
      <c r="BA18" s="127">
        <v>2608.94</v>
      </c>
      <c r="BB18" s="127">
        <v>0</v>
      </c>
      <c r="BC18" s="15">
        <f t="shared" si="0"/>
        <v>2746.25</v>
      </c>
      <c r="BD18" s="15">
        <f t="shared" si="1"/>
        <v>5355.1900000000005</v>
      </c>
      <c r="BE18" s="15">
        <f t="shared" si="2"/>
        <v>8101.4400000000005</v>
      </c>
    </row>
    <row r="19" spans="1:57" x14ac:dyDescent="0.3">
      <c r="A19" s="167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58">
        <v>41967</v>
      </c>
      <c r="AF19" s="158">
        <v>49272</v>
      </c>
      <c r="AG19" s="159">
        <v>120000</v>
      </c>
      <c r="AH19" s="91">
        <v>10.233333333333333</v>
      </c>
      <c r="AI19" s="91">
        <v>20</v>
      </c>
      <c r="AJ19" s="160">
        <v>8.4500000000000006E-2</v>
      </c>
      <c r="AK19" s="168" t="s">
        <v>651</v>
      </c>
      <c r="AL19" s="168" t="s">
        <v>652</v>
      </c>
      <c r="AM19" s="127">
        <v>0</v>
      </c>
      <c r="AN19" s="127">
        <v>0</v>
      </c>
      <c r="AO19" s="127">
        <v>5070</v>
      </c>
      <c r="AP19" s="127">
        <v>0</v>
      </c>
      <c r="AQ19" s="127">
        <v>0</v>
      </c>
      <c r="AR19" s="127">
        <v>0</v>
      </c>
      <c r="AS19" s="127">
        <v>0</v>
      </c>
      <c r="AT19" s="127">
        <v>0</v>
      </c>
      <c r="AU19" s="127">
        <v>5070</v>
      </c>
      <c r="AV19" s="127">
        <v>0</v>
      </c>
      <c r="AW19" s="127">
        <v>0</v>
      </c>
      <c r="AX19" s="127">
        <v>0</v>
      </c>
      <c r="AY19" s="127">
        <v>0</v>
      </c>
      <c r="AZ19" s="127">
        <v>0</v>
      </c>
      <c r="BA19" s="127">
        <v>4816.5</v>
      </c>
      <c r="BB19" s="127">
        <v>0</v>
      </c>
      <c r="BC19" s="15">
        <f t="shared" si="0"/>
        <v>5070</v>
      </c>
      <c r="BD19" s="15">
        <f t="shared" si="1"/>
        <v>9886.5</v>
      </c>
      <c r="BE19" s="15">
        <f t="shared" si="2"/>
        <v>14956.5</v>
      </c>
    </row>
    <row r="20" spans="1:57" x14ac:dyDescent="0.3">
      <c r="A20" s="167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58">
        <v>41970</v>
      </c>
      <c r="AF20" s="158">
        <v>49275</v>
      </c>
      <c r="AG20" s="159">
        <v>15000</v>
      </c>
      <c r="AH20" s="91">
        <v>10.241666666666667</v>
      </c>
      <c r="AI20" s="91">
        <v>20</v>
      </c>
      <c r="AJ20" s="160">
        <v>8.4500000000000006E-2</v>
      </c>
      <c r="AK20" s="168" t="s">
        <v>651</v>
      </c>
      <c r="AL20" s="168" t="s">
        <v>652</v>
      </c>
      <c r="AM20" s="127">
        <v>0</v>
      </c>
      <c r="AN20" s="127">
        <v>0</v>
      </c>
      <c r="AO20" s="127">
        <v>633.75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633.75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602.05999999999995</v>
      </c>
      <c r="BB20" s="127">
        <v>0</v>
      </c>
      <c r="BC20" s="15">
        <f t="shared" si="0"/>
        <v>633.75</v>
      </c>
      <c r="BD20" s="15">
        <f t="shared" si="1"/>
        <v>1235.81</v>
      </c>
      <c r="BE20" s="15">
        <f t="shared" si="2"/>
        <v>1869.56</v>
      </c>
    </row>
    <row r="21" spans="1:57" x14ac:dyDescent="0.3">
      <c r="A21" s="167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58">
        <v>41997</v>
      </c>
      <c r="AF21" s="158">
        <v>49302</v>
      </c>
      <c r="AG21" s="159">
        <v>50000</v>
      </c>
      <c r="AH21" s="91">
        <v>10.316666666666666</v>
      </c>
      <c r="AI21" s="91">
        <v>20</v>
      </c>
      <c r="AJ21" s="160">
        <v>8.4500000000000006E-2</v>
      </c>
      <c r="AK21" s="168" t="s">
        <v>651</v>
      </c>
      <c r="AL21" s="168" t="s">
        <v>652</v>
      </c>
      <c r="AM21" s="127">
        <v>0</v>
      </c>
      <c r="AN21" s="127">
        <v>0</v>
      </c>
      <c r="AO21" s="127">
        <v>0</v>
      </c>
      <c r="AP21" s="127">
        <v>2112.5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2112.5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2006.88</v>
      </c>
      <c r="BC21" s="15">
        <f t="shared" si="0"/>
        <v>2112.5</v>
      </c>
      <c r="BD21" s="15">
        <f t="shared" si="1"/>
        <v>4119.38</v>
      </c>
      <c r="BE21" s="15">
        <f t="shared" si="2"/>
        <v>6231.88</v>
      </c>
    </row>
    <row r="22" spans="1:57" x14ac:dyDescent="0.3">
      <c r="A22" s="167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58">
        <v>41992</v>
      </c>
      <c r="AF22" s="158">
        <v>49297</v>
      </c>
      <c r="AG22" s="159">
        <v>1425000</v>
      </c>
      <c r="AH22" s="91">
        <v>10.302777777777777</v>
      </c>
      <c r="AI22" s="91">
        <v>20</v>
      </c>
      <c r="AJ22" s="160">
        <v>8.4500000000000006E-2</v>
      </c>
      <c r="AK22" s="168" t="s">
        <v>651</v>
      </c>
      <c r="AL22" s="168" t="s">
        <v>652</v>
      </c>
      <c r="AM22" s="127">
        <v>0</v>
      </c>
      <c r="AN22" s="127">
        <v>0</v>
      </c>
      <c r="AO22" s="127">
        <v>0</v>
      </c>
      <c r="AP22" s="127">
        <v>60206.25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60206.25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57195.94</v>
      </c>
      <c r="BC22" s="15">
        <f t="shared" si="0"/>
        <v>60206.25</v>
      </c>
      <c r="BD22" s="15">
        <f t="shared" si="1"/>
        <v>117402.19</v>
      </c>
      <c r="BE22" s="15">
        <f t="shared" si="2"/>
        <v>177608.44</v>
      </c>
    </row>
    <row r="23" spans="1:57" x14ac:dyDescent="0.3">
      <c r="A23" s="167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58">
        <v>42215</v>
      </c>
      <c r="AF23" s="158">
        <v>49520</v>
      </c>
      <c r="AG23" s="159">
        <v>302000</v>
      </c>
      <c r="AH23" s="91">
        <v>10.916666666666666</v>
      </c>
      <c r="AI23" s="91">
        <v>20</v>
      </c>
      <c r="AJ23" s="160">
        <v>8.4500000000000006E-2</v>
      </c>
      <c r="AK23" s="168" t="s">
        <v>651</v>
      </c>
      <c r="AL23" s="168" t="s">
        <v>652</v>
      </c>
      <c r="AM23" s="127">
        <v>0</v>
      </c>
      <c r="AN23" s="127">
        <v>0</v>
      </c>
      <c r="AO23" s="127">
        <v>0</v>
      </c>
      <c r="AP23" s="127">
        <v>0</v>
      </c>
      <c r="AQ23" s="127">
        <v>12759.5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12759.5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5">
        <f t="shared" si="0"/>
        <v>0</v>
      </c>
      <c r="BD23" s="15">
        <f t="shared" si="1"/>
        <v>25519</v>
      </c>
      <c r="BE23" s="15">
        <f t="shared" si="2"/>
        <v>25519</v>
      </c>
    </row>
    <row r="24" spans="1:57" x14ac:dyDescent="0.3">
      <c r="A24" s="167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58">
        <v>42332</v>
      </c>
      <c r="AF24" s="158">
        <v>49637</v>
      </c>
      <c r="AG24" s="159">
        <v>160000</v>
      </c>
      <c r="AH24" s="91">
        <v>11.233333333333333</v>
      </c>
      <c r="AI24" s="91">
        <v>20</v>
      </c>
      <c r="AJ24" s="160">
        <v>8.4500000000000006E-2</v>
      </c>
      <c r="AK24" s="168" t="s">
        <v>651</v>
      </c>
      <c r="AL24" s="168" t="s">
        <v>652</v>
      </c>
      <c r="AM24" s="127">
        <v>0</v>
      </c>
      <c r="AN24" s="127">
        <v>0</v>
      </c>
      <c r="AO24" s="127">
        <v>6760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6760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6760</v>
      </c>
      <c r="BB24" s="127">
        <v>0</v>
      </c>
      <c r="BC24" s="15">
        <f t="shared" si="0"/>
        <v>6760</v>
      </c>
      <c r="BD24" s="15">
        <f t="shared" si="1"/>
        <v>13520</v>
      </c>
      <c r="BE24" s="15">
        <f t="shared" si="2"/>
        <v>20280</v>
      </c>
    </row>
    <row r="25" spans="1:57" x14ac:dyDescent="0.3">
      <c r="A25" s="167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58">
        <v>42338</v>
      </c>
      <c r="AF25" s="158">
        <v>49643</v>
      </c>
      <c r="AG25" s="159">
        <v>27000</v>
      </c>
      <c r="AH25" s="91">
        <v>11.25</v>
      </c>
      <c r="AI25" s="91">
        <v>20</v>
      </c>
      <c r="AJ25" s="160">
        <v>8.4500000000000006E-2</v>
      </c>
      <c r="AK25" s="168" t="s">
        <v>651</v>
      </c>
      <c r="AL25" s="168" t="s">
        <v>652</v>
      </c>
      <c r="AM25" s="127">
        <v>0</v>
      </c>
      <c r="AN25" s="127">
        <v>0</v>
      </c>
      <c r="AO25" s="127">
        <v>1140.75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1140.75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1140.75</v>
      </c>
      <c r="BB25" s="127">
        <v>0</v>
      </c>
      <c r="BC25" s="15">
        <f t="shared" si="0"/>
        <v>1140.75</v>
      </c>
      <c r="BD25" s="15">
        <f t="shared" si="1"/>
        <v>2281.5</v>
      </c>
      <c r="BE25" s="15">
        <f t="shared" si="2"/>
        <v>3422.25</v>
      </c>
    </row>
    <row r="26" spans="1:57" x14ac:dyDescent="0.3">
      <c r="A26" s="167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7816.25</v>
      </c>
      <c r="AA26" s="63">
        <v>0</v>
      </c>
      <c r="AB26" s="63">
        <v>0</v>
      </c>
      <c r="AC26" s="63">
        <v>0</v>
      </c>
      <c r="AD26" s="63">
        <v>185000</v>
      </c>
      <c r="AE26" s="158">
        <v>42606</v>
      </c>
      <c r="AF26" s="158">
        <v>49911</v>
      </c>
      <c r="AG26" s="159">
        <v>70000</v>
      </c>
      <c r="AH26" s="91">
        <v>11.983333333333333</v>
      </c>
      <c r="AI26" s="91">
        <v>20</v>
      </c>
      <c r="AJ26" s="160">
        <v>8.4500000000000006E-2</v>
      </c>
      <c r="AK26" s="168" t="s">
        <v>651</v>
      </c>
      <c r="AL26" s="168" t="s">
        <v>652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7816.25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7816.25</v>
      </c>
      <c r="AY26" s="127">
        <v>0</v>
      </c>
      <c r="AZ26" s="127">
        <v>0</v>
      </c>
      <c r="BA26" s="127">
        <v>0</v>
      </c>
      <c r="BB26" s="127">
        <v>0</v>
      </c>
      <c r="BC26" s="15">
        <f t="shared" si="0"/>
        <v>0</v>
      </c>
      <c r="BD26" s="15">
        <f t="shared" si="1"/>
        <v>15632.5</v>
      </c>
      <c r="BE26" s="15">
        <f t="shared" si="2"/>
        <v>15632.5</v>
      </c>
    </row>
    <row r="27" spans="1:57" x14ac:dyDescent="0.3">
      <c r="A27" s="167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7816.25</v>
      </c>
      <c r="AA27" s="63">
        <v>0</v>
      </c>
      <c r="AB27" s="63">
        <v>0</v>
      </c>
      <c r="AC27" s="63">
        <v>0</v>
      </c>
      <c r="AD27" s="63">
        <v>185000</v>
      </c>
      <c r="AE27" s="158">
        <v>42607</v>
      </c>
      <c r="AF27" s="158">
        <v>49912</v>
      </c>
      <c r="AG27" s="159">
        <v>185000</v>
      </c>
      <c r="AH27" s="91">
        <v>11.986111111111111</v>
      </c>
      <c r="AI27" s="91">
        <v>20</v>
      </c>
      <c r="AJ27" s="160">
        <v>8.4500000000000006E-2</v>
      </c>
      <c r="AK27" s="168" t="s">
        <v>651</v>
      </c>
      <c r="AL27" s="168" t="s">
        <v>652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7816.25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7816.25</v>
      </c>
      <c r="AY27" s="127">
        <v>0</v>
      </c>
      <c r="AZ27" s="127">
        <v>0</v>
      </c>
      <c r="BA27" s="127">
        <v>0</v>
      </c>
      <c r="BB27" s="127">
        <v>0</v>
      </c>
      <c r="BC27" s="15">
        <f t="shared" si="0"/>
        <v>0</v>
      </c>
      <c r="BD27" s="15">
        <f t="shared" si="1"/>
        <v>15632.5</v>
      </c>
      <c r="BE27" s="15">
        <f t="shared" si="2"/>
        <v>15632.5</v>
      </c>
    </row>
    <row r="28" spans="1:57" x14ac:dyDescent="0.3">
      <c r="A28" s="167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85000</v>
      </c>
      <c r="Z28" s="63">
        <v>19040</v>
      </c>
      <c r="AA28" s="63">
        <v>0</v>
      </c>
      <c r="AB28" s="63">
        <v>0</v>
      </c>
      <c r="AC28" s="63">
        <v>0</v>
      </c>
      <c r="AD28" s="63">
        <v>510000</v>
      </c>
      <c r="AE28" s="158">
        <v>42955</v>
      </c>
      <c r="AF28" s="158">
        <v>46607</v>
      </c>
      <c r="AG28" s="159">
        <v>85000</v>
      </c>
      <c r="AH28" s="91">
        <v>2.9388888888888891</v>
      </c>
      <c r="AI28" s="91">
        <v>10</v>
      </c>
      <c r="AJ28" s="160">
        <v>6.4000000000000001E-2</v>
      </c>
      <c r="AK28" s="168" t="s">
        <v>651</v>
      </c>
      <c r="AL28" s="168" t="s">
        <v>652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16320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13600</v>
      </c>
      <c r="AY28" s="127">
        <v>0</v>
      </c>
      <c r="AZ28" s="127">
        <v>0</v>
      </c>
      <c r="BA28" s="127">
        <v>0</v>
      </c>
      <c r="BB28" s="127">
        <v>0</v>
      </c>
      <c r="BC28" s="15">
        <f t="shared" si="0"/>
        <v>0</v>
      </c>
      <c r="BD28" s="15">
        <f t="shared" si="1"/>
        <v>29920</v>
      </c>
      <c r="BE28" s="15">
        <f t="shared" si="2"/>
        <v>29920</v>
      </c>
    </row>
    <row r="29" spans="1:57" x14ac:dyDescent="0.3">
      <c r="A29" s="167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126000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126000</v>
      </c>
      <c r="AE29" s="158">
        <v>43097</v>
      </c>
      <c r="AF29" s="158">
        <v>46749</v>
      </c>
      <c r="AG29" s="159">
        <v>125000</v>
      </c>
      <c r="AH29" s="91">
        <v>3.3277777777777779</v>
      </c>
      <c r="AI29" s="91">
        <v>10</v>
      </c>
      <c r="AJ29" s="160">
        <v>6.4000000000000001E-2</v>
      </c>
      <c r="AK29" s="168" t="s">
        <v>651</v>
      </c>
      <c r="AL29" s="168" t="s">
        <v>652</v>
      </c>
      <c r="AM29" s="127">
        <v>0</v>
      </c>
      <c r="AN29" s="127">
        <v>0</v>
      </c>
      <c r="AO29" s="127">
        <v>0</v>
      </c>
      <c r="AP29" s="127">
        <v>4032</v>
      </c>
      <c r="AQ29" s="127">
        <v>0</v>
      </c>
      <c r="AR29" s="127">
        <v>0</v>
      </c>
      <c r="AS29" s="127">
        <v>0</v>
      </c>
      <c r="AT29" s="127">
        <v>0</v>
      </c>
      <c r="AU29" s="127">
        <v>0</v>
      </c>
      <c r="AV29" s="127">
        <v>3456</v>
      </c>
      <c r="AW29" s="127">
        <v>0</v>
      </c>
      <c r="AX29" s="127">
        <v>0</v>
      </c>
      <c r="AY29" s="127">
        <v>0</v>
      </c>
      <c r="AZ29" s="127">
        <v>0</v>
      </c>
      <c r="BA29" s="127">
        <v>0</v>
      </c>
      <c r="BB29" s="127">
        <v>2880</v>
      </c>
      <c r="BC29" s="15">
        <f t="shared" si="0"/>
        <v>4032</v>
      </c>
      <c r="BD29" s="15">
        <f t="shared" si="1"/>
        <v>6336</v>
      </c>
      <c r="BE29" s="15">
        <f t="shared" si="2"/>
        <v>10368</v>
      </c>
    </row>
    <row r="30" spans="1:57" x14ac:dyDescent="0.3">
      <c r="A30" s="167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531666.67000000004</v>
      </c>
      <c r="AE30" s="158">
        <v>43404</v>
      </c>
      <c r="AF30" s="158">
        <v>50709</v>
      </c>
      <c r="AG30" s="159">
        <v>550000</v>
      </c>
      <c r="AH30" s="91">
        <v>14.166666666666666</v>
      </c>
      <c r="AI30" s="91">
        <v>20</v>
      </c>
      <c r="AJ30" s="160">
        <v>7.4999999999999997E-2</v>
      </c>
      <c r="AK30" s="168" t="s">
        <v>651</v>
      </c>
      <c r="AL30" s="168" t="s">
        <v>652</v>
      </c>
      <c r="AM30" s="127">
        <v>0</v>
      </c>
      <c r="AN30" s="127">
        <v>19937.5</v>
      </c>
      <c r="AO30" s="127">
        <v>0</v>
      </c>
      <c r="AP30" s="127">
        <v>0</v>
      </c>
      <c r="AQ30" s="127">
        <v>0</v>
      </c>
      <c r="AR30" s="127">
        <v>0</v>
      </c>
      <c r="AS30" s="127">
        <v>0</v>
      </c>
      <c r="AT30" s="127">
        <v>19250</v>
      </c>
      <c r="AU30" s="127">
        <v>0</v>
      </c>
      <c r="AV30" s="127">
        <v>0</v>
      </c>
      <c r="AW30" s="127">
        <v>0</v>
      </c>
      <c r="AX30" s="127">
        <v>0</v>
      </c>
      <c r="AY30" s="127">
        <v>0</v>
      </c>
      <c r="AZ30" s="127">
        <v>18562.5</v>
      </c>
      <c r="BA30" s="127">
        <v>0</v>
      </c>
      <c r="BB30" s="127">
        <v>0</v>
      </c>
      <c r="BC30" s="15">
        <f t="shared" si="0"/>
        <v>19937.5</v>
      </c>
      <c r="BD30" s="15">
        <f t="shared" si="1"/>
        <v>37812.5</v>
      </c>
      <c r="BE30" s="15">
        <f t="shared" si="2"/>
        <v>57750</v>
      </c>
    </row>
    <row r="31" spans="1:57" x14ac:dyDescent="0.3">
      <c r="A31" s="167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67666.67</v>
      </c>
      <c r="AE31" s="158">
        <v>43404</v>
      </c>
      <c r="AF31" s="158">
        <v>50709</v>
      </c>
      <c r="AG31" s="159">
        <v>70000</v>
      </c>
      <c r="AH31" s="91">
        <v>14.166666666666666</v>
      </c>
      <c r="AI31" s="91">
        <v>20</v>
      </c>
      <c r="AJ31" s="160">
        <v>7.4999999999999997E-2</v>
      </c>
      <c r="AK31" s="168" t="s">
        <v>651</v>
      </c>
      <c r="AL31" s="168" t="s">
        <v>652</v>
      </c>
      <c r="AM31" s="127">
        <v>0</v>
      </c>
      <c r="AN31" s="127">
        <v>2537.5</v>
      </c>
      <c r="AO31" s="127">
        <v>0</v>
      </c>
      <c r="AP31" s="127">
        <v>0</v>
      </c>
      <c r="AQ31" s="127">
        <v>0</v>
      </c>
      <c r="AR31" s="127">
        <v>0</v>
      </c>
      <c r="AS31" s="127">
        <v>0</v>
      </c>
      <c r="AT31" s="127">
        <v>2450</v>
      </c>
      <c r="AU31" s="127">
        <v>0</v>
      </c>
      <c r="AV31" s="127">
        <v>0</v>
      </c>
      <c r="AW31" s="127">
        <v>0</v>
      </c>
      <c r="AX31" s="127">
        <v>0</v>
      </c>
      <c r="AY31" s="127">
        <v>0</v>
      </c>
      <c r="AZ31" s="127">
        <v>2362.5</v>
      </c>
      <c r="BA31" s="127">
        <v>0</v>
      </c>
      <c r="BB31" s="127">
        <v>0</v>
      </c>
      <c r="BC31" s="15">
        <f t="shared" si="0"/>
        <v>2537.5</v>
      </c>
      <c r="BD31" s="15">
        <f t="shared" si="1"/>
        <v>4812.5</v>
      </c>
      <c r="BE31" s="15">
        <f t="shared" si="2"/>
        <v>7350</v>
      </c>
    </row>
    <row r="32" spans="1:57" x14ac:dyDescent="0.3">
      <c r="A32" s="167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49500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49500</v>
      </c>
      <c r="AE32" s="158">
        <v>43460</v>
      </c>
      <c r="AF32" s="158">
        <v>47113</v>
      </c>
      <c r="AG32" s="159">
        <v>55000</v>
      </c>
      <c r="AH32" s="91">
        <v>4.322222222222222</v>
      </c>
      <c r="AI32" s="91">
        <v>10</v>
      </c>
      <c r="AJ32" s="160">
        <v>6.0600000000000001E-2</v>
      </c>
      <c r="AK32" s="168" t="s">
        <v>651</v>
      </c>
      <c r="AL32" s="168" t="s">
        <v>652</v>
      </c>
      <c r="AM32" s="127">
        <v>0</v>
      </c>
      <c r="AN32" s="127">
        <v>0</v>
      </c>
      <c r="AO32" s="127">
        <v>0</v>
      </c>
      <c r="AP32" s="127">
        <v>1499.85</v>
      </c>
      <c r="AQ32" s="127">
        <v>0</v>
      </c>
      <c r="AR32" s="127">
        <v>0</v>
      </c>
      <c r="AS32" s="127">
        <v>0</v>
      </c>
      <c r="AT32" s="127">
        <v>0</v>
      </c>
      <c r="AU32" s="127">
        <v>0</v>
      </c>
      <c r="AV32" s="127">
        <v>1333.2</v>
      </c>
      <c r="AW32" s="127">
        <v>0</v>
      </c>
      <c r="AX32" s="127">
        <v>0</v>
      </c>
      <c r="AY32" s="127">
        <v>0</v>
      </c>
      <c r="AZ32" s="127">
        <v>0</v>
      </c>
      <c r="BA32" s="127">
        <v>0</v>
      </c>
      <c r="BB32" s="127">
        <v>1166.55</v>
      </c>
      <c r="BC32" s="15">
        <f t="shared" si="0"/>
        <v>1499.85</v>
      </c>
      <c r="BD32" s="15">
        <f t="shared" si="1"/>
        <v>2499.75</v>
      </c>
      <c r="BE32" s="15">
        <f t="shared" si="2"/>
        <v>3999.6</v>
      </c>
    </row>
    <row r="33" spans="1:57" x14ac:dyDescent="0.3">
      <c r="A33" s="167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202500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202500</v>
      </c>
      <c r="AE33" s="158">
        <v>43460</v>
      </c>
      <c r="AF33" s="158">
        <v>47113</v>
      </c>
      <c r="AG33" s="159">
        <v>225000</v>
      </c>
      <c r="AH33" s="91">
        <v>4.322222222222222</v>
      </c>
      <c r="AI33" s="91">
        <v>10</v>
      </c>
      <c r="AJ33" s="160">
        <v>6.0600000000000001E-2</v>
      </c>
      <c r="AK33" s="168" t="s">
        <v>651</v>
      </c>
      <c r="AL33" s="168" t="s">
        <v>652</v>
      </c>
      <c r="AM33" s="127">
        <v>0</v>
      </c>
      <c r="AN33" s="127">
        <v>0</v>
      </c>
      <c r="AO33" s="127">
        <v>0</v>
      </c>
      <c r="AP33" s="127">
        <v>6135.75</v>
      </c>
      <c r="AQ33" s="127">
        <v>0</v>
      </c>
      <c r="AR33" s="127">
        <v>0</v>
      </c>
      <c r="AS33" s="127">
        <v>0</v>
      </c>
      <c r="AT33" s="127">
        <v>0</v>
      </c>
      <c r="AU33" s="127">
        <v>0</v>
      </c>
      <c r="AV33" s="127">
        <v>5454</v>
      </c>
      <c r="AW33" s="127">
        <v>0</v>
      </c>
      <c r="AX33" s="127">
        <v>0</v>
      </c>
      <c r="AY33" s="127">
        <v>0</v>
      </c>
      <c r="AZ33" s="127">
        <v>0</v>
      </c>
      <c r="BA33" s="127">
        <v>0</v>
      </c>
      <c r="BB33" s="127">
        <v>4772.25</v>
      </c>
      <c r="BC33" s="15">
        <f t="shared" si="0"/>
        <v>6135.75</v>
      </c>
      <c r="BD33" s="15">
        <f t="shared" si="1"/>
        <v>10226.25</v>
      </c>
      <c r="BE33" s="15">
        <f t="shared" si="2"/>
        <v>16362</v>
      </c>
    </row>
    <row r="34" spans="1:57" x14ac:dyDescent="0.3">
      <c r="A34" s="167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58">
        <v>43476</v>
      </c>
      <c r="AF34" s="158">
        <v>45302</v>
      </c>
      <c r="AG34" s="159">
        <v>5000000</v>
      </c>
      <c r="AH34" s="91">
        <v>0</v>
      </c>
      <c r="AI34" s="91">
        <v>0</v>
      </c>
      <c r="AJ34" s="160">
        <v>4.7800000000000002E-2</v>
      </c>
      <c r="AK34" s="168" t="s">
        <v>651</v>
      </c>
      <c r="AL34" s="168" t="s">
        <v>652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5">
        <f t="shared" si="0"/>
        <v>0</v>
      </c>
      <c r="BD34" s="15">
        <f t="shared" si="1"/>
        <v>0</v>
      </c>
      <c r="BE34" s="15">
        <f t="shared" si="2"/>
        <v>0</v>
      </c>
    </row>
    <row r="35" spans="1:57" x14ac:dyDescent="0.3">
      <c r="A35" s="167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58">
        <v>43476</v>
      </c>
      <c r="AF35" s="158">
        <v>45302</v>
      </c>
      <c r="AG35" s="159">
        <v>6000000</v>
      </c>
      <c r="AH35" s="91">
        <v>0</v>
      </c>
      <c r="AI35" s="91">
        <v>0</v>
      </c>
      <c r="AJ35" s="160">
        <v>4.7800000000000002E-2</v>
      </c>
      <c r="AK35" s="168" t="s">
        <v>651</v>
      </c>
      <c r="AL35" s="168" t="s">
        <v>652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5">
        <f t="shared" si="0"/>
        <v>0</v>
      </c>
      <c r="BD35" s="15">
        <f t="shared" si="1"/>
        <v>0</v>
      </c>
      <c r="BE35" s="15">
        <f t="shared" si="2"/>
        <v>0</v>
      </c>
    </row>
    <row r="36" spans="1:57" x14ac:dyDescent="0.3">
      <c r="A36" s="167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1210</v>
      </c>
      <c r="Z36" s="63">
        <v>366.63</v>
      </c>
      <c r="AA36" s="63">
        <v>0</v>
      </c>
      <c r="AB36" s="63">
        <v>0</v>
      </c>
      <c r="AC36" s="63">
        <v>0</v>
      </c>
      <c r="AD36" s="63">
        <v>10890</v>
      </c>
      <c r="AE36" s="158">
        <v>43518</v>
      </c>
      <c r="AF36" s="158">
        <v>47171</v>
      </c>
      <c r="AG36" s="159">
        <v>12100</v>
      </c>
      <c r="AH36" s="91">
        <v>4.4777777777777779</v>
      </c>
      <c r="AI36" s="91">
        <v>10</v>
      </c>
      <c r="AJ36" s="160">
        <v>6.0600000000000001E-2</v>
      </c>
      <c r="AK36" s="168" t="s">
        <v>651</v>
      </c>
      <c r="AL36" s="168" t="s">
        <v>652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329.97</v>
      </c>
      <c r="AS36" s="127">
        <v>0</v>
      </c>
      <c r="AT36" s="127">
        <v>0</v>
      </c>
      <c r="AU36" s="127">
        <v>0</v>
      </c>
      <c r="AV36" s="127">
        <v>0</v>
      </c>
      <c r="AW36" s="127">
        <v>0</v>
      </c>
      <c r="AX36" s="127">
        <v>293.3</v>
      </c>
      <c r="AY36" s="127">
        <v>0</v>
      </c>
      <c r="AZ36" s="127">
        <v>0</v>
      </c>
      <c r="BA36" s="127">
        <v>0</v>
      </c>
      <c r="BB36" s="127">
        <v>0</v>
      </c>
      <c r="BC36" s="15">
        <f t="shared" si="0"/>
        <v>0</v>
      </c>
      <c r="BD36" s="15">
        <f t="shared" si="1"/>
        <v>623.27</v>
      </c>
      <c r="BE36" s="15">
        <f t="shared" si="2"/>
        <v>623.27</v>
      </c>
    </row>
    <row r="37" spans="1:57" x14ac:dyDescent="0.3">
      <c r="A37" s="167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5790</v>
      </c>
      <c r="Z37" s="63">
        <v>1754.37</v>
      </c>
      <c r="AA37" s="63">
        <v>0</v>
      </c>
      <c r="AB37" s="63">
        <v>0</v>
      </c>
      <c r="AC37" s="63">
        <v>0</v>
      </c>
      <c r="AD37" s="63">
        <v>52110</v>
      </c>
      <c r="AE37" s="158">
        <v>43518</v>
      </c>
      <c r="AF37" s="158">
        <v>47171</v>
      </c>
      <c r="AG37" s="159">
        <v>57900</v>
      </c>
      <c r="AH37" s="91">
        <v>4.4777777777777779</v>
      </c>
      <c r="AI37" s="91">
        <v>10</v>
      </c>
      <c r="AJ37" s="160">
        <v>6.0600000000000001E-2</v>
      </c>
      <c r="AK37" s="168" t="s">
        <v>651</v>
      </c>
      <c r="AL37" s="168" t="s">
        <v>652</v>
      </c>
      <c r="AM37" s="127">
        <v>0</v>
      </c>
      <c r="AN37" s="127">
        <v>0</v>
      </c>
      <c r="AO37" s="127">
        <v>0</v>
      </c>
      <c r="AP37" s="127">
        <v>0</v>
      </c>
      <c r="AQ37" s="127">
        <v>0</v>
      </c>
      <c r="AR37" s="127">
        <v>1578.93</v>
      </c>
      <c r="AS37" s="127">
        <v>0</v>
      </c>
      <c r="AT37" s="127">
        <v>0</v>
      </c>
      <c r="AU37" s="127">
        <v>0</v>
      </c>
      <c r="AV37" s="127">
        <v>0</v>
      </c>
      <c r="AW37" s="127">
        <v>0</v>
      </c>
      <c r="AX37" s="127">
        <v>1403.5</v>
      </c>
      <c r="AY37" s="127">
        <v>0</v>
      </c>
      <c r="AZ37" s="127">
        <v>0</v>
      </c>
      <c r="BA37" s="127">
        <v>0</v>
      </c>
      <c r="BB37" s="127">
        <v>0</v>
      </c>
      <c r="BC37" s="15">
        <f t="shared" si="0"/>
        <v>0</v>
      </c>
      <c r="BD37" s="15">
        <f t="shared" si="1"/>
        <v>2982.4300000000003</v>
      </c>
      <c r="BE37" s="15">
        <f t="shared" si="2"/>
        <v>2982.4300000000003</v>
      </c>
    </row>
    <row r="38" spans="1:57" x14ac:dyDescent="0.3">
      <c r="A38" s="167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58">
        <v>43522</v>
      </c>
      <c r="AF38" s="158">
        <v>45348</v>
      </c>
      <c r="AG38" s="159">
        <v>3000000</v>
      </c>
      <c r="AH38" s="91">
        <v>0</v>
      </c>
      <c r="AI38" s="91">
        <v>0</v>
      </c>
      <c r="AJ38" s="160">
        <v>4.7800000000000002E-2</v>
      </c>
      <c r="AK38" s="168" t="s">
        <v>651</v>
      </c>
      <c r="AL38" s="168" t="s">
        <v>652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5">
        <f t="shared" si="0"/>
        <v>0</v>
      </c>
      <c r="BD38" s="15">
        <f t="shared" si="1"/>
        <v>0</v>
      </c>
      <c r="BE38" s="15">
        <f t="shared" si="2"/>
        <v>0</v>
      </c>
    </row>
    <row r="39" spans="1:57" x14ac:dyDescent="0.3">
      <c r="A39" s="167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58">
        <v>43606</v>
      </c>
      <c r="AF39" s="158">
        <v>47259</v>
      </c>
      <c r="AG39" s="159">
        <v>150000</v>
      </c>
      <c r="AH39" s="91">
        <v>4.7249999999999996</v>
      </c>
      <c r="AI39" s="91">
        <v>10</v>
      </c>
      <c r="AJ39" s="160">
        <v>6.0600000000000001E-2</v>
      </c>
      <c r="AK39" s="168" t="s">
        <v>651</v>
      </c>
      <c r="AL39" s="168" t="s">
        <v>652</v>
      </c>
      <c r="AM39" s="127">
        <v>0</v>
      </c>
      <c r="AN39" s="127">
        <v>0</v>
      </c>
      <c r="AO39" s="127">
        <v>4545</v>
      </c>
      <c r="AP39" s="127">
        <v>0</v>
      </c>
      <c r="AQ39" s="127">
        <v>0</v>
      </c>
      <c r="AR39" s="127">
        <v>0</v>
      </c>
      <c r="AS39" s="127">
        <v>0</v>
      </c>
      <c r="AT39" s="127">
        <v>0</v>
      </c>
      <c r="AU39" s="127">
        <v>4090.5</v>
      </c>
      <c r="AV39" s="127">
        <v>0</v>
      </c>
      <c r="AW39" s="127">
        <v>0</v>
      </c>
      <c r="AX39" s="127">
        <v>0</v>
      </c>
      <c r="AY39" s="127">
        <v>0</v>
      </c>
      <c r="AZ39" s="127">
        <v>0</v>
      </c>
      <c r="BA39" s="127">
        <v>3636</v>
      </c>
      <c r="BB39" s="127">
        <v>0</v>
      </c>
      <c r="BC39" s="15">
        <f t="shared" si="0"/>
        <v>4545</v>
      </c>
      <c r="BD39" s="15">
        <f t="shared" si="1"/>
        <v>7726.5</v>
      </c>
      <c r="BE39" s="15">
        <f t="shared" si="2"/>
        <v>12271.5</v>
      </c>
    </row>
    <row r="40" spans="1:57" x14ac:dyDescent="0.3">
      <c r="A40" s="167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58">
        <v>43606</v>
      </c>
      <c r="AF40" s="158">
        <v>47259</v>
      </c>
      <c r="AG40" s="159">
        <v>785000</v>
      </c>
      <c r="AH40" s="91">
        <v>4.7249999999999996</v>
      </c>
      <c r="AI40" s="91">
        <v>10</v>
      </c>
      <c r="AJ40" s="160">
        <v>6.0600000000000001E-2</v>
      </c>
      <c r="AK40" s="168" t="s">
        <v>651</v>
      </c>
      <c r="AL40" s="168" t="s">
        <v>652</v>
      </c>
      <c r="AM40" s="127">
        <v>0</v>
      </c>
      <c r="AN40" s="127">
        <v>0</v>
      </c>
      <c r="AO40" s="127">
        <v>23785.5</v>
      </c>
      <c r="AP40" s="127">
        <v>0</v>
      </c>
      <c r="AQ40" s="127">
        <v>0</v>
      </c>
      <c r="AR40" s="127">
        <v>0</v>
      </c>
      <c r="AS40" s="127">
        <v>0</v>
      </c>
      <c r="AT40" s="127">
        <v>0</v>
      </c>
      <c r="AU40" s="127">
        <v>21406.95</v>
      </c>
      <c r="AV40" s="127">
        <v>0</v>
      </c>
      <c r="AW40" s="127">
        <v>0</v>
      </c>
      <c r="AX40" s="127">
        <v>0</v>
      </c>
      <c r="AY40" s="127">
        <v>0</v>
      </c>
      <c r="AZ40" s="127">
        <v>0</v>
      </c>
      <c r="BA40" s="127">
        <v>19028.400000000001</v>
      </c>
      <c r="BB40" s="127">
        <v>0</v>
      </c>
      <c r="BC40" s="15">
        <f t="shared" si="0"/>
        <v>23785.5</v>
      </c>
      <c r="BD40" s="15">
        <f t="shared" si="1"/>
        <v>40435.350000000006</v>
      </c>
      <c r="BE40" s="15">
        <f t="shared" si="2"/>
        <v>64220.850000000006</v>
      </c>
    </row>
    <row r="41" spans="1:57" x14ac:dyDescent="0.3">
      <c r="A41" s="167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58">
        <v>43637</v>
      </c>
      <c r="AF41" s="158">
        <v>47290</v>
      </c>
      <c r="AG41" s="159">
        <v>95000</v>
      </c>
      <c r="AH41" s="91">
        <v>4.8083333333333336</v>
      </c>
      <c r="AI41" s="91">
        <v>10</v>
      </c>
      <c r="AJ41" s="160">
        <v>6.0600000000000001E-2</v>
      </c>
      <c r="AK41" s="168" t="s">
        <v>651</v>
      </c>
      <c r="AL41" s="168" t="s">
        <v>652</v>
      </c>
      <c r="AM41" s="127">
        <v>0</v>
      </c>
      <c r="AN41" s="127">
        <v>0</v>
      </c>
      <c r="AO41" s="127">
        <v>0</v>
      </c>
      <c r="AP41" s="127">
        <v>2878.5</v>
      </c>
      <c r="AQ41" s="127">
        <v>0</v>
      </c>
      <c r="AR41" s="127">
        <v>0</v>
      </c>
      <c r="AS41" s="127">
        <v>0</v>
      </c>
      <c r="AT41" s="127">
        <v>0</v>
      </c>
      <c r="AU41" s="127">
        <v>0</v>
      </c>
      <c r="AV41" s="127">
        <v>2590.65</v>
      </c>
      <c r="AW41" s="127">
        <v>0</v>
      </c>
      <c r="AX41" s="127">
        <v>0</v>
      </c>
      <c r="AY41" s="127">
        <v>0</v>
      </c>
      <c r="AZ41" s="127">
        <v>0</v>
      </c>
      <c r="BA41" s="127">
        <v>0</v>
      </c>
      <c r="BB41" s="127">
        <v>2302.8000000000002</v>
      </c>
      <c r="BC41" s="15">
        <f t="shared" si="0"/>
        <v>2878.5</v>
      </c>
      <c r="BD41" s="15">
        <f t="shared" si="1"/>
        <v>4893.4500000000007</v>
      </c>
      <c r="BE41" s="15">
        <f t="shared" si="2"/>
        <v>7771.9500000000007</v>
      </c>
    </row>
    <row r="42" spans="1:57" x14ac:dyDescent="0.3">
      <c r="A42" s="167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58">
        <v>43790</v>
      </c>
      <c r="AF42" s="158">
        <v>45617</v>
      </c>
      <c r="AG42" s="159">
        <v>2995607.38</v>
      </c>
      <c r="AH42" s="91">
        <v>0.22500000000000001</v>
      </c>
      <c r="AI42" s="91">
        <v>5</v>
      </c>
      <c r="AJ42" s="160">
        <v>4.7800000000000002E-2</v>
      </c>
      <c r="AK42" s="168" t="s">
        <v>651</v>
      </c>
      <c r="AL42" s="168" t="s">
        <v>652</v>
      </c>
      <c r="AM42" s="127">
        <v>0</v>
      </c>
      <c r="AN42" s="127">
        <v>0</v>
      </c>
      <c r="AO42" s="127">
        <v>71595.02</v>
      </c>
      <c r="AP42" s="127">
        <v>0</v>
      </c>
      <c r="AQ42" s="127">
        <v>0</v>
      </c>
      <c r="AR42" s="127">
        <v>0</v>
      </c>
      <c r="AS42" s="127">
        <v>0</v>
      </c>
      <c r="AT42" s="127">
        <v>0</v>
      </c>
      <c r="AU42" s="127">
        <v>0</v>
      </c>
      <c r="AV42" s="127">
        <v>0</v>
      </c>
      <c r="AW42" s="127">
        <v>0</v>
      </c>
      <c r="AX42" s="127">
        <v>0</v>
      </c>
      <c r="AY42" s="127">
        <v>0</v>
      </c>
      <c r="AZ42" s="127">
        <v>0</v>
      </c>
      <c r="BA42" s="127">
        <v>0</v>
      </c>
      <c r="BB42" s="127">
        <v>0</v>
      </c>
      <c r="BC42" s="15">
        <f t="shared" si="0"/>
        <v>71595.02</v>
      </c>
      <c r="BD42" s="15">
        <f t="shared" si="1"/>
        <v>0</v>
      </c>
      <c r="BE42" s="15">
        <f t="shared" si="2"/>
        <v>71595.02</v>
      </c>
    </row>
    <row r="43" spans="1:57" x14ac:dyDescent="0.3">
      <c r="A43" s="167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58">
        <v>43826</v>
      </c>
      <c r="AF43" s="158">
        <v>46383</v>
      </c>
      <c r="AG43" s="159">
        <v>3000000</v>
      </c>
      <c r="AH43" s="91">
        <v>2.3250000000000002</v>
      </c>
      <c r="AI43" s="91">
        <v>7</v>
      </c>
      <c r="AJ43" s="160">
        <v>8.5000000000000006E-2</v>
      </c>
      <c r="AK43" s="168" t="s">
        <v>651</v>
      </c>
      <c r="AL43" s="168" t="s">
        <v>652</v>
      </c>
      <c r="AM43" s="127">
        <v>0</v>
      </c>
      <c r="AN43" s="127">
        <v>0</v>
      </c>
      <c r="AO43" s="127">
        <v>0</v>
      </c>
      <c r="AP43" s="127">
        <v>127500</v>
      </c>
      <c r="AQ43" s="127">
        <v>0</v>
      </c>
      <c r="AR43" s="127">
        <v>0</v>
      </c>
      <c r="AS43" s="127">
        <v>0</v>
      </c>
      <c r="AT43" s="127">
        <v>0</v>
      </c>
      <c r="AU43" s="127">
        <v>0</v>
      </c>
      <c r="AV43" s="127">
        <v>127500</v>
      </c>
      <c r="AW43" s="127">
        <v>0</v>
      </c>
      <c r="AX43" s="127">
        <v>0</v>
      </c>
      <c r="AY43" s="127">
        <v>0</v>
      </c>
      <c r="AZ43" s="127">
        <v>0</v>
      </c>
      <c r="BA43" s="127">
        <v>0</v>
      </c>
      <c r="BB43" s="127">
        <v>127500</v>
      </c>
      <c r="BC43" s="15">
        <f t="shared" si="0"/>
        <v>127500</v>
      </c>
      <c r="BD43" s="15">
        <f t="shared" si="1"/>
        <v>255000</v>
      </c>
      <c r="BE43" s="15">
        <f t="shared" si="2"/>
        <v>382500</v>
      </c>
    </row>
    <row r="44" spans="1:57" x14ac:dyDescent="0.3">
      <c r="A44" s="167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58">
        <v>43826</v>
      </c>
      <c r="AF44" s="158">
        <v>46383</v>
      </c>
      <c r="AG44" s="159">
        <v>1500000</v>
      </c>
      <c r="AH44" s="91">
        <v>2.3250000000000002</v>
      </c>
      <c r="AI44" s="91">
        <v>7</v>
      </c>
      <c r="AJ44" s="160">
        <v>8.5000000000000006E-2</v>
      </c>
      <c r="AK44" s="168" t="s">
        <v>651</v>
      </c>
      <c r="AL44" s="168" t="s">
        <v>652</v>
      </c>
      <c r="AM44" s="127">
        <v>0</v>
      </c>
      <c r="AN44" s="127">
        <v>0</v>
      </c>
      <c r="AO44" s="127">
        <v>0</v>
      </c>
      <c r="AP44" s="127">
        <v>63750</v>
      </c>
      <c r="AQ44" s="127">
        <v>0</v>
      </c>
      <c r="AR44" s="127">
        <v>0</v>
      </c>
      <c r="AS44" s="127">
        <v>0</v>
      </c>
      <c r="AT44" s="127">
        <v>0</v>
      </c>
      <c r="AU44" s="127">
        <v>0</v>
      </c>
      <c r="AV44" s="127">
        <v>63750</v>
      </c>
      <c r="AW44" s="127">
        <v>0</v>
      </c>
      <c r="AX44" s="127">
        <v>0</v>
      </c>
      <c r="AY44" s="127">
        <v>0</v>
      </c>
      <c r="AZ44" s="127">
        <v>0</v>
      </c>
      <c r="BA44" s="127">
        <v>0</v>
      </c>
      <c r="BB44" s="127">
        <v>63750</v>
      </c>
      <c r="BC44" s="15">
        <f t="shared" si="0"/>
        <v>63750</v>
      </c>
      <c r="BD44" s="15">
        <f t="shared" si="1"/>
        <v>127500</v>
      </c>
      <c r="BE44" s="15">
        <f t="shared" si="2"/>
        <v>191250</v>
      </c>
    </row>
    <row r="45" spans="1:57" x14ac:dyDescent="0.3">
      <c r="A45" s="167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58">
        <v>43826</v>
      </c>
      <c r="AF45" s="158">
        <v>46383</v>
      </c>
      <c r="AG45" s="159">
        <v>1000000</v>
      </c>
      <c r="AH45" s="91">
        <v>2.3250000000000002</v>
      </c>
      <c r="AI45" s="91">
        <v>7</v>
      </c>
      <c r="AJ45" s="160">
        <v>8.5000000000000006E-2</v>
      </c>
      <c r="AK45" s="168" t="s">
        <v>651</v>
      </c>
      <c r="AL45" s="168" t="s">
        <v>652</v>
      </c>
      <c r="AM45" s="127">
        <v>0</v>
      </c>
      <c r="AN45" s="127">
        <v>0</v>
      </c>
      <c r="AO45" s="127">
        <v>0</v>
      </c>
      <c r="AP45" s="127">
        <v>42500</v>
      </c>
      <c r="AQ45" s="127">
        <v>0</v>
      </c>
      <c r="AR45" s="127">
        <v>0</v>
      </c>
      <c r="AS45" s="127">
        <v>0</v>
      </c>
      <c r="AT45" s="127">
        <v>0</v>
      </c>
      <c r="AU45" s="127">
        <v>0</v>
      </c>
      <c r="AV45" s="127">
        <v>42500</v>
      </c>
      <c r="AW45" s="127">
        <v>0</v>
      </c>
      <c r="AX45" s="127">
        <v>0</v>
      </c>
      <c r="AY45" s="127">
        <v>0</v>
      </c>
      <c r="AZ45" s="127">
        <v>0</v>
      </c>
      <c r="BA45" s="127">
        <v>0</v>
      </c>
      <c r="BB45" s="127">
        <v>42500</v>
      </c>
      <c r="BC45" s="15">
        <f t="shared" si="0"/>
        <v>42500</v>
      </c>
      <c r="BD45" s="15">
        <f t="shared" si="1"/>
        <v>85000</v>
      </c>
      <c r="BE45" s="15">
        <f t="shared" si="2"/>
        <v>127500</v>
      </c>
    </row>
    <row r="46" spans="1:57" x14ac:dyDescent="0.3">
      <c r="A46" s="167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58">
        <v>43826</v>
      </c>
      <c r="AF46" s="158">
        <v>46383</v>
      </c>
      <c r="AG46" s="159">
        <v>1000000</v>
      </c>
      <c r="AH46" s="91">
        <v>2.3250000000000002</v>
      </c>
      <c r="AI46" s="91">
        <v>7</v>
      </c>
      <c r="AJ46" s="160">
        <v>8.5000000000000006E-2</v>
      </c>
      <c r="AK46" s="168" t="s">
        <v>651</v>
      </c>
      <c r="AL46" s="168" t="s">
        <v>652</v>
      </c>
      <c r="AM46" s="127">
        <v>0</v>
      </c>
      <c r="AN46" s="127">
        <v>0</v>
      </c>
      <c r="AO46" s="127">
        <v>0</v>
      </c>
      <c r="AP46" s="127">
        <v>42500</v>
      </c>
      <c r="AQ46" s="127">
        <v>0</v>
      </c>
      <c r="AR46" s="127">
        <v>0</v>
      </c>
      <c r="AS46" s="127">
        <v>0</v>
      </c>
      <c r="AT46" s="127">
        <v>0</v>
      </c>
      <c r="AU46" s="127">
        <v>0</v>
      </c>
      <c r="AV46" s="127">
        <v>42500</v>
      </c>
      <c r="AW46" s="127">
        <v>0</v>
      </c>
      <c r="AX46" s="127">
        <v>0</v>
      </c>
      <c r="AY46" s="127">
        <v>0</v>
      </c>
      <c r="AZ46" s="127">
        <v>0</v>
      </c>
      <c r="BA46" s="127">
        <v>0</v>
      </c>
      <c r="BB46" s="127">
        <v>42500</v>
      </c>
      <c r="BC46" s="15">
        <f t="shared" si="0"/>
        <v>42500</v>
      </c>
      <c r="BD46" s="15">
        <f t="shared" si="1"/>
        <v>85000</v>
      </c>
      <c r="BE46" s="15">
        <f t="shared" si="2"/>
        <v>127500</v>
      </c>
    </row>
    <row r="47" spans="1:57" x14ac:dyDescent="0.3">
      <c r="A47" s="167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58">
        <v>43826</v>
      </c>
      <c r="AF47" s="158">
        <v>46383</v>
      </c>
      <c r="AG47" s="159">
        <v>155000</v>
      </c>
      <c r="AH47" s="91">
        <v>2.3250000000000002</v>
      </c>
      <c r="AI47" s="91">
        <v>7</v>
      </c>
      <c r="AJ47" s="160">
        <v>8.5000000000000006E-2</v>
      </c>
      <c r="AK47" s="168" t="s">
        <v>651</v>
      </c>
      <c r="AL47" s="168" t="s">
        <v>652</v>
      </c>
      <c r="AM47" s="127">
        <v>0</v>
      </c>
      <c r="AN47" s="127">
        <v>0</v>
      </c>
      <c r="AO47" s="127">
        <v>0</v>
      </c>
      <c r="AP47" s="127">
        <v>6587.5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6587.5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6587.5</v>
      </c>
      <c r="BC47" s="15">
        <f t="shared" si="0"/>
        <v>6587.5</v>
      </c>
      <c r="BD47" s="15">
        <f t="shared" si="1"/>
        <v>13175</v>
      </c>
      <c r="BE47" s="15">
        <f t="shared" si="2"/>
        <v>19762.5</v>
      </c>
    </row>
    <row r="48" spans="1:57" x14ac:dyDescent="0.3">
      <c r="A48" s="167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58">
        <v>43826</v>
      </c>
      <c r="AF48" s="158">
        <v>46383</v>
      </c>
      <c r="AG48" s="159">
        <v>390000</v>
      </c>
      <c r="AH48" s="91">
        <v>2.3250000000000002</v>
      </c>
      <c r="AI48" s="91">
        <v>7</v>
      </c>
      <c r="AJ48" s="160">
        <v>8.5000000000000006E-2</v>
      </c>
      <c r="AK48" s="168" t="s">
        <v>651</v>
      </c>
      <c r="AL48" s="168" t="s">
        <v>652</v>
      </c>
      <c r="AM48" s="127">
        <v>0</v>
      </c>
      <c r="AN48" s="127">
        <v>0</v>
      </c>
      <c r="AO48" s="127">
        <v>0</v>
      </c>
      <c r="AP48" s="127">
        <v>16575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16575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16575</v>
      </c>
      <c r="BC48" s="15">
        <f t="shared" si="0"/>
        <v>16575</v>
      </c>
      <c r="BD48" s="15">
        <f t="shared" si="1"/>
        <v>33150</v>
      </c>
      <c r="BE48" s="15">
        <f t="shared" si="2"/>
        <v>49725</v>
      </c>
    </row>
    <row r="49" spans="1:57" x14ac:dyDescent="0.3">
      <c r="A49" s="167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58">
        <v>43826</v>
      </c>
      <c r="AF49" s="158">
        <v>46383</v>
      </c>
      <c r="AG49" s="159">
        <v>600500</v>
      </c>
      <c r="AH49" s="91">
        <v>2.3250000000000002</v>
      </c>
      <c r="AI49" s="91">
        <v>7</v>
      </c>
      <c r="AJ49" s="160">
        <v>8.5000000000000006E-2</v>
      </c>
      <c r="AK49" s="168" t="s">
        <v>651</v>
      </c>
      <c r="AL49" s="168" t="s">
        <v>652</v>
      </c>
      <c r="AM49" s="127">
        <v>0</v>
      </c>
      <c r="AN49" s="127">
        <v>0</v>
      </c>
      <c r="AO49" s="127">
        <v>0</v>
      </c>
      <c r="AP49" s="127">
        <v>25521.25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25521.25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25521.25</v>
      </c>
      <c r="BC49" s="15">
        <f t="shared" si="0"/>
        <v>25521.25</v>
      </c>
      <c r="BD49" s="15">
        <f t="shared" si="1"/>
        <v>51042.5</v>
      </c>
      <c r="BE49" s="15">
        <f t="shared" si="2"/>
        <v>76563.75</v>
      </c>
    </row>
    <row r="50" spans="1:57" x14ac:dyDescent="0.3">
      <c r="A50" s="167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58">
        <v>43826</v>
      </c>
      <c r="AF50" s="158">
        <v>46383</v>
      </c>
      <c r="AG50" s="159">
        <v>3000000</v>
      </c>
      <c r="AH50" s="91">
        <v>2.3250000000000002</v>
      </c>
      <c r="AI50" s="91">
        <v>7</v>
      </c>
      <c r="AJ50" s="160">
        <v>8.5000000000000006E-2</v>
      </c>
      <c r="AK50" s="168" t="s">
        <v>651</v>
      </c>
      <c r="AL50" s="168" t="s">
        <v>652</v>
      </c>
      <c r="AM50" s="127">
        <v>0</v>
      </c>
      <c r="AN50" s="127">
        <v>0</v>
      </c>
      <c r="AO50" s="127">
        <v>0</v>
      </c>
      <c r="AP50" s="127">
        <v>127500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127500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127500</v>
      </c>
      <c r="BC50" s="15">
        <f t="shared" si="0"/>
        <v>127500</v>
      </c>
      <c r="BD50" s="15">
        <f t="shared" si="1"/>
        <v>255000</v>
      </c>
      <c r="BE50" s="15">
        <f t="shared" si="2"/>
        <v>382500</v>
      </c>
    </row>
    <row r="51" spans="1:57" x14ac:dyDescent="0.3">
      <c r="A51" s="167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58">
        <v>43826</v>
      </c>
      <c r="AF51" s="158">
        <v>46383</v>
      </c>
      <c r="AG51" s="159">
        <v>150000</v>
      </c>
      <c r="AH51" s="91">
        <v>2.3250000000000002</v>
      </c>
      <c r="AI51" s="91">
        <v>7</v>
      </c>
      <c r="AJ51" s="160">
        <v>8.5000000000000006E-2</v>
      </c>
      <c r="AK51" s="168" t="s">
        <v>651</v>
      </c>
      <c r="AL51" s="168" t="s">
        <v>652</v>
      </c>
      <c r="AM51" s="127">
        <v>0</v>
      </c>
      <c r="AN51" s="127">
        <v>0</v>
      </c>
      <c r="AO51" s="127">
        <v>0</v>
      </c>
      <c r="AP51" s="127">
        <v>6375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6375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6375</v>
      </c>
      <c r="BC51" s="15">
        <f t="shared" si="0"/>
        <v>6375</v>
      </c>
      <c r="BD51" s="15">
        <f t="shared" si="1"/>
        <v>12750</v>
      </c>
      <c r="BE51" s="15">
        <f t="shared" si="2"/>
        <v>19125</v>
      </c>
    </row>
    <row r="52" spans="1:57" x14ac:dyDescent="0.3">
      <c r="A52" s="167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58">
        <v>43826</v>
      </c>
      <c r="AF52" s="158">
        <v>46383</v>
      </c>
      <c r="AG52" s="159">
        <v>3000000</v>
      </c>
      <c r="AH52" s="91">
        <v>2.3250000000000002</v>
      </c>
      <c r="AI52" s="91">
        <v>7</v>
      </c>
      <c r="AJ52" s="160">
        <v>8.5000000000000006E-2</v>
      </c>
      <c r="AK52" s="168" t="s">
        <v>651</v>
      </c>
      <c r="AL52" s="168" t="s">
        <v>652</v>
      </c>
      <c r="AM52" s="127">
        <v>0</v>
      </c>
      <c r="AN52" s="127">
        <v>0</v>
      </c>
      <c r="AO52" s="127">
        <v>0</v>
      </c>
      <c r="AP52" s="127">
        <v>127500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127500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127500</v>
      </c>
      <c r="BC52" s="15">
        <f t="shared" si="0"/>
        <v>127500</v>
      </c>
      <c r="BD52" s="15">
        <f t="shared" si="1"/>
        <v>255000</v>
      </c>
      <c r="BE52" s="15">
        <f t="shared" si="2"/>
        <v>382500</v>
      </c>
    </row>
    <row r="53" spans="1:57" x14ac:dyDescent="0.3">
      <c r="A53" s="167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58">
        <v>43826</v>
      </c>
      <c r="AF53" s="158">
        <v>46383</v>
      </c>
      <c r="AG53" s="159">
        <v>2200000</v>
      </c>
      <c r="AH53" s="91">
        <v>2.3250000000000002</v>
      </c>
      <c r="AI53" s="91">
        <v>7</v>
      </c>
      <c r="AJ53" s="160">
        <v>8.5000000000000006E-2</v>
      </c>
      <c r="AK53" s="168" t="s">
        <v>651</v>
      </c>
      <c r="AL53" s="168" t="s">
        <v>652</v>
      </c>
      <c r="AM53" s="127">
        <v>0</v>
      </c>
      <c r="AN53" s="127">
        <v>0</v>
      </c>
      <c r="AO53" s="127">
        <v>0</v>
      </c>
      <c r="AP53" s="127">
        <v>93500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93500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93500</v>
      </c>
      <c r="BC53" s="15">
        <f t="shared" si="0"/>
        <v>93500</v>
      </c>
      <c r="BD53" s="15">
        <f t="shared" si="1"/>
        <v>187000</v>
      </c>
      <c r="BE53" s="15">
        <f t="shared" si="2"/>
        <v>280500</v>
      </c>
    </row>
    <row r="54" spans="1:57" x14ac:dyDescent="0.3">
      <c r="A54" s="167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58">
        <v>43826</v>
      </c>
      <c r="AF54" s="158">
        <v>46383</v>
      </c>
      <c r="AG54" s="159">
        <v>600000</v>
      </c>
      <c r="AH54" s="91">
        <v>2.3250000000000002</v>
      </c>
      <c r="AI54" s="91">
        <v>7</v>
      </c>
      <c r="AJ54" s="160">
        <v>8.5000000000000006E-2</v>
      </c>
      <c r="AK54" s="168" t="s">
        <v>651</v>
      </c>
      <c r="AL54" s="168" t="s">
        <v>652</v>
      </c>
      <c r="AM54" s="127">
        <v>0</v>
      </c>
      <c r="AN54" s="127">
        <v>0</v>
      </c>
      <c r="AO54" s="127">
        <v>0</v>
      </c>
      <c r="AP54" s="127">
        <v>25500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25500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25500</v>
      </c>
      <c r="BC54" s="15">
        <f t="shared" si="0"/>
        <v>25500</v>
      </c>
      <c r="BD54" s="15">
        <f t="shared" si="1"/>
        <v>51000</v>
      </c>
      <c r="BE54" s="15">
        <f t="shared" si="2"/>
        <v>76500</v>
      </c>
    </row>
    <row r="55" spans="1:57" x14ac:dyDescent="0.3">
      <c r="A55" s="167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58">
        <v>43860</v>
      </c>
      <c r="AF55" s="158">
        <v>45687</v>
      </c>
      <c r="AG55" s="159">
        <v>1000000</v>
      </c>
      <c r="AH55" s="91">
        <v>0.41666666666666669</v>
      </c>
      <c r="AI55" s="91">
        <v>5</v>
      </c>
      <c r="AJ55" s="160">
        <v>7.85E-2</v>
      </c>
      <c r="AK55" s="168" t="s">
        <v>651</v>
      </c>
      <c r="AL55" s="168" t="s">
        <v>652</v>
      </c>
      <c r="AM55" s="127">
        <v>0</v>
      </c>
      <c r="AN55" s="127">
        <v>0</v>
      </c>
      <c r="AO55" s="127">
        <v>0</v>
      </c>
      <c r="AP55" s="127">
        <v>0</v>
      </c>
      <c r="AQ55" s="127">
        <v>39250</v>
      </c>
      <c r="AR55" s="127">
        <v>0</v>
      </c>
      <c r="AS55" s="127">
        <v>0</v>
      </c>
      <c r="AT55" s="127">
        <v>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5">
        <f t="shared" si="0"/>
        <v>0</v>
      </c>
      <c r="BD55" s="15">
        <f t="shared" si="1"/>
        <v>39250</v>
      </c>
      <c r="BE55" s="15">
        <f t="shared" si="2"/>
        <v>39250</v>
      </c>
    </row>
    <row r="56" spans="1:57" x14ac:dyDescent="0.3">
      <c r="A56" s="167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58">
        <v>43860</v>
      </c>
      <c r="AF56" s="158">
        <v>45687</v>
      </c>
      <c r="AG56" s="159">
        <v>500000</v>
      </c>
      <c r="AH56" s="91">
        <v>0.41666666666666669</v>
      </c>
      <c r="AI56" s="91">
        <v>5</v>
      </c>
      <c r="AJ56" s="160">
        <v>7.85E-2</v>
      </c>
      <c r="AK56" s="168" t="s">
        <v>651</v>
      </c>
      <c r="AL56" s="168" t="s">
        <v>652</v>
      </c>
      <c r="AM56" s="127">
        <v>0</v>
      </c>
      <c r="AN56" s="127">
        <v>0</v>
      </c>
      <c r="AO56" s="127">
        <v>0</v>
      </c>
      <c r="AP56" s="127">
        <v>0</v>
      </c>
      <c r="AQ56" s="127">
        <v>19625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5">
        <f t="shared" si="0"/>
        <v>0</v>
      </c>
      <c r="BD56" s="15">
        <f t="shared" si="1"/>
        <v>19625</v>
      </c>
      <c r="BE56" s="15">
        <f t="shared" si="2"/>
        <v>19625</v>
      </c>
    </row>
    <row r="57" spans="1:57" x14ac:dyDescent="0.3">
      <c r="A57" s="167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58">
        <v>43826</v>
      </c>
      <c r="AF57" s="158">
        <v>46383</v>
      </c>
      <c r="AG57" s="159">
        <v>1400000</v>
      </c>
      <c r="AH57" s="91">
        <v>2.3250000000000002</v>
      </c>
      <c r="AI57" s="91">
        <v>7</v>
      </c>
      <c r="AJ57" s="160">
        <v>8.5000000000000006E-2</v>
      </c>
      <c r="AK57" s="168" t="s">
        <v>651</v>
      </c>
      <c r="AL57" s="168" t="s">
        <v>652</v>
      </c>
      <c r="AM57" s="127">
        <v>0</v>
      </c>
      <c r="AN57" s="127">
        <v>0</v>
      </c>
      <c r="AO57" s="127">
        <v>0</v>
      </c>
      <c r="AP57" s="127">
        <v>59500</v>
      </c>
      <c r="AQ57" s="127">
        <v>0</v>
      </c>
      <c r="AR57" s="127">
        <v>0</v>
      </c>
      <c r="AS57" s="127">
        <v>0</v>
      </c>
      <c r="AT57" s="127">
        <v>0</v>
      </c>
      <c r="AU57" s="127">
        <v>0</v>
      </c>
      <c r="AV57" s="127">
        <v>59500</v>
      </c>
      <c r="AW57" s="127">
        <v>0</v>
      </c>
      <c r="AX57" s="127">
        <v>0</v>
      </c>
      <c r="AY57" s="127">
        <v>0</v>
      </c>
      <c r="AZ57" s="127">
        <v>0</v>
      </c>
      <c r="BA57" s="127">
        <v>0</v>
      </c>
      <c r="BB57" s="127">
        <v>59500</v>
      </c>
      <c r="BC57" s="15">
        <f t="shared" si="0"/>
        <v>59500</v>
      </c>
      <c r="BD57" s="15">
        <f t="shared" si="1"/>
        <v>119000</v>
      </c>
      <c r="BE57" s="15">
        <f t="shared" si="2"/>
        <v>178500</v>
      </c>
    </row>
    <row r="58" spans="1:57" x14ac:dyDescent="0.3">
      <c r="A58" s="167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58">
        <v>43826</v>
      </c>
      <c r="AF58" s="158">
        <v>46383</v>
      </c>
      <c r="AG58" s="159">
        <v>5600000</v>
      </c>
      <c r="AH58" s="91">
        <v>2.3250000000000002</v>
      </c>
      <c r="AI58" s="91">
        <v>7</v>
      </c>
      <c r="AJ58" s="160">
        <v>8.5000000000000006E-2</v>
      </c>
      <c r="AK58" s="168" t="s">
        <v>651</v>
      </c>
      <c r="AL58" s="168" t="s">
        <v>652</v>
      </c>
      <c r="AM58" s="127">
        <v>0</v>
      </c>
      <c r="AN58" s="127">
        <v>0</v>
      </c>
      <c r="AO58" s="127">
        <v>0</v>
      </c>
      <c r="AP58" s="127">
        <v>238000</v>
      </c>
      <c r="AQ58" s="127">
        <v>0</v>
      </c>
      <c r="AR58" s="127">
        <v>0</v>
      </c>
      <c r="AS58" s="127">
        <v>0</v>
      </c>
      <c r="AT58" s="127">
        <v>0</v>
      </c>
      <c r="AU58" s="127">
        <v>0</v>
      </c>
      <c r="AV58" s="127">
        <v>238000</v>
      </c>
      <c r="AW58" s="127">
        <v>0</v>
      </c>
      <c r="AX58" s="127">
        <v>0</v>
      </c>
      <c r="AY58" s="127">
        <v>0</v>
      </c>
      <c r="AZ58" s="127">
        <v>0</v>
      </c>
      <c r="BA58" s="127">
        <v>0</v>
      </c>
      <c r="BB58" s="127">
        <v>238000</v>
      </c>
      <c r="BC58" s="15">
        <f t="shared" si="0"/>
        <v>238000</v>
      </c>
      <c r="BD58" s="15">
        <f t="shared" si="1"/>
        <v>476000</v>
      </c>
      <c r="BE58" s="15">
        <f t="shared" si="2"/>
        <v>714000</v>
      </c>
    </row>
    <row r="59" spans="1:57" x14ac:dyDescent="0.3">
      <c r="A59" s="167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58">
        <v>43860</v>
      </c>
      <c r="AF59" s="158">
        <v>45687</v>
      </c>
      <c r="AG59" s="159">
        <v>3205000</v>
      </c>
      <c r="AH59" s="91">
        <v>0.41666666666666669</v>
      </c>
      <c r="AI59" s="91">
        <v>5</v>
      </c>
      <c r="AJ59" s="160">
        <v>7.85E-2</v>
      </c>
      <c r="AK59" s="168" t="s">
        <v>651</v>
      </c>
      <c r="AL59" s="168" t="s">
        <v>652</v>
      </c>
      <c r="AM59" s="127">
        <v>0</v>
      </c>
      <c r="AN59" s="127">
        <v>0</v>
      </c>
      <c r="AO59" s="127">
        <v>0</v>
      </c>
      <c r="AP59" s="127">
        <v>0</v>
      </c>
      <c r="AQ59" s="127">
        <v>125796.25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5">
        <f t="shared" si="0"/>
        <v>0</v>
      </c>
      <c r="BD59" s="15">
        <f t="shared" si="1"/>
        <v>125796.25</v>
      </c>
      <c r="BE59" s="15">
        <f t="shared" si="2"/>
        <v>125796.25</v>
      </c>
    </row>
    <row r="60" spans="1:57" x14ac:dyDescent="0.3">
      <c r="A60" s="167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58">
        <v>43826</v>
      </c>
      <c r="AF60" s="158">
        <v>46383</v>
      </c>
      <c r="AG60" s="159">
        <v>585831</v>
      </c>
      <c r="AH60" s="91">
        <v>2.3250000000000002</v>
      </c>
      <c r="AI60" s="91">
        <v>7</v>
      </c>
      <c r="AJ60" s="160">
        <v>8.5000000000000006E-2</v>
      </c>
      <c r="AK60" s="168" t="s">
        <v>651</v>
      </c>
      <c r="AL60" s="168" t="s">
        <v>652</v>
      </c>
      <c r="AM60" s="127">
        <v>0</v>
      </c>
      <c r="AN60" s="127">
        <v>0</v>
      </c>
      <c r="AO60" s="127">
        <v>0</v>
      </c>
      <c r="AP60" s="127">
        <v>24897.82</v>
      </c>
      <c r="AQ60" s="127">
        <v>0</v>
      </c>
      <c r="AR60" s="127">
        <v>0</v>
      </c>
      <c r="AS60" s="127">
        <v>0</v>
      </c>
      <c r="AT60" s="127">
        <v>0</v>
      </c>
      <c r="AU60" s="127">
        <v>0</v>
      </c>
      <c r="AV60" s="127">
        <v>24897.82</v>
      </c>
      <c r="AW60" s="127">
        <v>0</v>
      </c>
      <c r="AX60" s="127">
        <v>0</v>
      </c>
      <c r="AY60" s="127">
        <v>0</v>
      </c>
      <c r="AZ60" s="127">
        <v>0</v>
      </c>
      <c r="BA60" s="127">
        <v>0</v>
      </c>
      <c r="BB60" s="127">
        <v>24897.82</v>
      </c>
      <c r="BC60" s="15">
        <f t="shared" si="0"/>
        <v>24897.82</v>
      </c>
      <c r="BD60" s="15">
        <f t="shared" si="1"/>
        <v>49795.64</v>
      </c>
      <c r="BE60" s="15">
        <f t="shared" si="2"/>
        <v>74693.459999999992</v>
      </c>
    </row>
    <row r="61" spans="1:57" x14ac:dyDescent="0.3">
      <c r="A61" s="167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58">
        <v>43860</v>
      </c>
      <c r="AF61" s="158">
        <v>45687</v>
      </c>
      <c r="AG61" s="159">
        <v>14004714.4</v>
      </c>
      <c r="AH61" s="91">
        <v>0.41666666666666669</v>
      </c>
      <c r="AI61" s="91">
        <v>5</v>
      </c>
      <c r="AJ61" s="160">
        <v>7.85E-2</v>
      </c>
      <c r="AK61" s="168" t="s">
        <v>651</v>
      </c>
      <c r="AL61" s="168" t="s">
        <v>652</v>
      </c>
      <c r="AM61" s="127">
        <v>0</v>
      </c>
      <c r="AN61" s="127">
        <v>0</v>
      </c>
      <c r="AO61" s="127">
        <v>0</v>
      </c>
      <c r="AP61" s="127">
        <v>0</v>
      </c>
      <c r="AQ61" s="127">
        <v>549685.04</v>
      </c>
      <c r="AR61" s="127">
        <v>0</v>
      </c>
      <c r="AS61" s="127">
        <v>0</v>
      </c>
      <c r="AT61" s="127">
        <v>0</v>
      </c>
      <c r="AU61" s="127">
        <v>0</v>
      </c>
      <c r="AV61" s="127">
        <v>0</v>
      </c>
      <c r="AW61" s="127">
        <v>0</v>
      </c>
      <c r="AX61" s="127">
        <v>0</v>
      </c>
      <c r="AY61" s="127">
        <v>0</v>
      </c>
      <c r="AZ61" s="127">
        <v>0</v>
      </c>
      <c r="BA61" s="127">
        <v>0</v>
      </c>
      <c r="BB61" s="127">
        <v>0</v>
      </c>
      <c r="BC61" s="15">
        <f t="shared" si="0"/>
        <v>0</v>
      </c>
      <c r="BD61" s="15">
        <f t="shared" si="1"/>
        <v>549685.04</v>
      </c>
      <c r="BE61" s="15">
        <f t="shared" si="2"/>
        <v>549685.04</v>
      </c>
    </row>
    <row r="62" spans="1:57" x14ac:dyDescent="0.3">
      <c r="A62" s="167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58">
        <v>43860</v>
      </c>
      <c r="AF62" s="158">
        <v>45687</v>
      </c>
      <c r="AG62" s="159">
        <v>806757.78</v>
      </c>
      <c r="AH62" s="91">
        <v>0.41666666666666669</v>
      </c>
      <c r="AI62" s="91">
        <v>5</v>
      </c>
      <c r="AJ62" s="160">
        <v>7.85E-2</v>
      </c>
      <c r="AK62" s="168" t="s">
        <v>651</v>
      </c>
      <c r="AL62" s="168" t="s">
        <v>652</v>
      </c>
      <c r="AM62" s="127">
        <v>0</v>
      </c>
      <c r="AN62" s="127">
        <v>0</v>
      </c>
      <c r="AO62" s="127">
        <v>0</v>
      </c>
      <c r="AP62" s="127">
        <v>0</v>
      </c>
      <c r="AQ62" s="127">
        <v>31665.24</v>
      </c>
      <c r="AR62" s="127">
        <v>0</v>
      </c>
      <c r="AS62" s="127">
        <v>0</v>
      </c>
      <c r="AT62" s="127">
        <v>0</v>
      </c>
      <c r="AU62" s="127">
        <v>0</v>
      </c>
      <c r="AV62" s="127">
        <v>0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5">
        <f t="shared" si="0"/>
        <v>0</v>
      </c>
      <c r="BD62" s="15">
        <f t="shared" si="1"/>
        <v>31665.24</v>
      </c>
      <c r="BE62" s="15">
        <f t="shared" si="2"/>
        <v>31665.24</v>
      </c>
    </row>
    <row r="63" spans="1:57" x14ac:dyDescent="0.3">
      <c r="A63" s="167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58">
        <v>43860</v>
      </c>
      <c r="AF63" s="158">
        <v>45687</v>
      </c>
      <c r="AG63" s="159">
        <v>734844.73</v>
      </c>
      <c r="AH63" s="91">
        <v>0.41666666666666669</v>
      </c>
      <c r="AI63" s="91">
        <v>5</v>
      </c>
      <c r="AJ63" s="160">
        <v>7.85E-2</v>
      </c>
      <c r="AK63" s="168" t="s">
        <v>651</v>
      </c>
      <c r="AL63" s="168" t="s">
        <v>652</v>
      </c>
      <c r="AM63" s="127">
        <v>0</v>
      </c>
      <c r="AN63" s="127">
        <v>0</v>
      </c>
      <c r="AO63" s="127">
        <v>0</v>
      </c>
      <c r="AP63" s="127">
        <v>0</v>
      </c>
      <c r="AQ63" s="127">
        <v>28842.66</v>
      </c>
      <c r="AR63" s="127">
        <v>0</v>
      </c>
      <c r="AS63" s="127">
        <v>0</v>
      </c>
      <c r="AT63" s="127">
        <v>0</v>
      </c>
      <c r="AU63" s="127">
        <v>0</v>
      </c>
      <c r="AV63" s="127">
        <v>0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0</v>
      </c>
      <c r="BC63" s="15">
        <f t="shared" si="0"/>
        <v>0</v>
      </c>
      <c r="BD63" s="15">
        <f t="shared" si="1"/>
        <v>28842.66</v>
      </c>
      <c r="BE63" s="15">
        <f t="shared" si="2"/>
        <v>28842.66</v>
      </c>
    </row>
    <row r="64" spans="1:57" x14ac:dyDescent="0.3">
      <c r="A64" s="167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58">
        <v>43860</v>
      </c>
      <c r="AF64" s="158">
        <v>45687</v>
      </c>
      <c r="AG64" s="159">
        <v>1012037</v>
      </c>
      <c r="AH64" s="91">
        <v>0.41666666666666669</v>
      </c>
      <c r="AI64" s="91">
        <v>5</v>
      </c>
      <c r="AJ64" s="160">
        <v>7.85E-2</v>
      </c>
      <c r="AK64" s="168" t="s">
        <v>651</v>
      </c>
      <c r="AL64" s="168" t="s">
        <v>652</v>
      </c>
      <c r="AM64" s="127">
        <v>0</v>
      </c>
      <c r="AN64" s="127">
        <v>0</v>
      </c>
      <c r="AO64" s="127">
        <v>0</v>
      </c>
      <c r="AP64" s="127">
        <v>0</v>
      </c>
      <c r="AQ64" s="127">
        <v>39722.449999999997</v>
      </c>
      <c r="AR64" s="127">
        <v>0</v>
      </c>
      <c r="AS64" s="127">
        <v>0</v>
      </c>
      <c r="AT64" s="127">
        <v>0</v>
      </c>
      <c r="AU64" s="127">
        <v>0</v>
      </c>
      <c r="AV64" s="127">
        <v>0</v>
      </c>
      <c r="AW64" s="127">
        <v>0</v>
      </c>
      <c r="AX64" s="127">
        <v>0</v>
      </c>
      <c r="AY64" s="127">
        <v>0</v>
      </c>
      <c r="AZ64" s="127">
        <v>0</v>
      </c>
      <c r="BA64" s="127">
        <v>0</v>
      </c>
      <c r="BB64" s="127">
        <v>0</v>
      </c>
      <c r="BC64" s="15">
        <f t="shared" si="0"/>
        <v>0</v>
      </c>
      <c r="BD64" s="15">
        <f t="shared" si="1"/>
        <v>39722.449999999997</v>
      </c>
      <c r="BE64" s="15">
        <f t="shared" si="2"/>
        <v>39722.449999999997</v>
      </c>
    </row>
    <row r="65" spans="1:57" x14ac:dyDescent="0.3">
      <c r="A65" s="167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58">
        <v>43860</v>
      </c>
      <c r="AF65" s="158">
        <v>45687</v>
      </c>
      <c r="AG65" s="159">
        <v>1564434.67</v>
      </c>
      <c r="AH65" s="91">
        <v>0.41666666666666669</v>
      </c>
      <c r="AI65" s="91">
        <v>5</v>
      </c>
      <c r="AJ65" s="160">
        <v>7.85E-2</v>
      </c>
      <c r="AK65" s="168" t="s">
        <v>651</v>
      </c>
      <c r="AL65" s="168" t="s">
        <v>652</v>
      </c>
      <c r="AM65" s="127">
        <v>0</v>
      </c>
      <c r="AN65" s="127">
        <v>0</v>
      </c>
      <c r="AO65" s="127">
        <v>0</v>
      </c>
      <c r="AP65" s="127">
        <v>0</v>
      </c>
      <c r="AQ65" s="127">
        <v>61404.06</v>
      </c>
      <c r="AR65" s="127">
        <v>0</v>
      </c>
      <c r="AS65" s="127">
        <v>0</v>
      </c>
      <c r="AT65" s="127">
        <v>0</v>
      </c>
      <c r="AU65" s="127">
        <v>0</v>
      </c>
      <c r="AV65" s="127">
        <v>0</v>
      </c>
      <c r="AW65" s="127">
        <v>0</v>
      </c>
      <c r="AX65" s="127">
        <v>0</v>
      </c>
      <c r="AY65" s="127">
        <v>0</v>
      </c>
      <c r="AZ65" s="127">
        <v>0</v>
      </c>
      <c r="BA65" s="127">
        <v>0</v>
      </c>
      <c r="BB65" s="127">
        <v>0</v>
      </c>
      <c r="BC65" s="15">
        <f t="shared" si="0"/>
        <v>0</v>
      </c>
      <c r="BD65" s="15">
        <f t="shared" si="1"/>
        <v>61404.06</v>
      </c>
      <c r="BE65" s="15">
        <f t="shared" si="2"/>
        <v>61404.06</v>
      </c>
    </row>
    <row r="66" spans="1:57" x14ac:dyDescent="0.3">
      <c r="A66" s="167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58">
        <v>43826</v>
      </c>
      <c r="AF66" s="158">
        <v>46383</v>
      </c>
      <c r="AG66" s="159">
        <v>1564434.67</v>
      </c>
      <c r="AH66" s="91">
        <v>2.3250000000000002</v>
      </c>
      <c r="AI66" s="91">
        <v>7</v>
      </c>
      <c r="AJ66" s="160">
        <v>8.5000000000000006E-2</v>
      </c>
      <c r="AK66" s="168" t="s">
        <v>651</v>
      </c>
      <c r="AL66" s="168" t="s">
        <v>652</v>
      </c>
      <c r="AM66" s="127">
        <v>0</v>
      </c>
      <c r="AN66" s="127">
        <v>0</v>
      </c>
      <c r="AO66" s="127">
        <v>0</v>
      </c>
      <c r="AP66" s="127">
        <v>66488.47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66488.47</v>
      </c>
      <c r="AW66" s="127">
        <v>0</v>
      </c>
      <c r="AX66" s="127">
        <v>0</v>
      </c>
      <c r="AY66" s="127">
        <v>0</v>
      </c>
      <c r="AZ66" s="127">
        <v>0</v>
      </c>
      <c r="BA66" s="127">
        <v>0</v>
      </c>
      <c r="BB66" s="127">
        <v>66488.47</v>
      </c>
      <c r="BC66" s="15">
        <f t="shared" si="0"/>
        <v>66488.47</v>
      </c>
      <c r="BD66" s="15">
        <f t="shared" si="1"/>
        <v>132976.94</v>
      </c>
      <c r="BE66" s="15">
        <f t="shared" si="2"/>
        <v>199465.41</v>
      </c>
    </row>
    <row r="67" spans="1:57" x14ac:dyDescent="0.3">
      <c r="A67" s="167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58">
        <v>43860</v>
      </c>
      <c r="AF67" s="158">
        <v>45687</v>
      </c>
      <c r="AG67" s="159">
        <v>1185812.6000000001</v>
      </c>
      <c r="AH67" s="91">
        <v>0.41666666666666669</v>
      </c>
      <c r="AI67" s="91">
        <v>5</v>
      </c>
      <c r="AJ67" s="160">
        <v>7.85E-2</v>
      </c>
      <c r="AK67" s="168" t="s">
        <v>651</v>
      </c>
      <c r="AL67" s="168" t="s">
        <v>652</v>
      </c>
      <c r="AM67" s="127">
        <v>0</v>
      </c>
      <c r="AN67" s="127">
        <v>0</v>
      </c>
      <c r="AO67" s="127">
        <v>0</v>
      </c>
      <c r="AP67" s="127">
        <v>0</v>
      </c>
      <c r="AQ67" s="127">
        <v>46543.14</v>
      </c>
      <c r="AR67" s="127">
        <v>0</v>
      </c>
      <c r="AS67" s="127">
        <v>0</v>
      </c>
      <c r="AT67" s="127">
        <v>0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5">
        <f t="shared" ref="BC67:BC130" si="3">SUM(AM67:AP67)</f>
        <v>0</v>
      </c>
      <c r="BD67" s="15">
        <f t="shared" si="1"/>
        <v>46543.14</v>
      </c>
      <c r="BE67" s="15">
        <f t="shared" si="2"/>
        <v>46543.14</v>
      </c>
    </row>
    <row r="68" spans="1:57" x14ac:dyDescent="0.3">
      <c r="A68" s="167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58">
        <v>43860</v>
      </c>
      <c r="AF68" s="158">
        <v>45687</v>
      </c>
      <c r="AG68" s="159">
        <v>778223.33</v>
      </c>
      <c r="AH68" s="91">
        <v>0.41666666666666669</v>
      </c>
      <c r="AI68" s="91">
        <v>5</v>
      </c>
      <c r="AJ68" s="160">
        <v>7.85E-2</v>
      </c>
      <c r="AK68" s="168" t="s">
        <v>651</v>
      </c>
      <c r="AL68" s="168" t="s">
        <v>652</v>
      </c>
      <c r="AM68" s="127">
        <v>0</v>
      </c>
      <c r="AN68" s="127">
        <v>0</v>
      </c>
      <c r="AO68" s="127">
        <v>0</v>
      </c>
      <c r="AP68" s="127">
        <v>0</v>
      </c>
      <c r="AQ68" s="127">
        <v>30545.27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5">
        <f t="shared" si="3"/>
        <v>0</v>
      </c>
      <c r="BD68" s="15">
        <f t="shared" ref="BD68:BD131" si="4">SUM(AQ68:BB68)</f>
        <v>30545.27</v>
      </c>
      <c r="BE68" s="15">
        <f t="shared" ref="BE68:BE131" si="5">BC68+BD68</f>
        <v>30545.27</v>
      </c>
    </row>
    <row r="69" spans="1:57" x14ac:dyDescent="0.3">
      <c r="A69" s="167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58">
        <v>43860</v>
      </c>
      <c r="AF69" s="158">
        <v>45687</v>
      </c>
      <c r="AG69" s="159">
        <v>117551.89</v>
      </c>
      <c r="AH69" s="91">
        <v>0.41666666666666669</v>
      </c>
      <c r="AI69" s="91">
        <v>5</v>
      </c>
      <c r="AJ69" s="160">
        <v>7.85E-2</v>
      </c>
      <c r="AK69" s="168" t="s">
        <v>651</v>
      </c>
      <c r="AL69" s="168" t="s">
        <v>652</v>
      </c>
      <c r="AM69" s="127">
        <v>0</v>
      </c>
      <c r="AN69" s="127">
        <v>0</v>
      </c>
      <c r="AO69" s="127">
        <v>0</v>
      </c>
      <c r="AP69" s="127">
        <v>0</v>
      </c>
      <c r="AQ69" s="127">
        <v>4613.91</v>
      </c>
      <c r="AR69" s="127">
        <v>0</v>
      </c>
      <c r="AS69" s="127">
        <v>0</v>
      </c>
      <c r="AT69" s="127">
        <v>0</v>
      </c>
      <c r="AU69" s="127">
        <v>0</v>
      </c>
      <c r="AV69" s="127">
        <v>0</v>
      </c>
      <c r="AW69" s="127">
        <v>0</v>
      </c>
      <c r="AX69" s="127">
        <v>0</v>
      </c>
      <c r="AY69" s="127">
        <v>0</v>
      </c>
      <c r="AZ69" s="127">
        <v>0</v>
      </c>
      <c r="BA69" s="127">
        <v>0</v>
      </c>
      <c r="BB69" s="127">
        <v>0</v>
      </c>
      <c r="BC69" s="15">
        <f t="shared" si="3"/>
        <v>0</v>
      </c>
      <c r="BD69" s="15">
        <f t="shared" si="4"/>
        <v>4613.91</v>
      </c>
      <c r="BE69" s="15">
        <f t="shared" si="5"/>
        <v>4613.91</v>
      </c>
    </row>
    <row r="70" spans="1:57" x14ac:dyDescent="0.3">
      <c r="A70" s="167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58">
        <v>43860</v>
      </c>
      <c r="AF70" s="158">
        <v>45687</v>
      </c>
      <c r="AG70" s="159">
        <v>1417316.42</v>
      </c>
      <c r="AH70" s="91">
        <v>0.41666666666666669</v>
      </c>
      <c r="AI70" s="91">
        <v>5</v>
      </c>
      <c r="AJ70" s="160">
        <v>7.85E-2</v>
      </c>
      <c r="AK70" s="168" t="s">
        <v>651</v>
      </c>
      <c r="AL70" s="168" t="s">
        <v>652</v>
      </c>
      <c r="AM70" s="127">
        <v>0</v>
      </c>
      <c r="AN70" s="127">
        <v>0</v>
      </c>
      <c r="AO70" s="127">
        <v>0</v>
      </c>
      <c r="AP70" s="127">
        <v>0</v>
      </c>
      <c r="AQ70" s="127">
        <v>55629.67</v>
      </c>
      <c r="AR70" s="127">
        <v>0</v>
      </c>
      <c r="AS70" s="127">
        <v>0</v>
      </c>
      <c r="AT70" s="127">
        <v>0</v>
      </c>
      <c r="AU70" s="127">
        <v>0</v>
      </c>
      <c r="AV70" s="127">
        <v>0</v>
      </c>
      <c r="AW70" s="127">
        <v>0</v>
      </c>
      <c r="AX70" s="127">
        <v>0</v>
      </c>
      <c r="AY70" s="127">
        <v>0</v>
      </c>
      <c r="AZ70" s="127">
        <v>0</v>
      </c>
      <c r="BA70" s="127">
        <v>0</v>
      </c>
      <c r="BB70" s="127">
        <v>0</v>
      </c>
      <c r="BC70" s="15">
        <f t="shared" si="3"/>
        <v>0</v>
      </c>
      <c r="BD70" s="15">
        <f t="shared" si="4"/>
        <v>55629.67</v>
      </c>
      <c r="BE70" s="15">
        <f t="shared" si="5"/>
        <v>55629.67</v>
      </c>
    </row>
    <row r="71" spans="1:57" x14ac:dyDescent="0.3">
      <c r="A71" s="167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58">
        <v>43826</v>
      </c>
      <c r="AF71" s="158">
        <v>46383</v>
      </c>
      <c r="AG71" s="159">
        <v>1405686.01</v>
      </c>
      <c r="AH71" s="91">
        <v>2.3250000000000002</v>
      </c>
      <c r="AI71" s="91">
        <v>7</v>
      </c>
      <c r="AJ71" s="160">
        <v>8.5000000000000006E-2</v>
      </c>
      <c r="AK71" s="168" t="s">
        <v>651</v>
      </c>
      <c r="AL71" s="168" t="s">
        <v>652</v>
      </c>
      <c r="AM71" s="127">
        <v>0</v>
      </c>
      <c r="AN71" s="127">
        <v>0</v>
      </c>
      <c r="AO71" s="127">
        <v>0</v>
      </c>
      <c r="AP71" s="127">
        <v>59741.66</v>
      </c>
      <c r="AQ71" s="127">
        <v>0</v>
      </c>
      <c r="AR71" s="127">
        <v>0</v>
      </c>
      <c r="AS71" s="127">
        <v>0</v>
      </c>
      <c r="AT71" s="127">
        <v>0</v>
      </c>
      <c r="AU71" s="127">
        <v>0</v>
      </c>
      <c r="AV71" s="127">
        <v>59741.66</v>
      </c>
      <c r="AW71" s="127">
        <v>0</v>
      </c>
      <c r="AX71" s="127">
        <v>0</v>
      </c>
      <c r="AY71" s="127">
        <v>0</v>
      </c>
      <c r="AZ71" s="127">
        <v>0</v>
      </c>
      <c r="BA71" s="127">
        <v>0</v>
      </c>
      <c r="BB71" s="127">
        <v>59741.66</v>
      </c>
      <c r="BC71" s="15">
        <f t="shared" si="3"/>
        <v>59741.66</v>
      </c>
      <c r="BD71" s="15">
        <f t="shared" si="4"/>
        <v>119483.32</v>
      </c>
      <c r="BE71" s="15">
        <f t="shared" si="5"/>
        <v>179224.98</v>
      </c>
    </row>
    <row r="72" spans="1:57" x14ac:dyDescent="0.3">
      <c r="A72" s="167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58">
        <v>43860</v>
      </c>
      <c r="AF72" s="158">
        <v>45687</v>
      </c>
      <c r="AG72" s="159">
        <v>1204773</v>
      </c>
      <c r="AH72" s="91">
        <v>0.41666666666666669</v>
      </c>
      <c r="AI72" s="91">
        <v>5</v>
      </c>
      <c r="AJ72" s="160">
        <v>7.85E-2</v>
      </c>
      <c r="AK72" s="168" t="s">
        <v>651</v>
      </c>
      <c r="AL72" s="168" t="s">
        <v>652</v>
      </c>
      <c r="AM72" s="127">
        <v>0</v>
      </c>
      <c r="AN72" s="127">
        <v>0</v>
      </c>
      <c r="AO72" s="127">
        <v>0</v>
      </c>
      <c r="AP72" s="127">
        <v>0</v>
      </c>
      <c r="AQ72" s="127">
        <v>47287.34</v>
      </c>
      <c r="AR72" s="127">
        <v>0</v>
      </c>
      <c r="AS72" s="127">
        <v>0</v>
      </c>
      <c r="AT72" s="127">
        <v>0</v>
      </c>
      <c r="AU72" s="127">
        <v>0</v>
      </c>
      <c r="AV72" s="127">
        <v>0</v>
      </c>
      <c r="AW72" s="127">
        <v>0</v>
      </c>
      <c r="AX72" s="127">
        <v>0</v>
      </c>
      <c r="AY72" s="127">
        <v>0</v>
      </c>
      <c r="AZ72" s="127">
        <v>0</v>
      </c>
      <c r="BA72" s="127">
        <v>0</v>
      </c>
      <c r="BB72" s="127">
        <v>0</v>
      </c>
      <c r="BC72" s="15">
        <f t="shared" si="3"/>
        <v>0</v>
      </c>
      <c r="BD72" s="15">
        <f t="shared" si="4"/>
        <v>47287.34</v>
      </c>
      <c r="BE72" s="15">
        <f t="shared" si="5"/>
        <v>47287.34</v>
      </c>
    </row>
    <row r="73" spans="1:57" x14ac:dyDescent="0.3">
      <c r="A73" s="167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58">
        <v>43826</v>
      </c>
      <c r="AF73" s="158">
        <v>46383</v>
      </c>
      <c r="AG73" s="159">
        <v>1204773</v>
      </c>
      <c r="AH73" s="91">
        <v>2.3250000000000002</v>
      </c>
      <c r="AI73" s="91">
        <v>7</v>
      </c>
      <c r="AJ73" s="160">
        <v>8.5000000000000006E-2</v>
      </c>
      <c r="AK73" s="168" t="s">
        <v>651</v>
      </c>
      <c r="AL73" s="168" t="s">
        <v>652</v>
      </c>
      <c r="AM73" s="127">
        <v>0</v>
      </c>
      <c r="AN73" s="127">
        <v>0</v>
      </c>
      <c r="AO73" s="127">
        <v>0</v>
      </c>
      <c r="AP73" s="127">
        <v>51202.85</v>
      </c>
      <c r="AQ73" s="127">
        <v>0</v>
      </c>
      <c r="AR73" s="127">
        <v>0</v>
      </c>
      <c r="AS73" s="127">
        <v>0</v>
      </c>
      <c r="AT73" s="127">
        <v>0</v>
      </c>
      <c r="AU73" s="127">
        <v>0</v>
      </c>
      <c r="AV73" s="127">
        <v>51202.85</v>
      </c>
      <c r="AW73" s="127">
        <v>0</v>
      </c>
      <c r="AX73" s="127">
        <v>0</v>
      </c>
      <c r="AY73" s="127">
        <v>0</v>
      </c>
      <c r="AZ73" s="127">
        <v>0</v>
      </c>
      <c r="BA73" s="127">
        <v>0</v>
      </c>
      <c r="BB73" s="127">
        <v>51202.85</v>
      </c>
      <c r="BC73" s="15">
        <f t="shared" si="3"/>
        <v>51202.85</v>
      </c>
      <c r="BD73" s="15">
        <f t="shared" si="4"/>
        <v>102405.7</v>
      </c>
      <c r="BE73" s="15">
        <f t="shared" si="5"/>
        <v>153608.54999999999</v>
      </c>
    </row>
    <row r="74" spans="1:57" x14ac:dyDescent="0.3">
      <c r="A74" s="167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58">
        <v>43860</v>
      </c>
      <c r="AF74" s="158">
        <v>45687</v>
      </c>
      <c r="AG74" s="159">
        <v>744695</v>
      </c>
      <c r="AH74" s="91">
        <v>0.41666666666666669</v>
      </c>
      <c r="AI74" s="91">
        <v>5</v>
      </c>
      <c r="AJ74" s="160">
        <v>7.85E-2</v>
      </c>
      <c r="AK74" s="168" t="s">
        <v>651</v>
      </c>
      <c r="AL74" s="168" t="s">
        <v>652</v>
      </c>
      <c r="AM74" s="127">
        <v>0</v>
      </c>
      <c r="AN74" s="127">
        <v>0</v>
      </c>
      <c r="AO74" s="127">
        <v>0</v>
      </c>
      <c r="AP74" s="127">
        <v>0</v>
      </c>
      <c r="AQ74" s="127">
        <v>29229.279999999999</v>
      </c>
      <c r="AR74" s="127">
        <v>0</v>
      </c>
      <c r="AS74" s="127">
        <v>0</v>
      </c>
      <c r="AT74" s="127">
        <v>0</v>
      </c>
      <c r="AU74" s="127">
        <v>0</v>
      </c>
      <c r="AV74" s="127">
        <v>0</v>
      </c>
      <c r="AW74" s="127">
        <v>0</v>
      </c>
      <c r="AX74" s="127">
        <v>0</v>
      </c>
      <c r="AY74" s="127">
        <v>0</v>
      </c>
      <c r="AZ74" s="127">
        <v>0</v>
      </c>
      <c r="BA74" s="127">
        <v>0</v>
      </c>
      <c r="BB74" s="127">
        <v>0</v>
      </c>
      <c r="BC74" s="15">
        <f t="shared" si="3"/>
        <v>0</v>
      </c>
      <c r="BD74" s="15">
        <f t="shared" si="4"/>
        <v>29229.279999999999</v>
      </c>
      <c r="BE74" s="15">
        <f t="shared" si="5"/>
        <v>29229.279999999999</v>
      </c>
    </row>
    <row r="75" spans="1:57" x14ac:dyDescent="0.3">
      <c r="A75" s="167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58">
        <v>43860</v>
      </c>
      <c r="AF75" s="158">
        <v>45687</v>
      </c>
      <c r="AG75" s="159">
        <v>205079.71</v>
      </c>
      <c r="AH75" s="91">
        <v>0.41666666666666669</v>
      </c>
      <c r="AI75" s="91">
        <v>5</v>
      </c>
      <c r="AJ75" s="160">
        <v>7.85E-2</v>
      </c>
      <c r="AK75" s="168" t="s">
        <v>651</v>
      </c>
      <c r="AL75" s="168" t="s">
        <v>652</v>
      </c>
      <c r="AM75" s="127">
        <v>0</v>
      </c>
      <c r="AN75" s="127">
        <v>0</v>
      </c>
      <c r="AO75" s="127">
        <v>0</v>
      </c>
      <c r="AP75" s="127">
        <v>0</v>
      </c>
      <c r="AQ75" s="127">
        <v>8049.38</v>
      </c>
      <c r="AR75" s="127">
        <v>0</v>
      </c>
      <c r="AS75" s="127">
        <v>0</v>
      </c>
      <c r="AT75" s="127">
        <v>0</v>
      </c>
      <c r="AU75" s="127">
        <v>0</v>
      </c>
      <c r="AV75" s="127">
        <v>0</v>
      </c>
      <c r="AW75" s="127">
        <v>0</v>
      </c>
      <c r="AX75" s="127">
        <v>0</v>
      </c>
      <c r="AY75" s="127">
        <v>0</v>
      </c>
      <c r="AZ75" s="127">
        <v>0</v>
      </c>
      <c r="BA75" s="127">
        <v>0</v>
      </c>
      <c r="BB75" s="127">
        <v>0</v>
      </c>
      <c r="BC75" s="15">
        <f t="shared" si="3"/>
        <v>0</v>
      </c>
      <c r="BD75" s="15">
        <f t="shared" si="4"/>
        <v>8049.38</v>
      </c>
      <c r="BE75" s="15">
        <f t="shared" si="5"/>
        <v>8049.38</v>
      </c>
    </row>
    <row r="76" spans="1:57" x14ac:dyDescent="0.3">
      <c r="A76" s="167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58">
        <v>43860</v>
      </c>
      <c r="AF76" s="158">
        <v>45687</v>
      </c>
      <c r="AG76" s="159">
        <v>128104.31</v>
      </c>
      <c r="AH76" s="91">
        <v>0.41666666666666669</v>
      </c>
      <c r="AI76" s="91">
        <v>5</v>
      </c>
      <c r="AJ76" s="160">
        <v>7.85E-2</v>
      </c>
      <c r="AK76" s="168" t="s">
        <v>651</v>
      </c>
      <c r="AL76" s="168" t="s">
        <v>652</v>
      </c>
      <c r="AM76" s="127">
        <v>0</v>
      </c>
      <c r="AN76" s="127">
        <v>0</v>
      </c>
      <c r="AO76" s="127">
        <v>0</v>
      </c>
      <c r="AP76" s="127">
        <v>0</v>
      </c>
      <c r="AQ76" s="127">
        <v>5028.09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5">
        <f t="shared" si="3"/>
        <v>0</v>
      </c>
      <c r="BD76" s="15">
        <f t="shared" si="4"/>
        <v>5028.09</v>
      </c>
      <c r="BE76" s="15">
        <f t="shared" si="5"/>
        <v>5028.09</v>
      </c>
    </row>
    <row r="77" spans="1:57" x14ac:dyDescent="0.3">
      <c r="A77" s="167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58">
        <v>43826</v>
      </c>
      <c r="AF77" s="158">
        <v>46383</v>
      </c>
      <c r="AG77" s="159">
        <v>127038.97</v>
      </c>
      <c r="AH77" s="91">
        <v>2.3250000000000002</v>
      </c>
      <c r="AI77" s="91">
        <v>7</v>
      </c>
      <c r="AJ77" s="160">
        <v>8.5000000000000006E-2</v>
      </c>
      <c r="AK77" s="168" t="s">
        <v>651</v>
      </c>
      <c r="AL77" s="168" t="s">
        <v>652</v>
      </c>
      <c r="AM77" s="127">
        <v>0</v>
      </c>
      <c r="AN77" s="127">
        <v>0</v>
      </c>
      <c r="AO77" s="127">
        <v>0</v>
      </c>
      <c r="AP77" s="127">
        <v>5399.16</v>
      </c>
      <c r="AQ77" s="127">
        <v>0</v>
      </c>
      <c r="AR77" s="127">
        <v>0</v>
      </c>
      <c r="AS77" s="127">
        <v>0</v>
      </c>
      <c r="AT77" s="127">
        <v>0</v>
      </c>
      <c r="AU77" s="127">
        <v>0</v>
      </c>
      <c r="AV77" s="127">
        <v>5399.16</v>
      </c>
      <c r="AW77" s="127">
        <v>0</v>
      </c>
      <c r="AX77" s="127">
        <v>0</v>
      </c>
      <c r="AY77" s="127">
        <v>0</v>
      </c>
      <c r="AZ77" s="127">
        <v>0</v>
      </c>
      <c r="BA77" s="127">
        <v>0</v>
      </c>
      <c r="BB77" s="127">
        <v>5399.16</v>
      </c>
      <c r="BC77" s="15">
        <f t="shared" si="3"/>
        <v>5399.16</v>
      </c>
      <c r="BD77" s="15">
        <f t="shared" si="4"/>
        <v>10798.32</v>
      </c>
      <c r="BE77" s="15">
        <f t="shared" si="5"/>
        <v>16197.48</v>
      </c>
    </row>
    <row r="78" spans="1:57" x14ac:dyDescent="0.3">
      <c r="A78" s="167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58">
        <v>43860</v>
      </c>
      <c r="AF78" s="158">
        <v>45687</v>
      </c>
      <c r="AG78" s="159">
        <v>437542.38</v>
      </c>
      <c r="AH78" s="91">
        <v>0.41666666666666669</v>
      </c>
      <c r="AI78" s="91">
        <v>5</v>
      </c>
      <c r="AJ78" s="160">
        <v>7.85E-2</v>
      </c>
      <c r="AK78" s="168" t="s">
        <v>651</v>
      </c>
      <c r="AL78" s="168" t="s">
        <v>652</v>
      </c>
      <c r="AM78" s="127">
        <v>0</v>
      </c>
      <c r="AN78" s="127">
        <v>0</v>
      </c>
      <c r="AO78" s="127">
        <v>0</v>
      </c>
      <c r="AP78" s="127">
        <v>0</v>
      </c>
      <c r="AQ78" s="127">
        <v>17173.54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5">
        <f t="shared" si="3"/>
        <v>0</v>
      </c>
      <c r="BD78" s="15">
        <f t="shared" si="4"/>
        <v>17173.54</v>
      </c>
      <c r="BE78" s="15">
        <f t="shared" si="5"/>
        <v>17173.54</v>
      </c>
    </row>
    <row r="79" spans="1:57" x14ac:dyDescent="0.3">
      <c r="A79" s="167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58">
        <v>43826</v>
      </c>
      <c r="AF79" s="158">
        <v>46383</v>
      </c>
      <c r="AG79" s="159">
        <v>437542.38</v>
      </c>
      <c r="AH79" s="91">
        <v>2.3250000000000002</v>
      </c>
      <c r="AI79" s="91">
        <v>7</v>
      </c>
      <c r="AJ79" s="160">
        <v>8.5000000000000006E-2</v>
      </c>
      <c r="AK79" s="168" t="s">
        <v>651</v>
      </c>
      <c r="AL79" s="168" t="s">
        <v>652</v>
      </c>
      <c r="AM79" s="127">
        <v>0</v>
      </c>
      <c r="AN79" s="127">
        <v>0</v>
      </c>
      <c r="AO79" s="127">
        <v>0</v>
      </c>
      <c r="AP79" s="127">
        <v>18595.55</v>
      </c>
      <c r="AQ79" s="127">
        <v>0</v>
      </c>
      <c r="AR79" s="127">
        <v>0</v>
      </c>
      <c r="AS79" s="127">
        <v>0</v>
      </c>
      <c r="AT79" s="127">
        <v>0</v>
      </c>
      <c r="AU79" s="127">
        <v>0</v>
      </c>
      <c r="AV79" s="127">
        <v>18595.55</v>
      </c>
      <c r="AW79" s="127">
        <v>0</v>
      </c>
      <c r="AX79" s="127">
        <v>0</v>
      </c>
      <c r="AY79" s="127">
        <v>0</v>
      </c>
      <c r="AZ79" s="127">
        <v>0</v>
      </c>
      <c r="BA79" s="127">
        <v>0</v>
      </c>
      <c r="BB79" s="127">
        <v>18595.55</v>
      </c>
      <c r="BC79" s="15">
        <f t="shared" si="3"/>
        <v>18595.55</v>
      </c>
      <c r="BD79" s="15">
        <f t="shared" si="4"/>
        <v>37191.1</v>
      </c>
      <c r="BE79" s="15">
        <f t="shared" si="5"/>
        <v>55786.649999999994</v>
      </c>
    </row>
    <row r="80" spans="1:57" x14ac:dyDescent="0.3">
      <c r="A80" s="167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58">
        <v>43860</v>
      </c>
      <c r="AF80" s="158">
        <v>45687</v>
      </c>
      <c r="AG80" s="159">
        <v>417739.66</v>
      </c>
      <c r="AH80" s="91">
        <v>0.41666666666666669</v>
      </c>
      <c r="AI80" s="91">
        <v>5</v>
      </c>
      <c r="AJ80" s="160">
        <v>7.85E-2</v>
      </c>
      <c r="AK80" s="168" t="s">
        <v>651</v>
      </c>
      <c r="AL80" s="168" t="s">
        <v>652</v>
      </c>
      <c r="AM80" s="127">
        <v>0</v>
      </c>
      <c r="AN80" s="127">
        <v>0</v>
      </c>
      <c r="AO80" s="127">
        <v>0</v>
      </c>
      <c r="AP80" s="127">
        <v>0</v>
      </c>
      <c r="AQ80" s="127">
        <v>16396.28</v>
      </c>
      <c r="AR80" s="127">
        <v>0</v>
      </c>
      <c r="AS80" s="127">
        <v>0</v>
      </c>
      <c r="AT80" s="127">
        <v>0</v>
      </c>
      <c r="AU80" s="127">
        <v>0</v>
      </c>
      <c r="AV80" s="127">
        <v>0</v>
      </c>
      <c r="AW80" s="127">
        <v>0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5">
        <f t="shared" si="3"/>
        <v>0</v>
      </c>
      <c r="BD80" s="15">
        <f t="shared" si="4"/>
        <v>16396.28</v>
      </c>
      <c r="BE80" s="15">
        <f t="shared" si="5"/>
        <v>16396.28</v>
      </c>
    </row>
    <row r="81" spans="1:57" x14ac:dyDescent="0.3">
      <c r="A81" s="167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58">
        <v>43860</v>
      </c>
      <c r="AF81" s="158">
        <v>45687</v>
      </c>
      <c r="AG81" s="159">
        <v>645039.01</v>
      </c>
      <c r="AH81" s="91">
        <v>0.41666666666666669</v>
      </c>
      <c r="AI81" s="91">
        <v>5</v>
      </c>
      <c r="AJ81" s="160">
        <v>7.85E-2</v>
      </c>
      <c r="AK81" s="168" t="s">
        <v>651</v>
      </c>
      <c r="AL81" s="168" t="s">
        <v>652</v>
      </c>
      <c r="AM81" s="127">
        <v>0</v>
      </c>
      <c r="AN81" s="127">
        <v>0</v>
      </c>
      <c r="AO81" s="127">
        <v>0</v>
      </c>
      <c r="AP81" s="127">
        <v>0</v>
      </c>
      <c r="AQ81" s="127">
        <v>25317.78</v>
      </c>
      <c r="AR81" s="127">
        <v>0</v>
      </c>
      <c r="AS81" s="127">
        <v>0</v>
      </c>
      <c r="AT81" s="127">
        <v>0</v>
      </c>
      <c r="AU81" s="127">
        <v>0</v>
      </c>
      <c r="AV81" s="127">
        <v>0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0</v>
      </c>
      <c r="BC81" s="15">
        <f t="shared" si="3"/>
        <v>0</v>
      </c>
      <c r="BD81" s="15">
        <f t="shared" si="4"/>
        <v>25317.78</v>
      </c>
      <c r="BE81" s="15">
        <f t="shared" si="5"/>
        <v>25317.78</v>
      </c>
    </row>
    <row r="82" spans="1:57" x14ac:dyDescent="0.3">
      <c r="A82" s="167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58">
        <v>43860</v>
      </c>
      <c r="AF82" s="158">
        <v>45687</v>
      </c>
      <c r="AG82" s="159">
        <v>2772000</v>
      </c>
      <c r="AH82" s="91">
        <v>0.41666666666666669</v>
      </c>
      <c r="AI82" s="91">
        <v>5</v>
      </c>
      <c r="AJ82" s="160">
        <v>7.85E-2</v>
      </c>
      <c r="AK82" s="168" t="s">
        <v>651</v>
      </c>
      <c r="AL82" s="168" t="s">
        <v>652</v>
      </c>
      <c r="AM82" s="127">
        <v>0</v>
      </c>
      <c r="AN82" s="127">
        <v>0</v>
      </c>
      <c r="AO82" s="127">
        <v>0</v>
      </c>
      <c r="AP82" s="127">
        <v>0</v>
      </c>
      <c r="AQ82" s="127">
        <v>108801</v>
      </c>
      <c r="AR82" s="127">
        <v>0</v>
      </c>
      <c r="AS82" s="127">
        <v>0</v>
      </c>
      <c r="AT82" s="127">
        <v>0</v>
      </c>
      <c r="AU82" s="127">
        <v>0</v>
      </c>
      <c r="AV82" s="127">
        <v>0</v>
      </c>
      <c r="AW82" s="127">
        <v>0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5">
        <f t="shared" si="3"/>
        <v>0</v>
      </c>
      <c r="BD82" s="15">
        <f t="shared" si="4"/>
        <v>108801</v>
      </c>
      <c r="BE82" s="15">
        <f t="shared" si="5"/>
        <v>108801</v>
      </c>
    </row>
    <row r="83" spans="1:57" x14ac:dyDescent="0.3">
      <c r="A83" s="167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58">
        <v>43826</v>
      </c>
      <c r="AF83" s="158">
        <v>46383</v>
      </c>
      <c r="AG83" s="159">
        <v>2772000</v>
      </c>
      <c r="AH83" s="91">
        <v>2.3250000000000002</v>
      </c>
      <c r="AI83" s="91">
        <v>7</v>
      </c>
      <c r="AJ83" s="160">
        <v>8.5000000000000006E-2</v>
      </c>
      <c r="AK83" s="168" t="s">
        <v>651</v>
      </c>
      <c r="AL83" s="168" t="s">
        <v>652</v>
      </c>
      <c r="AM83" s="127">
        <v>0</v>
      </c>
      <c r="AN83" s="127">
        <v>0</v>
      </c>
      <c r="AO83" s="127">
        <v>0</v>
      </c>
      <c r="AP83" s="127">
        <v>117810</v>
      </c>
      <c r="AQ83" s="127">
        <v>0</v>
      </c>
      <c r="AR83" s="127">
        <v>0</v>
      </c>
      <c r="AS83" s="127">
        <v>0</v>
      </c>
      <c r="AT83" s="127">
        <v>0</v>
      </c>
      <c r="AU83" s="127">
        <v>0</v>
      </c>
      <c r="AV83" s="127">
        <v>117810</v>
      </c>
      <c r="AW83" s="127">
        <v>0</v>
      </c>
      <c r="AX83" s="127">
        <v>0</v>
      </c>
      <c r="AY83" s="127">
        <v>0</v>
      </c>
      <c r="AZ83" s="127">
        <v>0</v>
      </c>
      <c r="BA83" s="127">
        <v>0</v>
      </c>
      <c r="BB83" s="127">
        <v>117810</v>
      </c>
      <c r="BC83" s="15">
        <f t="shared" si="3"/>
        <v>117810</v>
      </c>
      <c r="BD83" s="15">
        <f t="shared" si="4"/>
        <v>235620</v>
      </c>
      <c r="BE83" s="15">
        <f t="shared" si="5"/>
        <v>353430</v>
      </c>
    </row>
    <row r="84" spans="1:57" x14ac:dyDescent="0.3">
      <c r="A84" s="167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58">
        <v>43860</v>
      </c>
      <c r="AF84" s="158">
        <v>45687</v>
      </c>
      <c r="AG84" s="159">
        <v>1984519</v>
      </c>
      <c r="AH84" s="91">
        <v>0.41666666666666669</v>
      </c>
      <c r="AI84" s="91">
        <v>5</v>
      </c>
      <c r="AJ84" s="160">
        <v>7.85E-2</v>
      </c>
      <c r="AK84" s="168" t="s">
        <v>651</v>
      </c>
      <c r="AL84" s="168" t="s">
        <v>652</v>
      </c>
      <c r="AM84" s="127">
        <v>0</v>
      </c>
      <c r="AN84" s="127">
        <v>0</v>
      </c>
      <c r="AO84" s="127">
        <v>0</v>
      </c>
      <c r="AP84" s="127">
        <v>0</v>
      </c>
      <c r="AQ84" s="127">
        <v>77892.37</v>
      </c>
      <c r="AR84" s="127">
        <v>0</v>
      </c>
      <c r="AS84" s="127">
        <v>0</v>
      </c>
      <c r="AT84" s="127">
        <v>0</v>
      </c>
      <c r="AU84" s="127">
        <v>0</v>
      </c>
      <c r="AV84" s="127">
        <v>0</v>
      </c>
      <c r="AW84" s="127">
        <v>0</v>
      </c>
      <c r="AX84" s="127">
        <v>0</v>
      </c>
      <c r="AY84" s="127">
        <v>0</v>
      </c>
      <c r="AZ84" s="127">
        <v>0</v>
      </c>
      <c r="BA84" s="127">
        <v>0</v>
      </c>
      <c r="BB84" s="127">
        <v>0</v>
      </c>
      <c r="BC84" s="15">
        <f t="shared" si="3"/>
        <v>0</v>
      </c>
      <c r="BD84" s="15">
        <f t="shared" si="4"/>
        <v>77892.37</v>
      </c>
      <c r="BE84" s="15">
        <f t="shared" si="5"/>
        <v>77892.37</v>
      </c>
    </row>
    <row r="85" spans="1:57" x14ac:dyDescent="0.3">
      <c r="A85" s="167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58">
        <v>43826</v>
      </c>
      <c r="AF85" s="158">
        <v>46383</v>
      </c>
      <c r="AG85" s="159">
        <v>1984519</v>
      </c>
      <c r="AH85" s="91">
        <v>2.3250000000000002</v>
      </c>
      <c r="AI85" s="91">
        <v>7</v>
      </c>
      <c r="AJ85" s="160">
        <v>8.5000000000000006E-2</v>
      </c>
      <c r="AK85" s="168" t="s">
        <v>651</v>
      </c>
      <c r="AL85" s="168" t="s">
        <v>652</v>
      </c>
      <c r="AM85" s="127">
        <v>0</v>
      </c>
      <c r="AN85" s="127">
        <v>0</v>
      </c>
      <c r="AO85" s="127">
        <v>0</v>
      </c>
      <c r="AP85" s="127">
        <v>84342.06</v>
      </c>
      <c r="AQ85" s="127">
        <v>0</v>
      </c>
      <c r="AR85" s="127">
        <v>0</v>
      </c>
      <c r="AS85" s="127">
        <v>0</v>
      </c>
      <c r="AT85" s="127">
        <v>0</v>
      </c>
      <c r="AU85" s="127">
        <v>0</v>
      </c>
      <c r="AV85" s="127">
        <v>84342.06</v>
      </c>
      <c r="AW85" s="127">
        <v>0</v>
      </c>
      <c r="AX85" s="127">
        <v>0</v>
      </c>
      <c r="AY85" s="127">
        <v>0</v>
      </c>
      <c r="AZ85" s="127">
        <v>0</v>
      </c>
      <c r="BA85" s="127">
        <v>0</v>
      </c>
      <c r="BB85" s="127">
        <v>84342.06</v>
      </c>
      <c r="BC85" s="15">
        <f t="shared" si="3"/>
        <v>84342.06</v>
      </c>
      <c r="BD85" s="15">
        <f t="shared" si="4"/>
        <v>168684.12</v>
      </c>
      <c r="BE85" s="15">
        <f t="shared" si="5"/>
        <v>253026.18</v>
      </c>
    </row>
    <row r="86" spans="1:57" x14ac:dyDescent="0.3">
      <c r="A86" s="167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58">
        <v>43860</v>
      </c>
      <c r="AF86" s="158">
        <v>45687</v>
      </c>
      <c r="AG86" s="159">
        <v>2346357</v>
      </c>
      <c r="AH86" s="91">
        <v>0.41666666666666669</v>
      </c>
      <c r="AI86" s="91">
        <v>5</v>
      </c>
      <c r="AJ86" s="160">
        <v>7.85E-2</v>
      </c>
      <c r="AK86" s="168" t="s">
        <v>651</v>
      </c>
      <c r="AL86" s="168" t="s">
        <v>652</v>
      </c>
      <c r="AM86" s="127">
        <v>0</v>
      </c>
      <c r="AN86" s="127">
        <v>0</v>
      </c>
      <c r="AO86" s="127">
        <v>0</v>
      </c>
      <c r="AP86" s="127">
        <v>0</v>
      </c>
      <c r="AQ86" s="127">
        <v>92094.51</v>
      </c>
      <c r="AR86" s="127">
        <v>0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5">
        <f t="shared" si="3"/>
        <v>0</v>
      </c>
      <c r="BD86" s="15">
        <f t="shared" si="4"/>
        <v>92094.51</v>
      </c>
      <c r="BE86" s="15">
        <f t="shared" si="5"/>
        <v>92094.51</v>
      </c>
    </row>
    <row r="87" spans="1:57" x14ac:dyDescent="0.3">
      <c r="A87" s="167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58">
        <v>43826</v>
      </c>
      <c r="AF87" s="158">
        <v>46383</v>
      </c>
      <c r="AG87" s="159">
        <v>2346357</v>
      </c>
      <c r="AH87" s="91">
        <v>2.3250000000000002</v>
      </c>
      <c r="AI87" s="91">
        <v>7</v>
      </c>
      <c r="AJ87" s="160">
        <v>8.5000000000000006E-2</v>
      </c>
      <c r="AK87" s="168" t="s">
        <v>651</v>
      </c>
      <c r="AL87" s="168" t="s">
        <v>652</v>
      </c>
      <c r="AM87" s="127">
        <v>0</v>
      </c>
      <c r="AN87" s="127">
        <v>0</v>
      </c>
      <c r="AO87" s="127">
        <v>0</v>
      </c>
      <c r="AP87" s="127">
        <v>99720.17</v>
      </c>
      <c r="AQ87" s="127">
        <v>0</v>
      </c>
      <c r="AR87" s="127">
        <v>0</v>
      </c>
      <c r="AS87" s="127">
        <v>0</v>
      </c>
      <c r="AT87" s="127">
        <v>0</v>
      </c>
      <c r="AU87" s="127">
        <v>0</v>
      </c>
      <c r="AV87" s="127">
        <v>99720.17</v>
      </c>
      <c r="AW87" s="127">
        <v>0</v>
      </c>
      <c r="AX87" s="127">
        <v>0</v>
      </c>
      <c r="AY87" s="127">
        <v>0</v>
      </c>
      <c r="AZ87" s="127">
        <v>0</v>
      </c>
      <c r="BA87" s="127">
        <v>0</v>
      </c>
      <c r="BB87" s="127">
        <v>99720.17</v>
      </c>
      <c r="BC87" s="15">
        <f t="shared" si="3"/>
        <v>99720.17</v>
      </c>
      <c r="BD87" s="15">
        <f t="shared" si="4"/>
        <v>199440.34</v>
      </c>
      <c r="BE87" s="15">
        <f t="shared" si="5"/>
        <v>299160.51</v>
      </c>
    </row>
    <row r="88" spans="1:57" x14ac:dyDescent="0.3">
      <c r="A88" s="167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58">
        <v>43860</v>
      </c>
      <c r="AF88" s="158">
        <v>45687</v>
      </c>
      <c r="AG88" s="159">
        <v>228975.12</v>
      </c>
      <c r="AH88" s="91">
        <v>0.41666666666666669</v>
      </c>
      <c r="AI88" s="91">
        <v>5</v>
      </c>
      <c r="AJ88" s="160">
        <v>7.85E-2</v>
      </c>
      <c r="AK88" s="168" t="s">
        <v>651</v>
      </c>
      <c r="AL88" s="168" t="s">
        <v>652</v>
      </c>
      <c r="AM88" s="127">
        <v>0</v>
      </c>
      <c r="AN88" s="127">
        <v>0</v>
      </c>
      <c r="AO88" s="127">
        <v>0</v>
      </c>
      <c r="AP88" s="127">
        <v>0</v>
      </c>
      <c r="AQ88" s="127">
        <v>8987.27</v>
      </c>
      <c r="AR88" s="127">
        <v>0</v>
      </c>
      <c r="AS88" s="127">
        <v>0</v>
      </c>
      <c r="AT88" s="127">
        <v>0</v>
      </c>
      <c r="AU88" s="127">
        <v>0</v>
      </c>
      <c r="AV88" s="127">
        <v>0</v>
      </c>
      <c r="AW88" s="127">
        <v>0</v>
      </c>
      <c r="AX88" s="127">
        <v>0</v>
      </c>
      <c r="AY88" s="127">
        <v>0</v>
      </c>
      <c r="AZ88" s="127">
        <v>0</v>
      </c>
      <c r="BA88" s="127">
        <v>0</v>
      </c>
      <c r="BB88" s="127">
        <v>0</v>
      </c>
      <c r="BC88" s="15">
        <f t="shared" si="3"/>
        <v>0</v>
      </c>
      <c r="BD88" s="15">
        <f t="shared" si="4"/>
        <v>8987.27</v>
      </c>
      <c r="BE88" s="15">
        <f t="shared" si="5"/>
        <v>8987.27</v>
      </c>
    </row>
    <row r="89" spans="1:57" x14ac:dyDescent="0.3">
      <c r="A89" s="167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58">
        <v>43860</v>
      </c>
      <c r="AF89" s="158">
        <v>45687</v>
      </c>
      <c r="AG89" s="159">
        <v>312000</v>
      </c>
      <c r="AH89" s="91">
        <v>0.41666666666666669</v>
      </c>
      <c r="AI89" s="91">
        <v>5</v>
      </c>
      <c r="AJ89" s="160">
        <v>7.85E-2</v>
      </c>
      <c r="AK89" s="168" t="s">
        <v>651</v>
      </c>
      <c r="AL89" s="168" t="s">
        <v>652</v>
      </c>
      <c r="AM89" s="127">
        <v>0</v>
      </c>
      <c r="AN89" s="127">
        <v>0</v>
      </c>
      <c r="AO89" s="127">
        <v>0</v>
      </c>
      <c r="AP89" s="127">
        <v>0</v>
      </c>
      <c r="AQ89" s="127">
        <v>12246</v>
      </c>
      <c r="AR89" s="127">
        <v>0</v>
      </c>
      <c r="AS89" s="127">
        <v>0</v>
      </c>
      <c r="AT89" s="127">
        <v>0</v>
      </c>
      <c r="AU89" s="127">
        <v>0</v>
      </c>
      <c r="AV89" s="127">
        <v>0</v>
      </c>
      <c r="AW89" s="127">
        <v>0</v>
      </c>
      <c r="AX89" s="127">
        <v>0</v>
      </c>
      <c r="AY89" s="127">
        <v>0</v>
      </c>
      <c r="AZ89" s="127">
        <v>0</v>
      </c>
      <c r="BA89" s="127">
        <v>0</v>
      </c>
      <c r="BB89" s="127">
        <v>0</v>
      </c>
      <c r="BC89" s="15">
        <f t="shared" si="3"/>
        <v>0</v>
      </c>
      <c r="BD89" s="15">
        <f t="shared" si="4"/>
        <v>12246</v>
      </c>
      <c r="BE89" s="15">
        <f t="shared" si="5"/>
        <v>12246</v>
      </c>
    </row>
    <row r="90" spans="1:57" x14ac:dyDescent="0.3">
      <c r="A90" s="167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58">
        <v>43826</v>
      </c>
      <c r="AF90" s="158">
        <v>46383</v>
      </c>
      <c r="AG90" s="159">
        <v>312000</v>
      </c>
      <c r="AH90" s="91">
        <v>2.3250000000000002</v>
      </c>
      <c r="AI90" s="91">
        <v>7</v>
      </c>
      <c r="AJ90" s="160">
        <v>8.5000000000000006E-2</v>
      </c>
      <c r="AK90" s="168" t="s">
        <v>651</v>
      </c>
      <c r="AL90" s="168" t="s">
        <v>652</v>
      </c>
      <c r="AM90" s="127">
        <v>0</v>
      </c>
      <c r="AN90" s="127">
        <v>0</v>
      </c>
      <c r="AO90" s="127">
        <v>0</v>
      </c>
      <c r="AP90" s="127">
        <v>13260</v>
      </c>
      <c r="AQ90" s="127">
        <v>0</v>
      </c>
      <c r="AR90" s="127">
        <v>0</v>
      </c>
      <c r="AS90" s="127">
        <v>0</v>
      </c>
      <c r="AT90" s="127">
        <v>0</v>
      </c>
      <c r="AU90" s="127">
        <v>0</v>
      </c>
      <c r="AV90" s="127">
        <v>13260</v>
      </c>
      <c r="AW90" s="127">
        <v>0</v>
      </c>
      <c r="AX90" s="127">
        <v>0</v>
      </c>
      <c r="AY90" s="127">
        <v>0</v>
      </c>
      <c r="AZ90" s="127">
        <v>0</v>
      </c>
      <c r="BA90" s="127">
        <v>0</v>
      </c>
      <c r="BB90" s="127">
        <v>13260</v>
      </c>
      <c r="BC90" s="15">
        <f t="shared" si="3"/>
        <v>13260</v>
      </c>
      <c r="BD90" s="15">
        <f t="shared" si="4"/>
        <v>26520</v>
      </c>
      <c r="BE90" s="15">
        <f t="shared" si="5"/>
        <v>39780</v>
      </c>
    </row>
    <row r="91" spans="1:57" x14ac:dyDescent="0.3">
      <c r="A91" s="167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58">
        <v>43860</v>
      </c>
      <c r="AF91" s="158">
        <v>45687</v>
      </c>
      <c r="AG91" s="159">
        <v>2931360.41</v>
      </c>
      <c r="AH91" s="91">
        <v>0.41666666666666669</v>
      </c>
      <c r="AI91" s="91">
        <v>5</v>
      </c>
      <c r="AJ91" s="160">
        <v>7.85E-2</v>
      </c>
      <c r="AK91" s="168" t="s">
        <v>651</v>
      </c>
      <c r="AL91" s="168" t="s">
        <v>652</v>
      </c>
      <c r="AM91" s="127">
        <v>0</v>
      </c>
      <c r="AN91" s="127">
        <v>0</v>
      </c>
      <c r="AO91" s="127">
        <v>0</v>
      </c>
      <c r="AP91" s="127">
        <v>0</v>
      </c>
      <c r="AQ91" s="127">
        <v>115055.9</v>
      </c>
      <c r="AR91" s="127">
        <v>0</v>
      </c>
      <c r="AS91" s="127">
        <v>0</v>
      </c>
      <c r="AT91" s="127">
        <v>0</v>
      </c>
      <c r="AU91" s="127">
        <v>0</v>
      </c>
      <c r="AV91" s="127">
        <v>0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0</v>
      </c>
      <c r="BC91" s="15">
        <f t="shared" si="3"/>
        <v>0</v>
      </c>
      <c r="BD91" s="15">
        <f t="shared" si="4"/>
        <v>115055.9</v>
      </c>
      <c r="BE91" s="15">
        <f t="shared" si="5"/>
        <v>115055.9</v>
      </c>
    </row>
    <row r="92" spans="1:57" x14ac:dyDescent="0.3">
      <c r="A92" s="167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58">
        <v>43860</v>
      </c>
      <c r="AF92" s="158">
        <v>45687</v>
      </c>
      <c r="AG92" s="159">
        <v>871604.48</v>
      </c>
      <c r="AH92" s="91">
        <v>0.41666666666666669</v>
      </c>
      <c r="AI92" s="91">
        <v>5</v>
      </c>
      <c r="AJ92" s="160">
        <v>7.85E-2</v>
      </c>
      <c r="AK92" s="168" t="s">
        <v>651</v>
      </c>
      <c r="AL92" s="168" t="s">
        <v>652</v>
      </c>
      <c r="AM92" s="127">
        <v>0</v>
      </c>
      <c r="AN92" s="127">
        <v>0</v>
      </c>
      <c r="AO92" s="127">
        <v>0</v>
      </c>
      <c r="AP92" s="127">
        <v>0</v>
      </c>
      <c r="AQ92" s="127">
        <v>34210.480000000003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5">
        <f t="shared" si="3"/>
        <v>0</v>
      </c>
      <c r="BD92" s="15">
        <f t="shared" si="4"/>
        <v>34210.480000000003</v>
      </c>
      <c r="BE92" s="15">
        <f t="shared" si="5"/>
        <v>34210.480000000003</v>
      </c>
    </row>
    <row r="93" spans="1:57" x14ac:dyDescent="0.3">
      <c r="A93" s="167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58">
        <v>43860</v>
      </c>
      <c r="AF93" s="158">
        <v>45687</v>
      </c>
      <c r="AG93" s="159">
        <v>234464.36</v>
      </c>
      <c r="AH93" s="91">
        <v>0.41666666666666669</v>
      </c>
      <c r="AI93" s="91">
        <v>5</v>
      </c>
      <c r="AJ93" s="160">
        <v>7.85E-2</v>
      </c>
      <c r="AK93" s="168" t="s">
        <v>651</v>
      </c>
      <c r="AL93" s="168" t="s">
        <v>652</v>
      </c>
      <c r="AM93" s="127">
        <v>0</v>
      </c>
      <c r="AN93" s="127">
        <v>0</v>
      </c>
      <c r="AO93" s="127">
        <v>0</v>
      </c>
      <c r="AP93" s="127">
        <v>0</v>
      </c>
      <c r="AQ93" s="127">
        <v>9202.73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5">
        <f t="shared" si="3"/>
        <v>0</v>
      </c>
      <c r="BD93" s="15">
        <f t="shared" si="4"/>
        <v>9202.73</v>
      </c>
      <c r="BE93" s="15">
        <f t="shared" si="5"/>
        <v>9202.73</v>
      </c>
    </row>
    <row r="94" spans="1:57" x14ac:dyDescent="0.3">
      <c r="A94" s="167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58">
        <v>43860</v>
      </c>
      <c r="AF94" s="158">
        <v>45687</v>
      </c>
      <c r="AG94" s="159">
        <v>1750702.26</v>
      </c>
      <c r="AH94" s="91">
        <v>0.41666666666666669</v>
      </c>
      <c r="AI94" s="91">
        <v>5</v>
      </c>
      <c r="AJ94" s="160">
        <v>7.85E-2</v>
      </c>
      <c r="AK94" s="168" t="s">
        <v>651</v>
      </c>
      <c r="AL94" s="168" t="s">
        <v>652</v>
      </c>
      <c r="AM94" s="127">
        <v>0</v>
      </c>
      <c r="AN94" s="127">
        <v>0</v>
      </c>
      <c r="AO94" s="127">
        <v>0</v>
      </c>
      <c r="AP94" s="127">
        <v>0</v>
      </c>
      <c r="AQ94" s="127">
        <v>68715.06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5">
        <f t="shared" si="3"/>
        <v>0</v>
      </c>
      <c r="BD94" s="15">
        <f t="shared" si="4"/>
        <v>68715.06</v>
      </c>
      <c r="BE94" s="15">
        <f t="shared" si="5"/>
        <v>68715.06</v>
      </c>
    </row>
    <row r="95" spans="1:57" x14ac:dyDescent="0.3">
      <c r="A95" s="167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58">
        <v>43826</v>
      </c>
      <c r="AF95" s="158">
        <v>46383</v>
      </c>
      <c r="AG95" s="159">
        <v>1750702.26</v>
      </c>
      <c r="AH95" s="91">
        <v>2.3250000000000002</v>
      </c>
      <c r="AI95" s="91">
        <v>7</v>
      </c>
      <c r="AJ95" s="160">
        <v>8.5000000000000006E-2</v>
      </c>
      <c r="AK95" s="168" t="s">
        <v>651</v>
      </c>
      <c r="AL95" s="168" t="s">
        <v>652</v>
      </c>
      <c r="AM95" s="127">
        <v>0</v>
      </c>
      <c r="AN95" s="127">
        <v>0</v>
      </c>
      <c r="AO95" s="127">
        <v>0</v>
      </c>
      <c r="AP95" s="127">
        <v>74404.850000000006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74404.850000000006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74404.850000000006</v>
      </c>
      <c r="BC95" s="15">
        <f t="shared" si="3"/>
        <v>74404.850000000006</v>
      </c>
      <c r="BD95" s="15">
        <f t="shared" si="4"/>
        <v>148809.70000000001</v>
      </c>
      <c r="BE95" s="15">
        <f t="shared" si="5"/>
        <v>223214.55000000002</v>
      </c>
    </row>
    <row r="96" spans="1:57" x14ac:dyDescent="0.3">
      <c r="A96" s="167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58">
        <v>43860</v>
      </c>
      <c r="AF96" s="158">
        <v>45687</v>
      </c>
      <c r="AG96" s="159">
        <v>118843.71</v>
      </c>
      <c r="AH96" s="91">
        <v>0.41666666666666669</v>
      </c>
      <c r="AI96" s="91">
        <v>5</v>
      </c>
      <c r="AJ96" s="160">
        <v>7.85E-2</v>
      </c>
      <c r="AK96" s="168" t="s">
        <v>651</v>
      </c>
      <c r="AL96" s="168" t="s">
        <v>652</v>
      </c>
      <c r="AM96" s="127">
        <v>0</v>
      </c>
      <c r="AN96" s="127">
        <v>0</v>
      </c>
      <c r="AO96" s="127">
        <v>0</v>
      </c>
      <c r="AP96" s="127">
        <v>0</v>
      </c>
      <c r="AQ96" s="127">
        <v>4664.62</v>
      </c>
      <c r="AR96" s="127">
        <v>0</v>
      </c>
      <c r="AS96" s="127">
        <v>0</v>
      </c>
      <c r="AT96" s="127">
        <v>0</v>
      </c>
      <c r="AU96" s="127">
        <v>0</v>
      </c>
      <c r="AV96" s="127">
        <v>0</v>
      </c>
      <c r="AW96" s="127">
        <v>0</v>
      </c>
      <c r="AX96" s="127">
        <v>0</v>
      </c>
      <c r="AY96" s="127">
        <v>0</v>
      </c>
      <c r="AZ96" s="127">
        <v>0</v>
      </c>
      <c r="BA96" s="127">
        <v>0</v>
      </c>
      <c r="BB96" s="127">
        <v>0</v>
      </c>
      <c r="BC96" s="15">
        <f t="shared" si="3"/>
        <v>0</v>
      </c>
      <c r="BD96" s="15">
        <f t="shared" si="4"/>
        <v>4664.62</v>
      </c>
      <c r="BE96" s="15">
        <f t="shared" si="5"/>
        <v>4664.62</v>
      </c>
    </row>
    <row r="97" spans="1:57" x14ac:dyDescent="0.3">
      <c r="A97" s="167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58">
        <v>43860</v>
      </c>
      <c r="AF97" s="158">
        <v>45687</v>
      </c>
      <c r="AG97" s="159">
        <v>451019.78</v>
      </c>
      <c r="AH97" s="91">
        <v>0.41666666666666669</v>
      </c>
      <c r="AI97" s="91">
        <v>5</v>
      </c>
      <c r="AJ97" s="160">
        <v>7.85E-2</v>
      </c>
      <c r="AK97" s="168" t="s">
        <v>651</v>
      </c>
      <c r="AL97" s="168" t="s">
        <v>652</v>
      </c>
      <c r="AM97" s="127">
        <v>0</v>
      </c>
      <c r="AN97" s="127">
        <v>0</v>
      </c>
      <c r="AO97" s="127">
        <v>0</v>
      </c>
      <c r="AP97" s="127">
        <v>0</v>
      </c>
      <c r="AQ97" s="127">
        <v>17702.53</v>
      </c>
      <c r="AR97" s="127">
        <v>0</v>
      </c>
      <c r="AS97" s="127">
        <v>0</v>
      </c>
      <c r="AT97" s="127">
        <v>0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5">
        <f t="shared" si="3"/>
        <v>0</v>
      </c>
      <c r="BD97" s="15">
        <f t="shared" si="4"/>
        <v>17702.53</v>
      </c>
      <c r="BE97" s="15">
        <f t="shared" si="5"/>
        <v>17702.53</v>
      </c>
    </row>
    <row r="98" spans="1:57" x14ac:dyDescent="0.3">
      <c r="A98" s="167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58">
        <v>43826</v>
      </c>
      <c r="AF98" s="158">
        <v>46383</v>
      </c>
      <c r="AG98" s="159">
        <v>451019.78</v>
      </c>
      <c r="AH98" s="91">
        <v>2.3250000000000002</v>
      </c>
      <c r="AI98" s="91">
        <v>7</v>
      </c>
      <c r="AJ98" s="160">
        <v>8.5000000000000006E-2</v>
      </c>
      <c r="AK98" s="168" t="s">
        <v>651</v>
      </c>
      <c r="AL98" s="168" t="s">
        <v>652</v>
      </c>
      <c r="AM98" s="127">
        <v>0</v>
      </c>
      <c r="AN98" s="127">
        <v>0</v>
      </c>
      <c r="AO98" s="127">
        <v>0</v>
      </c>
      <c r="AP98" s="127">
        <v>19168.34</v>
      </c>
      <c r="AQ98" s="127">
        <v>0</v>
      </c>
      <c r="AR98" s="127">
        <v>0</v>
      </c>
      <c r="AS98" s="127">
        <v>0</v>
      </c>
      <c r="AT98" s="127">
        <v>0</v>
      </c>
      <c r="AU98" s="127">
        <v>0</v>
      </c>
      <c r="AV98" s="127">
        <v>19168.34</v>
      </c>
      <c r="AW98" s="127">
        <v>0</v>
      </c>
      <c r="AX98" s="127">
        <v>0</v>
      </c>
      <c r="AY98" s="127">
        <v>0</v>
      </c>
      <c r="AZ98" s="127">
        <v>0</v>
      </c>
      <c r="BA98" s="127">
        <v>0</v>
      </c>
      <c r="BB98" s="127">
        <v>19168.34</v>
      </c>
      <c r="BC98" s="15">
        <f t="shared" si="3"/>
        <v>19168.34</v>
      </c>
      <c r="BD98" s="15">
        <f t="shared" si="4"/>
        <v>38336.68</v>
      </c>
      <c r="BE98" s="15">
        <f t="shared" si="5"/>
        <v>57505.020000000004</v>
      </c>
    </row>
    <row r="99" spans="1:57" x14ac:dyDescent="0.3">
      <c r="A99" s="167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58">
        <v>43860</v>
      </c>
      <c r="AF99" s="158">
        <v>45687</v>
      </c>
      <c r="AG99" s="159">
        <v>1563038.35</v>
      </c>
      <c r="AH99" s="91">
        <v>0.41666666666666669</v>
      </c>
      <c r="AI99" s="91">
        <v>5</v>
      </c>
      <c r="AJ99" s="160">
        <v>7.85E-2</v>
      </c>
      <c r="AK99" s="168" t="s">
        <v>651</v>
      </c>
      <c r="AL99" s="168" t="s">
        <v>652</v>
      </c>
      <c r="AM99" s="127">
        <v>0</v>
      </c>
      <c r="AN99" s="127">
        <v>0</v>
      </c>
      <c r="AO99" s="127">
        <v>0</v>
      </c>
      <c r="AP99" s="127">
        <v>0</v>
      </c>
      <c r="AQ99" s="127">
        <v>61349.26</v>
      </c>
      <c r="AR99" s="127">
        <v>0</v>
      </c>
      <c r="AS99" s="127">
        <v>0</v>
      </c>
      <c r="AT99" s="127">
        <v>0</v>
      </c>
      <c r="AU99" s="127">
        <v>0</v>
      </c>
      <c r="AV99" s="127">
        <v>0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5">
        <f t="shared" si="3"/>
        <v>0</v>
      </c>
      <c r="BD99" s="15">
        <f t="shared" si="4"/>
        <v>61349.26</v>
      </c>
      <c r="BE99" s="15">
        <f t="shared" si="5"/>
        <v>61349.26</v>
      </c>
    </row>
    <row r="100" spans="1:57" x14ac:dyDescent="0.3">
      <c r="A100" s="167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58">
        <v>43826</v>
      </c>
      <c r="AF100" s="158">
        <v>46383</v>
      </c>
      <c r="AG100" s="159">
        <v>1549032.27</v>
      </c>
      <c r="AH100" s="91">
        <v>2.3250000000000002</v>
      </c>
      <c r="AI100" s="91">
        <v>7</v>
      </c>
      <c r="AJ100" s="160">
        <v>8.5000000000000006E-2</v>
      </c>
      <c r="AK100" s="168" t="s">
        <v>651</v>
      </c>
      <c r="AL100" s="168" t="s">
        <v>652</v>
      </c>
      <c r="AM100" s="127">
        <v>0</v>
      </c>
      <c r="AN100" s="127">
        <v>0</v>
      </c>
      <c r="AO100" s="127">
        <v>0</v>
      </c>
      <c r="AP100" s="127">
        <v>65833.87</v>
      </c>
      <c r="AQ100" s="127">
        <v>0</v>
      </c>
      <c r="AR100" s="127">
        <v>0</v>
      </c>
      <c r="AS100" s="127">
        <v>0</v>
      </c>
      <c r="AT100" s="127">
        <v>0</v>
      </c>
      <c r="AU100" s="127">
        <v>0</v>
      </c>
      <c r="AV100" s="127">
        <v>65833.87</v>
      </c>
      <c r="AW100" s="127">
        <v>0</v>
      </c>
      <c r="AX100" s="127">
        <v>0</v>
      </c>
      <c r="AY100" s="127">
        <v>0</v>
      </c>
      <c r="AZ100" s="127">
        <v>0</v>
      </c>
      <c r="BA100" s="127">
        <v>0</v>
      </c>
      <c r="BB100" s="127">
        <v>65833.87</v>
      </c>
      <c r="BC100" s="15">
        <f t="shared" si="3"/>
        <v>65833.87</v>
      </c>
      <c r="BD100" s="15">
        <f t="shared" si="4"/>
        <v>131667.74</v>
      </c>
      <c r="BE100" s="15">
        <f t="shared" si="5"/>
        <v>197501.61</v>
      </c>
    </row>
    <row r="101" spans="1:57" x14ac:dyDescent="0.3">
      <c r="A101" s="167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58">
        <v>43860</v>
      </c>
      <c r="AF101" s="158">
        <v>45687</v>
      </c>
      <c r="AG101" s="159">
        <v>409000</v>
      </c>
      <c r="AH101" s="91">
        <v>0.41666666666666669</v>
      </c>
      <c r="AI101" s="91">
        <v>5</v>
      </c>
      <c r="AJ101" s="160">
        <v>7.85E-2</v>
      </c>
      <c r="AK101" s="168" t="s">
        <v>651</v>
      </c>
      <c r="AL101" s="168" t="s">
        <v>652</v>
      </c>
      <c r="AM101" s="127">
        <v>0</v>
      </c>
      <c r="AN101" s="127">
        <v>0</v>
      </c>
      <c r="AO101" s="127">
        <v>0</v>
      </c>
      <c r="AP101" s="127">
        <v>0</v>
      </c>
      <c r="AQ101" s="127">
        <v>16053.25</v>
      </c>
      <c r="AR101" s="127">
        <v>0</v>
      </c>
      <c r="AS101" s="127">
        <v>0</v>
      </c>
      <c r="AT101" s="127">
        <v>0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5">
        <f t="shared" si="3"/>
        <v>0</v>
      </c>
      <c r="BD101" s="15">
        <f t="shared" si="4"/>
        <v>16053.25</v>
      </c>
      <c r="BE101" s="15">
        <f t="shared" si="5"/>
        <v>16053.25</v>
      </c>
    </row>
    <row r="102" spans="1:57" x14ac:dyDescent="0.3">
      <c r="A102" s="167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58">
        <v>43826</v>
      </c>
      <c r="AF102" s="158">
        <v>46383</v>
      </c>
      <c r="AG102" s="159">
        <v>405350</v>
      </c>
      <c r="AH102" s="91">
        <v>2.3250000000000002</v>
      </c>
      <c r="AI102" s="91">
        <v>7</v>
      </c>
      <c r="AJ102" s="160">
        <v>8.5000000000000006E-2</v>
      </c>
      <c r="AK102" s="168" t="s">
        <v>651</v>
      </c>
      <c r="AL102" s="168" t="s">
        <v>652</v>
      </c>
      <c r="AM102" s="127">
        <v>0</v>
      </c>
      <c r="AN102" s="127">
        <v>0</v>
      </c>
      <c r="AO102" s="127">
        <v>0</v>
      </c>
      <c r="AP102" s="127">
        <v>17227.38</v>
      </c>
      <c r="AQ102" s="127">
        <v>0</v>
      </c>
      <c r="AR102" s="127">
        <v>0</v>
      </c>
      <c r="AS102" s="127">
        <v>0</v>
      </c>
      <c r="AT102" s="127">
        <v>0</v>
      </c>
      <c r="AU102" s="127">
        <v>0</v>
      </c>
      <c r="AV102" s="127">
        <v>17227.38</v>
      </c>
      <c r="AW102" s="127">
        <v>0</v>
      </c>
      <c r="AX102" s="127">
        <v>0</v>
      </c>
      <c r="AY102" s="127">
        <v>0</v>
      </c>
      <c r="AZ102" s="127">
        <v>0</v>
      </c>
      <c r="BA102" s="127">
        <v>0</v>
      </c>
      <c r="BB102" s="127">
        <v>17227.38</v>
      </c>
      <c r="BC102" s="15">
        <f t="shared" si="3"/>
        <v>17227.38</v>
      </c>
      <c r="BD102" s="15">
        <f t="shared" si="4"/>
        <v>34454.76</v>
      </c>
      <c r="BE102" s="15">
        <f t="shared" si="5"/>
        <v>51682.14</v>
      </c>
    </row>
    <row r="103" spans="1:57" x14ac:dyDescent="0.3">
      <c r="A103" s="167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58">
        <v>43860</v>
      </c>
      <c r="AF103" s="158">
        <v>45687</v>
      </c>
      <c r="AG103" s="159">
        <v>155320.5</v>
      </c>
      <c r="AH103" s="91">
        <v>0.41666666666666669</v>
      </c>
      <c r="AI103" s="91">
        <v>5</v>
      </c>
      <c r="AJ103" s="160">
        <v>7.85E-2</v>
      </c>
      <c r="AK103" s="168" t="s">
        <v>651</v>
      </c>
      <c r="AL103" s="168" t="s">
        <v>652</v>
      </c>
      <c r="AM103" s="127">
        <v>0</v>
      </c>
      <c r="AN103" s="127">
        <v>0</v>
      </c>
      <c r="AO103" s="127">
        <v>0</v>
      </c>
      <c r="AP103" s="127">
        <v>0</v>
      </c>
      <c r="AQ103" s="127">
        <v>6096.33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5">
        <f t="shared" si="3"/>
        <v>0</v>
      </c>
      <c r="BD103" s="15">
        <f t="shared" si="4"/>
        <v>6096.33</v>
      </c>
      <c r="BE103" s="15">
        <f t="shared" si="5"/>
        <v>6096.33</v>
      </c>
    </row>
    <row r="104" spans="1:57" x14ac:dyDescent="0.3">
      <c r="A104" s="167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58">
        <v>43860</v>
      </c>
      <c r="AF104" s="158">
        <v>45687</v>
      </c>
      <c r="AG104" s="159">
        <v>1093027.0900000001</v>
      </c>
      <c r="AH104" s="91">
        <v>0.41666666666666669</v>
      </c>
      <c r="AI104" s="91">
        <v>5</v>
      </c>
      <c r="AJ104" s="160">
        <v>7.85E-2</v>
      </c>
      <c r="AK104" s="168" t="s">
        <v>651</v>
      </c>
      <c r="AL104" s="168" t="s">
        <v>652</v>
      </c>
      <c r="AM104" s="127">
        <v>0</v>
      </c>
      <c r="AN104" s="127">
        <v>0</v>
      </c>
      <c r="AO104" s="127">
        <v>0</v>
      </c>
      <c r="AP104" s="127">
        <v>0</v>
      </c>
      <c r="AQ104" s="127">
        <v>42901.31</v>
      </c>
      <c r="AR104" s="127">
        <v>0</v>
      </c>
      <c r="AS104" s="127">
        <v>0</v>
      </c>
      <c r="AT104" s="127">
        <v>0</v>
      </c>
      <c r="AU104" s="127">
        <v>0</v>
      </c>
      <c r="AV104" s="127">
        <v>0</v>
      </c>
      <c r="AW104" s="127">
        <v>0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5">
        <f t="shared" si="3"/>
        <v>0</v>
      </c>
      <c r="BD104" s="15">
        <f t="shared" si="4"/>
        <v>42901.31</v>
      </c>
      <c r="BE104" s="15">
        <f t="shared" si="5"/>
        <v>42901.31</v>
      </c>
    </row>
    <row r="105" spans="1:57" x14ac:dyDescent="0.3">
      <c r="A105" s="167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58">
        <v>43860</v>
      </c>
      <c r="AF105" s="158">
        <v>45687</v>
      </c>
      <c r="AG105" s="159">
        <v>401924.85</v>
      </c>
      <c r="AH105" s="91">
        <v>0.41666666666666669</v>
      </c>
      <c r="AI105" s="91">
        <v>5</v>
      </c>
      <c r="AJ105" s="160">
        <v>7.85E-2</v>
      </c>
      <c r="AK105" s="168" t="s">
        <v>651</v>
      </c>
      <c r="AL105" s="168" t="s">
        <v>652</v>
      </c>
      <c r="AM105" s="127">
        <v>0</v>
      </c>
      <c r="AN105" s="127">
        <v>0</v>
      </c>
      <c r="AO105" s="127">
        <v>0</v>
      </c>
      <c r="AP105" s="127">
        <v>0</v>
      </c>
      <c r="AQ105" s="127">
        <v>15775.55</v>
      </c>
      <c r="AR105" s="127">
        <v>0</v>
      </c>
      <c r="AS105" s="127">
        <v>0</v>
      </c>
      <c r="AT105" s="127">
        <v>0</v>
      </c>
      <c r="AU105" s="127">
        <v>0</v>
      </c>
      <c r="AV105" s="127">
        <v>0</v>
      </c>
      <c r="AW105" s="127">
        <v>0</v>
      </c>
      <c r="AX105" s="127">
        <v>0</v>
      </c>
      <c r="AY105" s="127">
        <v>0</v>
      </c>
      <c r="AZ105" s="127">
        <v>0</v>
      </c>
      <c r="BA105" s="127">
        <v>0</v>
      </c>
      <c r="BB105" s="127">
        <v>0</v>
      </c>
      <c r="BC105" s="15">
        <f t="shared" si="3"/>
        <v>0</v>
      </c>
      <c r="BD105" s="15">
        <f t="shared" si="4"/>
        <v>15775.55</v>
      </c>
      <c r="BE105" s="15">
        <f t="shared" si="5"/>
        <v>15775.55</v>
      </c>
    </row>
    <row r="106" spans="1:57" x14ac:dyDescent="0.3">
      <c r="A106" s="167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58">
        <v>43826</v>
      </c>
      <c r="AF106" s="158">
        <v>46383</v>
      </c>
      <c r="AG106" s="159">
        <v>401924.85</v>
      </c>
      <c r="AH106" s="91">
        <v>2.3250000000000002</v>
      </c>
      <c r="AI106" s="91">
        <v>7</v>
      </c>
      <c r="AJ106" s="160">
        <v>8.5000000000000006E-2</v>
      </c>
      <c r="AK106" s="168" t="s">
        <v>651</v>
      </c>
      <c r="AL106" s="168" t="s">
        <v>652</v>
      </c>
      <c r="AM106" s="127">
        <v>0</v>
      </c>
      <c r="AN106" s="127">
        <v>0</v>
      </c>
      <c r="AO106" s="127">
        <v>0</v>
      </c>
      <c r="AP106" s="127">
        <v>17081.810000000001</v>
      </c>
      <c r="AQ106" s="127">
        <v>0</v>
      </c>
      <c r="AR106" s="127">
        <v>0</v>
      </c>
      <c r="AS106" s="127">
        <v>0</v>
      </c>
      <c r="AT106" s="127">
        <v>0</v>
      </c>
      <c r="AU106" s="127">
        <v>0</v>
      </c>
      <c r="AV106" s="127">
        <v>17081.810000000001</v>
      </c>
      <c r="AW106" s="127">
        <v>0</v>
      </c>
      <c r="AX106" s="127">
        <v>0</v>
      </c>
      <c r="AY106" s="127">
        <v>0</v>
      </c>
      <c r="AZ106" s="127">
        <v>0</v>
      </c>
      <c r="BA106" s="127">
        <v>0</v>
      </c>
      <c r="BB106" s="127">
        <v>17081.810000000001</v>
      </c>
      <c r="BC106" s="15">
        <f t="shared" si="3"/>
        <v>17081.810000000001</v>
      </c>
      <c r="BD106" s="15">
        <f t="shared" si="4"/>
        <v>34163.620000000003</v>
      </c>
      <c r="BE106" s="15">
        <f t="shared" si="5"/>
        <v>51245.430000000008</v>
      </c>
    </row>
    <row r="107" spans="1:57" x14ac:dyDescent="0.3">
      <c r="A107" s="167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58">
        <v>43860</v>
      </c>
      <c r="AF107" s="158">
        <v>45687</v>
      </c>
      <c r="AG107" s="159">
        <v>1048915.27</v>
      </c>
      <c r="AH107" s="91">
        <v>0.41666666666666669</v>
      </c>
      <c r="AI107" s="91">
        <v>5</v>
      </c>
      <c r="AJ107" s="160">
        <v>7.85E-2</v>
      </c>
      <c r="AK107" s="168" t="s">
        <v>651</v>
      </c>
      <c r="AL107" s="168" t="s">
        <v>652</v>
      </c>
      <c r="AM107" s="127">
        <v>0</v>
      </c>
      <c r="AN107" s="127">
        <v>0</v>
      </c>
      <c r="AO107" s="127">
        <v>0</v>
      </c>
      <c r="AP107" s="127">
        <v>0</v>
      </c>
      <c r="AQ107" s="127">
        <v>41169.919999999998</v>
      </c>
      <c r="AR107" s="127">
        <v>0</v>
      </c>
      <c r="AS107" s="127">
        <v>0</v>
      </c>
      <c r="AT107" s="127">
        <v>0</v>
      </c>
      <c r="AU107" s="127">
        <v>0</v>
      </c>
      <c r="AV107" s="127">
        <v>0</v>
      </c>
      <c r="AW107" s="127">
        <v>0</v>
      </c>
      <c r="AX107" s="127">
        <v>0</v>
      </c>
      <c r="AY107" s="127">
        <v>0</v>
      </c>
      <c r="AZ107" s="127">
        <v>0</v>
      </c>
      <c r="BA107" s="127">
        <v>0</v>
      </c>
      <c r="BB107" s="127">
        <v>0</v>
      </c>
      <c r="BC107" s="15">
        <f t="shared" si="3"/>
        <v>0</v>
      </c>
      <c r="BD107" s="15">
        <f t="shared" si="4"/>
        <v>41169.919999999998</v>
      </c>
      <c r="BE107" s="15">
        <f t="shared" si="5"/>
        <v>41169.919999999998</v>
      </c>
    </row>
    <row r="108" spans="1:57" x14ac:dyDescent="0.3">
      <c r="A108" s="167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58">
        <v>43826</v>
      </c>
      <c r="AF108" s="158">
        <v>46383</v>
      </c>
      <c r="AG108" s="159">
        <v>1039101.67</v>
      </c>
      <c r="AH108" s="91">
        <v>2.3250000000000002</v>
      </c>
      <c r="AI108" s="91">
        <v>7</v>
      </c>
      <c r="AJ108" s="160">
        <v>8.5000000000000006E-2</v>
      </c>
      <c r="AK108" s="168" t="s">
        <v>651</v>
      </c>
      <c r="AL108" s="168" t="s">
        <v>652</v>
      </c>
      <c r="AM108" s="127">
        <v>0</v>
      </c>
      <c r="AN108" s="127">
        <v>0</v>
      </c>
      <c r="AO108" s="127">
        <v>0</v>
      </c>
      <c r="AP108" s="127">
        <v>44161.82</v>
      </c>
      <c r="AQ108" s="127">
        <v>0</v>
      </c>
      <c r="AR108" s="127">
        <v>0</v>
      </c>
      <c r="AS108" s="127">
        <v>0</v>
      </c>
      <c r="AT108" s="127">
        <v>0</v>
      </c>
      <c r="AU108" s="127">
        <v>0</v>
      </c>
      <c r="AV108" s="127">
        <v>44161.82</v>
      </c>
      <c r="AW108" s="127">
        <v>0</v>
      </c>
      <c r="AX108" s="127">
        <v>0</v>
      </c>
      <c r="AY108" s="127">
        <v>0</v>
      </c>
      <c r="AZ108" s="127">
        <v>0</v>
      </c>
      <c r="BA108" s="127">
        <v>0</v>
      </c>
      <c r="BB108" s="127">
        <v>44161.82</v>
      </c>
      <c r="BC108" s="15">
        <f t="shared" si="3"/>
        <v>44161.82</v>
      </c>
      <c r="BD108" s="15">
        <f t="shared" si="4"/>
        <v>88323.64</v>
      </c>
      <c r="BE108" s="15">
        <f t="shared" si="5"/>
        <v>132485.46</v>
      </c>
    </row>
    <row r="109" spans="1:57" x14ac:dyDescent="0.3">
      <c r="A109" s="167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58">
        <v>43860</v>
      </c>
      <c r="AF109" s="158">
        <v>45687</v>
      </c>
      <c r="AG109" s="159">
        <v>268699.3</v>
      </c>
      <c r="AH109" s="91">
        <v>0.41666666666666669</v>
      </c>
      <c r="AI109" s="91">
        <v>5</v>
      </c>
      <c r="AJ109" s="160">
        <v>7.85E-2</v>
      </c>
      <c r="AK109" s="168" t="s">
        <v>651</v>
      </c>
      <c r="AL109" s="168" t="s">
        <v>652</v>
      </c>
      <c r="AM109" s="127">
        <v>0</v>
      </c>
      <c r="AN109" s="127">
        <v>0</v>
      </c>
      <c r="AO109" s="127">
        <v>0</v>
      </c>
      <c r="AP109" s="127">
        <v>0</v>
      </c>
      <c r="AQ109" s="127">
        <v>10546.45</v>
      </c>
      <c r="AR109" s="127">
        <v>0</v>
      </c>
      <c r="AS109" s="127">
        <v>0</v>
      </c>
      <c r="AT109" s="127">
        <v>0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5">
        <f t="shared" si="3"/>
        <v>0</v>
      </c>
      <c r="BD109" s="15">
        <f t="shared" si="4"/>
        <v>10546.45</v>
      </c>
      <c r="BE109" s="15">
        <f t="shared" si="5"/>
        <v>10546.45</v>
      </c>
    </row>
    <row r="110" spans="1:57" x14ac:dyDescent="0.3">
      <c r="A110" s="167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58">
        <v>43826</v>
      </c>
      <c r="AF110" s="158">
        <v>46383</v>
      </c>
      <c r="AG110" s="159">
        <v>266120.73</v>
      </c>
      <c r="AH110" s="91">
        <v>2.3250000000000002</v>
      </c>
      <c r="AI110" s="91">
        <v>7</v>
      </c>
      <c r="AJ110" s="160">
        <v>8.5000000000000006E-2</v>
      </c>
      <c r="AK110" s="168" t="s">
        <v>651</v>
      </c>
      <c r="AL110" s="168" t="s">
        <v>652</v>
      </c>
      <c r="AM110" s="127">
        <v>0</v>
      </c>
      <c r="AN110" s="127">
        <v>0</v>
      </c>
      <c r="AO110" s="127">
        <v>0</v>
      </c>
      <c r="AP110" s="127">
        <v>11310.13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11310.13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11310.13</v>
      </c>
      <c r="BC110" s="15">
        <f t="shared" si="3"/>
        <v>11310.13</v>
      </c>
      <c r="BD110" s="15">
        <f t="shared" si="4"/>
        <v>22620.26</v>
      </c>
      <c r="BE110" s="15">
        <f t="shared" si="5"/>
        <v>33930.39</v>
      </c>
    </row>
    <row r="111" spans="1:57" x14ac:dyDescent="0.3">
      <c r="A111" s="167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58">
        <v>43860</v>
      </c>
      <c r="AF111" s="158">
        <v>45687</v>
      </c>
      <c r="AG111" s="159">
        <v>134072.67000000001</v>
      </c>
      <c r="AH111" s="91">
        <v>0.41666666666666669</v>
      </c>
      <c r="AI111" s="91">
        <v>5</v>
      </c>
      <c r="AJ111" s="160">
        <v>7.85E-2</v>
      </c>
      <c r="AK111" s="168" t="s">
        <v>651</v>
      </c>
      <c r="AL111" s="168" t="s">
        <v>652</v>
      </c>
      <c r="AM111" s="127">
        <v>0</v>
      </c>
      <c r="AN111" s="127">
        <v>0</v>
      </c>
      <c r="AO111" s="127">
        <v>0</v>
      </c>
      <c r="AP111" s="127">
        <v>0</v>
      </c>
      <c r="AQ111" s="127">
        <v>5262.35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5">
        <f t="shared" si="3"/>
        <v>0</v>
      </c>
      <c r="BD111" s="15">
        <f t="shared" si="4"/>
        <v>5262.35</v>
      </c>
      <c r="BE111" s="15">
        <f t="shared" si="5"/>
        <v>5262.35</v>
      </c>
    </row>
    <row r="112" spans="1:57" x14ac:dyDescent="0.3">
      <c r="A112" s="167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58">
        <v>43826</v>
      </c>
      <c r="AF112" s="158">
        <v>46383</v>
      </c>
      <c r="AG112" s="159">
        <v>132758.62</v>
      </c>
      <c r="AH112" s="91">
        <v>2.3250000000000002</v>
      </c>
      <c r="AI112" s="91">
        <v>7</v>
      </c>
      <c r="AJ112" s="160">
        <v>8.5000000000000006E-2</v>
      </c>
      <c r="AK112" s="168" t="s">
        <v>651</v>
      </c>
      <c r="AL112" s="168" t="s">
        <v>652</v>
      </c>
      <c r="AM112" s="127">
        <v>0</v>
      </c>
      <c r="AN112" s="127">
        <v>0</v>
      </c>
      <c r="AO112" s="127">
        <v>0</v>
      </c>
      <c r="AP112" s="127">
        <v>5642.24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5642.24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5642.24</v>
      </c>
      <c r="BC112" s="15">
        <f t="shared" si="3"/>
        <v>5642.24</v>
      </c>
      <c r="BD112" s="15">
        <f t="shared" si="4"/>
        <v>11284.48</v>
      </c>
      <c r="BE112" s="15">
        <f t="shared" si="5"/>
        <v>16926.72</v>
      </c>
    </row>
    <row r="113" spans="1:57" x14ac:dyDescent="0.3">
      <c r="A113" s="167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58">
        <v>43860</v>
      </c>
      <c r="AF113" s="158">
        <v>45687</v>
      </c>
      <c r="AG113" s="159">
        <v>147000</v>
      </c>
      <c r="AH113" s="91">
        <v>0.41666666666666669</v>
      </c>
      <c r="AI113" s="91">
        <v>5</v>
      </c>
      <c r="AJ113" s="160">
        <v>7.85E-2</v>
      </c>
      <c r="AK113" s="168" t="s">
        <v>651</v>
      </c>
      <c r="AL113" s="168" t="s">
        <v>652</v>
      </c>
      <c r="AM113" s="127">
        <v>0</v>
      </c>
      <c r="AN113" s="127">
        <v>0</v>
      </c>
      <c r="AO113" s="127">
        <v>0</v>
      </c>
      <c r="AP113" s="127">
        <v>0</v>
      </c>
      <c r="AQ113" s="127">
        <v>5769.75</v>
      </c>
      <c r="AR113" s="127">
        <v>0</v>
      </c>
      <c r="AS113" s="127">
        <v>0</v>
      </c>
      <c r="AT113" s="127">
        <v>0</v>
      </c>
      <c r="AU113" s="127">
        <v>0</v>
      </c>
      <c r="AV113" s="127">
        <v>0</v>
      </c>
      <c r="AW113" s="127">
        <v>0</v>
      </c>
      <c r="AX113" s="127">
        <v>0</v>
      </c>
      <c r="AY113" s="127">
        <v>0</v>
      </c>
      <c r="AZ113" s="127">
        <v>0</v>
      </c>
      <c r="BA113" s="127">
        <v>0</v>
      </c>
      <c r="BB113" s="127">
        <v>0</v>
      </c>
      <c r="BC113" s="15">
        <f t="shared" si="3"/>
        <v>0</v>
      </c>
      <c r="BD113" s="15">
        <f t="shared" si="4"/>
        <v>5769.75</v>
      </c>
      <c r="BE113" s="15">
        <f t="shared" si="5"/>
        <v>5769.75</v>
      </c>
    </row>
    <row r="114" spans="1:57" x14ac:dyDescent="0.3">
      <c r="A114" s="167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58">
        <v>43826</v>
      </c>
      <c r="AF114" s="158">
        <v>46383</v>
      </c>
      <c r="AG114" s="159">
        <v>147000</v>
      </c>
      <c r="AH114" s="91">
        <v>2.3250000000000002</v>
      </c>
      <c r="AI114" s="91">
        <v>7</v>
      </c>
      <c r="AJ114" s="160">
        <v>8.5000000000000006E-2</v>
      </c>
      <c r="AK114" s="168" t="s">
        <v>651</v>
      </c>
      <c r="AL114" s="168" t="s">
        <v>652</v>
      </c>
      <c r="AM114" s="127">
        <v>0</v>
      </c>
      <c r="AN114" s="127">
        <v>0</v>
      </c>
      <c r="AO114" s="127">
        <v>0</v>
      </c>
      <c r="AP114" s="127">
        <v>6247.5</v>
      </c>
      <c r="AQ114" s="127">
        <v>0</v>
      </c>
      <c r="AR114" s="127">
        <v>0</v>
      </c>
      <c r="AS114" s="127">
        <v>0</v>
      </c>
      <c r="AT114" s="127">
        <v>0</v>
      </c>
      <c r="AU114" s="127">
        <v>0</v>
      </c>
      <c r="AV114" s="127">
        <v>6247.5</v>
      </c>
      <c r="AW114" s="127">
        <v>0</v>
      </c>
      <c r="AX114" s="127">
        <v>0</v>
      </c>
      <c r="AY114" s="127">
        <v>0</v>
      </c>
      <c r="AZ114" s="127">
        <v>0</v>
      </c>
      <c r="BA114" s="127">
        <v>0</v>
      </c>
      <c r="BB114" s="127">
        <v>6247.5</v>
      </c>
      <c r="BC114" s="15">
        <f t="shared" si="3"/>
        <v>6247.5</v>
      </c>
      <c r="BD114" s="15">
        <f t="shared" si="4"/>
        <v>12495</v>
      </c>
      <c r="BE114" s="15">
        <f t="shared" si="5"/>
        <v>18742.5</v>
      </c>
    </row>
    <row r="115" spans="1:57" x14ac:dyDescent="0.3">
      <c r="A115" s="167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58">
        <v>43860</v>
      </c>
      <c r="AF115" s="158">
        <v>45687</v>
      </c>
      <c r="AG115" s="159">
        <v>1583358.19</v>
      </c>
      <c r="AH115" s="91">
        <v>0.41666666666666669</v>
      </c>
      <c r="AI115" s="91">
        <v>5</v>
      </c>
      <c r="AJ115" s="160">
        <v>7.85E-2</v>
      </c>
      <c r="AK115" s="168" t="s">
        <v>651</v>
      </c>
      <c r="AL115" s="168" t="s">
        <v>652</v>
      </c>
      <c r="AM115" s="127">
        <v>0</v>
      </c>
      <c r="AN115" s="127">
        <v>0</v>
      </c>
      <c r="AO115" s="127">
        <v>0</v>
      </c>
      <c r="AP115" s="127">
        <v>0</v>
      </c>
      <c r="AQ115" s="127">
        <v>62146.81</v>
      </c>
      <c r="AR115" s="127">
        <v>0</v>
      </c>
      <c r="AS115" s="127">
        <v>0</v>
      </c>
      <c r="AT115" s="127">
        <v>0</v>
      </c>
      <c r="AU115" s="127">
        <v>0</v>
      </c>
      <c r="AV115" s="127">
        <v>0</v>
      </c>
      <c r="AW115" s="127">
        <v>0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5">
        <f t="shared" si="3"/>
        <v>0</v>
      </c>
      <c r="BD115" s="15">
        <f t="shared" si="4"/>
        <v>62146.81</v>
      </c>
      <c r="BE115" s="15">
        <f t="shared" si="5"/>
        <v>62146.81</v>
      </c>
    </row>
    <row r="116" spans="1:57" x14ac:dyDescent="0.3">
      <c r="A116" s="167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58">
        <v>43826</v>
      </c>
      <c r="AF116" s="158">
        <v>46383</v>
      </c>
      <c r="AG116" s="159">
        <v>1567402.03</v>
      </c>
      <c r="AH116" s="91">
        <v>2.3250000000000002</v>
      </c>
      <c r="AI116" s="91">
        <v>7</v>
      </c>
      <c r="AJ116" s="160">
        <v>8.5000000000000006E-2</v>
      </c>
      <c r="AK116" s="168" t="s">
        <v>651</v>
      </c>
      <c r="AL116" s="168" t="s">
        <v>652</v>
      </c>
      <c r="AM116" s="127">
        <v>0</v>
      </c>
      <c r="AN116" s="127">
        <v>0</v>
      </c>
      <c r="AO116" s="127">
        <v>0</v>
      </c>
      <c r="AP116" s="127">
        <v>66614.59</v>
      </c>
      <c r="AQ116" s="127">
        <v>0</v>
      </c>
      <c r="AR116" s="127">
        <v>0</v>
      </c>
      <c r="AS116" s="127">
        <v>0</v>
      </c>
      <c r="AT116" s="127">
        <v>0</v>
      </c>
      <c r="AU116" s="127">
        <v>0</v>
      </c>
      <c r="AV116" s="127">
        <v>66614.59</v>
      </c>
      <c r="AW116" s="127">
        <v>0</v>
      </c>
      <c r="AX116" s="127">
        <v>0</v>
      </c>
      <c r="AY116" s="127">
        <v>0</v>
      </c>
      <c r="AZ116" s="127">
        <v>0</v>
      </c>
      <c r="BA116" s="127">
        <v>0</v>
      </c>
      <c r="BB116" s="127">
        <v>66614.59</v>
      </c>
      <c r="BC116" s="15">
        <f t="shared" si="3"/>
        <v>66614.59</v>
      </c>
      <c r="BD116" s="15">
        <f t="shared" si="4"/>
        <v>133229.18</v>
      </c>
      <c r="BE116" s="15">
        <f t="shared" si="5"/>
        <v>199843.77</v>
      </c>
    </row>
    <row r="117" spans="1:57" x14ac:dyDescent="0.3">
      <c r="A117" s="167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58">
        <v>43860</v>
      </c>
      <c r="AF117" s="158">
        <v>45687</v>
      </c>
      <c r="AG117" s="159">
        <v>687227.35</v>
      </c>
      <c r="AH117" s="91">
        <v>0.41666666666666669</v>
      </c>
      <c r="AI117" s="91">
        <v>5</v>
      </c>
      <c r="AJ117" s="160">
        <v>7.85E-2</v>
      </c>
      <c r="AK117" s="168" t="s">
        <v>651</v>
      </c>
      <c r="AL117" s="168" t="s">
        <v>652</v>
      </c>
      <c r="AM117" s="127">
        <v>0</v>
      </c>
      <c r="AN117" s="127">
        <v>0</v>
      </c>
      <c r="AO117" s="127">
        <v>0</v>
      </c>
      <c r="AP117" s="127">
        <v>0</v>
      </c>
      <c r="AQ117" s="127">
        <v>26973.67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5">
        <f t="shared" si="3"/>
        <v>0</v>
      </c>
      <c r="BD117" s="15">
        <f t="shared" si="4"/>
        <v>26973.67</v>
      </c>
      <c r="BE117" s="15">
        <f t="shared" si="5"/>
        <v>26973.67</v>
      </c>
    </row>
    <row r="118" spans="1:57" x14ac:dyDescent="0.3">
      <c r="A118" s="167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58">
        <v>43826</v>
      </c>
      <c r="AF118" s="158">
        <v>46383</v>
      </c>
      <c r="AG118" s="159">
        <v>680301.87</v>
      </c>
      <c r="AH118" s="91">
        <v>2.3250000000000002</v>
      </c>
      <c r="AI118" s="91">
        <v>7</v>
      </c>
      <c r="AJ118" s="160">
        <v>8.5000000000000006E-2</v>
      </c>
      <c r="AK118" s="168" t="s">
        <v>651</v>
      </c>
      <c r="AL118" s="168" t="s">
        <v>652</v>
      </c>
      <c r="AM118" s="127">
        <v>0</v>
      </c>
      <c r="AN118" s="127">
        <v>0</v>
      </c>
      <c r="AO118" s="127">
        <v>0</v>
      </c>
      <c r="AP118" s="127">
        <v>28912.83</v>
      </c>
      <c r="AQ118" s="127">
        <v>0</v>
      </c>
      <c r="AR118" s="127">
        <v>0</v>
      </c>
      <c r="AS118" s="127">
        <v>0</v>
      </c>
      <c r="AT118" s="127">
        <v>0</v>
      </c>
      <c r="AU118" s="127">
        <v>0</v>
      </c>
      <c r="AV118" s="127">
        <v>28912.83</v>
      </c>
      <c r="AW118" s="127">
        <v>0</v>
      </c>
      <c r="AX118" s="127">
        <v>0</v>
      </c>
      <c r="AY118" s="127">
        <v>0</v>
      </c>
      <c r="AZ118" s="127">
        <v>0</v>
      </c>
      <c r="BA118" s="127">
        <v>0</v>
      </c>
      <c r="BB118" s="127">
        <v>28912.83</v>
      </c>
      <c r="BC118" s="15">
        <f t="shared" si="3"/>
        <v>28912.83</v>
      </c>
      <c r="BD118" s="15">
        <f t="shared" si="4"/>
        <v>57825.66</v>
      </c>
      <c r="BE118" s="15">
        <f t="shared" si="5"/>
        <v>86738.49</v>
      </c>
    </row>
    <row r="119" spans="1:57" x14ac:dyDescent="0.3">
      <c r="A119" s="167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58">
        <v>43860</v>
      </c>
      <c r="AF119" s="158">
        <v>45687</v>
      </c>
      <c r="AG119" s="159">
        <v>493040.22</v>
      </c>
      <c r="AH119" s="91">
        <v>0.41666666666666669</v>
      </c>
      <c r="AI119" s="91">
        <v>5</v>
      </c>
      <c r="AJ119" s="160">
        <v>7.85E-2</v>
      </c>
      <c r="AK119" s="168" t="s">
        <v>651</v>
      </c>
      <c r="AL119" s="168" t="s">
        <v>652</v>
      </c>
      <c r="AM119" s="127">
        <v>0</v>
      </c>
      <c r="AN119" s="127">
        <v>0</v>
      </c>
      <c r="AO119" s="127">
        <v>0</v>
      </c>
      <c r="AP119" s="127">
        <v>0</v>
      </c>
      <c r="AQ119" s="127">
        <v>19351.830000000002</v>
      </c>
      <c r="AR119" s="127">
        <v>0</v>
      </c>
      <c r="AS119" s="127">
        <v>0</v>
      </c>
      <c r="AT119" s="127">
        <v>0</v>
      </c>
      <c r="AU119" s="127">
        <v>0</v>
      </c>
      <c r="AV119" s="127">
        <v>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0</v>
      </c>
      <c r="BC119" s="15">
        <f t="shared" si="3"/>
        <v>0</v>
      </c>
      <c r="BD119" s="15">
        <f t="shared" si="4"/>
        <v>19351.830000000002</v>
      </c>
      <c r="BE119" s="15">
        <f t="shared" si="5"/>
        <v>19351.830000000002</v>
      </c>
    </row>
    <row r="120" spans="1:57" x14ac:dyDescent="0.3">
      <c r="A120" s="167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58">
        <v>43826</v>
      </c>
      <c r="AF120" s="158">
        <v>46383</v>
      </c>
      <c r="AG120" s="159">
        <v>493040.22</v>
      </c>
      <c r="AH120" s="91">
        <v>2.3250000000000002</v>
      </c>
      <c r="AI120" s="91">
        <v>7</v>
      </c>
      <c r="AJ120" s="160">
        <v>8.5000000000000006E-2</v>
      </c>
      <c r="AK120" s="168" t="s">
        <v>651</v>
      </c>
      <c r="AL120" s="168" t="s">
        <v>652</v>
      </c>
      <c r="AM120" s="127">
        <v>0</v>
      </c>
      <c r="AN120" s="127">
        <v>0</v>
      </c>
      <c r="AO120" s="127">
        <v>0</v>
      </c>
      <c r="AP120" s="127">
        <v>20954.21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20954.21</v>
      </c>
      <c r="AW120" s="127">
        <v>0</v>
      </c>
      <c r="AX120" s="127">
        <v>0</v>
      </c>
      <c r="AY120" s="127">
        <v>0</v>
      </c>
      <c r="AZ120" s="127">
        <v>0</v>
      </c>
      <c r="BA120" s="127">
        <v>0</v>
      </c>
      <c r="BB120" s="127">
        <v>20954.21</v>
      </c>
      <c r="BC120" s="15">
        <f t="shared" si="3"/>
        <v>20954.21</v>
      </c>
      <c r="BD120" s="15">
        <f t="shared" si="4"/>
        <v>41908.42</v>
      </c>
      <c r="BE120" s="15">
        <f t="shared" si="5"/>
        <v>62862.63</v>
      </c>
    </row>
    <row r="121" spans="1:57" x14ac:dyDescent="0.3">
      <c r="A121" s="167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58">
        <v>43860</v>
      </c>
      <c r="AF121" s="158">
        <v>45687</v>
      </c>
      <c r="AG121" s="159">
        <v>331341.55</v>
      </c>
      <c r="AH121" s="91">
        <v>0.41666666666666669</v>
      </c>
      <c r="AI121" s="91">
        <v>5</v>
      </c>
      <c r="AJ121" s="160">
        <v>7.85E-2</v>
      </c>
      <c r="AK121" s="168" t="s">
        <v>651</v>
      </c>
      <c r="AL121" s="168" t="s">
        <v>652</v>
      </c>
      <c r="AM121" s="127">
        <v>0</v>
      </c>
      <c r="AN121" s="127">
        <v>0</v>
      </c>
      <c r="AO121" s="127">
        <v>0</v>
      </c>
      <c r="AP121" s="127">
        <v>0</v>
      </c>
      <c r="AQ121" s="127">
        <v>13005.16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5">
        <f t="shared" si="3"/>
        <v>0</v>
      </c>
      <c r="BD121" s="15">
        <f t="shared" si="4"/>
        <v>13005.16</v>
      </c>
      <c r="BE121" s="15">
        <f t="shared" si="5"/>
        <v>13005.16</v>
      </c>
    </row>
    <row r="122" spans="1:57" x14ac:dyDescent="0.3">
      <c r="A122" s="167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58">
        <v>43860</v>
      </c>
      <c r="AF122" s="158">
        <v>45687</v>
      </c>
      <c r="AG122" s="159">
        <v>6385827.2856901046</v>
      </c>
      <c r="AH122" s="91">
        <v>0.41666666666666669</v>
      </c>
      <c r="AI122" s="91">
        <v>5</v>
      </c>
      <c r="AJ122" s="160">
        <v>7.85E-2</v>
      </c>
      <c r="AK122" s="168" t="s">
        <v>651</v>
      </c>
      <c r="AL122" s="168" t="s">
        <v>652</v>
      </c>
      <c r="AM122" s="127">
        <v>0</v>
      </c>
      <c r="AN122" s="127">
        <v>0</v>
      </c>
      <c r="AO122" s="127">
        <v>0</v>
      </c>
      <c r="AP122" s="127">
        <v>0</v>
      </c>
      <c r="AQ122" s="127">
        <v>250643.72</v>
      </c>
      <c r="AR122" s="127">
        <v>0</v>
      </c>
      <c r="AS122" s="127">
        <v>0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5">
        <f t="shared" si="3"/>
        <v>0</v>
      </c>
      <c r="BD122" s="15">
        <f t="shared" si="4"/>
        <v>250643.72</v>
      </c>
      <c r="BE122" s="15">
        <f t="shared" si="5"/>
        <v>250643.72</v>
      </c>
    </row>
    <row r="123" spans="1:57" x14ac:dyDescent="0.3">
      <c r="A123" s="167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58">
        <v>43826</v>
      </c>
      <c r="AF123" s="158">
        <v>46383</v>
      </c>
      <c r="AG123" s="159">
        <v>6587165.7480864301</v>
      </c>
      <c r="AH123" s="91">
        <v>2.3250000000000002</v>
      </c>
      <c r="AI123" s="91">
        <v>7</v>
      </c>
      <c r="AJ123" s="160">
        <v>8.5000000000000006E-2</v>
      </c>
      <c r="AK123" s="168" t="s">
        <v>651</v>
      </c>
      <c r="AL123" s="168" t="s">
        <v>652</v>
      </c>
      <c r="AM123" s="127">
        <v>0</v>
      </c>
      <c r="AN123" s="127">
        <v>0</v>
      </c>
      <c r="AO123" s="127">
        <v>0</v>
      </c>
      <c r="AP123" s="127">
        <v>279954.53999999998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279954.53999999998</v>
      </c>
      <c r="AW123" s="127">
        <v>0</v>
      </c>
      <c r="AX123" s="127">
        <v>0</v>
      </c>
      <c r="AY123" s="127">
        <v>0</v>
      </c>
      <c r="AZ123" s="127">
        <v>0</v>
      </c>
      <c r="BA123" s="127">
        <v>0</v>
      </c>
      <c r="BB123" s="127">
        <v>279954.53999999998</v>
      </c>
      <c r="BC123" s="15">
        <f t="shared" si="3"/>
        <v>279954.53999999998</v>
      </c>
      <c r="BD123" s="15">
        <f t="shared" si="4"/>
        <v>559909.07999999996</v>
      </c>
      <c r="BE123" s="15">
        <f t="shared" si="5"/>
        <v>839863.61999999988</v>
      </c>
    </row>
    <row r="124" spans="1:57" x14ac:dyDescent="0.3">
      <c r="A124" s="167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56112.47</v>
      </c>
      <c r="AA124" s="63">
        <v>0</v>
      </c>
      <c r="AB124" s="63">
        <v>0</v>
      </c>
      <c r="AC124" s="63">
        <v>0</v>
      </c>
      <c r="AD124" s="63">
        <v>1574092.65</v>
      </c>
      <c r="AE124" s="158">
        <v>44050</v>
      </c>
      <c r="AF124" s="158">
        <v>45876</v>
      </c>
      <c r="AG124" s="159">
        <v>1574092.65</v>
      </c>
      <c r="AH124" s="91">
        <v>0.93611111111111112</v>
      </c>
      <c r="AI124" s="91">
        <v>5</v>
      </c>
      <c r="AJ124" s="160">
        <v>7.1294999999999997E-2</v>
      </c>
      <c r="AK124" s="168" t="s">
        <v>651</v>
      </c>
      <c r="AL124" s="168" t="s">
        <v>652</v>
      </c>
      <c r="AM124" s="127">
        <v>0</v>
      </c>
      <c r="AN124" s="127">
        <v>0</v>
      </c>
      <c r="AO124" s="127">
        <v>0</v>
      </c>
      <c r="AP124" s="127">
        <v>0</v>
      </c>
      <c r="AQ124" s="127">
        <v>0</v>
      </c>
      <c r="AR124" s="127">
        <v>56112.47</v>
      </c>
      <c r="AS124" s="127">
        <v>0</v>
      </c>
      <c r="AT124" s="127">
        <v>0</v>
      </c>
      <c r="AU124" s="127">
        <v>0</v>
      </c>
      <c r="AV124" s="127">
        <v>0</v>
      </c>
      <c r="AW124" s="127">
        <v>0</v>
      </c>
      <c r="AX124" s="127">
        <v>56112.47</v>
      </c>
      <c r="AY124" s="127">
        <v>0</v>
      </c>
      <c r="AZ124" s="127">
        <v>0</v>
      </c>
      <c r="BA124" s="127">
        <v>0</v>
      </c>
      <c r="BB124" s="127">
        <v>0</v>
      </c>
      <c r="BC124" s="15">
        <f t="shared" si="3"/>
        <v>0</v>
      </c>
      <c r="BD124" s="15">
        <f t="shared" si="4"/>
        <v>112224.94</v>
      </c>
      <c r="BE124" s="15">
        <f t="shared" si="5"/>
        <v>112224.94</v>
      </c>
    </row>
    <row r="125" spans="1:57" x14ac:dyDescent="0.3">
      <c r="A125" s="167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59407.83</v>
      </c>
      <c r="AA125" s="63">
        <v>0</v>
      </c>
      <c r="AB125" s="63">
        <v>0</v>
      </c>
      <c r="AC125" s="63">
        <v>0</v>
      </c>
      <c r="AD125" s="63">
        <v>1574092.65</v>
      </c>
      <c r="AE125" s="158">
        <v>44050</v>
      </c>
      <c r="AF125" s="158">
        <v>46606</v>
      </c>
      <c r="AG125" s="159">
        <v>1574092.65</v>
      </c>
      <c r="AH125" s="91">
        <v>2.9361111111111109</v>
      </c>
      <c r="AI125" s="91">
        <v>7</v>
      </c>
      <c r="AJ125" s="160">
        <v>7.5481999999999994E-2</v>
      </c>
      <c r="AK125" s="168" t="s">
        <v>651</v>
      </c>
      <c r="AL125" s="168" t="s">
        <v>652</v>
      </c>
      <c r="AM125" s="127">
        <v>0</v>
      </c>
      <c r="AN125" s="127">
        <v>0</v>
      </c>
      <c r="AO125" s="127">
        <v>0</v>
      </c>
      <c r="AP125" s="127">
        <v>0</v>
      </c>
      <c r="AQ125" s="127">
        <v>0</v>
      </c>
      <c r="AR125" s="127">
        <v>59407.83</v>
      </c>
      <c r="AS125" s="127">
        <v>0</v>
      </c>
      <c r="AT125" s="127">
        <v>0</v>
      </c>
      <c r="AU125" s="127">
        <v>0</v>
      </c>
      <c r="AV125" s="127">
        <v>0</v>
      </c>
      <c r="AW125" s="127">
        <v>0</v>
      </c>
      <c r="AX125" s="127">
        <v>59407.83</v>
      </c>
      <c r="AY125" s="127">
        <v>0</v>
      </c>
      <c r="AZ125" s="127">
        <v>0</v>
      </c>
      <c r="BA125" s="127">
        <v>0</v>
      </c>
      <c r="BB125" s="127">
        <v>0</v>
      </c>
      <c r="BC125" s="15">
        <f t="shared" si="3"/>
        <v>0</v>
      </c>
      <c r="BD125" s="15">
        <f t="shared" si="4"/>
        <v>118815.66</v>
      </c>
      <c r="BE125" s="15">
        <f t="shared" si="5"/>
        <v>118815.66</v>
      </c>
    </row>
    <row r="126" spans="1:57" x14ac:dyDescent="0.3">
      <c r="A126" s="167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17898.3</v>
      </c>
      <c r="AA126" s="63">
        <v>0</v>
      </c>
      <c r="AB126" s="63">
        <v>0</v>
      </c>
      <c r="AC126" s="63">
        <v>0</v>
      </c>
      <c r="AD126" s="63">
        <v>502091.44</v>
      </c>
      <c r="AE126" s="158">
        <v>44050</v>
      </c>
      <c r="AF126" s="158">
        <v>45876</v>
      </c>
      <c r="AG126" s="159">
        <v>502091.44</v>
      </c>
      <c r="AH126" s="91">
        <v>0.93611111111111112</v>
      </c>
      <c r="AI126" s="91">
        <v>5</v>
      </c>
      <c r="AJ126" s="160">
        <v>7.1294999999999997E-2</v>
      </c>
      <c r="AK126" s="168" t="s">
        <v>651</v>
      </c>
      <c r="AL126" s="168" t="s">
        <v>652</v>
      </c>
      <c r="AM126" s="127">
        <v>0</v>
      </c>
      <c r="AN126" s="127">
        <v>0</v>
      </c>
      <c r="AO126" s="127">
        <v>0</v>
      </c>
      <c r="AP126" s="127">
        <v>0</v>
      </c>
      <c r="AQ126" s="127">
        <v>0</v>
      </c>
      <c r="AR126" s="127">
        <v>17898.3</v>
      </c>
      <c r="AS126" s="127">
        <v>0</v>
      </c>
      <c r="AT126" s="127">
        <v>0</v>
      </c>
      <c r="AU126" s="127">
        <v>0</v>
      </c>
      <c r="AV126" s="127">
        <v>0</v>
      </c>
      <c r="AW126" s="127">
        <v>0</v>
      </c>
      <c r="AX126" s="127">
        <v>17898.3</v>
      </c>
      <c r="AY126" s="127">
        <v>0</v>
      </c>
      <c r="AZ126" s="127">
        <v>0</v>
      </c>
      <c r="BA126" s="127">
        <v>0</v>
      </c>
      <c r="BB126" s="127">
        <v>0</v>
      </c>
      <c r="BC126" s="15">
        <f t="shared" si="3"/>
        <v>0</v>
      </c>
      <c r="BD126" s="15">
        <f t="shared" si="4"/>
        <v>35796.6</v>
      </c>
      <c r="BE126" s="15">
        <f t="shared" si="5"/>
        <v>35796.6</v>
      </c>
    </row>
    <row r="127" spans="1:57" x14ac:dyDescent="0.3">
      <c r="A127" s="167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18948.37</v>
      </c>
      <c r="AA127" s="63">
        <v>0</v>
      </c>
      <c r="AB127" s="63">
        <v>0</v>
      </c>
      <c r="AC127" s="63">
        <v>0</v>
      </c>
      <c r="AD127" s="63">
        <v>502063.34</v>
      </c>
      <c r="AE127" s="158">
        <v>44050</v>
      </c>
      <c r="AF127" s="158">
        <v>46606</v>
      </c>
      <c r="AG127" s="159">
        <v>502063.34</v>
      </c>
      <c r="AH127" s="91">
        <v>2.9361111111111109</v>
      </c>
      <c r="AI127" s="91">
        <v>7</v>
      </c>
      <c r="AJ127" s="160">
        <v>7.5481999999999994E-2</v>
      </c>
      <c r="AK127" s="168" t="s">
        <v>651</v>
      </c>
      <c r="AL127" s="168" t="s">
        <v>652</v>
      </c>
      <c r="AM127" s="127">
        <v>0</v>
      </c>
      <c r="AN127" s="127">
        <v>0</v>
      </c>
      <c r="AO127" s="127">
        <v>0</v>
      </c>
      <c r="AP127" s="127">
        <v>0</v>
      </c>
      <c r="AQ127" s="127">
        <v>0</v>
      </c>
      <c r="AR127" s="127">
        <v>18948.37</v>
      </c>
      <c r="AS127" s="127">
        <v>0</v>
      </c>
      <c r="AT127" s="127">
        <v>0</v>
      </c>
      <c r="AU127" s="127">
        <v>0</v>
      </c>
      <c r="AV127" s="127">
        <v>0</v>
      </c>
      <c r="AW127" s="127">
        <v>0</v>
      </c>
      <c r="AX127" s="127">
        <v>18948.37</v>
      </c>
      <c r="AY127" s="127">
        <v>0</v>
      </c>
      <c r="AZ127" s="127">
        <v>0</v>
      </c>
      <c r="BA127" s="127">
        <v>0</v>
      </c>
      <c r="BB127" s="127">
        <v>0</v>
      </c>
      <c r="BC127" s="15">
        <f t="shared" si="3"/>
        <v>0</v>
      </c>
      <c r="BD127" s="15">
        <f t="shared" si="4"/>
        <v>37896.74</v>
      </c>
      <c r="BE127" s="15">
        <f t="shared" si="5"/>
        <v>37896.74</v>
      </c>
    </row>
    <row r="128" spans="1:57" x14ac:dyDescent="0.3">
      <c r="A128" s="167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20193.509999999998</v>
      </c>
      <c r="AA128" s="63">
        <v>0</v>
      </c>
      <c r="AB128" s="63">
        <v>0</v>
      </c>
      <c r="AC128" s="63">
        <v>0</v>
      </c>
      <c r="AD128" s="63">
        <v>566477.53</v>
      </c>
      <c r="AE128" s="158">
        <v>44050</v>
      </c>
      <c r="AF128" s="158">
        <v>45876</v>
      </c>
      <c r="AG128" s="159">
        <v>566477.53</v>
      </c>
      <c r="AH128" s="91">
        <v>0.93611111111111112</v>
      </c>
      <c r="AI128" s="91">
        <v>5</v>
      </c>
      <c r="AJ128" s="160">
        <v>7.1294999999999997E-2</v>
      </c>
      <c r="AK128" s="168" t="s">
        <v>651</v>
      </c>
      <c r="AL128" s="168" t="s">
        <v>652</v>
      </c>
      <c r="AM128" s="127">
        <v>0</v>
      </c>
      <c r="AN128" s="127">
        <v>0</v>
      </c>
      <c r="AO128" s="127">
        <v>0</v>
      </c>
      <c r="AP128" s="127">
        <v>0</v>
      </c>
      <c r="AQ128" s="127">
        <v>0</v>
      </c>
      <c r="AR128" s="127">
        <v>20193.509999999998</v>
      </c>
      <c r="AS128" s="127">
        <v>0</v>
      </c>
      <c r="AT128" s="127">
        <v>0</v>
      </c>
      <c r="AU128" s="127">
        <v>0</v>
      </c>
      <c r="AV128" s="127">
        <v>0</v>
      </c>
      <c r="AW128" s="127">
        <v>0</v>
      </c>
      <c r="AX128" s="127">
        <v>20193.509999999998</v>
      </c>
      <c r="AY128" s="127">
        <v>0</v>
      </c>
      <c r="AZ128" s="127">
        <v>0</v>
      </c>
      <c r="BA128" s="127">
        <v>0</v>
      </c>
      <c r="BB128" s="127">
        <v>0</v>
      </c>
      <c r="BC128" s="15">
        <f t="shared" si="3"/>
        <v>0</v>
      </c>
      <c r="BD128" s="15">
        <f t="shared" si="4"/>
        <v>40387.019999999997</v>
      </c>
      <c r="BE128" s="15">
        <f t="shared" si="5"/>
        <v>40387.019999999997</v>
      </c>
    </row>
    <row r="129" spans="1:57" x14ac:dyDescent="0.3">
      <c r="A129" s="167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10688.27</v>
      </c>
      <c r="AA129" s="63">
        <v>0</v>
      </c>
      <c r="AB129" s="63">
        <v>0</v>
      </c>
      <c r="AC129" s="63">
        <v>0</v>
      </c>
      <c r="AD129" s="63">
        <v>283200.63</v>
      </c>
      <c r="AE129" s="158">
        <v>44050</v>
      </c>
      <c r="AF129" s="158">
        <v>46606</v>
      </c>
      <c r="AG129" s="159">
        <v>283200.63</v>
      </c>
      <c r="AH129" s="91">
        <v>2.9361111111111109</v>
      </c>
      <c r="AI129" s="91">
        <v>7</v>
      </c>
      <c r="AJ129" s="160">
        <v>7.5481999999999994E-2</v>
      </c>
      <c r="AK129" s="168" t="s">
        <v>651</v>
      </c>
      <c r="AL129" s="168" t="s">
        <v>652</v>
      </c>
      <c r="AM129" s="127">
        <v>0</v>
      </c>
      <c r="AN129" s="127">
        <v>0</v>
      </c>
      <c r="AO129" s="127">
        <v>0</v>
      </c>
      <c r="AP129" s="127">
        <v>0</v>
      </c>
      <c r="AQ129" s="127">
        <v>0</v>
      </c>
      <c r="AR129" s="127">
        <v>10688.27</v>
      </c>
      <c r="AS129" s="127">
        <v>0</v>
      </c>
      <c r="AT129" s="127">
        <v>0</v>
      </c>
      <c r="AU129" s="127">
        <v>0</v>
      </c>
      <c r="AV129" s="127">
        <v>0</v>
      </c>
      <c r="AW129" s="127">
        <v>0</v>
      </c>
      <c r="AX129" s="127">
        <v>10688.27</v>
      </c>
      <c r="AY129" s="127">
        <v>0</v>
      </c>
      <c r="AZ129" s="127">
        <v>0</v>
      </c>
      <c r="BA129" s="127">
        <v>0</v>
      </c>
      <c r="BB129" s="127">
        <v>0</v>
      </c>
      <c r="BC129" s="15">
        <f t="shared" si="3"/>
        <v>0</v>
      </c>
      <c r="BD129" s="15">
        <f t="shared" si="4"/>
        <v>21376.54</v>
      </c>
      <c r="BE129" s="15">
        <f t="shared" si="5"/>
        <v>21376.54</v>
      </c>
    </row>
    <row r="130" spans="1:57" x14ac:dyDescent="0.3">
      <c r="A130" s="167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63719.12</v>
      </c>
      <c r="AA130" s="63">
        <v>0</v>
      </c>
      <c r="AB130" s="63">
        <v>0</v>
      </c>
      <c r="AC130" s="63">
        <v>0</v>
      </c>
      <c r="AD130" s="63">
        <v>1787478</v>
      </c>
      <c r="AE130" s="158">
        <v>44050</v>
      </c>
      <c r="AF130" s="158">
        <v>45876</v>
      </c>
      <c r="AG130" s="159">
        <v>1787478</v>
      </c>
      <c r="AH130" s="91">
        <v>0.93611111111111112</v>
      </c>
      <c r="AI130" s="91">
        <v>5</v>
      </c>
      <c r="AJ130" s="160">
        <v>7.1294999999999997E-2</v>
      </c>
      <c r="AK130" s="168" t="s">
        <v>651</v>
      </c>
      <c r="AL130" s="168" t="s">
        <v>652</v>
      </c>
      <c r="AM130" s="127">
        <v>0</v>
      </c>
      <c r="AN130" s="127">
        <v>0</v>
      </c>
      <c r="AO130" s="127">
        <v>0</v>
      </c>
      <c r="AP130" s="127">
        <v>0</v>
      </c>
      <c r="AQ130" s="127">
        <v>0</v>
      </c>
      <c r="AR130" s="127">
        <v>63719.12</v>
      </c>
      <c r="AS130" s="127">
        <v>0</v>
      </c>
      <c r="AT130" s="127">
        <v>0</v>
      </c>
      <c r="AU130" s="127">
        <v>0</v>
      </c>
      <c r="AV130" s="127">
        <v>0</v>
      </c>
      <c r="AW130" s="127">
        <v>0</v>
      </c>
      <c r="AX130" s="127">
        <v>63719.12</v>
      </c>
      <c r="AY130" s="127">
        <v>0</v>
      </c>
      <c r="AZ130" s="127">
        <v>0</v>
      </c>
      <c r="BA130" s="127">
        <v>0</v>
      </c>
      <c r="BB130" s="127">
        <v>0</v>
      </c>
      <c r="BC130" s="15">
        <f t="shared" si="3"/>
        <v>0</v>
      </c>
      <c r="BD130" s="15">
        <f t="shared" si="4"/>
        <v>127438.24</v>
      </c>
      <c r="BE130" s="15">
        <f t="shared" si="5"/>
        <v>127438.24</v>
      </c>
    </row>
    <row r="131" spans="1:57" x14ac:dyDescent="0.3">
      <c r="A131" s="167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131516.69</v>
      </c>
      <c r="AA131" s="63">
        <v>0</v>
      </c>
      <c r="AB131" s="63">
        <v>0</v>
      </c>
      <c r="AC131" s="63">
        <v>0</v>
      </c>
      <c r="AD131" s="63">
        <v>3689366.44</v>
      </c>
      <c r="AE131" s="158">
        <v>44050</v>
      </c>
      <c r="AF131" s="158">
        <v>45876</v>
      </c>
      <c r="AG131" s="159">
        <v>3689366.44</v>
      </c>
      <c r="AH131" s="91">
        <v>0.93611111111111112</v>
      </c>
      <c r="AI131" s="91">
        <v>5</v>
      </c>
      <c r="AJ131" s="160">
        <v>7.1294999999999997E-2</v>
      </c>
      <c r="AK131" s="168" t="s">
        <v>651</v>
      </c>
      <c r="AL131" s="168" t="s">
        <v>652</v>
      </c>
      <c r="AM131" s="127">
        <v>0</v>
      </c>
      <c r="AN131" s="127">
        <v>0</v>
      </c>
      <c r="AO131" s="127">
        <v>0</v>
      </c>
      <c r="AP131" s="127">
        <v>0</v>
      </c>
      <c r="AQ131" s="127">
        <v>0</v>
      </c>
      <c r="AR131" s="127">
        <v>131516.69</v>
      </c>
      <c r="AS131" s="127">
        <v>0</v>
      </c>
      <c r="AT131" s="127">
        <v>0</v>
      </c>
      <c r="AU131" s="127">
        <v>0</v>
      </c>
      <c r="AV131" s="127">
        <v>0</v>
      </c>
      <c r="AW131" s="127">
        <v>0</v>
      </c>
      <c r="AX131" s="127">
        <v>131516.69</v>
      </c>
      <c r="AY131" s="127">
        <v>0</v>
      </c>
      <c r="AZ131" s="127">
        <v>0</v>
      </c>
      <c r="BA131" s="127">
        <v>0</v>
      </c>
      <c r="BB131" s="127">
        <v>0</v>
      </c>
      <c r="BC131" s="15">
        <f t="shared" ref="BC131:BC194" si="6">SUM(AM131:AP131)</f>
        <v>0</v>
      </c>
      <c r="BD131" s="15">
        <f t="shared" si="4"/>
        <v>263033.38</v>
      </c>
      <c r="BE131" s="15">
        <f t="shared" si="5"/>
        <v>263033.38</v>
      </c>
    </row>
    <row r="132" spans="1:57" x14ac:dyDescent="0.3">
      <c r="A132" s="167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69539.83</v>
      </c>
      <c r="AA132" s="63">
        <v>0</v>
      </c>
      <c r="AB132" s="63">
        <v>0</v>
      </c>
      <c r="AC132" s="63">
        <v>0</v>
      </c>
      <c r="AD132" s="63">
        <v>1842554.11</v>
      </c>
      <c r="AE132" s="158">
        <v>44050</v>
      </c>
      <c r="AF132" s="158">
        <v>46606</v>
      </c>
      <c r="AG132" s="159">
        <v>1842554.11</v>
      </c>
      <c r="AH132" s="91">
        <v>2.9361111111111109</v>
      </c>
      <c r="AI132" s="91">
        <v>7</v>
      </c>
      <c r="AJ132" s="160">
        <v>7.5481999999999994E-2</v>
      </c>
      <c r="AK132" s="168" t="s">
        <v>651</v>
      </c>
      <c r="AL132" s="168" t="s">
        <v>652</v>
      </c>
      <c r="AM132" s="127">
        <v>0</v>
      </c>
      <c r="AN132" s="127">
        <v>0</v>
      </c>
      <c r="AO132" s="127">
        <v>0</v>
      </c>
      <c r="AP132" s="127">
        <v>0</v>
      </c>
      <c r="AQ132" s="127">
        <v>0</v>
      </c>
      <c r="AR132" s="127">
        <v>69539.83</v>
      </c>
      <c r="AS132" s="127">
        <v>0</v>
      </c>
      <c r="AT132" s="127">
        <v>0</v>
      </c>
      <c r="AU132" s="127">
        <v>0</v>
      </c>
      <c r="AV132" s="127">
        <v>0</v>
      </c>
      <c r="AW132" s="127">
        <v>0</v>
      </c>
      <c r="AX132" s="127">
        <v>69539.83</v>
      </c>
      <c r="AY132" s="127">
        <v>0</v>
      </c>
      <c r="AZ132" s="127">
        <v>0</v>
      </c>
      <c r="BA132" s="127">
        <v>0</v>
      </c>
      <c r="BB132" s="127">
        <v>0</v>
      </c>
      <c r="BC132" s="15">
        <f t="shared" si="6"/>
        <v>0</v>
      </c>
      <c r="BD132" s="15">
        <f t="shared" ref="BD132:BD195" si="7">SUM(AQ132:BB132)</f>
        <v>139079.66</v>
      </c>
      <c r="BE132" s="15">
        <f t="shared" ref="BE132:BE195" si="8">BC132+BD132</f>
        <v>139079.66</v>
      </c>
    </row>
    <row r="133" spans="1:57" x14ac:dyDescent="0.3">
      <c r="A133" s="167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17073.21</v>
      </c>
      <c r="AA133" s="63">
        <v>0</v>
      </c>
      <c r="AB133" s="63">
        <v>0</v>
      </c>
      <c r="AC133" s="63">
        <v>0</v>
      </c>
      <c r="AD133" s="63">
        <v>478945.45</v>
      </c>
      <c r="AE133" s="158">
        <v>44050</v>
      </c>
      <c r="AF133" s="158">
        <v>45876</v>
      </c>
      <c r="AG133" s="159">
        <v>478945.45</v>
      </c>
      <c r="AH133" s="91">
        <v>0.93611111111111112</v>
      </c>
      <c r="AI133" s="91">
        <v>5</v>
      </c>
      <c r="AJ133" s="160">
        <v>7.1294999999999997E-2</v>
      </c>
      <c r="AK133" s="168" t="s">
        <v>651</v>
      </c>
      <c r="AL133" s="168" t="s">
        <v>652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17073.21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17073.21</v>
      </c>
      <c r="AY133" s="127">
        <v>0</v>
      </c>
      <c r="AZ133" s="127">
        <v>0</v>
      </c>
      <c r="BA133" s="127">
        <v>0</v>
      </c>
      <c r="BB133" s="127">
        <v>0</v>
      </c>
      <c r="BC133" s="15">
        <f t="shared" si="6"/>
        <v>0</v>
      </c>
      <c r="BD133" s="15">
        <f t="shared" si="7"/>
        <v>34146.42</v>
      </c>
      <c r="BE133" s="15">
        <f t="shared" si="8"/>
        <v>34146.42</v>
      </c>
    </row>
    <row r="134" spans="1:57" x14ac:dyDescent="0.3">
      <c r="A134" s="167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9035.91</v>
      </c>
      <c r="AA134" s="63">
        <v>0</v>
      </c>
      <c r="AB134" s="63">
        <v>0</v>
      </c>
      <c r="AC134" s="63">
        <v>0</v>
      </c>
      <c r="AD134" s="63">
        <v>239418.99</v>
      </c>
      <c r="AE134" s="158">
        <v>44050</v>
      </c>
      <c r="AF134" s="158">
        <v>46606</v>
      </c>
      <c r="AG134" s="159">
        <v>239418.99</v>
      </c>
      <c r="AH134" s="91">
        <v>2.9361111111111109</v>
      </c>
      <c r="AI134" s="91">
        <v>7</v>
      </c>
      <c r="AJ134" s="160">
        <v>7.5481999999999994E-2</v>
      </c>
      <c r="AK134" s="168" t="s">
        <v>651</v>
      </c>
      <c r="AL134" s="168" t="s">
        <v>652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9035.91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9035.91</v>
      </c>
      <c r="AY134" s="127">
        <v>0</v>
      </c>
      <c r="AZ134" s="127">
        <v>0</v>
      </c>
      <c r="BA134" s="127">
        <v>0</v>
      </c>
      <c r="BB134" s="127">
        <v>0</v>
      </c>
      <c r="BC134" s="15">
        <f t="shared" si="6"/>
        <v>0</v>
      </c>
      <c r="BD134" s="15">
        <f t="shared" si="7"/>
        <v>18071.82</v>
      </c>
      <c r="BE134" s="15">
        <f t="shared" si="8"/>
        <v>18071.82</v>
      </c>
    </row>
    <row r="135" spans="1:57" x14ac:dyDescent="0.3">
      <c r="A135" s="167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18856.830000000002</v>
      </c>
      <c r="AA135" s="63">
        <v>0</v>
      </c>
      <c r="AB135" s="63">
        <v>0</v>
      </c>
      <c r="AC135" s="63">
        <v>0</v>
      </c>
      <c r="AD135" s="63">
        <v>528980.37</v>
      </c>
      <c r="AE135" s="158">
        <v>44050</v>
      </c>
      <c r="AF135" s="158">
        <v>45876</v>
      </c>
      <c r="AG135" s="159">
        <v>528980.37</v>
      </c>
      <c r="AH135" s="91">
        <v>0.93611111111111112</v>
      </c>
      <c r="AI135" s="91">
        <v>5</v>
      </c>
      <c r="AJ135" s="160">
        <v>7.1294999999999997E-2</v>
      </c>
      <c r="AK135" s="168" t="s">
        <v>651</v>
      </c>
      <c r="AL135" s="168" t="s">
        <v>652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18856.830000000002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18856.830000000002</v>
      </c>
      <c r="AY135" s="127">
        <v>0</v>
      </c>
      <c r="AZ135" s="127">
        <v>0</v>
      </c>
      <c r="BA135" s="127">
        <v>0</v>
      </c>
      <c r="BB135" s="127">
        <v>0</v>
      </c>
      <c r="BC135" s="15">
        <f t="shared" si="6"/>
        <v>0</v>
      </c>
      <c r="BD135" s="15">
        <f t="shared" si="7"/>
        <v>37713.660000000003</v>
      </c>
      <c r="BE135" s="15">
        <f t="shared" si="8"/>
        <v>37713.660000000003</v>
      </c>
    </row>
    <row r="136" spans="1:57" x14ac:dyDescent="0.3">
      <c r="A136" s="167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19959.55</v>
      </c>
      <c r="AA136" s="63">
        <v>0</v>
      </c>
      <c r="AB136" s="63">
        <v>0</v>
      </c>
      <c r="AC136" s="63">
        <v>0</v>
      </c>
      <c r="AD136" s="63">
        <v>528855.76</v>
      </c>
      <c r="AE136" s="158">
        <v>44050</v>
      </c>
      <c r="AF136" s="158">
        <v>46606</v>
      </c>
      <c r="AG136" s="159">
        <v>528855.76</v>
      </c>
      <c r="AH136" s="91">
        <v>2.9361111111111109</v>
      </c>
      <c r="AI136" s="91">
        <v>7</v>
      </c>
      <c r="AJ136" s="160">
        <v>7.5481999999999994E-2</v>
      </c>
      <c r="AK136" s="168" t="s">
        <v>651</v>
      </c>
      <c r="AL136" s="168" t="s">
        <v>652</v>
      </c>
      <c r="AM136" s="127">
        <v>0</v>
      </c>
      <c r="AN136" s="127">
        <v>0</v>
      </c>
      <c r="AO136" s="127">
        <v>0</v>
      </c>
      <c r="AP136" s="127">
        <v>0</v>
      </c>
      <c r="AQ136" s="127">
        <v>0</v>
      </c>
      <c r="AR136" s="127">
        <v>19959.55</v>
      </c>
      <c r="AS136" s="127">
        <v>0</v>
      </c>
      <c r="AT136" s="127">
        <v>0</v>
      </c>
      <c r="AU136" s="127">
        <v>0</v>
      </c>
      <c r="AV136" s="127">
        <v>0</v>
      </c>
      <c r="AW136" s="127">
        <v>0</v>
      </c>
      <c r="AX136" s="127">
        <v>19959.55</v>
      </c>
      <c r="AY136" s="127">
        <v>0</v>
      </c>
      <c r="AZ136" s="127">
        <v>0</v>
      </c>
      <c r="BA136" s="127">
        <v>0</v>
      </c>
      <c r="BB136" s="127">
        <v>0</v>
      </c>
      <c r="BC136" s="15">
        <f t="shared" si="6"/>
        <v>0</v>
      </c>
      <c r="BD136" s="15">
        <f t="shared" si="7"/>
        <v>39919.1</v>
      </c>
      <c r="BE136" s="15">
        <f t="shared" si="8"/>
        <v>39919.1</v>
      </c>
    </row>
    <row r="137" spans="1:57" x14ac:dyDescent="0.3">
      <c r="A137" s="167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16832.09</v>
      </c>
      <c r="AA137" s="63">
        <v>0</v>
      </c>
      <c r="AB137" s="63">
        <v>0</v>
      </c>
      <c r="AC137" s="63">
        <v>0</v>
      </c>
      <c r="AD137" s="63">
        <v>472181.54</v>
      </c>
      <c r="AE137" s="158">
        <v>44050</v>
      </c>
      <c r="AF137" s="158">
        <v>45876</v>
      </c>
      <c r="AG137" s="159">
        <v>472181.54</v>
      </c>
      <c r="AH137" s="91">
        <v>0.93611111111111112</v>
      </c>
      <c r="AI137" s="91">
        <v>5</v>
      </c>
      <c r="AJ137" s="160">
        <v>7.1294999999999997E-2</v>
      </c>
      <c r="AK137" s="168" t="s">
        <v>651</v>
      </c>
      <c r="AL137" s="168" t="s">
        <v>652</v>
      </c>
      <c r="AM137" s="127">
        <v>0</v>
      </c>
      <c r="AN137" s="127">
        <v>0</v>
      </c>
      <c r="AO137" s="127">
        <v>0</v>
      </c>
      <c r="AP137" s="127">
        <v>0</v>
      </c>
      <c r="AQ137" s="127">
        <v>0</v>
      </c>
      <c r="AR137" s="127">
        <v>16832.09</v>
      </c>
      <c r="AS137" s="127">
        <v>0</v>
      </c>
      <c r="AT137" s="127">
        <v>0</v>
      </c>
      <c r="AU137" s="127">
        <v>0</v>
      </c>
      <c r="AV137" s="127">
        <v>0</v>
      </c>
      <c r="AW137" s="127">
        <v>0</v>
      </c>
      <c r="AX137" s="127">
        <v>16832.09</v>
      </c>
      <c r="AY137" s="127">
        <v>0</v>
      </c>
      <c r="AZ137" s="127">
        <v>0</v>
      </c>
      <c r="BA137" s="127">
        <v>0</v>
      </c>
      <c r="BB137" s="127">
        <v>0</v>
      </c>
      <c r="BC137" s="15">
        <f t="shared" si="6"/>
        <v>0</v>
      </c>
      <c r="BD137" s="15">
        <f t="shared" si="7"/>
        <v>33664.18</v>
      </c>
      <c r="BE137" s="15">
        <f t="shared" si="8"/>
        <v>33664.18</v>
      </c>
    </row>
    <row r="138" spans="1:57" x14ac:dyDescent="0.3">
      <c r="A138" s="167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8907.7099999999991</v>
      </c>
      <c r="AA138" s="63">
        <v>0</v>
      </c>
      <c r="AB138" s="63">
        <v>0</v>
      </c>
      <c r="AC138" s="63">
        <v>0</v>
      </c>
      <c r="AD138" s="63">
        <v>236021.98</v>
      </c>
      <c r="AE138" s="158">
        <v>44050</v>
      </c>
      <c r="AF138" s="158">
        <v>46606</v>
      </c>
      <c r="AG138" s="159">
        <v>236021.98</v>
      </c>
      <c r="AH138" s="91">
        <v>2.9361111111111109</v>
      </c>
      <c r="AI138" s="91">
        <v>7</v>
      </c>
      <c r="AJ138" s="160">
        <v>7.5481999999999994E-2</v>
      </c>
      <c r="AK138" s="168" t="s">
        <v>651</v>
      </c>
      <c r="AL138" s="168" t="s">
        <v>652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8907.7099999999991</v>
      </c>
      <c r="AS138" s="127">
        <v>0</v>
      </c>
      <c r="AT138" s="127">
        <v>0</v>
      </c>
      <c r="AU138" s="127">
        <v>0</v>
      </c>
      <c r="AV138" s="127">
        <v>0</v>
      </c>
      <c r="AW138" s="127">
        <v>0</v>
      </c>
      <c r="AX138" s="127">
        <v>8907.7099999999991</v>
      </c>
      <c r="AY138" s="127">
        <v>0</v>
      </c>
      <c r="AZ138" s="127">
        <v>0</v>
      </c>
      <c r="BA138" s="127">
        <v>0</v>
      </c>
      <c r="BB138" s="127">
        <v>0</v>
      </c>
      <c r="BC138" s="15">
        <f t="shared" si="6"/>
        <v>0</v>
      </c>
      <c r="BD138" s="15">
        <f t="shared" si="7"/>
        <v>17815.419999999998</v>
      </c>
      <c r="BE138" s="15">
        <f t="shared" si="8"/>
        <v>17815.419999999998</v>
      </c>
    </row>
    <row r="139" spans="1:57" x14ac:dyDescent="0.3">
      <c r="A139" s="167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3683.03</v>
      </c>
      <c r="AA139" s="63">
        <v>0</v>
      </c>
      <c r="AB139" s="63">
        <v>0</v>
      </c>
      <c r="AC139" s="63">
        <v>0</v>
      </c>
      <c r="AD139" s="63">
        <v>103318.07</v>
      </c>
      <c r="AE139" s="158">
        <v>44050</v>
      </c>
      <c r="AF139" s="158">
        <v>45876</v>
      </c>
      <c r="AG139" s="159">
        <v>103318.07</v>
      </c>
      <c r="AH139" s="91">
        <v>0.93611111111111112</v>
      </c>
      <c r="AI139" s="91">
        <v>5</v>
      </c>
      <c r="AJ139" s="160">
        <v>7.1294999999999997E-2</v>
      </c>
      <c r="AK139" s="168" t="s">
        <v>651</v>
      </c>
      <c r="AL139" s="168" t="s">
        <v>652</v>
      </c>
      <c r="AM139" s="127">
        <v>0</v>
      </c>
      <c r="AN139" s="127">
        <v>0</v>
      </c>
      <c r="AO139" s="127">
        <v>0</v>
      </c>
      <c r="AP139" s="127">
        <v>0</v>
      </c>
      <c r="AQ139" s="127">
        <v>0</v>
      </c>
      <c r="AR139" s="127">
        <v>3683.03</v>
      </c>
      <c r="AS139" s="127">
        <v>0</v>
      </c>
      <c r="AT139" s="127">
        <v>0</v>
      </c>
      <c r="AU139" s="127">
        <v>0</v>
      </c>
      <c r="AV139" s="127">
        <v>0</v>
      </c>
      <c r="AW139" s="127">
        <v>0</v>
      </c>
      <c r="AX139" s="127">
        <v>3683.03</v>
      </c>
      <c r="AY139" s="127">
        <v>0</v>
      </c>
      <c r="AZ139" s="127">
        <v>0</v>
      </c>
      <c r="BA139" s="127">
        <v>0</v>
      </c>
      <c r="BB139" s="127">
        <v>0</v>
      </c>
      <c r="BC139" s="15">
        <f t="shared" si="6"/>
        <v>0</v>
      </c>
      <c r="BD139" s="15">
        <f t="shared" si="7"/>
        <v>7366.06</v>
      </c>
      <c r="BE139" s="15">
        <f t="shared" si="8"/>
        <v>7366.06</v>
      </c>
    </row>
    <row r="140" spans="1:57" x14ac:dyDescent="0.3">
      <c r="A140" s="167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1922.24</v>
      </c>
      <c r="AA140" s="63">
        <v>0</v>
      </c>
      <c r="AB140" s="63">
        <v>0</v>
      </c>
      <c r="AC140" s="63">
        <v>0</v>
      </c>
      <c r="AD140" s="63">
        <v>50932.43</v>
      </c>
      <c r="AE140" s="158">
        <v>44050</v>
      </c>
      <c r="AF140" s="158">
        <v>46606</v>
      </c>
      <c r="AG140" s="159">
        <v>50932.43</v>
      </c>
      <c r="AH140" s="91">
        <v>2.9361111111111109</v>
      </c>
      <c r="AI140" s="91">
        <v>7</v>
      </c>
      <c r="AJ140" s="160">
        <v>7.5481999999999994E-2</v>
      </c>
      <c r="AK140" s="168" t="s">
        <v>651</v>
      </c>
      <c r="AL140" s="168" t="s">
        <v>652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1922.24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1922.24</v>
      </c>
      <c r="AY140" s="127">
        <v>0</v>
      </c>
      <c r="AZ140" s="127">
        <v>0</v>
      </c>
      <c r="BA140" s="127">
        <v>0</v>
      </c>
      <c r="BB140" s="127">
        <v>0</v>
      </c>
      <c r="BC140" s="15">
        <f t="shared" si="6"/>
        <v>0</v>
      </c>
      <c r="BD140" s="15">
        <f t="shared" si="7"/>
        <v>3844.48</v>
      </c>
      <c r="BE140" s="15">
        <f t="shared" si="8"/>
        <v>3844.48</v>
      </c>
    </row>
    <row r="141" spans="1:57" x14ac:dyDescent="0.3">
      <c r="A141" s="167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2098</v>
      </c>
      <c r="AA141" s="63">
        <v>0</v>
      </c>
      <c r="AB141" s="63">
        <v>0</v>
      </c>
      <c r="AC141" s="63">
        <v>0</v>
      </c>
      <c r="AD141" s="63">
        <v>58854.13</v>
      </c>
      <c r="AE141" s="158">
        <v>44050</v>
      </c>
      <c r="AF141" s="158">
        <v>45876</v>
      </c>
      <c r="AG141" s="159">
        <v>58854.13</v>
      </c>
      <c r="AH141" s="91">
        <v>0.93611111111111112</v>
      </c>
      <c r="AI141" s="91">
        <v>5</v>
      </c>
      <c r="AJ141" s="160">
        <v>7.1294999999999997E-2</v>
      </c>
      <c r="AK141" s="168" t="s">
        <v>651</v>
      </c>
      <c r="AL141" s="168" t="s">
        <v>652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2098</v>
      </c>
      <c r="AS141" s="127">
        <v>0</v>
      </c>
      <c r="AT141" s="127">
        <v>0</v>
      </c>
      <c r="AU141" s="127">
        <v>0</v>
      </c>
      <c r="AV141" s="127">
        <v>0</v>
      </c>
      <c r="AW141" s="127">
        <v>0</v>
      </c>
      <c r="AX141" s="127">
        <v>2098</v>
      </c>
      <c r="AY141" s="127">
        <v>0</v>
      </c>
      <c r="AZ141" s="127">
        <v>0</v>
      </c>
      <c r="BA141" s="127">
        <v>0</v>
      </c>
      <c r="BB141" s="127">
        <v>0</v>
      </c>
      <c r="BC141" s="15">
        <f t="shared" si="6"/>
        <v>0</v>
      </c>
      <c r="BD141" s="15">
        <f t="shared" si="7"/>
        <v>4196</v>
      </c>
      <c r="BE141" s="15">
        <f t="shared" si="8"/>
        <v>4196</v>
      </c>
    </row>
    <row r="142" spans="1:57" x14ac:dyDescent="0.3">
      <c r="A142" s="167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1110.23</v>
      </c>
      <c r="AA142" s="63">
        <v>0</v>
      </c>
      <c r="AB142" s="63">
        <v>0</v>
      </c>
      <c r="AC142" s="63">
        <v>0</v>
      </c>
      <c r="AD142" s="63">
        <v>29417.18</v>
      </c>
      <c r="AE142" s="158">
        <v>44050</v>
      </c>
      <c r="AF142" s="158">
        <v>46606</v>
      </c>
      <c r="AG142" s="159">
        <v>29417.18</v>
      </c>
      <c r="AH142" s="91">
        <v>2.9361111111111109</v>
      </c>
      <c r="AI142" s="91">
        <v>7</v>
      </c>
      <c r="AJ142" s="160">
        <v>7.5481999999999994E-2</v>
      </c>
      <c r="AK142" s="168" t="s">
        <v>651</v>
      </c>
      <c r="AL142" s="168" t="s">
        <v>652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1110.23</v>
      </c>
      <c r="AS142" s="127">
        <v>0</v>
      </c>
      <c r="AT142" s="127">
        <v>0</v>
      </c>
      <c r="AU142" s="127">
        <v>0</v>
      </c>
      <c r="AV142" s="127">
        <v>0</v>
      </c>
      <c r="AW142" s="127">
        <v>0</v>
      </c>
      <c r="AX142" s="127">
        <v>1110.23</v>
      </c>
      <c r="AY142" s="127">
        <v>0</v>
      </c>
      <c r="AZ142" s="127">
        <v>0</v>
      </c>
      <c r="BA142" s="127">
        <v>0</v>
      </c>
      <c r="BB142" s="127">
        <v>0</v>
      </c>
      <c r="BC142" s="15">
        <f t="shared" si="6"/>
        <v>0</v>
      </c>
      <c r="BD142" s="15">
        <f t="shared" si="7"/>
        <v>2220.46</v>
      </c>
      <c r="BE142" s="15">
        <f t="shared" si="8"/>
        <v>2220.46</v>
      </c>
    </row>
    <row r="143" spans="1:57" x14ac:dyDescent="0.3">
      <c r="A143" s="167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2525.29</v>
      </c>
      <c r="AA143" s="63">
        <v>0</v>
      </c>
      <c r="AB143" s="63">
        <v>0</v>
      </c>
      <c r="AC143" s="63">
        <v>0</v>
      </c>
      <c r="AD143" s="63">
        <v>70840.479999999996</v>
      </c>
      <c r="AE143" s="158">
        <v>44050</v>
      </c>
      <c r="AF143" s="158">
        <v>45876</v>
      </c>
      <c r="AG143" s="159">
        <v>70840.479999999996</v>
      </c>
      <c r="AH143" s="91">
        <v>0.93611111111111112</v>
      </c>
      <c r="AI143" s="91">
        <v>5</v>
      </c>
      <c r="AJ143" s="160">
        <v>7.1294999999999997E-2</v>
      </c>
      <c r="AK143" s="168" t="s">
        <v>651</v>
      </c>
      <c r="AL143" s="168" t="s">
        <v>652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2525.29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2525.29</v>
      </c>
      <c r="AY143" s="127">
        <v>0</v>
      </c>
      <c r="AZ143" s="127">
        <v>0</v>
      </c>
      <c r="BA143" s="127">
        <v>0</v>
      </c>
      <c r="BB143" s="127">
        <v>0</v>
      </c>
      <c r="BC143" s="15">
        <f t="shared" si="6"/>
        <v>0</v>
      </c>
      <c r="BD143" s="15">
        <f t="shared" si="7"/>
        <v>5050.58</v>
      </c>
      <c r="BE143" s="15">
        <f t="shared" si="8"/>
        <v>5050.58</v>
      </c>
    </row>
    <row r="144" spans="1:57" x14ac:dyDescent="0.3">
      <c r="A144" s="167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1336.33</v>
      </c>
      <c r="AA144" s="63">
        <v>0</v>
      </c>
      <c r="AB144" s="63">
        <v>0</v>
      </c>
      <c r="AC144" s="63">
        <v>0</v>
      </c>
      <c r="AD144" s="63">
        <v>35407.93</v>
      </c>
      <c r="AE144" s="158">
        <v>44050</v>
      </c>
      <c r="AF144" s="158">
        <v>46606</v>
      </c>
      <c r="AG144" s="159">
        <v>35407.93</v>
      </c>
      <c r="AH144" s="91">
        <v>2.9361111111111109</v>
      </c>
      <c r="AI144" s="91">
        <v>7</v>
      </c>
      <c r="AJ144" s="160">
        <v>7.5481999999999994E-2</v>
      </c>
      <c r="AK144" s="168" t="s">
        <v>651</v>
      </c>
      <c r="AL144" s="168" t="s">
        <v>652</v>
      </c>
      <c r="AM144" s="127">
        <v>0</v>
      </c>
      <c r="AN144" s="127">
        <v>0</v>
      </c>
      <c r="AO144" s="127">
        <v>0</v>
      </c>
      <c r="AP144" s="127">
        <v>0</v>
      </c>
      <c r="AQ144" s="127">
        <v>0</v>
      </c>
      <c r="AR144" s="127">
        <v>1336.33</v>
      </c>
      <c r="AS144" s="127">
        <v>0</v>
      </c>
      <c r="AT144" s="127">
        <v>0</v>
      </c>
      <c r="AU144" s="127">
        <v>0</v>
      </c>
      <c r="AV144" s="127">
        <v>0</v>
      </c>
      <c r="AW144" s="127">
        <v>0</v>
      </c>
      <c r="AX144" s="127">
        <v>1336.33</v>
      </c>
      <c r="AY144" s="127">
        <v>0</v>
      </c>
      <c r="AZ144" s="127">
        <v>0</v>
      </c>
      <c r="BA144" s="127">
        <v>0</v>
      </c>
      <c r="BB144" s="127">
        <v>0</v>
      </c>
      <c r="BC144" s="15">
        <f t="shared" si="6"/>
        <v>0</v>
      </c>
      <c r="BD144" s="15">
        <f t="shared" si="7"/>
        <v>2672.66</v>
      </c>
      <c r="BE144" s="15">
        <f t="shared" si="8"/>
        <v>2672.66</v>
      </c>
    </row>
    <row r="145" spans="1:57" x14ac:dyDescent="0.3">
      <c r="A145" s="167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15705.05</v>
      </c>
      <c r="AA145" s="63">
        <v>0</v>
      </c>
      <c r="AB145" s="63">
        <v>0</v>
      </c>
      <c r="AC145" s="63">
        <v>0</v>
      </c>
      <c r="AD145" s="63">
        <v>440565.24</v>
      </c>
      <c r="AE145" s="158">
        <v>44050</v>
      </c>
      <c r="AF145" s="158">
        <v>45876</v>
      </c>
      <c r="AG145" s="159">
        <v>440565.24</v>
      </c>
      <c r="AH145" s="91">
        <v>0.93611111111111112</v>
      </c>
      <c r="AI145" s="91">
        <v>5</v>
      </c>
      <c r="AJ145" s="160">
        <v>7.1294999999999997E-2</v>
      </c>
      <c r="AK145" s="168" t="s">
        <v>651</v>
      </c>
      <c r="AL145" s="168" t="s">
        <v>652</v>
      </c>
      <c r="AM145" s="127">
        <v>0</v>
      </c>
      <c r="AN145" s="127">
        <v>0</v>
      </c>
      <c r="AO145" s="127">
        <v>0</v>
      </c>
      <c r="AP145" s="127">
        <v>0</v>
      </c>
      <c r="AQ145" s="127">
        <v>0</v>
      </c>
      <c r="AR145" s="127">
        <v>15705.05</v>
      </c>
      <c r="AS145" s="127">
        <v>0</v>
      </c>
      <c r="AT145" s="127">
        <v>0</v>
      </c>
      <c r="AU145" s="127">
        <v>0</v>
      </c>
      <c r="AV145" s="127">
        <v>0</v>
      </c>
      <c r="AW145" s="127">
        <v>0</v>
      </c>
      <c r="AX145" s="127">
        <v>15705.05</v>
      </c>
      <c r="AY145" s="127">
        <v>0</v>
      </c>
      <c r="AZ145" s="127">
        <v>0</v>
      </c>
      <c r="BA145" s="127">
        <v>0</v>
      </c>
      <c r="BB145" s="127">
        <v>0</v>
      </c>
      <c r="BC145" s="15">
        <f t="shared" si="6"/>
        <v>0</v>
      </c>
      <c r="BD145" s="15">
        <f t="shared" si="7"/>
        <v>31410.1</v>
      </c>
      <c r="BE145" s="15">
        <f t="shared" si="8"/>
        <v>31410.1</v>
      </c>
    </row>
    <row r="146" spans="1:57" x14ac:dyDescent="0.3">
      <c r="A146" s="167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8157.64</v>
      </c>
      <c r="AA146" s="63">
        <v>0</v>
      </c>
      <c r="AB146" s="63">
        <v>0</v>
      </c>
      <c r="AC146" s="63">
        <v>0</v>
      </c>
      <c r="AD146" s="63">
        <v>216148.06</v>
      </c>
      <c r="AE146" s="158">
        <v>44050</v>
      </c>
      <c r="AF146" s="158">
        <v>46606</v>
      </c>
      <c r="AG146" s="159">
        <v>216148.06</v>
      </c>
      <c r="AH146" s="91">
        <v>2.9361111111111109</v>
      </c>
      <c r="AI146" s="91">
        <v>7</v>
      </c>
      <c r="AJ146" s="160">
        <v>7.5481999999999994E-2</v>
      </c>
      <c r="AK146" s="168" t="s">
        <v>651</v>
      </c>
      <c r="AL146" s="168" t="s">
        <v>652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8157.64</v>
      </c>
      <c r="AS146" s="127">
        <v>0</v>
      </c>
      <c r="AT146" s="127">
        <v>0</v>
      </c>
      <c r="AU146" s="127">
        <v>0</v>
      </c>
      <c r="AV146" s="127">
        <v>0</v>
      </c>
      <c r="AW146" s="127">
        <v>0</v>
      </c>
      <c r="AX146" s="127">
        <v>8157.64</v>
      </c>
      <c r="AY146" s="127">
        <v>0</v>
      </c>
      <c r="AZ146" s="127">
        <v>0</v>
      </c>
      <c r="BA146" s="127">
        <v>0</v>
      </c>
      <c r="BB146" s="127">
        <v>0</v>
      </c>
      <c r="BC146" s="15">
        <f t="shared" si="6"/>
        <v>0</v>
      </c>
      <c r="BD146" s="15">
        <f t="shared" si="7"/>
        <v>16315.28</v>
      </c>
      <c r="BE146" s="15">
        <f t="shared" si="8"/>
        <v>16315.28</v>
      </c>
    </row>
    <row r="147" spans="1:57" x14ac:dyDescent="0.3">
      <c r="A147" s="167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21376.18</v>
      </c>
      <c r="AA147" s="63">
        <v>0</v>
      </c>
      <c r="AB147" s="63">
        <v>0</v>
      </c>
      <c r="AC147" s="63">
        <v>0</v>
      </c>
      <c r="AD147" s="63">
        <v>599654.34</v>
      </c>
      <c r="AE147" s="158">
        <v>44050</v>
      </c>
      <c r="AF147" s="158">
        <v>45876</v>
      </c>
      <c r="AG147" s="159">
        <v>599654.34</v>
      </c>
      <c r="AH147" s="91">
        <v>0.93611111111111112</v>
      </c>
      <c r="AI147" s="91">
        <v>5</v>
      </c>
      <c r="AJ147" s="160">
        <v>7.1294999999999997E-2</v>
      </c>
      <c r="AK147" s="168" t="s">
        <v>651</v>
      </c>
      <c r="AL147" s="168" t="s">
        <v>652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21376.18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21376.18</v>
      </c>
      <c r="AY147" s="127">
        <v>0</v>
      </c>
      <c r="AZ147" s="127">
        <v>0</v>
      </c>
      <c r="BA147" s="127">
        <v>0</v>
      </c>
      <c r="BB147" s="127">
        <v>0</v>
      </c>
      <c r="BC147" s="15">
        <f t="shared" si="6"/>
        <v>0</v>
      </c>
      <c r="BD147" s="15">
        <f t="shared" si="7"/>
        <v>42752.36</v>
      </c>
      <c r="BE147" s="15">
        <f t="shared" si="8"/>
        <v>42752.36</v>
      </c>
    </row>
    <row r="148" spans="1:57" x14ac:dyDescent="0.3">
      <c r="A148" s="167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11315.78</v>
      </c>
      <c r="AA148" s="63">
        <v>0</v>
      </c>
      <c r="AB148" s="63">
        <v>0</v>
      </c>
      <c r="AC148" s="63">
        <v>0</v>
      </c>
      <c r="AD148" s="63">
        <v>299827.17</v>
      </c>
      <c r="AE148" s="158">
        <v>44050</v>
      </c>
      <c r="AF148" s="158">
        <v>46606</v>
      </c>
      <c r="AG148" s="159">
        <v>299827.17</v>
      </c>
      <c r="AH148" s="91">
        <v>2.9361111111111109</v>
      </c>
      <c r="AI148" s="91">
        <v>7</v>
      </c>
      <c r="AJ148" s="160">
        <v>7.5481999999999994E-2</v>
      </c>
      <c r="AK148" s="168" t="s">
        <v>651</v>
      </c>
      <c r="AL148" s="168" t="s">
        <v>652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11315.78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11315.78</v>
      </c>
      <c r="AY148" s="127">
        <v>0</v>
      </c>
      <c r="AZ148" s="127">
        <v>0</v>
      </c>
      <c r="BA148" s="127">
        <v>0</v>
      </c>
      <c r="BB148" s="127">
        <v>0</v>
      </c>
      <c r="BC148" s="15">
        <f t="shared" si="6"/>
        <v>0</v>
      </c>
      <c r="BD148" s="15">
        <f t="shared" si="7"/>
        <v>22631.56</v>
      </c>
      <c r="BE148" s="15">
        <f t="shared" si="8"/>
        <v>22631.56</v>
      </c>
    </row>
    <row r="149" spans="1:57" x14ac:dyDescent="0.3">
      <c r="A149" s="167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71174.67</v>
      </c>
      <c r="AA149" s="63">
        <v>0</v>
      </c>
      <c r="AB149" s="63">
        <v>0</v>
      </c>
      <c r="AC149" s="63">
        <v>0</v>
      </c>
      <c r="AD149" s="63">
        <v>1996624.38</v>
      </c>
      <c r="AE149" s="158">
        <v>44050</v>
      </c>
      <c r="AF149" s="158">
        <v>45876</v>
      </c>
      <c r="AG149" s="159">
        <v>1996624.38</v>
      </c>
      <c r="AH149" s="91">
        <v>0.93611111111111112</v>
      </c>
      <c r="AI149" s="91">
        <v>5</v>
      </c>
      <c r="AJ149" s="160">
        <v>7.1294999999999997E-2</v>
      </c>
      <c r="AK149" s="168" t="s">
        <v>651</v>
      </c>
      <c r="AL149" s="168" t="s">
        <v>652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71174.67</v>
      </c>
      <c r="AS149" s="127">
        <v>0</v>
      </c>
      <c r="AT149" s="127">
        <v>0</v>
      </c>
      <c r="AU149" s="127">
        <v>0</v>
      </c>
      <c r="AV149" s="127">
        <v>0</v>
      </c>
      <c r="AW149" s="127">
        <v>0</v>
      </c>
      <c r="AX149" s="127">
        <v>71174.67</v>
      </c>
      <c r="AY149" s="127">
        <v>0</v>
      </c>
      <c r="AZ149" s="127">
        <v>0</v>
      </c>
      <c r="BA149" s="127">
        <v>0</v>
      </c>
      <c r="BB149" s="127">
        <v>0</v>
      </c>
      <c r="BC149" s="15">
        <f t="shared" si="6"/>
        <v>0</v>
      </c>
      <c r="BD149" s="15">
        <f t="shared" si="7"/>
        <v>142349.34</v>
      </c>
      <c r="BE149" s="15">
        <f t="shared" si="8"/>
        <v>142349.34</v>
      </c>
    </row>
    <row r="150" spans="1:57" x14ac:dyDescent="0.3">
      <c r="A150" s="167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37654.949999999997</v>
      </c>
      <c r="AA150" s="63">
        <v>0</v>
      </c>
      <c r="AB150" s="63">
        <v>0</v>
      </c>
      <c r="AC150" s="63">
        <v>0</v>
      </c>
      <c r="AD150" s="63">
        <v>997719.94</v>
      </c>
      <c r="AE150" s="158">
        <v>44050</v>
      </c>
      <c r="AF150" s="158">
        <v>46606</v>
      </c>
      <c r="AG150" s="159">
        <v>997719.94</v>
      </c>
      <c r="AH150" s="91">
        <v>2.9361111111111109</v>
      </c>
      <c r="AI150" s="91">
        <v>7</v>
      </c>
      <c r="AJ150" s="160">
        <v>7.5481999999999994E-2</v>
      </c>
      <c r="AK150" s="168" t="s">
        <v>651</v>
      </c>
      <c r="AL150" s="168" t="s">
        <v>652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37654.949999999997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37654.949999999997</v>
      </c>
      <c r="AY150" s="127">
        <v>0</v>
      </c>
      <c r="AZ150" s="127">
        <v>0</v>
      </c>
      <c r="BA150" s="127">
        <v>0</v>
      </c>
      <c r="BB150" s="127">
        <v>0</v>
      </c>
      <c r="BC150" s="15">
        <f t="shared" si="6"/>
        <v>0</v>
      </c>
      <c r="BD150" s="15">
        <f t="shared" si="7"/>
        <v>75309.899999999994</v>
      </c>
      <c r="BE150" s="15">
        <f t="shared" si="8"/>
        <v>75309.899999999994</v>
      </c>
    </row>
    <row r="151" spans="1:57" x14ac:dyDescent="0.3">
      <c r="A151" s="167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15566.55</v>
      </c>
      <c r="AA151" s="63">
        <v>0</v>
      </c>
      <c r="AB151" s="63">
        <v>0</v>
      </c>
      <c r="AC151" s="63">
        <v>0</v>
      </c>
      <c r="AD151" s="63">
        <v>436679.9</v>
      </c>
      <c r="AE151" s="158">
        <v>44050</v>
      </c>
      <c r="AF151" s="158">
        <v>45876</v>
      </c>
      <c r="AG151" s="159">
        <v>436679.9</v>
      </c>
      <c r="AH151" s="91">
        <v>0.93611111111111112</v>
      </c>
      <c r="AI151" s="91">
        <v>5</v>
      </c>
      <c r="AJ151" s="160">
        <v>7.1294999999999997E-2</v>
      </c>
      <c r="AK151" s="168" t="s">
        <v>651</v>
      </c>
      <c r="AL151" s="168" t="s">
        <v>652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15566.55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15566.55</v>
      </c>
      <c r="AY151" s="127">
        <v>0</v>
      </c>
      <c r="AZ151" s="127">
        <v>0</v>
      </c>
      <c r="BA151" s="127">
        <v>0</v>
      </c>
      <c r="BB151" s="127">
        <v>0</v>
      </c>
      <c r="BC151" s="15">
        <f t="shared" si="6"/>
        <v>0</v>
      </c>
      <c r="BD151" s="15">
        <f t="shared" si="7"/>
        <v>31133.1</v>
      </c>
      <c r="BE151" s="15">
        <f t="shared" si="8"/>
        <v>31133.1</v>
      </c>
    </row>
    <row r="152" spans="1:57" x14ac:dyDescent="0.3">
      <c r="A152" s="167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13824.84</v>
      </c>
      <c r="AA152" s="63">
        <v>0</v>
      </c>
      <c r="AB152" s="63">
        <v>0</v>
      </c>
      <c r="AC152" s="63">
        <v>0</v>
      </c>
      <c r="AD152" s="63">
        <v>387820.77</v>
      </c>
      <c r="AE152" s="158">
        <v>44050</v>
      </c>
      <c r="AF152" s="158">
        <v>45876</v>
      </c>
      <c r="AG152" s="159">
        <v>387820.77</v>
      </c>
      <c r="AH152" s="91">
        <v>0.93611111111111112</v>
      </c>
      <c r="AI152" s="91">
        <v>5</v>
      </c>
      <c r="AJ152" s="160">
        <v>7.1294999999999997E-2</v>
      </c>
      <c r="AK152" s="168" t="s">
        <v>651</v>
      </c>
      <c r="AL152" s="168" t="s">
        <v>652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13824.84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13824.84</v>
      </c>
      <c r="AY152" s="127">
        <v>0</v>
      </c>
      <c r="AZ152" s="127">
        <v>0</v>
      </c>
      <c r="BA152" s="127">
        <v>0</v>
      </c>
      <c r="BB152" s="127">
        <v>0</v>
      </c>
      <c r="BC152" s="15">
        <f t="shared" si="6"/>
        <v>0</v>
      </c>
      <c r="BD152" s="15">
        <f t="shared" si="7"/>
        <v>27649.68</v>
      </c>
      <c r="BE152" s="15">
        <f t="shared" si="8"/>
        <v>27649.68</v>
      </c>
    </row>
    <row r="153" spans="1:57" x14ac:dyDescent="0.3">
      <c r="A153" s="167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10101.33</v>
      </c>
      <c r="AA153" s="63">
        <v>0</v>
      </c>
      <c r="AB153" s="63">
        <v>0</v>
      </c>
      <c r="AC153" s="63">
        <v>0</v>
      </c>
      <c r="AD153" s="63">
        <v>283367.01</v>
      </c>
      <c r="AE153" s="158">
        <v>44050</v>
      </c>
      <c r="AF153" s="158">
        <v>45876</v>
      </c>
      <c r="AG153" s="159">
        <v>283367.01</v>
      </c>
      <c r="AH153" s="91">
        <v>0.93611111111111112</v>
      </c>
      <c r="AI153" s="91">
        <v>5</v>
      </c>
      <c r="AJ153" s="160">
        <v>7.1294999999999997E-2</v>
      </c>
      <c r="AK153" s="168" t="s">
        <v>651</v>
      </c>
      <c r="AL153" s="168" t="s">
        <v>652</v>
      </c>
      <c r="AM153" s="127">
        <v>0</v>
      </c>
      <c r="AN153" s="127">
        <v>0</v>
      </c>
      <c r="AO153" s="127">
        <v>0</v>
      </c>
      <c r="AP153" s="127">
        <v>0</v>
      </c>
      <c r="AQ153" s="127">
        <v>0</v>
      </c>
      <c r="AR153" s="127">
        <v>10101.33</v>
      </c>
      <c r="AS153" s="127">
        <v>0</v>
      </c>
      <c r="AT153" s="127">
        <v>0</v>
      </c>
      <c r="AU153" s="127">
        <v>0</v>
      </c>
      <c r="AV153" s="127">
        <v>0</v>
      </c>
      <c r="AW153" s="127">
        <v>0</v>
      </c>
      <c r="AX153" s="127">
        <v>10101.33</v>
      </c>
      <c r="AY153" s="127">
        <v>0</v>
      </c>
      <c r="AZ153" s="127">
        <v>0</v>
      </c>
      <c r="BA153" s="127">
        <v>0</v>
      </c>
      <c r="BB153" s="127">
        <v>0</v>
      </c>
      <c r="BC153" s="15">
        <f t="shared" si="6"/>
        <v>0</v>
      </c>
      <c r="BD153" s="15">
        <f t="shared" si="7"/>
        <v>20202.66</v>
      </c>
      <c r="BE153" s="15">
        <f t="shared" si="8"/>
        <v>20202.66</v>
      </c>
    </row>
    <row r="154" spans="1:57" x14ac:dyDescent="0.3">
      <c r="A154" s="167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3213.61</v>
      </c>
      <c r="AA154" s="63">
        <v>0</v>
      </c>
      <c r="AB154" s="63">
        <v>0</v>
      </c>
      <c r="AC154" s="63">
        <v>0</v>
      </c>
      <c r="AD154" s="63">
        <v>90149.56</v>
      </c>
      <c r="AE154" s="158">
        <v>44050</v>
      </c>
      <c r="AF154" s="158">
        <v>45876</v>
      </c>
      <c r="AG154" s="159">
        <v>90149.56</v>
      </c>
      <c r="AH154" s="91">
        <v>0.93611111111111112</v>
      </c>
      <c r="AI154" s="91">
        <v>5</v>
      </c>
      <c r="AJ154" s="160">
        <v>7.1294999999999997E-2</v>
      </c>
      <c r="AK154" s="168" t="s">
        <v>651</v>
      </c>
      <c r="AL154" s="168" t="s">
        <v>652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3213.61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3213.61</v>
      </c>
      <c r="AY154" s="127">
        <v>0</v>
      </c>
      <c r="AZ154" s="127">
        <v>0</v>
      </c>
      <c r="BA154" s="127">
        <v>0</v>
      </c>
      <c r="BB154" s="127">
        <v>0</v>
      </c>
      <c r="BC154" s="15">
        <f t="shared" si="6"/>
        <v>0</v>
      </c>
      <c r="BD154" s="15">
        <f t="shared" si="7"/>
        <v>6427.22</v>
      </c>
      <c r="BE154" s="15">
        <f t="shared" si="8"/>
        <v>6427.22</v>
      </c>
    </row>
    <row r="155" spans="1:57" x14ac:dyDescent="0.3">
      <c r="A155" s="167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36525.480000000003</v>
      </c>
      <c r="AA155" s="63">
        <v>0</v>
      </c>
      <c r="AB155" s="63">
        <v>0</v>
      </c>
      <c r="AC155" s="63">
        <v>0</v>
      </c>
      <c r="AD155" s="63">
        <v>1024629.57</v>
      </c>
      <c r="AE155" s="158">
        <v>44050</v>
      </c>
      <c r="AF155" s="158">
        <v>45876</v>
      </c>
      <c r="AG155" s="159">
        <v>1024629.57</v>
      </c>
      <c r="AH155" s="91">
        <v>0.93611111111111112</v>
      </c>
      <c r="AI155" s="91">
        <v>5</v>
      </c>
      <c r="AJ155" s="160">
        <v>7.1294999999999997E-2</v>
      </c>
      <c r="AK155" s="168" t="s">
        <v>651</v>
      </c>
      <c r="AL155" s="168" t="s">
        <v>652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36525.480000000003</v>
      </c>
      <c r="AS155" s="127">
        <v>0</v>
      </c>
      <c r="AT155" s="127">
        <v>0</v>
      </c>
      <c r="AU155" s="127">
        <v>0</v>
      </c>
      <c r="AV155" s="127">
        <v>0</v>
      </c>
      <c r="AW155" s="127">
        <v>0</v>
      </c>
      <c r="AX155" s="127">
        <v>36525.480000000003</v>
      </c>
      <c r="AY155" s="127">
        <v>0</v>
      </c>
      <c r="AZ155" s="127">
        <v>0</v>
      </c>
      <c r="BA155" s="127">
        <v>0</v>
      </c>
      <c r="BB155" s="127">
        <v>0</v>
      </c>
      <c r="BC155" s="15">
        <f t="shared" si="6"/>
        <v>0</v>
      </c>
      <c r="BD155" s="15">
        <f t="shared" si="7"/>
        <v>73050.960000000006</v>
      </c>
      <c r="BE155" s="15">
        <f t="shared" si="8"/>
        <v>73050.960000000006</v>
      </c>
    </row>
    <row r="156" spans="1:57" x14ac:dyDescent="0.3">
      <c r="A156" s="167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19319.59</v>
      </c>
      <c r="AA156" s="63">
        <v>0</v>
      </c>
      <c r="AB156" s="63">
        <v>0</v>
      </c>
      <c r="AC156" s="63">
        <v>0</v>
      </c>
      <c r="AD156" s="63">
        <v>511899.23</v>
      </c>
      <c r="AE156" s="158">
        <v>44050</v>
      </c>
      <c r="AF156" s="158">
        <v>46606</v>
      </c>
      <c r="AG156" s="159">
        <v>511899.23</v>
      </c>
      <c r="AH156" s="91">
        <v>2.9361111111111109</v>
      </c>
      <c r="AI156" s="91">
        <v>7</v>
      </c>
      <c r="AJ156" s="160">
        <v>7.5481999999999994E-2</v>
      </c>
      <c r="AK156" s="168" t="s">
        <v>651</v>
      </c>
      <c r="AL156" s="168" t="s">
        <v>652</v>
      </c>
      <c r="AM156" s="127">
        <v>0</v>
      </c>
      <c r="AN156" s="127">
        <v>0</v>
      </c>
      <c r="AO156" s="127">
        <v>0</v>
      </c>
      <c r="AP156" s="127">
        <v>0</v>
      </c>
      <c r="AQ156" s="127">
        <v>0</v>
      </c>
      <c r="AR156" s="127">
        <v>19319.59</v>
      </c>
      <c r="AS156" s="127">
        <v>0</v>
      </c>
      <c r="AT156" s="127">
        <v>0</v>
      </c>
      <c r="AU156" s="127">
        <v>0</v>
      </c>
      <c r="AV156" s="127">
        <v>0</v>
      </c>
      <c r="AW156" s="127">
        <v>0</v>
      </c>
      <c r="AX156" s="127">
        <v>19319.59</v>
      </c>
      <c r="AY156" s="127">
        <v>0</v>
      </c>
      <c r="AZ156" s="127">
        <v>0</v>
      </c>
      <c r="BA156" s="127">
        <v>0</v>
      </c>
      <c r="BB156" s="127">
        <v>0</v>
      </c>
      <c r="BC156" s="15">
        <f t="shared" si="6"/>
        <v>0</v>
      </c>
      <c r="BD156" s="15">
        <f t="shared" si="7"/>
        <v>38639.18</v>
      </c>
      <c r="BE156" s="15">
        <f t="shared" si="8"/>
        <v>38639.18</v>
      </c>
    </row>
    <row r="157" spans="1:57" x14ac:dyDescent="0.3">
      <c r="A157" s="167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120327.38</v>
      </c>
      <c r="AA157" s="63">
        <v>0</v>
      </c>
      <c r="AB157" s="63">
        <v>0</v>
      </c>
      <c r="AC157" s="63">
        <v>0</v>
      </c>
      <c r="AD157" s="63">
        <v>3375478.67</v>
      </c>
      <c r="AE157" s="158">
        <v>44050</v>
      </c>
      <c r="AF157" s="158">
        <v>45876</v>
      </c>
      <c r="AG157" s="159">
        <v>3375478.67</v>
      </c>
      <c r="AH157" s="91">
        <v>0.93611111111111112</v>
      </c>
      <c r="AI157" s="91">
        <v>5</v>
      </c>
      <c r="AJ157" s="160">
        <v>7.1294999999999997E-2</v>
      </c>
      <c r="AK157" s="168" t="s">
        <v>651</v>
      </c>
      <c r="AL157" s="168" t="s">
        <v>652</v>
      </c>
      <c r="AM157" s="127">
        <v>0</v>
      </c>
      <c r="AN157" s="127">
        <v>0</v>
      </c>
      <c r="AO157" s="127">
        <v>0</v>
      </c>
      <c r="AP157" s="127">
        <v>0</v>
      </c>
      <c r="AQ157" s="127">
        <v>0</v>
      </c>
      <c r="AR157" s="127">
        <v>120327.38</v>
      </c>
      <c r="AS157" s="127">
        <v>0</v>
      </c>
      <c r="AT157" s="127">
        <v>0</v>
      </c>
      <c r="AU157" s="127">
        <v>0</v>
      </c>
      <c r="AV157" s="127">
        <v>0</v>
      </c>
      <c r="AW157" s="127">
        <v>0</v>
      </c>
      <c r="AX157" s="127">
        <v>120327.38</v>
      </c>
      <c r="AY157" s="127">
        <v>0</v>
      </c>
      <c r="AZ157" s="127">
        <v>0</v>
      </c>
      <c r="BA157" s="127">
        <v>0</v>
      </c>
      <c r="BB157" s="127">
        <v>0</v>
      </c>
      <c r="BC157" s="15">
        <f t="shared" si="6"/>
        <v>0</v>
      </c>
      <c r="BD157" s="15">
        <f t="shared" si="7"/>
        <v>240654.76</v>
      </c>
      <c r="BE157" s="15">
        <f t="shared" si="8"/>
        <v>240654.76</v>
      </c>
    </row>
    <row r="158" spans="1:57" x14ac:dyDescent="0.3">
      <c r="A158" s="167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63643.45</v>
      </c>
      <c r="AA158" s="63">
        <v>0</v>
      </c>
      <c r="AB158" s="63">
        <v>0</v>
      </c>
      <c r="AC158" s="63">
        <v>0</v>
      </c>
      <c r="AD158" s="63">
        <v>1686321.15</v>
      </c>
      <c r="AE158" s="158">
        <v>44050</v>
      </c>
      <c r="AF158" s="158">
        <v>46606</v>
      </c>
      <c r="AG158" s="159">
        <v>1686321.15</v>
      </c>
      <c r="AH158" s="91">
        <v>2.9361111111111109</v>
      </c>
      <c r="AI158" s="91">
        <v>7</v>
      </c>
      <c r="AJ158" s="160">
        <v>7.5481999999999994E-2</v>
      </c>
      <c r="AK158" s="168" t="s">
        <v>651</v>
      </c>
      <c r="AL158" s="168" t="s">
        <v>652</v>
      </c>
      <c r="AM158" s="127">
        <v>0</v>
      </c>
      <c r="AN158" s="127">
        <v>0</v>
      </c>
      <c r="AO158" s="127">
        <v>0</v>
      </c>
      <c r="AP158" s="127">
        <v>0</v>
      </c>
      <c r="AQ158" s="127">
        <v>0</v>
      </c>
      <c r="AR158" s="127">
        <v>63643.45</v>
      </c>
      <c r="AS158" s="127">
        <v>0</v>
      </c>
      <c r="AT158" s="127">
        <v>0</v>
      </c>
      <c r="AU158" s="127">
        <v>0</v>
      </c>
      <c r="AV158" s="127">
        <v>0</v>
      </c>
      <c r="AW158" s="127">
        <v>0</v>
      </c>
      <c r="AX158" s="127">
        <v>63643.45</v>
      </c>
      <c r="AY158" s="127">
        <v>0</v>
      </c>
      <c r="AZ158" s="127">
        <v>0</v>
      </c>
      <c r="BA158" s="127">
        <v>0</v>
      </c>
      <c r="BB158" s="127">
        <v>0</v>
      </c>
      <c r="BC158" s="15">
        <f t="shared" si="6"/>
        <v>0</v>
      </c>
      <c r="BD158" s="15">
        <f t="shared" si="7"/>
        <v>127286.9</v>
      </c>
      <c r="BE158" s="15">
        <f t="shared" si="8"/>
        <v>127286.9</v>
      </c>
    </row>
    <row r="159" spans="1:57" x14ac:dyDescent="0.3">
      <c r="A159" s="167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25107.17</v>
      </c>
      <c r="AA159" s="63">
        <v>0</v>
      </c>
      <c r="AB159" s="63">
        <v>0</v>
      </c>
      <c r="AC159" s="63">
        <v>0</v>
      </c>
      <c r="AD159" s="63">
        <v>704317.79</v>
      </c>
      <c r="AE159" s="158">
        <v>44050</v>
      </c>
      <c r="AF159" s="158">
        <v>45876</v>
      </c>
      <c r="AG159" s="159">
        <v>704317.79</v>
      </c>
      <c r="AH159" s="91">
        <v>0.93611111111111112</v>
      </c>
      <c r="AI159" s="91">
        <v>5</v>
      </c>
      <c r="AJ159" s="160">
        <v>7.1294999999999997E-2</v>
      </c>
      <c r="AK159" s="168" t="s">
        <v>651</v>
      </c>
      <c r="AL159" s="168" t="s">
        <v>652</v>
      </c>
      <c r="AM159" s="127">
        <v>0</v>
      </c>
      <c r="AN159" s="127">
        <v>0</v>
      </c>
      <c r="AO159" s="127">
        <v>0</v>
      </c>
      <c r="AP159" s="127">
        <v>0</v>
      </c>
      <c r="AQ159" s="127">
        <v>0</v>
      </c>
      <c r="AR159" s="127">
        <v>25107.17</v>
      </c>
      <c r="AS159" s="127">
        <v>0</v>
      </c>
      <c r="AT159" s="127">
        <v>0</v>
      </c>
      <c r="AU159" s="127">
        <v>0</v>
      </c>
      <c r="AV159" s="127">
        <v>0</v>
      </c>
      <c r="AW159" s="127">
        <v>0</v>
      </c>
      <c r="AX159" s="127">
        <v>25107.17</v>
      </c>
      <c r="AY159" s="127">
        <v>0</v>
      </c>
      <c r="AZ159" s="127">
        <v>0</v>
      </c>
      <c r="BA159" s="127">
        <v>0</v>
      </c>
      <c r="BB159" s="127">
        <v>0</v>
      </c>
      <c r="BC159" s="15">
        <f t="shared" si="6"/>
        <v>0</v>
      </c>
      <c r="BD159" s="15">
        <f t="shared" si="7"/>
        <v>50214.34</v>
      </c>
      <c r="BE159" s="15">
        <f t="shared" si="8"/>
        <v>50214.34</v>
      </c>
    </row>
    <row r="160" spans="1:57" x14ac:dyDescent="0.3">
      <c r="A160" s="167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13134.33</v>
      </c>
      <c r="AA160" s="63">
        <v>0</v>
      </c>
      <c r="AB160" s="63">
        <v>0</v>
      </c>
      <c r="AC160" s="63">
        <v>0</v>
      </c>
      <c r="AD160" s="63">
        <v>348012.24</v>
      </c>
      <c r="AE160" s="158">
        <v>44050</v>
      </c>
      <c r="AF160" s="158">
        <v>46606</v>
      </c>
      <c r="AG160" s="159">
        <v>348012.24</v>
      </c>
      <c r="AH160" s="91">
        <v>2.9361111111111109</v>
      </c>
      <c r="AI160" s="91">
        <v>7</v>
      </c>
      <c r="AJ160" s="160">
        <v>7.5481999999999994E-2</v>
      </c>
      <c r="AK160" s="168" t="s">
        <v>651</v>
      </c>
      <c r="AL160" s="168" t="s">
        <v>652</v>
      </c>
      <c r="AM160" s="127">
        <v>0</v>
      </c>
      <c r="AN160" s="127">
        <v>0</v>
      </c>
      <c r="AO160" s="127">
        <v>0</v>
      </c>
      <c r="AP160" s="127">
        <v>0</v>
      </c>
      <c r="AQ160" s="127">
        <v>0</v>
      </c>
      <c r="AR160" s="127">
        <v>13134.33</v>
      </c>
      <c r="AS160" s="127">
        <v>0</v>
      </c>
      <c r="AT160" s="127">
        <v>0</v>
      </c>
      <c r="AU160" s="127">
        <v>0</v>
      </c>
      <c r="AV160" s="127">
        <v>0</v>
      </c>
      <c r="AW160" s="127">
        <v>0</v>
      </c>
      <c r="AX160" s="127">
        <v>13134.33</v>
      </c>
      <c r="AY160" s="127">
        <v>0</v>
      </c>
      <c r="AZ160" s="127">
        <v>0</v>
      </c>
      <c r="BA160" s="127">
        <v>0</v>
      </c>
      <c r="BB160" s="127">
        <v>0</v>
      </c>
      <c r="BC160" s="15">
        <f t="shared" si="6"/>
        <v>0</v>
      </c>
      <c r="BD160" s="15">
        <f t="shared" si="7"/>
        <v>26268.66</v>
      </c>
      <c r="BE160" s="15">
        <f t="shared" si="8"/>
        <v>26268.66</v>
      </c>
    </row>
    <row r="161" spans="1:57" x14ac:dyDescent="0.3">
      <c r="A161" s="167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4089.3</v>
      </c>
      <c r="AA161" s="63">
        <v>0</v>
      </c>
      <c r="AB161" s="63">
        <v>0</v>
      </c>
      <c r="AC161" s="63">
        <v>0</v>
      </c>
      <c r="AD161" s="63">
        <v>114715</v>
      </c>
      <c r="AE161" s="158">
        <v>44050</v>
      </c>
      <c r="AF161" s="158">
        <v>45876</v>
      </c>
      <c r="AG161" s="159">
        <v>114715</v>
      </c>
      <c r="AH161" s="91">
        <v>0.93611111111111112</v>
      </c>
      <c r="AI161" s="91">
        <v>5</v>
      </c>
      <c r="AJ161" s="160">
        <v>7.1294999999999997E-2</v>
      </c>
      <c r="AK161" s="168" t="s">
        <v>651</v>
      </c>
      <c r="AL161" s="168" t="s">
        <v>652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4089.3</v>
      </c>
      <c r="AS161" s="127">
        <v>0</v>
      </c>
      <c r="AT161" s="127">
        <v>0</v>
      </c>
      <c r="AU161" s="127">
        <v>0</v>
      </c>
      <c r="AV161" s="127">
        <v>0</v>
      </c>
      <c r="AW161" s="127">
        <v>0</v>
      </c>
      <c r="AX161" s="127">
        <v>4089.3</v>
      </c>
      <c r="AY161" s="127">
        <v>0</v>
      </c>
      <c r="AZ161" s="127">
        <v>0</v>
      </c>
      <c r="BA161" s="127">
        <v>0</v>
      </c>
      <c r="BB161" s="127">
        <v>0</v>
      </c>
      <c r="BC161" s="15">
        <f t="shared" si="6"/>
        <v>0</v>
      </c>
      <c r="BD161" s="15">
        <f t="shared" si="7"/>
        <v>8178.6</v>
      </c>
      <c r="BE161" s="15">
        <f t="shared" si="8"/>
        <v>8178.6</v>
      </c>
    </row>
    <row r="162" spans="1:57" x14ac:dyDescent="0.3">
      <c r="A162" s="167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4324.18</v>
      </c>
      <c r="AA162" s="63">
        <v>0</v>
      </c>
      <c r="AB162" s="63">
        <v>0</v>
      </c>
      <c r="AC162" s="63">
        <v>0</v>
      </c>
      <c r="AD162" s="63">
        <v>114575</v>
      </c>
      <c r="AE162" s="158">
        <v>44050</v>
      </c>
      <c r="AF162" s="158">
        <v>46606</v>
      </c>
      <c r="AG162" s="159">
        <v>114575</v>
      </c>
      <c r="AH162" s="91">
        <v>2.9361111111111109</v>
      </c>
      <c r="AI162" s="91">
        <v>7</v>
      </c>
      <c r="AJ162" s="160">
        <v>7.5481999999999994E-2</v>
      </c>
      <c r="AK162" s="168" t="s">
        <v>651</v>
      </c>
      <c r="AL162" s="168" t="s">
        <v>652</v>
      </c>
      <c r="AM162" s="127">
        <v>0</v>
      </c>
      <c r="AN162" s="127">
        <v>0</v>
      </c>
      <c r="AO162" s="127">
        <v>0</v>
      </c>
      <c r="AP162" s="127">
        <v>0</v>
      </c>
      <c r="AQ162" s="127">
        <v>0</v>
      </c>
      <c r="AR162" s="127">
        <v>4324.18</v>
      </c>
      <c r="AS162" s="127">
        <v>0</v>
      </c>
      <c r="AT162" s="127">
        <v>0</v>
      </c>
      <c r="AU162" s="127">
        <v>0</v>
      </c>
      <c r="AV162" s="127">
        <v>0</v>
      </c>
      <c r="AW162" s="127">
        <v>0</v>
      </c>
      <c r="AX162" s="127">
        <v>4324.18</v>
      </c>
      <c r="AY162" s="127">
        <v>0</v>
      </c>
      <c r="AZ162" s="127">
        <v>0</v>
      </c>
      <c r="BA162" s="127">
        <v>0</v>
      </c>
      <c r="BB162" s="127">
        <v>0</v>
      </c>
      <c r="BC162" s="15">
        <f t="shared" si="6"/>
        <v>0</v>
      </c>
      <c r="BD162" s="15">
        <f t="shared" si="7"/>
        <v>8648.36</v>
      </c>
      <c r="BE162" s="15">
        <f t="shared" si="8"/>
        <v>8648.36</v>
      </c>
    </row>
    <row r="163" spans="1:57" x14ac:dyDescent="0.3">
      <c r="A163" s="167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224245.78</v>
      </c>
      <c r="AA163" s="63">
        <v>0</v>
      </c>
      <c r="AB163" s="63">
        <v>0</v>
      </c>
      <c r="AC163" s="63">
        <v>0</v>
      </c>
      <c r="AD163" s="63">
        <v>6290645.4400000004</v>
      </c>
      <c r="AE163" s="158">
        <v>44050</v>
      </c>
      <c r="AF163" s="158">
        <v>45876</v>
      </c>
      <c r="AG163" s="159">
        <v>6290645.4400000004</v>
      </c>
      <c r="AH163" s="91">
        <v>0.93611111111111112</v>
      </c>
      <c r="AI163" s="91">
        <v>5</v>
      </c>
      <c r="AJ163" s="160">
        <v>7.1294999999999997E-2</v>
      </c>
      <c r="AK163" s="168" t="s">
        <v>651</v>
      </c>
      <c r="AL163" s="168" t="s">
        <v>652</v>
      </c>
      <c r="AM163" s="127">
        <v>0</v>
      </c>
      <c r="AN163" s="127">
        <v>0</v>
      </c>
      <c r="AO163" s="127">
        <v>0</v>
      </c>
      <c r="AP163" s="127">
        <v>0</v>
      </c>
      <c r="AQ163" s="127">
        <v>0</v>
      </c>
      <c r="AR163" s="127">
        <v>224245.78</v>
      </c>
      <c r="AS163" s="127">
        <v>0</v>
      </c>
      <c r="AT163" s="127">
        <v>0</v>
      </c>
      <c r="AU163" s="127">
        <v>0</v>
      </c>
      <c r="AV163" s="127">
        <v>0</v>
      </c>
      <c r="AW163" s="127">
        <v>0</v>
      </c>
      <c r="AX163" s="127">
        <v>224245.78</v>
      </c>
      <c r="AY163" s="127">
        <v>0</v>
      </c>
      <c r="AZ163" s="127">
        <v>0</v>
      </c>
      <c r="BA163" s="127">
        <v>0</v>
      </c>
      <c r="BB163" s="127">
        <v>0</v>
      </c>
      <c r="BC163" s="15">
        <f t="shared" si="6"/>
        <v>0</v>
      </c>
      <c r="BD163" s="15">
        <f t="shared" si="7"/>
        <v>448491.56</v>
      </c>
      <c r="BE163" s="15">
        <f t="shared" si="8"/>
        <v>448491.56</v>
      </c>
    </row>
    <row r="164" spans="1:57" x14ac:dyDescent="0.3">
      <c r="A164" s="167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58">
        <v>44168</v>
      </c>
      <c r="AF164" s="158">
        <v>45994</v>
      </c>
      <c r="AG164" s="159">
        <v>2968774.18</v>
      </c>
      <c r="AH164" s="91">
        <v>1.2583333333333333</v>
      </c>
      <c r="AI164" s="91">
        <v>5</v>
      </c>
      <c r="AJ164" s="160">
        <v>7.1294999999999997E-2</v>
      </c>
      <c r="AK164" s="168" t="s">
        <v>651</v>
      </c>
      <c r="AL164" s="168" t="s">
        <v>652</v>
      </c>
      <c r="AM164" s="127">
        <v>0</v>
      </c>
      <c r="AN164" s="127">
        <v>0</v>
      </c>
      <c r="AO164" s="127">
        <v>0</v>
      </c>
      <c r="AP164" s="127">
        <v>105829.38</v>
      </c>
      <c r="AQ164" s="127">
        <v>0</v>
      </c>
      <c r="AR164" s="127">
        <v>0</v>
      </c>
      <c r="AS164" s="127">
        <v>0</v>
      </c>
      <c r="AT164" s="127">
        <v>0</v>
      </c>
      <c r="AU164" s="127">
        <v>0</v>
      </c>
      <c r="AV164" s="127">
        <v>105829.38</v>
      </c>
      <c r="AW164" s="127">
        <v>0</v>
      </c>
      <c r="AX164" s="127">
        <v>0</v>
      </c>
      <c r="AY164" s="127">
        <v>0</v>
      </c>
      <c r="AZ164" s="127">
        <v>0</v>
      </c>
      <c r="BA164" s="127">
        <v>0</v>
      </c>
      <c r="BB164" s="127">
        <v>105829.38</v>
      </c>
      <c r="BC164" s="15">
        <f t="shared" si="6"/>
        <v>105829.38</v>
      </c>
      <c r="BD164" s="15">
        <f t="shared" si="7"/>
        <v>211658.76</v>
      </c>
      <c r="BE164" s="15">
        <f t="shared" si="8"/>
        <v>317488.14</v>
      </c>
    </row>
    <row r="165" spans="1:57" x14ac:dyDescent="0.3">
      <c r="A165" s="167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3652.62</v>
      </c>
      <c r="AA165" s="63">
        <v>0</v>
      </c>
      <c r="AB165" s="63">
        <v>0</v>
      </c>
      <c r="AC165" s="63">
        <v>0</v>
      </c>
      <c r="AD165" s="63">
        <v>102465.04</v>
      </c>
      <c r="AE165" s="158">
        <v>44050</v>
      </c>
      <c r="AF165" s="158">
        <v>45876</v>
      </c>
      <c r="AG165" s="159">
        <v>102465.04</v>
      </c>
      <c r="AH165" s="91">
        <v>0.93611111111111112</v>
      </c>
      <c r="AI165" s="91">
        <v>5</v>
      </c>
      <c r="AJ165" s="160">
        <v>7.1300000000000002E-2</v>
      </c>
      <c r="AK165" s="168" t="s">
        <v>651</v>
      </c>
      <c r="AL165" s="168" t="s">
        <v>652</v>
      </c>
      <c r="AM165" s="127">
        <v>0</v>
      </c>
      <c r="AN165" s="127">
        <v>0</v>
      </c>
      <c r="AO165" s="127">
        <v>0</v>
      </c>
      <c r="AP165" s="127">
        <v>0</v>
      </c>
      <c r="AQ165" s="127">
        <v>0</v>
      </c>
      <c r="AR165" s="127">
        <v>3652.62</v>
      </c>
      <c r="AS165" s="127">
        <v>0</v>
      </c>
      <c r="AT165" s="127">
        <v>0</v>
      </c>
      <c r="AU165" s="127">
        <v>0</v>
      </c>
      <c r="AV165" s="127">
        <v>0</v>
      </c>
      <c r="AW165" s="127">
        <v>0</v>
      </c>
      <c r="AX165" s="127">
        <v>3652.62</v>
      </c>
      <c r="AY165" s="127">
        <v>0</v>
      </c>
      <c r="AZ165" s="127">
        <v>0</v>
      </c>
      <c r="BA165" s="127">
        <v>0</v>
      </c>
      <c r="BB165" s="127">
        <v>0</v>
      </c>
      <c r="BC165" s="15">
        <f t="shared" si="6"/>
        <v>0</v>
      </c>
      <c r="BD165" s="15">
        <f t="shared" si="7"/>
        <v>7305.24</v>
      </c>
      <c r="BE165" s="15">
        <f t="shared" si="8"/>
        <v>7305.24</v>
      </c>
    </row>
    <row r="166" spans="1:57" x14ac:dyDescent="0.3">
      <c r="A166" s="167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7617.87</v>
      </c>
      <c r="AA166" s="63">
        <v>0</v>
      </c>
      <c r="AB166" s="63">
        <v>0</v>
      </c>
      <c r="AC166" s="63">
        <v>0</v>
      </c>
      <c r="AD166" s="63">
        <v>213700</v>
      </c>
      <c r="AE166" s="158">
        <v>44050</v>
      </c>
      <c r="AF166" s="158">
        <v>45876</v>
      </c>
      <c r="AG166" s="159">
        <v>213700</v>
      </c>
      <c r="AH166" s="91">
        <v>0.93611111111111112</v>
      </c>
      <c r="AI166" s="91">
        <v>5</v>
      </c>
      <c r="AJ166" s="160">
        <v>7.1300000000000002E-2</v>
      </c>
      <c r="AK166" s="168" t="s">
        <v>651</v>
      </c>
      <c r="AL166" s="168" t="s">
        <v>652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7617.87</v>
      </c>
      <c r="AS166" s="127">
        <v>0</v>
      </c>
      <c r="AT166" s="127">
        <v>0</v>
      </c>
      <c r="AU166" s="127">
        <v>0</v>
      </c>
      <c r="AV166" s="127">
        <v>0</v>
      </c>
      <c r="AW166" s="127">
        <v>0</v>
      </c>
      <c r="AX166" s="127">
        <v>7617.87</v>
      </c>
      <c r="AY166" s="127">
        <v>0</v>
      </c>
      <c r="AZ166" s="127">
        <v>0</v>
      </c>
      <c r="BA166" s="127">
        <v>0</v>
      </c>
      <c r="BB166" s="127">
        <v>0</v>
      </c>
      <c r="BC166" s="15">
        <f t="shared" si="6"/>
        <v>0</v>
      </c>
      <c r="BD166" s="15">
        <f t="shared" si="7"/>
        <v>15235.74</v>
      </c>
      <c r="BE166" s="15">
        <f t="shared" si="8"/>
        <v>15235.74</v>
      </c>
    </row>
    <row r="167" spans="1:57" x14ac:dyDescent="0.3">
      <c r="A167" s="167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8502.6</v>
      </c>
      <c r="AA167" s="63">
        <v>0</v>
      </c>
      <c r="AB167" s="63">
        <v>0</v>
      </c>
      <c r="AC167" s="63">
        <v>0</v>
      </c>
      <c r="AD167" s="63">
        <v>238518.95</v>
      </c>
      <c r="AE167" s="158">
        <v>44050</v>
      </c>
      <c r="AF167" s="158">
        <v>45876</v>
      </c>
      <c r="AG167" s="159">
        <v>238518.95</v>
      </c>
      <c r="AH167" s="91">
        <v>0.93611111111111112</v>
      </c>
      <c r="AI167" s="91">
        <v>5</v>
      </c>
      <c r="AJ167" s="160">
        <v>7.1300000000000002E-2</v>
      </c>
      <c r="AK167" s="168" t="s">
        <v>651</v>
      </c>
      <c r="AL167" s="168" t="s">
        <v>652</v>
      </c>
      <c r="AM167" s="127">
        <v>0</v>
      </c>
      <c r="AN167" s="127">
        <v>0</v>
      </c>
      <c r="AO167" s="127">
        <v>0</v>
      </c>
      <c r="AP167" s="127">
        <v>0</v>
      </c>
      <c r="AQ167" s="127">
        <v>0</v>
      </c>
      <c r="AR167" s="127">
        <v>8502.6</v>
      </c>
      <c r="AS167" s="127">
        <v>0</v>
      </c>
      <c r="AT167" s="127">
        <v>0</v>
      </c>
      <c r="AU167" s="127">
        <v>0</v>
      </c>
      <c r="AV167" s="127">
        <v>0</v>
      </c>
      <c r="AW167" s="127">
        <v>0</v>
      </c>
      <c r="AX167" s="127">
        <v>8502.6</v>
      </c>
      <c r="AY167" s="127">
        <v>0</v>
      </c>
      <c r="AZ167" s="127">
        <v>0</v>
      </c>
      <c r="BA167" s="127">
        <v>0</v>
      </c>
      <c r="BB167" s="127">
        <v>0</v>
      </c>
      <c r="BC167" s="15">
        <f t="shared" si="6"/>
        <v>0</v>
      </c>
      <c r="BD167" s="15">
        <f t="shared" si="7"/>
        <v>17005.2</v>
      </c>
      <c r="BE167" s="15">
        <f t="shared" si="8"/>
        <v>17005.2</v>
      </c>
    </row>
    <row r="168" spans="1:57" x14ac:dyDescent="0.3">
      <c r="A168" s="167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58">
        <v>44168</v>
      </c>
      <c r="AF168" s="158">
        <v>45994</v>
      </c>
      <c r="AG168" s="159">
        <v>2965887.06</v>
      </c>
      <c r="AH168" s="91">
        <v>1.2583333333333333</v>
      </c>
      <c r="AI168" s="91">
        <v>5</v>
      </c>
      <c r="AJ168" s="160">
        <v>7.1294999999999997E-2</v>
      </c>
      <c r="AK168" s="168" t="s">
        <v>651</v>
      </c>
      <c r="AL168" s="168" t="s">
        <v>652</v>
      </c>
      <c r="AM168" s="127">
        <v>0</v>
      </c>
      <c r="AN168" s="127">
        <v>0</v>
      </c>
      <c r="AO168" s="127">
        <v>0</v>
      </c>
      <c r="AP168" s="127">
        <v>105726.46</v>
      </c>
      <c r="AQ168" s="127">
        <v>0</v>
      </c>
      <c r="AR168" s="127">
        <v>0</v>
      </c>
      <c r="AS168" s="127">
        <v>0</v>
      </c>
      <c r="AT168" s="127">
        <v>0</v>
      </c>
      <c r="AU168" s="127">
        <v>0</v>
      </c>
      <c r="AV168" s="127">
        <v>105726.46</v>
      </c>
      <c r="AW168" s="127">
        <v>0</v>
      </c>
      <c r="AX168" s="127">
        <v>0</v>
      </c>
      <c r="AY168" s="127">
        <v>0</v>
      </c>
      <c r="AZ168" s="127">
        <v>0</v>
      </c>
      <c r="BA168" s="127">
        <v>0</v>
      </c>
      <c r="BB168" s="127">
        <v>105726.46</v>
      </c>
      <c r="BC168" s="15">
        <f t="shared" si="6"/>
        <v>105726.46</v>
      </c>
      <c r="BD168" s="15">
        <f t="shared" si="7"/>
        <v>211452.92</v>
      </c>
      <c r="BE168" s="15">
        <f t="shared" si="8"/>
        <v>317179.38</v>
      </c>
    </row>
    <row r="169" spans="1:57" x14ac:dyDescent="0.3">
      <c r="A169" s="167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42103.23</v>
      </c>
      <c r="AA169" s="63">
        <v>0</v>
      </c>
      <c r="AB169" s="63">
        <v>0</v>
      </c>
      <c r="AC169" s="63">
        <v>0</v>
      </c>
      <c r="AD169" s="63">
        <v>1181099.07</v>
      </c>
      <c r="AE169" s="158">
        <v>44050</v>
      </c>
      <c r="AF169" s="158">
        <v>45876</v>
      </c>
      <c r="AG169" s="159">
        <v>1181099.07</v>
      </c>
      <c r="AH169" s="91">
        <v>0.93611111111111112</v>
      </c>
      <c r="AI169" s="91">
        <v>5</v>
      </c>
      <c r="AJ169" s="160">
        <v>7.1300000000000002E-2</v>
      </c>
      <c r="AK169" s="168" t="s">
        <v>651</v>
      </c>
      <c r="AL169" s="168" t="s">
        <v>652</v>
      </c>
      <c r="AM169" s="127">
        <v>0</v>
      </c>
      <c r="AN169" s="127">
        <v>0</v>
      </c>
      <c r="AO169" s="127">
        <v>0</v>
      </c>
      <c r="AP169" s="127">
        <v>0</v>
      </c>
      <c r="AQ169" s="127">
        <v>0</v>
      </c>
      <c r="AR169" s="127">
        <v>42103.23</v>
      </c>
      <c r="AS169" s="127">
        <v>0</v>
      </c>
      <c r="AT169" s="127">
        <v>0</v>
      </c>
      <c r="AU169" s="127">
        <v>0</v>
      </c>
      <c r="AV169" s="127">
        <v>0</v>
      </c>
      <c r="AW169" s="127">
        <v>0</v>
      </c>
      <c r="AX169" s="127">
        <v>42103.23</v>
      </c>
      <c r="AY169" s="127">
        <v>0</v>
      </c>
      <c r="AZ169" s="127">
        <v>0</v>
      </c>
      <c r="BA169" s="127">
        <v>0</v>
      </c>
      <c r="BB169" s="127">
        <v>0</v>
      </c>
      <c r="BC169" s="15">
        <f t="shared" si="6"/>
        <v>0</v>
      </c>
      <c r="BD169" s="15">
        <f t="shared" si="7"/>
        <v>84206.46</v>
      </c>
      <c r="BE169" s="15">
        <f t="shared" si="8"/>
        <v>84206.46</v>
      </c>
    </row>
    <row r="170" spans="1:57" x14ac:dyDescent="0.3">
      <c r="A170" s="167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31415.52</v>
      </c>
      <c r="AA170" s="63">
        <v>0</v>
      </c>
      <c r="AB170" s="63">
        <v>0</v>
      </c>
      <c r="AC170" s="63">
        <v>0</v>
      </c>
      <c r="AD170" s="63">
        <v>881282.52</v>
      </c>
      <c r="AE170" s="158">
        <v>44050</v>
      </c>
      <c r="AF170" s="158">
        <v>45876</v>
      </c>
      <c r="AG170" s="159">
        <v>881282.52</v>
      </c>
      <c r="AH170" s="91">
        <v>0.93611111111111112</v>
      </c>
      <c r="AI170" s="91">
        <v>5</v>
      </c>
      <c r="AJ170" s="160">
        <v>7.1300000000000002E-2</v>
      </c>
      <c r="AK170" s="168" t="s">
        <v>651</v>
      </c>
      <c r="AL170" s="168" t="s">
        <v>652</v>
      </c>
      <c r="AM170" s="127">
        <v>0</v>
      </c>
      <c r="AN170" s="127">
        <v>0</v>
      </c>
      <c r="AO170" s="127">
        <v>0</v>
      </c>
      <c r="AP170" s="127">
        <v>0</v>
      </c>
      <c r="AQ170" s="127">
        <v>0</v>
      </c>
      <c r="AR170" s="127">
        <v>31415.52</v>
      </c>
      <c r="AS170" s="127">
        <v>0</v>
      </c>
      <c r="AT170" s="127">
        <v>0</v>
      </c>
      <c r="AU170" s="127">
        <v>0</v>
      </c>
      <c r="AV170" s="127">
        <v>0</v>
      </c>
      <c r="AW170" s="127">
        <v>0</v>
      </c>
      <c r="AX170" s="127">
        <v>31415.52</v>
      </c>
      <c r="AY170" s="127">
        <v>0</v>
      </c>
      <c r="AZ170" s="127">
        <v>0</v>
      </c>
      <c r="BA170" s="127">
        <v>0</v>
      </c>
      <c r="BB170" s="127">
        <v>0</v>
      </c>
      <c r="BC170" s="15">
        <f t="shared" si="6"/>
        <v>0</v>
      </c>
      <c r="BD170" s="15">
        <f t="shared" si="7"/>
        <v>62831.040000000001</v>
      </c>
      <c r="BE170" s="15">
        <f t="shared" si="8"/>
        <v>62831.040000000001</v>
      </c>
    </row>
    <row r="171" spans="1:57" x14ac:dyDescent="0.3">
      <c r="A171" s="167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925.01</v>
      </c>
      <c r="AA171" s="63">
        <v>0</v>
      </c>
      <c r="AB171" s="63">
        <v>0</v>
      </c>
      <c r="AC171" s="63">
        <v>0</v>
      </c>
      <c r="AD171" s="63">
        <v>25948.880000000001</v>
      </c>
      <c r="AE171" s="158">
        <v>44050</v>
      </c>
      <c r="AF171" s="158">
        <v>45876</v>
      </c>
      <c r="AG171" s="159">
        <v>25948.880000000001</v>
      </c>
      <c r="AH171" s="91">
        <v>0.93611111111111112</v>
      </c>
      <c r="AI171" s="91">
        <v>5</v>
      </c>
      <c r="AJ171" s="160">
        <v>7.1300000000000002E-2</v>
      </c>
      <c r="AK171" s="168" t="s">
        <v>651</v>
      </c>
      <c r="AL171" s="168" t="s">
        <v>652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925.01</v>
      </c>
      <c r="AS171" s="127">
        <v>0</v>
      </c>
      <c r="AT171" s="127">
        <v>0</v>
      </c>
      <c r="AU171" s="127">
        <v>0</v>
      </c>
      <c r="AV171" s="127">
        <v>0</v>
      </c>
      <c r="AW171" s="127">
        <v>0</v>
      </c>
      <c r="AX171" s="127">
        <v>925.01</v>
      </c>
      <c r="AY171" s="127">
        <v>0</v>
      </c>
      <c r="AZ171" s="127">
        <v>0</v>
      </c>
      <c r="BA171" s="127">
        <v>0</v>
      </c>
      <c r="BB171" s="127">
        <v>0</v>
      </c>
      <c r="BC171" s="15">
        <f t="shared" si="6"/>
        <v>0</v>
      </c>
      <c r="BD171" s="15">
        <f t="shared" si="7"/>
        <v>1850.02</v>
      </c>
      <c r="BE171" s="15">
        <f t="shared" si="8"/>
        <v>1850.02</v>
      </c>
    </row>
    <row r="172" spans="1:57" x14ac:dyDescent="0.3">
      <c r="A172" s="167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488.09</v>
      </c>
      <c r="AA172" s="63">
        <v>0</v>
      </c>
      <c r="AB172" s="63">
        <v>0</v>
      </c>
      <c r="AC172" s="63">
        <v>0</v>
      </c>
      <c r="AD172" s="63">
        <v>12932.71</v>
      </c>
      <c r="AE172" s="158">
        <v>44050</v>
      </c>
      <c r="AF172" s="158">
        <v>46606</v>
      </c>
      <c r="AG172" s="159">
        <v>12932.71</v>
      </c>
      <c r="AH172" s="91">
        <v>2.9361111111111109</v>
      </c>
      <c r="AI172" s="91">
        <v>7</v>
      </c>
      <c r="AJ172" s="160">
        <v>7.5481999999999994E-2</v>
      </c>
      <c r="AK172" s="168" t="s">
        <v>651</v>
      </c>
      <c r="AL172" s="168" t="s">
        <v>652</v>
      </c>
      <c r="AM172" s="127">
        <v>0</v>
      </c>
      <c r="AN172" s="127">
        <v>0</v>
      </c>
      <c r="AO172" s="127">
        <v>0</v>
      </c>
      <c r="AP172" s="127">
        <v>0</v>
      </c>
      <c r="AQ172" s="127">
        <v>0</v>
      </c>
      <c r="AR172" s="127">
        <v>488.09</v>
      </c>
      <c r="AS172" s="127">
        <v>0</v>
      </c>
      <c r="AT172" s="127">
        <v>0</v>
      </c>
      <c r="AU172" s="127">
        <v>0</v>
      </c>
      <c r="AV172" s="127">
        <v>0</v>
      </c>
      <c r="AW172" s="127">
        <v>0</v>
      </c>
      <c r="AX172" s="127">
        <v>488.09</v>
      </c>
      <c r="AY172" s="127">
        <v>0</v>
      </c>
      <c r="AZ172" s="127">
        <v>0</v>
      </c>
      <c r="BA172" s="127">
        <v>0</v>
      </c>
      <c r="BB172" s="127">
        <v>0</v>
      </c>
      <c r="BC172" s="15">
        <f t="shared" si="6"/>
        <v>0</v>
      </c>
      <c r="BD172" s="15">
        <f t="shared" si="7"/>
        <v>976.18</v>
      </c>
      <c r="BE172" s="15">
        <f t="shared" si="8"/>
        <v>976.18</v>
      </c>
    </row>
    <row r="173" spans="1:57" x14ac:dyDescent="0.3">
      <c r="A173" s="167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3248.23</v>
      </c>
      <c r="AA173" s="63">
        <v>0</v>
      </c>
      <c r="AB173" s="63">
        <v>0</v>
      </c>
      <c r="AC173" s="63">
        <v>0</v>
      </c>
      <c r="AD173" s="63">
        <v>91120.83</v>
      </c>
      <c r="AE173" s="158">
        <v>44050</v>
      </c>
      <c r="AF173" s="158">
        <v>45876</v>
      </c>
      <c r="AG173" s="159">
        <v>91120.83</v>
      </c>
      <c r="AH173" s="91">
        <v>0.93611111111111112</v>
      </c>
      <c r="AI173" s="91">
        <v>5</v>
      </c>
      <c r="AJ173" s="160">
        <v>7.1300000000000002E-2</v>
      </c>
      <c r="AK173" s="168" t="s">
        <v>651</v>
      </c>
      <c r="AL173" s="168" t="s">
        <v>652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3248.23</v>
      </c>
      <c r="AS173" s="127">
        <v>0</v>
      </c>
      <c r="AT173" s="127">
        <v>0</v>
      </c>
      <c r="AU173" s="127">
        <v>0</v>
      </c>
      <c r="AV173" s="127">
        <v>0</v>
      </c>
      <c r="AW173" s="127">
        <v>0</v>
      </c>
      <c r="AX173" s="127">
        <v>3248.23</v>
      </c>
      <c r="AY173" s="127">
        <v>0</v>
      </c>
      <c r="AZ173" s="127">
        <v>0</v>
      </c>
      <c r="BA173" s="127">
        <v>0</v>
      </c>
      <c r="BB173" s="127">
        <v>0</v>
      </c>
      <c r="BC173" s="15">
        <f t="shared" si="6"/>
        <v>0</v>
      </c>
      <c r="BD173" s="15">
        <f t="shared" si="7"/>
        <v>6496.46</v>
      </c>
      <c r="BE173" s="15">
        <f t="shared" si="8"/>
        <v>6496.46</v>
      </c>
    </row>
    <row r="174" spans="1:57" x14ac:dyDescent="0.3">
      <c r="A174" s="167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56194.79</v>
      </c>
      <c r="AA174" s="63">
        <v>0</v>
      </c>
      <c r="AB174" s="63">
        <v>0</v>
      </c>
      <c r="AC174" s="63">
        <v>0</v>
      </c>
      <c r="AD174" s="63">
        <v>1576401.9199999999</v>
      </c>
      <c r="AE174" s="158">
        <v>44050</v>
      </c>
      <c r="AF174" s="158">
        <v>45876</v>
      </c>
      <c r="AG174" s="159">
        <v>1576401.9199999999</v>
      </c>
      <c r="AH174" s="91">
        <v>0.93611111111111112</v>
      </c>
      <c r="AI174" s="91">
        <v>5</v>
      </c>
      <c r="AJ174" s="160">
        <v>7.1294999999999997E-2</v>
      </c>
      <c r="AK174" s="168" t="s">
        <v>651</v>
      </c>
      <c r="AL174" s="168" t="s">
        <v>652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56194.79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56194.79</v>
      </c>
      <c r="AY174" s="127">
        <v>0</v>
      </c>
      <c r="AZ174" s="127">
        <v>0</v>
      </c>
      <c r="BA174" s="127">
        <v>0</v>
      </c>
      <c r="BB174" s="127">
        <v>0</v>
      </c>
      <c r="BC174" s="15">
        <f t="shared" si="6"/>
        <v>0</v>
      </c>
      <c r="BD174" s="15">
        <f t="shared" si="7"/>
        <v>112389.58</v>
      </c>
      <c r="BE174" s="15">
        <f t="shared" si="8"/>
        <v>112389.58</v>
      </c>
    </row>
    <row r="175" spans="1:57" x14ac:dyDescent="0.3">
      <c r="A175" s="167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29704.85</v>
      </c>
      <c r="AA175" s="63">
        <v>0</v>
      </c>
      <c r="AB175" s="63">
        <v>0</v>
      </c>
      <c r="AC175" s="63">
        <v>0</v>
      </c>
      <c r="AD175" s="63">
        <v>787071.04</v>
      </c>
      <c r="AE175" s="158">
        <v>44050</v>
      </c>
      <c r="AF175" s="158">
        <v>46606</v>
      </c>
      <c r="AG175" s="159">
        <v>787071.04</v>
      </c>
      <c r="AH175" s="91">
        <v>2.9361111111111109</v>
      </c>
      <c r="AI175" s="91">
        <v>7</v>
      </c>
      <c r="AJ175" s="160">
        <v>7.5481999999999994E-2</v>
      </c>
      <c r="AK175" s="168" t="s">
        <v>651</v>
      </c>
      <c r="AL175" s="168" t="s">
        <v>652</v>
      </c>
      <c r="AM175" s="127">
        <v>0</v>
      </c>
      <c r="AN175" s="127">
        <v>0</v>
      </c>
      <c r="AO175" s="127">
        <v>0</v>
      </c>
      <c r="AP175" s="127">
        <v>0</v>
      </c>
      <c r="AQ175" s="127">
        <v>0</v>
      </c>
      <c r="AR175" s="127">
        <v>29704.85</v>
      </c>
      <c r="AS175" s="127">
        <v>0</v>
      </c>
      <c r="AT175" s="127">
        <v>0</v>
      </c>
      <c r="AU175" s="127">
        <v>0</v>
      </c>
      <c r="AV175" s="127">
        <v>0</v>
      </c>
      <c r="AW175" s="127">
        <v>0</v>
      </c>
      <c r="AX175" s="127">
        <v>29704.85</v>
      </c>
      <c r="AY175" s="127">
        <v>0</v>
      </c>
      <c r="AZ175" s="127">
        <v>0</v>
      </c>
      <c r="BA175" s="127">
        <v>0</v>
      </c>
      <c r="BB175" s="127">
        <v>0</v>
      </c>
      <c r="BC175" s="15">
        <f t="shared" si="6"/>
        <v>0</v>
      </c>
      <c r="BD175" s="15">
        <f t="shared" si="7"/>
        <v>59409.7</v>
      </c>
      <c r="BE175" s="15">
        <f t="shared" si="8"/>
        <v>59409.7</v>
      </c>
    </row>
    <row r="176" spans="1:57" x14ac:dyDescent="0.3">
      <c r="A176" s="167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7920.87</v>
      </c>
      <c r="AA176" s="63">
        <v>0</v>
      </c>
      <c r="AB176" s="63">
        <v>0</v>
      </c>
      <c r="AC176" s="63">
        <v>0</v>
      </c>
      <c r="AD176" s="63">
        <v>222200</v>
      </c>
      <c r="AE176" s="158">
        <v>44050</v>
      </c>
      <c r="AF176" s="158">
        <v>45876</v>
      </c>
      <c r="AG176" s="159">
        <v>222200</v>
      </c>
      <c r="AH176" s="91">
        <v>0.93611111111111112</v>
      </c>
      <c r="AI176" s="91">
        <v>5</v>
      </c>
      <c r="AJ176" s="160">
        <v>7.1294999999999997E-2</v>
      </c>
      <c r="AK176" s="168" t="s">
        <v>651</v>
      </c>
      <c r="AL176" s="168" t="s">
        <v>652</v>
      </c>
      <c r="AM176" s="127">
        <v>0</v>
      </c>
      <c r="AN176" s="127">
        <v>0</v>
      </c>
      <c r="AO176" s="127">
        <v>0</v>
      </c>
      <c r="AP176" s="127">
        <v>0</v>
      </c>
      <c r="AQ176" s="127">
        <v>0</v>
      </c>
      <c r="AR176" s="127">
        <v>7920.87</v>
      </c>
      <c r="AS176" s="127">
        <v>0</v>
      </c>
      <c r="AT176" s="127">
        <v>0</v>
      </c>
      <c r="AU176" s="127">
        <v>0</v>
      </c>
      <c r="AV176" s="127">
        <v>0</v>
      </c>
      <c r="AW176" s="127">
        <v>0</v>
      </c>
      <c r="AX176" s="127">
        <v>7920.87</v>
      </c>
      <c r="AY176" s="127">
        <v>0</v>
      </c>
      <c r="AZ176" s="127">
        <v>0</v>
      </c>
      <c r="BA176" s="127">
        <v>0</v>
      </c>
      <c r="BB176" s="127">
        <v>0</v>
      </c>
      <c r="BC176" s="15">
        <f t="shared" si="6"/>
        <v>0</v>
      </c>
      <c r="BD176" s="15">
        <f t="shared" si="7"/>
        <v>15841.74</v>
      </c>
      <c r="BE176" s="15">
        <f t="shared" si="8"/>
        <v>15841.74</v>
      </c>
    </row>
    <row r="177" spans="1:57" x14ac:dyDescent="0.3">
      <c r="A177" s="167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47037.22</v>
      </c>
      <c r="AA177" s="63">
        <v>0</v>
      </c>
      <c r="AB177" s="63">
        <v>0</v>
      </c>
      <c r="AC177" s="63">
        <v>0</v>
      </c>
      <c r="AD177" s="63">
        <v>1319509.58</v>
      </c>
      <c r="AE177" s="158">
        <v>44050</v>
      </c>
      <c r="AF177" s="158">
        <v>45876</v>
      </c>
      <c r="AG177" s="159">
        <v>1319509.58</v>
      </c>
      <c r="AH177" s="91">
        <v>0.93611111111111112</v>
      </c>
      <c r="AI177" s="91">
        <v>5</v>
      </c>
      <c r="AJ177" s="160">
        <v>7.1294999999999997E-2</v>
      </c>
      <c r="AK177" s="168" t="s">
        <v>651</v>
      </c>
      <c r="AL177" s="168" t="s">
        <v>652</v>
      </c>
      <c r="AM177" s="127">
        <v>0</v>
      </c>
      <c r="AN177" s="127">
        <v>0</v>
      </c>
      <c r="AO177" s="127">
        <v>0</v>
      </c>
      <c r="AP177" s="127">
        <v>0</v>
      </c>
      <c r="AQ177" s="127">
        <v>0</v>
      </c>
      <c r="AR177" s="127">
        <v>47037.22</v>
      </c>
      <c r="AS177" s="127">
        <v>0</v>
      </c>
      <c r="AT177" s="127">
        <v>0</v>
      </c>
      <c r="AU177" s="127">
        <v>0</v>
      </c>
      <c r="AV177" s="127">
        <v>0</v>
      </c>
      <c r="AW177" s="127">
        <v>0</v>
      </c>
      <c r="AX177" s="127">
        <v>47037.22</v>
      </c>
      <c r="AY177" s="127">
        <v>0</v>
      </c>
      <c r="AZ177" s="127">
        <v>0</v>
      </c>
      <c r="BA177" s="127">
        <v>0</v>
      </c>
      <c r="BB177" s="127">
        <v>0</v>
      </c>
      <c r="BC177" s="15">
        <f t="shared" si="6"/>
        <v>0</v>
      </c>
      <c r="BD177" s="15">
        <f t="shared" si="7"/>
        <v>94074.44</v>
      </c>
      <c r="BE177" s="15">
        <f t="shared" si="8"/>
        <v>94074.44</v>
      </c>
    </row>
    <row r="178" spans="1:57" x14ac:dyDescent="0.3">
      <c r="A178" s="167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26961.63</v>
      </c>
      <c r="AA178" s="63">
        <v>0</v>
      </c>
      <c r="AB178" s="63">
        <v>0</v>
      </c>
      <c r="AC178" s="63">
        <v>0</v>
      </c>
      <c r="AD178" s="63">
        <v>756340.13</v>
      </c>
      <c r="AE178" s="158">
        <v>44050</v>
      </c>
      <c r="AF178" s="158">
        <v>45876</v>
      </c>
      <c r="AG178" s="159">
        <v>756340.13</v>
      </c>
      <c r="AH178" s="91">
        <v>0.93611111111111112</v>
      </c>
      <c r="AI178" s="91">
        <v>5</v>
      </c>
      <c r="AJ178" s="160">
        <v>7.1294999999999997E-2</v>
      </c>
      <c r="AK178" s="168" t="s">
        <v>651</v>
      </c>
      <c r="AL178" s="168" t="s">
        <v>652</v>
      </c>
      <c r="AM178" s="127">
        <v>0</v>
      </c>
      <c r="AN178" s="127">
        <v>0</v>
      </c>
      <c r="AO178" s="127">
        <v>0</v>
      </c>
      <c r="AP178" s="127">
        <v>0</v>
      </c>
      <c r="AQ178" s="127">
        <v>0</v>
      </c>
      <c r="AR178" s="127">
        <v>26961.63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26961.63</v>
      </c>
      <c r="AY178" s="127">
        <v>0</v>
      </c>
      <c r="AZ178" s="127">
        <v>0</v>
      </c>
      <c r="BA178" s="127">
        <v>0</v>
      </c>
      <c r="BB178" s="127">
        <v>0</v>
      </c>
      <c r="BC178" s="15">
        <f t="shared" si="6"/>
        <v>0</v>
      </c>
      <c r="BD178" s="15">
        <f t="shared" si="7"/>
        <v>53923.26</v>
      </c>
      <c r="BE178" s="15">
        <f t="shared" si="8"/>
        <v>53923.26</v>
      </c>
    </row>
    <row r="179" spans="1:57" x14ac:dyDescent="0.3">
      <c r="A179" s="167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14049.24</v>
      </c>
      <c r="AA179" s="63">
        <v>0</v>
      </c>
      <c r="AB179" s="63">
        <v>0</v>
      </c>
      <c r="AC179" s="63">
        <v>0</v>
      </c>
      <c r="AD179" s="63">
        <v>372254.1</v>
      </c>
      <c r="AE179" s="158">
        <v>44050</v>
      </c>
      <c r="AF179" s="158">
        <v>46606</v>
      </c>
      <c r="AG179" s="159">
        <v>372254.1</v>
      </c>
      <c r="AH179" s="91">
        <v>2.9361111111111109</v>
      </c>
      <c r="AI179" s="91">
        <v>7</v>
      </c>
      <c r="AJ179" s="160">
        <v>7.5481999999999994E-2</v>
      </c>
      <c r="AK179" s="168" t="s">
        <v>651</v>
      </c>
      <c r="AL179" s="168" t="s">
        <v>652</v>
      </c>
      <c r="AM179" s="127">
        <v>0</v>
      </c>
      <c r="AN179" s="127">
        <v>0</v>
      </c>
      <c r="AO179" s="127">
        <v>0</v>
      </c>
      <c r="AP179" s="127">
        <v>0</v>
      </c>
      <c r="AQ179" s="127">
        <v>0</v>
      </c>
      <c r="AR179" s="127">
        <v>14049.24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14049.24</v>
      </c>
      <c r="AY179" s="127">
        <v>0</v>
      </c>
      <c r="AZ179" s="127">
        <v>0</v>
      </c>
      <c r="BA179" s="127">
        <v>0</v>
      </c>
      <c r="BB179" s="127">
        <v>0</v>
      </c>
      <c r="BC179" s="15">
        <f t="shared" si="6"/>
        <v>0</v>
      </c>
      <c r="BD179" s="15">
        <f t="shared" si="7"/>
        <v>28098.48</v>
      </c>
      <c r="BE179" s="15">
        <f t="shared" si="8"/>
        <v>28098.48</v>
      </c>
    </row>
    <row r="180" spans="1:57" x14ac:dyDescent="0.3">
      <c r="A180" s="167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5555.84</v>
      </c>
      <c r="AA180" s="63">
        <v>0</v>
      </c>
      <c r="AB180" s="63">
        <v>0</v>
      </c>
      <c r="AC180" s="63">
        <v>0</v>
      </c>
      <c r="AD180" s="63">
        <v>155855.07</v>
      </c>
      <c r="AE180" s="158">
        <v>44050</v>
      </c>
      <c r="AF180" s="158">
        <v>45876</v>
      </c>
      <c r="AG180" s="159">
        <v>155855.07</v>
      </c>
      <c r="AH180" s="91">
        <v>0.93611111111111112</v>
      </c>
      <c r="AI180" s="91">
        <v>5</v>
      </c>
      <c r="AJ180" s="160">
        <v>7.1294999999999997E-2</v>
      </c>
      <c r="AK180" s="168" t="s">
        <v>651</v>
      </c>
      <c r="AL180" s="168" t="s">
        <v>652</v>
      </c>
      <c r="AM180" s="127">
        <v>0</v>
      </c>
      <c r="AN180" s="127">
        <v>0</v>
      </c>
      <c r="AO180" s="127">
        <v>0</v>
      </c>
      <c r="AP180" s="127">
        <v>0</v>
      </c>
      <c r="AQ180" s="127">
        <v>0</v>
      </c>
      <c r="AR180" s="127">
        <v>5555.84</v>
      </c>
      <c r="AS180" s="127">
        <v>0</v>
      </c>
      <c r="AT180" s="127">
        <v>0</v>
      </c>
      <c r="AU180" s="127">
        <v>0</v>
      </c>
      <c r="AV180" s="127">
        <v>0</v>
      </c>
      <c r="AW180" s="127">
        <v>0</v>
      </c>
      <c r="AX180" s="127">
        <v>5555.84</v>
      </c>
      <c r="AY180" s="127">
        <v>0</v>
      </c>
      <c r="AZ180" s="127">
        <v>0</v>
      </c>
      <c r="BA180" s="127">
        <v>0</v>
      </c>
      <c r="BB180" s="127">
        <v>0</v>
      </c>
      <c r="BC180" s="15">
        <f t="shared" si="6"/>
        <v>0</v>
      </c>
      <c r="BD180" s="15">
        <f t="shared" si="7"/>
        <v>11111.68</v>
      </c>
      <c r="BE180" s="15">
        <f t="shared" si="8"/>
        <v>11111.68</v>
      </c>
    </row>
    <row r="181" spans="1:57" x14ac:dyDescent="0.3">
      <c r="A181" s="167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8389.86</v>
      </c>
      <c r="AA181" s="63">
        <v>0</v>
      </c>
      <c r="AB181" s="63">
        <v>0</v>
      </c>
      <c r="AC181" s="63">
        <v>0</v>
      </c>
      <c r="AD181" s="63">
        <v>235356.26</v>
      </c>
      <c r="AE181" s="158">
        <v>44050</v>
      </c>
      <c r="AF181" s="158">
        <v>45876</v>
      </c>
      <c r="AG181" s="159">
        <v>235356.26</v>
      </c>
      <c r="AH181" s="91">
        <v>0.93611111111111112</v>
      </c>
      <c r="AI181" s="91">
        <v>5</v>
      </c>
      <c r="AJ181" s="160">
        <v>7.1294999999999997E-2</v>
      </c>
      <c r="AK181" s="168" t="s">
        <v>651</v>
      </c>
      <c r="AL181" s="168" t="s">
        <v>652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8389.86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8389.86</v>
      </c>
      <c r="AY181" s="127">
        <v>0</v>
      </c>
      <c r="AZ181" s="127">
        <v>0</v>
      </c>
      <c r="BA181" s="127">
        <v>0</v>
      </c>
      <c r="BB181" s="127">
        <v>0</v>
      </c>
      <c r="BC181" s="15">
        <f t="shared" si="6"/>
        <v>0</v>
      </c>
      <c r="BD181" s="15">
        <f t="shared" si="7"/>
        <v>16779.72</v>
      </c>
      <c r="BE181" s="15">
        <f t="shared" si="8"/>
        <v>16779.72</v>
      </c>
    </row>
    <row r="182" spans="1:57" x14ac:dyDescent="0.3">
      <c r="A182" s="167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11543.01</v>
      </c>
      <c r="AA182" s="63">
        <v>0</v>
      </c>
      <c r="AB182" s="63">
        <v>0</v>
      </c>
      <c r="AC182" s="63">
        <v>0</v>
      </c>
      <c r="AD182" s="63">
        <v>323809.71000000002</v>
      </c>
      <c r="AE182" s="158">
        <v>44050</v>
      </c>
      <c r="AF182" s="158">
        <v>45876</v>
      </c>
      <c r="AG182" s="159">
        <v>323809.71000000002</v>
      </c>
      <c r="AH182" s="91">
        <v>0.93611111111111112</v>
      </c>
      <c r="AI182" s="91">
        <v>5</v>
      </c>
      <c r="AJ182" s="160">
        <v>7.1294999999999997E-2</v>
      </c>
      <c r="AK182" s="168" t="s">
        <v>651</v>
      </c>
      <c r="AL182" s="168" t="s">
        <v>652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11543.01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11543.01</v>
      </c>
      <c r="AY182" s="127">
        <v>0</v>
      </c>
      <c r="AZ182" s="127">
        <v>0</v>
      </c>
      <c r="BA182" s="127">
        <v>0</v>
      </c>
      <c r="BB182" s="127">
        <v>0</v>
      </c>
      <c r="BC182" s="15">
        <f t="shared" si="6"/>
        <v>0</v>
      </c>
      <c r="BD182" s="15">
        <f t="shared" si="7"/>
        <v>23086.02</v>
      </c>
      <c r="BE182" s="15">
        <f t="shared" si="8"/>
        <v>23086.02</v>
      </c>
    </row>
    <row r="183" spans="1:57" x14ac:dyDescent="0.3">
      <c r="A183" s="167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19543.509999999998</v>
      </c>
      <c r="AA183" s="63">
        <v>0</v>
      </c>
      <c r="AB183" s="63">
        <v>0</v>
      </c>
      <c r="AC183" s="63">
        <v>0</v>
      </c>
      <c r="AD183" s="63">
        <v>548243.53</v>
      </c>
      <c r="AE183" s="158">
        <v>44050</v>
      </c>
      <c r="AF183" s="158">
        <v>45876</v>
      </c>
      <c r="AG183" s="159">
        <v>548243.53</v>
      </c>
      <c r="AH183" s="91">
        <v>0.93611111111111112</v>
      </c>
      <c r="AI183" s="91">
        <v>5</v>
      </c>
      <c r="AJ183" s="160">
        <v>7.1294999999999997E-2</v>
      </c>
      <c r="AK183" s="168" t="s">
        <v>651</v>
      </c>
      <c r="AL183" s="168" t="s">
        <v>652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19543.509999999998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19543.509999999998</v>
      </c>
      <c r="AY183" s="127">
        <v>0</v>
      </c>
      <c r="AZ183" s="127">
        <v>0</v>
      </c>
      <c r="BA183" s="127">
        <v>0</v>
      </c>
      <c r="BB183" s="127">
        <v>0</v>
      </c>
      <c r="BC183" s="15">
        <f t="shared" si="6"/>
        <v>0</v>
      </c>
      <c r="BD183" s="15">
        <f t="shared" si="7"/>
        <v>39087.019999999997</v>
      </c>
      <c r="BE183" s="15">
        <f t="shared" si="8"/>
        <v>39087.019999999997</v>
      </c>
    </row>
    <row r="184" spans="1:57" x14ac:dyDescent="0.3">
      <c r="A184" s="167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21533.85</v>
      </c>
      <c r="AA184" s="63">
        <v>0</v>
      </c>
      <c r="AB184" s="63">
        <v>0</v>
      </c>
      <c r="AC184" s="63">
        <v>0</v>
      </c>
      <c r="AD184" s="63">
        <v>604077.44999999995</v>
      </c>
      <c r="AE184" s="158">
        <v>44050</v>
      </c>
      <c r="AF184" s="158">
        <v>45876</v>
      </c>
      <c r="AG184" s="159">
        <v>604077.44999999995</v>
      </c>
      <c r="AH184" s="91">
        <v>0.93611111111111112</v>
      </c>
      <c r="AI184" s="91">
        <v>5</v>
      </c>
      <c r="AJ184" s="160">
        <v>7.1294999999999997E-2</v>
      </c>
      <c r="AK184" s="168" t="s">
        <v>651</v>
      </c>
      <c r="AL184" s="168" t="s">
        <v>652</v>
      </c>
      <c r="AM184" s="127">
        <v>0</v>
      </c>
      <c r="AN184" s="127">
        <v>0</v>
      </c>
      <c r="AO184" s="127">
        <v>0</v>
      </c>
      <c r="AP184" s="127">
        <v>0</v>
      </c>
      <c r="AQ184" s="127">
        <v>0</v>
      </c>
      <c r="AR184" s="127">
        <v>21533.85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21533.85</v>
      </c>
      <c r="AY184" s="127">
        <v>0</v>
      </c>
      <c r="AZ184" s="127">
        <v>0</v>
      </c>
      <c r="BA184" s="127">
        <v>0</v>
      </c>
      <c r="BB184" s="127">
        <v>0</v>
      </c>
      <c r="BC184" s="15">
        <f t="shared" si="6"/>
        <v>0</v>
      </c>
      <c r="BD184" s="15">
        <f t="shared" si="7"/>
        <v>43067.7</v>
      </c>
      <c r="BE184" s="15">
        <f t="shared" si="8"/>
        <v>43067.7</v>
      </c>
    </row>
    <row r="185" spans="1:57" x14ac:dyDescent="0.3">
      <c r="A185" s="167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46341.49</v>
      </c>
      <c r="AA185" s="63">
        <v>0</v>
      </c>
      <c r="AB185" s="63">
        <v>0</v>
      </c>
      <c r="AC185" s="63">
        <v>0</v>
      </c>
      <c r="AD185" s="63">
        <v>1299992.79</v>
      </c>
      <c r="AE185" s="158">
        <v>44050</v>
      </c>
      <c r="AF185" s="158">
        <v>45876</v>
      </c>
      <c r="AG185" s="159">
        <v>1299992.79</v>
      </c>
      <c r="AH185" s="91">
        <v>0.93611111111111112</v>
      </c>
      <c r="AI185" s="91">
        <v>5</v>
      </c>
      <c r="AJ185" s="160">
        <v>7.1294999999999997E-2</v>
      </c>
      <c r="AK185" s="168" t="s">
        <v>651</v>
      </c>
      <c r="AL185" s="168" t="s">
        <v>652</v>
      </c>
      <c r="AM185" s="127">
        <v>0</v>
      </c>
      <c r="AN185" s="127">
        <v>0</v>
      </c>
      <c r="AO185" s="127">
        <v>0</v>
      </c>
      <c r="AP185" s="127">
        <v>0</v>
      </c>
      <c r="AQ185" s="127">
        <v>0</v>
      </c>
      <c r="AR185" s="127">
        <v>46341.49</v>
      </c>
      <c r="AS185" s="127">
        <v>0</v>
      </c>
      <c r="AT185" s="127">
        <v>0</v>
      </c>
      <c r="AU185" s="127">
        <v>0</v>
      </c>
      <c r="AV185" s="127">
        <v>0</v>
      </c>
      <c r="AW185" s="127">
        <v>0</v>
      </c>
      <c r="AX185" s="127">
        <v>46341.49</v>
      </c>
      <c r="AY185" s="127">
        <v>0</v>
      </c>
      <c r="AZ185" s="127">
        <v>0</v>
      </c>
      <c r="BA185" s="127">
        <v>0</v>
      </c>
      <c r="BB185" s="127">
        <v>0</v>
      </c>
      <c r="BC185" s="15">
        <f t="shared" si="6"/>
        <v>0</v>
      </c>
      <c r="BD185" s="15">
        <f t="shared" si="7"/>
        <v>92682.98</v>
      </c>
      <c r="BE185" s="15">
        <f t="shared" si="8"/>
        <v>92682.98</v>
      </c>
    </row>
    <row r="186" spans="1:57" x14ac:dyDescent="0.3">
      <c r="A186" s="167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29528.52</v>
      </c>
      <c r="AA186" s="63">
        <v>0</v>
      </c>
      <c r="AB186" s="63">
        <v>0</v>
      </c>
      <c r="AC186" s="63">
        <v>0</v>
      </c>
      <c r="AD186" s="63">
        <v>828347.54</v>
      </c>
      <c r="AE186" s="158">
        <v>44050</v>
      </c>
      <c r="AF186" s="158">
        <v>45876</v>
      </c>
      <c r="AG186" s="159">
        <v>828347.54</v>
      </c>
      <c r="AH186" s="91">
        <v>0.93611111111111112</v>
      </c>
      <c r="AI186" s="91">
        <v>5</v>
      </c>
      <c r="AJ186" s="160">
        <v>7.1294999999999997E-2</v>
      </c>
      <c r="AK186" s="168" t="s">
        <v>651</v>
      </c>
      <c r="AL186" s="168" t="s">
        <v>652</v>
      </c>
      <c r="AM186" s="127">
        <v>0</v>
      </c>
      <c r="AN186" s="127">
        <v>0</v>
      </c>
      <c r="AO186" s="127">
        <v>0</v>
      </c>
      <c r="AP186" s="127">
        <v>0</v>
      </c>
      <c r="AQ186" s="127">
        <v>0</v>
      </c>
      <c r="AR186" s="127">
        <v>29528.52</v>
      </c>
      <c r="AS186" s="127">
        <v>0</v>
      </c>
      <c r="AT186" s="127">
        <v>0</v>
      </c>
      <c r="AU186" s="127">
        <v>0</v>
      </c>
      <c r="AV186" s="127">
        <v>0</v>
      </c>
      <c r="AW186" s="127">
        <v>0</v>
      </c>
      <c r="AX186" s="127">
        <v>29528.52</v>
      </c>
      <c r="AY186" s="127">
        <v>0</v>
      </c>
      <c r="AZ186" s="127">
        <v>0</v>
      </c>
      <c r="BA186" s="127">
        <v>0</v>
      </c>
      <c r="BB186" s="127">
        <v>0</v>
      </c>
      <c r="BC186" s="15">
        <f t="shared" si="6"/>
        <v>0</v>
      </c>
      <c r="BD186" s="15">
        <f t="shared" si="7"/>
        <v>59057.04</v>
      </c>
      <c r="BE186" s="15">
        <f t="shared" si="8"/>
        <v>59057.04</v>
      </c>
    </row>
    <row r="187" spans="1:57" x14ac:dyDescent="0.3">
      <c r="A187" s="167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9385.77</v>
      </c>
      <c r="AA187" s="63">
        <v>0</v>
      </c>
      <c r="AB187" s="63">
        <v>0</v>
      </c>
      <c r="AC187" s="63">
        <v>0</v>
      </c>
      <c r="AD187" s="63">
        <v>263293.8</v>
      </c>
      <c r="AE187" s="158">
        <v>44050</v>
      </c>
      <c r="AF187" s="158">
        <v>45876</v>
      </c>
      <c r="AG187" s="159">
        <v>263293.8</v>
      </c>
      <c r="AH187" s="91">
        <v>0.93611111111111112</v>
      </c>
      <c r="AI187" s="91">
        <v>5</v>
      </c>
      <c r="AJ187" s="160">
        <v>7.1294999999999997E-2</v>
      </c>
      <c r="AK187" s="168" t="s">
        <v>651</v>
      </c>
      <c r="AL187" s="168" t="s">
        <v>652</v>
      </c>
      <c r="AM187" s="127">
        <v>0</v>
      </c>
      <c r="AN187" s="127">
        <v>0</v>
      </c>
      <c r="AO187" s="127">
        <v>0</v>
      </c>
      <c r="AP187" s="127">
        <v>0</v>
      </c>
      <c r="AQ187" s="127">
        <v>0</v>
      </c>
      <c r="AR187" s="127">
        <v>9385.77</v>
      </c>
      <c r="AS187" s="127">
        <v>0</v>
      </c>
      <c r="AT187" s="127">
        <v>0</v>
      </c>
      <c r="AU187" s="127">
        <v>0</v>
      </c>
      <c r="AV187" s="127">
        <v>0</v>
      </c>
      <c r="AW187" s="127">
        <v>0</v>
      </c>
      <c r="AX187" s="127">
        <v>9385.77</v>
      </c>
      <c r="AY187" s="127">
        <v>0</v>
      </c>
      <c r="AZ187" s="127">
        <v>0</v>
      </c>
      <c r="BA187" s="127">
        <v>0</v>
      </c>
      <c r="BB187" s="127">
        <v>0</v>
      </c>
      <c r="BC187" s="15">
        <f t="shared" si="6"/>
        <v>0</v>
      </c>
      <c r="BD187" s="15">
        <f t="shared" si="7"/>
        <v>18771.54</v>
      </c>
      <c r="BE187" s="15">
        <f t="shared" si="8"/>
        <v>18771.54</v>
      </c>
    </row>
    <row r="188" spans="1:57" x14ac:dyDescent="0.3">
      <c r="A188" s="167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44900.800000000003</v>
      </c>
      <c r="AA188" s="63">
        <v>0</v>
      </c>
      <c r="AB188" s="63">
        <v>0</v>
      </c>
      <c r="AC188" s="63">
        <v>0</v>
      </c>
      <c r="AD188" s="63">
        <v>1259577.79</v>
      </c>
      <c r="AE188" s="158">
        <v>44050</v>
      </c>
      <c r="AF188" s="158">
        <v>45876</v>
      </c>
      <c r="AG188" s="159">
        <v>1259577.79</v>
      </c>
      <c r="AH188" s="91">
        <v>0.93611111111111112</v>
      </c>
      <c r="AI188" s="91">
        <v>5</v>
      </c>
      <c r="AJ188" s="160">
        <v>7.1294999999999997E-2</v>
      </c>
      <c r="AK188" s="168" t="s">
        <v>651</v>
      </c>
      <c r="AL188" s="168" t="s">
        <v>652</v>
      </c>
      <c r="AM188" s="127">
        <v>0</v>
      </c>
      <c r="AN188" s="127">
        <v>0</v>
      </c>
      <c r="AO188" s="127">
        <v>0</v>
      </c>
      <c r="AP188" s="127">
        <v>0</v>
      </c>
      <c r="AQ188" s="127">
        <v>0</v>
      </c>
      <c r="AR188" s="127">
        <v>44900.800000000003</v>
      </c>
      <c r="AS188" s="127">
        <v>0</v>
      </c>
      <c r="AT188" s="127">
        <v>0</v>
      </c>
      <c r="AU188" s="127">
        <v>0</v>
      </c>
      <c r="AV188" s="127">
        <v>0</v>
      </c>
      <c r="AW188" s="127">
        <v>0</v>
      </c>
      <c r="AX188" s="127">
        <v>44900.800000000003</v>
      </c>
      <c r="AY188" s="127">
        <v>0</v>
      </c>
      <c r="AZ188" s="127">
        <v>0</v>
      </c>
      <c r="BA188" s="127">
        <v>0</v>
      </c>
      <c r="BB188" s="127">
        <v>0</v>
      </c>
      <c r="BC188" s="15">
        <f t="shared" si="6"/>
        <v>0</v>
      </c>
      <c r="BD188" s="15">
        <f t="shared" si="7"/>
        <v>89801.600000000006</v>
      </c>
      <c r="BE188" s="15">
        <f t="shared" si="8"/>
        <v>89801.600000000006</v>
      </c>
    </row>
    <row r="189" spans="1:57" x14ac:dyDescent="0.3">
      <c r="A189" s="167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40421.519999999997</v>
      </c>
      <c r="AA189" s="63">
        <v>0</v>
      </c>
      <c r="AB189" s="63">
        <v>0</v>
      </c>
      <c r="AC189" s="63">
        <v>0</v>
      </c>
      <c r="AD189" s="63">
        <v>1133923.07</v>
      </c>
      <c r="AE189" s="158">
        <v>44050</v>
      </c>
      <c r="AF189" s="158">
        <v>45876</v>
      </c>
      <c r="AG189" s="159">
        <v>1133923.07</v>
      </c>
      <c r="AH189" s="91">
        <v>0.93611111111111112</v>
      </c>
      <c r="AI189" s="91">
        <v>5</v>
      </c>
      <c r="AJ189" s="160">
        <v>7.1294999999999997E-2</v>
      </c>
      <c r="AK189" s="168" t="s">
        <v>651</v>
      </c>
      <c r="AL189" s="168" t="s">
        <v>652</v>
      </c>
      <c r="AM189" s="127">
        <v>0</v>
      </c>
      <c r="AN189" s="127">
        <v>0</v>
      </c>
      <c r="AO189" s="127">
        <v>0</v>
      </c>
      <c r="AP189" s="127">
        <v>0</v>
      </c>
      <c r="AQ189" s="127">
        <v>0</v>
      </c>
      <c r="AR189" s="127">
        <v>40421.519999999997</v>
      </c>
      <c r="AS189" s="127">
        <v>0</v>
      </c>
      <c r="AT189" s="127">
        <v>0</v>
      </c>
      <c r="AU189" s="127">
        <v>0</v>
      </c>
      <c r="AV189" s="127">
        <v>0</v>
      </c>
      <c r="AW189" s="127">
        <v>0</v>
      </c>
      <c r="AX189" s="127">
        <v>40421.519999999997</v>
      </c>
      <c r="AY189" s="127">
        <v>0</v>
      </c>
      <c r="AZ189" s="127">
        <v>0</v>
      </c>
      <c r="BA189" s="127">
        <v>0</v>
      </c>
      <c r="BB189" s="127">
        <v>0</v>
      </c>
      <c r="BC189" s="15">
        <f t="shared" si="6"/>
        <v>0</v>
      </c>
      <c r="BD189" s="15">
        <f t="shared" si="7"/>
        <v>80843.039999999994</v>
      </c>
      <c r="BE189" s="15">
        <f t="shared" si="8"/>
        <v>80843.039999999994</v>
      </c>
    </row>
    <row r="190" spans="1:57" x14ac:dyDescent="0.3">
      <c r="A190" s="167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58">
        <v>44291</v>
      </c>
      <c r="AF190" s="158">
        <v>45387</v>
      </c>
      <c r="AG190" s="159">
        <v>899848.21</v>
      </c>
      <c r="AH190" s="91">
        <v>0</v>
      </c>
      <c r="AI190" s="91">
        <v>0</v>
      </c>
      <c r="AJ190" s="160">
        <v>6.1652999999999999E-2</v>
      </c>
      <c r="AK190" s="168" t="s">
        <v>651</v>
      </c>
      <c r="AL190" s="168" t="s">
        <v>652</v>
      </c>
      <c r="AM190" s="127">
        <v>0</v>
      </c>
      <c r="AN190" s="127">
        <v>0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7">
        <v>0</v>
      </c>
      <c r="AX190" s="127">
        <v>0</v>
      </c>
      <c r="AY190" s="127">
        <v>0</v>
      </c>
      <c r="AZ190" s="127">
        <v>0</v>
      </c>
      <c r="BA190" s="127">
        <v>0</v>
      </c>
      <c r="BB190" s="127">
        <v>0</v>
      </c>
      <c r="BC190" s="15">
        <f t="shared" si="6"/>
        <v>0</v>
      </c>
      <c r="BD190" s="15">
        <f t="shared" si="7"/>
        <v>0</v>
      </c>
      <c r="BE190" s="15">
        <f t="shared" si="8"/>
        <v>0</v>
      </c>
    </row>
    <row r="191" spans="1:57" x14ac:dyDescent="0.3">
      <c r="A191" s="167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58">
        <v>44291</v>
      </c>
      <c r="AF191" s="158">
        <v>46117</v>
      </c>
      <c r="AG191" s="159">
        <v>799844.34</v>
      </c>
      <c r="AH191" s="91">
        <v>1.5972222222222223</v>
      </c>
      <c r="AI191" s="91">
        <v>5</v>
      </c>
      <c r="AJ191" s="160">
        <v>7.1294999999999997E-2</v>
      </c>
      <c r="AK191" s="168" t="s">
        <v>651</v>
      </c>
      <c r="AL191" s="168" t="s">
        <v>652</v>
      </c>
      <c r="AM191" s="127">
        <v>0</v>
      </c>
      <c r="AN191" s="127">
        <v>28512.45</v>
      </c>
      <c r="AO191" s="127">
        <v>0</v>
      </c>
      <c r="AP191" s="127">
        <v>0</v>
      </c>
      <c r="AQ191" s="127">
        <v>0</v>
      </c>
      <c r="AR191" s="127">
        <v>0</v>
      </c>
      <c r="AS191" s="127">
        <v>0</v>
      </c>
      <c r="AT191" s="127">
        <v>28512.45</v>
      </c>
      <c r="AU191" s="127">
        <v>0</v>
      </c>
      <c r="AV191" s="127">
        <v>0</v>
      </c>
      <c r="AW191" s="127">
        <v>0</v>
      </c>
      <c r="AX191" s="127">
        <v>0</v>
      </c>
      <c r="AY191" s="127">
        <v>0</v>
      </c>
      <c r="AZ191" s="127">
        <v>28512.45</v>
      </c>
      <c r="BA191" s="127">
        <v>0</v>
      </c>
      <c r="BB191" s="127">
        <v>0</v>
      </c>
      <c r="BC191" s="15">
        <f t="shared" si="6"/>
        <v>28512.45</v>
      </c>
      <c r="BD191" s="15">
        <f t="shared" si="7"/>
        <v>57024.9</v>
      </c>
      <c r="BE191" s="15">
        <f t="shared" si="8"/>
        <v>85537.35</v>
      </c>
    </row>
    <row r="192" spans="1:57" x14ac:dyDescent="0.3">
      <c r="A192" s="167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58">
        <v>44291</v>
      </c>
      <c r="AF192" s="158">
        <v>45387</v>
      </c>
      <c r="AG192" s="159">
        <v>662375.23</v>
      </c>
      <c r="AH192" s="91">
        <v>0</v>
      </c>
      <c r="AI192" s="91">
        <v>0</v>
      </c>
      <c r="AJ192" s="160">
        <v>6.1652999999999999E-2</v>
      </c>
      <c r="AK192" s="168" t="s">
        <v>651</v>
      </c>
      <c r="AL192" s="168" t="s">
        <v>652</v>
      </c>
      <c r="AM192" s="127">
        <v>0</v>
      </c>
      <c r="AN192" s="127">
        <v>0</v>
      </c>
      <c r="AO192" s="127">
        <v>0</v>
      </c>
      <c r="AP192" s="127">
        <v>0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0</v>
      </c>
      <c r="BB192" s="127">
        <v>0</v>
      </c>
      <c r="BC192" s="15">
        <f t="shared" si="6"/>
        <v>0</v>
      </c>
      <c r="BD192" s="15">
        <f t="shared" si="7"/>
        <v>0</v>
      </c>
      <c r="BE192" s="15">
        <f t="shared" si="8"/>
        <v>0</v>
      </c>
    </row>
    <row r="193" spans="1:57" x14ac:dyDescent="0.3">
      <c r="A193" s="167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58">
        <v>44291</v>
      </c>
      <c r="AF193" s="158">
        <v>46117</v>
      </c>
      <c r="AG193" s="159">
        <v>579518.23</v>
      </c>
      <c r="AH193" s="91">
        <v>1.5972222222222223</v>
      </c>
      <c r="AI193" s="91">
        <v>5</v>
      </c>
      <c r="AJ193" s="160">
        <v>7.1294999999999997E-2</v>
      </c>
      <c r="AK193" s="168" t="s">
        <v>651</v>
      </c>
      <c r="AL193" s="168" t="s">
        <v>652</v>
      </c>
      <c r="AM193" s="127">
        <v>0</v>
      </c>
      <c r="AN193" s="127">
        <v>20658.38</v>
      </c>
      <c r="AO193" s="127">
        <v>0</v>
      </c>
      <c r="AP193" s="127">
        <v>0</v>
      </c>
      <c r="AQ193" s="127">
        <v>0</v>
      </c>
      <c r="AR193" s="127">
        <v>0</v>
      </c>
      <c r="AS193" s="127">
        <v>0</v>
      </c>
      <c r="AT193" s="127">
        <v>20658.38</v>
      </c>
      <c r="AU193" s="127">
        <v>0</v>
      </c>
      <c r="AV193" s="127">
        <v>0</v>
      </c>
      <c r="AW193" s="127">
        <v>0</v>
      </c>
      <c r="AX193" s="127">
        <v>0</v>
      </c>
      <c r="AY193" s="127">
        <v>0</v>
      </c>
      <c r="AZ193" s="127">
        <v>20658.38</v>
      </c>
      <c r="BA193" s="127">
        <v>0</v>
      </c>
      <c r="BB193" s="127">
        <v>0</v>
      </c>
      <c r="BC193" s="15">
        <f t="shared" si="6"/>
        <v>20658.38</v>
      </c>
      <c r="BD193" s="15">
        <f t="shared" si="7"/>
        <v>41316.76</v>
      </c>
      <c r="BE193" s="15">
        <f t="shared" si="8"/>
        <v>61975.14</v>
      </c>
    </row>
    <row r="194" spans="1:57" x14ac:dyDescent="0.3">
      <c r="A194" s="167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58">
        <v>44291</v>
      </c>
      <c r="AF194" s="158">
        <v>45387</v>
      </c>
      <c r="AG194" s="159">
        <v>81128</v>
      </c>
      <c r="AH194" s="91">
        <v>0</v>
      </c>
      <c r="AI194" s="91">
        <v>0</v>
      </c>
      <c r="AJ194" s="160">
        <v>6.1652999999999999E-2</v>
      </c>
      <c r="AK194" s="168" t="s">
        <v>651</v>
      </c>
      <c r="AL194" s="168" t="s">
        <v>652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5">
        <f t="shared" si="6"/>
        <v>0</v>
      </c>
      <c r="BD194" s="15">
        <f t="shared" si="7"/>
        <v>0</v>
      </c>
      <c r="BE194" s="15">
        <f t="shared" si="8"/>
        <v>0</v>
      </c>
    </row>
    <row r="195" spans="1:57" x14ac:dyDescent="0.3">
      <c r="A195" s="167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58">
        <v>44291</v>
      </c>
      <c r="AF195" s="158">
        <v>46117</v>
      </c>
      <c r="AG195" s="159">
        <v>71000</v>
      </c>
      <c r="AH195" s="91">
        <v>1.5972222222222223</v>
      </c>
      <c r="AI195" s="91">
        <v>5</v>
      </c>
      <c r="AJ195" s="160">
        <v>7.1294999999999997E-2</v>
      </c>
      <c r="AK195" s="168" t="s">
        <v>651</v>
      </c>
      <c r="AL195" s="168" t="s">
        <v>652</v>
      </c>
      <c r="AM195" s="127">
        <v>0</v>
      </c>
      <c r="AN195" s="127">
        <v>2530.9699999999998</v>
      </c>
      <c r="AO195" s="127">
        <v>0</v>
      </c>
      <c r="AP195" s="127">
        <v>0</v>
      </c>
      <c r="AQ195" s="127">
        <v>0</v>
      </c>
      <c r="AR195" s="127">
        <v>0</v>
      </c>
      <c r="AS195" s="127">
        <v>0</v>
      </c>
      <c r="AT195" s="127">
        <v>2530.9699999999998</v>
      </c>
      <c r="AU195" s="127">
        <v>0</v>
      </c>
      <c r="AV195" s="127">
        <v>0</v>
      </c>
      <c r="AW195" s="127">
        <v>0</v>
      </c>
      <c r="AX195" s="127">
        <v>0</v>
      </c>
      <c r="AY195" s="127">
        <v>0</v>
      </c>
      <c r="AZ195" s="127">
        <v>2530.9699999999998</v>
      </c>
      <c r="BA195" s="127">
        <v>0</v>
      </c>
      <c r="BB195" s="127">
        <v>0</v>
      </c>
      <c r="BC195" s="15">
        <f t="shared" ref="BC195:BC258" si="9">SUM(AM195:AP195)</f>
        <v>2530.9699999999998</v>
      </c>
      <c r="BD195" s="15">
        <f t="shared" si="7"/>
        <v>5061.9399999999996</v>
      </c>
      <c r="BE195" s="15">
        <f t="shared" si="8"/>
        <v>7592.91</v>
      </c>
    </row>
    <row r="196" spans="1:57" x14ac:dyDescent="0.3">
      <c r="A196" s="167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58">
        <v>44291</v>
      </c>
      <c r="AF196" s="158">
        <v>45387</v>
      </c>
      <c r="AG196" s="159">
        <v>216532.74</v>
      </c>
      <c r="AH196" s="91">
        <v>0</v>
      </c>
      <c r="AI196" s="91">
        <v>0</v>
      </c>
      <c r="AJ196" s="160">
        <v>6.1652999999999999E-2</v>
      </c>
      <c r="AK196" s="168" t="s">
        <v>651</v>
      </c>
      <c r="AL196" s="168" t="s">
        <v>652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0</v>
      </c>
      <c r="AZ196" s="127">
        <v>0</v>
      </c>
      <c r="BA196" s="127">
        <v>0</v>
      </c>
      <c r="BB196" s="127">
        <v>0</v>
      </c>
      <c r="BC196" s="15">
        <f t="shared" si="9"/>
        <v>0</v>
      </c>
      <c r="BD196" s="15">
        <f t="shared" ref="BD196:BD259" si="10">SUM(AQ196:BB196)</f>
        <v>0</v>
      </c>
      <c r="BE196" s="15">
        <f t="shared" ref="BE196:BE259" si="11">BC196+BD196</f>
        <v>0</v>
      </c>
    </row>
    <row r="197" spans="1:57" x14ac:dyDescent="0.3">
      <c r="A197" s="167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58">
        <v>44291</v>
      </c>
      <c r="AF197" s="158">
        <v>45387</v>
      </c>
      <c r="AG197" s="159">
        <v>222970.09</v>
      </c>
      <c r="AH197" s="91">
        <v>0</v>
      </c>
      <c r="AI197" s="91">
        <v>0</v>
      </c>
      <c r="AJ197" s="160">
        <v>6.1652999999999999E-2</v>
      </c>
      <c r="AK197" s="168" t="s">
        <v>651</v>
      </c>
      <c r="AL197" s="168" t="s">
        <v>652</v>
      </c>
      <c r="AM197" s="127">
        <v>0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27">
        <v>0</v>
      </c>
      <c r="BB197" s="127">
        <v>0</v>
      </c>
      <c r="BC197" s="15">
        <f t="shared" si="9"/>
        <v>0</v>
      </c>
      <c r="BD197" s="15">
        <f t="shared" si="10"/>
        <v>0</v>
      </c>
      <c r="BE197" s="15">
        <f t="shared" si="11"/>
        <v>0</v>
      </c>
    </row>
    <row r="198" spans="1:57" x14ac:dyDescent="0.3">
      <c r="A198" s="167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58">
        <v>44291</v>
      </c>
      <c r="AF198" s="158">
        <v>46117</v>
      </c>
      <c r="AG198" s="159">
        <v>195028.14</v>
      </c>
      <c r="AH198" s="91">
        <v>1.5972222222222223</v>
      </c>
      <c r="AI198" s="91">
        <v>5</v>
      </c>
      <c r="AJ198" s="160">
        <v>7.1294999999999997E-2</v>
      </c>
      <c r="AK198" s="168" t="s">
        <v>651</v>
      </c>
      <c r="AL198" s="168" t="s">
        <v>652</v>
      </c>
      <c r="AM198" s="127">
        <v>0</v>
      </c>
      <c r="AN198" s="127">
        <v>6952.27</v>
      </c>
      <c r="AO198" s="127">
        <v>0</v>
      </c>
      <c r="AP198" s="127">
        <v>0</v>
      </c>
      <c r="AQ198" s="127">
        <v>0</v>
      </c>
      <c r="AR198" s="127">
        <v>0</v>
      </c>
      <c r="AS198" s="127">
        <v>0</v>
      </c>
      <c r="AT198" s="127">
        <v>6952.27</v>
      </c>
      <c r="AU198" s="127">
        <v>0</v>
      </c>
      <c r="AV198" s="127">
        <v>0</v>
      </c>
      <c r="AW198" s="127">
        <v>0</v>
      </c>
      <c r="AX198" s="127">
        <v>0</v>
      </c>
      <c r="AY198" s="127">
        <v>0</v>
      </c>
      <c r="AZ198" s="127">
        <v>6952.27</v>
      </c>
      <c r="BA198" s="127">
        <v>0</v>
      </c>
      <c r="BB198" s="127">
        <v>0</v>
      </c>
      <c r="BC198" s="15">
        <f t="shared" si="9"/>
        <v>6952.27</v>
      </c>
      <c r="BD198" s="15">
        <f t="shared" si="10"/>
        <v>13904.54</v>
      </c>
      <c r="BE198" s="15">
        <f t="shared" si="11"/>
        <v>20856.810000000001</v>
      </c>
    </row>
    <row r="199" spans="1:57" x14ac:dyDescent="0.3">
      <c r="A199" s="167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58">
        <v>44291</v>
      </c>
      <c r="AF199" s="158">
        <v>45387</v>
      </c>
      <c r="AG199" s="159">
        <v>249678.98</v>
      </c>
      <c r="AH199" s="91">
        <v>0</v>
      </c>
      <c r="AI199" s="91">
        <v>0</v>
      </c>
      <c r="AJ199" s="160">
        <v>6.1652999999999999E-2</v>
      </c>
      <c r="AK199" s="168" t="s">
        <v>651</v>
      </c>
      <c r="AL199" s="168" t="s">
        <v>652</v>
      </c>
      <c r="AM199" s="127">
        <v>0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27">
        <v>0</v>
      </c>
      <c r="BB199" s="127">
        <v>0</v>
      </c>
      <c r="BC199" s="15">
        <f t="shared" si="9"/>
        <v>0</v>
      </c>
      <c r="BD199" s="15">
        <f t="shared" si="10"/>
        <v>0</v>
      </c>
      <c r="BE199" s="15">
        <f t="shared" si="11"/>
        <v>0</v>
      </c>
    </row>
    <row r="200" spans="1:57" x14ac:dyDescent="0.3">
      <c r="A200" s="167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58">
        <v>44291</v>
      </c>
      <c r="AF200" s="158">
        <v>46117</v>
      </c>
      <c r="AG200" s="159">
        <v>218389.96</v>
      </c>
      <c r="AH200" s="91">
        <v>1.5972222222222223</v>
      </c>
      <c r="AI200" s="91">
        <v>5</v>
      </c>
      <c r="AJ200" s="160">
        <v>7.1294999999999997E-2</v>
      </c>
      <c r="AK200" s="168" t="s">
        <v>651</v>
      </c>
      <c r="AL200" s="168" t="s">
        <v>652</v>
      </c>
      <c r="AM200" s="127">
        <v>0</v>
      </c>
      <c r="AN200" s="127">
        <v>7785.06</v>
      </c>
      <c r="AO200" s="127">
        <v>0</v>
      </c>
      <c r="AP200" s="127">
        <v>0</v>
      </c>
      <c r="AQ200" s="127">
        <v>0</v>
      </c>
      <c r="AR200" s="127">
        <v>0</v>
      </c>
      <c r="AS200" s="127">
        <v>0</v>
      </c>
      <c r="AT200" s="127">
        <v>7785.06</v>
      </c>
      <c r="AU200" s="127">
        <v>0</v>
      </c>
      <c r="AV200" s="127">
        <v>0</v>
      </c>
      <c r="AW200" s="127">
        <v>0</v>
      </c>
      <c r="AX200" s="127">
        <v>0</v>
      </c>
      <c r="AY200" s="127">
        <v>0</v>
      </c>
      <c r="AZ200" s="127">
        <v>7785.06</v>
      </c>
      <c r="BA200" s="127">
        <v>0</v>
      </c>
      <c r="BB200" s="127">
        <v>0</v>
      </c>
      <c r="BC200" s="15">
        <f t="shared" si="9"/>
        <v>7785.06</v>
      </c>
      <c r="BD200" s="15">
        <f t="shared" si="10"/>
        <v>15570.12</v>
      </c>
      <c r="BE200" s="15">
        <f t="shared" si="11"/>
        <v>23355.18</v>
      </c>
    </row>
    <row r="201" spans="1:57" x14ac:dyDescent="0.3">
      <c r="A201" s="167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58">
        <v>44291</v>
      </c>
      <c r="AF201" s="158">
        <v>45387</v>
      </c>
      <c r="AG201" s="159">
        <v>259445.3</v>
      </c>
      <c r="AH201" s="91">
        <v>0</v>
      </c>
      <c r="AI201" s="91">
        <v>0</v>
      </c>
      <c r="AJ201" s="160">
        <v>6.1652999999999999E-2</v>
      </c>
      <c r="AK201" s="168" t="s">
        <v>651</v>
      </c>
      <c r="AL201" s="168" t="s">
        <v>652</v>
      </c>
      <c r="AM201" s="127">
        <v>0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27">
        <v>0</v>
      </c>
      <c r="BB201" s="127">
        <v>0</v>
      </c>
      <c r="BC201" s="15">
        <f t="shared" si="9"/>
        <v>0</v>
      </c>
      <c r="BD201" s="15">
        <f t="shared" si="10"/>
        <v>0</v>
      </c>
      <c r="BE201" s="15">
        <f t="shared" si="11"/>
        <v>0</v>
      </c>
    </row>
    <row r="202" spans="1:57" x14ac:dyDescent="0.3">
      <c r="A202" s="167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58">
        <v>44291</v>
      </c>
      <c r="AF202" s="158">
        <v>46117</v>
      </c>
      <c r="AG202" s="159">
        <v>226534.35</v>
      </c>
      <c r="AH202" s="91">
        <v>1.5972222222222223</v>
      </c>
      <c r="AI202" s="91">
        <v>5</v>
      </c>
      <c r="AJ202" s="160">
        <v>7.1294999999999997E-2</v>
      </c>
      <c r="AK202" s="168" t="s">
        <v>651</v>
      </c>
      <c r="AL202" s="168" t="s">
        <v>652</v>
      </c>
      <c r="AM202" s="127">
        <v>0</v>
      </c>
      <c r="AN202" s="127">
        <v>8075.38</v>
      </c>
      <c r="AO202" s="127">
        <v>0</v>
      </c>
      <c r="AP202" s="127">
        <v>0</v>
      </c>
      <c r="AQ202" s="127">
        <v>0</v>
      </c>
      <c r="AR202" s="127">
        <v>0</v>
      </c>
      <c r="AS202" s="127">
        <v>0</v>
      </c>
      <c r="AT202" s="127">
        <v>8075.38</v>
      </c>
      <c r="AU202" s="127">
        <v>0</v>
      </c>
      <c r="AV202" s="127">
        <v>0</v>
      </c>
      <c r="AW202" s="127">
        <v>0</v>
      </c>
      <c r="AX202" s="127">
        <v>0</v>
      </c>
      <c r="AY202" s="127">
        <v>0</v>
      </c>
      <c r="AZ202" s="127">
        <v>8075.38</v>
      </c>
      <c r="BA202" s="127">
        <v>0</v>
      </c>
      <c r="BB202" s="127">
        <v>0</v>
      </c>
      <c r="BC202" s="15">
        <f t="shared" si="9"/>
        <v>8075.38</v>
      </c>
      <c r="BD202" s="15">
        <f t="shared" si="10"/>
        <v>16150.76</v>
      </c>
      <c r="BE202" s="15">
        <f t="shared" si="11"/>
        <v>24226.14</v>
      </c>
    </row>
    <row r="203" spans="1:57" x14ac:dyDescent="0.3">
      <c r="A203" s="167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58">
        <v>44291</v>
      </c>
      <c r="AF203" s="158">
        <v>45387</v>
      </c>
      <c r="AG203" s="159">
        <v>1191280.48</v>
      </c>
      <c r="AH203" s="91">
        <v>0</v>
      </c>
      <c r="AI203" s="91">
        <v>0</v>
      </c>
      <c r="AJ203" s="160">
        <v>6.1652999999999999E-2</v>
      </c>
      <c r="AK203" s="168" t="s">
        <v>651</v>
      </c>
      <c r="AL203" s="168" t="s">
        <v>652</v>
      </c>
      <c r="AM203" s="127">
        <v>0</v>
      </c>
      <c r="AN203" s="127">
        <v>0</v>
      </c>
      <c r="AO203" s="127">
        <v>0</v>
      </c>
      <c r="AP203" s="127">
        <v>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0</v>
      </c>
      <c r="BC203" s="15">
        <f t="shared" si="9"/>
        <v>0</v>
      </c>
      <c r="BD203" s="15">
        <f t="shared" si="10"/>
        <v>0</v>
      </c>
      <c r="BE203" s="15">
        <f t="shared" si="11"/>
        <v>0</v>
      </c>
    </row>
    <row r="204" spans="1:57" x14ac:dyDescent="0.3">
      <c r="A204" s="167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58">
        <v>44291</v>
      </c>
      <c r="AF204" s="158">
        <v>46117</v>
      </c>
      <c r="AG204" s="159">
        <v>1190816.8400000001</v>
      </c>
      <c r="AH204" s="91">
        <v>1.5972222222222223</v>
      </c>
      <c r="AI204" s="91">
        <v>5</v>
      </c>
      <c r="AJ204" s="160">
        <v>7.1294999999999997E-2</v>
      </c>
      <c r="AK204" s="168" t="s">
        <v>651</v>
      </c>
      <c r="AL204" s="168" t="s">
        <v>652</v>
      </c>
      <c r="AM204" s="127">
        <v>0</v>
      </c>
      <c r="AN204" s="127">
        <v>42449.64</v>
      </c>
      <c r="AO204" s="127">
        <v>0</v>
      </c>
      <c r="AP204" s="127">
        <v>0</v>
      </c>
      <c r="AQ204" s="127">
        <v>0</v>
      </c>
      <c r="AR204" s="127">
        <v>0</v>
      </c>
      <c r="AS204" s="127">
        <v>0</v>
      </c>
      <c r="AT204" s="127">
        <v>42449.64</v>
      </c>
      <c r="AU204" s="127">
        <v>0</v>
      </c>
      <c r="AV204" s="127">
        <v>0</v>
      </c>
      <c r="AW204" s="127">
        <v>0</v>
      </c>
      <c r="AX204" s="127">
        <v>0</v>
      </c>
      <c r="AY204" s="127">
        <v>0</v>
      </c>
      <c r="AZ204" s="127">
        <v>42449.64</v>
      </c>
      <c r="BA204" s="127">
        <v>0</v>
      </c>
      <c r="BB204" s="127">
        <v>0</v>
      </c>
      <c r="BC204" s="15">
        <f t="shared" si="9"/>
        <v>42449.64</v>
      </c>
      <c r="BD204" s="15">
        <f t="shared" si="10"/>
        <v>84899.28</v>
      </c>
      <c r="BE204" s="15">
        <f t="shared" si="11"/>
        <v>127348.92</v>
      </c>
    </row>
    <row r="205" spans="1:57" x14ac:dyDescent="0.3">
      <c r="A205" s="167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58">
        <v>44291</v>
      </c>
      <c r="AF205" s="158">
        <v>45387</v>
      </c>
      <c r="AG205" s="159">
        <v>1964816</v>
      </c>
      <c r="AH205" s="91">
        <v>0</v>
      </c>
      <c r="AI205" s="91">
        <v>0</v>
      </c>
      <c r="AJ205" s="160">
        <v>6.1652999999999999E-2</v>
      </c>
      <c r="AK205" s="168" t="s">
        <v>651</v>
      </c>
      <c r="AL205" s="168" t="s">
        <v>652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0</v>
      </c>
      <c r="BB205" s="127">
        <v>0</v>
      </c>
      <c r="BC205" s="15">
        <f t="shared" si="9"/>
        <v>0</v>
      </c>
      <c r="BD205" s="15">
        <f t="shared" si="10"/>
        <v>0</v>
      </c>
      <c r="BE205" s="15">
        <f t="shared" si="11"/>
        <v>0</v>
      </c>
    </row>
    <row r="206" spans="1:57" x14ac:dyDescent="0.3">
      <c r="A206" s="167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58">
        <v>44291</v>
      </c>
      <c r="AF206" s="158">
        <v>46117</v>
      </c>
      <c r="AG206" s="159">
        <v>1964000</v>
      </c>
      <c r="AH206" s="91">
        <v>1.5972222222222223</v>
      </c>
      <c r="AI206" s="91">
        <v>5</v>
      </c>
      <c r="AJ206" s="160">
        <v>7.1294999999999997E-2</v>
      </c>
      <c r="AK206" s="168" t="s">
        <v>651</v>
      </c>
      <c r="AL206" s="168" t="s">
        <v>652</v>
      </c>
      <c r="AM206" s="127">
        <v>0</v>
      </c>
      <c r="AN206" s="127">
        <v>70011.69</v>
      </c>
      <c r="AO206" s="127">
        <v>0</v>
      </c>
      <c r="AP206" s="127">
        <v>0</v>
      </c>
      <c r="AQ206" s="127">
        <v>0</v>
      </c>
      <c r="AR206" s="127">
        <v>0</v>
      </c>
      <c r="AS206" s="127">
        <v>0</v>
      </c>
      <c r="AT206" s="127">
        <v>70011.69</v>
      </c>
      <c r="AU206" s="127">
        <v>0</v>
      </c>
      <c r="AV206" s="127">
        <v>0</v>
      </c>
      <c r="AW206" s="127">
        <v>0</v>
      </c>
      <c r="AX206" s="127">
        <v>0</v>
      </c>
      <c r="AY206" s="127">
        <v>0</v>
      </c>
      <c r="AZ206" s="127">
        <v>70011.69</v>
      </c>
      <c r="BA206" s="127">
        <v>0</v>
      </c>
      <c r="BB206" s="127">
        <v>0</v>
      </c>
      <c r="BC206" s="15">
        <f t="shared" si="9"/>
        <v>70011.69</v>
      </c>
      <c r="BD206" s="15">
        <f t="shared" si="10"/>
        <v>140023.38</v>
      </c>
      <c r="BE206" s="15">
        <f t="shared" si="11"/>
        <v>210035.07</v>
      </c>
    </row>
    <row r="207" spans="1:57" x14ac:dyDescent="0.3">
      <c r="A207" s="167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58">
        <v>44291</v>
      </c>
      <c r="AF207" s="158">
        <v>45387</v>
      </c>
      <c r="AG207" s="159">
        <v>1200041.33</v>
      </c>
      <c r="AH207" s="91">
        <v>0</v>
      </c>
      <c r="AI207" s="91">
        <v>0</v>
      </c>
      <c r="AJ207" s="160">
        <v>6.1652999999999999E-2</v>
      </c>
      <c r="AK207" s="168" t="s">
        <v>651</v>
      </c>
      <c r="AL207" s="168" t="s">
        <v>652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0</v>
      </c>
      <c r="BA207" s="127">
        <v>0</v>
      </c>
      <c r="BB207" s="127">
        <v>0</v>
      </c>
      <c r="BC207" s="15">
        <f t="shared" si="9"/>
        <v>0</v>
      </c>
      <c r="BD207" s="15">
        <f t="shared" si="10"/>
        <v>0</v>
      </c>
      <c r="BE207" s="15">
        <f t="shared" si="11"/>
        <v>0</v>
      </c>
    </row>
    <row r="208" spans="1:57" x14ac:dyDescent="0.3">
      <c r="A208" s="167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58">
        <v>44291</v>
      </c>
      <c r="AF208" s="158">
        <v>46117</v>
      </c>
      <c r="AG208" s="159">
        <v>1199513.1499999999</v>
      </c>
      <c r="AH208" s="91">
        <v>1.5972222222222223</v>
      </c>
      <c r="AI208" s="91">
        <v>5</v>
      </c>
      <c r="AJ208" s="160">
        <v>7.1294999999999997E-2</v>
      </c>
      <c r="AK208" s="168" t="s">
        <v>651</v>
      </c>
      <c r="AL208" s="168" t="s">
        <v>652</v>
      </c>
      <c r="AM208" s="127">
        <v>0</v>
      </c>
      <c r="AN208" s="127">
        <v>42759.65</v>
      </c>
      <c r="AO208" s="127">
        <v>0</v>
      </c>
      <c r="AP208" s="127">
        <v>0</v>
      </c>
      <c r="AQ208" s="127">
        <v>0</v>
      </c>
      <c r="AR208" s="127">
        <v>0</v>
      </c>
      <c r="AS208" s="127">
        <v>0</v>
      </c>
      <c r="AT208" s="127">
        <v>42759.65</v>
      </c>
      <c r="AU208" s="127">
        <v>0</v>
      </c>
      <c r="AV208" s="127">
        <v>0</v>
      </c>
      <c r="AW208" s="127">
        <v>0</v>
      </c>
      <c r="AX208" s="127">
        <v>0</v>
      </c>
      <c r="AY208" s="127">
        <v>0</v>
      </c>
      <c r="AZ208" s="127">
        <v>42759.65</v>
      </c>
      <c r="BA208" s="127">
        <v>0</v>
      </c>
      <c r="BB208" s="127">
        <v>0</v>
      </c>
      <c r="BC208" s="15">
        <f t="shared" si="9"/>
        <v>42759.65</v>
      </c>
      <c r="BD208" s="15">
        <f t="shared" si="10"/>
        <v>85519.3</v>
      </c>
      <c r="BE208" s="15">
        <f t="shared" si="11"/>
        <v>128278.95000000001</v>
      </c>
    </row>
    <row r="209" spans="1:57" x14ac:dyDescent="0.3">
      <c r="A209" s="167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58">
        <v>44291</v>
      </c>
      <c r="AF209" s="158">
        <v>45387</v>
      </c>
      <c r="AG209" s="159">
        <v>873251.49</v>
      </c>
      <c r="AH209" s="91">
        <v>0</v>
      </c>
      <c r="AI209" s="91">
        <v>0</v>
      </c>
      <c r="AJ209" s="160">
        <v>6.1652999999999999E-2</v>
      </c>
      <c r="AK209" s="168" t="s">
        <v>651</v>
      </c>
      <c r="AL209" s="168" t="s">
        <v>652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5">
        <f t="shared" si="9"/>
        <v>0</v>
      </c>
      <c r="BD209" s="15">
        <f t="shared" si="10"/>
        <v>0</v>
      </c>
      <c r="BE209" s="15">
        <f t="shared" si="11"/>
        <v>0</v>
      </c>
    </row>
    <row r="210" spans="1:57" x14ac:dyDescent="0.3">
      <c r="A210" s="167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58">
        <v>44291</v>
      </c>
      <c r="AF210" s="158">
        <v>46117</v>
      </c>
      <c r="AG210" s="159">
        <v>872844.86</v>
      </c>
      <c r="AH210" s="91">
        <v>1.5972222222222223</v>
      </c>
      <c r="AI210" s="91">
        <v>5</v>
      </c>
      <c r="AJ210" s="160">
        <v>7.1294999999999997E-2</v>
      </c>
      <c r="AK210" s="168" t="s">
        <v>651</v>
      </c>
      <c r="AL210" s="168" t="s">
        <v>652</v>
      </c>
      <c r="AM210" s="127">
        <v>0</v>
      </c>
      <c r="AN210" s="127">
        <v>31114.74</v>
      </c>
      <c r="AO210" s="127">
        <v>0</v>
      </c>
      <c r="AP210" s="127">
        <v>0</v>
      </c>
      <c r="AQ210" s="127">
        <v>0</v>
      </c>
      <c r="AR210" s="127">
        <v>0</v>
      </c>
      <c r="AS210" s="127">
        <v>0</v>
      </c>
      <c r="AT210" s="127">
        <v>31114.74</v>
      </c>
      <c r="AU210" s="127">
        <v>0</v>
      </c>
      <c r="AV210" s="127">
        <v>0</v>
      </c>
      <c r="AW210" s="127">
        <v>0</v>
      </c>
      <c r="AX210" s="127">
        <v>0</v>
      </c>
      <c r="AY210" s="127">
        <v>0</v>
      </c>
      <c r="AZ210" s="127">
        <v>31114.74</v>
      </c>
      <c r="BA210" s="127">
        <v>0</v>
      </c>
      <c r="BB210" s="127">
        <v>0</v>
      </c>
      <c r="BC210" s="15">
        <f t="shared" si="9"/>
        <v>31114.74</v>
      </c>
      <c r="BD210" s="15">
        <f t="shared" si="10"/>
        <v>62229.48</v>
      </c>
      <c r="BE210" s="15">
        <f t="shared" si="11"/>
        <v>93344.22</v>
      </c>
    </row>
    <row r="211" spans="1:57" x14ac:dyDescent="0.3">
      <c r="A211" s="167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58">
        <v>44291</v>
      </c>
      <c r="AF211" s="158">
        <v>45387</v>
      </c>
      <c r="AG211" s="159">
        <v>1817000</v>
      </c>
      <c r="AH211" s="91">
        <v>0</v>
      </c>
      <c r="AI211" s="91">
        <v>0</v>
      </c>
      <c r="AJ211" s="160">
        <v>6.1652999999999999E-2</v>
      </c>
      <c r="AK211" s="168" t="s">
        <v>651</v>
      </c>
      <c r="AL211" s="168" t="s">
        <v>652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5">
        <f t="shared" si="9"/>
        <v>0</v>
      </c>
      <c r="BD211" s="15">
        <f t="shared" si="10"/>
        <v>0</v>
      </c>
      <c r="BE211" s="15">
        <f t="shared" si="11"/>
        <v>0</v>
      </c>
    </row>
    <row r="212" spans="1:57" x14ac:dyDescent="0.3">
      <c r="A212" s="167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58">
        <v>44291</v>
      </c>
      <c r="AF212" s="158">
        <v>45387</v>
      </c>
      <c r="AG212" s="159">
        <v>378856.95</v>
      </c>
      <c r="AH212" s="91">
        <v>0</v>
      </c>
      <c r="AI212" s="91">
        <v>0</v>
      </c>
      <c r="AJ212" s="160">
        <v>6.1652999999999999E-2</v>
      </c>
      <c r="AK212" s="168" t="s">
        <v>651</v>
      </c>
      <c r="AL212" s="168" t="s">
        <v>652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5">
        <f t="shared" si="9"/>
        <v>0</v>
      </c>
      <c r="BD212" s="15">
        <f t="shared" si="10"/>
        <v>0</v>
      </c>
      <c r="BE212" s="15">
        <f t="shared" si="11"/>
        <v>0</v>
      </c>
    </row>
    <row r="213" spans="1:57" x14ac:dyDescent="0.3">
      <c r="A213" s="167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58">
        <v>44291</v>
      </c>
      <c r="AF213" s="158">
        <v>45387</v>
      </c>
      <c r="AG213" s="159">
        <v>1295191.5900000001</v>
      </c>
      <c r="AH213" s="91">
        <v>0</v>
      </c>
      <c r="AI213" s="91">
        <v>0</v>
      </c>
      <c r="AJ213" s="160">
        <v>6.1652999999999999E-2</v>
      </c>
      <c r="AK213" s="168" t="s">
        <v>651</v>
      </c>
      <c r="AL213" s="168" t="s">
        <v>652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5">
        <f t="shared" si="9"/>
        <v>0</v>
      </c>
      <c r="BD213" s="15">
        <f t="shared" si="10"/>
        <v>0</v>
      </c>
      <c r="BE213" s="15">
        <f t="shared" si="11"/>
        <v>0</v>
      </c>
    </row>
    <row r="214" spans="1:57" x14ac:dyDescent="0.3">
      <c r="A214" s="167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58">
        <v>44291</v>
      </c>
      <c r="AF214" s="158">
        <v>46117</v>
      </c>
      <c r="AG214" s="159">
        <v>1295191.5900000001</v>
      </c>
      <c r="AH214" s="91">
        <v>1.5972222222222223</v>
      </c>
      <c r="AI214" s="91">
        <v>5</v>
      </c>
      <c r="AJ214" s="160">
        <v>7.1294999999999997E-2</v>
      </c>
      <c r="AK214" s="168" t="s">
        <v>651</v>
      </c>
      <c r="AL214" s="168" t="s">
        <v>652</v>
      </c>
      <c r="AM214" s="127">
        <v>0</v>
      </c>
      <c r="AN214" s="127">
        <v>46170.34</v>
      </c>
      <c r="AO214" s="127">
        <v>0</v>
      </c>
      <c r="AP214" s="127">
        <v>0</v>
      </c>
      <c r="AQ214" s="127">
        <v>0</v>
      </c>
      <c r="AR214" s="127">
        <v>0</v>
      </c>
      <c r="AS214" s="127">
        <v>0</v>
      </c>
      <c r="AT214" s="127">
        <v>46170.34</v>
      </c>
      <c r="AU214" s="127">
        <v>0</v>
      </c>
      <c r="AV214" s="127">
        <v>0</v>
      </c>
      <c r="AW214" s="127">
        <v>0</v>
      </c>
      <c r="AX214" s="127">
        <v>0</v>
      </c>
      <c r="AY214" s="127">
        <v>0</v>
      </c>
      <c r="AZ214" s="127">
        <v>46170.34</v>
      </c>
      <c r="BA214" s="127">
        <v>0</v>
      </c>
      <c r="BB214" s="127">
        <v>0</v>
      </c>
      <c r="BC214" s="15">
        <f t="shared" si="9"/>
        <v>46170.34</v>
      </c>
      <c r="BD214" s="15">
        <f t="shared" si="10"/>
        <v>92340.68</v>
      </c>
      <c r="BE214" s="15">
        <f t="shared" si="11"/>
        <v>138511.01999999999</v>
      </c>
    </row>
    <row r="215" spans="1:57" x14ac:dyDescent="0.3">
      <c r="A215" s="167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58">
        <v>44291</v>
      </c>
      <c r="AF215" s="158">
        <v>45387</v>
      </c>
      <c r="AG215" s="159">
        <v>250000</v>
      </c>
      <c r="AH215" s="91">
        <v>0</v>
      </c>
      <c r="AI215" s="91">
        <v>0</v>
      </c>
      <c r="AJ215" s="160">
        <v>6.1652999999999999E-2</v>
      </c>
      <c r="AK215" s="168" t="s">
        <v>651</v>
      </c>
      <c r="AL215" s="168" t="s">
        <v>652</v>
      </c>
      <c r="AM215" s="127">
        <v>0</v>
      </c>
      <c r="AN215" s="127">
        <v>0</v>
      </c>
      <c r="AO215" s="127">
        <v>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5">
        <f t="shared" si="9"/>
        <v>0</v>
      </c>
      <c r="BD215" s="15">
        <f t="shared" si="10"/>
        <v>0</v>
      </c>
      <c r="BE215" s="15">
        <f t="shared" si="11"/>
        <v>0</v>
      </c>
    </row>
    <row r="216" spans="1:57" x14ac:dyDescent="0.3">
      <c r="A216" s="167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58">
        <v>44291</v>
      </c>
      <c r="AF216" s="158">
        <v>45387</v>
      </c>
      <c r="AG216" s="159">
        <v>1453522.67</v>
      </c>
      <c r="AH216" s="91">
        <v>0</v>
      </c>
      <c r="AI216" s="91">
        <v>0</v>
      </c>
      <c r="AJ216" s="160">
        <v>6.1652999999999999E-2</v>
      </c>
      <c r="AK216" s="168" t="s">
        <v>651</v>
      </c>
      <c r="AL216" s="168" t="s">
        <v>652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5">
        <f t="shared" si="9"/>
        <v>0</v>
      </c>
      <c r="BD216" s="15">
        <f t="shared" si="10"/>
        <v>0</v>
      </c>
      <c r="BE216" s="15">
        <f t="shared" si="11"/>
        <v>0</v>
      </c>
    </row>
    <row r="217" spans="1:57" x14ac:dyDescent="0.3">
      <c r="A217" s="167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58">
        <v>44291</v>
      </c>
      <c r="AF217" s="158">
        <v>45387</v>
      </c>
      <c r="AG217" s="159">
        <v>1240286.8</v>
      </c>
      <c r="AH217" s="91">
        <v>0</v>
      </c>
      <c r="AI217" s="91">
        <v>0</v>
      </c>
      <c r="AJ217" s="160">
        <v>6.1652999999999999E-2</v>
      </c>
      <c r="AK217" s="168" t="s">
        <v>651</v>
      </c>
      <c r="AL217" s="168" t="s">
        <v>652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5">
        <f t="shared" si="9"/>
        <v>0</v>
      </c>
      <c r="BD217" s="15">
        <f t="shared" si="10"/>
        <v>0</v>
      </c>
      <c r="BE217" s="15">
        <f t="shared" si="11"/>
        <v>0</v>
      </c>
    </row>
    <row r="218" spans="1:57" x14ac:dyDescent="0.3">
      <c r="A218" s="167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58">
        <v>44291</v>
      </c>
      <c r="AF218" s="158">
        <v>46117</v>
      </c>
      <c r="AG218" s="159">
        <v>1239554.1299999999</v>
      </c>
      <c r="AH218" s="91">
        <v>1.5972222222222223</v>
      </c>
      <c r="AI218" s="91">
        <v>5</v>
      </c>
      <c r="AJ218" s="160">
        <v>7.1294999999999997E-2</v>
      </c>
      <c r="AK218" s="168" t="s">
        <v>651</v>
      </c>
      <c r="AL218" s="168" t="s">
        <v>652</v>
      </c>
      <c r="AM218" s="127">
        <v>0</v>
      </c>
      <c r="AN218" s="127">
        <v>44187.01</v>
      </c>
      <c r="AO218" s="127">
        <v>0</v>
      </c>
      <c r="AP218" s="127">
        <v>0</v>
      </c>
      <c r="AQ218" s="127">
        <v>0</v>
      </c>
      <c r="AR218" s="127">
        <v>0</v>
      </c>
      <c r="AS218" s="127">
        <v>0</v>
      </c>
      <c r="AT218" s="127">
        <v>44187.01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44187.01</v>
      </c>
      <c r="BA218" s="127">
        <v>0</v>
      </c>
      <c r="BB218" s="127">
        <v>0</v>
      </c>
      <c r="BC218" s="15">
        <f t="shared" si="9"/>
        <v>44187.01</v>
      </c>
      <c r="BD218" s="15">
        <f t="shared" si="10"/>
        <v>88374.02</v>
      </c>
      <c r="BE218" s="15">
        <f t="shared" si="11"/>
        <v>132561.03</v>
      </c>
    </row>
    <row r="219" spans="1:57" x14ac:dyDescent="0.3">
      <c r="A219" s="167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58">
        <v>44291</v>
      </c>
      <c r="AF219" s="158">
        <v>45387</v>
      </c>
      <c r="AG219" s="159">
        <v>180218.14</v>
      </c>
      <c r="AH219" s="91">
        <v>0</v>
      </c>
      <c r="AI219" s="91">
        <v>0</v>
      </c>
      <c r="AJ219" s="160">
        <v>6.1652999999999999E-2</v>
      </c>
      <c r="AK219" s="168" t="s">
        <v>651</v>
      </c>
      <c r="AL219" s="168" t="s">
        <v>652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5">
        <f t="shared" si="9"/>
        <v>0</v>
      </c>
      <c r="BD219" s="15">
        <f t="shared" si="10"/>
        <v>0</v>
      </c>
      <c r="BE219" s="15">
        <f t="shared" si="11"/>
        <v>0</v>
      </c>
    </row>
    <row r="220" spans="1:57" x14ac:dyDescent="0.3">
      <c r="A220" s="167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58">
        <v>44291</v>
      </c>
      <c r="AF220" s="158">
        <v>46117</v>
      </c>
      <c r="AG220" s="159">
        <v>160094.26999999999</v>
      </c>
      <c r="AH220" s="91">
        <v>1.5972222222222223</v>
      </c>
      <c r="AI220" s="91">
        <v>5</v>
      </c>
      <c r="AJ220" s="160">
        <v>7.1294999999999997E-2</v>
      </c>
      <c r="AK220" s="168" t="s">
        <v>651</v>
      </c>
      <c r="AL220" s="168" t="s">
        <v>652</v>
      </c>
      <c r="AM220" s="127">
        <v>0</v>
      </c>
      <c r="AN220" s="127">
        <v>5706.96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5706.96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5706.96</v>
      </c>
      <c r="BA220" s="127">
        <v>0</v>
      </c>
      <c r="BB220" s="127">
        <v>0</v>
      </c>
      <c r="BC220" s="15">
        <f t="shared" si="9"/>
        <v>5706.96</v>
      </c>
      <c r="BD220" s="15">
        <f t="shared" si="10"/>
        <v>11413.92</v>
      </c>
      <c r="BE220" s="15">
        <f t="shared" si="11"/>
        <v>17120.88</v>
      </c>
    </row>
    <row r="221" spans="1:57" x14ac:dyDescent="0.3">
      <c r="A221" s="167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58">
        <v>44291</v>
      </c>
      <c r="AF221" s="158">
        <v>45387</v>
      </c>
      <c r="AG221" s="159">
        <v>349064.84</v>
      </c>
      <c r="AH221" s="91">
        <v>0</v>
      </c>
      <c r="AI221" s="91">
        <v>0</v>
      </c>
      <c r="AJ221" s="160">
        <v>6.1652999999999999E-2</v>
      </c>
      <c r="AK221" s="168" t="s">
        <v>651</v>
      </c>
      <c r="AL221" s="168" t="s">
        <v>652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5">
        <f t="shared" si="9"/>
        <v>0</v>
      </c>
      <c r="BD221" s="15">
        <f t="shared" si="10"/>
        <v>0</v>
      </c>
      <c r="BE221" s="15">
        <f t="shared" si="11"/>
        <v>0</v>
      </c>
    </row>
    <row r="222" spans="1:57" x14ac:dyDescent="0.3">
      <c r="A222" s="167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58">
        <v>44291</v>
      </c>
      <c r="AF222" s="158">
        <v>46117</v>
      </c>
      <c r="AG222" s="159">
        <v>310086.89</v>
      </c>
      <c r="AH222" s="91">
        <v>1.5972222222222223</v>
      </c>
      <c r="AI222" s="91">
        <v>5</v>
      </c>
      <c r="AJ222" s="160">
        <v>7.1294999999999997E-2</v>
      </c>
      <c r="AK222" s="168" t="s">
        <v>651</v>
      </c>
      <c r="AL222" s="168" t="s">
        <v>652</v>
      </c>
      <c r="AM222" s="127">
        <v>0</v>
      </c>
      <c r="AN222" s="127">
        <v>11053.82</v>
      </c>
      <c r="AO222" s="127">
        <v>0</v>
      </c>
      <c r="AP222" s="127">
        <v>0</v>
      </c>
      <c r="AQ222" s="127">
        <v>0</v>
      </c>
      <c r="AR222" s="127">
        <v>0</v>
      </c>
      <c r="AS222" s="127">
        <v>0</v>
      </c>
      <c r="AT222" s="127">
        <v>11053.82</v>
      </c>
      <c r="AU222" s="127">
        <v>0</v>
      </c>
      <c r="AV222" s="127">
        <v>0</v>
      </c>
      <c r="AW222" s="127">
        <v>0</v>
      </c>
      <c r="AX222" s="127">
        <v>0</v>
      </c>
      <c r="AY222" s="127">
        <v>0</v>
      </c>
      <c r="AZ222" s="127">
        <v>11053.82</v>
      </c>
      <c r="BA222" s="127">
        <v>0</v>
      </c>
      <c r="BB222" s="127">
        <v>0</v>
      </c>
      <c r="BC222" s="15">
        <f t="shared" si="9"/>
        <v>11053.82</v>
      </c>
      <c r="BD222" s="15">
        <f t="shared" si="10"/>
        <v>22107.64</v>
      </c>
      <c r="BE222" s="15">
        <f t="shared" si="11"/>
        <v>33161.46</v>
      </c>
    </row>
    <row r="223" spans="1:57" x14ac:dyDescent="0.3">
      <c r="A223" s="167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58">
        <v>44291</v>
      </c>
      <c r="AF223" s="158">
        <v>45387</v>
      </c>
      <c r="AG223" s="159">
        <v>665577.14</v>
      </c>
      <c r="AH223" s="91">
        <v>0</v>
      </c>
      <c r="AI223" s="91">
        <v>0</v>
      </c>
      <c r="AJ223" s="160">
        <v>6.1652999999999999E-2</v>
      </c>
      <c r="AK223" s="168" t="s">
        <v>651</v>
      </c>
      <c r="AL223" s="168" t="s">
        <v>652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0</v>
      </c>
      <c r="BC223" s="15">
        <f t="shared" si="9"/>
        <v>0</v>
      </c>
      <c r="BD223" s="15">
        <f t="shared" si="10"/>
        <v>0</v>
      </c>
      <c r="BE223" s="15">
        <f t="shared" si="11"/>
        <v>0</v>
      </c>
    </row>
    <row r="224" spans="1:57" x14ac:dyDescent="0.3">
      <c r="A224" s="167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58">
        <v>44291</v>
      </c>
      <c r="AF224" s="158">
        <v>46117</v>
      </c>
      <c r="AG224" s="159">
        <v>665094.68000000005</v>
      </c>
      <c r="AH224" s="91">
        <v>1.5972222222222223</v>
      </c>
      <c r="AI224" s="91">
        <v>5</v>
      </c>
      <c r="AJ224" s="160">
        <v>7.1294999999999997E-2</v>
      </c>
      <c r="AK224" s="168" t="s">
        <v>651</v>
      </c>
      <c r="AL224" s="168" t="s">
        <v>652</v>
      </c>
      <c r="AM224" s="127">
        <v>0</v>
      </c>
      <c r="AN224" s="127">
        <v>23708.959999999999</v>
      </c>
      <c r="AO224" s="127">
        <v>0</v>
      </c>
      <c r="AP224" s="127">
        <v>0</v>
      </c>
      <c r="AQ224" s="127">
        <v>0</v>
      </c>
      <c r="AR224" s="127">
        <v>0</v>
      </c>
      <c r="AS224" s="127">
        <v>0</v>
      </c>
      <c r="AT224" s="127">
        <v>23708.959999999999</v>
      </c>
      <c r="AU224" s="127">
        <v>0</v>
      </c>
      <c r="AV224" s="127">
        <v>0</v>
      </c>
      <c r="AW224" s="127">
        <v>0</v>
      </c>
      <c r="AX224" s="127">
        <v>0</v>
      </c>
      <c r="AY224" s="127">
        <v>0</v>
      </c>
      <c r="AZ224" s="127">
        <v>23708.959999999999</v>
      </c>
      <c r="BA224" s="127">
        <v>0</v>
      </c>
      <c r="BB224" s="127">
        <v>0</v>
      </c>
      <c r="BC224" s="15">
        <f t="shared" si="9"/>
        <v>23708.959999999999</v>
      </c>
      <c r="BD224" s="15">
        <f t="shared" si="10"/>
        <v>47417.919999999998</v>
      </c>
      <c r="BE224" s="15">
        <f t="shared" si="11"/>
        <v>71126.880000000005</v>
      </c>
    </row>
    <row r="225" spans="1:57" x14ac:dyDescent="0.3">
      <c r="A225" s="167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58">
        <v>44291</v>
      </c>
      <c r="AF225" s="158">
        <v>45387</v>
      </c>
      <c r="AG225" s="159">
        <v>322650.98</v>
      </c>
      <c r="AH225" s="91">
        <v>0</v>
      </c>
      <c r="AI225" s="91">
        <v>0</v>
      </c>
      <c r="AJ225" s="160">
        <v>6.1652999999999999E-2</v>
      </c>
      <c r="AK225" s="168" t="s">
        <v>651</v>
      </c>
      <c r="AL225" s="168" t="s">
        <v>652</v>
      </c>
      <c r="AM225" s="127">
        <v>0</v>
      </c>
      <c r="AN225" s="127">
        <v>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0</v>
      </c>
      <c r="BA225" s="127">
        <v>0</v>
      </c>
      <c r="BB225" s="127">
        <v>0</v>
      </c>
      <c r="BC225" s="15">
        <f t="shared" si="9"/>
        <v>0</v>
      </c>
      <c r="BD225" s="15">
        <f t="shared" si="10"/>
        <v>0</v>
      </c>
      <c r="BE225" s="15">
        <f t="shared" si="11"/>
        <v>0</v>
      </c>
    </row>
    <row r="226" spans="1:57" x14ac:dyDescent="0.3">
      <c r="A226" s="167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58">
        <v>44291</v>
      </c>
      <c r="AF226" s="158">
        <v>46117</v>
      </c>
      <c r="AG226" s="159">
        <v>201501.13</v>
      </c>
      <c r="AH226" s="91">
        <v>1.5972222222222223</v>
      </c>
      <c r="AI226" s="91">
        <v>5</v>
      </c>
      <c r="AJ226" s="160">
        <v>7.1294999999999997E-2</v>
      </c>
      <c r="AK226" s="168" t="s">
        <v>651</v>
      </c>
      <c r="AL226" s="168" t="s">
        <v>652</v>
      </c>
      <c r="AM226" s="127">
        <v>0</v>
      </c>
      <c r="AN226" s="127">
        <v>7183.01</v>
      </c>
      <c r="AO226" s="127">
        <v>0</v>
      </c>
      <c r="AP226" s="127">
        <v>0</v>
      </c>
      <c r="AQ226" s="127">
        <v>0</v>
      </c>
      <c r="AR226" s="127">
        <v>0</v>
      </c>
      <c r="AS226" s="127">
        <v>0</v>
      </c>
      <c r="AT226" s="127">
        <v>7183.01</v>
      </c>
      <c r="AU226" s="127">
        <v>0</v>
      </c>
      <c r="AV226" s="127">
        <v>0</v>
      </c>
      <c r="AW226" s="127">
        <v>0</v>
      </c>
      <c r="AX226" s="127">
        <v>0</v>
      </c>
      <c r="AY226" s="127">
        <v>0</v>
      </c>
      <c r="AZ226" s="127">
        <v>7183.01</v>
      </c>
      <c r="BA226" s="127">
        <v>0</v>
      </c>
      <c r="BB226" s="127">
        <v>0</v>
      </c>
      <c r="BC226" s="15">
        <f t="shared" si="9"/>
        <v>7183.01</v>
      </c>
      <c r="BD226" s="15">
        <f t="shared" si="10"/>
        <v>14366.02</v>
      </c>
      <c r="BE226" s="15">
        <f t="shared" si="11"/>
        <v>21549.03</v>
      </c>
    </row>
    <row r="227" spans="1:57" x14ac:dyDescent="0.3">
      <c r="A227" s="167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58">
        <v>44291</v>
      </c>
      <c r="AF227" s="158">
        <v>45387</v>
      </c>
      <c r="AG227" s="159">
        <v>49422.01</v>
      </c>
      <c r="AH227" s="91">
        <v>0</v>
      </c>
      <c r="AI227" s="91">
        <v>0</v>
      </c>
      <c r="AJ227" s="160">
        <v>6.1652999999999999E-2</v>
      </c>
      <c r="AK227" s="168" t="s">
        <v>651</v>
      </c>
      <c r="AL227" s="168" t="s">
        <v>652</v>
      </c>
      <c r="AM227" s="127">
        <v>0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5">
        <f t="shared" si="9"/>
        <v>0</v>
      </c>
      <c r="BD227" s="15">
        <f t="shared" si="10"/>
        <v>0</v>
      </c>
      <c r="BE227" s="15">
        <f t="shared" si="11"/>
        <v>0</v>
      </c>
    </row>
    <row r="228" spans="1:57" x14ac:dyDescent="0.3">
      <c r="A228" s="167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58">
        <v>44291</v>
      </c>
      <c r="AF228" s="158">
        <v>46117</v>
      </c>
      <c r="AG228" s="159">
        <v>43897.66</v>
      </c>
      <c r="AH228" s="91">
        <v>1.5972222222222223</v>
      </c>
      <c r="AI228" s="91">
        <v>5</v>
      </c>
      <c r="AJ228" s="160">
        <v>7.1294999999999997E-2</v>
      </c>
      <c r="AK228" s="168" t="s">
        <v>651</v>
      </c>
      <c r="AL228" s="168" t="s">
        <v>652</v>
      </c>
      <c r="AM228" s="127">
        <v>0</v>
      </c>
      <c r="AN228" s="127">
        <v>1564.84</v>
      </c>
      <c r="AO228" s="127">
        <v>0</v>
      </c>
      <c r="AP228" s="127">
        <v>0</v>
      </c>
      <c r="AQ228" s="127">
        <v>0</v>
      </c>
      <c r="AR228" s="127">
        <v>0</v>
      </c>
      <c r="AS228" s="127">
        <v>0</v>
      </c>
      <c r="AT228" s="127">
        <v>1564.84</v>
      </c>
      <c r="AU228" s="127">
        <v>0</v>
      </c>
      <c r="AV228" s="127">
        <v>0</v>
      </c>
      <c r="AW228" s="127">
        <v>0</v>
      </c>
      <c r="AX228" s="127">
        <v>0</v>
      </c>
      <c r="AY228" s="127">
        <v>0</v>
      </c>
      <c r="AZ228" s="127">
        <v>1564.84</v>
      </c>
      <c r="BA228" s="127">
        <v>0</v>
      </c>
      <c r="BB228" s="127">
        <v>0</v>
      </c>
      <c r="BC228" s="15">
        <f t="shared" si="9"/>
        <v>1564.84</v>
      </c>
      <c r="BD228" s="15">
        <f t="shared" si="10"/>
        <v>3129.68</v>
      </c>
      <c r="BE228" s="15">
        <f t="shared" si="11"/>
        <v>4694.5199999999995</v>
      </c>
    </row>
    <row r="229" spans="1:57" x14ac:dyDescent="0.3">
      <c r="A229" s="167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58">
        <v>44291</v>
      </c>
      <c r="AF229" s="158">
        <v>45387</v>
      </c>
      <c r="AG229" s="159">
        <v>509133.41</v>
      </c>
      <c r="AH229" s="91">
        <v>0</v>
      </c>
      <c r="AI229" s="91">
        <v>0</v>
      </c>
      <c r="AJ229" s="160">
        <v>6.1652999999999999E-2</v>
      </c>
      <c r="AK229" s="168" t="s">
        <v>651</v>
      </c>
      <c r="AL229" s="168" t="s">
        <v>652</v>
      </c>
      <c r="AM229" s="127">
        <v>0</v>
      </c>
      <c r="AN229" s="127">
        <v>0</v>
      </c>
      <c r="AO229" s="127">
        <v>0</v>
      </c>
      <c r="AP229" s="127">
        <v>0</v>
      </c>
      <c r="AQ229" s="127">
        <v>0</v>
      </c>
      <c r="AR229" s="127">
        <v>0</v>
      </c>
      <c r="AS229" s="127">
        <v>0</v>
      </c>
      <c r="AT229" s="127">
        <v>0</v>
      </c>
      <c r="AU229" s="127">
        <v>0</v>
      </c>
      <c r="AV229" s="127">
        <v>0</v>
      </c>
      <c r="AW229" s="127">
        <v>0</v>
      </c>
      <c r="AX229" s="127">
        <v>0</v>
      </c>
      <c r="AY229" s="127">
        <v>0</v>
      </c>
      <c r="AZ229" s="127">
        <v>0</v>
      </c>
      <c r="BA229" s="127">
        <v>0</v>
      </c>
      <c r="BB229" s="127">
        <v>0</v>
      </c>
      <c r="BC229" s="15">
        <f t="shared" si="9"/>
        <v>0</v>
      </c>
      <c r="BD229" s="15">
        <f t="shared" si="10"/>
        <v>0</v>
      </c>
      <c r="BE229" s="15">
        <f t="shared" si="11"/>
        <v>0</v>
      </c>
    </row>
    <row r="230" spans="1:57" x14ac:dyDescent="0.3">
      <c r="A230" s="167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58">
        <v>44291</v>
      </c>
      <c r="AF230" s="158">
        <v>46117</v>
      </c>
      <c r="AG230" s="159">
        <v>509133.41</v>
      </c>
      <c r="AH230" s="91">
        <v>1.5972222222222223</v>
      </c>
      <c r="AI230" s="91">
        <v>5</v>
      </c>
      <c r="AJ230" s="160">
        <v>7.1294999999999997E-2</v>
      </c>
      <c r="AK230" s="168" t="s">
        <v>651</v>
      </c>
      <c r="AL230" s="168" t="s">
        <v>652</v>
      </c>
      <c r="AM230" s="127">
        <v>0</v>
      </c>
      <c r="AN230" s="127">
        <v>18149.330000000002</v>
      </c>
      <c r="AO230" s="127">
        <v>0</v>
      </c>
      <c r="AP230" s="127">
        <v>0</v>
      </c>
      <c r="AQ230" s="127">
        <v>0</v>
      </c>
      <c r="AR230" s="127">
        <v>0</v>
      </c>
      <c r="AS230" s="127">
        <v>0</v>
      </c>
      <c r="AT230" s="127">
        <v>18149.330000000002</v>
      </c>
      <c r="AU230" s="127">
        <v>0</v>
      </c>
      <c r="AV230" s="127">
        <v>0</v>
      </c>
      <c r="AW230" s="127">
        <v>0</v>
      </c>
      <c r="AX230" s="127">
        <v>0</v>
      </c>
      <c r="AY230" s="127">
        <v>0</v>
      </c>
      <c r="AZ230" s="127">
        <v>18149.330000000002</v>
      </c>
      <c r="BA230" s="127">
        <v>0</v>
      </c>
      <c r="BB230" s="127">
        <v>0</v>
      </c>
      <c r="BC230" s="15">
        <f t="shared" si="9"/>
        <v>18149.330000000002</v>
      </c>
      <c r="BD230" s="15">
        <f t="shared" si="10"/>
        <v>36298.660000000003</v>
      </c>
      <c r="BE230" s="15">
        <f t="shared" si="11"/>
        <v>54447.990000000005</v>
      </c>
    </row>
    <row r="231" spans="1:57" x14ac:dyDescent="0.3">
      <c r="A231" s="167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58">
        <v>44291</v>
      </c>
      <c r="AF231" s="158">
        <v>45387</v>
      </c>
      <c r="AG231" s="159">
        <v>249107.5</v>
      </c>
      <c r="AH231" s="91">
        <v>0</v>
      </c>
      <c r="AI231" s="91">
        <v>0</v>
      </c>
      <c r="AJ231" s="160">
        <v>6.1652999999999999E-2</v>
      </c>
      <c r="AK231" s="168" t="s">
        <v>651</v>
      </c>
      <c r="AL231" s="168" t="s">
        <v>652</v>
      </c>
      <c r="AM231" s="127">
        <v>0</v>
      </c>
      <c r="AN231" s="127">
        <v>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0</v>
      </c>
      <c r="AZ231" s="127">
        <v>0</v>
      </c>
      <c r="BA231" s="127">
        <v>0</v>
      </c>
      <c r="BB231" s="127">
        <v>0</v>
      </c>
      <c r="BC231" s="15">
        <f t="shared" si="9"/>
        <v>0</v>
      </c>
      <c r="BD231" s="15">
        <f t="shared" si="10"/>
        <v>0</v>
      </c>
      <c r="BE231" s="15">
        <f t="shared" si="11"/>
        <v>0</v>
      </c>
    </row>
    <row r="232" spans="1:57" x14ac:dyDescent="0.3">
      <c r="A232" s="167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58">
        <v>44291</v>
      </c>
      <c r="AF232" s="158">
        <v>46117</v>
      </c>
      <c r="AG232" s="159">
        <v>221256.76</v>
      </c>
      <c r="AH232" s="91">
        <v>1.5972222222222223</v>
      </c>
      <c r="AI232" s="91">
        <v>5</v>
      </c>
      <c r="AJ232" s="160">
        <v>7.1294999999999997E-2</v>
      </c>
      <c r="AK232" s="168" t="s">
        <v>651</v>
      </c>
      <c r="AL232" s="168" t="s">
        <v>652</v>
      </c>
      <c r="AM232" s="127">
        <v>0</v>
      </c>
      <c r="AN232" s="127">
        <v>7887.25</v>
      </c>
      <c r="AO232" s="127">
        <v>0</v>
      </c>
      <c r="AP232" s="127">
        <v>0</v>
      </c>
      <c r="AQ232" s="127">
        <v>0</v>
      </c>
      <c r="AR232" s="127">
        <v>0</v>
      </c>
      <c r="AS232" s="127">
        <v>0</v>
      </c>
      <c r="AT232" s="127">
        <v>7887.25</v>
      </c>
      <c r="AU232" s="127">
        <v>0</v>
      </c>
      <c r="AV232" s="127">
        <v>0</v>
      </c>
      <c r="AW232" s="127">
        <v>0</v>
      </c>
      <c r="AX232" s="127">
        <v>0</v>
      </c>
      <c r="AY232" s="127">
        <v>0</v>
      </c>
      <c r="AZ232" s="127">
        <v>7887.25</v>
      </c>
      <c r="BA232" s="127">
        <v>0</v>
      </c>
      <c r="BB232" s="127">
        <v>0</v>
      </c>
      <c r="BC232" s="15">
        <f t="shared" si="9"/>
        <v>7887.25</v>
      </c>
      <c r="BD232" s="15">
        <f t="shared" si="10"/>
        <v>15774.5</v>
      </c>
      <c r="BE232" s="15">
        <f t="shared" si="11"/>
        <v>23661.75</v>
      </c>
    </row>
    <row r="233" spans="1:57" x14ac:dyDescent="0.3">
      <c r="A233" s="167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58">
        <v>44291</v>
      </c>
      <c r="AF233" s="158">
        <v>45387</v>
      </c>
      <c r="AG233" s="159">
        <v>3753599.31</v>
      </c>
      <c r="AH233" s="91">
        <v>0</v>
      </c>
      <c r="AI233" s="91">
        <v>0</v>
      </c>
      <c r="AJ233" s="160">
        <v>6.1652999999999999E-2</v>
      </c>
      <c r="AK233" s="168" t="s">
        <v>651</v>
      </c>
      <c r="AL233" s="168" t="s">
        <v>652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5">
        <f t="shared" si="9"/>
        <v>0</v>
      </c>
      <c r="BD233" s="15">
        <f t="shared" si="10"/>
        <v>0</v>
      </c>
      <c r="BE233" s="15">
        <f t="shared" si="11"/>
        <v>0</v>
      </c>
    </row>
    <row r="234" spans="1:57" x14ac:dyDescent="0.3">
      <c r="A234" s="167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58">
        <v>44291</v>
      </c>
      <c r="AF234" s="158">
        <v>45387</v>
      </c>
      <c r="AG234" s="159">
        <v>290202.96000000002</v>
      </c>
      <c r="AH234" s="91">
        <v>0</v>
      </c>
      <c r="AI234" s="91">
        <v>0</v>
      </c>
      <c r="AJ234" s="160">
        <v>6.1652999999999999E-2</v>
      </c>
      <c r="AK234" s="168" t="s">
        <v>651</v>
      </c>
      <c r="AL234" s="168" t="s">
        <v>652</v>
      </c>
      <c r="AM234" s="127">
        <v>0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27">
        <v>0</v>
      </c>
      <c r="BB234" s="127">
        <v>0</v>
      </c>
      <c r="BC234" s="15">
        <f t="shared" si="9"/>
        <v>0</v>
      </c>
      <c r="BD234" s="15">
        <f t="shared" si="10"/>
        <v>0</v>
      </c>
      <c r="BE234" s="15">
        <f t="shared" si="11"/>
        <v>0</v>
      </c>
    </row>
    <row r="235" spans="1:57" x14ac:dyDescent="0.3">
      <c r="A235" s="167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58">
        <v>44291</v>
      </c>
      <c r="AF235" s="158">
        <v>46117</v>
      </c>
      <c r="AG235" s="159">
        <v>289932.76</v>
      </c>
      <c r="AH235" s="91">
        <v>1.5972222222222223</v>
      </c>
      <c r="AI235" s="91">
        <v>5</v>
      </c>
      <c r="AJ235" s="160">
        <v>7.1294999999999997E-2</v>
      </c>
      <c r="AK235" s="168" t="s">
        <v>651</v>
      </c>
      <c r="AL235" s="168" t="s">
        <v>652</v>
      </c>
      <c r="AM235" s="127">
        <v>0</v>
      </c>
      <c r="AN235" s="127">
        <v>10335.379999999999</v>
      </c>
      <c r="AO235" s="127">
        <v>0</v>
      </c>
      <c r="AP235" s="127">
        <v>0</v>
      </c>
      <c r="AQ235" s="127">
        <v>0</v>
      </c>
      <c r="AR235" s="127">
        <v>0</v>
      </c>
      <c r="AS235" s="127">
        <v>0</v>
      </c>
      <c r="AT235" s="127">
        <v>10335.379999999999</v>
      </c>
      <c r="AU235" s="127">
        <v>0</v>
      </c>
      <c r="AV235" s="127">
        <v>0</v>
      </c>
      <c r="AW235" s="127">
        <v>0</v>
      </c>
      <c r="AX235" s="127">
        <v>0</v>
      </c>
      <c r="AY235" s="127">
        <v>0</v>
      </c>
      <c r="AZ235" s="127">
        <v>10335.379999999999</v>
      </c>
      <c r="BA235" s="127">
        <v>0</v>
      </c>
      <c r="BB235" s="127">
        <v>0</v>
      </c>
      <c r="BC235" s="15">
        <f t="shared" si="9"/>
        <v>10335.379999999999</v>
      </c>
      <c r="BD235" s="15">
        <f t="shared" si="10"/>
        <v>20670.759999999998</v>
      </c>
      <c r="BE235" s="15">
        <f t="shared" si="11"/>
        <v>31006.14</v>
      </c>
    </row>
    <row r="236" spans="1:57" x14ac:dyDescent="0.3">
      <c r="A236" s="167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58">
        <v>44291</v>
      </c>
      <c r="AF236" s="158">
        <v>45387</v>
      </c>
      <c r="AG236" s="159">
        <v>368112.64000000001</v>
      </c>
      <c r="AH236" s="91">
        <v>0</v>
      </c>
      <c r="AI236" s="91">
        <v>0</v>
      </c>
      <c r="AJ236" s="160">
        <v>6.1652999999999999E-2</v>
      </c>
      <c r="AK236" s="168" t="s">
        <v>651</v>
      </c>
      <c r="AL236" s="168" t="s">
        <v>652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7">
        <v>0</v>
      </c>
      <c r="AT236" s="127">
        <v>0</v>
      </c>
      <c r="AU236" s="127">
        <v>0</v>
      </c>
      <c r="AV236" s="127">
        <v>0</v>
      </c>
      <c r="AW236" s="127">
        <v>0</v>
      </c>
      <c r="AX236" s="127">
        <v>0</v>
      </c>
      <c r="AY236" s="127">
        <v>0</v>
      </c>
      <c r="AZ236" s="127">
        <v>0</v>
      </c>
      <c r="BA236" s="127">
        <v>0</v>
      </c>
      <c r="BB236" s="127">
        <v>0</v>
      </c>
      <c r="BC236" s="15">
        <f t="shared" si="9"/>
        <v>0</v>
      </c>
      <c r="BD236" s="15">
        <f t="shared" si="10"/>
        <v>0</v>
      </c>
      <c r="BE236" s="15">
        <f t="shared" si="11"/>
        <v>0</v>
      </c>
    </row>
    <row r="237" spans="1:57" x14ac:dyDescent="0.3">
      <c r="A237" s="167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58">
        <v>44291</v>
      </c>
      <c r="AF237" s="158">
        <v>46117</v>
      </c>
      <c r="AG237" s="159">
        <v>367760.08</v>
      </c>
      <c r="AH237" s="91">
        <v>1.5972222222222223</v>
      </c>
      <c r="AI237" s="91">
        <v>5</v>
      </c>
      <c r="AJ237" s="160">
        <v>7.1294999999999997E-2</v>
      </c>
      <c r="AK237" s="168" t="s">
        <v>651</v>
      </c>
      <c r="AL237" s="168" t="s">
        <v>652</v>
      </c>
      <c r="AM237" s="127">
        <v>0</v>
      </c>
      <c r="AN237" s="127">
        <v>13109.73</v>
      </c>
      <c r="AO237" s="127">
        <v>0</v>
      </c>
      <c r="AP237" s="127">
        <v>0</v>
      </c>
      <c r="AQ237" s="127">
        <v>0</v>
      </c>
      <c r="AR237" s="127">
        <v>0</v>
      </c>
      <c r="AS237" s="127">
        <v>0</v>
      </c>
      <c r="AT237" s="127">
        <v>13109.73</v>
      </c>
      <c r="AU237" s="127">
        <v>0</v>
      </c>
      <c r="AV237" s="127">
        <v>0</v>
      </c>
      <c r="AW237" s="127">
        <v>0</v>
      </c>
      <c r="AX237" s="127">
        <v>0</v>
      </c>
      <c r="AY237" s="127">
        <v>0</v>
      </c>
      <c r="AZ237" s="127">
        <v>13109.73</v>
      </c>
      <c r="BA237" s="127">
        <v>0</v>
      </c>
      <c r="BB237" s="127">
        <v>0</v>
      </c>
      <c r="BC237" s="15">
        <f t="shared" si="9"/>
        <v>13109.73</v>
      </c>
      <c r="BD237" s="15">
        <f t="shared" si="10"/>
        <v>26219.46</v>
      </c>
      <c r="BE237" s="15">
        <f t="shared" si="11"/>
        <v>39329.19</v>
      </c>
    </row>
    <row r="238" spans="1:57" x14ac:dyDescent="0.3">
      <c r="A238" s="167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58">
        <v>44291</v>
      </c>
      <c r="AF238" s="158">
        <v>45387</v>
      </c>
      <c r="AG238" s="159">
        <v>134527.66</v>
      </c>
      <c r="AH238" s="91">
        <v>0</v>
      </c>
      <c r="AI238" s="91">
        <v>0</v>
      </c>
      <c r="AJ238" s="160">
        <v>6.1652999999999999E-2</v>
      </c>
      <c r="AK238" s="168" t="s">
        <v>651</v>
      </c>
      <c r="AL238" s="168" t="s">
        <v>652</v>
      </c>
      <c r="AM238" s="127">
        <v>0</v>
      </c>
      <c r="AN238" s="127">
        <v>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0</v>
      </c>
      <c r="BC238" s="15">
        <f t="shared" si="9"/>
        <v>0</v>
      </c>
      <c r="BD238" s="15">
        <f t="shared" si="10"/>
        <v>0</v>
      </c>
      <c r="BE238" s="15">
        <f t="shared" si="11"/>
        <v>0</v>
      </c>
    </row>
    <row r="239" spans="1:57" x14ac:dyDescent="0.3">
      <c r="A239" s="167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58">
        <v>44291</v>
      </c>
      <c r="AF239" s="158">
        <v>46117</v>
      </c>
      <c r="AG239" s="159">
        <v>134391.94</v>
      </c>
      <c r="AH239" s="91">
        <v>1.5972222222222223</v>
      </c>
      <c r="AI239" s="91">
        <v>5</v>
      </c>
      <c r="AJ239" s="160">
        <v>7.1294999999999997E-2</v>
      </c>
      <c r="AK239" s="168" t="s">
        <v>651</v>
      </c>
      <c r="AL239" s="168" t="s">
        <v>652</v>
      </c>
      <c r="AM239" s="127">
        <v>0</v>
      </c>
      <c r="AN239" s="127">
        <v>4790.74</v>
      </c>
      <c r="AO239" s="127">
        <v>0</v>
      </c>
      <c r="AP239" s="127">
        <v>0</v>
      </c>
      <c r="AQ239" s="127">
        <v>0</v>
      </c>
      <c r="AR239" s="127">
        <v>0</v>
      </c>
      <c r="AS239" s="127">
        <v>0</v>
      </c>
      <c r="AT239" s="127">
        <v>4790.74</v>
      </c>
      <c r="AU239" s="127">
        <v>0</v>
      </c>
      <c r="AV239" s="127">
        <v>0</v>
      </c>
      <c r="AW239" s="127">
        <v>0</v>
      </c>
      <c r="AX239" s="127">
        <v>0</v>
      </c>
      <c r="AY239" s="127">
        <v>0</v>
      </c>
      <c r="AZ239" s="127">
        <v>4790.74</v>
      </c>
      <c r="BA239" s="127">
        <v>0</v>
      </c>
      <c r="BB239" s="127">
        <v>0</v>
      </c>
      <c r="BC239" s="15">
        <f t="shared" si="9"/>
        <v>4790.74</v>
      </c>
      <c r="BD239" s="15">
        <f t="shared" si="10"/>
        <v>9581.48</v>
      </c>
      <c r="BE239" s="15">
        <f t="shared" si="11"/>
        <v>14372.22</v>
      </c>
    </row>
    <row r="240" spans="1:57" x14ac:dyDescent="0.3">
      <c r="A240" s="167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58">
        <v>44291</v>
      </c>
      <c r="AF240" s="158">
        <v>45387</v>
      </c>
      <c r="AG240" s="159">
        <v>226960.36</v>
      </c>
      <c r="AH240" s="91">
        <v>0</v>
      </c>
      <c r="AI240" s="91">
        <v>0</v>
      </c>
      <c r="AJ240" s="160">
        <v>6.1652999999999999E-2</v>
      </c>
      <c r="AK240" s="168" t="s">
        <v>651</v>
      </c>
      <c r="AL240" s="168" t="s">
        <v>652</v>
      </c>
      <c r="AM240" s="127">
        <v>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5">
        <f t="shared" si="9"/>
        <v>0</v>
      </c>
      <c r="BD240" s="15">
        <f t="shared" si="10"/>
        <v>0</v>
      </c>
      <c r="BE240" s="15">
        <f t="shared" si="11"/>
        <v>0</v>
      </c>
    </row>
    <row r="241" spans="1:57" x14ac:dyDescent="0.3">
      <c r="A241" s="167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58">
        <v>44291</v>
      </c>
      <c r="AF241" s="158">
        <v>45387</v>
      </c>
      <c r="AG241" s="159">
        <v>59883.64</v>
      </c>
      <c r="AH241" s="91">
        <v>0</v>
      </c>
      <c r="AI241" s="91">
        <v>0</v>
      </c>
      <c r="AJ241" s="160">
        <v>6.1652999999999999E-2</v>
      </c>
      <c r="AK241" s="168" t="s">
        <v>651</v>
      </c>
      <c r="AL241" s="168" t="s">
        <v>652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0</v>
      </c>
      <c r="AZ241" s="127">
        <v>0</v>
      </c>
      <c r="BA241" s="127">
        <v>0</v>
      </c>
      <c r="BB241" s="127">
        <v>0</v>
      </c>
      <c r="BC241" s="15">
        <f t="shared" si="9"/>
        <v>0</v>
      </c>
      <c r="BD241" s="15">
        <f t="shared" si="10"/>
        <v>0</v>
      </c>
      <c r="BE241" s="15">
        <f t="shared" si="11"/>
        <v>0</v>
      </c>
    </row>
    <row r="242" spans="1:57" x14ac:dyDescent="0.3">
      <c r="A242" s="167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58">
        <v>44291</v>
      </c>
      <c r="AF242" s="158">
        <v>46117</v>
      </c>
      <c r="AG242" s="159">
        <v>59813</v>
      </c>
      <c r="AH242" s="91">
        <v>1.5972222222222223</v>
      </c>
      <c r="AI242" s="91">
        <v>5</v>
      </c>
      <c r="AJ242" s="160">
        <v>7.1294999999999997E-2</v>
      </c>
      <c r="AK242" s="168" t="s">
        <v>651</v>
      </c>
      <c r="AL242" s="168" t="s">
        <v>652</v>
      </c>
      <c r="AM242" s="127">
        <v>0</v>
      </c>
      <c r="AN242" s="127">
        <v>2132.1799999999998</v>
      </c>
      <c r="AO242" s="127">
        <v>0</v>
      </c>
      <c r="AP242" s="127">
        <v>0</v>
      </c>
      <c r="AQ242" s="127">
        <v>0</v>
      </c>
      <c r="AR242" s="127">
        <v>0</v>
      </c>
      <c r="AS242" s="127">
        <v>0</v>
      </c>
      <c r="AT242" s="127">
        <v>2132.1799999999998</v>
      </c>
      <c r="AU242" s="127">
        <v>0</v>
      </c>
      <c r="AV242" s="127">
        <v>0</v>
      </c>
      <c r="AW242" s="127">
        <v>0</v>
      </c>
      <c r="AX242" s="127">
        <v>0</v>
      </c>
      <c r="AY242" s="127">
        <v>0</v>
      </c>
      <c r="AZ242" s="127">
        <v>2132.1799999999998</v>
      </c>
      <c r="BA242" s="127">
        <v>0</v>
      </c>
      <c r="BB242" s="127">
        <v>0</v>
      </c>
      <c r="BC242" s="15">
        <f t="shared" si="9"/>
        <v>2132.1799999999998</v>
      </c>
      <c r="BD242" s="15">
        <f t="shared" si="10"/>
        <v>4264.3599999999997</v>
      </c>
      <c r="BE242" s="15">
        <f t="shared" si="11"/>
        <v>6396.5399999999991</v>
      </c>
    </row>
    <row r="243" spans="1:57" x14ac:dyDescent="0.3">
      <c r="A243" s="167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58">
        <v>44291</v>
      </c>
      <c r="AF243" s="158">
        <v>45387</v>
      </c>
      <c r="AG243" s="159">
        <v>434120.4</v>
      </c>
      <c r="AH243" s="91">
        <v>0</v>
      </c>
      <c r="AI243" s="91">
        <v>0</v>
      </c>
      <c r="AJ243" s="160">
        <v>6.1652999999999999E-2</v>
      </c>
      <c r="AK243" s="168" t="s">
        <v>651</v>
      </c>
      <c r="AL243" s="168" t="s">
        <v>652</v>
      </c>
      <c r="AM243" s="127">
        <v>0</v>
      </c>
      <c r="AN243" s="127">
        <v>0</v>
      </c>
      <c r="AO243" s="127">
        <v>0</v>
      </c>
      <c r="AP243" s="127">
        <v>0</v>
      </c>
      <c r="AQ243" s="127">
        <v>0</v>
      </c>
      <c r="AR243" s="127">
        <v>0</v>
      </c>
      <c r="AS243" s="127">
        <v>0</v>
      </c>
      <c r="AT243" s="127">
        <v>0</v>
      </c>
      <c r="AU243" s="127">
        <v>0</v>
      </c>
      <c r="AV243" s="127">
        <v>0</v>
      </c>
      <c r="AW243" s="127">
        <v>0</v>
      </c>
      <c r="AX243" s="127">
        <v>0</v>
      </c>
      <c r="AY243" s="127">
        <v>0</v>
      </c>
      <c r="AZ243" s="127">
        <v>0</v>
      </c>
      <c r="BA243" s="127">
        <v>0</v>
      </c>
      <c r="BB243" s="127">
        <v>0</v>
      </c>
      <c r="BC243" s="15">
        <f t="shared" si="9"/>
        <v>0</v>
      </c>
      <c r="BD243" s="15">
        <f t="shared" si="10"/>
        <v>0</v>
      </c>
      <c r="BE243" s="15">
        <f t="shared" si="11"/>
        <v>0</v>
      </c>
    </row>
    <row r="244" spans="1:57" x14ac:dyDescent="0.3">
      <c r="A244" s="167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58">
        <v>44291</v>
      </c>
      <c r="AF244" s="158">
        <v>45387</v>
      </c>
      <c r="AG244" s="159">
        <v>357215.37</v>
      </c>
      <c r="AH244" s="91">
        <v>0</v>
      </c>
      <c r="AI244" s="91">
        <v>0</v>
      </c>
      <c r="AJ244" s="160">
        <v>6.1652999999999999E-2</v>
      </c>
      <c r="AK244" s="168" t="s">
        <v>651</v>
      </c>
      <c r="AL244" s="168" t="s">
        <v>652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5">
        <f t="shared" si="9"/>
        <v>0</v>
      </c>
      <c r="BD244" s="15">
        <f t="shared" si="10"/>
        <v>0</v>
      </c>
      <c r="BE244" s="15">
        <f t="shared" si="11"/>
        <v>0</v>
      </c>
    </row>
    <row r="245" spans="1:57" x14ac:dyDescent="0.3">
      <c r="A245" s="167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58">
        <v>44291</v>
      </c>
      <c r="AF245" s="158">
        <v>45387</v>
      </c>
      <c r="AG245" s="159">
        <v>927415.9</v>
      </c>
      <c r="AH245" s="91">
        <v>0</v>
      </c>
      <c r="AI245" s="91">
        <v>0</v>
      </c>
      <c r="AJ245" s="160">
        <v>6.1652999999999999E-2</v>
      </c>
      <c r="AK245" s="168" t="s">
        <v>651</v>
      </c>
      <c r="AL245" s="168" t="s">
        <v>652</v>
      </c>
      <c r="AM245" s="127">
        <v>0</v>
      </c>
      <c r="AN245" s="127">
        <v>0</v>
      </c>
      <c r="AO245" s="127">
        <v>0</v>
      </c>
      <c r="AP245" s="127">
        <v>0</v>
      </c>
      <c r="AQ245" s="127">
        <v>0</v>
      </c>
      <c r="AR245" s="127">
        <v>0</v>
      </c>
      <c r="AS245" s="127">
        <v>0</v>
      </c>
      <c r="AT245" s="127">
        <v>0</v>
      </c>
      <c r="AU245" s="127">
        <v>0</v>
      </c>
      <c r="AV245" s="127">
        <v>0</v>
      </c>
      <c r="AW245" s="127">
        <v>0</v>
      </c>
      <c r="AX245" s="127">
        <v>0</v>
      </c>
      <c r="AY245" s="127">
        <v>0</v>
      </c>
      <c r="AZ245" s="127">
        <v>0</v>
      </c>
      <c r="BA245" s="127">
        <v>0</v>
      </c>
      <c r="BB245" s="127">
        <v>0</v>
      </c>
      <c r="BC245" s="15">
        <f t="shared" si="9"/>
        <v>0</v>
      </c>
      <c r="BD245" s="15">
        <f t="shared" si="10"/>
        <v>0</v>
      </c>
      <c r="BE245" s="15">
        <f t="shared" si="11"/>
        <v>0</v>
      </c>
    </row>
    <row r="246" spans="1:57" x14ac:dyDescent="0.3">
      <c r="A246" s="167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58">
        <v>44291</v>
      </c>
      <c r="AF246" s="158">
        <v>45387</v>
      </c>
      <c r="AG246" s="159">
        <v>143983.32999999999</v>
      </c>
      <c r="AH246" s="91">
        <v>0</v>
      </c>
      <c r="AI246" s="91">
        <v>0</v>
      </c>
      <c r="AJ246" s="160">
        <v>6.1652999999999999E-2</v>
      </c>
      <c r="AK246" s="168" t="s">
        <v>651</v>
      </c>
      <c r="AL246" s="168" t="s">
        <v>652</v>
      </c>
      <c r="AM246" s="127">
        <v>0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0</v>
      </c>
      <c r="AU246" s="127">
        <v>0</v>
      </c>
      <c r="AV246" s="127">
        <v>0</v>
      </c>
      <c r="AW246" s="127">
        <v>0</v>
      </c>
      <c r="AX246" s="127">
        <v>0</v>
      </c>
      <c r="AY246" s="127">
        <v>0</v>
      </c>
      <c r="AZ246" s="127">
        <v>0</v>
      </c>
      <c r="BA246" s="127">
        <v>0</v>
      </c>
      <c r="BB246" s="127">
        <v>0</v>
      </c>
      <c r="BC246" s="15">
        <f t="shared" si="9"/>
        <v>0</v>
      </c>
      <c r="BD246" s="15">
        <f t="shared" si="10"/>
        <v>0</v>
      </c>
      <c r="BE246" s="15">
        <f t="shared" si="11"/>
        <v>0</v>
      </c>
    </row>
    <row r="247" spans="1:57" x14ac:dyDescent="0.3">
      <c r="A247" s="167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58">
        <v>44291</v>
      </c>
      <c r="AF247" s="158">
        <v>45387</v>
      </c>
      <c r="AG247" s="159">
        <v>149653.78</v>
      </c>
      <c r="AH247" s="91">
        <v>0</v>
      </c>
      <c r="AI247" s="91">
        <v>0</v>
      </c>
      <c r="AJ247" s="160">
        <v>6.1652999999999999E-2</v>
      </c>
      <c r="AK247" s="168" t="s">
        <v>651</v>
      </c>
      <c r="AL247" s="168" t="s">
        <v>652</v>
      </c>
      <c r="AM247" s="127">
        <v>0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5">
        <f t="shared" si="9"/>
        <v>0</v>
      </c>
      <c r="BD247" s="15">
        <f t="shared" si="10"/>
        <v>0</v>
      </c>
      <c r="BE247" s="15">
        <f t="shared" si="11"/>
        <v>0</v>
      </c>
    </row>
    <row r="248" spans="1:57" x14ac:dyDescent="0.3">
      <c r="A248" s="167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58">
        <v>44291</v>
      </c>
      <c r="AF248" s="158">
        <v>45387</v>
      </c>
      <c r="AG248" s="159">
        <v>139502.87</v>
      </c>
      <c r="AH248" s="91">
        <v>0</v>
      </c>
      <c r="AI248" s="91">
        <v>0</v>
      </c>
      <c r="AJ248" s="160">
        <v>6.1652999999999999E-2</v>
      </c>
      <c r="AK248" s="168" t="s">
        <v>651</v>
      </c>
      <c r="AL248" s="168" t="s">
        <v>652</v>
      </c>
      <c r="AM248" s="127">
        <v>0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5">
        <f t="shared" si="9"/>
        <v>0</v>
      </c>
      <c r="BD248" s="15">
        <f t="shared" si="10"/>
        <v>0</v>
      </c>
      <c r="BE248" s="15">
        <f t="shared" si="11"/>
        <v>0</v>
      </c>
    </row>
    <row r="249" spans="1:57" x14ac:dyDescent="0.3">
      <c r="A249" s="167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58">
        <v>44291</v>
      </c>
      <c r="AF249" s="158">
        <v>45387</v>
      </c>
      <c r="AG249" s="159">
        <v>295815.59999999998</v>
      </c>
      <c r="AH249" s="91">
        <v>0</v>
      </c>
      <c r="AI249" s="91">
        <v>0</v>
      </c>
      <c r="AJ249" s="160">
        <v>6.1652999999999999E-2</v>
      </c>
      <c r="AK249" s="168" t="s">
        <v>651</v>
      </c>
      <c r="AL249" s="168" t="s">
        <v>652</v>
      </c>
      <c r="AM249" s="127">
        <v>0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5">
        <f t="shared" si="9"/>
        <v>0</v>
      </c>
      <c r="BD249" s="15">
        <f t="shared" si="10"/>
        <v>0</v>
      </c>
      <c r="BE249" s="15">
        <f t="shared" si="11"/>
        <v>0</v>
      </c>
    </row>
    <row r="250" spans="1:57" x14ac:dyDescent="0.3">
      <c r="A250" s="167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58">
        <v>44291</v>
      </c>
      <c r="AF250" s="158">
        <v>45387</v>
      </c>
      <c r="AG250" s="159">
        <v>2685398.07</v>
      </c>
      <c r="AH250" s="91">
        <v>0</v>
      </c>
      <c r="AI250" s="91">
        <v>0</v>
      </c>
      <c r="AJ250" s="160">
        <v>6.1652999999999999E-2</v>
      </c>
      <c r="AK250" s="168" t="s">
        <v>651</v>
      </c>
      <c r="AL250" s="168" t="s">
        <v>652</v>
      </c>
      <c r="AM250" s="127">
        <v>0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5">
        <f t="shared" si="9"/>
        <v>0</v>
      </c>
      <c r="BD250" s="15">
        <f t="shared" si="10"/>
        <v>0</v>
      </c>
      <c r="BE250" s="15">
        <f t="shared" si="11"/>
        <v>0</v>
      </c>
    </row>
    <row r="251" spans="1:57" x14ac:dyDescent="0.3">
      <c r="A251" s="167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58">
        <v>44291</v>
      </c>
      <c r="AF251" s="158">
        <v>45387</v>
      </c>
      <c r="AG251" s="159">
        <v>500000</v>
      </c>
      <c r="AH251" s="91">
        <v>0</v>
      </c>
      <c r="AI251" s="91">
        <v>0</v>
      </c>
      <c r="AJ251" s="160">
        <v>6.1652999999999999E-2</v>
      </c>
      <c r="AK251" s="168" t="s">
        <v>651</v>
      </c>
      <c r="AL251" s="168" t="s">
        <v>652</v>
      </c>
      <c r="AM251" s="127">
        <v>0</v>
      </c>
      <c r="AN251" s="127">
        <v>0</v>
      </c>
      <c r="AO251" s="127">
        <v>0</v>
      </c>
      <c r="AP251" s="127">
        <v>0</v>
      </c>
      <c r="AQ251" s="127">
        <v>0</v>
      </c>
      <c r="AR251" s="127">
        <v>0</v>
      </c>
      <c r="AS251" s="127">
        <v>0</v>
      </c>
      <c r="AT251" s="127">
        <v>0</v>
      </c>
      <c r="AU251" s="127">
        <v>0</v>
      </c>
      <c r="AV251" s="127">
        <v>0</v>
      </c>
      <c r="AW251" s="127">
        <v>0</v>
      </c>
      <c r="AX251" s="127">
        <v>0</v>
      </c>
      <c r="AY251" s="127">
        <v>0</v>
      </c>
      <c r="AZ251" s="127">
        <v>0</v>
      </c>
      <c r="BA251" s="127">
        <v>0</v>
      </c>
      <c r="BB251" s="127">
        <v>0</v>
      </c>
      <c r="BC251" s="15">
        <f t="shared" si="9"/>
        <v>0</v>
      </c>
      <c r="BD251" s="15">
        <f t="shared" si="10"/>
        <v>0</v>
      </c>
      <c r="BE251" s="15">
        <f t="shared" si="11"/>
        <v>0</v>
      </c>
    </row>
    <row r="252" spans="1:57" x14ac:dyDescent="0.3">
      <c r="A252" s="167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58">
        <v>44291</v>
      </c>
      <c r="AF252" s="158">
        <v>45387</v>
      </c>
      <c r="AG252" s="159">
        <v>1011186.95</v>
      </c>
      <c r="AH252" s="91">
        <v>0</v>
      </c>
      <c r="AI252" s="91">
        <v>0</v>
      </c>
      <c r="AJ252" s="160">
        <v>6.1652999999999999E-2</v>
      </c>
      <c r="AK252" s="168" t="s">
        <v>651</v>
      </c>
      <c r="AL252" s="168" t="s">
        <v>652</v>
      </c>
      <c r="AM252" s="127">
        <v>0</v>
      </c>
      <c r="AN252" s="127">
        <v>0</v>
      </c>
      <c r="AO252" s="127">
        <v>0</v>
      </c>
      <c r="AP252" s="127">
        <v>0</v>
      </c>
      <c r="AQ252" s="127">
        <v>0</v>
      </c>
      <c r="AR252" s="127">
        <v>0</v>
      </c>
      <c r="AS252" s="127">
        <v>0</v>
      </c>
      <c r="AT252" s="127">
        <v>0</v>
      </c>
      <c r="AU252" s="127">
        <v>0</v>
      </c>
      <c r="AV252" s="127">
        <v>0</v>
      </c>
      <c r="AW252" s="127">
        <v>0</v>
      </c>
      <c r="AX252" s="127">
        <v>0</v>
      </c>
      <c r="AY252" s="127">
        <v>0</v>
      </c>
      <c r="AZ252" s="127">
        <v>0</v>
      </c>
      <c r="BA252" s="127">
        <v>0</v>
      </c>
      <c r="BB252" s="127">
        <v>0</v>
      </c>
      <c r="BC252" s="15">
        <f t="shared" si="9"/>
        <v>0</v>
      </c>
      <c r="BD252" s="15">
        <f t="shared" si="10"/>
        <v>0</v>
      </c>
      <c r="BE252" s="15">
        <f t="shared" si="11"/>
        <v>0</v>
      </c>
    </row>
    <row r="253" spans="1:57" x14ac:dyDescent="0.3">
      <c r="A253" s="167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58">
        <v>44291</v>
      </c>
      <c r="AF253" s="158">
        <v>46117</v>
      </c>
      <c r="AG253" s="159">
        <v>883483.46</v>
      </c>
      <c r="AH253" s="91">
        <v>1.5972222222222223</v>
      </c>
      <c r="AI253" s="91">
        <v>5</v>
      </c>
      <c r="AJ253" s="160">
        <v>7.1294999999999997E-2</v>
      </c>
      <c r="AK253" s="168" t="s">
        <v>651</v>
      </c>
      <c r="AL253" s="168" t="s">
        <v>652</v>
      </c>
      <c r="AM253" s="127">
        <v>0</v>
      </c>
      <c r="AN253" s="127">
        <v>31493.98</v>
      </c>
      <c r="AO253" s="127">
        <v>0</v>
      </c>
      <c r="AP253" s="127">
        <v>0</v>
      </c>
      <c r="AQ253" s="127">
        <v>0</v>
      </c>
      <c r="AR253" s="127">
        <v>0</v>
      </c>
      <c r="AS253" s="127">
        <v>0</v>
      </c>
      <c r="AT253" s="127">
        <v>31493.98</v>
      </c>
      <c r="AU253" s="127">
        <v>0</v>
      </c>
      <c r="AV253" s="127">
        <v>0</v>
      </c>
      <c r="AW253" s="127">
        <v>0</v>
      </c>
      <c r="AX253" s="127">
        <v>0</v>
      </c>
      <c r="AY253" s="127">
        <v>0</v>
      </c>
      <c r="AZ253" s="127">
        <v>31493.98</v>
      </c>
      <c r="BA253" s="127">
        <v>0</v>
      </c>
      <c r="BB253" s="127">
        <v>0</v>
      </c>
      <c r="BC253" s="15">
        <f t="shared" si="9"/>
        <v>31493.98</v>
      </c>
      <c r="BD253" s="15">
        <f t="shared" si="10"/>
        <v>62987.96</v>
      </c>
      <c r="BE253" s="15">
        <f t="shared" si="11"/>
        <v>94481.94</v>
      </c>
    </row>
    <row r="254" spans="1:57" x14ac:dyDescent="0.3">
      <c r="A254" s="167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58">
        <v>44291</v>
      </c>
      <c r="AF254" s="158">
        <v>45387</v>
      </c>
      <c r="AG254" s="159">
        <v>1073481.06</v>
      </c>
      <c r="AH254" s="91">
        <v>0</v>
      </c>
      <c r="AI254" s="91">
        <v>0</v>
      </c>
      <c r="AJ254" s="160">
        <v>6.1652999999999999E-2</v>
      </c>
      <c r="AK254" s="168" t="s">
        <v>651</v>
      </c>
      <c r="AL254" s="168" t="s">
        <v>652</v>
      </c>
      <c r="AM254" s="127">
        <v>0</v>
      </c>
      <c r="AN254" s="127">
        <v>0</v>
      </c>
      <c r="AO254" s="127">
        <v>0</v>
      </c>
      <c r="AP254" s="127">
        <v>0</v>
      </c>
      <c r="AQ254" s="127">
        <v>0</v>
      </c>
      <c r="AR254" s="127">
        <v>0</v>
      </c>
      <c r="AS254" s="127">
        <v>0</v>
      </c>
      <c r="AT254" s="127">
        <v>0</v>
      </c>
      <c r="AU254" s="127">
        <v>0</v>
      </c>
      <c r="AV254" s="127">
        <v>0</v>
      </c>
      <c r="AW254" s="127">
        <v>0</v>
      </c>
      <c r="AX254" s="127">
        <v>0</v>
      </c>
      <c r="AY254" s="127">
        <v>0</v>
      </c>
      <c r="AZ254" s="127">
        <v>0</v>
      </c>
      <c r="BA254" s="127">
        <v>0</v>
      </c>
      <c r="BB254" s="127">
        <v>0</v>
      </c>
      <c r="BC254" s="15">
        <f t="shared" si="9"/>
        <v>0</v>
      </c>
      <c r="BD254" s="15">
        <f t="shared" si="10"/>
        <v>0</v>
      </c>
      <c r="BE254" s="15">
        <f t="shared" si="11"/>
        <v>0</v>
      </c>
    </row>
    <row r="255" spans="1:57" x14ac:dyDescent="0.3">
      <c r="A255" s="167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58">
        <v>44291</v>
      </c>
      <c r="AF255" s="158">
        <v>46117</v>
      </c>
      <c r="AG255" s="159">
        <v>937886.16</v>
      </c>
      <c r="AH255" s="91">
        <v>1.5972222222222223</v>
      </c>
      <c r="AI255" s="91">
        <v>5</v>
      </c>
      <c r="AJ255" s="160">
        <v>7.1294999999999997E-2</v>
      </c>
      <c r="AK255" s="168" t="s">
        <v>651</v>
      </c>
      <c r="AL255" s="168" t="s">
        <v>652</v>
      </c>
      <c r="AM255" s="127">
        <v>0</v>
      </c>
      <c r="AN255" s="127">
        <v>33433.300000000003</v>
      </c>
      <c r="AO255" s="127">
        <v>0</v>
      </c>
      <c r="AP255" s="127">
        <v>0</v>
      </c>
      <c r="AQ255" s="127">
        <v>0</v>
      </c>
      <c r="AR255" s="127">
        <v>0</v>
      </c>
      <c r="AS255" s="127">
        <v>0</v>
      </c>
      <c r="AT255" s="127">
        <v>33433.300000000003</v>
      </c>
      <c r="AU255" s="127">
        <v>0</v>
      </c>
      <c r="AV255" s="127">
        <v>0</v>
      </c>
      <c r="AW255" s="127">
        <v>0</v>
      </c>
      <c r="AX255" s="127">
        <v>0</v>
      </c>
      <c r="AY255" s="127">
        <v>0</v>
      </c>
      <c r="AZ255" s="127">
        <v>33433.300000000003</v>
      </c>
      <c r="BA255" s="127">
        <v>0</v>
      </c>
      <c r="BB255" s="127">
        <v>0</v>
      </c>
      <c r="BC255" s="15">
        <f t="shared" si="9"/>
        <v>33433.300000000003</v>
      </c>
      <c r="BD255" s="15">
        <f t="shared" si="10"/>
        <v>66866.600000000006</v>
      </c>
      <c r="BE255" s="15">
        <f t="shared" si="11"/>
        <v>100299.90000000001</v>
      </c>
    </row>
    <row r="256" spans="1:57" x14ac:dyDescent="0.3">
      <c r="A256" s="167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58">
        <v>44291</v>
      </c>
      <c r="AF256" s="158">
        <v>45387</v>
      </c>
      <c r="AG256" s="159">
        <v>1046843.7</v>
      </c>
      <c r="AH256" s="91">
        <v>0</v>
      </c>
      <c r="AI256" s="91">
        <v>0</v>
      </c>
      <c r="AJ256" s="160">
        <v>6.1652999999999999E-2</v>
      </c>
      <c r="AK256" s="168" t="s">
        <v>651</v>
      </c>
      <c r="AL256" s="168" t="s">
        <v>652</v>
      </c>
      <c r="AM256" s="127">
        <v>0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5">
        <f t="shared" si="9"/>
        <v>0</v>
      </c>
      <c r="BD256" s="15">
        <f t="shared" si="10"/>
        <v>0</v>
      </c>
      <c r="BE256" s="15">
        <f t="shared" si="11"/>
        <v>0</v>
      </c>
    </row>
    <row r="257" spans="1:57" x14ac:dyDescent="0.3">
      <c r="A257" s="167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58">
        <v>44291</v>
      </c>
      <c r="AF257" s="158">
        <v>46117</v>
      </c>
      <c r="AG257" s="159">
        <v>914591.86</v>
      </c>
      <c r="AH257" s="91">
        <v>1.5972222222222223</v>
      </c>
      <c r="AI257" s="91">
        <v>5</v>
      </c>
      <c r="AJ257" s="160">
        <v>7.1294999999999997E-2</v>
      </c>
      <c r="AK257" s="168" t="s">
        <v>651</v>
      </c>
      <c r="AL257" s="168" t="s">
        <v>652</v>
      </c>
      <c r="AM257" s="127">
        <v>0</v>
      </c>
      <c r="AN257" s="127">
        <v>32602.91</v>
      </c>
      <c r="AO257" s="127">
        <v>0</v>
      </c>
      <c r="AP257" s="127">
        <v>0</v>
      </c>
      <c r="AQ257" s="127">
        <v>0</v>
      </c>
      <c r="AR257" s="127">
        <v>0</v>
      </c>
      <c r="AS257" s="127">
        <v>0</v>
      </c>
      <c r="AT257" s="127">
        <v>32602.91</v>
      </c>
      <c r="AU257" s="127">
        <v>0</v>
      </c>
      <c r="AV257" s="127">
        <v>0</v>
      </c>
      <c r="AW257" s="127">
        <v>0</v>
      </c>
      <c r="AX257" s="127">
        <v>0</v>
      </c>
      <c r="AY257" s="127">
        <v>0</v>
      </c>
      <c r="AZ257" s="127">
        <v>32602.91</v>
      </c>
      <c r="BA257" s="127">
        <v>0</v>
      </c>
      <c r="BB257" s="127">
        <v>0</v>
      </c>
      <c r="BC257" s="15">
        <f t="shared" si="9"/>
        <v>32602.91</v>
      </c>
      <c r="BD257" s="15">
        <f t="shared" si="10"/>
        <v>65205.82</v>
      </c>
      <c r="BE257" s="15">
        <f t="shared" si="11"/>
        <v>97808.73</v>
      </c>
    </row>
    <row r="258" spans="1:57" x14ac:dyDescent="0.3">
      <c r="A258" s="167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58">
        <v>44291</v>
      </c>
      <c r="AF258" s="158">
        <v>45387</v>
      </c>
      <c r="AG258" s="159">
        <v>407342</v>
      </c>
      <c r="AH258" s="91">
        <v>0</v>
      </c>
      <c r="AI258" s="91">
        <v>0</v>
      </c>
      <c r="AJ258" s="160">
        <v>6.1652999999999999E-2</v>
      </c>
      <c r="AK258" s="168" t="s">
        <v>651</v>
      </c>
      <c r="AL258" s="168" t="s">
        <v>652</v>
      </c>
      <c r="AM258" s="127">
        <v>0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5">
        <f t="shared" si="9"/>
        <v>0</v>
      </c>
      <c r="BD258" s="15">
        <f t="shared" si="10"/>
        <v>0</v>
      </c>
      <c r="BE258" s="15">
        <f t="shared" si="11"/>
        <v>0</v>
      </c>
    </row>
    <row r="259" spans="1:57" x14ac:dyDescent="0.3">
      <c r="A259" s="167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58">
        <v>44291</v>
      </c>
      <c r="AF259" s="158">
        <v>46117</v>
      </c>
      <c r="AG259" s="159">
        <v>406652.05</v>
      </c>
      <c r="AH259" s="91">
        <v>1.5972222222222223</v>
      </c>
      <c r="AI259" s="91">
        <v>5</v>
      </c>
      <c r="AJ259" s="160">
        <v>7.1294999999999997E-2</v>
      </c>
      <c r="AK259" s="168" t="s">
        <v>651</v>
      </c>
      <c r="AL259" s="168" t="s">
        <v>652</v>
      </c>
      <c r="AM259" s="127">
        <v>0</v>
      </c>
      <c r="AN259" s="127">
        <v>14496.13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14496.13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14496.13</v>
      </c>
      <c r="BA259" s="127">
        <v>0</v>
      </c>
      <c r="BB259" s="127">
        <v>0</v>
      </c>
      <c r="BC259" s="15">
        <f t="shared" ref="BC259:BC322" si="12">SUM(AM259:AP259)</f>
        <v>14496.13</v>
      </c>
      <c r="BD259" s="15">
        <f t="shared" si="10"/>
        <v>28992.26</v>
      </c>
      <c r="BE259" s="15">
        <f t="shared" si="11"/>
        <v>43488.39</v>
      </c>
    </row>
    <row r="260" spans="1:57" x14ac:dyDescent="0.3">
      <c r="A260" s="167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58">
        <v>44291</v>
      </c>
      <c r="AF260" s="158">
        <v>45387</v>
      </c>
      <c r="AG260" s="159">
        <v>807991.24</v>
      </c>
      <c r="AH260" s="91">
        <v>0</v>
      </c>
      <c r="AI260" s="91">
        <v>0</v>
      </c>
      <c r="AJ260" s="160">
        <v>6.1652999999999999E-2</v>
      </c>
      <c r="AK260" s="168" t="s">
        <v>651</v>
      </c>
      <c r="AL260" s="168" t="s">
        <v>652</v>
      </c>
      <c r="AM260" s="127">
        <v>0</v>
      </c>
      <c r="AN260" s="127">
        <v>0</v>
      </c>
      <c r="AO260" s="127">
        <v>0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5">
        <f t="shared" si="12"/>
        <v>0</v>
      </c>
      <c r="BD260" s="15">
        <f t="shared" ref="BD260:BD323" si="13">SUM(AQ260:BB260)</f>
        <v>0</v>
      </c>
      <c r="BE260" s="15">
        <f t="shared" ref="BE260:BE323" si="14">BC260+BD260</f>
        <v>0</v>
      </c>
    </row>
    <row r="261" spans="1:57" x14ac:dyDescent="0.3">
      <c r="A261" s="167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58">
        <v>44291</v>
      </c>
      <c r="AF261" s="158">
        <v>45387</v>
      </c>
      <c r="AG261" s="159">
        <v>732840.14</v>
      </c>
      <c r="AH261" s="91">
        <v>0</v>
      </c>
      <c r="AI261" s="91">
        <v>0</v>
      </c>
      <c r="AJ261" s="160">
        <v>6.1652999999999999E-2</v>
      </c>
      <c r="AK261" s="168" t="s">
        <v>651</v>
      </c>
      <c r="AL261" s="168" t="s">
        <v>652</v>
      </c>
      <c r="AM261" s="127">
        <v>0</v>
      </c>
      <c r="AN261" s="127">
        <v>0</v>
      </c>
      <c r="AO261" s="127">
        <v>0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5">
        <f t="shared" si="12"/>
        <v>0</v>
      </c>
      <c r="BD261" s="15">
        <f t="shared" si="13"/>
        <v>0</v>
      </c>
      <c r="BE261" s="15">
        <f t="shared" si="14"/>
        <v>0</v>
      </c>
    </row>
    <row r="262" spans="1:57" x14ac:dyDescent="0.3">
      <c r="A262" s="167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58">
        <v>44291</v>
      </c>
      <c r="AF262" s="158">
        <v>46117</v>
      </c>
      <c r="AG262" s="159">
        <v>731588.55</v>
      </c>
      <c r="AH262" s="91">
        <v>1.5972222222222223</v>
      </c>
      <c r="AI262" s="91">
        <v>5</v>
      </c>
      <c r="AJ262" s="160">
        <v>7.1294999999999997E-2</v>
      </c>
      <c r="AK262" s="168" t="s">
        <v>651</v>
      </c>
      <c r="AL262" s="168" t="s">
        <v>652</v>
      </c>
      <c r="AM262" s="127">
        <v>0</v>
      </c>
      <c r="AN262" s="127">
        <v>26079.3</v>
      </c>
      <c r="AO262" s="127">
        <v>0</v>
      </c>
      <c r="AP262" s="127">
        <v>0</v>
      </c>
      <c r="AQ262" s="127">
        <v>0</v>
      </c>
      <c r="AR262" s="127">
        <v>0</v>
      </c>
      <c r="AS262" s="127">
        <v>0</v>
      </c>
      <c r="AT262" s="127">
        <v>26079.3</v>
      </c>
      <c r="AU262" s="127">
        <v>0</v>
      </c>
      <c r="AV262" s="127">
        <v>0</v>
      </c>
      <c r="AW262" s="127">
        <v>0</v>
      </c>
      <c r="AX262" s="127">
        <v>0</v>
      </c>
      <c r="AY262" s="127">
        <v>0</v>
      </c>
      <c r="AZ262" s="127">
        <v>26079.3</v>
      </c>
      <c r="BA262" s="127">
        <v>0</v>
      </c>
      <c r="BB262" s="127">
        <v>0</v>
      </c>
      <c r="BC262" s="15">
        <f t="shared" si="12"/>
        <v>26079.3</v>
      </c>
      <c r="BD262" s="15">
        <f t="shared" si="13"/>
        <v>52158.6</v>
      </c>
      <c r="BE262" s="15">
        <f t="shared" si="14"/>
        <v>78237.899999999994</v>
      </c>
    </row>
    <row r="263" spans="1:57" x14ac:dyDescent="0.3">
      <c r="A263" s="167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58">
        <v>44291</v>
      </c>
      <c r="AF263" s="158">
        <v>45387</v>
      </c>
      <c r="AG263" s="159">
        <v>530714.43000000005</v>
      </c>
      <c r="AH263" s="91">
        <v>0</v>
      </c>
      <c r="AI263" s="91">
        <v>0</v>
      </c>
      <c r="AJ263" s="160">
        <v>6.1652999999999999E-2</v>
      </c>
      <c r="AK263" s="168" t="s">
        <v>651</v>
      </c>
      <c r="AL263" s="168" t="s">
        <v>652</v>
      </c>
      <c r="AM263" s="127">
        <v>0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0</v>
      </c>
      <c r="AY263" s="127">
        <v>0</v>
      </c>
      <c r="AZ263" s="127">
        <v>0</v>
      </c>
      <c r="BA263" s="127">
        <v>0</v>
      </c>
      <c r="BB263" s="127">
        <v>0</v>
      </c>
      <c r="BC263" s="15">
        <f t="shared" si="12"/>
        <v>0</v>
      </c>
      <c r="BD263" s="15">
        <f t="shared" si="13"/>
        <v>0</v>
      </c>
      <c r="BE263" s="15">
        <f t="shared" si="14"/>
        <v>0</v>
      </c>
    </row>
    <row r="264" spans="1:57" x14ac:dyDescent="0.3">
      <c r="A264" s="167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58">
        <v>44291</v>
      </c>
      <c r="AF264" s="158">
        <v>45387</v>
      </c>
      <c r="AG264" s="159">
        <v>86414.34</v>
      </c>
      <c r="AH264" s="91">
        <v>0</v>
      </c>
      <c r="AI264" s="91">
        <v>0</v>
      </c>
      <c r="AJ264" s="160">
        <v>6.1652999999999999E-2</v>
      </c>
      <c r="AK264" s="168" t="s">
        <v>651</v>
      </c>
      <c r="AL264" s="168" t="s">
        <v>652</v>
      </c>
      <c r="AM264" s="127">
        <v>0</v>
      </c>
      <c r="AN264" s="127">
        <v>0</v>
      </c>
      <c r="AO264" s="127">
        <v>0</v>
      </c>
      <c r="AP264" s="127">
        <v>0</v>
      </c>
      <c r="AQ264" s="127">
        <v>0</v>
      </c>
      <c r="AR264" s="127">
        <v>0</v>
      </c>
      <c r="AS264" s="127">
        <v>0</v>
      </c>
      <c r="AT264" s="127">
        <v>0</v>
      </c>
      <c r="AU264" s="127">
        <v>0</v>
      </c>
      <c r="AV264" s="127">
        <v>0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5">
        <f t="shared" si="12"/>
        <v>0</v>
      </c>
      <c r="BD264" s="15">
        <f t="shared" si="13"/>
        <v>0</v>
      </c>
      <c r="BE264" s="15">
        <f t="shared" si="14"/>
        <v>0</v>
      </c>
    </row>
    <row r="265" spans="1:57" x14ac:dyDescent="0.3">
      <c r="A265" s="167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58">
        <v>44291</v>
      </c>
      <c r="AF265" s="158">
        <v>45387</v>
      </c>
      <c r="AG265" s="159">
        <v>577549.48</v>
      </c>
      <c r="AH265" s="91">
        <v>0</v>
      </c>
      <c r="AI265" s="91">
        <v>0</v>
      </c>
      <c r="AJ265" s="160">
        <v>6.1652999999999999E-2</v>
      </c>
      <c r="AK265" s="168" t="s">
        <v>651</v>
      </c>
      <c r="AL265" s="168" t="s">
        <v>652</v>
      </c>
      <c r="AM265" s="127">
        <v>0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0</v>
      </c>
      <c r="AT265" s="127">
        <v>0</v>
      </c>
      <c r="AU265" s="127">
        <v>0</v>
      </c>
      <c r="AV265" s="127">
        <v>0</v>
      </c>
      <c r="AW265" s="127">
        <v>0</v>
      </c>
      <c r="AX265" s="127">
        <v>0</v>
      </c>
      <c r="AY265" s="127">
        <v>0</v>
      </c>
      <c r="AZ265" s="127">
        <v>0</v>
      </c>
      <c r="BA265" s="127">
        <v>0</v>
      </c>
      <c r="BB265" s="127">
        <v>0</v>
      </c>
      <c r="BC265" s="15">
        <f t="shared" si="12"/>
        <v>0</v>
      </c>
      <c r="BD265" s="15">
        <f t="shared" si="13"/>
        <v>0</v>
      </c>
      <c r="BE265" s="15">
        <f t="shared" si="14"/>
        <v>0</v>
      </c>
    </row>
    <row r="266" spans="1:57" x14ac:dyDescent="0.3">
      <c r="A266" s="167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58">
        <v>44291</v>
      </c>
      <c r="AF266" s="158">
        <v>46117</v>
      </c>
      <c r="AG266" s="159">
        <v>576488.34</v>
      </c>
      <c r="AH266" s="91">
        <v>1.5972222222222223</v>
      </c>
      <c r="AI266" s="91">
        <v>5</v>
      </c>
      <c r="AJ266" s="160">
        <v>7.1294999999999997E-2</v>
      </c>
      <c r="AK266" s="168" t="s">
        <v>651</v>
      </c>
      <c r="AL266" s="168" t="s">
        <v>652</v>
      </c>
      <c r="AM266" s="127">
        <v>0</v>
      </c>
      <c r="AN266" s="127">
        <v>20550.37</v>
      </c>
      <c r="AO266" s="127">
        <v>0</v>
      </c>
      <c r="AP266" s="127">
        <v>0</v>
      </c>
      <c r="AQ266" s="127">
        <v>0</v>
      </c>
      <c r="AR266" s="127">
        <v>0</v>
      </c>
      <c r="AS266" s="127">
        <v>0</v>
      </c>
      <c r="AT266" s="127">
        <v>20550.37</v>
      </c>
      <c r="AU266" s="127">
        <v>0</v>
      </c>
      <c r="AV266" s="127">
        <v>0</v>
      </c>
      <c r="AW266" s="127">
        <v>0</v>
      </c>
      <c r="AX266" s="127">
        <v>0</v>
      </c>
      <c r="AY266" s="127">
        <v>0</v>
      </c>
      <c r="AZ266" s="127">
        <v>20550.37</v>
      </c>
      <c r="BA266" s="127">
        <v>0</v>
      </c>
      <c r="BB266" s="127">
        <v>0</v>
      </c>
      <c r="BC266" s="15">
        <f t="shared" si="12"/>
        <v>20550.37</v>
      </c>
      <c r="BD266" s="15">
        <f t="shared" si="13"/>
        <v>41100.74</v>
      </c>
      <c r="BE266" s="15">
        <f t="shared" si="14"/>
        <v>61651.11</v>
      </c>
    </row>
    <row r="267" spans="1:57" x14ac:dyDescent="0.3">
      <c r="A267" s="167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58">
        <v>44291</v>
      </c>
      <c r="AF267" s="158">
        <v>45387</v>
      </c>
      <c r="AG267" s="159">
        <v>610232.5</v>
      </c>
      <c r="AH267" s="91">
        <v>0</v>
      </c>
      <c r="AI267" s="91">
        <v>0</v>
      </c>
      <c r="AJ267" s="160">
        <v>6.1652999999999999E-2</v>
      </c>
      <c r="AK267" s="168" t="s">
        <v>651</v>
      </c>
      <c r="AL267" s="168" t="s">
        <v>652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5">
        <f t="shared" si="12"/>
        <v>0</v>
      </c>
      <c r="BD267" s="15">
        <f t="shared" si="13"/>
        <v>0</v>
      </c>
      <c r="BE267" s="15">
        <f t="shared" si="14"/>
        <v>0</v>
      </c>
    </row>
    <row r="268" spans="1:57" x14ac:dyDescent="0.3">
      <c r="A268" s="167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58">
        <v>44291</v>
      </c>
      <c r="AF268" s="158">
        <v>46117</v>
      </c>
      <c r="AG268" s="159">
        <v>609111.47</v>
      </c>
      <c r="AH268" s="91">
        <v>1.5972222222222223</v>
      </c>
      <c r="AI268" s="91">
        <v>5</v>
      </c>
      <c r="AJ268" s="160">
        <v>7.1294999999999997E-2</v>
      </c>
      <c r="AK268" s="168" t="s">
        <v>651</v>
      </c>
      <c r="AL268" s="168" t="s">
        <v>652</v>
      </c>
      <c r="AM268" s="127">
        <v>0</v>
      </c>
      <c r="AN268" s="127">
        <v>21713.3</v>
      </c>
      <c r="AO268" s="127">
        <v>0</v>
      </c>
      <c r="AP268" s="127">
        <v>0</v>
      </c>
      <c r="AQ268" s="127">
        <v>0</v>
      </c>
      <c r="AR268" s="127">
        <v>0</v>
      </c>
      <c r="AS268" s="127">
        <v>0</v>
      </c>
      <c r="AT268" s="127">
        <v>21713.3</v>
      </c>
      <c r="AU268" s="127">
        <v>0</v>
      </c>
      <c r="AV268" s="127">
        <v>0</v>
      </c>
      <c r="AW268" s="127">
        <v>0</v>
      </c>
      <c r="AX268" s="127">
        <v>0</v>
      </c>
      <c r="AY268" s="127">
        <v>0</v>
      </c>
      <c r="AZ268" s="127">
        <v>21713.3</v>
      </c>
      <c r="BA268" s="127">
        <v>0</v>
      </c>
      <c r="BB268" s="127">
        <v>0</v>
      </c>
      <c r="BC268" s="15">
        <f t="shared" si="12"/>
        <v>21713.3</v>
      </c>
      <c r="BD268" s="15">
        <f t="shared" si="13"/>
        <v>43426.6</v>
      </c>
      <c r="BE268" s="15">
        <f t="shared" si="14"/>
        <v>65139.899999999994</v>
      </c>
    </row>
    <row r="269" spans="1:57" x14ac:dyDescent="0.3">
      <c r="A269" s="167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58">
        <v>44291</v>
      </c>
      <c r="AF269" s="158">
        <v>45387</v>
      </c>
      <c r="AG269" s="159">
        <v>98809.57</v>
      </c>
      <c r="AH269" s="91">
        <v>0</v>
      </c>
      <c r="AI269" s="91">
        <v>0</v>
      </c>
      <c r="AJ269" s="160">
        <v>6.1652999999999999E-2</v>
      </c>
      <c r="AK269" s="168" t="s">
        <v>651</v>
      </c>
      <c r="AL269" s="168" t="s">
        <v>652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5">
        <f t="shared" si="12"/>
        <v>0</v>
      </c>
      <c r="BD269" s="15">
        <f t="shared" si="13"/>
        <v>0</v>
      </c>
      <c r="BE269" s="15">
        <f t="shared" si="14"/>
        <v>0</v>
      </c>
    </row>
    <row r="270" spans="1:57" x14ac:dyDescent="0.3">
      <c r="A270" s="167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58">
        <v>44291</v>
      </c>
      <c r="AF270" s="158">
        <v>45387</v>
      </c>
      <c r="AG270" s="159">
        <v>367303.46</v>
      </c>
      <c r="AH270" s="91">
        <v>0</v>
      </c>
      <c r="AI270" s="91">
        <v>0</v>
      </c>
      <c r="AJ270" s="160">
        <v>6.1652999999999999E-2</v>
      </c>
      <c r="AK270" s="168" t="s">
        <v>651</v>
      </c>
      <c r="AL270" s="168" t="s">
        <v>652</v>
      </c>
      <c r="AM270" s="127">
        <v>0</v>
      </c>
      <c r="AN270" s="127">
        <v>0</v>
      </c>
      <c r="AO270" s="127">
        <v>0</v>
      </c>
      <c r="AP270" s="127">
        <v>0</v>
      </c>
      <c r="AQ270" s="127">
        <v>0</v>
      </c>
      <c r="AR270" s="127">
        <v>0</v>
      </c>
      <c r="AS270" s="127">
        <v>0</v>
      </c>
      <c r="AT270" s="127">
        <v>0</v>
      </c>
      <c r="AU270" s="127">
        <v>0</v>
      </c>
      <c r="AV270" s="127">
        <v>0</v>
      </c>
      <c r="AW270" s="127">
        <v>0</v>
      </c>
      <c r="AX270" s="127">
        <v>0</v>
      </c>
      <c r="AY270" s="127">
        <v>0</v>
      </c>
      <c r="AZ270" s="127">
        <v>0</v>
      </c>
      <c r="BA270" s="127">
        <v>0</v>
      </c>
      <c r="BB270" s="127">
        <v>0</v>
      </c>
      <c r="BC270" s="15">
        <f t="shared" si="12"/>
        <v>0</v>
      </c>
      <c r="BD270" s="15">
        <f t="shared" si="13"/>
        <v>0</v>
      </c>
      <c r="BE270" s="15">
        <f t="shared" si="14"/>
        <v>0</v>
      </c>
    </row>
    <row r="271" spans="1:57" x14ac:dyDescent="0.3">
      <c r="A271" s="167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58">
        <v>44291</v>
      </c>
      <c r="AF271" s="158">
        <v>46117</v>
      </c>
      <c r="AG271" s="159">
        <v>366628.74</v>
      </c>
      <c r="AH271" s="91">
        <v>1.5972222222222223</v>
      </c>
      <c r="AI271" s="91">
        <v>5</v>
      </c>
      <c r="AJ271" s="160">
        <v>7.1294999999999997E-2</v>
      </c>
      <c r="AK271" s="168" t="s">
        <v>651</v>
      </c>
      <c r="AL271" s="168" t="s">
        <v>652</v>
      </c>
      <c r="AM271" s="127">
        <v>0</v>
      </c>
      <c r="AN271" s="127">
        <v>13069.4</v>
      </c>
      <c r="AO271" s="127">
        <v>0</v>
      </c>
      <c r="AP271" s="127">
        <v>0</v>
      </c>
      <c r="AQ271" s="127">
        <v>0</v>
      </c>
      <c r="AR271" s="127">
        <v>0</v>
      </c>
      <c r="AS271" s="127">
        <v>0</v>
      </c>
      <c r="AT271" s="127">
        <v>13069.4</v>
      </c>
      <c r="AU271" s="127">
        <v>0</v>
      </c>
      <c r="AV271" s="127">
        <v>0</v>
      </c>
      <c r="AW271" s="127">
        <v>0</v>
      </c>
      <c r="AX271" s="127">
        <v>0</v>
      </c>
      <c r="AY271" s="127">
        <v>0</v>
      </c>
      <c r="AZ271" s="127">
        <v>13069.4</v>
      </c>
      <c r="BA271" s="127">
        <v>0</v>
      </c>
      <c r="BB271" s="127">
        <v>0</v>
      </c>
      <c r="BC271" s="15">
        <f t="shared" si="12"/>
        <v>13069.4</v>
      </c>
      <c r="BD271" s="15">
        <f t="shared" si="13"/>
        <v>26138.799999999999</v>
      </c>
      <c r="BE271" s="15">
        <f t="shared" si="14"/>
        <v>39208.199999999997</v>
      </c>
    </row>
    <row r="272" spans="1:57" x14ac:dyDescent="0.3">
      <c r="A272" s="167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58">
        <v>44291</v>
      </c>
      <c r="AF272" s="158">
        <v>45387</v>
      </c>
      <c r="AG272" s="159">
        <v>394885</v>
      </c>
      <c r="AH272" s="91">
        <v>0</v>
      </c>
      <c r="AI272" s="91">
        <v>0</v>
      </c>
      <c r="AJ272" s="160">
        <v>6.1652999999999999E-2</v>
      </c>
      <c r="AK272" s="168" t="s">
        <v>651</v>
      </c>
      <c r="AL272" s="168" t="s">
        <v>652</v>
      </c>
      <c r="AM272" s="127">
        <v>0</v>
      </c>
      <c r="AN272" s="127">
        <v>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0</v>
      </c>
      <c r="BC272" s="15">
        <f t="shared" si="12"/>
        <v>0</v>
      </c>
      <c r="BD272" s="15">
        <f t="shared" si="13"/>
        <v>0</v>
      </c>
      <c r="BE272" s="15">
        <f t="shared" si="14"/>
        <v>0</v>
      </c>
    </row>
    <row r="273" spans="1:57" x14ac:dyDescent="0.3">
      <c r="A273" s="167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58">
        <v>44291</v>
      </c>
      <c r="AF273" s="158">
        <v>45387</v>
      </c>
      <c r="AG273" s="159">
        <v>349431.73</v>
      </c>
      <c r="AH273" s="91">
        <v>0</v>
      </c>
      <c r="AI273" s="91">
        <v>0</v>
      </c>
      <c r="AJ273" s="160">
        <v>6.1652999999999999E-2</v>
      </c>
      <c r="AK273" s="168" t="s">
        <v>651</v>
      </c>
      <c r="AL273" s="168" t="s">
        <v>652</v>
      </c>
      <c r="AM273" s="127">
        <v>0</v>
      </c>
      <c r="AN273" s="127">
        <v>0</v>
      </c>
      <c r="AO273" s="127">
        <v>0</v>
      </c>
      <c r="AP273" s="127">
        <v>0</v>
      </c>
      <c r="AQ273" s="127">
        <v>0</v>
      </c>
      <c r="AR273" s="127">
        <v>0</v>
      </c>
      <c r="AS273" s="127">
        <v>0</v>
      </c>
      <c r="AT273" s="127">
        <v>0</v>
      </c>
      <c r="AU273" s="127">
        <v>0</v>
      </c>
      <c r="AV273" s="127">
        <v>0</v>
      </c>
      <c r="AW273" s="127">
        <v>0</v>
      </c>
      <c r="AX273" s="127">
        <v>0</v>
      </c>
      <c r="AY273" s="127">
        <v>0</v>
      </c>
      <c r="AZ273" s="127">
        <v>0</v>
      </c>
      <c r="BA273" s="127">
        <v>0</v>
      </c>
      <c r="BB273" s="127">
        <v>0</v>
      </c>
      <c r="BC273" s="15">
        <f t="shared" si="12"/>
        <v>0</v>
      </c>
      <c r="BD273" s="15">
        <f t="shared" si="13"/>
        <v>0</v>
      </c>
      <c r="BE273" s="15">
        <f t="shared" si="14"/>
        <v>0</v>
      </c>
    </row>
    <row r="274" spans="1:57" x14ac:dyDescent="0.3">
      <c r="A274" s="167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58">
        <v>44291</v>
      </c>
      <c r="AF274" s="158">
        <v>45387</v>
      </c>
      <c r="AG274" s="159">
        <v>197410.32</v>
      </c>
      <c r="AH274" s="91">
        <v>0</v>
      </c>
      <c r="AI274" s="91">
        <v>0</v>
      </c>
      <c r="AJ274" s="160">
        <v>6.1652999999999999E-2</v>
      </c>
      <c r="AK274" s="168" t="s">
        <v>651</v>
      </c>
      <c r="AL274" s="168" t="s">
        <v>652</v>
      </c>
      <c r="AM274" s="127">
        <v>0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5">
        <f t="shared" si="12"/>
        <v>0</v>
      </c>
      <c r="BD274" s="15">
        <f t="shared" si="13"/>
        <v>0</v>
      </c>
      <c r="BE274" s="15">
        <f t="shared" si="14"/>
        <v>0</v>
      </c>
    </row>
    <row r="275" spans="1:57" x14ac:dyDescent="0.3">
      <c r="A275" s="167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58">
        <v>44291</v>
      </c>
      <c r="AF275" s="158">
        <v>45387</v>
      </c>
      <c r="AG275" s="159">
        <v>214594.34</v>
      </c>
      <c r="AH275" s="91">
        <v>0</v>
      </c>
      <c r="AI275" s="91">
        <v>0</v>
      </c>
      <c r="AJ275" s="160">
        <v>6.1652999999999999E-2</v>
      </c>
      <c r="AK275" s="168" t="s">
        <v>651</v>
      </c>
      <c r="AL275" s="168" t="s">
        <v>652</v>
      </c>
      <c r="AM275" s="127">
        <v>0</v>
      </c>
      <c r="AN275" s="127">
        <v>0</v>
      </c>
      <c r="AO275" s="127">
        <v>0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5">
        <f t="shared" si="12"/>
        <v>0</v>
      </c>
      <c r="BD275" s="15">
        <f t="shared" si="13"/>
        <v>0</v>
      </c>
      <c r="BE275" s="15">
        <f t="shared" si="14"/>
        <v>0</v>
      </c>
    </row>
    <row r="276" spans="1:57" x14ac:dyDescent="0.3">
      <c r="A276" s="167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58">
        <v>44291</v>
      </c>
      <c r="AF276" s="158">
        <v>45387</v>
      </c>
      <c r="AG276" s="159">
        <v>84941.37</v>
      </c>
      <c r="AH276" s="91">
        <v>0</v>
      </c>
      <c r="AI276" s="91">
        <v>0</v>
      </c>
      <c r="AJ276" s="160">
        <v>6.1652999999999999E-2</v>
      </c>
      <c r="AK276" s="168" t="s">
        <v>651</v>
      </c>
      <c r="AL276" s="168" t="s">
        <v>652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5">
        <f t="shared" si="12"/>
        <v>0</v>
      </c>
      <c r="BD276" s="15">
        <f t="shared" si="13"/>
        <v>0</v>
      </c>
      <c r="BE276" s="15">
        <f t="shared" si="14"/>
        <v>0</v>
      </c>
    </row>
    <row r="277" spans="1:57" x14ac:dyDescent="0.3">
      <c r="A277" s="167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58">
        <v>44291</v>
      </c>
      <c r="AF277" s="158">
        <v>45387</v>
      </c>
      <c r="AG277" s="159">
        <v>1179098.1000000001</v>
      </c>
      <c r="AH277" s="91">
        <v>0</v>
      </c>
      <c r="AI277" s="91">
        <v>0</v>
      </c>
      <c r="AJ277" s="160">
        <v>6.1652999999999999E-2</v>
      </c>
      <c r="AK277" s="168" t="s">
        <v>651</v>
      </c>
      <c r="AL277" s="168" t="s">
        <v>652</v>
      </c>
      <c r="AM277" s="127">
        <v>0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0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5">
        <f t="shared" si="12"/>
        <v>0</v>
      </c>
      <c r="BD277" s="15">
        <f t="shared" si="13"/>
        <v>0</v>
      </c>
      <c r="BE277" s="15">
        <f t="shared" si="14"/>
        <v>0</v>
      </c>
    </row>
    <row r="278" spans="1:57" x14ac:dyDescent="0.3">
      <c r="A278" s="167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58">
        <v>44291</v>
      </c>
      <c r="AF278" s="158">
        <v>46117</v>
      </c>
      <c r="AG278" s="159">
        <v>1177695.76</v>
      </c>
      <c r="AH278" s="91">
        <v>1.5972222222222223</v>
      </c>
      <c r="AI278" s="91">
        <v>5</v>
      </c>
      <c r="AJ278" s="160">
        <v>7.1294999999999997E-2</v>
      </c>
      <c r="AK278" s="168" t="s">
        <v>651</v>
      </c>
      <c r="AL278" s="168" t="s">
        <v>652</v>
      </c>
      <c r="AM278" s="127">
        <v>0</v>
      </c>
      <c r="AN278" s="127">
        <v>41981.91</v>
      </c>
      <c r="AO278" s="127">
        <v>0</v>
      </c>
      <c r="AP278" s="127">
        <v>0</v>
      </c>
      <c r="AQ278" s="127">
        <v>0</v>
      </c>
      <c r="AR278" s="127">
        <v>0</v>
      </c>
      <c r="AS278" s="127">
        <v>0</v>
      </c>
      <c r="AT278" s="127">
        <v>41981.91</v>
      </c>
      <c r="AU278" s="127">
        <v>0</v>
      </c>
      <c r="AV278" s="127">
        <v>0</v>
      </c>
      <c r="AW278" s="127">
        <v>0</v>
      </c>
      <c r="AX278" s="127">
        <v>0</v>
      </c>
      <c r="AY278" s="127">
        <v>0</v>
      </c>
      <c r="AZ278" s="127">
        <v>41981.91</v>
      </c>
      <c r="BA278" s="127">
        <v>0</v>
      </c>
      <c r="BB278" s="127">
        <v>0</v>
      </c>
      <c r="BC278" s="15">
        <f t="shared" si="12"/>
        <v>41981.91</v>
      </c>
      <c r="BD278" s="15">
        <f t="shared" si="13"/>
        <v>83963.82</v>
      </c>
      <c r="BE278" s="15">
        <f t="shared" si="14"/>
        <v>125945.73000000001</v>
      </c>
    </row>
    <row r="279" spans="1:57" x14ac:dyDescent="0.3">
      <c r="A279" s="167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58">
        <v>44291</v>
      </c>
      <c r="AF279" s="158">
        <v>45387</v>
      </c>
      <c r="AG279" s="159">
        <v>174293.61</v>
      </c>
      <c r="AH279" s="91">
        <v>0</v>
      </c>
      <c r="AI279" s="91">
        <v>0</v>
      </c>
      <c r="AJ279" s="160">
        <v>6.1652999999999999E-2</v>
      </c>
      <c r="AK279" s="168" t="s">
        <v>651</v>
      </c>
      <c r="AL279" s="168" t="s">
        <v>652</v>
      </c>
      <c r="AM279" s="127">
        <v>0</v>
      </c>
      <c r="AN279" s="127">
        <v>0</v>
      </c>
      <c r="AO279" s="127">
        <v>0</v>
      </c>
      <c r="AP279" s="127">
        <v>0</v>
      </c>
      <c r="AQ279" s="127">
        <v>0</v>
      </c>
      <c r="AR279" s="127">
        <v>0</v>
      </c>
      <c r="AS279" s="127">
        <v>0</v>
      </c>
      <c r="AT279" s="127">
        <v>0</v>
      </c>
      <c r="AU279" s="127">
        <v>0</v>
      </c>
      <c r="AV279" s="127">
        <v>0</v>
      </c>
      <c r="AW279" s="127">
        <v>0</v>
      </c>
      <c r="AX279" s="127">
        <v>0</v>
      </c>
      <c r="AY279" s="127">
        <v>0</v>
      </c>
      <c r="AZ279" s="127">
        <v>0</v>
      </c>
      <c r="BA279" s="127">
        <v>0</v>
      </c>
      <c r="BB279" s="127">
        <v>0</v>
      </c>
      <c r="BC279" s="15">
        <f t="shared" si="12"/>
        <v>0</v>
      </c>
      <c r="BD279" s="15">
        <f t="shared" si="13"/>
        <v>0</v>
      </c>
      <c r="BE279" s="15">
        <f t="shared" si="14"/>
        <v>0</v>
      </c>
    </row>
    <row r="280" spans="1:57" x14ac:dyDescent="0.3">
      <c r="A280" s="167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58">
        <v>44291</v>
      </c>
      <c r="AF280" s="158">
        <v>45387</v>
      </c>
      <c r="AG280" s="159">
        <v>825166.01</v>
      </c>
      <c r="AH280" s="91">
        <v>0</v>
      </c>
      <c r="AI280" s="91">
        <v>0</v>
      </c>
      <c r="AJ280" s="160">
        <v>6.1652999999999999E-2</v>
      </c>
      <c r="AK280" s="168" t="s">
        <v>651</v>
      </c>
      <c r="AL280" s="168" t="s">
        <v>652</v>
      </c>
      <c r="AM280" s="127">
        <v>0</v>
      </c>
      <c r="AN280" s="127">
        <v>0</v>
      </c>
      <c r="AO280" s="127">
        <v>0</v>
      </c>
      <c r="AP280" s="127">
        <v>0</v>
      </c>
      <c r="AQ280" s="127">
        <v>0</v>
      </c>
      <c r="AR280" s="127">
        <v>0</v>
      </c>
      <c r="AS280" s="127">
        <v>0</v>
      </c>
      <c r="AT280" s="127">
        <v>0</v>
      </c>
      <c r="AU280" s="127">
        <v>0</v>
      </c>
      <c r="AV280" s="127">
        <v>0</v>
      </c>
      <c r="AW280" s="127">
        <v>0</v>
      </c>
      <c r="AX280" s="127">
        <v>0</v>
      </c>
      <c r="AY280" s="127">
        <v>0</v>
      </c>
      <c r="AZ280" s="127">
        <v>0</v>
      </c>
      <c r="BA280" s="127">
        <v>0</v>
      </c>
      <c r="BB280" s="127">
        <v>0</v>
      </c>
      <c r="BC280" s="15">
        <f t="shared" si="12"/>
        <v>0</v>
      </c>
      <c r="BD280" s="15">
        <f t="shared" si="13"/>
        <v>0</v>
      </c>
      <c r="BE280" s="15">
        <f t="shared" si="14"/>
        <v>0</v>
      </c>
    </row>
    <row r="281" spans="1:57" x14ac:dyDescent="0.3">
      <c r="A281" s="167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58">
        <v>44291</v>
      </c>
      <c r="AF281" s="158">
        <v>46117</v>
      </c>
      <c r="AG281" s="159">
        <v>825166.01</v>
      </c>
      <c r="AH281" s="91">
        <v>1.5972222222222223</v>
      </c>
      <c r="AI281" s="91">
        <v>5</v>
      </c>
      <c r="AJ281" s="160">
        <v>7.1294999999999997E-2</v>
      </c>
      <c r="AK281" s="168" t="s">
        <v>651</v>
      </c>
      <c r="AL281" s="168" t="s">
        <v>652</v>
      </c>
      <c r="AM281" s="127">
        <v>0</v>
      </c>
      <c r="AN281" s="127">
        <v>29415.11</v>
      </c>
      <c r="AO281" s="127">
        <v>0</v>
      </c>
      <c r="AP281" s="127">
        <v>0</v>
      </c>
      <c r="AQ281" s="127">
        <v>0</v>
      </c>
      <c r="AR281" s="127">
        <v>0</v>
      </c>
      <c r="AS281" s="127">
        <v>0</v>
      </c>
      <c r="AT281" s="127">
        <v>29415.11</v>
      </c>
      <c r="AU281" s="127">
        <v>0</v>
      </c>
      <c r="AV281" s="127">
        <v>0</v>
      </c>
      <c r="AW281" s="127">
        <v>0</v>
      </c>
      <c r="AX281" s="127">
        <v>0</v>
      </c>
      <c r="AY281" s="127">
        <v>0</v>
      </c>
      <c r="AZ281" s="127">
        <v>29415.11</v>
      </c>
      <c r="BA281" s="127">
        <v>0</v>
      </c>
      <c r="BB281" s="127">
        <v>0</v>
      </c>
      <c r="BC281" s="15">
        <f t="shared" si="12"/>
        <v>29415.11</v>
      </c>
      <c r="BD281" s="15">
        <f t="shared" si="13"/>
        <v>58830.22</v>
      </c>
      <c r="BE281" s="15">
        <f t="shared" si="14"/>
        <v>88245.33</v>
      </c>
    </row>
    <row r="282" spans="1:57" x14ac:dyDescent="0.3">
      <c r="A282" s="167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58">
        <v>44291</v>
      </c>
      <c r="AF282" s="158">
        <v>45387</v>
      </c>
      <c r="AG282" s="159">
        <v>355480</v>
      </c>
      <c r="AH282" s="91">
        <v>0</v>
      </c>
      <c r="AI282" s="91">
        <v>0</v>
      </c>
      <c r="AJ282" s="160">
        <v>6.1652999999999999E-2</v>
      </c>
      <c r="AK282" s="168" t="s">
        <v>651</v>
      </c>
      <c r="AL282" s="168" t="s">
        <v>652</v>
      </c>
      <c r="AM282" s="127">
        <v>0</v>
      </c>
      <c r="AN282" s="127">
        <v>0</v>
      </c>
      <c r="AO282" s="127">
        <v>0</v>
      </c>
      <c r="AP282" s="127">
        <v>0</v>
      </c>
      <c r="AQ282" s="127">
        <v>0</v>
      </c>
      <c r="AR282" s="127">
        <v>0</v>
      </c>
      <c r="AS282" s="127">
        <v>0</v>
      </c>
      <c r="AT282" s="127">
        <v>0</v>
      </c>
      <c r="AU282" s="127">
        <v>0</v>
      </c>
      <c r="AV282" s="127">
        <v>0</v>
      </c>
      <c r="AW282" s="127">
        <v>0</v>
      </c>
      <c r="AX282" s="127">
        <v>0</v>
      </c>
      <c r="AY282" s="127">
        <v>0</v>
      </c>
      <c r="AZ282" s="127">
        <v>0</v>
      </c>
      <c r="BA282" s="127">
        <v>0</v>
      </c>
      <c r="BB282" s="127">
        <v>0</v>
      </c>
      <c r="BC282" s="15">
        <f t="shared" si="12"/>
        <v>0</v>
      </c>
      <c r="BD282" s="15">
        <f t="shared" si="13"/>
        <v>0</v>
      </c>
      <c r="BE282" s="15">
        <f t="shared" si="14"/>
        <v>0</v>
      </c>
    </row>
    <row r="283" spans="1:57" x14ac:dyDescent="0.3">
      <c r="A283" s="167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58">
        <v>44291</v>
      </c>
      <c r="AF283" s="158">
        <v>45387</v>
      </c>
      <c r="AG283" s="159">
        <v>197044.7</v>
      </c>
      <c r="AH283" s="91">
        <v>0</v>
      </c>
      <c r="AI283" s="91">
        <v>0</v>
      </c>
      <c r="AJ283" s="160">
        <v>6.1652999999999999E-2</v>
      </c>
      <c r="AK283" s="168" t="s">
        <v>651</v>
      </c>
      <c r="AL283" s="168" t="s">
        <v>652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0</v>
      </c>
      <c r="AW283" s="127">
        <v>0</v>
      </c>
      <c r="AX283" s="127">
        <v>0</v>
      </c>
      <c r="AY283" s="127">
        <v>0</v>
      </c>
      <c r="AZ283" s="127">
        <v>0</v>
      </c>
      <c r="BA283" s="127">
        <v>0</v>
      </c>
      <c r="BB283" s="127">
        <v>0</v>
      </c>
      <c r="BC283" s="15">
        <f t="shared" si="12"/>
        <v>0</v>
      </c>
      <c r="BD283" s="15">
        <f t="shared" si="13"/>
        <v>0</v>
      </c>
      <c r="BE283" s="15">
        <f t="shared" si="14"/>
        <v>0</v>
      </c>
    </row>
    <row r="284" spans="1:57" x14ac:dyDescent="0.3">
      <c r="A284" s="167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58">
        <v>44291</v>
      </c>
      <c r="AF284" s="158">
        <v>45387</v>
      </c>
      <c r="AG284" s="159">
        <v>128855.61</v>
      </c>
      <c r="AH284" s="91">
        <v>0</v>
      </c>
      <c r="AI284" s="91">
        <v>0</v>
      </c>
      <c r="AJ284" s="160">
        <v>6.1652999999999999E-2</v>
      </c>
      <c r="AK284" s="168" t="s">
        <v>651</v>
      </c>
      <c r="AL284" s="168" t="s">
        <v>652</v>
      </c>
      <c r="AM284" s="127">
        <v>0</v>
      </c>
      <c r="AN284" s="127">
        <v>0</v>
      </c>
      <c r="AO284" s="127">
        <v>0</v>
      </c>
      <c r="AP284" s="127">
        <v>0</v>
      </c>
      <c r="AQ284" s="127">
        <v>0</v>
      </c>
      <c r="AR284" s="127">
        <v>0</v>
      </c>
      <c r="AS284" s="127">
        <v>0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5">
        <f t="shared" si="12"/>
        <v>0</v>
      </c>
      <c r="BD284" s="15">
        <f t="shared" si="13"/>
        <v>0</v>
      </c>
      <c r="BE284" s="15">
        <f t="shared" si="14"/>
        <v>0</v>
      </c>
    </row>
    <row r="285" spans="1:57" x14ac:dyDescent="0.3">
      <c r="A285" s="167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58">
        <v>44291</v>
      </c>
      <c r="AF285" s="158">
        <v>45387</v>
      </c>
      <c r="AG285" s="159">
        <v>155389.68</v>
      </c>
      <c r="AH285" s="91">
        <v>0</v>
      </c>
      <c r="AI285" s="91">
        <v>0</v>
      </c>
      <c r="AJ285" s="160">
        <v>6.1652999999999999E-2</v>
      </c>
      <c r="AK285" s="168" t="s">
        <v>651</v>
      </c>
      <c r="AL285" s="168" t="s">
        <v>652</v>
      </c>
      <c r="AM285" s="127">
        <v>0</v>
      </c>
      <c r="AN285" s="127">
        <v>0</v>
      </c>
      <c r="AO285" s="127">
        <v>0</v>
      </c>
      <c r="AP285" s="127">
        <v>0</v>
      </c>
      <c r="AQ285" s="127">
        <v>0</v>
      </c>
      <c r="AR285" s="127">
        <v>0</v>
      </c>
      <c r="AS285" s="127">
        <v>0</v>
      </c>
      <c r="AT285" s="127">
        <v>0</v>
      </c>
      <c r="AU285" s="127">
        <v>0</v>
      </c>
      <c r="AV285" s="127">
        <v>0</v>
      </c>
      <c r="AW285" s="127">
        <v>0</v>
      </c>
      <c r="AX285" s="127">
        <v>0</v>
      </c>
      <c r="AY285" s="127">
        <v>0</v>
      </c>
      <c r="AZ285" s="127">
        <v>0</v>
      </c>
      <c r="BA285" s="127">
        <v>0</v>
      </c>
      <c r="BB285" s="127">
        <v>0</v>
      </c>
      <c r="BC285" s="15">
        <f t="shared" si="12"/>
        <v>0</v>
      </c>
      <c r="BD285" s="15">
        <f t="shared" si="13"/>
        <v>0</v>
      </c>
      <c r="BE285" s="15">
        <f t="shared" si="14"/>
        <v>0</v>
      </c>
    </row>
    <row r="286" spans="1:57" x14ac:dyDescent="0.3">
      <c r="A286" s="167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58">
        <v>44291</v>
      </c>
      <c r="AF286" s="158">
        <v>45387</v>
      </c>
      <c r="AG286" s="159">
        <v>108467.13</v>
      </c>
      <c r="AH286" s="91">
        <v>0</v>
      </c>
      <c r="AI286" s="91">
        <v>0</v>
      </c>
      <c r="AJ286" s="160">
        <v>6.1652999999999999E-2</v>
      </c>
      <c r="AK286" s="168" t="s">
        <v>651</v>
      </c>
      <c r="AL286" s="168" t="s">
        <v>652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5">
        <f t="shared" si="12"/>
        <v>0</v>
      </c>
      <c r="BD286" s="15">
        <f t="shared" si="13"/>
        <v>0</v>
      </c>
      <c r="BE286" s="15">
        <f t="shared" si="14"/>
        <v>0</v>
      </c>
    </row>
    <row r="287" spans="1:57" x14ac:dyDescent="0.3">
      <c r="A287" s="167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58">
        <v>44291</v>
      </c>
      <c r="AF287" s="158">
        <v>45387</v>
      </c>
      <c r="AG287" s="159">
        <v>220751.16</v>
      </c>
      <c r="AH287" s="91">
        <v>0</v>
      </c>
      <c r="AI287" s="91">
        <v>0</v>
      </c>
      <c r="AJ287" s="160">
        <v>6.1652999999999999E-2</v>
      </c>
      <c r="AK287" s="168" t="s">
        <v>651</v>
      </c>
      <c r="AL287" s="168" t="s">
        <v>652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5">
        <f t="shared" si="12"/>
        <v>0</v>
      </c>
      <c r="BD287" s="15">
        <f t="shared" si="13"/>
        <v>0</v>
      </c>
      <c r="BE287" s="15">
        <f t="shared" si="14"/>
        <v>0</v>
      </c>
    </row>
    <row r="288" spans="1:57" x14ac:dyDescent="0.3">
      <c r="A288" s="167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58">
        <v>44291</v>
      </c>
      <c r="AF288" s="158">
        <v>45387</v>
      </c>
      <c r="AG288" s="159">
        <v>114784.95</v>
      </c>
      <c r="AH288" s="91">
        <v>0</v>
      </c>
      <c r="AI288" s="91">
        <v>0</v>
      </c>
      <c r="AJ288" s="160">
        <v>6.1652999999999999E-2</v>
      </c>
      <c r="AK288" s="168" t="s">
        <v>651</v>
      </c>
      <c r="AL288" s="168" t="s">
        <v>652</v>
      </c>
      <c r="AM288" s="127">
        <v>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0</v>
      </c>
      <c r="BA288" s="127">
        <v>0</v>
      </c>
      <c r="BB288" s="127">
        <v>0</v>
      </c>
      <c r="BC288" s="15">
        <f t="shared" si="12"/>
        <v>0</v>
      </c>
      <c r="BD288" s="15">
        <f t="shared" si="13"/>
        <v>0</v>
      </c>
      <c r="BE288" s="15">
        <f t="shared" si="14"/>
        <v>0</v>
      </c>
    </row>
    <row r="289" spans="1:57" x14ac:dyDescent="0.3">
      <c r="A289" s="167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58">
        <v>41640</v>
      </c>
      <c r="AF289" s="158">
        <v>45292</v>
      </c>
      <c r="AG289" s="159">
        <v>53326480</v>
      </c>
      <c r="AH289" s="91">
        <v>0</v>
      </c>
      <c r="AI289" s="91">
        <v>0</v>
      </c>
      <c r="AJ289" s="160">
        <v>6.5000000000000002E-2</v>
      </c>
      <c r="AK289" s="168" t="s">
        <v>651</v>
      </c>
      <c r="AL289" s="168" t="s">
        <v>652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5">
        <f t="shared" si="12"/>
        <v>0</v>
      </c>
      <c r="BD289" s="15">
        <f t="shared" si="13"/>
        <v>0</v>
      </c>
      <c r="BE289" s="15">
        <f t="shared" si="14"/>
        <v>0</v>
      </c>
    </row>
    <row r="290" spans="1:57" x14ac:dyDescent="0.3">
      <c r="A290" s="167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58">
        <v>41968</v>
      </c>
      <c r="AF290" s="158">
        <v>45621</v>
      </c>
      <c r="AG290" s="159">
        <v>26856444.289999999</v>
      </c>
      <c r="AH290" s="91">
        <v>0.2361111111111111</v>
      </c>
      <c r="AI290" s="91">
        <v>10</v>
      </c>
      <c r="AJ290" s="160">
        <v>6.5000000000000002E-2</v>
      </c>
      <c r="AK290" s="168" t="s">
        <v>651</v>
      </c>
      <c r="AL290" s="168" t="s">
        <v>652</v>
      </c>
      <c r="AM290" s="127">
        <v>29094.48</v>
      </c>
      <c r="AN290" s="127">
        <v>29094.48</v>
      </c>
      <c r="AO290" s="127">
        <v>29094.48</v>
      </c>
      <c r="AP290" s="127">
        <v>0</v>
      </c>
      <c r="AQ290" s="127">
        <v>0</v>
      </c>
      <c r="AR290" s="127">
        <v>0</v>
      </c>
      <c r="AS290" s="127">
        <v>0</v>
      </c>
      <c r="AT290" s="127">
        <v>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5">
        <f t="shared" si="12"/>
        <v>87283.44</v>
      </c>
      <c r="BD290" s="15">
        <f t="shared" si="13"/>
        <v>0</v>
      </c>
      <c r="BE290" s="15">
        <f t="shared" si="14"/>
        <v>87283.44</v>
      </c>
    </row>
    <row r="291" spans="1:57" x14ac:dyDescent="0.3">
      <c r="A291" s="167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58">
        <v>42003</v>
      </c>
      <c r="AF291" s="158">
        <v>45290</v>
      </c>
      <c r="AG291" s="159">
        <v>2530427.46</v>
      </c>
      <c r="AH291" s="91">
        <v>0</v>
      </c>
      <c r="AI291" s="91">
        <v>0</v>
      </c>
      <c r="AJ291" s="160">
        <v>6.2100000000000002E-2</v>
      </c>
      <c r="AK291" s="168" t="s">
        <v>651</v>
      </c>
      <c r="AL291" s="168" t="s">
        <v>652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5">
        <f t="shared" si="12"/>
        <v>0</v>
      </c>
      <c r="BD291" s="15">
        <f t="shared" si="13"/>
        <v>0</v>
      </c>
      <c r="BE291" s="15">
        <f t="shared" si="14"/>
        <v>0</v>
      </c>
    </row>
    <row r="292" spans="1:57" x14ac:dyDescent="0.3">
      <c r="A292" s="167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3325.7</v>
      </c>
      <c r="AA292" s="63">
        <v>0</v>
      </c>
      <c r="AB292" s="63">
        <v>0</v>
      </c>
      <c r="AC292" s="63">
        <v>0</v>
      </c>
      <c r="AD292" s="63">
        <v>613974.47</v>
      </c>
      <c r="AE292" s="158">
        <v>42003</v>
      </c>
      <c r="AF292" s="158">
        <v>45656</v>
      </c>
      <c r="AG292" s="159">
        <v>3069872.43</v>
      </c>
      <c r="AH292" s="91">
        <v>0.33333333333333331</v>
      </c>
      <c r="AI292" s="91">
        <v>10</v>
      </c>
      <c r="AJ292" s="160">
        <v>6.5000000000000002E-2</v>
      </c>
      <c r="AK292" s="168" t="s">
        <v>651</v>
      </c>
      <c r="AL292" s="168" t="s">
        <v>652</v>
      </c>
      <c r="AM292" s="127">
        <v>3325.7</v>
      </c>
      <c r="AN292" s="127">
        <v>3325.7</v>
      </c>
      <c r="AO292" s="127">
        <v>3325.7</v>
      </c>
      <c r="AP292" s="127">
        <v>3325.7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5">
        <f t="shared" si="12"/>
        <v>13302.8</v>
      </c>
      <c r="BD292" s="15">
        <f t="shared" si="13"/>
        <v>0</v>
      </c>
      <c r="BE292" s="15">
        <f t="shared" si="14"/>
        <v>13302.8</v>
      </c>
    </row>
    <row r="293" spans="1:57" x14ac:dyDescent="0.3">
      <c r="A293" s="167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0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158">
        <v>43677</v>
      </c>
      <c r="AF293" s="158">
        <v>45504</v>
      </c>
      <c r="AG293" s="159">
        <v>1819855</v>
      </c>
      <c r="AH293" s="91">
        <v>0</v>
      </c>
      <c r="AI293" s="91">
        <v>0</v>
      </c>
      <c r="AJ293" s="160">
        <v>5.0700000000000002E-2</v>
      </c>
      <c r="AK293" s="168" t="s">
        <v>651</v>
      </c>
      <c r="AL293" s="168" t="s">
        <v>652</v>
      </c>
      <c r="AM293" s="127">
        <v>0</v>
      </c>
      <c r="AN293" s="127">
        <v>0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5">
        <f t="shared" si="12"/>
        <v>0</v>
      </c>
      <c r="BD293" s="15">
        <f t="shared" si="13"/>
        <v>0</v>
      </c>
      <c r="BE293" s="15">
        <f t="shared" si="14"/>
        <v>0</v>
      </c>
    </row>
    <row r="294" spans="1:57" x14ac:dyDescent="0.3">
      <c r="A294" s="167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63">
        <v>3523627.5</v>
      </c>
      <c r="AE294" s="158">
        <v>43677</v>
      </c>
      <c r="AF294" s="158">
        <v>45869</v>
      </c>
      <c r="AG294" s="159">
        <v>3523627.5</v>
      </c>
      <c r="AH294" s="91">
        <v>0.91666666666666663</v>
      </c>
      <c r="AI294" s="91">
        <v>6</v>
      </c>
      <c r="AJ294" s="160">
        <v>5.3600000000000002E-2</v>
      </c>
      <c r="AK294" s="168" t="s">
        <v>651</v>
      </c>
      <c r="AL294" s="168" t="s">
        <v>652</v>
      </c>
      <c r="AM294" s="127">
        <v>15738.87</v>
      </c>
      <c r="AN294" s="127">
        <v>15738.87</v>
      </c>
      <c r="AO294" s="127">
        <v>15738.87</v>
      </c>
      <c r="AP294" s="127">
        <v>15738.87</v>
      </c>
      <c r="AQ294" s="127">
        <v>15738.87</v>
      </c>
      <c r="AR294" s="127">
        <v>7869.43</v>
      </c>
      <c r="AS294" s="127">
        <v>7869.43</v>
      </c>
      <c r="AT294" s="127">
        <v>7869.43</v>
      </c>
      <c r="AU294" s="127">
        <v>7869.43</v>
      </c>
      <c r="AV294" s="127">
        <v>7869.43</v>
      </c>
      <c r="AW294" s="127">
        <v>7869.43</v>
      </c>
      <c r="AX294" s="127">
        <v>0</v>
      </c>
      <c r="AY294" s="127">
        <v>0</v>
      </c>
      <c r="AZ294" s="127">
        <v>0</v>
      </c>
      <c r="BA294" s="127">
        <v>0</v>
      </c>
      <c r="BB294" s="127">
        <v>0</v>
      </c>
      <c r="BC294" s="15">
        <f t="shared" si="12"/>
        <v>62955.48</v>
      </c>
      <c r="BD294" s="15">
        <f t="shared" si="13"/>
        <v>62955.450000000004</v>
      </c>
      <c r="BE294" s="15">
        <f t="shared" si="14"/>
        <v>125910.93000000001</v>
      </c>
    </row>
    <row r="295" spans="1:57" x14ac:dyDescent="0.3">
      <c r="A295" s="167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63">
        <v>4465267.5</v>
      </c>
      <c r="AE295" s="158">
        <v>43677</v>
      </c>
      <c r="AF295" s="158">
        <v>46234</v>
      </c>
      <c r="AG295" s="159">
        <v>4465267.5</v>
      </c>
      <c r="AH295" s="91">
        <v>1.9166666666666667</v>
      </c>
      <c r="AI295" s="91">
        <v>7</v>
      </c>
      <c r="AJ295" s="160">
        <v>5.6399999999999999E-2</v>
      </c>
      <c r="AK295" s="168" t="s">
        <v>651</v>
      </c>
      <c r="AL295" s="168" t="s">
        <v>652</v>
      </c>
      <c r="AM295" s="127">
        <v>20986.76</v>
      </c>
      <c r="AN295" s="127">
        <v>20986.76</v>
      </c>
      <c r="AO295" s="127">
        <v>20986.76</v>
      </c>
      <c r="AP295" s="127">
        <v>20986.76</v>
      </c>
      <c r="AQ295" s="127">
        <v>20986.76</v>
      </c>
      <c r="AR295" s="127">
        <v>20986.76</v>
      </c>
      <c r="AS295" s="127">
        <v>20986.76</v>
      </c>
      <c r="AT295" s="127">
        <v>20986.76</v>
      </c>
      <c r="AU295" s="127">
        <v>20986.76</v>
      </c>
      <c r="AV295" s="127">
        <v>20986.76</v>
      </c>
      <c r="AW295" s="127">
        <v>20986.76</v>
      </c>
      <c r="AX295" s="127">
        <v>10493.38</v>
      </c>
      <c r="AY295" s="127">
        <v>10493.38</v>
      </c>
      <c r="AZ295" s="127">
        <v>10493.38</v>
      </c>
      <c r="BA295" s="127">
        <v>10493.38</v>
      </c>
      <c r="BB295" s="127">
        <v>10493.38</v>
      </c>
      <c r="BC295" s="15">
        <f t="shared" si="12"/>
        <v>83947.04</v>
      </c>
      <c r="BD295" s="15">
        <f t="shared" si="13"/>
        <v>199374.22</v>
      </c>
      <c r="BE295" s="15">
        <f t="shared" si="14"/>
        <v>283321.26</v>
      </c>
    </row>
    <row r="296" spans="1:57" x14ac:dyDescent="0.3">
      <c r="A296" s="167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63">
        <v>1534442.5</v>
      </c>
      <c r="AE296" s="158">
        <v>43677</v>
      </c>
      <c r="AF296" s="158">
        <v>46599</v>
      </c>
      <c r="AG296" s="159">
        <v>1534442.5</v>
      </c>
      <c r="AH296" s="91">
        <v>2.9166666666666665</v>
      </c>
      <c r="AI296" s="91">
        <v>8</v>
      </c>
      <c r="AJ296" s="160">
        <v>5.9299999999999999E-2</v>
      </c>
      <c r="AK296" s="168" t="s">
        <v>651</v>
      </c>
      <c r="AL296" s="168" t="s">
        <v>652</v>
      </c>
      <c r="AM296" s="127">
        <v>7582.7</v>
      </c>
      <c r="AN296" s="127">
        <v>7582.7</v>
      </c>
      <c r="AO296" s="127">
        <v>7582.7</v>
      </c>
      <c r="AP296" s="127">
        <v>7582.7</v>
      </c>
      <c r="AQ296" s="127">
        <v>7582.7</v>
      </c>
      <c r="AR296" s="127">
        <v>7582.7</v>
      </c>
      <c r="AS296" s="127">
        <v>7582.7</v>
      </c>
      <c r="AT296" s="127">
        <v>7582.7</v>
      </c>
      <c r="AU296" s="127">
        <v>7582.7</v>
      </c>
      <c r="AV296" s="127">
        <v>7582.7</v>
      </c>
      <c r="AW296" s="127">
        <v>7582.7</v>
      </c>
      <c r="AX296" s="127">
        <v>5055.1400000000003</v>
      </c>
      <c r="AY296" s="127">
        <v>5055.1400000000003</v>
      </c>
      <c r="AZ296" s="127">
        <v>5055.1400000000003</v>
      </c>
      <c r="BA296" s="127">
        <v>5055.1400000000003</v>
      </c>
      <c r="BB296" s="127">
        <v>5055.1400000000003</v>
      </c>
      <c r="BC296" s="15">
        <f t="shared" si="12"/>
        <v>30330.799999999999</v>
      </c>
      <c r="BD296" s="15">
        <f t="shared" si="13"/>
        <v>78354.599999999991</v>
      </c>
      <c r="BE296" s="15">
        <f t="shared" si="14"/>
        <v>108685.4</v>
      </c>
    </row>
    <row r="297" spans="1:57" x14ac:dyDescent="0.3">
      <c r="A297" s="167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0</v>
      </c>
      <c r="AA297" s="63">
        <v>0</v>
      </c>
      <c r="AB297" s="63">
        <v>0</v>
      </c>
      <c r="AC297" s="63">
        <v>0</v>
      </c>
      <c r="AD297" s="63">
        <v>106200</v>
      </c>
      <c r="AE297" s="158">
        <v>43677</v>
      </c>
      <c r="AF297" s="158">
        <v>46965</v>
      </c>
      <c r="AG297" s="159">
        <v>106200</v>
      </c>
      <c r="AH297" s="91">
        <v>3.9166666666666665</v>
      </c>
      <c r="AI297" s="91">
        <v>9</v>
      </c>
      <c r="AJ297" s="160">
        <v>6.2100000000000002E-2</v>
      </c>
      <c r="AK297" s="168" t="s">
        <v>651</v>
      </c>
      <c r="AL297" s="168" t="s">
        <v>652</v>
      </c>
      <c r="AM297" s="127">
        <v>549.58000000000004</v>
      </c>
      <c r="AN297" s="127">
        <v>549.58000000000004</v>
      </c>
      <c r="AO297" s="127">
        <v>549.58000000000004</v>
      </c>
      <c r="AP297" s="127">
        <v>549.58000000000004</v>
      </c>
      <c r="AQ297" s="127">
        <v>549.58000000000004</v>
      </c>
      <c r="AR297" s="127">
        <v>549.58000000000004</v>
      </c>
      <c r="AS297" s="127">
        <v>549.58000000000004</v>
      </c>
      <c r="AT297" s="127">
        <v>549.58000000000004</v>
      </c>
      <c r="AU297" s="127">
        <v>549.58000000000004</v>
      </c>
      <c r="AV297" s="127">
        <v>549.58000000000004</v>
      </c>
      <c r="AW297" s="127">
        <v>549.58000000000004</v>
      </c>
      <c r="AX297" s="127">
        <v>412.19</v>
      </c>
      <c r="AY297" s="127">
        <v>412.19</v>
      </c>
      <c r="AZ297" s="127">
        <v>412.19</v>
      </c>
      <c r="BA297" s="127">
        <v>412.19</v>
      </c>
      <c r="BB297" s="127">
        <v>412.19</v>
      </c>
      <c r="BC297" s="15">
        <f t="shared" si="12"/>
        <v>2198.3200000000002</v>
      </c>
      <c r="BD297" s="15">
        <f t="shared" si="13"/>
        <v>5908.0099999999984</v>
      </c>
      <c r="BE297" s="15">
        <f t="shared" si="14"/>
        <v>8106.3299999999981</v>
      </c>
    </row>
    <row r="298" spans="1:57" x14ac:dyDescent="0.3">
      <c r="A298" s="167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180687.5</v>
      </c>
      <c r="Z298" s="63">
        <v>763.4</v>
      </c>
      <c r="AA298" s="63">
        <v>0</v>
      </c>
      <c r="AB298" s="63">
        <v>0</v>
      </c>
      <c r="AC298" s="63">
        <v>0</v>
      </c>
      <c r="AD298" s="63">
        <v>0</v>
      </c>
      <c r="AE298" s="158">
        <v>43678</v>
      </c>
      <c r="AF298" s="158">
        <v>45505</v>
      </c>
      <c r="AG298" s="159">
        <v>361375</v>
      </c>
      <c r="AH298" s="91">
        <v>0</v>
      </c>
      <c r="AI298" s="91">
        <v>0</v>
      </c>
      <c r="AJ298" s="160">
        <v>5.0700000000000002E-2</v>
      </c>
      <c r="AK298" s="168" t="s">
        <v>651</v>
      </c>
      <c r="AL298" s="168" t="s">
        <v>652</v>
      </c>
      <c r="AM298" s="127">
        <v>0</v>
      </c>
      <c r="AN298" s="127">
        <v>0</v>
      </c>
      <c r="AO298" s="127">
        <v>0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5">
        <f t="shared" si="12"/>
        <v>0</v>
      </c>
      <c r="BD298" s="15">
        <f t="shared" si="13"/>
        <v>0</v>
      </c>
      <c r="BE298" s="15">
        <f t="shared" si="14"/>
        <v>0</v>
      </c>
    </row>
    <row r="299" spans="1:57" x14ac:dyDescent="0.3">
      <c r="A299" s="167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58">
        <v>43678</v>
      </c>
      <c r="AF299" s="158">
        <v>45870</v>
      </c>
      <c r="AG299" s="159">
        <v>1503910</v>
      </c>
      <c r="AH299" s="91">
        <v>0.9194444444444444</v>
      </c>
      <c r="AI299" s="91">
        <v>6</v>
      </c>
      <c r="AJ299" s="160">
        <v>5.3600000000000002E-2</v>
      </c>
      <c r="AK299" s="168" t="s">
        <v>651</v>
      </c>
      <c r="AL299" s="168" t="s">
        <v>652</v>
      </c>
      <c r="AM299" s="127">
        <v>6717.46</v>
      </c>
      <c r="AN299" s="127">
        <v>6717.46</v>
      </c>
      <c r="AO299" s="127">
        <v>6717.46</v>
      </c>
      <c r="AP299" s="127">
        <v>6717.46</v>
      </c>
      <c r="AQ299" s="127">
        <v>6717.46</v>
      </c>
      <c r="AR299" s="127">
        <v>6717.46</v>
      </c>
      <c r="AS299" s="127">
        <v>3358.73</v>
      </c>
      <c r="AT299" s="127">
        <v>3358.73</v>
      </c>
      <c r="AU299" s="127">
        <v>3358.73</v>
      </c>
      <c r="AV299" s="127">
        <v>3358.73</v>
      </c>
      <c r="AW299" s="127">
        <v>3358.73</v>
      </c>
      <c r="AX299" s="127">
        <v>3358.73</v>
      </c>
      <c r="AY299" s="127">
        <v>0</v>
      </c>
      <c r="AZ299" s="127">
        <v>0</v>
      </c>
      <c r="BA299" s="127">
        <v>0</v>
      </c>
      <c r="BB299" s="127">
        <v>0</v>
      </c>
      <c r="BC299" s="15">
        <f t="shared" si="12"/>
        <v>26869.84</v>
      </c>
      <c r="BD299" s="15">
        <f t="shared" si="13"/>
        <v>33587.300000000003</v>
      </c>
      <c r="BE299" s="15">
        <f t="shared" si="14"/>
        <v>60457.14</v>
      </c>
    </row>
    <row r="300" spans="1:57" x14ac:dyDescent="0.3">
      <c r="A300" s="167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58">
        <v>43678</v>
      </c>
      <c r="AF300" s="158">
        <v>46235</v>
      </c>
      <c r="AG300" s="159">
        <v>1777522.5</v>
      </c>
      <c r="AH300" s="91">
        <v>1.9194444444444445</v>
      </c>
      <c r="AI300" s="91">
        <v>7</v>
      </c>
      <c r="AJ300" s="160">
        <v>5.6399999999999999E-2</v>
      </c>
      <c r="AK300" s="168" t="s">
        <v>651</v>
      </c>
      <c r="AL300" s="168" t="s">
        <v>652</v>
      </c>
      <c r="AM300" s="127">
        <v>8354.36</v>
      </c>
      <c r="AN300" s="127">
        <v>8354.36</v>
      </c>
      <c r="AO300" s="127">
        <v>8354.36</v>
      </c>
      <c r="AP300" s="127">
        <v>8354.36</v>
      </c>
      <c r="AQ300" s="127">
        <v>8354.36</v>
      </c>
      <c r="AR300" s="127">
        <v>8354.36</v>
      </c>
      <c r="AS300" s="127">
        <v>8354.36</v>
      </c>
      <c r="AT300" s="127">
        <v>8354.36</v>
      </c>
      <c r="AU300" s="127">
        <v>8354.36</v>
      </c>
      <c r="AV300" s="127">
        <v>8354.36</v>
      </c>
      <c r="AW300" s="127">
        <v>8354.36</v>
      </c>
      <c r="AX300" s="127">
        <v>8354.36</v>
      </c>
      <c r="AY300" s="127">
        <v>4177.18</v>
      </c>
      <c r="AZ300" s="127">
        <v>4177.18</v>
      </c>
      <c r="BA300" s="127">
        <v>4177.18</v>
      </c>
      <c r="BB300" s="127">
        <v>4177.18</v>
      </c>
      <c r="BC300" s="15">
        <f t="shared" si="12"/>
        <v>33417.440000000002</v>
      </c>
      <c r="BD300" s="15">
        <f t="shared" si="13"/>
        <v>83543.599999999977</v>
      </c>
      <c r="BE300" s="15">
        <f t="shared" si="14"/>
        <v>116961.03999999998</v>
      </c>
    </row>
    <row r="301" spans="1:57" x14ac:dyDescent="0.3">
      <c r="A301" s="167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58">
        <v>43678</v>
      </c>
      <c r="AF301" s="158">
        <v>46600</v>
      </c>
      <c r="AG301" s="159">
        <v>748267.5</v>
      </c>
      <c r="AH301" s="91">
        <v>2.9194444444444443</v>
      </c>
      <c r="AI301" s="91">
        <v>8</v>
      </c>
      <c r="AJ301" s="160">
        <v>5.9299999999999999E-2</v>
      </c>
      <c r="AK301" s="168" t="s">
        <v>651</v>
      </c>
      <c r="AL301" s="168" t="s">
        <v>652</v>
      </c>
      <c r="AM301" s="127">
        <v>3697.69</v>
      </c>
      <c r="AN301" s="127">
        <v>3697.69</v>
      </c>
      <c r="AO301" s="127">
        <v>3697.69</v>
      </c>
      <c r="AP301" s="127">
        <v>3697.69</v>
      </c>
      <c r="AQ301" s="127">
        <v>3697.69</v>
      </c>
      <c r="AR301" s="127">
        <v>3697.69</v>
      </c>
      <c r="AS301" s="127">
        <v>3697.69</v>
      </c>
      <c r="AT301" s="127">
        <v>3697.69</v>
      </c>
      <c r="AU301" s="127">
        <v>3697.69</v>
      </c>
      <c r="AV301" s="127">
        <v>3697.69</v>
      </c>
      <c r="AW301" s="127">
        <v>3697.69</v>
      </c>
      <c r="AX301" s="127">
        <v>3697.69</v>
      </c>
      <c r="AY301" s="127">
        <v>2465.13</v>
      </c>
      <c r="AZ301" s="127">
        <v>2465.13</v>
      </c>
      <c r="BA301" s="127">
        <v>2465.13</v>
      </c>
      <c r="BB301" s="127">
        <v>2465.13</v>
      </c>
      <c r="BC301" s="15">
        <f t="shared" si="12"/>
        <v>14790.76</v>
      </c>
      <c r="BD301" s="15">
        <f t="shared" si="13"/>
        <v>39442.039999999994</v>
      </c>
      <c r="BE301" s="15">
        <f t="shared" si="14"/>
        <v>54232.799999999996</v>
      </c>
    </row>
    <row r="302" spans="1:57" x14ac:dyDescent="0.3">
      <c r="A302" s="167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58">
        <v>43678</v>
      </c>
      <c r="AF302" s="158">
        <v>46966</v>
      </c>
      <c r="AG302" s="159">
        <v>106200</v>
      </c>
      <c r="AH302" s="91">
        <v>3.9194444444444443</v>
      </c>
      <c r="AI302" s="91">
        <v>9</v>
      </c>
      <c r="AJ302" s="160">
        <v>6.2100000000000002E-2</v>
      </c>
      <c r="AK302" s="168" t="s">
        <v>651</v>
      </c>
      <c r="AL302" s="168" t="s">
        <v>652</v>
      </c>
      <c r="AM302" s="127">
        <v>549.58000000000004</v>
      </c>
      <c r="AN302" s="127">
        <v>549.58000000000004</v>
      </c>
      <c r="AO302" s="127">
        <v>549.58000000000004</v>
      </c>
      <c r="AP302" s="127">
        <v>549.58000000000004</v>
      </c>
      <c r="AQ302" s="127">
        <v>549.58000000000004</v>
      </c>
      <c r="AR302" s="127">
        <v>549.58000000000004</v>
      </c>
      <c r="AS302" s="127">
        <v>549.58000000000004</v>
      </c>
      <c r="AT302" s="127">
        <v>549.58000000000004</v>
      </c>
      <c r="AU302" s="127">
        <v>549.58000000000004</v>
      </c>
      <c r="AV302" s="127">
        <v>549.58000000000004</v>
      </c>
      <c r="AW302" s="127">
        <v>549.58000000000004</v>
      </c>
      <c r="AX302" s="127">
        <v>549.58000000000004</v>
      </c>
      <c r="AY302" s="127">
        <v>412.19</v>
      </c>
      <c r="AZ302" s="127">
        <v>412.19</v>
      </c>
      <c r="BA302" s="127">
        <v>412.19</v>
      </c>
      <c r="BB302" s="127">
        <v>412.19</v>
      </c>
      <c r="BC302" s="15">
        <f t="shared" si="12"/>
        <v>2198.3200000000002</v>
      </c>
      <c r="BD302" s="15">
        <f t="shared" si="13"/>
        <v>6045.3999999999987</v>
      </c>
      <c r="BE302" s="15">
        <f t="shared" si="14"/>
        <v>8243.7199999999993</v>
      </c>
    </row>
    <row r="303" spans="1:57" x14ac:dyDescent="0.3">
      <c r="A303" s="167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443606.25</v>
      </c>
      <c r="Z303" s="63">
        <v>1874.24</v>
      </c>
      <c r="AA303" s="63">
        <v>0</v>
      </c>
      <c r="AB303" s="63">
        <v>0</v>
      </c>
      <c r="AC303" s="63">
        <v>0</v>
      </c>
      <c r="AD303" s="63">
        <v>0</v>
      </c>
      <c r="AE303" s="158">
        <v>43679</v>
      </c>
      <c r="AF303" s="158">
        <v>45506</v>
      </c>
      <c r="AG303" s="159">
        <v>887212.5</v>
      </c>
      <c r="AH303" s="91">
        <v>0</v>
      </c>
      <c r="AI303" s="91">
        <v>0</v>
      </c>
      <c r="AJ303" s="160">
        <v>5.0700000000000002E-2</v>
      </c>
      <c r="AK303" s="168" t="s">
        <v>651</v>
      </c>
      <c r="AL303" s="168" t="s">
        <v>652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5">
        <f t="shared" si="12"/>
        <v>0</v>
      </c>
      <c r="BD303" s="15">
        <f t="shared" si="13"/>
        <v>0</v>
      </c>
      <c r="BE303" s="15">
        <f t="shared" si="14"/>
        <v>0</v>
      </c>
    </row>
    <row r="304" spans="1:57" x14ac:dyDescent="0.3">
      <c r="A304" s="167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58">
        <v>43679</v>
      </c>
      <c r="AF304" s="158">
        <v>45871</v>
      </c>
      <c r="AG304" s="159">
        <v>1101677.5</v>
      </c>
      <c r="AH304" s="91">
        <v>0.92222222222222228</v>
      </c>
      <c r="AI304" s="91">
        <v>6</v>
      </c>
      <c r="AJ304" s="160">
        <v>5.3600000000000002E-2</v>
      </c>
      <c r="AK304" s="168" t="s">
        <v>651</v>
      </c>
      <c r="AL304" s="168" t="s">
        <v>652</v>
      </c>
      <c r="AM304" s="127">
        <v>4920.83</v>
      </c>
      <c r="AN304" s="127">
        <v>4920.83</v>
      </c>
      <c r="AO304" s="127">
        <v>4920.83</v>
      </c>
      <c r="AP304" s="127">
        <v>4920.83</v>
      </c>
      <c r="AQ304" s="127">
        <v>4920.83</v>
      </c>
      <c r="AR304" s="127">
        <v>4920.83</v>
      </c>
      <c r="AS304" s="127">
        <v>2460.41</v>
      </c>
      <c r="AT304" s="127">
        <v>2460.41</v>
      </c>
      <c r="AU304" s="127">
        <v>2460.41</v>
      </c>
      <c r="AV304" s="127">
        <v>2460.41</v>
      </c>
      <c r="AW304" s="127">
        <v>2460.41</v>
      </c>
      <c r="AX304" s="127">
        <v>2460.41</v>
      </c>
      <c r="AY304" s="127">
        <v>0</v>
      </c>
      <c r="AZ304" s="127">
        <v>0</v>
      </c>
      <c r="BA304" s="127">
        <v>0</v>
      </c>
      <c r="BB304" s="127">
        <v>0</v>
      </c>
      <c r="BC304" s="15">
        <f t="shared" si="12"/>
        <v>19683.32</v>
      </c>
      <c r="BD304" s="15">
        <f t="shared" si="13"/>
        <v>24604.12</v>
      </c>
      <c r="BE304" s="15">
        <f t="shared" si="14"/>
        <v>44287.44</v>
      </c>
    </row>
    <row r="305" spans="1:57" x14ac:dyDescent="0.3">
      <c r="A305" s="167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58">
        <v>43679</v>
      </c>
      <c r="AF305" s="158">
        <v>46236</v>
      </c>
      <c r="AG305" s="159">
        <v>1409362.5</v>
      </c>
      <c r="AH305" s="91">
        <v>1.9222222222222223</v>
      </c>
      <c r="AI305" s="91">
        <v>7</v>
      </c>
      <c r="AJ305" s="160">
        <v>5.6399999999999999E-2</v>
      </c>
      <c r="AK305" s="168" t="s">
        <v>651</v>
      </c>
      <c r="AL305" s="168" t="s">
        <v>652</v>
      </c>
      <c r="AM305" s="127">
        <v>6624</v>
      </c>
      <c r="AN305" s="127">
        <v>6624</v>
      </c>
      <c r="AO305" s="127">
        <v>6624</v>
      </c>
      <c r="AP305" s="127">
        <v>6624</v>
      </c>
      <c r="AQ305" s="127">
        <v>6624</v>
      </c>
      <c r="AR305" s="127">
        <v>6624</v>
      </c>
      <c r="AS305" s="127">
        <v>6624</v>
      </c>
      <c r="AT305" s="127">
        <v>6624</v>
      </c>
      <c r="AU305" s="127">
        <v>6624</v>
      </c>
      <c r="AV305" s="127">
        <v>6624</v>
      </c>
      <c r="AW305" s="127">
        <v>6624</v>
      </c>
      <c r="AX305" s="127">
        <v>6624</v>
      </c>
      <c r="AY305" s="127">
        <v>3312</v>
      </c>
      <c r="AZ305" s="127">
        <v>3312</v>
      </c>
      <c r="BA305" s="127">
        <v>3312</v>
      </c>
      <c r="BB305" s="127">
        <v>3312</v>
      </c>
      <c r="BC305" s="15">
        <f t="shared" si="12"/>
        <v>26496</v>
      </c>
      <c r="BD305" s="15">
        <f t="shared" si="13"/>
        <v>66240</v>
      </c>
      <c r="BE305" s="15">
        <f t="shared" si="14"/>
        <v>92736</v>
      </c>
    </row>
    <row r="306" spans="1:57" x14ac:dyDescent="0.3">
      <c r="A306" s="167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58">
        <v>43679</v>
      </c>
      <c r="AF306" s="158">
        <v>46601</v>
      </c>
      <c r="AG306" s="159">
        <v>416245</v>
      </c>
      <c r="AH306" s="91">
        <v>2.9222222222222221</v>
      </c>
      <c r="AI306" s="91">
        <v>8</v>
      </c>
      <c r="AJ306" s="160">
        <v>5.9299999999999999E-2</v>
      </c>
      <c r="AK306" s="168" t="s">
        <v>651</v>
      </c>
      <c r="AL306" s="168" t="s">
        <v>652</v>
      </c>
      <c r="AM306" s="127">
        <v>2056.94</v>
      </c>
      <c r="AN306" s="127">
        <v>2056.94</v>
      </c>
      <c r="AO306" s="127">
        <v>2056.94</v>
      </c>
      <c r="AP306" s="127">
        <v>2056.94</v>
      </c>
      <c r="AQ306" s="127">
        <v>2056.94</v>
      </c>
      <c r="AR306" s="127">
        <v>2056.94</v>
      </c>
      <c r="AS306" s="127">
        <v>2056.94</v>
      </c>
      <c r="AT306" s="127">
        <v>2056.94</v>
      </c>
      <c r="AU306" s="127">
        <v>2056.94</v>
      </c>
      <c r="AV306" s="127">
        <v>2056.94</v>
      </c>
      <c r="AW306" s="127">
        <v>2056.94</v>
      </c>
      <c r="AX306" s="127">
        <v>2056.94</v>
      </c>
      <c r="AY306" s="127">
        <v>1371.3</v>
      </c>
      <c r="AZ306" s="127">
        <v>1371.3</v>
      </c>
      <c r="BA306" s="127">
        <v>1371.3</v>
      </c>
      <c r="BB306" s="127">
        <v>1371.3</v>
      </c>
      <c r="BC306" s="15">
        <f t="shared" si="12"/>
        <v>8227.76</v>
      </c>
      <c r="BD306" s="15">
        <f t="shared" si="13"/>
        <v>21940.719999999998</v>
      </c>
      <c r="BE306" s="15">
        <f t="shared" si="14"/>
        <v>30168.479999999996</v>
      </c>
    </row>
    <row r="307" spans="1:57" x14ac:dyDescent="0.3">
      <c r="A307" s="167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182162.5</v>
      </c>
      <c r="Z307" s="63">
        <v>769.64</v>
      </c>
      <c r="AA307" s="63">
        <v>0</v>
      </c>
      <c r="AB307" s="63">
        <v>0</v>
      </c>
      <c r="AC307" s="63">
        <v>0</v>
      </c>
      <c r="AD307" s="63">
        <v>0</v>
      </c>
      <c r="AE307" s="158">
        <v>43679</v>
      </c>
      <c r="AF307" s="158">
        <v>45506</v>
      </c>
      <c r="AG307" s="159">
        <v>364325</v>
      </c>
      <c r="AH307" s="91">
        <v>0</v>
      </c>
      <c r="AI307" s="91">
        <v>0</v>
      </c>
      <c r="AJ307" s="160">
        <v>5.0700000000000002E-2</v>
      </c>
      <c r="AK307" s="168" t="s">
        <v>651</v>
      </c>
      <c r="AL307" s="168" t="s">
        <v>652</v>
      </c>
      <c r="AM307" s="127">
        <v>0</v>
      </c>
      <c r="AN307" s="127">
        <v>0</v>
      </c>
      <c r="AO307" s="127">
        <v>0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5">
        <f t="shared" si="12"/>
        <v>0</v>
      </c>
      <c r="BD307" s="15">
        <f t="shared" si="13"/>
        <v>0</v>
      </c>
      <c r="BE307" s="15">
        <f t="shared" si="14"/>
        <v>0</v>
      </c>
    </row>
    <row r="308" spans="1:57" x14ac:dyDescent="0.3">
      <c r="A308" s="167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58">
        <v>43679</v>
      </c>
      <c r="AF308" s="158">
        <v>45871</v>
      </c>
      <c r="AG308" s="159">
        <v>929692.5</v>
      </c>
      <c r="AH308" s="91">
        <v>0.92222222222222228</v>
      </c>
      <c r="AI308" s="91">
        <v>6</v>
      </c>
      <c r="AJ308" s="160">
        <v>5.3600000000000002E-2</v>
      </c>
      <c r="AK308" s="168" t="s">
        <v>651</v>
      </c>
      <c r="AL308" s="168" t="s">
        <v>652</v>
      </c>
      <c r="AM308" s="127">
        <v>4152.63</v>
      </c>
      <c r="AN308" s="127">
        <v>4152.63</v>
      </c>
      <c r="AO308" s="127">
        <v>4152.63</v>
      </c>
      <c r="AP308" s="127">
        <v>4152.63</v>
      </c>
      <c r="AQ308" s="127">
        <v>4152.63</v>
      </c>
      <c r="AR308" s="127">
        <v>4152.63</v>
      </c>
      <c r="AS308" s="127">
        <v>2076.31</v>
      </c>
      <c r="AT308" s="127">
        <v>2076.31</v>
      </c>
      <c r="AU308" s="127">
        <v>2076.31</v>
      </c>
      <c r="AV308" s="127">
        <v>2076.31</v>
      </c>
      <c r="AW308" s="127">
        <v>2076.31</v>
      </c>
      <c r="AX308" s="127">
        <v>2076.31</v>
      </c>
      <c r="AY308" s="127">
        <v>0</v>
      </c>
      <c r="AZ308" s="127">
        <v>0</v>
      </c>
      <c r="BA308" s="127">
        <v>0</v>
      </c>
      <c r="BB308" s="127">
        <v>0</v>
      </c>
      <c r="BC308" s="15">
        <f t="shared" si="12"/>
        <v>16610.52</v>
      </c>
      <c r="BD308" s="15">
        <f t="shared" si="13"/>
        <v>20763.120000000003</v>
      </c>
      <c r="BE308" s="15">
        <f t="shared" si="14"/>
        <v>37373.64</v>
      </c>
    </row>
    <row r="309" spans="1:57" x14ac:dyDescent="0.3">
      <c r="A309" s="167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58">
        <v>43679</v>
      </c>
      <c r="AF309" s="158">
        <v>46236</v>
      </c>
      <c r="AG309" s="159">
        <v>828802.5</v>
      </c>
      <c r="AH309" s="91">
        <v>1.9222222222222223</v>
      </c>
      <c r="AI309" s="91">
        <v>7</v>
      </c>
      <c r="AJ309" s="160">
        <v>5.6399999999999999E-2</v>
      </c>
      <c r="AK309" s="168" t="s">
        <v>651</v>
      </c>
      <c r="AL309" s="168" t="s">
        <v>652</v>
      </c>
      <c r="AM309" s="127">
        <v>3895.37</v>
      </c>
      <c r="AN309" s="127">
        <v>3895.37</v>
      </c>
      <c r="AO309" s="127">
        <v>3895.37</v>
      </c>
      <c r="AP309" s="127">
        <v>3895.37</v>
      </c>
      <c r="AQ309" s="127">
        <v>3895.37</v>
      </c>
      <c r="AR309" s="127">
        <v>3895.37</v>
      </c>
      <c r="AS309" s="127">
        <v>3895.37</v>
      </c>
      <c r="AT309" s="127">
        <v>3895.37</v>
      </c>
      <c r="AU309" s="127">
        <v>3895.37</v>
      </c>
      <c r="AV309" s="127">
        <v>3895.37</v>
      </c>
      <c r="AW309" s="127">
        <v>3895.37</v>
      </c>
      <c r="AX309" s="127">
        <v>3895.37</v>
      </c>
      <c r="AY309" s="127">
        <v>1947.69</v>
      </c>
      <c r="AZ309" s="127">
        <v>1947.69</v>
      </c>
      <c r="BA309" s="127">
        <v>1947.69</v>
      </c>
      <c r="BB309" s="127">
        <v>1947.69</v>
      </c>
      <c r="BC309" s="15">
        <f t="shared" si="12"/>
        <v>15581.48</v>
      </c>
      <c r="BD309" s="15">
        <f t="shared" si="13"/>
        <v>38953.72</v>
      </c>
      <c r="BE309" s="15">
        <f t="shared" si="14"/>
        <v>54535.199999999997</v>
      </c>
    </row>
    <row r="310" spans="1:57" x14ac:dyDescent="0.3">
      <c r="A310" s="167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58">
        <v>43679</v>
      </c>
      <c r="AF310" s="158">
        <v>46601</v>
      </c>
      <c r="AG310" s="159">
        <v>311962.5</v>
      </c>
      <c r="AH310" s="91">
        <v>2.9222222222222221</v>
      </c>
      <c r="AI310" s="91">
        <v>8</v>
      </c>
      <c r="AJ310" s="160">
        <v>5.9299999999999999E-2</v>
      </c>
      <c r="AK310" s="168" t="s">
        <v>651</v>
      </c>
      <c r="AL310" s="168" t="s">
        <v>652</v>
      </c>
      <c r="AM310" s="127">
        <v>1541.61</v>
      </c>
      <c r="AN310" s="127">
        <v>1541.61</v>
      </c>
      <c r="AO310" s="127">
        <v>1541.61</v>
      </c>
      <c r="AP310" s="127">
        <v>1541.61</v>
      </c>
      <c r="AQ310" s="127">
        <v>1541.61</v>
      </c>
      <c r="AR310" s="127">
        <v>1541.61</v>
      </c>
      <c r="AS310" s="127">
        <v>1541.61</v>
      </c>
      <c r="AT310" s="127">
        <v>1541.61</v>
      </c>
      <c r="AU310" s="127">
        <v>1541.61</v>
      </c>
      <c r="AV310" s="127">
        <v>1541.61</v>
      </c>
      <c r="AW310" s="127">
        <v>1541.61</v>
      </c>
      <c r="AX310" s="127">
        <v>1541.61</v>
      </c>
      <c r="AY310" s="127">
        <v>1027.74</v>
      </c>
      <c r="AZ310" s="127">
        <v>1027.74</v>
      </c>
      <c r="BA310" s="127">
        <v>1027.74</v>
      </c>
      <c r="BB310" s="127">
        <v>1027.74</v>
      </c>
      <c r="BC310" s="15">
        <f t="shared" si="12"/>
        <v>6166.44</v>
      </c>
      <c r="BD310" s="15">
        <f t="shared" si="13"/>
        <v>16443.84</v>
      </c>
      <c r="BE310" s="15">
        <f t="shared" si="14"/>
        <v>22610.28</v>
      </c>
    </row>
    <row r="311" spans="1:57" x14ac:dyDescent="0.3">
      <c r="A311" s="167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98825</v>
      </c>
      <c r="Z311" s="63">
        <v>417.54</v>
      </c>
      <c r="AA311" s="63">
        <v>0</v>
      </c>
      <c r="AB311" s="63">
        <v>0</v>
      </c>
      <c r="AC311" s="63">
        <v>0</v>
      </c>
      <c r="AD311" s="63">
        <v>0</v>
      </c>
      <c r="AE311" s="158">
        <v>43682</v>
      </c>
      <c r="AF311" s="158">
        <v>45509</v>
      </c>
      <c r="AG311" s="159">
        <v>197650</v>
      </c>
      <c r="AH311" s="91">
        <v>0</v>
      </c>
      <c r="AI311" s="91">
        <v>0</v>
      </c>
      <c r="AJ311" s="160">
        <v>5.0700000000000002E-2</v>
      </c>
      <c r="AK311" s="168" t="s">
        <v>651</v>
      </c>
      <c r="AL311" s="168" t="s">
        <v>652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5">
        <f t="shared" si="12"/>
        <v>0</v>
      </c>
      <c r="BD311" s="15">
        <f t="shared" si="13"/>
        <v>0</v>
      </c>
      <c r="BE311" s="15">
        <f t="shared" si="14"/>
        <v>0</v>
      </c>
    </row>
    <row r="312" spans="1:57" x14ac:dyDescent="0.3">
      <c r="A312" s="167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58">
        <v>43682</v>
      </c>
      <c r="AF312" s="158">
        <v>45874</v>
      </c>
      <c r="AG312" s="159">
        <v>475392.5</v>
      </c>
      <c r="AH312" s="91">
        <v>0.93055555555555558</v>
      </c>
      <c r="AI312" s="91">
        <v>6</v>
      </c>
      <c r="AJ312" s="160">
        <v>5.3600000000000002E-2</v>
      </c>
      <c r="AK312" s="168" t="s">
        <v>651</v>
      </c>
      <c r="AL312" s="168" t="s">
        <v>652</v>
      </c>
      <c r="AM312" s="127">
        <v>2123.42</v>
      </c>
      <c r="AN312" s="127">
        <v>2123.42</v>
      </c>
      <c r="AO312" s="127">
        <v>2123.42</v>
      </c>
      <c r="AP312" s="127">
        <v>2123.42</v>
      </c>
      <c r="AQ312" s="127">
        <v>2123.42</v>
      </c>
      <c r="AR312" s="127">
        <v>2123.42</v>
      </c>
      <c r="AS312" s="127">
        <v>1061.71</v>
      </c>
      <c r="AT312" s="127">
        <v>1061.71</v>
      </c>
      <c r="AU312" s="127">
        <v>1061.71</v>
      </c>
      <c r="AV312" s="127">
        <v>1061.71</v>
      </c>
      <c r="AW312" s="127">
        <v>1061.71</v>
      </c>
      <c r="AX312" s="127">
        <v>1061.71</v>
      </c>
      <c r="AY312" s="127">
        <v>0</v>
      </c>
      <c r="AZ312" s="127">
        <v>0</v>
      </c>
      <c r="BA312" s="127">
        <v>0</v>
      </c>
      <c r="BB312" s="127">
        <v>0</v>
      </c>
      <c r="BC312" s="15">
        <f t="shared" si="12"/>
        <v>8493.68</v>
      </c>
      <c r="BD312" s="15">
        <f t="shared" si="13"/>
        <v>10617.099999999999</v>
      </c>
      <c r="BE312" s="15">
        <f t="shared" si="14"/>
        <v>19110.78</v>
      </c>
    </row>
    <row r="313" spans="1:57" x14ac:dyDescent="0.3">
      <c r="A313" s="167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58">
        <v>43682</v>
      </c>
      <c r="AF313" s="158">
        <v>46239</v>
      </c>
      <c r="AG313" s="159">
        <v>954472.5</v>
      </c>
      <c r="AH313" s="91">
        <v>1.9305555555555556</v>
      </c>
      <c r="AI313" s="91">
        <v>7</v>
      </c>
      <c r="AJ313" s="160">
        <v>5.6399999999999999E-2</v>
      </c>
      <c r="AK313" s="168" t="s">
        <v>651</v>
      </c>
      <c r="AL313" s="168" t="s">
        <v>652</v>
      </c>
      <c r="AM313" s="127">
        <v>4486.0200000000004</v>
      </c>
      <c r="AN313" s="127">
        <v>4486.0200000000004</v>
      </c>
      <c r="AO313" s="127">
        <v>4486.0200000000004</v>
      </c>
      <c r="AP313" s="127">
        <v>4486.0200000000004</v>
      </c>
      <c r="AQ313" s="127">
        <v>4486.0200000000004</v>
      </c>
      <c r="AR313" s="127">
        <v>4486.0200000000004</v>
      </c>
      <c r="AS313" s="127">
        <v>4486.0200000000004</v>
      </c>
      <c r="AT313" s="127">
        <v>4486.0200000000004</v>
      </c>
      <c r="AU313" s="127">
        <v>4486.0200000000004</v>
      </c>
      <c r="AV313" s="127">
        <v>4486.0200000000004</v>
      </c>
      <c r="AW313" s="127">
        <v>4486.0200000000004</v>
      </c>
      <c r="AX313" s="127">
        <v>4486.0200000000004</v>
      </c>
      <c r="AY313" s="127">
        <v>2243.0100000000002</v>
      </c>
      <c r="AZ313" s="127">
        <v>2243.0100000000002</v>
      </c>
      <c r="BA313" s="127">
        <v>2243.0100000000002</v>
      </c>
      <c r="BB313" s="127">
        <v>2243.0100000000002</v>
      </c>
      <c r="BC313" s="15">
        <f t="shared" si="12"/>
        <v>17944.080000000002</v>
      </c>
      <c r="BD313" s="15">
        <f t="shared" si="13"/>
        <v>44860.200000000012</v>
      </c>
      <c r="BE313" s="15">
        <f t="shared" si="14"/>
        <v>62804.280000000013</v>
      </c>
    </row>
    <row r="314" spans="1:57" x14ac:dyDescent="0.3">
      <c r="A314" s="167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58">
        <v>43682</v>
      </c>
      <c r="AF314" s="158">
        <v>46604</v>
      </c>
      <c r="AG314" s="159">
        <v>311962.5</v>
      </c>
      <c r="AH314" s="91">
        <v>2.9305555555555554</v>
      </c>
      <c r="AI314" s="91">
        <v>8</v>
      </c>
      <c r="AJ314" s="160">
        <v>5.9299999999999999E-2</v>
      </c>
      <c r="AK314" s="168" t="s">
        <v>651</v>
      </c>
      <c r="AL314" s="168" t="s">
        <v>652</v>
      </c>
      <c r="AM314" s="127">
        <v>1541.61</v>
      </c>
      <c r="AN314" s="127">
        <v>1541.61</v>
      </c>
      <c r="AO314" s="127">
        <v>1541.61</v>
      </c>
      <c r="AP314" s="127">
        <v>1541.61</v>
      </c>
      <c r="AQ314" s="127">
        <v>1541.61</v>
      </c>
      <c r="AR314" s="127">
        <v>1541.61</v>
      </c>
      <c r="AS314" s="127">
        <v>1541.61</v>
      </c>
      <c r="AT314" s="127">
        <v>1541.61</v>
      </c>
      <c r="AU314" s="127">
        <v>1541.61</v>
      </c>
      <c r="AV314" s="127">
        <v>1541.61</v>
      </c>
      <c r="AW314" s="127">
        <v>1541.61</v>
      </c>
      <c r="AX314" s="127">
        <v>1541.61</v>
      </c>
      <c r="AY314" s="127">
        <v>1027.74</v>
      </c>
      <c r="AZ314" s="127">
        <v>1027.74</v>
      </c>
      <c r="BA314" s="127">
        <v>1027.74</v>
      </c>
      <c r="BB314" s="127">
        <v>1027.74</v>
      </c>
      <c r="BC314" s="15">
        <f t="shared" si="12"/>
        <v>6166.44</v>
      </c>
      <c r="BD314" s="15">
        <f t="shared" si="13"/>
        <v>16443.84</v>
      </c>
      <c r="BE314" s="15">
        <f t="shared" si="14"/>
        <v>22610.28</v>
      </c>
    </row>
    <row r="315" spans="1:57" x14ac:dyDescent="0.3">
      <c r="A315" s="167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230837.5</v>
      </c>
      <c r="Z315" s="63">
        <v>975.29</v>
      </c>
      <c r="AA315" s="63">
        <v>0</v>
      </c>
      <c r="AB315" s="63">
        <v>0</v>
      </c>
      <c r="AC315" s="63">
        <v>0</v>
      </c>
      <c r="AD315" s="63">
        <v>0</v>
      </c>
      <c r="AE315" s="158">
        <v>43683</v>
      </c>
      <c r="AF315" s="158">
        <v>45510</v>
      </c>
      <c r="AG315" s="159">
        <v>461675</v>
      </c>
      <c r="AH315" s="91">
        <v>0</v>
      </c>
      <c r="AI315" s="91">
        <v>0</v>
      </c>
      <c r="AJ315" s="160">
        <v>5.0700000000000002E-2</v>
      </c>
      <c r="AK315" s="168" t="s">
        <v>651</v>
      </c>
      <c r="AL315" s="168" t="s">
        <v>652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5">
        <f t="shared" si="12"/>
        <v>0</v>
      </c>
      <c r="BD315" s="15">
        <f t="shared" si="13"/>
        <v>0</v>
      </c>
      <c r="BE315" s="15">
        <f t="shared" si="14"/>
        <v>0</v>
      </c>
    </row>
    <row r="316" spans="1:57" x14ac:dyDescent="0.3">
      <c r="A316" s="167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58">
        <v>43683</v>
      </c>
      <c r="AF316" s="158">
        <v>45875</v>
      </c>
      <c r="AG316" s="159">
        <v>511382.5</v>
      </c>
      <c r="AH316" s="91">
        <v>0.93333333333333335</v>
      </c>
      <c r="AI316" s="91">
        <v>6</v>
      </c>
      <c r="AJ316" s="160">
        <v>5.3600000000000002E-2</v>
      </c>
      <c r="AK316" s="168" t="s">
        <v>651</v>
      </c>
      <c r="AL316" s="168" t="s">
        <v>652</v>
      </c>
      <c r="AM316" s="127">
        <v>2284.1799999999998</v>
      </c>
      <c r="AN316" s="127">
        <v>2284.1799999999998</v>
      </c>
      <c r="AO316" s="127">
        <v>2284.1799999999998</v>
      </c>
      <c r="AP316" s="127">
        <v>2284.1799999999998</v>
      </c>
      <c r="AQ316" s="127">
        <v>2284.1799999999998</v>
      </c>
      <c r="AR316" s="127">
        <v>2284.1799999999998</v>
      </c>
      <c r="AS316" s="127">
        <v>1142.0899999999999</v>
      </c>
      <c r="AT316" s="127">
        <v>1142.0899999999999</v>
      </c>
      <c r="AU316" s="127">
        <v>1142.0899999999999</v>
      </c>
      <c r="AV316" s="127">
        <v>1142.0899999999999</v>
      </c>
      <c r="AW316" s="127">
        <v>1142.0899999999999</v>
      </c>
      <c r="AX316" s="127">
        <v>1142.0899999999999</v>
      </c>
      <c r="AY316" s="127">
        <v>0</v>
      </c>
      <c r="AZ316" s="127">
        <v>0</v>
      </c>
      <c r="BA316" s="127">
        <v>0</v>
      </c>
      <c r="BB316" s="127">
        <v>0</v>
      </c>
      <c r="BC316" s="15">
        <f t="shared" si="12"/>
        <v>9136.7199999999993</v>
      </c>
      <c r="BD316" s="15">
        <f t="shared" si="13"/>
        <v>11420.9</v>
      </c>
      <c r="BE316" s="15">
        <f t="shared" si="14"/>
        <v>20557.62</v>
      </c>
    </row>
    <row r="317" spans="1:57" x14ac:dyDescent="0.3">
      <c r="A317" s="167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58">
        <v>43683</v>
      </c>
      <c r="AF317" s="158">
        <v>46240</v>
      </c>
      <c r="AG317" s="159">
        <v>819362.5</v>
      </c>
      <c r="AH317" s="91">
        <v>1.9333333333333333</v>
      </c>
      <c r="AI317" s="91">
        <v>7</v>
      </c>
      <c r="AJ317" s="160">
        <v>5.6399999999999999E-2</v>
      </c>
      <c r="AK317" s="168" t="s">
        <v>651</v>
      </c>
      <c r="AL317" s="168" t="s">
        <v>652</v>
      </c>
      <c r="AM317" s="127">
        <v>3851</v>
      </c>
      <c r="AN317" s="127">
        <v>3851</v>
      </c>
      <c r="AO317" s="127">
        <v>3851</v>
      </c>
      <c r="AP317" s="127">
        <v>3851</v>
      </c>
      <c r="AQ317" s="127">
        <v>3851</v>
      </c>
      <c r="AR317" s="127">
        <v>3851</v>
      </c>
      <c r="AS317" s="127">
        <v>3851</v>
      </c>
      <c r="AT317" s="127">
        <v>3851</v>
      </c>
      <c r="AU317" s="127">
        <v>3851</v>
      </c>
      <c r="AV317" s="127">
        <v>3851</v>
      </c>
      <c r="AW317" s="127">
        <v>3851</v>
      </c>
      <c r="AX317" s="127">
        <v>3851</v>
      </c>
      <c r="AY317" s="127">
        <v>1925.5</v>
      </c>
      <c r="AZ317" s="127">
        <v>1925.5</v>
      </c>
      <c r="BA317" s="127">
        <v>1925.5</v>
      </c>
      <c r="BB317" s="127">
        <v>1925.5</v>
      </c>
      <c r="BC317" s="15">
        <f t="shared" si="12"/>
        <v>15404</v>
      </c>
      <c r="BD317" s="15">
        <f t="shared" si="13"/>
        <v>38510</v>
      </c>
      <c r="BE317" s="15">
        <f t="shared" si="14"/>
        <v>53914</v>
      </c>
    </row>
    <row r="318" spans="1:57" x14ac:dyDescent="0.3">
      <c r="A318" s="167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58">
        <v>43683</v>
      </c>
      <c r="AF318" s="158">
        <v>46605</v>
      </c>
      <c r="AG318" s="159">
        <v>304587.5</v>
      </c>
      <c r="AH318" s="91">
        <v>2.9333333333333331</v>
      </c>
      <c r="AI318" s="91">
        <v>8</v>
      </c>
      <c r="AJ318" s="160">
        <v>5.9299999999999999E-2</v>
      </c>
      <c r="AK318" s="168" t="s">
        <v>651</v>
      </c>
      <c r="AL318" s="168" t="s">
        <v>652</v>
      </c>
      <c r="AM318" s="127">
        <v>1505.17</v>
      </c>
      <c r="AN318" s="127">
        <v>1505.17</v>
      </c>
      <c r="AO318" s="127">
        <v>1505.17</v>
      </c>
      <c r="AP318" s="127">
        <v>1505.17</v>
      </c>
      <c r="AQ318" s="127">
        <v>1505.17</v>
      </c>
      <c r="AR318" s="127">
        <v>1505.17</v>
      </c>
      <c r="AS318" s="127">
        <v>1505.17</v>
      </c>
      <c r="AT318" s="127">
        <v>1505.17</v>
      </c>
      <c r="AU318" s="127">
        <v>1505.17</v>
      </c>
      <c r="AV318" s="127">
        <v>1505.17</v>
      </c>
      <c r="AW318" s="127">
        <v>1505.17</v>
      </c>
      <c r="AX318" s="127">
        <v>1505.17</v>
      </c>
      <c r="AY318" s="127">
        <v>1003.45</v>
      </c>
      <c r="AZ318" s="127">
        <v>1003.45</v>
      </c>
      <c r="BA318" s="127">
        <v>1003.45</v>
      </c>
      <c r="BB318" s="127">
        <v>1003.45</v>
      </c>
      <c r="BC318" s="15">
        <f t="shared" si="12"/>
        <v>6020.68</v>
      </c>
      <c r="BD318" s="15">
        <f t="shared" si="13"/>
        <v>16055.160000000003</v>
      </c>
      <c r="BE318" s="15">
        <f t="shared" si="14"/>
        <v>22075.840000000004</v>
      </c>
    </row>
    <row r="319" spans="1:57" x14ac:dyDescent="0.3">
      <c r="A319" s="167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58">
        <v>43683</v>
      </c>
      <c r="AF319" s="158">
        <v>47336</v>
      </c>
      <c r="AG319" s="159">
        <v>53100</v>
      </c>
      <c r="AH319" s="91">
        <v>4.9333333333333336</v>
      </c>
      <c r="AI319" s="91">
        <v>10</v>
      </c>
      <c r="AJ319" s="160">
        <v>6.5000000000000002E-2</v>
      </c>
      <c r="AK319" s="168" t="s">
        <v>651</v>
      </c>
      <c r="AL319" s="168" t="s">
        <v>652</v>
      </c>
      <c r="AM319" s="127">
        <v>287.62</v>
      </c>
      <c r="AN319" s="127">
        <v>287.62</v>
      </c>
      <c r="AO319" s="127">
        <v>287.62</v>
      </c>
      <c r="AP319" s="127">
        <v>287.62</v>
      </c>
      <c r="AQ319" s="127">
        <v>287.62</v>
      </c>
      <c r="AR319" s="127">
        <v>287.62</v>
      </c>
      <c r="AS319" s="127">
        <v>287.62</v>
      </c>
      <c r="AT319" s="127">
        <v>287.62</v>
      </c>
      <c r="AU319" s="127">
        <v>287.62</v>
      </c>
      <c r="AV319" s="127">
        <v>287.62</v>
      </c>
      <c r="AW319" s="127">
        <v>287.62</v>
      </c>
      <c r="AX319" s="127">
        <v>287.62</v>
      </c>
      <c r="AY319" s="127">
        <v>230.1</v>
      </c>
      <c r="AZ319" s="127">
        <v>230.1</v>
      </c>
      <c r="BA319" s="127">
        <v>230.1</v>
      </c>
      <c r="BB319" s="127">
        <v>230.1</v>
      </c>
      <c r="BC319" s="15">
        <f t="shared" si="12"/>
        <v>1150.48</v>
      </c>
      <c r="BD319" s="15">
        <f t="shared" si="13"/>
        <v>3221.3599999999992</v>
      </c>
      <c r="BE319" s="15">
        <f t="shared" si="14"/>
        <v>4371.8399999999992</v>
      </c>
    </row>
    <row r="320" spans="1:57" x14ac:dyDescent="0.3">
      <c r="A320" s="167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149417.5</v>
      </c>
      <c r="Z320" s="63">
        <v>631.29</v>
      </c>
      <c r="AA320" s="63">
        <v>0</v>
      </c>
      <c r="AB320" s="63">
        <v>0</v>
      </c>
      <c r="AC320" s="63">
        <v>0</v>
      </c>
      <c r="AD320" s="63">
        <v>0</v>
      </c>
      <c r="AE320" s="158">
        <v>43683</v>
      </c>
      <c r="AF320" s="158">
        <v>45510</v>
      </c>
      <c r="AG320" s="159">
        <v>298835</v>
      </c>
      <c r="AH320" s="91">
        <v>0</v>
      </c>
      <c r="AI320" s="91">
        <v>0</v>
      </c>
      <c r="AJ320" s="160">
        <v>5.0700000000000002E-2</v>
      </c>
      <c r="AK320" s="168" t="s">
        <v>651</v>
      </c>
      <c r="AL320" s="168" t="s">
        <v>652</v>
      </c>
      <c r="AM320" s="127">
        <v>0</v>
      </c>
      <c r="AN320" s="127">
        <v>0</v>
      </c>
      <c r="AO320" s="127">
        <v>0</v>
      </c>
      <c r="AP320" s="127">
        <v>0</v>
      </c>
      <c r="AQ320" s="127">
        <v>0</v>
      </c>
      <c r="AR320" s="127">
        <v>0</v>
      </c>
      <c r="AS320" s="127">
        <v>0</v>
      </c>
      <c r="AT320" s="127">
        <v>0</v>
      </c>
      <c r="AU320" s="127">
        <v>0</v>
      </c>
      <c r="AV320" s="127">
        <v>0</v>
      </c>
      <c r="AW320" s="127">
        <v>0</v>
      </c>
      <c r="AX320" s="127">
        <v>0</v>
      </c>
      <c r="AY320" s="127">
        <v>0</v>
      </c>
      <c r="AZ320" s="127">
        <v>0</v>
      </c>
      <c r="BA320" s="127">
        <v>0</v>
      </c>
      <c r="BB320" s="127">
        <v>0</v>
      </c>
      <c r="BC320" s="15">
        <f t="shared" si="12"/>
        <v>0</v>
      </c>
      <c r="BD320" s="15">
        <f t="shared" si="13"/>
        <v>0</v>
      </c>
      <c r="BE320" s="15">
        <f t="shared" si="14"/>
        <v>0</v>
      </c>
    </row>
    <row r="321" spans="1:57" x14ac:dyDescent="0.3">
      <c r="A321" s="167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58">
        <v>43683</v>
      </c>
      <c r="AF321" s="158">
        <v>45875</v>
      </c>
      <c r="AG321" s="159">
        <v>881312.5</v>
      </c>
      <c r="AH321" s="91">
        <v>0.93333333333333335</v>
      </c>
      <c r="AI321" s="91">
        <v>6</v>
      </c>
      <c r="AJ321" s="160">
        <v>5.3600000000000002E-2</v>
      </c>
      <c r="AK321" s="168" t="s">
        <v>651</v>
      </c>
      <c r="AL321" s="168" t="s">
        <v>652</v>
      </c>
      <c r="AM321" s="127">
        <v>3936.53</v>
      </c>
      <c r="AN321" s="127">
        <v>3936.53</v>
      </c>
      <c r="AO321" s="127">
        <v>3936.53</v>
      </c>
      <c r="AP321" s="127">
        <v>3936.53</v>
      </c>
      <c r="AQ321" s="127">
        <v>3936.53</v>
      </c>
      <c r="AR321" s="127">
        <v>3936.53</v>
      </c>
      <c r="AS321" s="127">
        <v>1968.26</v>
      </c>
      <c r="AT321" s="127">
        <v>1968.26</v>
      </c>
      <c r="AU321" s="127">
        <v>1968.26</v>
      </c>
      <c r="AV321" s="127">
        <v>1968.26</v>
      </c>
      <c r="AW321" s="127">
        <v>1968.26</v>
      </c>
      <c r="AX321" s="127">
        <v>1968.26</v>
      </c>
      <c r="AY321" s="127">
        <v>0</v>
      </c>
      <c r="AZ321" s="127">
        <v>0</v>
      </c>
      <c r="BA321" s="127">
        <v>0</v>
      </c>
      <c r="BB321" s="127">
        <v>0</v>
      </c>
      <c r="BC321" s="15">
        <f t="shared" si="12"/>
        <v>15746.12</v>
      </c>
      <c r="BD321" s="15">
        <f t="shared" si="13"/>
        <v>19682.62</v>
      </c>
      <c r="BE321" s="15">
        <f t="shared" si="14"/>
        <v>35428.74</v>
      </c>
    </row>
    <row r="322" spans="1:57" x14ac:dyDescent="0.3">
      <c r="A322" s="167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58">
        <v>43683</v>
      </c>
      <c r="AF322" s="158">
        <v>46240</v>
      </c>
      <c r="AG322" s="159">
        <v>1077487.5</v>
      </c>
      <c r="AH322" s="91">
        <v>1.9333333333333333</v>
      </c>
      <c r="AI322" s="91">
        <v>7</v>
      </c>
      <c r="AJ322" s="160">
        <v>5.6399999999999999E-2</v>
      </c>
      <c r="AK322" s="168" t="s">
        <v>651</v>
      </c>
      <c r="AL322" s="168" t="s">
        <v>652</v>
      </c>
      <c r="AM322" s="127">
        <v>5064.1899999999996</v>
      </c>
      <c r="AN322" s="127">
        <v>5064.1899999999996</v>
      </c>
      <c r="AO322" s="127">
        <v>5064.1899999999996</v>
      </c>
      <c r="AP322" s="127">
        <v>5064.1899999999996</v>
      </c>
      <c r="AQ322" s="127">
        <v>5064.1899999999996</v>
      </c>
      <c r="AR322" s="127">
        <v>5064.1899999999996</v>
      </c>
      <c r="AS322" s="127">
        <v>5064.1899999999996</v>
      </c>
      <c r="AT322" s="127">
        <v>5064.1899999999996</v>
      </c>
      <c r="AU322" s="127">
        <v>5064.1899999999996</v>
      </c>
      <c r="AV322" s="127">
        <v>5064.1899999999996</v>
      </c>
      <c r="AW322" s="127">
        <v>5064.1899999999996</v>
      </c>
      <c r="AX322" s="127">
        <v>5064.1899999999996</v>
      </c>
      <c r="AY322" s="127">
        <v>2532.1</v>
      </c>
      <c r="AZ322" s="127">
        <v>2532.1</v>
      </c>
      <c r="BA322" s="127">
        <v>2532.1</v>
      </c>
      <c r="BB322" s="127">
        <v>2532.1</v>
      </c>
      <c r="BC322" s="15">
        <f t="shared" si="12"/>
        <v>20256.759999999998</v>
      </c>
      <c r="BD322" s="15">
        <f t="shared" si="13"/>
        <v>50641.919999999991</v>
      </c>
      <c r="BE322" s="15">
        <f t="shared" si="14"/>
        <v>70898.679999999993</v>
      </c>
    </row>
    <row r="323" spans="1:57" x14ac:dyDescent="0.3">
      <c r="A323" s="167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58">
        <v>43683</v>
      </c>
      <c r="AF323" s="158">
        <v>46605</v>
      </c>
      <c r="AG323" s="159">
        <v>416392.5</v>
      </c>
      <c r="AH323" s="91">
        <v>2.9333333333333331</v>
      </c>
      <c r="AI323" s="91">
        <v>8</v>
      </c>
      <c r="AJ323" s="160">
        <v>5.9299999999999999E-2</v>
      </c>
      <c r="AK323" s="168" t="s">
        <v>651</v>
      </c>
      <c r="AL323" s="168" t="s">
        <v>652</v>
      </c>
      <c r="AM323" s="127">
        <v>2057.67</v>
      </c>
      <c r="AN323" s="127">
        <v>2057.67</v>
      </c>
      <c r="AO323" s="127">
        <v>2057.67</v>
      </c>
      <c r="AP323" s="127">
        <v>2057.67</v>
      </c>
      <c r="AQ323" s="127">
        <v>2057.67</v>
      </c>
      <c r="AR323" s="127">
        <v>2057.67</v>
      </c>
      <c r="AS323" s="127">
        <v>2057.67</v>
      </c>
      <c r="AT323" s="127">
        <v>2057.67</v>
      </c>
      <c r="AU323" s="127">
        <v>2057.67</v>
      </c>
      <c r="AV323" s="127">
        <v>2057.67</v>
      </c>
      <c r="AW323" s="127">
        <v>2057.67</v>
      </c>
      <c r="AX323" s="127">
        <v>2057.67</v>
      </c>
      <c r="AY323" s="127">
        <v>1371.78</v>
      </c>
      <c r="AZ323" s="127">
        <v>1371.78</v>
      </c>
      <c r="BA323" s="127">
        <v>1371.78</v>
      </c>
      <c r="BB323" s="127">
        <v>1371.78</v>
      </c>
      <c r="BC323" s="15">
        <f t="shared" ref="BC323:BC386" si="15">SUM(AM323:AP323)</f>
        <v>8230.68</v>
      </c>
      <c r="BD323" s="15">
        <f t="shared" si="13"/>
        <v>21948.479999999996</v>
      </c>
      <c r="BE323" s="15">
        <f t="shared" si="14"/>
        <v>30179.159999999996</v>
      </c>
    </row>
    <row r="324" spans="1:57" x14ac:dyDescent="0.3">
      <c r="A324" s="167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415655</v>
      </c>
      <c r="Z324" s="63">
        <v>1756.14</v>
      </c>
      <c r="AA324" s="63">
        <v>0</v>
      </c>
      <c r="AB324" s="63">
        <v>0</v>
      </c>
      <c r="AC324" s="63">
        <v>0</v>
      </c>
      <c r="AD324" s="63">
        <v>0</v>
      </c>
      <c r="AE324" s="158">
        <v>43684</v>
      </c>
      <c r="AF324" s="158">
        <v>45511</v>
      </c>
      <c r="AG324" s="159">
        <v>831310</v>
      </c>
      <c r="AH324" s="91">
        <v>0</v>
      </c>
      <c r="AI324" s="91">
        <v>0</v>
      </c>
      <c r="AJ324" s="160">
        <v>5.0700000000000002E-2</v>
      </c>
      <c r="AK324" s="168" t="s">
        <v>651</v>
      </c>
      <c r="AL324" s="168" t="s">
        <v>652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5">
        <f t="shared" si="15"/>
        <v>0</v>
      </c>
      <c r="BD324" s="15">
        <f t="shared" ref="BD324:BD387" si="16">SUM(AQ324:BB324)</f>
        <v>0</v>
      </c>
      <c r="BE324" s="15">
        <f t="shared" ref="BE324:BE387" si="17">BC324+BD324</f>
        <v>0</v>
      </c>
    </row>
    <row r="325" spans="1:57" x14ac:dyDescent="0.3">
      <c r="A325" s="167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58">
        <v>43684</v>
      </c>
      <c r="AF325" s="158">
        <v>45876</v>
      </c>
      <c r="AG325" s="159">
        <v>1202567.5</v>
      </c>
      <c r="AH325" s="91">
        <v>0.93611111111111112</v>
      </c>
      <c r="AI325" s="91">
        <v>6</v>
      </c>
      <c r="AJ325" s="160">
        <v>5.3600000000000002E-2</v>
      </c>
      <c r="AK325" s="168" t="s">
        <v>651</v>
      </c>
      <c r="AL325" s="168" t="s">
        <v>652</v>
      </c>
      <c r="AM325" s="127">
        <v>5371.47</v>
      </c>
      <c r="AN325" s="127">
        <v>5371.47</v>
      </c>
      <c r="AO325" s="127">
        <v>5371.47</v>
      </c>
      <c r="AP325" s="127">
        <v>5371.47</v>
      </c>
      <c r="AQ325" s="127">
        <v>5371.47</v>
      </c>
      <c r="AR325" s="127">
        <v>5371.47</v>
      </c>
      <c r="AS325" s="127">
        <v>2685.73</v>
      </c>
      <c r="AT325" s="127">
        <v>2685.73</v>
      </c>
      <c r="AU325" s="127">
        <v>2685.73</v>
      </c>
      <c r="AV325" s="127">
        <v>2685.73</v>
      </c>
      <c r="AW325" s="127">
        <v>2685.73</v>
      </c>
      <c r="AX325" s="127">
        <v>2685.73</v>
      </c>
      <c r="AY325" s="127">
        <v>0</v>
      </c>
      <c r="AZ325" s="127">
        <v>0</v>
      </c>
      <c r="BA325" s="127">
        <v>0</v>
      </c>
      <c r="BB325" s="127">
        <v>0</v>
      </c>
      <c r="BC325" s="15">
        <f t="shared" si="15"/>
        <v>21485.88</v>
      </c>
      <c r="BD325" s="15">
        <f t="shared" si="16"/>
        <v>26857.32</v>
      </c>
      <c r="BE325" s="15">
        <f t="shared" si="17"/>
        <v>48343.199999999997</v>
      </c>
    </row>
    <row r="326" spans="1:57" x14ac:dyDescent="0.3">
      <c r="A326" s="167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58">
        <v>43684</v>
      </c>
      <c r="AF326" s="158">
        <v>46241</v>
      </c>
      <c r="AG326" s="159">
        <v>1044152.5</v>
      </c>
      <c r="AH326" s="91">
        <v>1.9361111111111111</v>
      </c>
      <c r="AI326" s="91">
        <v>7</v>
      </c>
      <c r="AJ326" s="160">
        <v>5.6399999999999999E-2</v>
      </c>
      <c r="AK326" s="168" t="s">
        <v>651</v>
      </c>
      <c r="AL326" s="168" t="s">
        <v>652</v>
      </c>
      <c r="AM326" s="127">
        <v>4907.5200000000004</v>
      </c>
      <c r="AN326" s="127">
        <v>4907.5200000000004</v>
      </c>
      <c r="AO326" s="127">
        <v>4907.5200000000004</v>
      </c>
      <c r="AP326" s="127">
        <v>4907.5200000000004</v>
      </c>
      <c r="AQ326" s="127">
        <v>4907.5200000000004</v>
      </c>
      <c r="AR326" s="127">
        <v>4907.5200000000004</v>
      </c>
      <c r="AS326" s="127">
        <v>4907.5200000000004</v>
      </c>
      <c r="AT326" s="127">
        <v>4907.5200000000004</v>
      </c>
      <c r="AU326" s="127">
        <v>4907.5200000000004</v>
      </c>
      <c r="AV326" s="127">
        <v>4907.5200000000004</v>
      </c>
      <c r="AW326" s="127">
        <v>4907.5200000000004</v>
      </c>
      <c r="AX326" s="127">
        <v>4907.5200000000004</v>
      </c>
      <c r="AY326" s="127">
        <v>2453.7600000000002</v>
      </c>
      <c r="AZ326" s="127">
        <v>2453.7600000000002</v>
      </c>
      <c r="BA326" s="127">
        <v>2453.7600000000002</v>
      </c>
      <c r="BB326" s="127">
        <v>2453.7600000000002</v>
      </c>
      <c r="BC326" s="15">
        <f t="shared" si="15"/>
        <v>19630.080000000002</v>
      </c>
      <c r="BD326" s="15">
        <f t="shared" si="16"/>
        <v>49075.200000000012</v>
      </c>
      <c r="BE326" s="15">
        <f t="shared" si="17"/>
        <v>68705.280000000013</v>
      </c>
    </row>
    <row r="327" spans="1:57" x14ac:dyDescent="0.3">
      <c r="A327" s="167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58">
        <v>43684</v>
      </c>
      <c r="AF327" s="158">
        <v>46606</v>
      </c>
      <c r="AG327" s="159">
        <v>309012.5</v>
      </c>
      <c r="AH327" s="91">
        <v>2.9361111111111109</v>
      </c>
      <c r="AI327" s="91">
        <v>8</v>
      </c>
      <c r="AJ327" s="160">
        <v>5.9299999999999999E-2</v>
      </c>
      <c r="AK327" s="168" t="s">
        <v>651</v>
      </c>
      <c r="AL327" s="168" t="s">
        <v>652</v>
      </c>
      <c r="AM327" s="127">
        <v>1527.04</v>
      </c>
      <c r="AN327" s="127">
        <v>1527.04</v>
      </c>
      <c r="AO327" s="127">
        <v>1527.04</v>
      </c>
      <c r="AP327" s="127">
        <v>1527.04</v>
      </c>
      <c r="AQ327" s="127">
        <v>1527.04</v>
      </c>
      <c r="AR327" s="127">
        <v>1527.04</v>
      </c>
      <c r="AS327" s="127">
        <v>1527.04</v>
      </c>
      <c r="AT327" s="127">
        <v>1527.04</v>
      </c>
      <c r="AU327" s="127">
        <v>1527.04</v>
      </c>
      <c r="AV327" s="127">
        <v>1527.04</v>
      </c>
      <c r="AW327" s="127">
        <v>1527.04</v>
      </c>
      <c r="AX327" s="127">
        <v>1527.04</v>
      </c>
      <c r="AY327" s="127">
        <v>1018.02</v>
      </c>
      <c r="AZ327" s="127">
        <v>1018.02</v>
      </c>
      <c r="BA327" s="127">
        <v>1018.02</v>
      </c>
      <c r="BB327" s="127">
        <v>1018.02</v>
      </c>
      <c r="BC327" s="15">
        <f t="shared" si="15"/>
        <v>6108.16</v>
      </c>
      <c r="BD327" s="15">
        <f t="shared" si="16"/>
        <v>16288.400000000001</v>
      </c>
      <c r="BE327" s="15">
        <f t="shared" si="17"/>
        <v>22396.560000000001</v>
      </c>
    </row>
    <row r="328" spans="1:57" x14ac:dyDescent="0.3">
      <c r="A328" s="167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58">
        <v>43684</v>
      </c>
      <c r="AF328" s="158">
        <v>46972</v>
      </c>
      <c r="AG328" s="159">
        <v>106200</v>
      </c>
      <c r="AH328" s="91">
        <v>3.9361111111111109</v>
      </c>
      <c r="AI328" s="91">
        <v>9</v>
      </c>
      <c r="AJ328" s="160">
        <v>6.2100000000000002E-2</v>
      </c>
      <c r="AK328" s="168" t="s">
        <v>651</v>
      </c>
      <c r="AL328" s="168" t="s">
        <v>652</v>
      </c>
      <c r="AM328" s="127">
        <v>549.58000000000004</v>
      </c>
      <c r="AN328" s="127">
        <v>549.58000000000004</v>
      </c>
      <c r="AO328" s="127">
        <v>549.58000000000004</v>
      </c>
      <c r="AP328" s="127">
        <v>549.58000000000004</v>
      </c>
      <c r="AQ328" s="127">
        <v>549.58000000000004</v>
      </c>
      <c r="AR328" s="127">
        <v>549.58000000000004</v>
      </c>
      <c r="AS328" s="127">
        <v>549.58000000000004</v>
      </c>
      <c r="AT328" s="127">
        <v>549.58000000000004</v>
      </c>
      <c r="AU328" s="127">
        <v>549.58000000000004</v>
      </c>
      <c r="AV328" s="127">
        <v>549.58000000000004</v>
      </c>
      <c r="AW328" s="127">
        <v>549.58000000000004</v>
      </c>
      <c r="AX328" s="127">
        <v>549.58000000000004</v>
      </c>
      <c r="AY328" s="127">
        <v>412.19</v>
      </c>
      <c r="AZ328" s="127">
        <v>412.19</v>
      </c>
      <c r="BA328" s="127">
        <v>412.19</v>
      </c>
      <c r="BB328" s="127">
        <v>412.19</v>
      </c>
      <c r="BC328" s="15">
        <f t="shared" si="15"/>
        <v>2198.3200000000002</v>
      </c>
      <c r="BD328" s="15">
        <f t="shared" si="16"/>
        <v>6045.3999999999987</v>
      </c>
      <c r="BE328" s="15">
        <f t="shared" si="17"/>
        <v>8243.7199999999993</v>
      </c>
    </row>
    <row r="329" spans="1:57" x14ac:dyDescent="0.3">
      <c r="A329" s="167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228698.75</v>
      </c>
      <c r="Z329" s="63">
        <v>966.25</v>
      </c>
      <c r="AA329" s="63">
        <v>0</v>
      </c>
      <c r="AB329" s="63">
        <v>0</v>
      </c>
      <c r="AC329" s="63">
        <v>0</v>
      </c>
      <c r="AD329" s="63">
        <v>0</v>
      </c>
      <c r="AE329" s="158">
        <v>43685</v>
      </c>
      <c r="AF329" s="158">
        <v>45512</v>
      </c>
      <c r="AG329" s="159">
        <v>457397.5</v>
      </c>
      <c r="AH329" s="91">
        <v>0</v>
      </c>
      <c r="AI329" s="91">
        <v>0</v>
      </c>
      <c r="AJ329" s="160">
        <v>5.0700000000000002E-2</v>
      </c>
      <c r="AK329" s="168" t="s">
        <v>651</v>
      </c>
      <c r="AL329" s="168" t="s">
        <v>652</v>
      </c>
      <c r="AM329" s="127">
        <v>0</v>
      </c>
      <c r="AN329" s="127">
        <v>0</v>
      </c>
      <c r="AO329" s="127">
        <v>0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5">
        <f t="shared" si="15"/>
        <v>0</v>
      </c>
      <c r="BD329" s="15">
        <f t="shared" si="16"/>
        <v>0</v>
      </c>
      <c r="BE329" s="15">
        <f t="shared" si="17"/>
        <v>0</v>
      </c>
    </row>
    <row r="330" spans="1:57" x14ac:dyDescent="0.3">
      <c r="A330" s="167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58">
        <v>43685</v>
      </c>
      <c r="AF330" s="158">
        <v>45877</v>
      </c>
      <c r="AG330" s="159">
        <v>750922.5</v>
      </c>
      <c r="AH330" s="91">
        <v>0.93888888888888888</v>
      </c>
      <c r="AI330" s="91">
        <v>6</v>
      </c>
      <c r="AJ330" s="160">
        <v>5.3600000000000002E-2</v>
      </c>
      <c r="AK330" s="168" t="s">
        <v>651</v>
      </c>
      <c r="AL330" s="168" t="s">
        <v>652</v>
      </c>
      <c r="AM330" s="127">
        <v>3354.12</v>
      </c>
      <c r="AN330" s="127">
        <v>3354.12</v>
      </c>
      <c r="AO330" s="127">
        <v>3354.12</v>
      </c>
      <c r="AP330" s="127">
        <v>3354.12</v>
      </c>
      <c r="AQ330" s="127">
        <v>3354.12</v>
      </c>
      <c r="AR330" s="127">
        <v>3354.12</v>
      </c>
      <c r="AS330" s="127">
        <v>1677.06</v>
      </c>
      <c r="AT330" s="127">
        <v>1677.06</v>
      </c>
      <c r="AU330" s="127">
        <v>1677.06</v>
      </c>
      <c r="AV330" s="127">
        <v>1677.06</v>
      </c>
      <c r="AW330" s="127">
        <v>1677.06</v>
      </c>
      <c r="AX330" s="127">
        <v>1677.06</v>
      </c>
      <c r="AY330" s="127">
        <v>0</v>
      </c>
      <c r="AZ330" s="127">
        <v>0</v>
      </c>
      <c r="BA330" s="127">
        <v>0</v>
      </c>
      <c r="BB330" s="127">
        <v>0</v>
      </c>
      <c r="BC330" s="15">
        <f t="shared" si="15"/>
        <v>13416.48</v>
      </c>
      <c r="BD330" s="15">
        <f t="shared" si="16"/>
        <v>16770.599999999999</v>
      </c>
      <c r="BE330" s="15">
        <f t="shared" si="17"/>
        <v>30187.079999999998</v>
      </c>
    </row>
    <row r="331" spans="1:57" x14ac:dyDescent="0.3">
      <c r="A331" s="167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58">
        <v>43685</v>
      </c>
      <c r="AF331" s="158">
        <v>46242</v>
      </c>
      <c r="AG331" s="159">
        <v>862580</v>
      </c>
      <c r="AH331" s="91">
        <v>1.9388888888888889</v>
      </c>
      <c r="AI331" s="91">
        <v>7</v>
      </c>
      <c r="AJ331" s="160">
        <v>5.6399999999999999E-2</v>
      </c>
      <c r="AK331" s="168" t="s">
        <v>651</v>
      </c>
      <c r="AL331" s="168" t="s">
        <v>652</v>
      </c>
      <c r="AM331" s="127">
        <v>4054.13</v>
      </c>
      <c r="AN331" s="127">
        <v>4054.13</v>
      </c>
      <c r="AO331" s="127">
        <v>4054.13</v>
      </c>
      <c r="AP331" s="127">
        <v>4054.13</v>
      </c>
      <c r="AQ331" s="127">
        <v>4054.13</v>
      </c>
      <c r="AR331" s="127">
        <v>4054.13</v>
      </c>
      <c r="AS331" s="127">
        <v>4054.13</v>
      </c>
      <c r="AT331" s="127">
        <v>4054.13</v>
      </c>
      <c r="AU331" s="127">
        <v>4054.13</v>
      </c>
      <c r="AV331" s="127">
        <v>4054.13</v>
      </c>
      <c r="AW331" s="127">
        <v>4054.13</v>
      </c>
      <c r="AX331" s="127">
        <v>4054.13</v>
      </c>
      <c r="AY331" s="127">
        <v>2027.06</v>
      </c>
      <c r="AZ331" s="127">
        <v>2027.06</v>
      </c>
      <c r="BA331" s="127">
        <v>2027.06</v>
      </c>
      <c r="BB331" s="127">
        <v>2027.06</v>
      </c>
      <c r="BC331" s="15">
        <f t="shared" si="15"/>
        <v>16216.52</v>
      </c>
      <c r="BD331" s="15">
        <f t="shared" si="16"/>
        <v>40541.279999999999</v>
      </c>
      <c r="BE331" s="15">
        <f t="shared" si="17"/>
        <v>56757.8</v>
      </c>
    </row>
    <row r="332" spans="1:57" x14ac:dyDescent="0.3">
      <c r="A332" s="167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58">
        <v>43685</v>
      </c>
      <c r="AF332" s="158">
        <v>46607</v>
      </c>
      <c r="AG332" s="159">
        <v>470377.5</v>
      </c>
      <c r="AH332" s="91">
        <v>2.9388888888888891</v>
      </c>
      <c r="AI332" s="91">
        <v>8</v>
      </c>
      <c r="AJ332" s="160">
        <v>5.9299999999999999E-2</v>
      </c>
      <c r="AK332" s="168" t="s">
        <v>651</v>
      </c>
      <c r="AL332" s="168" t="s">
        <v>652</v>
      </c>
      <c r="AM332" s="127">
        <v>2324.4499999999998</v>
      </c>
      <c r="AN332" s="127">
        <v>2324.4499999999998</v>
      </c>
      <c r="AO332" s="127">
        <v>2324.4499999999998</v>
      </c>
      <c r="AP332" s="127">
        <v>2324.4499999999998</v>
      </c>
      <c r="AQ332" s="127">
        <v>2324.4499999999998</v>
      </c>
      <c r="AR332" s="127">
        <v>2324.4499999999998</v>
      </c>
      <c r="AS332" s="127">
        <v>2324.4499999999998</v>
      </c>
      <c r="AT332" s="127">
        <v>2324.4499999999998</v>
      </c>
      <c r="AU332" s="127">
        <v>2324.4499999999998</v>
      </c>
      <c r="AV332" s="127">
        <v>2324.4499999999998</v>
      </c>
      <c r="AW332" s="127">
        <v>2324.4499999999998</v>
      </c>
      <c r="AX332" s="127">
        <v>2324.4499999999998</v>
      </c>
      <c r="AY332" s="127">
        <v>1549.63</v>
      </c>
      <c r="AZ332" s="127">
        <v>1549.63</v>
      </c>
      <c r="BA332" s="127">
        <v>1549.63</v>
      </c>
      <c r="BB332" s="127">
        <v>1549.63</v>
      </c>
      <c r="BC332" s="15">
        <f t="shared" si="15"/>
        <v>9297.7999999999993</v>
      </c>
      <c r="BD332" s="15">
        <f t="shared" si="16"/>
        <v>24794.120000000006</v>
      </c>
      <c r="BE332" s="15">
        <f t="shared" si="17"/>
        <v>34091.920000000006</v>
      </c>
    </row>
    <row r="333" spans="1:57" x14ac:dyDescent="0.3">
      <c r="A333" s="167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422661.25</v>
      </c>
      <c r="Z333" s="63">
        <v>1785.74</v>
      </c>
      <c r="AA333" s="63">
        <v>0</v>
      </c>
      <c r="AB333" s="63">
        <v>0</v>
      </c>
      <c r="AC333" s="63">
        <v>0</v>
      </c>
      <c r="AD333" s="63">
        <v>0</v>
      </c>
      <c r="AE333" s="158">
        <v>43689</v>
      </c>
      <c r="AF333" s="158">
        <v>45516</v>
      </c>
      <c r="AG333" s="159">
        <v>845322.5</v>
      </c>
      <c r="AH333" s="91">
        <v>0</v>
      </c>
      <c r="AI333" s="91">
        <v>0</v>
      </c>
      <c r="AJ333" s="160">
        <v>5.0700000000000002E-2</v>
      </c>
      <c r="AK333" s="168" t="s">
        <v>651</v>
      </c>
      <c r="AL333" s="168" t="s">
        <v>652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5">
        <f t="shared" si="15"/>
        <v>0</v>
      </c>
      <c r="BD333" s="15">
        <f t="shared" si="16"/>
        <v>0</v>
      </c>
      <c r="BE333" s="15">
        <f t="shared" si="17"/>
        <v>0</v>
      </c>
    </row>
    <row r="334" spans="1:57" x14ac:dyDescent="0.3">
      <c r="A334" s="167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58">
        <v>43689</v>
      </c>
      <c r="AF334" s="158">
        <v>45881</v>
      </c>
      <c r="AG334" s="159">
        <v>1099907.5</v>
      </c>
      <c r="AH334" s="91">
        <v>0.95</v>
      </c>
      <c r="AI334" s="91">
        <v>6</v>
      </c>
      <c r="AJ334" s="160">
        <v>5.3600000000000002E-2</v>
      </c>
      <c r="AK334" s="168" t="s">
        <v>651</v>
      </c>
      <c r="AL334" s="168" t="s">
        <v>652</v>
      </c>
      <c r="AM334" s="127">
        <v>4912.92</v>
      </c>
      <c r="AN334" s="127">
        <v>4912.92</v>
      </c>
      <c r="AO334" s="127">
        <v>4912.92</v>
      </c>
      <c r="AP334" s="127">
        <v>4912.92</v>
      </c>
      <c r="AQ334" s="127">
        <v>4912.92</v>
      </c>
      <c r="AR334" s="127">
        <v>4912.92</v>
      </c>
      <c r="AS334" s="127">
        <v>2456.46</v>
      </c>
      <c r="AT334" s="127">
        <v>2456.46</v>
      </c>
      <c r="AU334" s="127">
        <v>2456.46</v>
      </c>
      <c r="AV334" s="127">
        <v>2456.46</v>
      </c>
      <c r="AW334" s="127">
        <v>2456.46</v>
      </c>
      <c r="AX334" s="127">
        <v>2456.46</v>
      </c>
      <c r="AY334" s="127">
        <v>0</v>
      </c>
      <c r="AZ334" s="127">
        <v>0</v>
      </c>
      <c r="BA334" s="127">
        <v>0</v>
      </c>
      <c r="BB334" s="127">
        <v>0</v>
      </c>
      <c r="BC334" s="15">
        <f t="shared" si="15"/>
        <v>19651.68</v>
      </c>
      <c r="BD334" s="15">
        <f t="shared" si="16"/>
        <v>24564.599999999995</v>
      </c>
      <c r="BE334" s="15">
        <f t="shared" si="17"/>
        <v>44216.28</v>
      </c>
    </row>
    <row r="335" spans="1:57" x14ac:dyDescent="0.3">
      <c r="A335" s="167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58">
        <v>43689</v>
      </c>
      <c r="AF335" s="158">
        <v>46246</v>
      </c>
      <c r="AG335" s="159">
        <v>1248292.5</v>
      </c>
      <c r="AH335" s="91">
        <v>1.95</v>
      </c>
      <c r="AI335" s="91">
        <v>7</v>
      </c>
      <c r="AJ335" s="160">
        <v>5.6399999999999999E-2</v>
      </c>
      <c r="AK335" s="168" t="s">
        <v>651</v>
      </c>
      <c r="AL335" s="168" t="s">
        <v>652</v>
      </c>
      <c r="AM335" s="127">
        <v>5866.97</v>
      </c>
      <c r="AN335" s="127">
        <v>5866.97</v>
      </c>
      <c r="AO335" s="127">
        <v>5866.97</v>
      </c>
      <c r="AP335" s="127">
        <v>5866.97</v>
      </c>
      <c r="AQ335" s="127">
        <v>5866.97</v>
      </c>
      <c r="AR335" s="127">
        <v>5866.97</v>
      </c>
      <c r="AS335" s="127">
        <v>5866.97</v>
      </c>
      <c r="AT335" s="127">
        <v>5866.97</v>
      </c>
      <c r="AU335" s="127">
        <v>5866.97</v>
      </c>
      <c r="AV335" s="127">
        <v>5866.97</v>
      </c>
      <c r="AW335" s="127">
        <v>5866.97</v>
      </c>
      <c r="AX335" s="127">
        <v>5866.97</v>
      </c>
      <c r="AY335" s="127">
        <v>2933.49</v>
      </c>
      <c r="AZ335" s="127">
        <v>2933.49</v>
      </c>
      <c r="BA335" s="127">
        <v>2933.49</v>
      </c>
      <c r="BB335" s="127">
        <v>2933.49</v>
      </c>
      <c r="BC335" s="15">
        <f t="shared" si="15"/>
        <v>23467.88</v>
      </c>
      <c r="BD335" s="15">
        <f t="shared" si="16"/>
        <v>58669.719999999994</v>
      </c>
      <c r="BE335" s="15">
        <f t="shared" si="17"/>
        <v>82137.599999999991</v>
      </c>
    </row>
    <row r="336" spans="1:57" x14ac:dyDescent="0.3">
      <c r="A336" s="167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58">
        <v>43689</v>
      </c>
      <c r="AF336" s="158">
        <v>46611</v>
      </c>
      <c r="AG336" s="159">
        <v>522002.5</v>
      </c>
      <c r="AH336" s="91">
        <v>2.95</v>
      </c>
      <c r="AI336" s="91">
        <v>8</v>
      </c>
      <c r="AJ336" s="160">
        <v>5.9299999999999999E-2</v>
      </c>
      <c r="AK336" s="168" t="s">
        <v>651</v>
      </c>
      <c r="AL336" s="168" t="s">
        <v>652</v>
      </c>
      <c r="AM336" s="127">
        <v>2579.56</v>
      </c>
      <c r="AN336" s="127">
        <v>2579.56</v>
      </c>
      <c r="AO336" s="127">
        <v>2579.56</v>
      </c>
      <c r="AP336" s="127">
        <v>2579.56</v>
      </c>
      <c r="AQ336" s="127">
        <v>2579.56</v>
      </c>
      <c r="AR336" s="127">
        <v>2579.56</v>
      </c>
      <c r="AS336" s="127">
        <v>2579.56</v>
      </c>
      <c r="AT336" s="127">
        <v>2579.56</v>
      </c>
      <c r="AU336" s="127">
        <v>2579.56</v>
      </c>
      <c r="AV336" s="127">
        <v>2579.56</v>
      </c>
      <c r="AW336" s="127">
        <v>2579.56</v>
      </c>
      <c r="AX336" s="127">
        <v>2579.56</v>
      </c>
      <c r="AY336" s="127">
        <v>1719.71</v>
      </c>
      <c r="AZ336" s="127">
        <v>1719.71</v>
      </c>
      <c r="BA336" s="127">
        <v>1719.71</v>
      </c>
      <c r="BB336" s="127">
        <v>1719.71</v>
      </c>
      <c r="BC336" s="15">
        <f t="shared" si="15"/>
        <v>10318.24</v>
      </c>
      <c r="BD336" s="15">
        <f t="shared" si="16"/>
        <v>27515.319999999996</v>
      </c>
      <c r="BE336" s="15">
        <f t="shared" si="17"/>
        <v>37833.56</v>
      </c>
    </row>
    <row r="337" spans="1:57" x14ac:dyDescent="0.3">
      <c r="A337" s="167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275382.5</v>
      </c>
      <c r="Z337" s="63">
        <v>1163.49</v>
      </c>
      <c r="AA337" s="63">
        <v>0</v>
      </c>
      <c r="AB337" s="63">
        <v>0</v>
      </c>
      <c r="AC337" s="63">
        <v>0</v>
      </c>
      <c r="AD337" s="63">
        <v>0</v>
      </c>
      <c r="AE337" s="158">
        <v>43690</v>
      </c>
      <c r="AF337" s="158">
        <v>45517</v>
      </c>
      <c r="AG337" s="159">
        <v>550765</v>
      </c>
      <c r="AH337" s="91">
        <v>0</v>
      </c>
      <c r="AI337" s="91">
        <v>0</v>
      </c>
      <c r="AJ337" s="160">
        <v>5.0700000000000002E-2</v>
      </c>
      <c r="AK337" s="168" t="s">
        <v>651</v>
      </c>
      <c r="AL337" s="168" t="s">
        <v>652</v>
      </c>
      <c r="AM337" s="127">
        <v>0</v>
      </c>
      <c r="AN337" s="127">
        <v>0</v>
      </c>
      <c r="AO337" s="127">
        <v>0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5">
        <f t="shared" si="15"/>
        <v>0</v>
      </c>
      <c r="BD337" s="15">
        <f t="shared" si="16"/>
        <v>0</v>
      </c>
      <c r="BE337" s="15">
        <f t="shared" si="17"/>
        <v>0</v>
      </c>
    </row>
    <row r="338" spans="1:57" x14ac:dyDescent="0.3">
      <c r="A338" s="167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58">
        <v>43690</v>
      </c>
      <c r="AF338" s="158">
        <v>45882</v>
      </c>
      <c r="AG338" s="159">
        <v>1273220</v>
      </c>
      <c r="AH338" s="91">
        <v>0.95277777777777772</v>
      </c>
      <c r="AI338" s="91">
        <v>6</v>
      </c>
      <c r="AJ338" s="160">
        <v>5.3600000000000002E-2</v>
      </c>
      <c r="AK338" s="168" t="s">
        <v>651</v>
      </c>
      <c r="AL338" s="168" t="s">
        <v>652</v>
      </c>
      <c r="AM338" s="127">
        <v>5687.05</v>
      </c>
      <c r="AN338" s="127">
        <v>5687.05</v>
      </c>
      <c r="AO338" s="127">
        <v>5687.05</v>
      </c>
      <c r="AP338" s="127">
        <v>5687.05</v>
      </c>
      <c r="AQ338" s="127">
        <v>5687.05</v>
      </c>
      <c r="AR338" s="127">
        <v>5687.05</v>
      </c>
      <c r="AS338" s="127">
        <v>2843.52</v>
      </c>
      <c r="AT338" s="127">
        <v>2843.52</v>
      </c>
      <c r="AU338" s="127">
        <v>2843.52</v>
      </c>
      <c r="AV338" s="127">
        <v>2843.52</v>
      </c>
      <c r="AW338" s="127">
        <v>2843.52</v>
      </c>
      <c r="AX338" s="127">
        <v>2843.52</v>
      </c>
      <c r="AY338" s="127">
        <v>0</v>
      </c>
      <c r="AZ338" s="127">
        <v>0</v>
      </c>
      <c r="BA338" s="127">
        <v>0</v>
      </c>
      <c r="BB338" s="127">
        <v>0</v>
      </c>
      <c r="BC338" s="15">
        <f t="shared" si="15"/>
        <v>22748.2</v>
      </c>
      <c r="BD338" s="15">
        <f t="shared" si="16"/>
        <v>28435.22</v>
      </c>
      <c r="BE338" s="15">
        <f t="shared" si="17"/>
        <v>51183.42</v>
      </c>
    </row>
    <row r="339" spans="1:57" x14ac:dyDescent="0.3">
      <c r="A339" s="167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58">
        <v>43690</v>
      </c>
      <c r="AF339" s="158">
        <v>46247</v>
      </c>
      <c r="AG339" s="159">
        <v>1866317.5</v>
      </c>
      <c r="AH339" s="91">
        <v>1.9527777777777777</v>
      </c>
      <c r="AI339" s="91">
        <v>7</v>
      </c>
      <c r="AJ339" s="160">
        <v>5.6399999999999999E-2</v>
      </c>
      <c r="AK339" s="168" t="s">
        <v>651</v>
      </c>
      <c r="AL339" s="168" t="s">
        <v>652</v>
      </c>
      <c r="AM339" s="127">
        <v>8771.69</v>
      </c>
      <c r="AN339" s="127">
        <v>8771.69</v>
      </c>
      <c r="AO339" s="127">
        <v>8771.69</v>
      </c>
      <c r="AP339" s="127">
        <v>8771.69</v>
      </c>
      <c r="AQ339" s="127">
        <v>8771.69</v>
      </c>
      <c r="AR339" s="127">
        <v>8771.69</v>
      </c>
      <c r="AS339" s="127">
        <v>8771.69</v>
      </c>
      <c r="AT339" s="127">
        <v>8771.69</v>
      </c>
      <c r="AU339" s="127">
        <v>8771.69</v>
      </c>
      <c r="AV339" s="127">
        <v>8771.69</v>
      </c>
      <c r="AW339" s="127">
        <v>8771.69</v>
      </c>
      <c r="AX339" s="127">
        <v>8771.69</v>
      </c>
      <c r="AY339" s="127">
        <v>4385.8500000000004</v>
      </c>
      <c r="AZ339" s="127">
        <v>4385.8500000000004</v>
      </c>
      <c r="BA339" s="127">
        <v>4385.8500000000004</v>
      </c>
      <c r="BB339" s="127">
        <v>4385.8500000000004</v>
      </c>
      <c r="BC339" s="15">
        <f t="shared" si="15"/>
        <v>35086.76</v>
      </c>
      <c r="BD339" s="15">
        <f t="shared" si="16"/>
        <v>87716.920000000027</v>
      </c>
      <c r="BE339" s="15">
        <f t="shared" si="17"/>
        <v>122803.68000000002</v>
      </c>
    </row>
    <row r="340" spans="1:57" x14ac:dyDescent="0.3">
      <c r="A340" s="167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58">
        <v>43690</v>
      </c>
      <c r="AF340" s="158">
        <v>46612</v>
      </c>
      <c r="AG340" s="159">
        <v>704902.5</v>
      </c>
      <c r="AH340" s="91">
        <v>2.9527777777777779</v>
      </c>
      <c r="AI340" s="91">
        <v>8</v>
      </c>
      <c r="AJ340" s="160">
        <v>5.9299999999999999E-2</v>
      </c>
      <c r="AK340" s="168" t="s">
        <v>651</v>
      </c>
      <c r="AL340" s="168" t="s">
        <v>652</v>
      </c>
      <c r="AM340" s="127">
        <v>3483.39</v>
      </c>
      <c r="AN340" s="127">
        <v>3483.39</v>
      </c>
      <c r="AO340" s="127">
        <v>3483.39</v>
      </c>
      <c r="AP340" s="127">
        <v>3483.39</v>
      </c>
      <c r="AQ340" s="127">
        <v>3483.39</v>
      </c>
      <c r="AR340" s="127">
        <v>3483.39</v>
      </c>
      <c r="AS340" s="127">
        <v>3483.39</v>
      </c>
      <c r="AT340" s="127">
        <v>3483.39</v>
      </c>
      <c r="AU340" s="127">
        <v>3483.39</v>
      </c>
      <c r="AV340" s="127">
        <v>3483.39</v>
      </c>
      <c r="AW340" s="127">
        <v>3483.39</v>
      </c>
      <c r="AX340" s="127">
        <v>3483.39</v>
      </c>
      <c r="AY340" s="127">
        <v>2322.2600000000002</v>
      </c>
      <c r="AZ340" s="127">
        <v>2322.2600000000002</v>
      </c>
      <c r="BA340" s="127">
        <v>2322.2600000000002</v>
      </c>
      <c r="BB340" s="127">
        <v>2322.2600000000002</v>
      </c>
      <c r="BC340" s="15">
        <f t="shared" si="15"/>
        <v>13933.56</v>
      </c>
      <c r="BD340" s="15">
        <f t="shared" si="16"/>
        <v>37156.160000000003</v>
      </c>
      <c r="BE340" s="15">
        <f t="shared" si="17"/>
        <v>51089.72</v>
      </c>
    </row>
    <row r="341" spans="1:57" x14ac:dyDescent="0.3">
      <c r="A341" s="167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58">
        <v>43690</v>
      </c>
      <c r="AF341" s="158">
        <v>46978</v>
      </c>
      <c r="AG341" s="159">
        <v>51920</v>
      </c>
      <c r="AH341" s="91">
        <v>3.9527777777777779</v>
      </c>
      <c r="AI341" s="91">
        <v>9</v>
      </c>
      <c r="AJ341" s="160">
        <v>6.2100000000000002E-2</v>
      </c>
      <c r="AK341" s="168" t="s">
        <v>651</v>
      </c>
      <c r="AL341" s="168" t="s">
        <v>652</v>
      </c>
      <c r="AM341" s="127">
        <v>268.69</v>
      </c>
      <c r="AN341" s="127">
        <v>268.69</v>
      </c>
      <c r="AO341" s="127">
        <v>268.69</v>
      </c>
      <c r="AP341" s="127">
        <v>268.69</v>
      </c>
      <c r="AQ341" s="127">
        <v>268.69</v>
      </c>
      <c r="AR341" s="127">
        <v>268.69</v>
      </c>
      <c r="AS341" s="127">
        <v>268.69</v>
      </c>
      <c r="AT341" s="127">
        <v>268.69</v>
      </c>
      <c r="AU341" s="127">
        <v>268.69</v>
      </c>
      <c r="AV341" s="127">
        <v>268.69</v>
      </c>
      <c r="AW341" s="127">
        <v>268.69</v>
      </c>
      <c r="AX341" s="127">
        <v>268.69</v>
      </c>
      <c r="AY341" s="127">
        <v>201.51</v>
      </c>
      <c r="AZ341" s="127">
        <v>201.51</v>
      </c>
      <c r="BA341" s="127">
        <v>201.51</v>
      </c>
      <c r="BB341" s="127">
        <v>201.51</v>
      </c>
      <c r="BC341" s="15">
        <f t="shared" si="15"/>
        <v>1074.76</v>
      </c>
      <c r="BD341" s="15">
        <f t="shared" si="16"/>
        <v>2955.5600000000004</v>
      </c>
      <c r="BE341" s="15">
        <f t="shared" si="17"/>
        <v>4030.3200000000006</v>
      </c>
    </row>
    <row r="342" spans="1:57" x14ac:dyDescent="0.3">
      <c r="A342" s="167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230468.75</v>
      </c>
      <c r="Z342" s="63">
        <v>973.73</v>
      </c>
      <c r="AA342" s="63">
        <v>0</v>
      </c>
      <c r="AB342" s="63">
        <v>0</v>
      </c>
      <c r="AC342" s="63">
        <v>0</v>
      </c>
      <c r="AD342" s="63">
        <v>0</v>
      </c>
      <c r="AE342" s="158">
        <v>43691</v>
      </c>
      <c r="AF342" s="158">
        <v>45518</v>
      </c>
      <c r="AG342" s="159">
        <v>460937.5</v>
      </c>
      <c r="AH342" s="91">
        <v>0</v>
      </c>
      <c r="AI342" s="91">
        <v>0</v>
      </c>
      <c r="AJ342" s="160">
        <v>5.0700000000000002E-2</v>
      </c>
      <c r="AK342" s="168" t="s">
        <v>651</v>
      </c>
      <c r="AL342" s="168" t="s">
        <v>652</v>
      </c>
      <c r="AM342" s="127">
        <v>0</v>
      </c>
      <c r="AN342" s="127">
        <v>0</v>
      </c>
      <c r="AO342" s="127">
        <v>0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5">
        <f t="shared" si="15"/>
        <v>0</v>
      </c>
      <c r="BD342" s="15">
        <f t="shared" si="16"/>
        <v>0</v>
      </c>
      <c r="BE342" s="15">
        <f t="shared" si="17"/>
        <v>0</v>
      </c>
    </row>
    <row r="343" spans="1:57" x14ac:dyDescent="0.3">
      <c r="A343" s="167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58">
        <v>43691</v>
      </c>
      <c r="AF343" s="158">
        <v>45883</v>
      </c>
      <c r="AG343" s="159">
        <v>1143272.5</v>
      </c>
      <c r="AH343" s="91">
        <v>0.9555555555555556</v>
      </c>
      <c r="AI343" s="91">
        <v>6</v>
      </c>
      <c r="AJ343" s="160">
        <v>5.3600000000000002E-2</v>
      </c>
      <c r="AK343" s="168" t="s">
        <v>651</v>
      </c>
      <c r="AL343" s="168" t="s">
        <v>652</v>
      </c>
      <c r="AM343" s="127">
        <v>5106.62</v>
      </c>
      <c r="AN343" s="127">
        <v>5106.62</v>
      </c>
      <c r="AO343" s="127">
        <v>5106.62</v>
      </c>
      <c r="AP343" s="127">
        <v>5106.62</v>
      </c>
      <c r="AQ343" s="127">
        <v>5106.62</v>
      </c>
      <c r="AR343" s="127">
        <v>5106.62</v>
      </c>
      <c r="AS343" s="127">
        <v>2553.31</v>
      </c>
      <c r="AT343" s="127">
        <v>2553.31</v>
      </c>
      <c r="AU343" s="127">
        <v>2553.31</v>
      </c>
      <c r="AV343" s="127">
        <v>2553.31</v>
      </c>
      <c r="AW343" s="127">
        <v>2553.31</v>
      </c>
      <c r="AX343" s="127">
        <v>2553.31</v>
      </c>
      <c r="AY343" s="127">
        <v>0</v>
      </c>
      <c r="AZ343" s="127">
        <v>0</v>
      </c>
      <c r="BA343" s="127">
        <v>0</v>
      </c>
      <c r="BB343" s="127">
        <v>0</v>
      </c>
      <c r="BC343" s="15">
        <f t="shared" si="15"/>
        <v>20426.48</v>
      </c>
      <c r="BD343" s="15">
        <f t="shared" si="16"/>
        <v>25533.100000000002</v>
      </c>
      <c r="BE343" s="15">
        <f t="shared" si="17"/>
        <v>45959.58</v>
      </c>
    </row>
    <row r="344" spans="1:57" x14ac:dyDescent="0.3">
      <c r="A344" s="167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58">
        <v>43691</v>
      </c>
      <c r="AF344" s="158">
        <v>46248</v>
      </c>
      <c r="AG344" s="159">
        <v>747530</v>
      </c>
      <c r="AH344" s="91">
        <v>1.9555555555555555</v>
      </c>
      <c r="AI344" s="91">
        <v>7</v>
      </c>
      <c r="AJ344" s="160">
        <v>5.6399999999999999E-2</v>
      </c>
      <c r="AK344" s="168" t="s">
        <v>651</v>
      </c>
      <c r="AL344" s="168" t="s">
        <v>652</v>
      </c>
      <c r="AM344" s="127">
        <v>3513.39</v>
      </c>
      <c r="AN344" s="127">
        <v>3513.39</v>
      </c>
      <c r="AO344" s="127">
        <v>3513.39</v>
      </c>
      <c r="AP344" s="127">
        <v>3513.39</v>
      </c>
      <c r="AQ344" s="127">
        <v>3513.39</v>
      </c>
      <c r="AR344" s="127">
        <v>3513.39</v>
      </c>
      <c r="AS344" s="127">
        <v>3513.39</v>
      </c>
      <c r="AT344" s="127">
        <v>3513.39</v>
      </c>
      <c r="AU344" s="127">
        <v>3513.39</v>
      </c>
      <c r="AV344" s="127">
        <v>3513.39</v>
      </c>
      <c r="AW344" s="127">
        <v>3513.39</v>
      </c>
      <c r="AX344" s="127">
        <v>3513.39</v>
      </c>
      <c r="AY344" s="127">
        <v>1756.7</v>
      </c>
      <c r="AZ344" s="127">
        <v>1756.7</v>
      </c>
      <c r="BA344" s="127">
        <v>1756.7</v>
      </c>
      <c r="BB344" s="127">
        <v>1756.7</v>
      </c>
      <c r="BC344" s="15">
        <f t="shared" si="15"/>
        <v>14053.56</v>
      </c>
      <c r="BD344" s="15">
        <f t="shared" si="16"/>
        <v>35133.919999999998</v>
      </c>
      <c r="BE344" s="15">
        <f t="shared" si="17"/>
        <v>49187.479999999996</v>
      </c>
    </row>
    <row r="345" spans="1:57" x14ac:dyDescent="0.3">
      <c r="A345" s="167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58">
        <v>43691</v>
      </c>
      <c r="AF345" s="158">
        <v>46613</v>
      </c>
      <c r="AG345" s="159">
        <v>416982.5</v>
      </c>
      <c r="AH345" s="91">
        <v>2.9555555555555557</v>
      </c>
      <c r="AI345" s="91">
        <v>8</v>
      </c>
      <c r="AJ345" s="160">
        <v>5.9299999999999999E-2</v>
      </c>
      <c r="AK345" s="168" t="s">
        <v>651</v>
      </c>
      <c r="AL345" s="168" t="s">
        <v>652</v>
      </c>
      <c r="AM345" s="127">
        <v>2060.59</v>
      </c>
      <c r="AN345" s="127">
        <v>2060.59</v>
      </c>
      <c r="AO345" s="127">
        <v>2060.59</v>
      </c>
      <c r="AP345" s="127">
        <v>2060.59</v>
      </c>
      <c r="AQ345" s="127">
        <v>2060.59</v>
      </c>
      <c r="AR345" s="127">
        <v>2060.59</v>
      </c>
      <c r="AS345" s="127">
        <v>2060.59</v>
      </c>
      <c r="AT345" s="127">
        <v>2060.59</v>
      </c>
      <c r="AU345" s="127">
        <v>2060.59</v>
      </c>
      <c r="AV345" s="127">
        <v>2060.59</v>
      </c>
      <c r="AW345" s="127">
        <v>2060.59</v>
      </c>
      <c r="AX345" s="127">
        <v>2060.59</v>
      </c>
      <c r="AY345" s="127">
        <v>1373.73</v>
      </c>
      <c r="AZ345" s="127">
        <v>1373.73</v>
      </c>
      <c r="BA345" s="127">
        <v>1373.73</v>
      </c>
      <c r="BB345" s="127">
        <v>1373.73</v>
      </c>
      <c r="BC345" s="15">
        <f t="shared" si="15"/>
        <v>8242.36</v>
      </c>
      <c r="BD345" s="15">
        <f t="shared" si="16"/>
        <v>21979.64</v>
      </c>
      <c r="BE345" s="15">
        <f t="shared" si="17"/>
        <v>30222</v>
      </c>
    </row>
    <row r="346" spans="1:57" x14ac:dyDescent="0.3">
      <c r="A346" s="167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58">
        <v>43691</v>
      </c>
      <c r="AF346" s="158">
        <v>46979</v>
      </c>
      <c r="AG346" s="159">
        <v>53100</v>
      </c>
      <c r="AH346" s="91">
        <v>3.9555555555555557</v>
      </c>
      <c r="AI346" s="91">
        <v>9</v>
      </c>
      <c r="AJ346" s="160">
        <v>6.2100000000000002E-2</v>
      </c>
      <c r="AK346" s="168" t="s">
        <v>651</v>
      </c>
      <c r="AL346" s="168" t="s">
        <v>652</v>
      </c>
      <c r="AM346" s="127">
        <v>274.79000000000002</v>
      </c>
      <c r="AN346" s="127">
        <v>274.79000000000002</v>
      </c>
      <c r="AO346" s="127">
        <v>274.79000000000002</v>
      </c>
      <c r="AP346" s="127">
        <v>274.79000000000002</v>
      </c>
      <c r="AQ346" s="127">
        <v>274.79000000000002</v>
      </c>
      <c r="AR346" s="127">
        <v>274.79000000000002</v>
      </c>
      <c r="AS346" s="127">
        <v>274.79000000000002</v>
      </c>
      <c r="AT346" s="127">
        <v>274.79000000000002</v>
      </c>
      <c r="AU346" s="127">
        <v>274.79000000000002</v>
      </c>
      <c r="AV346" s="127">
        <v>274.79000000000002</v>
      </c>
      <c r="AW346" s="127">
        <v>274.79000000000002</v>
      </c>
      <c r="AX346" s="127">
        <v>274.79000000000002</v>
      </c>
      <c r="AY346" s="127">
        <v>206.09</v>
      </c>
      <c r="AZ346" s="127">
        <v>206.09</v>
      </c>
      <c r="BA346" s="127">
        <v>206.09</v>
      </c>
      <c r="BB346" s="127">
        <v>206.09</v>
      </c>
      <c r="BC346" s="15">
        <f t="shared" si="15"/>
        <v>1099.1600000000001</v>
      </c>
      <c r="BD346" s="15">
        <f t="shared" si="16"/>
        <v>3022.6800000000007</v>
      </c>
      <c r="BE346" s="15">
        <f t="shared" si="17"/>
        <v>4121.8400000000011</v>
      </c>
    </row>
    <row r="347" spans="1:57" x14ac:dyDescent="0.3">
      <c r="A347" s="167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431363.75</v>
      </c>
      <c r="Z347" s="63">
        <v>1822.51</v>
      </c>
      <c r="AA347" s="63">
        <v>0</v>
      </c>
      <c r="AB347" s="63">
        <v>0</v>
      </c>
      <c r="AC347" s="63">
        <v>0</v>
      </c>
      <c r="AD347" s="63">
        <v>0</v>
      </c>
      <c r="AE347" s="158">
        <v>43691</v>
      </c>
      <c r="AF347" s="158">
        <v>45518</v>
      </c>
      <c r="AG347" s="159">
        <v>862727.5</v>
      </c>
      <c r="AH347" s="91">
        <v>0</v>
      </c>
      <c r="AI347" s="91">
        <v>0</v>
      </c>
      <c r="AJ347" s="160">
        <v>5.0700000000000002E-2</v>
      </c>
      <c r="AK347" s="168" t="s">
        <v>651</v>
      </c>
      <c r="AL347" s="168" t="s">
        <v>652</v>
      </c>
      <c r="AM347" s="127">
        <v>0</v>
      </c>
      <c r="AN347" s="127">
        <v>0</v>
      </c>
      <c r="AO347" s="127">
        <v>0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5">
        <f t="shared" si="15"/>
        <v>0</v>
      </c>
      <c r="BD347" s="15">
        <f t="shared" si="16"/>
        <v>0</v>
      </c>
      <c r="BE347" s="15">
        <f t="shared" si="17"/>
        <v>0</v>
      </c>
    </row>
    <row r="348" spans="1:57" x14ac:dyDescent="0.3">
      <c r="A348" s="167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58">
        <v>43691</v>
      </c>
      <c r="AF348" s="158">
        <v>45883</v>
      </c>
      <c r="AG348" s="159">
        <v>837800</v>
      </c>
      <c r="AH348" s="91">
        <v>0.9555555555555556</v>
      </c>
      <c r="AI348" s="91">
        <v>6</v>
      </c>
      <c r="AJ348" s="160">
        <v>5.3600000000000002E-2</v>
      </c>
      <c r="AK348" s="168" t="s">
        <v>651</v>
      </c>
      <c r="AL348" s="168" t="s">
        <v>652</v>
      </c>
      <c r="AM348" s="127">
        <v>3742.17</v>
      </c>
      <c r="AN348" s="127">
        <v>3742.17</v>
      </c>
      <c r="AO348" s="127">
        <v>3742.17</v>
      </c>
      <c r="AP348" s="127">
        <v>3742.17</v>
      </c>
      <c r="AQ348" s="127">
        <v>3742.17</v>
      </c>
      <c r="AR348" s="127">
        <v>3742.17</v>
      </c>
      <c r="AS348" s="127">
        <v>1871.09</v>
      </c>
      <c r="AT348" s="127">
        <v>1871.09</v>
      </c>
      <c r="AU348" s="127">
        <v>1871.09</v>
      </c>
      <c r="AV348" s="127">
        <v>1871.09</v>
      </c>
      <c r="AW348" s="127">
        <v>1871.09</v>
      </c>
      <c r="AX348" s="127">
        <v>1871.09</v>
      </c>
      <c r="AY348" s="127">
        <v>0</v>
      </c>
      <c r="AZ348" s="127">
        <v>0</v>
      </c>
      <c r="BA348" s="127">
        <v>0</v>
      </c>
      <c r="BB348" s="127">
        <v>0</v>
      </c>
      <c r="BC348" s="15">
        <f t="shared" si="15"/>
        <v>14968.68</v>
      </c>
      <c r="BD348" s="15">
        <f t="shared" si="16"/>
        <v>18710.88</v>
      </c>
      <c r="BE348" s="15">
        <f t="shared" si="17"/>
        <v>33679.56</v>
      </c>
    </row>
    <row r="349" spans="1:57" x14ac:dyDescent="0.3">
      <c r="A349" s="167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58">
        <v>43691</v>
      </c>
      <c r="AF349" s="158">
        <v>46248</v>
      </c>
      <c r="AG349" s="159">
        <v>1506417.5</v>
      </c>
      <c r="AH349" s="91">
        <v>1.9555555555555555</v>
      </c>
      <c r="AI349" s="91">
        <v>7</v>
      </c>
      <c r="AJ349" s="160">
        <v>5.6399999999999999E-2</v>
      </c>
      <c r="AK349" s="168" t="s">
        <v>651</v>
      </c>
      <c r="AL349" s="168" t="s">
        <v>652</v>
      </c>
      <c r="AM349" s="127">
        <v>7080.16</v>
      </c>
      <c r="AN349" s="127">
        <v>7080.16</v>
      </c>
      <c r="AO349" s="127">
        <v>7080.16</v>
      </c>
      <c r="AP349" s="127">
        <v>7080.16</v>
      </c>
      <c r="AQ349" s="127">
        <v>7080.16</v>
      </c>
      <c r="AR349" s="127">
        <v>7080.16</v>
      </c>
      <c r="AS349" s="127">
        <v>7080.16</v>
      </c>
      <c r="AT349" s="127">
        <v>7080.16</v>
      </c>
      <c r="AU349" s="127">
        <v>7080.16</v>
      </c>
      <c r="AV349" s="127">
        <v>7080.16</v>
      </c>
      <c r="AW349" s="127">
        <v>7080.16</v>
      </c>
      <c r="AX349" s="127">
        <v>7080.16</v>
      </c>
      <c r="AY349" s="127">
        <v>3540.08</v>
      </c>
      <c r="AZ349" s="127">
        <v>3540.08</v>
      </c>
      <c r="BA349" s="127">
        <v>3540.08</v>
      </c>
      <c r="BB349" s="127">
        <v>3540.08</v>
      </c>
      <c r="BC349" s="15">
        <f t="shared" si="15"/>
        <v>28320.639999999999</v>
      </c>
      <c r="BD349" s="15">
        <f t="shared" si="16"/>
        <v>70801.60000000002</v>
      </c>
      <c r="BE349" s="15">
        <f t="shared" si="17"/>
        <v>99122.24000000002</v>
      </c>
    </row>
    <row r="350" spans="1:57" x14ac:dyDescent="0.3">
      <c r="A350" s="167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58">
        <v>43691</v>
      </c>
      <c r="AF350" s="158">
        <v>46613</v>
      </c>
      <c r="AG350" s="159">
        <v>403265</v>
      </c>
      <c r="AH350" s="91">
        <v>2.9555555555555557</v>
      </c>
      <c r="AI350" s="91">
        <v>8</v>
      </c>
      <c r="AJ350" s="160">
        <v>5.9299999999999999E-2</v>
      </c>
      <c r="AK350" s="168" t="s">
        <v>651</v>
      </c>
      <c r="AL350" s="168" t="s">
        <v>652</v>
      </c>
      <c r="AM350" s="127">
        <v>1992.8</v>
      </c>
      <c r="AN350" s="127">
        <v>1992.8</v>
      </c>
      <c r="AO350" s="127">
        <v>1992.8</v>
      </c>
      <c r="AP350" s="127">
        <v>1992.8</v>
      </c>
      <c r="AQ350" s="127">
        <v>1992.8</v>
      </c>
      <c r="AR350" s="127">
        <v>1992.8</v>
      </c>
      <c r="AS350" s="127">
        <v>1992.8</v>
      </c>
      <c r="AT350" s="127">
        <v>1992.8</v>
      </c>
      <c r="AU350" s="127">
        <v>1992.8</v>
      </c>
      <c r="AV350" s="127">
        <v>1992.8</v>
      </c>
      <c r="AW350" s="127">
        <v>1992.8</v>
      </c>
      <c r="AX350" s="127">
        <v>1992.8</v>
      </c>
      <c r="AY350" s="127">
        <v>1328.53</v>
      </c>
      <c r="AZ350" s="127">
        <v>1328.53</v>
      </c>
      <c r="BA350" s="127">
        <v>1328.53</v>
      </c>
      <c r="BB350" s="127">
        <v>1328.53</v>
      </c>
      <c r="BC350" s="15">
        <f t="shared" si="15"/>
        <v>7971.2</v>
      </c>
      <c r="BD350" s="15">
        <f t="shared" si="16"/>
        <v>21256.519999999993</v>
      </c>
      <c r="BE350" s="15">
        <f t="shared" si="17"/>
        <v>29227.719999999994</v>
      </c>
    </row>
    <row r="351" spans="1:57" x14ac:dyDescent="0.3">
      <c r="A351" s="167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58">
        <v>43691</v>
      </c>
      <c r="AF351" s="158">
        <v>46979</v>
      </c>
      <c r="AG351" s="159">
        <v>53100</v>
      </c>
      <c r="AH351" s="91">
        <v>3.9555555555555557</v>
      </c>
      <c r="AI351" s="91">
        <v>9</v>
      </c>
      <c r="AJ351" s="160">
        <v>6.2100000000000002E-2</v>
      </c>
      <c r="AK351" s="168" t="s">
        <v>651</v>
      </c>
      <c r="AL351" s="168" t="s">
        <v>652</v>
      </c>
      <c r="AM351" s="127">
        <v>274.79000000000002</v>
      </c>
      <c r="AN351" s="127">
        <v>274.79000000000002</v>
      </c>
      <c r="AO351" s="127">
        <v>274.79000000000002</v>
      </c>
      <c r="AP351" s="127">
        <v>274.79000000000002</v>
      </c>
      <c r="AQ351" s="127">
        <v>274.79000000000002</v>
      </c>
      <c r="AR351" s="127">
        <v>274.79000000000002</v>
      </c>
      <c r="AS351" s="127">
        <v>274.79000000000002</v>
      </c>
      <c r="AT351" s="127">
        <v>274.79000000000002</v>
      </c>
      <c r="AU351" s="127">
        <v>274.79000000000002</v>
      </c>
      <c r="AV351" s="127">
        <v>274.79000000000002</v>
      </c>
      <c r="AW351" s="127">
        <v>274.79000000000002</v>
      </c>
      <c r="AX351" s="127">
        <v>274.79000000000002</v>
      </c>
      <c r="AY351" s="127">
        <v>206.09</v>
      </c>
      <c r="AZ351" s="127">
        <v>206.09</v>
      </c>
      <c r="BA351" s="127">
        <v>206.09</v>
      </c>
      <c r="BB351" s="127">
        <v>206.09</v>
      </c>
      <c r="BC351" s="15">
        <f t="shared" si="15"/>
        <v>1099.1600000000001</v>
      </c>
      <c r="BD351" s="15">
        <f t="shared" si="16"/>
        <v>3022.6800000000007</v>
      </c>
      <c r="BE351" s="15">
        <f t="shared" si="17"/>
        <v>4121.8400000000011</v>
      </c>
    </row>
    <row r="352" spans="1:57" x14ac:dyDescent="0.3">
      <c r="A352" s="167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202222.5</v>
      </c>
      <c r="Z352" s="63">
        <v>854.39</v>
      </c>
      <c r="AA352" s="63">
        <v>0</v>
      </c>
      <c r="AB352" s="63">
        <v>0</v>
      </c>
      <c r="AC352" s="63">
        <v>0</v>
      </c>
      <c r="AD352" s="63">
        <v>0</v>
      </c>
      <c r="AE352" s="158">
        <v>43693</v>
      </c>
      <c r="AF352" s="158">
        <v>45520</v>
      </c>
      <c r="AG352" s="159">
        <v>404445</v>
      </c>
      <c r="AH352" s="91">
        <v>0</v>
      </c>
      <c r="AI352" s="91">
        <v>0</v>
      </c>
      <c r="AJ352" s="160">
        <v>5.0700000000000002E-2</v>
      </c>
      <c r="AK352" s="168" t="s">
        <v>651</v>
      </c>
      <c r="AL352" s="168" t="s">
        <v>652</v>
      </c>
      <c r="AM352" s="127">
        <v>0</v>
      </c>
      <c r="AN352" s="127">
        <v>0</v>
      </c>
      <c r="AO352" s="127">
        <v>0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5">
        <f t="shared" si="15"/>
        <v>0</v>
      </c>
      <c r="BD352" s="15">
        <f t="shared" si="16"/>
        <v>0</v>
      </c>
      <c r="BE352" s="15">
        <f t="shared" si="17"/>
        <v>0</v>
      </c>
    </row>
    <row r="353" spans="1:57" x14ac:dyDescent="0.3">
      <c r="A353" s="167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58">
        <v>43693</v>
      </c>
      <c r="AF353" s="158">
        <v>45885</v>
      </c>
      <c r="AG353" s="159">
        <v>1602882.5</v>
      </c>
      <c r="AH353" s="91">
        <v>0.96111111111111114</v>
      </c>
      <c r="AI353" s="91">
        <v>6</v>
      </c>
      <c r="AJ353" s="160">
        <v>5.3600000000000002E-2</v>
      </c>
      <c r="AK353" s="168" t="s">
        <v>651</v>
      </c>
      <c r="AL353" s="168" t="s">
        <v>652</v>
      </c>
      <c r="AM353" s="127">
        <v>7159.54</v>
      </c>
      <c r="AN353" s="127">
        <v>7159.54</v>
      </c>
      <c r="AO353" s="127">
        <v>7159.54</v>
      </c>
      <c r="AP353" s="127">
        <v>7159.54</v>
      </c>
      <c r="AQ353" s="127">
        <v>7159.54</v>
      </c>
      <c r="AR353" s="127">
        <v>7159.54</v>
      </c>
      <c r="AS353" s="127">
        <v>3579.77</v>
      </c>
      <c r="AT353" s="127">
        <v>3579.77</v>
      </c>
      <c r="AU353" s="127">
        <v>3579.77</v>
      </c>
      <c r="AV353" s="127">
        <v>3579.77</v>
      </c>
      <c r="AW353" s="127">
        <v>3579.77</v>
      </c>
      <c r="AX353" s="127">
        <v>3579.77</v>
      </c>
      <c r="AY353" s="127">
        <v>0</v>
      </c>
      <c r="AZ353" s="127">
        <v>0</v>
      </c>
      <c r="BA353" s="127">
        <v>0</v>
      </c>
      <c r="BB353" s="127">
        <v>0</v>
      </c>
      <c r="BC353" s="15">
        <f t="shared" si="15"/>
        <v>28638.16</v>
      </c>
      <c r="BD353" s="15">
        <f t="shared" si="16"/>
        <v>35797.699999999997</v>
      </c>
      <c r="BE353" s="15">
        <f t="shared" si="17"/>
        <v>64435.86</v>
      </c>
    </row>
    <row r="354" spans="1:57" x14ac:dyDescent="0.3">
      <c r="A354" s="167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58">
        <v>43693</v>
      </c>
      <c r="AF354" s="158">
        <v>46250</v>
      </c>
      <c r="AG354" s="159">
        <v>1291952.5</v>
      </c>
      <c r="AH354" s="91">
        <v>1.961111111111111</v>
      </c>
      <c r="AI354" s="91">
        <v>7</v>
      </c>
      <c r="AJ354" s="160">
        <v>5.6399999999999999E-2</v>
      </c>
      <c r="AK354" s="168" t="s">
        <v>651</v>
      </c>
      <c r="AL354" s="168" t="s">
        <v>652</v>
      </c>
      <c r="AM354" s="127">
        <v>6072.18</v>
      </c>
      <c r="AN354" s="127">
        <v>6072.18</v>
      </c>
      <c r="AO354" s="127">
        <v>6072.18</v>
      </c>
      <c r="AP354" s="127">
        <v>6072.18</v>
      </c>
      <c r="AQ354" s="127">
        <v>6072.18</v>
      </c>
      <c r="AR354" s="127">
        <v>6072.18</v>
      </c>
      <c r="AS354" s="127">
        <v>6072.18</v>
      </c>
      <c r="AT354" s="127">
        <v>6072.18</v>
      </c>
      <c r="AU354" s="127">
        <v>6072.18</v>
      </c>
      <c r="AV354" s="127">
        <v>6072.18</v>
      </c>
      <c r="AW354" s="127">
        <v>6072.18</v>
      </c>
      <c r="AX354" s="127">
        <v>6072.18</v>
      </c>
      <c r="AY354" s="127">
        <v>3036.09</v>
      </c>
      <c r="AZ354" s="127">
        <v>3036.09</v>
      </c>
      <c r="BA354" s="127">
        <v>3036.09</v>
      </c>
      <c r="BB354" s="127">
        <v>3036.09</v>
      </c>
      <c r="BC354" s="15">
        <f t="shared" si="15"/>
        <v>24288.720000000001</v>
      </c>
      <c r="BD354" s="15">
        <f t="shared" si="16"/>
        <v>60721.799999999988</v>
      </c>
      <c r="BE354" s="15">
        <f t="shared" si="17"/>
        <v>85010.51999999999</v>
      </c>
    </row>
    <row r="355" spans="1:57" x14ac:dyDescent="0.3">
      <c r="A355" s="167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58">
        <v>43693</v>
      </c>
      <c r="AF355" s="158">
        <v>46615</v>
      </c>
      <c r="AG355" s="159">
        <v>623482.5</v>
      </c>
      <c r="AH355" s="91">
        <v>2.9611111111111112</v>
      </c>
      <c r="AI355" s="91">
        <v>8</v>
      </c>
      <c r="AJ355" s="160">
        <v>5.9299999999999999E-2</v>
      </c>
      <c r="AK355" s="168" t="s">
        <v>651</v>
      </c>
      <c r="AL355" s="168" t="s">
        <v>652</v>
      </c>
      <c r="AM355" s="127">
        <v>3081.04</v>
      </c>
      <c r="AN355" s="127">
        <v>3081.04</v>
      </c>
      <c r="AO355" s="127">
        <v>3081.04</v>
      </c>
      <c r="AP355" s="127">
        <v>3081.04</v>
      </c>
      <c r="AQ355" s="127">
        <v>3081.04</v>
      </c>
      <c r="AR355" s="127">
        <v>3081.04</v>
      </c>
      <c r="AS355" s="127">
        <v>3081.04</v>
      </c>
      <c r="AT355" s="127">
        <v>3081.04</v>
      </c>
      <c r="AU355" s="127">
        <v>3081.04</v>
      </c>
      <c r="AV355" s="127">
        <v>3081.04</v>
      </c>
      <c r="AW355" s="127">
        <v>3081.04</v>
      </c>
      <c r="AX355" s="127">
        <v>3081.04</v>
      </c>
      <c r="AY355" s="127">
        <v>2054.0300000000002</v>
      </c>
      <c r="AZ355" s="127">
        <v>2054.0300000000002</v>
      </c>
      <c r="BA355" s="127">
        <v>2054.0300000000002</v>
      </c>
      <c r="BB355" s="127">
        <v>2054.0300000000002</v>
      </c>
      <c r="BC355" s="15">
        <f t="shared" si="15"/>
        <v>12324.16</v>
      </c>
      <c r="BD355" s="15">
        <f t="shared" si="16"/>
        <v>32864.44</v>
      </c>
      <c r="BE355" s="15">
        <f t="shared" si="17"/>
        <v>45188.600000000006</v>
      </c>
    </row>
    <row r="356" spans="1:57" x14ac:dyDescent="0.3">
      <c r="A356" s="167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262033.75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0</v>
      </c>
      <c r="AE356" s="158">
        <v>43696</v>
      </c>
      <c r="AF356" s="158">
        <v>45523</v>
      </c>
      <c r="AG356" s="159">
        <v>524067.5</v>
      </c>
      <c r="AH356" s="91">
        <v>0</v>
      </c>
      <c r="AI356" s="91">
        <v>0</v>
      </c>
      <c r="AJ356" s="160">
        <v>5.0700000000000002E-2</v>
      </c>
      <c r="AK356" s="168" t="s">
        <v>651</v>
      </c>
      <c r="AL356" s="168" t="s">
        <v>652</v>
      </c>
      <c r="AM356" s="127">
        <v>0</v>
      </c>
      <c r="AN356" s="127">
        <v>0</v>
      </c>
      <c r="AO356" s="127">
        <v>0</v>
      </c>
      <c r="AP356" s="127">
        <v>0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0</v>
      </c>
      <c r="AZ356" s="127">
        <v>0</v>
      </c>
      <c r="BA356" s="127">
        <v>0</v>
      </c>
      <c r="BB356" s="127">
        <v>0</v>
      </c>
      <c r="BC356" s="15">
        <f t="shared" si="15"/>
        <v>0</v>
      </c>
      <c r="BD356" s="15">
        <f t="shared" si="16"/>
        <v>0</v>
      </c>
      <c r="BE356" s="15">
        <f t="shared" si="17"/>
        <v>0</v>
      </c>
    </row>
    <row r="357" spans="1:57" x14ac:dyDescent="0.3">
      <c r="A357" s="167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58">
        <v>43696</v>
      </c>
      <c r="AF357" s="158">
        <v>45888</v>
      </c>
      <c r="AG357" s="159">
        <v>765230</v>
      </c>
      <c r="AH357" s="91">
        <v>0.96944444444444444</v>
      </c>
      <c r="AI357" s="91">
        <v>6</v>
      </c>
      <c r="AJ357" s="160">
        <v>5.3600000000000002E-2</v>
      </c>
      <c r="AK357" s="168" t="s">
        <v>651</v>
      </c>
      <c r="AL357" s="168" t="s">
        <v>652</v>
      </c>
      <c r="AM357" s="127">
        <v>3418.03</v>
      </c>
      <c r="AN357" s="127">
        <v>3418.03</v>
      </c>
      <c r="AO357" s="127">
        <v>3418.03</v>
      </c>
      <c r="AP357" s="127">
        <v>3418.03</v>
      </c>
      <c r="AQ357" s="127">
        <v>3418.03</v>
      </c>
      <c r="AR357" s="127">
        <v>3418.03</v>
      </c>
      <c r="AS357" s="127">
        <v>1709.01</v>
      </c>
      <c r="AT357" s="127">
        <v>1709.01</v>
      </c>
      <c r="AU357" s="127">
        <v>1709.01</v>
      </c>
      <c r="AV357" s="127">
        <v>1709.01</v>
      </c>
      <c r="AW357" s="127">
        <v>1709.01</v>
      </c>
      <c r="AX357" s="127">
        <v>1709.01</v>
      </c>
      <c r="AY357" s="127">
        <v>0</v>
      </c>
      <c r="AZ357" s="127">
        <v>0</v>
      </c>
      <c r="BA357" s="127">
        <v>0</v>
      </c>
      <c r="BB357" s="127">
        <v>0</v>
      </c>
      <c r="BC357" s="15">
        <f t="shared" si="15"/>
        <v>13672.12</v>
      </c>
      <c r="BD357" s="15">
        <f t="shared" si="16"/>
        <v>17090.12</v>
      </c>
      <c r="BE357" s="15">
        <f t="shared" si="17"/>
        <v>30762.239999999998</v>
      </c>
    </row>
    <row r="358" spans="1:57" x14ac:dyDescent="0.3">
      <c r="A358" s="167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58">
        <v>43696</v>
      </c>
      <c r="AF358" s="158">
        <v>46253</v>
      </c>
      <c r="AG358" s="159">
        <v>1036777.5</v>
      </c>
      <c r="AH358" s="91">
        <v>1.9694444444444446</v>
      </c>
      <c r="AI358" s="91">
        <v>7</v>
      </c>
      <c r="AJ358" s="160">
        <v>5.6399999999999999E-2</v>
      </c>
      <c r="AK358" s="168" t="s">
        <v>651</v>
      </c>
      <c r="AL358" s="168" t="s">
        <v>652</v>
      </c>
      <c r="AM358" s="127">
        <v>4872.8500000000004</v>
      </c>
      <c r="AN358" s="127">
        <v>4872.8500000000004</v>
      </c>
      <c r="AO358" s="127">
        <v>4872.8500000000004</v>
      </c>
      <c r="AP358" s="127">
        <v>4872.8500000000004</v>
      </c>
      <c r="AQ358" s="127">
        <v>4872.8500000000004</v>
      </c>
      <c r="AR358" s="127">
        <v>4872.8500000000004</v>
      </c>
      <c r="AS358" s="127">
        <v>4872.8500000000004</v>
      </c>
      <c r="AT358" s="127">
        <v>4872.8500000000004</v>
      </c>
      <c r="AU358" s="127">
        <v>4872.8500000000004</v>
      </c>
      <c r="AV358" s="127">
        <v>4872.8500000000004</v>
      </c>
      <c r="AW358" s="127">
        <v>4872.8500000000004</v>
      </c>
      <c r="AX358" s="127">
        <v>4872.8500000000004</v>
      </c>
      <c r="AY358" s="127">
        <v>2436.4299999999998</v>
      </c>
      <c r="AZ358" s="127">
        <v>2436.4299999999998</v>
      </c>
      <c r="BA358" s="127">
        <v>2436.4299999999998</v>
      </c>
      <c r="BB358" s="127">
        <v>2436.4299999999998</v>
      </c>
      <c r="BC358" s="15">
        <f t="shared" si="15"/>
        <v>19491.400000000001</v>
      </c>
      <c r="BD358" s="15">
        <f t="shared" si="16"/>
        <v>48728.52</v>
      </c>
      <c r="BE358" s="15">
        <f t="shared" si="17"/>
        <v>68219.92</v>
      </c>
    </row>
    <row r="359" spans="1:57" x14ac:dyDescent="0.3">
      <c r="A359" s="167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58">
        <v>43696</v>
      </c>
      <c r="AF359" s="158">
        <v>46618</v>
      </c>
      <c r="AG359" s="159">
        <v>157825</v>
      </c>
      <c r="AH359" s="91">
        <v>2.9694444444444446</v>
      </c>
      <c r="AI359" s="91">
        <v>8</v>
      </c>
      <c r="AJ359" s="160">
        <v>5.9299999999999999E-2</v>
      </c>
      <c r="AK359" s="168" t="s">
        <v>651</v>
      </c>
      <c r="AL359" s="168" t="s">
        <v>652</v>
      </c>
      <c r="AM359" s="127">
        <v>779.92</v>
      </c>
      <c r="AN359" s="127">
        <v>779.92</v>
      </c>
      <c r="AO359" s="127">
        <v>779.92</v>
      </c>
      <c r="AP359" s="127">
        <v>779.92</v>
      </c>
      <c r="AQ359" s="127">
        <v>779.92</v>
      </c>
      <c r="AR359" s="127">
        <v>779.92</v>
      </c>
      <c r="AS359" s="127">
        <v>779.92</v>
      </c>
      <c r="AT359" s="127">
        <v>779.92</v>
      </c>
      <c r="AU359" s="127">
        <v>779.92</v>
      </c>
      <c r="AV359" s="127">
        <v>779.92</v>
      </c>
      <c r="AW359" s="127">
        <v>779.92</v>
      </c>
      <c r="AX359" s="127">
        <v>779.92</v>
      </c>
      <c r="AY359" s="127">
        <v>519.95000000000005</v>
      </c>
      <c r="AZ359" s="127">
        <v>519.95000000000005</v>
      </c>
      <c r="BA359" s="127">
        <v>519.95000000000005</v>
      </c>
      <c r="BB359" s="127">
        <v>519.95000000000005</v>
      </c>
      <c r="BC359" s="15">
        <f t="shared" si="15"/>
        <v>3119.68</v>
      </c>
      <c r="BD359" s="15">
        <f t="shared" si="16"/>
        <v>8319.16</v>
      </c>
      <c r="BE359" s="15">
        <f t="shared" si="17"/>
        <v>11438.84</v>
      </c>
    </row>
    <row r="360" spans="1:57" x14ac:dyDescent="0.3">
      <c r="A360" s="167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378706.25</v>
      </c>
      <c r="Z360" s="63">
        <v>1600.03</v>
      </c>
      <c r="AA360" s="63">
        <v>0</v>
      </c>
      <c r="AB360" s="63">
        <v>0</v>
      </c>
      <c r="AC360" s="63">
        <v>0</v>
      </c>
      <c r="AD360" s="63">
        <v>0</v>
      </c>
      <c r="AE360" s="158">
        <v>43697</v>
      </c>
      <c r="AF360" s="158">
        <v>45524</v>
      </c>
      <c r="AG360" s="159">
        <v>757412.5</v>
      </c>
      <c r="AH360" s="91">
        <v>0</v>
      </c>
      <c r="AI360" s="91">
        <v>0</v>
      </c>
      <c r="AJ360" s="160">
        <v>5.0700000000000002E-2</v>
      </c>
      <c r="AK360" s="168" t="s">
        <v>651</v>
      </c>
      <c r="AL360" s="168" t="s">
        <v>652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5">
        <f t="shared" si="15"/>
        <v>0</v>
      </c>
      <c r="BD360" s="15">
        <f t="shared" si="16"/>
        <v>0</v>
      </c>
      <c r="BE360" s="15">
        <f t="shared" si="17"/>
        <v>0</v>
      </c>
    </row>
    <row r="361" spans="1:57" x14ac:dyDescent="0.3">
      <c r="A361" s="167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58">
        <v>43697</v>
      </c>
      <c r="AF361" s="158">
        <v>45889</v>
      </c>
      <c r="AG361" s="159">
        <v>648262.5</v>
      </c>
      <c r="AH361" s="91">
        <v>0.97222222222222221</v>
      </c>
      <c r="AI361" s="91">
        <v>6</v>
      </c>
      <c r="AJ361" s="160">
        <v>5.3600000000000002E-2</v>
      </c>
      <c r="AK361" s="168" t="s">
        <v>651</v>
      </c>
      <c r="AL361" s="168" t="s">
        <v>652</v>
      </c>
      <c r="AM361" s="127">
        <v>2895.57</v>
      </c>
      <c r="AN361" s="127">
        <v>2895.57</v>
      </c>
      <c r="AO361" s="127">
        <v>2895.57</v>
      </c>
      <c r="AP361" s="127">
        <v>2895.57</v>
      </c>
      <c r="AQ361" s="127">
        <v>2895.57</v>
      </c>
      <c r="AR361" s="127">
        <v>2895.57</v>
      </c>
      <c r="AS361" s="127">
        <v>1447.79</v>
      </c>
      <c r="AT361" s="127">
        <v>1447.79</v>
      </c>
      <c r="AU361" s="127">
        <v>1447.79</v>
      </c>
      <c r="AV361" s="127">
        <v>1447.79</v>
      </c>
      <c r="AW361" s="127">
        <v>1447.79</v>
      </c>
      <c r="AX361" s="127">
        <v>1447.79</v>
      </c>
      <c r="AY361" s="127">
        <v>0</v>
      </c>
      <c r="AZ361" s="127">
        <v>0</v>
      </c>
      <c r="BA361" s="127">
        <v>0</v>
      </c>
      <c r="BB361" s="127">
        <v>0</v>
      </c>
      <c r="BC361" s="15">
        <f t="shared" si="15"/>
        <v>11582.28</v>
      </c>
      <c r="BD361" s="15">
        <f t="shared" si="16"/>
        <v>14477.880000000005</v>
      </c>
      <c r="BE361" s="15">
        <f t="shared" si="17"/>
        <v>26060.160000000003</v>
      </c>
    </row>
    <row r="362" spans="1:57" x14ac:dyDescent="0.3">
      <c r="A362" s="167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58">
        <v>43697</v>
      </c>
      <c r="AF362" s="158">
        <v>46254</v>
      </c>
      <c r="AG362" s="159">
        <v>1081470</v>
      </c>
      <c r="AH362" s="91">
        <v>1.9722222222222223</v>
      </c>
      <c r="AI362" s="91">
        <v>7</v>
      </c>
      <c r="AJ362" s="160">
        <v>5.6399999999999999E-2</v>
      </c>
      <c r="AK362" s="168" t="s">
        <v>651</v>
      </c>
      <c r="AL362" s="168" t="s">
        <v>652</v>
      </c>
      <c r="AM362" s="127">
        <v>5082.91</v>
      </c>
      <c r="AN362" s="127">
        <v>5082.91</v>
      </c>
      <c r="AO362" s="127">
        <v>5082.91</v>
      </c>
      <c r="AP362" s="127">
        <v>5082.91</v>
      </c>
      <c r="AQ362" s="127">
        <v>5082.91</v>
      </c>
      <c r="AR362" s="127">
        <v>5082.91</v>
      </c>
      <c r="AS362" s="127">
        <v>5082.91</v>
      </c>
      <c r="AT362" s="127">
        <v>5082.91</v>
      </c>
      <c r="AU362" s="127">
        <v>5082.91</v>
      </c>
      <c r="AV362" s="127">
        <v>5082.91</v>
      </c>
      <c r="AW362" s="127">
        <v>5082.91</v>
      </c>
      <c r="AX362" s="127">
        <v>5082.91</v>
      </c>
      <c r="AY362" s="127">
        <v>2541.4499999999998</v>
      </c>
      <c r="AZ362" s="127">
        <v>2541.4499999999998</v>
      </c>
      <c r="BA362" s="127">
        <v>2541.4499999999998</v>
      </c>
      <c r="BB362" s="127">
        <v>2541.4499999999998</v>
      </c>
      <c r="BC362" s="15">
        <f t="shared" si="15"/>
        <v>20331.64</v>
      </c>
      <c r="BD362" s="15">
        <f t="shared" si="16"/>
        <v>50829.079999999987</v>
      </c>
      <c r="BE362" s="15">
        <f t="shared" si="17"/>
        <v>71160.719999999987</v>
      </c>
    </row>
    <row r="363" spans="1:57" x14ac:dyDescent="0.3">
      <c r="A363" s="167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58">
        <v>43697</v>
      </c>
      <c r="AF363" s="158">
        <v>46619</v>
      </c>
      <c r="AG363" s="159">
        <v>315502.5</v>
      </c>
      <c r="AH363" s="91">
        <v>2.9722222222222223</v>
      </c>
      <c r="AI363" s="91">
        <v>8</v>
      </c>
      <c r="AJ363" s="160">
        <v>5.9299999999999999E-2</v>
      </c>
      <c r="AK363" s="168" t="s">
        <v>651</v>
      </c>
      <c r="AL363" s="168" t="s">
        <v>652</v>
      </c>
      <c r="AM363" s="127">
        <v>1559.11</v>
      </c>
      <c r="AN363" s="127">
        <v>1559.11</v>
      </c>
      <c r="AO363" s="127">
        <v>1559.11</v>
      </c>
      <c r="AP363" s="127">
        <v>1559.11</v>
      </c>
      <c r="AQ363" s="127">
        <v>1559.11</v>
      </c>
      <c r="AR363" s="127">
        <v>1559.11</v>
      </c>
      <c r="AS363" s="127">
        <v>1559.11</v>
      </c>
      <c r="AT363" s="127">
        <v>1559.11</v>
      </c>
      <c r="AU363" s="127">
        <v>1559.11</v>
      </c>
      <c r="AV363" s="127">
        <v>1559.11</v>
      </c>
      <c r="AW363" s="127">
        <v>1559.11</v>
      </c>
      <c r="AX363" s="127">
        <v>1559.11</v>
      </c>
      <c r="AY363" s="127">
        <v>1039.4100000000001</v>
      </c>
      <c r="AZ363" s="127">
        <v>1039.4100000000001</v>
      </c>
      <c r="BA363" s="127">
        <v>1039.4100000000001</v>
      </c>
      <c r="BB363" s="127">
        <v>1039.4100000000001</v>
      </c>
      <c r="BC363" s="15">
        <f t="shared" si="15"/>
        <v>6236.44</v>
      </c>
      <c r="BD363" s="15">
        <f t="shared" si="16"/>
        <v>16630.52</v>
      </c>
      <c r="BE363" s="15">
        <f t="shared" si="17"/>
        <v>22866.959999999999</v>
      </c>
    </row>
    <row r="364" spans="1:57" x14ac:dyDescent="0.3">
      <c r="A364" s="167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58">
        <v>43697</v>
      </c>
      <c r="AF364" s="158">
        <v>47350</v>
      </c>
      <c r="AG364" s="159">
        <v>53100</v>
      </c>
      <c r="AH364" s="91">
        <v>4.9722222222222223</v>
      </c>
      <c r="AI364" s="91">
        <v>10</v>
      </c>
      <c r="AJ364" s="160">
        <v>6.5000000000000002E-2</v>
      </c>
      <c r="AK364" s="168" t="s">
        <v>651</v>
      </c>
      <c r="AL364" s="168" t="s">
        <v>652</v>
      </c>
      <c r="AM364" s="127">
        <v>287.62</v>
      </c>
      <c r="AN364" s="127">
        <v>287.62</v>
      </c>
      <c r="AO364" s="127">
        <v>287.62</v>
      </c>
      <c r="AP364" s="127">
        <v>287.62</v>
      </c>
      <c r="AQ364" s="127">
        <v>287.62</v>
      </c>
      <c r="AR364" s="127">
        <v>287.62</v>
      </c>
      <c r="AS364" s="127">
        <v>287.62</v>
      </c>
      <c r="AT364" s="127">
        <v>287.62</v>
      </c>
      <c r="AU364" s="127">
        <v>287.62</v>
      </c>
      <c r="AV364" s="127">
        <v>287.62</v>
      </c>
      <c r="AW364" s="127">
        <v>287.62</v>
      </c>
      <c r="AX364" s="127">
        <v>287.62</v>
      </c>
      <c r="AY364" s="127">
        <v>230.1</v>
      </c>
      <c r="AZ364" s="127">
        <v>230.1</v>
      </c>
      <c r="BA364" s="127">
        <v>230.1</v>
      </c>
      <c r="BB364" s="127">
        <v>230.1</v>
      </c>
      <c r="BC364" s="15">
        <f t="shared" si="15"/>
        <v>1150.48</v>
      </c>
      <c r="BD364" s="15">
        <f t="shared" si="16"/>
        <v>3221.3599999999992</v>
      </c>
      <c r="BE364" s="15">
        <f t="shared" si="17"/>
        <v>4371.8399999999992</v>
      </c>
    </row>
    <row r="365" spans="1:57" x14ac:dyDescent="0.3">
      <c r="A365" s="167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324942.5</v>
      </c>
      <c r="Z365" s="63">
        <v>1372.88</v>
      </c>
      <c r="AA365" s="63">
        <v>0</v>
      </c>
      <c r="AB365" s="63">
        <v>0</v>
      </c>
      <c r="AC365" s="63">
        <v>0</v>
      </c>
      <c r="AD365" s="63">
        <v>0</v>
      </c>
      <c r="AE365" s="158">
        <v>43698</v>
      </c>
      <c r="AF365" s="158">
        <v>45525</v>
      </c>
      <c r="AG365" s="159">
        <v>649885</v>
      </c>
      <c r="AH365" s="91">
        <v>0</v>
      </c>
      <c r="AI365" s="91">
        <v>0</v>
      </c>
      <c r="AJ365" s="160">
        <v>5.0700000000000002E-2</v>
      </c>
      <c r="AK365" s="168" t="s">
        <v>651</v>
      </c>
      <c r="AL365" s="168" t="s">
        <v>652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5">
        <f t="shared" si="15"/>
        <v>0</v>
      </c>
      <c r="BD365" s="15">
        <f t="shared" si="16"/>
        <v>0</v>
      </c>
      <c r="BE365" s="15">
        <f t="shared" si="17"/>
        <v>0</v>
      </c>
    </row>
    <row r="366" spans="1:57" x14ac:dyDescent="0.3">
      <c r="A366" s="167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58">
        <v>43698</v>
      </c>
      <c r="AF366" s="158">
        <v>45890</v>
      </c>
      <c r="AG366" s="159">
        <v>1526182.5</v>
      </c>
      <c r="AH366" s="91">
        <v>0.97499999999999998</v>
      </c>
      <c r="AI366" s="91">
        <v>6</v>
      </c>
      <c r="AJ366" s="160">
        <v>5.3600000000000002E-2</v>
      </c>
      <c r="AK366" s="168" t="s">
        <v>651</v>
      </c>
      <c r="AL366" s="168" t="s">
        <v>652</v>
      </c>
      <c r="AM366" s="127">
        <v>6816.95</v>
      </c>
      <c r="AN366" s="127">
        <v>6816.95</v>
      </c>
      <c r="AO366" s="127">
        <v>6816.95</v>
      </c>
      <c r="AP366" s="127">
        <v>6816.95</v>
      </c>
      <c r="AQ366" s="127">
        <v>6816.95</v>
      </c>
      <c r="AR366" s="127">
        <v>6816.95</v>
      </c>
      <c r="AS366" s="127">
        <v>3408.47</v>
      </c>
      <c r="AT366" s="127">
        <v>3408.47</v>
      </c>
      <c r="AU366" s="127">
        <v>3408.47</v>
      </c>
      <c r="AV366" s="127">
        <v>3408.47</v>
      </c>
      <c r="AW366" s="127">
        <v>3408.47</v>
      </c>
      <c r="AX366" s="127">
        <v>3408.47</v>
      </c>
      <c r="AY366" s="127">
        <v>0</v>
      </c>
      <c r="AZ366" s="127">
        <v>0</v>
      </c>
      <c r="BA366" s="127">
        <v>0</v>
      </c>
      <c r="BB366" s="127">
        <v>0</v>
      </c>
      <c r="BC366" s="15">
        <f t="shared" si="15"/>
        <v>27267.8</v>
      </c>
      <c r="BD366" s="15">
        <f t="shared" si="16"/>
        <v>34084.720000000001</v>
      </c>
      <c r="BE366" s="15">
        <f t="shared" si="17"/>
        <v>61352.520000000004</v>
      </c>
    </row>
    <row r="367" spans="1:57" x14ac:dyDescent="0.3">
      <c r="A367" s="167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58">
        <v>43698</v>
      </c>
      <c r="AF367" s="158">
        <v>46255</v>
      </c>
      <c r="AG367" s="159">
        <v>1467772.5</v>
      </c>
      <c r="AH367" s="91">
        <v>1.9750000000000001</v>
      </c>
      <c r="AI367" s="91">
        <v>7</v>
      </c>
      <c r="AJ367" s="160">
        <v>5.6399999999999999E-2</v>
      </c>
      <c r="AK367" s="168" t="s">
        <v>651</v>
      </c>
      <c r="AL367" s="168" t="s">
        <v>652</v>
      </c>
      <c r="AM367" s="127">
        <v>6898.53</v>
      </c>
      <c r="AN367" s="127">
        <v>6898.53</v>
      </c>
      <c r="AO367" s="127">
        <v>6898.53</v>
      </c>
      <c r="AP367" s="127">
        <v>6898.53</v>
      </c>
      <c r="AQ367" s="127">
        <v>6898.53</v>
      </c>
      <c r="AR367" s="127">
        <v>6898.53</v>
      </c>
      <c r="AS367" s="127">
        <v>6898.53</v>
      </c>
      <c r="AT367" s="127">
        <v>6898.53</v>
      </c>
      <c r="AU367" s="127">
        <v>6898.53</v>
      </c>
      <c r="AV367" s="127">
        <v>6898.53</v>
      </c>
      <c r="AW367" s="127">
        <v>6898.53</v>
      </c>
      <c r="AX367" s="127">
        <v>6898.53</v>
      </c>
      <c r="AY367" s="127">
        <v>3449.27</v>
      </c>
      <c r="AZ367" s="127">
        <v>3449.27</v>
      </c>
      <c r="BA367" s="127">
        <v>3449.27</v>
      </c>
      <c r="BB367" s="127">
        <v>3449.27</v>
      </c>
      <c r="BC367" s="15">
        <f t="shared" si="15"/>
        <v>27594.12</v>
      </c>
      <c r="BD367" s="15">
        <f t="shared" si="16"/>
        <v>68985.319999999992</v>
      </c>
      <c r="BE367" s="15">
        <f t="shared" si="17"/>
        <v>96579.439999999988</v>
      </c>
    </row>
    <row r="368" spans="1:57" x14ac:dyDescent="0.3">
      <c r="A368" s="167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58">
        <v>43698</v>
      </c>
      <c r="AF368" s="158">
        <v>46620</v>
      </c>
      <c r="AG368" s="159">
        <v>315650</v>
      </c>
      <c r="AH368" s="91">
        <v>2.9750000000000001</v>
      </c>
      <c r="AI368" s="91">
        <v>8</v>
      </c>
      <c r="AJ368" s="160">
        <v>5.9299999999999999E-2</v>
      </c>
      <c r="AK368" s="168" t="s">
        <v>651</v>
      </c>
      <c r="AL368" s="168" t="s">
        <v>652</v>
      </c>
      <c r="AM368" s="127">
        <v>1559.84</v>
      </c>
      <c r="AN368" s="127">
        <v>1559.84</v>
      </c>
      <c r="AO368" s="127">
        <v>1559.84</v>
      </c>
      <c r="AP368" s="127">
        <v>1559.84</v>
      </c>
      <c r="AQ368" s="127">
        <v>1559.84</v>
      </c>
      <c r="AR368" s="127">
        <v>1559.84</v>
      </c>
      <c r="AS368" s="127">
        <v>1559.84</v>
      </c>
      <c r="AT368" s="127">
        <v>1559.84</v>
      </c>
      <c r="AU368" s="127">
        <v>1559.84</v>
      </c>
      <c r="AV368" s="127">
        <v>1559.84</v>
      </c>
      <c r="AW368" s="127">
        <v>1559.84</v>
      </c>
      <c r="AX368" s="127">
        <v>1559.84</v>
      </c>
      <c r="AY368" s="127">
        <v>1039.8900000000001</v>
      </c>
      <c r="AZ368" s="127">
        <v>1039.8900000000001</v>
      </c>
      <c r="BA368" s="127">
        <v>1039.8900000000001</v>
      </c>
      <c r="BB368" s="127">
        <v>1039.8900000000001</v>
      </c>
      <c r="BC368" s="15">
        <f t="shared" si="15"/>
        <v>6239.36</v>
      </c>
      <c r="BD368" s="15">
        <f t="shared" si="16"/>
        <v>16638.28</v>
      </c>
      <c r="BE368" s="15">
        <f t="shared" si="17"/>
        <v>22877.64</v>
      </c>
    </row>
    <row r="369" spans="1:57" x14ac:dyDescent="0.3">
      <c r="A369" s="167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58">
        <v>43698</v>
      </c>
      <c r="AF369" s="158">
        <v>46986</v>
      </c>
      <c r="AG369" s="159">
        <v>106200</v>
      </c>
      <c r="AH369" s="91">
        <v>3.9750000000000001</v>
      </c>
      <c r="AI369" s="91">
        <v>9</v>
      </c>
      <c r="AJ369" s="160">
        <v>6.2100000000000002E-2</v>
      </c>
      <c r="AK369" s="168" t="s">
        <v>651</v>
      </c>
      <c r="AL369" s="168" t="s">
        <v>652</v>
      </c>
      <c r="AM369" s="127">
        <v>549.58000000000004</v>
      </c>
      <c r="AN369" s="127">
        <v>549.58000000000004</v>
      </c>
      <c r="AO369" s="127">
        <v>549.58000000000004</v>
      </c>
      <c r="AP369" s="127">
        <v>549.58000000000004</v>
      </c>
      <c r="AQ369" s="127">
        <v>549.58000000000004</v>
      </c>
      <c r="AR369" s="127">
        <v>549.58000000000004</v>
      </c>
      <c r="AS369" s="127">
        <v>549.58000000000004</v>
      </c>
      <c r="AT369" s="127">
        <v>549.58000000000004</v>
      </c>
      <c r="AU369" s="127">
        <v>549.58000000000004</v>
      </c>
      <c r="AV369" s="127">
        <v>549.58000000000004</v>
      </c>
      <c r="AW369" s="127">
        <v>549.58000000000004</v>
      </c>
      <c r="AX369" s="127">
        <v>549.58000000000004</v>
      </c>
      <c r="AY369" s="127">
        <v>412.19</v>
      </c>
      <c r="AZ369" s="127">
        <v>412.19</v>
      </c>
      <c r="BA369" s="127">
        <v>412.19</v>
      </c>
      <c r="BB369" s="127">
        <v>412.19</v>
      </c>
      <c r="BC369" s="15">
        <f t="shared" si="15"/>
        <v>2198.3200000000002</v>
      </c>
      <c r="BD369" s="15">
        <f t="shared" si="16"/>
        <v>6045.3999999999987</v>
      </c>
      <c r="BE369" s="15">
        <f t="shared" si="17"/>
        <v>8243.7199999999993</v>
      </c>
    </row>
    <row r="370" spans="1:57" x14ac:dyDescent="0.3">
      <c r="A370" s="167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58">
        <v>43698</v>
      </c>
      <c r="AF370" s="158">
        <v>47351</v>
      </c>
      <c r="AG370" s="159">
        <v>53100</v>
      </c>
      <c r="AH370" s="91">
        <v>4.9749999999999996</v>
      </c>
      <c r="AI370" s="91">
        <v>10</v>
      </c>
      <c r="AJ370" s="160">
        <v>6.5000000000000002E-2</v>
      </c>
      <c r="AK370" s="168" t="s">
        <v>651</v>
      </c>
      <c r="AL370" s="168" t="s">
        <v>652</v>
      </c>
      <c r="AM370" s="127">
        <v>287.62</v>
      </c>
      <c r="AN370" s="127">
        <v>287.62</v>
      </c>
      <c r="AO370" s="127">
        <v>287.62</v>
      </c>
      <c r="AP370" s="127">
        <v>287.62</v>
      </c>
      <c r="AQ370" s="127">
        <v>287.62</v>
      </c>
      <c r="AR370" s="127">
        <v>287.62</v>
      </c>
      <c r="AS370" s="127">
        <v>287.62</v>
      </c>
      <c r="AT370" s="127">
        <v>287.62</v>
      </c>
      <c r="AU370" s="127">
        <v>287.62</v>
      </c>
      <c r="AV370" s="127">
        <v>287.62</v>
      </c>
      <c r="AW370" s="127">
        <v>287.62</v>
      </c>
      <c r="AX370" s="127">
        <v>287.62</v>
      </c>
      <c r="AY370" s="127">
        <v>230.1</v>
      </c>
      <c r="AZ370" s="127">
        <v>230.1</v>
      </c>
      <c r="BA370" s="127">
        <v>230.1</v>
      </c>
      <c r="BB370" s="127">
        <v>230.1</v>
      </c>
      <c r="BC370" s="15">
        <f t="shared" si="15"/>
        <v>1150.48</v>
      </c>
      <c r="BD370" s="15">
        <f t="shared" si="16"/>
        <v>3221.3599999999992</v>
      </c>
      <c r="BE370" s="15">
        <f t="shared" si="17"/>
        <v>4371.8399999999992</v>
      </c>
    </row>
    <row r="371" spans="1:57" x14ac:dyDescent="0.3">
      <c r="A371" s="167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303407.5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0</v>
      </c>
      <c r="AE371" s="158">
        <v>43699</v>
      </c>
      <c r="AF371" s="158">
        <v>45526</v>
      </c>
      <c r="AG371" s="159">
        <v>606815</v>
      </c>
      <c r="AH371" s="91">
        <v>0</v>
      </c>
      <c r="AI371" s="91">
        <v>0</v>
      </c>
      <c r="AJ371" s="160">
        <v>5.0700000000000002E-2</v>
      </c>
      <c r="AK371" s="168" t="s">
        <v>651</v>
      </c>
      <c r="AL371" s="168" t="s">
        <v>652</v>
      </c>
      <c r="AM371" s="127">
        <v>0</v>
      </c>
      <c r="AN371" s="127">
        <v>0</v>
      </c>
      <c r="AO371" s="127">
        <v>0</v>
      </c>
      <c r="AP371" s="127">
        <v>0</v>
      </c>
      <c r="AQ371" s="127">
        <v>0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5">
        <f t="shared" si="15"/>
        <v>0</v>
      </c>
      <c r="BD371" s="15">
        <f t="shared" si="16"/>
        <v>0</v>
      </c>
      <c r="BE371" s="15">
        <f t="shared" si="17"/>
        <v>0</v>
      </c>
    </row>
    <row r="372" spans="1:57" x14ac:dyDescent="0.3">
      <c r="A372" s="167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58">
        <v>43699</v>
      </c>
      <c r="AF372" s="158">
        <v>45891</v>
      </c>
      <c r="AG372" s="159">
        <v>1238557.5</v>
      </c>
      <c r="AH372" s="91">
        <v>0.97777777777777775</v>
      </c>
      <c r="AI372" s="91">
        <v>6</v>
      </c>
      <c r="AJ372" s="160">
        <v>5.3600000000000002E-2</v>
      </c>
      <c r="AK372" s="168" t="s">
        <v>651</v>
      </c>
      <c r="AL372" s="168" t="s">
        <v>652</v>
      </c>
      <c r="AM372" s="127">
        <v>5532.22</v>
      </c>
      <c r="AN372" s="127">
        <v>5532.22</v>
      </c>
      <c r="AO372" s="127">
        <v>5532.22</v>
      </c>
      <c r="AP372" s="127">
        <v>5532.22</v>
      </c>
      <c r="AQ372" s="127">
        <v>5532.22</v>
      </c>
      <c r="AR372" s="127">
        <v>5532.22</v>
      </c>
      <c r="AS372" s="127">
        <v>2766.11</v>
      </c>
      <c r="AT372" s="127">
        <v>2766.11</v>
      </c>
      <c r="AU372" s="127">
        <v>2766.11</v>
      </c>
      <c r="AV372" s="127">
        <v>2766.11</v>
      </c>
      <c r="AW372" s="127">
        <v>2766.11</v>
      </c>
      <c r="AX372" s="127">
        <v>2766.11</v>
      </c>
      <c r="AY372" s="127">
        <v>0</v>
      </c>
      <c r="AZ372" s="127">
        <v>0</v>
      </c>
      <c r="BA372" s="127">
        <v>0</v>
      </c>
      <c r="BB372" s="127">
        <v>0</v>
      </c>
      <c r="BC372" s="15">
        <f t="shared" si="15"/>
        <v>22128.880000000001</v>
      </c>
      <c r="BD372" s="15">
        <f t="shared" si="16"/>
        <v>27661.100000000002</v>
      </c>
      <c r="BE372" s="15">
        <f t="shared" si="17"/>
        <v>49789.98</v>
      </c>
    </row>
    <row r="373" spans="1:57" x14ac:dyDescent="0.3">
      <c r="A373" s="167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58">
        <v>43699</v>
      </c>
      <c r="AF373" s="158">
        <v>46256</v>
      </c>
      <c r="AG373" s="159">
        <v>1540637.5</v>
      </c>
      <c r="AH373" s="91">
        <v>1.9777777777777779</v>
      </c>
      <c r="AI373" s="91">
        <v>7</v>
      </c>
      <c r="AJ373" s="160">
        <v>5.6399999999999999E-2</v>
      </c>
      <c r="AK373" s="168" t="s">
        <v>651</v>
      </c>
      <c r="AL373" s="168" t="s">
        <v>652</v>
      </c>
      <c r="AM373" s="127">
        <v>7241</v>
      </c>
      <c r="AN373" s="127">
        <v>7241</v>
      </c>
      <c r="AO373" s="127">
        <v>7241</v>
      </c>
      <c r="AP373" s="127">
        <v>7241</v>
      </c>
      <c r="AQ373" s="127">
        <v>7241</v>
      </c>
      <c r="AR373" s="127">
        <v>7241</v>
      </c>
      <c r="AS373" s="127">
        <v>7241</v>
      </c>
      <c r="AT373" s="127">
        <v>7241</v>
      </c>
      <c r="AU373" s="127">
        <v>7241</v>
      </c>
      <c r="AV373" s="127">
        <v>7241</v>
      </c>
      <c r="AW373" s="127">
        <v>7241</v>
      </c>
      <c r="AX373" s="127">
        <v>7241</v>
      </c>
      <c r="AY373" s="127">
        <v>3620.5</v>
      </c>
      <c r="AZ373" s="127">
        <v>3620.5</v>
      </c>
      <c r="BA373" s="127">
        <v>3620.5</v>
      </c>
      <c r="BB373" s="127">
        <v>3620.5</v>
      </c>
      <c r="BC373" s="15">
        <f t="shared" si="15"/>
        <v>28964</v>
      </c>
      <c r="BD373" s="15">
        <f t="shared" si="16"/>
        <v>72410</v>
      </c>
      <c r="BE373" s="15">
        <f t="shared" si="17"/>
        <v>101374</v>
      </c>
    </row>
    <row r="374" spans="1:57" x14ac:dyDescent="0.3">
      <c r="A374" s="167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58">
        <v>43699</v>
      </c>
      <c r="AF374" s="158">
        <v>46621</v>
      </c>
      <c r="AG374" s="159">
        <v>384090</v>
      </c>
      <c r="AH374" s="91">
        <v>2.9777777777777779</v>
      </c>
      <c r="AI374" s="91">
        <v>8</v>
      </c>
      <c r="AJ374" s="160">
        <v>5.9299999999999999E-2</v>
      </c>
      <c r="AK374" s="168" t="s">
        <v>651</v>
      </c>
      <c r="AL374" s="168" t="s">
        <v>652</v>
      </c>
      <c r="AM374" s="127">
        <v>1898.04</v>
      </c>
      <c r="AN374" s="127">
        <v>1898.04</v>
      </c>
      <c r="AO374" s="127">
        <v>1898.04</v>
      </c>
      <c r="AP374" s="127">
        <v>1898.04</v>
      </c>
      <c r="AQ374" s="127">
        <v>1898.04</v>
      </c>
      <c r="AR374" s="127">
        <v>1898.04</v>
      </c>
      <c r="AS374" s="127">
        <v>1898.04</v>
      </c>
      <c r="AT374" s="127">
        <v>1898.04</v>
      </c>
      <c r="AU374" s="127">
        <v>1898.04</v>
      </c>
      <c r="AV374" s="127">
        <v>1898.04</v>
      </c>
      <c r="AW374" s="127">
        <v>1898.04</v>
      </c>
      <c r="AX374" s="127">
        <v>1898.04</v>
      </c>
      <c r="AY374" s="127">
        <v>1265.3599999999999</v>
      </c>
      <c r="AZ374" s="127">
        <v>1265.3599999999999</v>
      </c>
      <c r="BA374" s="127">
        <v>1265.3599999999999</v>
      </c>
      <c r="BB374" s="127">
        <v>1265.3599999999999</v>
      </c>
      <c r="BC374" s="15">
        <f t="shared" si="15"/>
        <v>7592.16</v>
      </c>
      <c r="BD374" s="15">
        <f t="shared" si="16"/>
        <v>20245.760000000006</v>
      </c>
      <c r="BE374" s="15">
        <f t="shared" si="17"/>
        <v>27837.920000000006</v>
      </c>
    </row>
    <row r="375" spans="1:57" x14ac:dyDescent="0.3">
      <c r="A375" s="167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58">
        <v>43699</v>
      </c>
      <c r="AF375" s="158">
        <v>46987</v>
      </c>
      <c r="AG375" s="159">
        <v>53100</v>
      </c>
      <c r="AH375" s="91">
        <v>3.9777777777777779</v>
      </c>
      <c r="AI375" s="91">
        <v>9</v>
      </c>
      <c r="AJ375" s="160">
        <v>6.2100000000000002E-2</v>
      </c>
      <c r="AK375" s="168" t="s">
        <v>651</v>
      </c>
      <c r="AL375" s="168" t="s">
        <v>652</v>
      </c>
      <c r="AM375" s="127">
        <v>274.79000000000002</v>
      </c>
      <c r="AN375" s="127">
        <v>274.79000000000002</v>
      </c>
      <c r="AO375" s="127">
        <v>274.79000000000002</v>
      </c>
      <c r="AP375" s="127">
        <v>274.79000000000002</v>
      </c>
      <c r="AQ375" s="127">
        <v>274.79000000000002</v>
      </c>
      <c r="AR375" s="127">
        <v>274.79000000000002</v>
      </c>
      <c r="AS375" s="127">
        <v>274.79000000000002</v>
      </c>
      <c r="AT375" s="127">
        <v>274.79000000000002</v>
      </c>
      <c r="AU375" s="127">
        <v>274.79000000000002</v>
      </c>
      <c r="AV375" s="127">
        <v>274.79000000000002</v>
      </c>
      <c r="AW375" s="127">
        <v>274.79000000000002</v>
      </c>
      <c r="AX375" s="127">
        <v>274.79000000000002</v>
      </c>
      <c r="AY375" s="127">
        <v>206.09</v>
      </c>
      <c r="AZ375" s="127">
        <v>206.09</v>
      </c>
      <c r="BA375" s="127">
        <v>206.09</v>
      </c>
      <c r="BB375" s="127">
        <v>206.09</v>
      </c>
      <c r="BC375" s="15">
        <f t="shared" si="15"/>
        <v>1099.1600000000001</v>
      </c>
      <c r="BD375" s="15">
        <f t="shared" si="16"/>
        <v>3022.6800000000007</v>
      </c>
      <c r="BE375" s="15">
        <f t="shared" si="17"/>
        <v>4121.8400000000011</v>
      </c>
    </row>
    <row r="376" spans="1:57" x14ac:dyDescent="0.3">
      <c r="A376" s="167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265500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0</v>
      </c>
      <c r="AE376" s="158">
        <v>43700</v>
      </c>
      <c r="AF376" s="158">
        <v>45527</v>
      </c>
      <c r="AG376" s="159">
        <v>531000</v>
      </c>
      <c r="AH376" s="91">
        <v>0</v>
      </c>
      <c r="AI376" s="91">
        <v>0</v>
      </c>
      <c r="AJ376" s="160">
        <v>5.0700000000000002E-2</v>
      </c>
      <c r="AK376" s="168" t="s">
        <v>651</v>
      </c>
      <c r="AL376" s="168" t="s">
        <v>652</v>
      </c>
      <c r="AM376" s="127">
        <v>0</v>
      </c>
      <c r="AN376" s="127">
        <v>0</v>
      </c>
      <c r="AO376" s="127">
        <v>0</v>
      </c>
      <c r="AP376" s="127">
        <v>0</v>
      </c>
      <c r="AQ376" s="127">
        <v>0</v>
      </c>
      <c r="AR376" s="127">
        <v>0</v>
      </c>
      <c r="AS376" s="127">
        <v>0</v>
      </c>
      <c r="AT376" s="127">
        <v>0</v>
      </c>
      <c r="AU376" s="127">
        <v>0</v>
      </c>
      <c r="AV376" s="127">
        <v>0</v>
      </c>
      <c r="AW376" s="127">
        <v>0</v>
      </c>
      <c r="AX376" s="127">
        <v>0</v>
      </c>
      <c r="AY376" s="127">
        <v>0</v>
      </c>
      <c r="AZ376" s="127">
        <v>0</v>
      </c>
      <c r="BA376" s="127">
        <v>0</v>
      </c>
      <c r="BB376" s="127">
        <v>0</v>
      </c>
      <c r="BC376" s="15">
        <f t="shared" si="15"/>
        <v>0</v>
      </c>
      <c r="BD376" s="15">
        <f t="shared" si="16"/>
        <v>0</v>
      </c>
      <c r="BE376" s="15">
        <f t="shared" si="17"/>
        <v>0</v>
      </c>
    </row>
    <row r="377" spans="1:57" x14ac:dyDescent="0.3">
      <c r="A377" s="167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58">
        <v>43700</v>
      </c>
      <c r="AF377" s="158">
        <v>45892</v>
      </c>
      <c r="AG377" s="159">
        <v>1232067.5</v>
      </c>
      <c r="AH377" s="91">
        <v>0.98055555555555551</v>
      </c>
      <c r="AI377" s="91">
        <v>6</v>
      </c>
      <c r="AJ377" s="160">
        <v>5.3600000000000002E-2</v>
      </c>
      <c r="AK377" s="168" t="s">
        <v>651</v>
      </c>
      <c r="AL377" s="168" t="s">
        <v>652</v>
      </c>
      <c r="AM377" s="127">
        <v>5503.23</v>
      </c>
      <c r="AN377" s="127">
        <v>5503.23</v>
      </c>
      <c r="AO377" s="127">
        <v>5503.23</v>
      </c>
      <c r="AP377" s="127">
        <v>5503.23</v>
      </c>
      <c r="AQ377" s="127">
        <v>5503.23</v>
      </c>
      <c r="AR377" s="127">
        <v>5503.23</v>
      </c>
      <c r="AS377" s="127">
        <v>2751.62</v>
      </c>
      <c r="AT377" s="127">
        <v>2751.62</v>
      </c>
      <c r="AU377" s="127">
        <v>2751.62</v>
      </c>
      <c r="AV377" s="127">
        <v>2751.62</v>
      </c>
      <c r="AW377" s="127">
        <v>2751.62</v>
      </c>
      <c r="AX377" s="127">
        <v>2751.62</v>
      </c>
      <c r="AY377" s="127">
        <v>0</v>
      </c>
      <c r="AZ377" s="127">
        <v>0</v>
      </c>
      <c r="BA377" s="127">
        <v>0</v>
      </c>
      <c r="BB377" s="127">
        <v>0</v>
      </c>
      <c r="BC377" s="15">
        <f t="shared" si="15"/>
        <v>22012.92</v>
      </c>
      <c r="BD377" s="15">
        <f t="shared" si="16"/>
        <v>27516.179999999993</v>
      </c>
      <c r="BE377" s="15">
        <f t="shared" si="17"/>
        <v>49529.099999999991</v>
      </c>
    </row>
    <row r="378" spans="1:57" x14ac:dyDescent="0.3">
      <c r="A378" s="167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58">
        <v>43700</v>
      </c>
      <c r="AF378" s="158">
        <v>46257</v>
      </c>
      <c r="AG378" s="159">
        <v>1091500</v>
      </c>
      <c r="AH378" s="91">
        <v>1.9805555555555556</v>
      </c>
      <c r="AI378" s="91">
        <v>7</v>
      </c>
      <c r="AJ378" s="160">
        <v>5.6399999999999999E-2</v>
      </c>
      <c r="AK378" s="168" t="s">
        <v>651</v>
      </c>
      <c r="AL378" s="168" t="s">
        <v>652</v>
      </c>
      <c r="AM378" s="127">
        <v>5130.05</v>
      </c>
      <c r="AN378" s="127">
        <v>5130.05</v>
      </c>
      <c r="AO378" s="127">
        <v>5130.05</v>
      </c>
      <c r="AP378" s="127">
        <v>5130.05</v>
      </c>
      <c r="AQ378" s="127">
        <v>5130.05</v>
      </c>
      <c r="AR378" s="127">
        <v>5130.05</v>
      </c>
      <c r="AS378" s="127">
        <v>5130.05</v>
      </c>
      <c r="AT378" s="127">
        <v>5130.05</v>
      </c>
      <c r="AU378" s="127">
        <v>5130.05</v>
      </c>
      <c r="AV378" s="127">
        <v>5130.05</v>
      </c>
      <c r="AW378" s="127">
        <v>5130.05</v>
      </c>
      <c r="AX378" s="127">
        <v>5130.05</v>
      </c>
      <c r="AY378" s="127">
        <v>2565.02</v>
      </c>
      <c r="AZ378" s="127">
        <v>2565.02</v>
      </c>
      <c r="BA378" s="127">
        <v>2565.02</v>
      </c>
      <c r="BB378" s="127">
        <v>2565.02</v>
      </c>
      <c r="BC378" s="15">
        <f t="shared" si="15"/>
        <v>20520.2</v>
      </c>
      <c r="BD378" s="15">
        <f t="shared" si="16"/>
        <v>51300.479999999989</v>
      </c>
      <c r="BE378" s="15">
        <f t="shared" si="17"/>
        <v>71820.679999999993</v>
      </c>
    </row>
    <row r="379" spans="1:57" x14ac:dyDescent="0.3">
      <c r="A379" s="167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58">
        <v>43700</v>
      </c>
      <c r="AF379" s="158">
        <v>46622</v>
      </c>
      <c r="AG379" s="159">
        <v>418457.5</v>
      </c>
      <c r="AH379" s="91">
        <v>2.9805555555555556</v>
      </c>
      <c r="AI379" s="91">
        <v>8</v>
      </c>
      <c r="AJ379" s="160">
        <v>5.9299999999999999E-2</v>
      </c>
      <c r="AK379" s="168" t="s">
        <v>651</v>
      </c>
      <c r="AL379" s="168" t="s">
        <v>652</v>
      </c>
      <c r="AM379" s="127">
        <v>2067.88</v>
      </c>
      <c r="AN379" s="127">
        <v>2067.88</v>
      </c>
      <c r="AO379" s="127">
        <v>2067.88</v>
      </c>
      <c r="AP379" s="127">
        <v>2067.88</v>
      </c>
      <c r="AQ379" s="127">
        <v>2067.88</v>
      </c>
      <c r="AR379" s="127">
        <v>2067.88</v>
      </c>
      <c r="AS379" s="127">
        <v>2067.88</v>
      </c>
      <c r="AT379" s="127">
        <v>2067.88</v>
      </c>
      <c r="AU379" s="127">
        <v>2067.88</v>
      </c>
      <c r="AV379" s="127">
        <v>2067.88</v>
      </c>
      <c r="AW379" s="127">
        <v>2067.88</v>
      </c>
      <c r="AX379" s="127">
        <v>2067.88</v>
      </c>
      <c r="AY379" s="127">
        <v>1378.59</v>
      </c>
      <c r="AZ379" s="127">
        <v>1378.59</v>
      </c>
      <c r="BA379" s="127">
        <v>1378.59</v>
      </c>
      <c r="BB379" s="127">
        <v>1378.59</v>
      </c>
      <c r="BC379" s="15">
        <f t="shared" si="15"/>
        <v>8271.52</v>
      </c>
      <c r="BD379" s="15">
        <f t="shared" si="16"/>
        <v>22057.400000000005</v>
      </c>
      <c r="BE379" s="15">
        <f t="shared" si="17"/>
        <v>30328.920000000006</v>
      </c>
    </row>
    <row r="380" spans="1:57" x14ac:dyDescent="0.3">
      <c r="A380" s="167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299572.5</v>
      </c>
      <c r="Z380" s="63">
        <v>1265.69</v>
      </c>
      <c r="AA380" s="63">
        <v>0</v>
      </c>
      <c r="AB380" s="63">
        <v>0</v>
      </c>
      <c r="AC380" s="63">
        <v>0</v>
      </c>
      <c r="AD380" s="63">
        <v>0</v>
      </c>
      <c r="AE380" s="158">
        <v>43703</v>
      </c>
      <c r="AF380" s="158">
        <v>45530</v>
      </c>
      <c r="AG380" s="159">
        <v>599145</v>
      </c>
      <c r="AH380" s="91">
        <v>0</v>
      </c>
      <c r="AI380" s="91">
        <v>0</v>
      </c>
      <c r="AJ380" s="160">
        <v>5.0700000000000002E-2</v>
      </c>
      <c r="AK380" s="168" t="s">
        <v>651</v>
      </c>
      <c r="AL380" s="168" t="s">
        <v>652</v>
      </c>
      <c r="AM380" s="127">
        <v>0</v>
      </c>
      <c r="AN380" s="127">
        <v>0</v>
      </c>
      <c r="AO380" s="127">
        <v>0</v>
      </c>
      <c r="AP380" s="127">
        <v>0</v>
      </c>
      <c r="AQ380" s="127">
        <v>0</v>
      </c>
      <c r="AR380" s="127">
        <v>0</v>
      </c>
      <c r="AS380" s="127">
        <v>0</v>
      </c>
      <c r="AT380" s="127">
        <v>0</v>
      </c>
      <c r="AU380" s="127">
        <v>0</v>
      </c>
      <c r="AV380" s="127">
        <v>0</v>
      </c>
      <c r="AW380" s="127">
        <v>0</v>
      </c>
      <c r="AX380" s="127">
        <v>0</v>
      </c>
      <c r="AY380" s="127">
        <v>0</v>
      </c>
      <c r="AZ380" s="127">
        <v>0</v>
      </c>
      <c r="BA380" s="127">
        <v>0</v>
      </c>
      <c r="BB380" s="127">
        <v>0</v>
      </c>
      <c r="BC380" s="15">
        <f t="shared" si="15"/>
        <v>0</v>
      </c>
      <c r="BD380" s="15">
        <f t="shared" si="16"/>
        <v>0</v>
      </c>
      <c r="BE380" s="15">
        <f t="shared" si="17"/>
        <v>0</v>
      </c>
    </row>
    <row r="381" spans="1:57" x14ac:dyDescent="0.3">
      <c r="A381" s="167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58">
        <v>43703</v>
      </c>
      <c r="AF381" s="158">
        <v>45895</v>
      </c>
      <c r="AG381" s="159">
        <v>882787.5</v>
      </c>
      <c r="AH381" s="91">
        <v>0.98888888888888893</v>
      </c>
      <c r="AI381" s="91">
        <v>6</v>
      </c>
      <c r="AJ381" s="160">
        <v>5.3600000000000002E-2</v>
      </c>
      <c r="AK381" s="168" t="s">
        <v>651</v>
      </c>
      <c r="AL381" s="168" t="s">
        <v>652</v>
      </c>
      <c r="AM381" s="127">
        <v>3943.12</v>
      </c>
      <c r="AN381" s="127">
        <v>3943.12</v>
      </c>
      <c r="AO381" s="127">
        <v>3943.12</v>
      </c>
      <c r="AP381" s="127">
        <v>3943.12</v>
      </c>
      <c r="AQ381" s="127">
        <v>3943.12</v>
      </c>
      <c r="AR381" s="127">
        <v>3943.12</v>
      </c>
      <c r="AS381" s="127">
        <v>1971.56</v>
      </c>
      <c r="AT381" s="127">
        <v>1971.56</v>
      </c>
      <c r="AU381" s="127">
        <v>1971.56</v>
      </c>
      <c r="AV381" s="127">
        <v>1971.56</v>
      </c>
      <c r="AW381" s="127">
        <v>1971.56</v>
      </c>
      <c r="AX381" s="127">
        <v>1971.56</v>
      </c>
      <c r="AY381" s="127">
        <v>0</v>
      </c>
      <c r="AZ381" s="127">
        <v>0</v>
      </c>
      <c r="BA381" s="127">
        <v>0</v>
      </c>
      <c r="BB381" s="127">
        <v>0</v>
      </c>
      <c r="BC381" s="15">
        <f t="shared" si="15"/>
        <v>15772.48</v>
      </c>
      <c r="BD381" s="15">
        <f t="shared" si="16"/>
        <v>19715.599999999999</v>
      </c>
      <c r="BE381" s="15">
        <f t="shared" si="17"/>
        <v>35488.080000000002</v>
      </c>
    </row>
    <row r="382" spans="1:57" x14ac:dyDescent="0.3">
      <c r="A382" s="167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58">
        <v>43703</v>
      </c>
      <c r="AF382" s="158">
        <v>46260</v>
      </c>
      <c r="AG382" s="159">
        <v>1616895</v>
      </c>
      <c r="AH382" s="91">
        <v>1.9888888888888889</v>
      </c>
      <c r="AI382" s="91">
        <v>7</v>
      </c>
      <c r="AJ382" s="160">
        <v>5.6399999999999999E-2</v>
      </c>
      <c r="AK382" s="168" t="s">
        <v>651</v>
      </c>
      <c r="AL382" s="168" t="s">
        <v>652</v>
      </c>
      <c r="AM382" s="127">
        <v>7599.41</v>
      </c>
      <c r="AN382" s="127">
        <v>7599.41</v>
      </c>
      <c r="AO382" s="127">
        <v>7599.41</v>
      </c>
      <c r="AP382" s="127">
        <v>7599.41</v>
      </c>
      <c r="AQ382" s="127">
        <v>7599.41</v>
      </c>
      <c r="AR382" s="127">
        <v>7599.41</v>
      </c>
      <c r="AS382" s="127">
        <v>7599.41</v>
      </c>
      <c r="AT382" s="127">
        <v>7599.41</v>
      </c>
      <c r="AU382" s="127">
        <v>7599.41</v>
      </c>
      <c r="AV382" s="127">
        <v>7599.41</v>
      </c>
      <c r="AW382" s="127">
        <v>7599.41</v>
      </c>
      <c r="AX382" s="127">
        <v>7599.41</v>
      </c>
      <c r="AY382" s="127">
        <v>3799.7</v>
      </c>
      <c r="AZ382" s="127">
        <v>3799.7</v>
      </c>
      <c r="BA382" s="127">
        <v>3799.7</v>
      </c>
      <c r="BB382" s="127">
        <v>3799.7</v>
      </c>
      <c r="BC382" s="15">
        <f t="shared" si="15"/>
        <v>30397.64</v>
      </c>
      <c r="BD382" s="15">
        <f t="shared" si="16"/>
        <v>75994.080000000002</v>
      </c>
      <c r="BE382" s="15">
        <f t="shared" si="17"/>
        <v>106391.72</v>
      </c>
    </row>
    <row r="383" spans="1:57" x14ac:dyDescent="0.3">
      <c r="A383" s="167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58">
        <v>43703</v>
      </c>
      <c r="AF383" s="158">
        <v>46625</v>
      </c>
      <c r="AG383" s="159">
        <v>709475</v>
      </c>
      <c r="AH383" s="91">
        <v>2.9888888888888889</v>
      </c>
      <c r="AI383" s="91">
        <v>8</v>
      </c>
      <c r="AJ383" s="160">
        <v>5.9299999999999999E-2</v>
      </c>
      <c r="AK383" s="168" t="s">
        <v>651</v>
      </c>
      <c r="AL383" s="168" t="s">
        <v>652</v>
      </c>
      <c r="AM383" s="127">
        <v>3505.99</v>
      </c>
      <c r="AN383" s="127">
        <v>3505.99</v>
      </c>
      <c r="AO383" s="127">
        <v>3505.99</v>
      </c>
      <c r="AP383" s="127">
        <v>3505.99</v>
      </c>
      <c r="AQ383" s="127">
        <v>3505.99</v>
      </c>
      <c r="AR383" s="127">
        <v>3505.99</v>
      </c>
      <c r="AS383" s="127">
        <v>3505.99</v>
      </c>
      <c r="AT383" s="127">
        <v>3505.99</v>
      </c>
      <c r="AU383" s="127">
        <v>3505.99</v>
      </c>
      <c r="AV383" s="127">
        <v>3505.99</v>
      </c>
      <c r="AW383" s="127">
        <v>3505.99</v>
      </c>
      <c r="AX383" s="127">
        <v>3505.99</v>
      </c>
      <c r="AY383" s="127">
        <v>2337.33</v>
      </c>
      <c r="AZ383" s="127">
        <v>2337.33</v>
      </c>
      <c r="BA383" s="127">
        <v>2337.33</v>
      </c>
      <c r="BB383" s="127">
        <v>2337.33</v>
      </c>
      <c r="BC383" s="15">
        <f t="shared" si="15"/>
        <v>14023.96</v>
      </c>
      <c r="BD383" s="15">
        <f t="shared" si="16"/>
        <v>37397.24</v>
      </c>
      <c r="BE383" s="15">
        <f t="shared" si="17"/>
        <v>51421.2</v>
      </c>
    </row>
    <row r="384" spans="1:57" x14ac:dyDescent="0.3">
      <c r="A384" s="167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336226.25</v>
      </c>
      <c r="Z384" s="63">
        <v>1420.56</v>
      </c>
      <c r="AA384" s="63">
        <v>0</v>
      </c>
      <c r="AB384" s="63">
        <v>0</v>
      </c>
      <c r="AC384" s="63">
        <v>0</v>
      </c>
      <c r="AD384" s="63">
        <v>0</v>
      </c>
      <c r="AE384" s="158">
        <v>43704</v>
      </c>
      <c r="AF384" s="158">
        <v>45531</v>
      </c>
      <c r="AG384" s="159">
        <v>672452.5</v>
      </c>
      <c r="AH384" s="91">
        <v>0</v>
      </c>
      <c r="AI384" s="91">
        <v>0</v>
      </c>
      <c r="AJ384" s="160">
        <v>5.0700000000000002E-2</v>
      </c>
      <c r="AK384" s="168" t="s">
        <v>651</v>
      </c>
      <c r="AL384" s="168" t="s">
        <v>652</v>
      </c>
      <c r="AM384" s="127">
        <v>0</v>
      </c>
      <c r="AN384" s="127">
        <v>0</v>
      </c>
      <c r="AO384" s="127">
        <v>0</v>
      </c>
      <c r="AP384" s="127">
        <v>0</v>
      </c>
      <c r="AQ384" s="127">
        <v>0</v>
      </c>
      <c r="AR384" s="127">
        <v>0</v>
      </c>
      <c r="AS384" s="127">
        <v>0</v>
      </c>
      <c r="AT384" s="127">
        <v>0</v>
      </c>
      <c r="AU384" s="127">
        <v>0</v>
      </c>
      <c r="AV384" s="127">
        <v>0</v>
      </c>
      <c r="AW384" s="127">
        <v>0</v>
      </c>
      <c r="AX384" s="127">
        <v>0</v>
      </c>
      <c r="AY384" s="127">
        <v>0</v>
      </c>
      <c r="AZ384" s="127">
        <v>0</v>
      </c>
      <c r="BA384" s="127">
        <v>0</v>
      </c>
      <c r="BB384" s="127">
        <v>0</v>
      </c>
      <c r="BC384" s="15">
        <f t="shared" si="15"/>
        <v>0</v>
      </c>
      <c r="BD384" s="15">
        <f t="shared" si="16"/>
        <v>0</v>
      </c>
      <c r="BE384" s="15">
        <f t="shared" si="17"/>
        <v>0</v>
      </c>
    </row>
    <row r="385" spans="1:57" x14ac:dyDescent="0.3">
      <c r="A385" s="167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58">
        <v>43704</v>
      </c>
      <c r="AF385" s="158">
        <v>45896</v>
      </c>
      <c r="AG385" s="159">
        <v>1668962.5</v>
      </c>
      <c r="AH385" s="91">
        <v>0.9916666666666667</v>
      </c>
      <c r="AI385" s="91">
        <v>6</v>
      </c>
      <c r="AJ385" s="160">
        <v>5.3600000000000002E-2</v>
      </c>
      <c r="AK385" s="168" t="s">
        <v>651</v>
      </c>
      <c r="AL385" s="168" t="s">
        <v>652</v>
      </c>
      <c r="AM385" s="127">
        <v>7454.7</v>
      </c>
      <c r="AN385" s="127">
        <v>7454.7</v>
      </c>
      <c r="AO385" s="127">
        <v>7454.7</v>
      </c>
      <c r="AP385" s="127">
        <v>7454.7</v>
      </c>
      <c r="AQ385" s="127">
        <v>7454.7</v>
      </c>
      <c r="AR385" s="127">
        <v>7454.7</v>
      </c>
      <c r="AS385" s="127">
        <v>3727.35</v>
      </c>
      <c r="AT385" s="127">
        <v>3727.35</v>
      </c>
      <c r="AU385" s="127">
        <v>3727.35</v>
      </c>
      <c r="AV385" s="127">
        <v>3727.35</v>
      </c>
      <c r="AW385" s="127">
        <v>3727.35</v>
      </c>
      <c r="AX385" s="127">
        <v>3727.35</v>
      </c>
      <c r="AY385" s="127">
        <v>0</v>
      </c>
      <c r="AZ385" s="127">
        <v>0</v>
      </c>
      <c r="BA385" s="127">
        <v>0</v>
      </c>
      <c r="BB385" s="127">
        <v>0</v>
      </c>
      <c r="BC385" s="15">
        <f t="shared" si="15"/>
        <v>29818.799999999999</v>
      </c>
      <c r="BD385" s="15">
        <f t="shared" si="16"/>
        <v>37273.499999999993</v>
      </c>
      <c r="BE385" s="15">
        <f t="shared" si="17"/>
        <v>67092.299999999988</v>
      </c>
    </row>
    <row r="386" spans="1:57" x14ac:dyDescent="0.3">
      <c r="A386" s="167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58">
        <v>43704</v>
      </c>
      <c r="AF386" s="158">
        <v>46261</v>
      </c>
      <c r="AG386" s="159">
        <v>1625007.5</v>
      </c>
      <c r="AH386" s="91">
        <v>1.9916666666666667</v>
      </c>
      <c r="AI386" s="91">
        <v>7</v>
      </c>
      <c r="AJ386" s="160">
        <v>5.6399999999999999E-2</v>
      </c>
      <c r="AK386" s="168" t="s">
        <v>651</v>
      </c>
      <c r="AL386" s="168" t="s">
        <v>652</v>
      </c>
      <c r="AM386" s="127">
        <v>7637.54</v>
      </c>
      <c r="AN386" s="127">
        <v>7637.54</v>
      </c>
      <c r="AO386" s="127">
        <v>7637.54</v>
      </c>
      <c r="AP386" s="127">
        <v>7637.54</v>
      </c>
      <c r="AQ386" s="127">
        <v>7637.54</v>
      </c>
      <c r="AR386" s="127">
        <v>7637.54</v>
      </c>
      <c r="AS386" s="127">
        <v>7637.54</v>
      </c>
      <c r="AT386" s="127">
        <v>7637.54</v>
      </c>
      <c r="AU386" s="127">
        <v>7637.54</v>
      </c>
      <c r="AV386" s="127">
        <v>7637.54</v>
      </c>
      <c r="AW386" s="127">
        <v>7637.54</v>
      </c>
      <c r="AX386" s="127">
        <v>7637.54</v>
      </c>
      <c r="AY386" s="127">
        <v>3818.77</v>
      </c>
      <c r="AZ386" s="127">
        <v>3818.77</v>
      </c>
      <c r="BA386" s="127">
        <v>3818.77</v>
      </c>
      <c r="BB386" s="127">
        <v>3818.77</v>
      </c>
      <c r="BC386" s="15">
        <f t="shared" si="15"/>
        <v>30550.16</v>
      </c>
      <c r="BD386" s="15">
        <f t="shared" si="16"/>
        <v>76375.400000000009</v>
      </c>
      <c r="BE386" s="15">
        <f t="shared" si="17"/>
        <v>106925.56000000001</v>
      </c>
    </row>
    <row r="387" spans="1:57" x14ac:dyDescent="0.3">
      <c r="A387" s="167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58">
        <v>43704</v>
      </c>
      <c r="AF387" s="158">
        <v>46626</v>
      </c>
      <c r="AG387" s="159">
        <v>955800</v>
      </c>
      <c r="AH387" s="91">
        <v>2.9916666666666667</v>
      </c>
      <c r="AI387" s="91">
        <v>8</v>
      </c>
      <c r="AJ387" s="160">
        <v>5.9299999999999999E-2</v>
      </c>
      <c r="AK387" s="168" t="s">
        <v>651</v>
      </c>
      <c r="AL387" s="168" t="s">
        <v>652</v>
      </c>
      <c r="AM387" s="127">
        <v>4723.24</v>
      </c>
      <c r="AN387" s="127">
        <v>4723.24</v>
      </c>
      <c r="AO387" s="127">
        <v>4723.24</v>
      </c>
      <c r="AP387" s="127">
        <v>4723.24</v>
      </c>
      <c r="AQ387" s="127">
        <v>4723.24</v>
      </c>
      <c r="AR387" s="127">
        <v>4723.24</v>
      </c>
      <c r="AS387" s="127">
        <v>4723.24</v>
      </c>
      <c r="AT387" s="127">
        <v>4723.24</v>
      </c>
      <c r="AU387" s="127">
        <v>4723.24</v>
      </c>
      <c r="AV387" s="127">
        <v>4723.24</v>
      </c>
      <c r="AW387" s="127">
        <v>4723.24</v>
      </c>
      <c r="AX387" s="127">
        <v>4723.24</v>
      </c>
      <c r="AY387" s="127">
        <v>3148.83</v>
      </c>
      <c r="AZ387" s="127">
        <v>3148.83</v>
      </c>
      <c r="BA387" s="127">
        <v>3148.83</v>
      </c>
      <c r="BB387" s="127">
        <v>3148.83</v>
      </c>
      <c r="BC387" s="15">
        <f t="shared" ref="BC387:BC450" si="18">SUM(AM387:AP387)</f>
        <v>18892.96</v>
      </c>
      <c r="BD387" s="15">
        <f t="shared" si="16"/>
        <v>50381.24</v>
      </c>
      <c r="BE387" s="15">
        <f t="shared" si="17"/>
        <v>69274.2</v>
      </c>
    </row>
    <row r="388" spans="1:57" x14ac:dyDescent="0.3">
      <c r="A388" s="167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202075</v>
      </c>
      <c r="Z388" s="63">
        <v>853.77</v>
      </c>
      <c r="AA388" s="63">
        <v>0</v>
      </c>
      <c r="AB388" s="63">
        <v>0</v>
      </c>
      <c r="AC388" s="63">
        <v>0</v>
      </c>
      <c r="AD388" s="63">
        <v>0</v>
      </c>
      <c r="AE388" s="158">
        <v>43705</v>
      </c>
      <c r="AF388" s="158">
        <v>45532</v>
      </c>
      <c r="AG388" s="159">
        <v>404150</v>
      </c>
      <c r="AH388" s="91">
        <v>0</v>
      </c>
      <c r="AI388" s="91">
        <v>0</v>
      </c>
      <c r="AJ388" s="160">
        <v>5.0700000000000002E-2</v>
      </c>
      <c r="AK388" s="168" t="s">
        <v>651</v>
      </c>
      <c r="AL388" s="168" t="s">
        <v>652</v>
      </c>
      <c r="AM388" s="127">
        <v>0</v>
      </c>
      <c r="AN388" s="127">
        <v>0</v>
      </c>
      <c r="AO388" s="127">
        <v>0</v>
      </c>
      <c r="AP388" s="127">
        <v>0</v>
      </c>
      <c r="AQ388" s="127">
        <v>0</v>
      </c>
      <c r="AR388" s="127">
        <v>0</v>
      </c>
      <c r="AS388" s="127">
        <v>0</v>
      </c>
      <c r="AT388" s="127">
        <v>0</v>
      </c>
      <c r="AU388" s="127">
        <v>0</v>
      </c>
      <c r="AV388" s="127">
        <v>0</v>
      </c>
      <c r="AW388" s="127">
        <v>0</v>
      </c>
      <c r="AX388" s="127">
        <v>0</v>
      </c>
      <c r="AY388" s="127">
        <v>0</v>
      </c>
      <c r="AZ388" s="127">
        <v>0</v>
      </c>
      <c r="BA388" s="127">
        <v>0</v>
      </c>
      <c r="BB388" s="127">
        <v>0</v>
      </c>
      <c r="BC388" s="15">
        <f t="shared" si="18"/>
        <v>0</v>
      </c>
      <c r="BD388" s="15">
        <f t="shared" ref="BD388:BD451" si="19">SUM(AQ388:BB388)</f>
        <v>0</v>
      </c>
      <c r="BE388" s="15">
        <f t="shared" ref="BE388:BE451" si="20">BC388+BD388</f>
        <v>0</v>
      </c>
    </row>
    <row r="389" spans="1:57" x14ac:dyDescent="0.3">
      <c r="A389" s="167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58">
        <v>43705</v>
      </c>
      <c r="AF389" s="158">
        <v>45897</v>
      </c>
      <c r="AG389" s="159">
        <v>826147.5</v>
      </c>
      <c r="AH389" s="91">
        <v>0.99444444444444446</v>
      </c>
      <c r="AI389" s="91">
        <v>6</v>
      </c>
      <c r="AJ389" s="160">
        <v>5.3600000000000002E-2</v>
      </c>
      <c r="AK389" s="168" t="s">
        <v>651</v>
      </c>
      <c r="AL389" s="168" t="s">
        <v>652</v>
      </c>
      <c r="AM389" s="127">
        <v>3690.13</v>
      </c>
      <c r="AN389" s="127">
        <v>3690.13</v>
      </c>
      <c r="AO389" s="127">
        <v>3690.13</v>
      </c>
      <c r="AP389" s="127">
        <v>3690.13</v>
      </c>
      <c r="AQ389" s="127">
        <v>3690.13</v>
      </c>
      <c r="AR389" s="127">
        <v>3690.13</v>
      </c>
      <c r="AS389" s="127">
        <v>1845.06</v>
      </c>
      <c r="AT389" s="127">
        <v>1845.06</v>
      </c>
      <c r="AU389" s="127">
        <v>1845.06</v>
      </c>
      <c r="AV389" s="127">
        <v>1845.06</v>
      </c>
      <c r="AW389" s="127">
        <v>1845.06</v>
      </c>
      <c r="AX389" s="127">
        <v>1845.06</v>
      </c>
      <c r="AY389" s="127">
        <v>0</v>
      </c>
      <c r="AZ389" s="127">
        <v>0</v>
      </c>
      <c r="BA389" s="127">
        <v>0</v>
      </c>
      <c r="BB389" s="127">
        <v>0</v>
      </c>
      <c r="BC389" s="15">
        <f t="shared" si="18"/>
        <v>14760.52</v>
      </c>
      <c r="BD389" s="15">
        <f t="shared" si="19"/>
        <v>18450.62</v>
      </c>
      <c r="BE389" s="15">
        <f t="shared" si="20"/>
        <v>33211.14</v>
      </c>
    </row>
    <row r="390" spans="1:57" x14ac:dyDescent="0.3">
      <c r="A390" s="167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58">
        <v>43705</v>
      </c>
      <c r="AF390" s="158">
        <v>46262</v>
      </c>
      <c r="AG390" s="159">
        <v>1205812.5</v>
      </c>
      <c r="AH390" s="91">
        <v>1.9944444444444445</v>
      </c>
      <c r="AI390" s="91">
        <v>7</v>
      </c>
      <c r="AJ390" s="160">
        <v>5.6399999999999999E-2</v>
      </c>
      <c r="AK390" s="168" t="s">
        <v>651</v>
      </c>
      <c r="AL390" s="168" t="s">
        <v>652</v>
      </c>
      <c r="AM390" s="127">
        <v>5667.32</v>
      </c>
      <c r="AN390" s="127">
        <v>5667.32</v>
      </c>
      <c r="AO390" s="127">
        <v>5667.32</v>
      </c>
      <c r="AP390" s="127">
        <v>5667.32</v>
      </c>
      <c r="AQ390" s="127">
        <v>5667.32</v>
      </c>
      <c r="AR390" s="127">
        <v>5667.32</v>
      </c>
      <c r="AS390" s="127">
        <v>5667.32</v>
      </c>
      <c r="AT390" s="127">
        <v>5667.32</v>
      </c>
      <c r="AU390" s="127">
        <v>5667.32</v>
      </c>
      <c r="AV390" s="127">
        <v>5667.32</v>
      </c>
      <c r="AW390" s="127">
        <v>5667.32</v>
      </c>
      <c r="AX390" s="127">
        <v>5667.32</v>
      </c>
      <c r="AY390" s="127">
        <v>2833.66</v>
      </c>
      <c r="AZ390" s="127">
        <v>2833.66</v>
      </c>
      <c r="BA390" s="127">
        <v>2833.66</v>
      </c>
      <c r="BB390" s="127">
        <v>2833.66</v>
      </c>
      <c r="BC390" s="15">
        <f t="shared" si="18"/>
        <v>22669.279999999999</v>
      </c>
      <c r="BD390" s="15">
        <f t="shared" si="19"/>
        <v>56673.200000000012</v>
      </c>
      <c r="BE390" s="15">
        <f t="shared" si="20"/>
        <v>79342.48000000001</v>
      </c>
    </row>
    <row r="391" spans="1:57" x14ac:dyDescent="0.3">
      <c r="A391" s="167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58">
        <v>43705</v>
      </c>
      <c r="AF391" s="158">
        <v>46627</v>
      </c>
      <c r="AG391" s="159">
        <v>422735</v>
      </c>
      <c r="AH391" s="91">
        <v>2.9944444444444445</v>
      </c>
      <c r="AI391" s="91">
        <v>8</v>
      </c>
      <c r="AJ391" s="160">
        <v>5.9299999999999999E-2</v>
      </c>
      <c r="AK391" s="168" t="s">
        <v>651</v>
      </c>
      <c r="AL391" s="168" t="s">
        <v>652</v>
      </c>
      <c r="AM391" s="127">
        <v>2089.02</v>
      </c>
      <c r="AN391" s="127">
        <v>2089.02</v>
      </c>
      <c r="AO391" s="127">
        <v>2089.02</v>
      </c>
      <c r="AP391" s="127">
        <v>2089.02</v>
      </c>
      <c r="AQ391" s="127">
        <v>2089.02</v>
      </c>
      <c r="AR391" s="127">
        <v>2089.02</v>
      </c>
      <c r="AS391" s="127">
        <v>2089.02</v>
      </c>
      <c r="AT391" s="127">
        <v>2089.02</v>
      </c>
      <c r="AU391" s="127">
        <v>2089.02</v>
      </c>
      <c r="AV391" s="127">
        <v>2089.02</v>
      </c>
      <c r="AW391" s="127">
        <v>2089.02</v>
      </c>
      <c r="AX391" s="127">
        <v>2089.02</v>
      </c>
      <c r="AY391" s="127">
        <v>1392.68</v>
      </c>
      <c r="AZ391" s="127">
        <v>1392.68</v>
      </c>
      <c r="BA391" s="127">
        <v>1392.68</v>
      </c>
      <c r="BB391" s="127">
        <v>1392.68</v>
      </c>
      <c r="BC391" s="15">
        <f t="shared" si="18"/>
        <v>8356.08</v>
      </c>
      <c r="BD391" s="15">
        <f t="shared" si="19"/>
        <v>22282.880000000001</v>
      </c>
      <c r="BE391" s="15">
        <f t="shared" si="20"/>
        <v>30638.959999999999</v>
      </c>
    </row>
    <row r="392" spans="1:57" x14ac:dyDescent="0.3">
      <c r="A392" s="167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58">
        <v>43705</v>
      </c>
      <c r="AF392" s="158">
        <v>46993</v>
      </c>
      <c r="AG392" s="159">
        <v>53100</v>
      </c>
      <c r="AH392" s="91">
        <v>3.9944444444444445</v>
      </c>
      <c r="AI392" s="91">
        <v>9</v>
      </c>
      <c r="AJ392" s="160">
        <v>6.2100000000000002E-2</v>
      </c>
      <c r="AK392" s="168" t="s">
        <v>651</v>
      </c>
      <c r="AL392" s="168" t="s">
        <v>652</v>
      </c>
      <c r="AM392" s="127">
        <v>274.79000000000002</v>
      </c>
      <c r="AN392" s="127">
        <v>274.79000000000002</v>
      </c>
      <c r="AO392" s="127">
        <v>274.79000000000002</v>
      </c>
      <c r="AP392" s="127">
        <v>274.79000000000002</v>
      </c>
      <c r="AQ392" s="127">
        <v>274.79000000000002</v>
      </c>
      <c r="AR392" s="127">
        <v>274.79000000000002</v>
      </c>
      <c r="AS392" s="127">
        <v>274.79000000000002</v>
      </c>
      <c r="AT392" s="127">
        <v>274.79000000000002</v>
      </c>
      <c r="AU392" s="127">
        <v>274.79000000000002</v>
      </c>
      <c r="AV392" s="127">
        <v>274.79000000000002</v>
      </c>
      <c r="AW392" s="127">
        <v>274.79000000000002</v>
      </c>
      <c r="AX392" s="127">
        <v>274.79000000000002</v>
      </c>
      <c r="AY392" s="127">
        <v>206.09</v>
      </c>
      <c r="AZ392" s="127">
        <v>206.09</v>
      </c>
      <c r="BA392" s="127">
        <v>206.09</v>
      </c>
      <c r="BB392" s="127">
        <v>206.09</v>
      </c>
      <c r="BC392" s="15">
        <f t="shared" si="18"/>
        <v>1099.1600000000001</v>
      </c>
      <c r="BD392" s="15">
        <f t="shared" si="19"/>
        <v>3022.6800000000007</v>
      </c>
      <c r="BE392" s="15">
        <f t="shared" si="20"/>
        <v>4121.8400000000011</v>
      </c>
    </row>
    <row r="393" spans="1:57" x14ac:dyDescent="0.3">
      <c r="A393" s="167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360711.25</v>
      </c>
      <c r="Z393" s="63">
        <v>1524.01</v>
      </c>
      <c r="AA393" s="63">
        <v>0</v>
      </c>
      <c r="AB393" s="63">
        <v>0</v>
      </c>
      <c r="AC393" s="63">
        <v>0</v>
      </c>
      <c r="AD393" s="63">
        <v>0</v>
      </c>
      <c r="AE393" s="158">
        <v>43706</v>
      </c>
      <c r="AF393" s="158">
        <v>45533</v>
      </c>
      <c r="AG393" s="159">
        <v>721422.5</v>
      </c>
      <c r="AH393" s="91">
        <v>0</v>
      </c>
      <c r="AI393" s="91">
        <v>0</v>
      </c>
      <c r="AJ393" s="160">
        <v>5.0700000000000002E-2</v>
      </c>
      <c r="AK393" s="168" t="s">
        <v>651</v>
      </c>
      <c r="AL393" s="168" t="s">
        <v>652</v>
      </c>
      <c r="AM393" s="127">
        <v>0</v>
      </c>
      <c r="AN393" s="127">
        <v>0</v>
      </c>
      <c r="AO393" s="127">
        <v>0</v>
      </c>
      <c r="AP393" s="127">
        <v>0</v>
      </c>
      <c r="AQ393" s="127">
        <v>0</v>
      </c>
      <c r="AR393" s="127">
        <v>0</v>
      </c>
      <c r="AS393" s="127">
        <v>0</v>
      </c>
      <c r="AT393" s="127">
        <v>0</v>
      </c>
      <c r="AU393" s="127">
        <v>0</v>
      </c>
      <c r="AV393" s="127">
        <v>0</v>
      </c>
      <c r="AW393" s="127">
        <v>0</v>
      </c>
      <c r="AX393" s="127">
        <v>0</v>
      </c>
      <c r="AY393" s="127">
        <v>0</v>
      </c>
      <c r="AZ393" s="127">
        <v>0</v>
      </c>
      <c r="BA393" s="127">
        <v>0</v>
      </c>
      <c r="BB393" s="127">
        <v>0</v>
      </c>
      <c r="BC393" s="15">
        <f t="shared" si="18"/>
        <v>0</v>
      </c>
      <c r="BD393" s="15">
        <f t="shared" si="19"/>
        <v>0</v>
      </c>
      <c r="BE393" s="15">
        <f t="shared" si="20"/>
        <v>0</v>
      </c>
    </row>
    <row r="394" spans="1:57" x14ac:dyDescent="0.3">
      <c r="A394" s="167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5438.67</v>
      </c>
      <c r="AA394" s="63">
        <v>0</v>
      </c>
      <c r="AB394" s="63">
        <v>0</v>
      </c>
      <c r="AC394" s="63">
        <v>0</v>
      </c>
      <c r="AD394" s="63">
        <v>1217612.5</v>
      </c>
      <c r="AE394" s="158">
        <v>43706</v>
      </c>
      <c r="AF394" s="158">
        <v>45898</v>
      </c>
      <c r="AG394" s="159">
        <v>1217612.5</v>
      </c>
      <c r="AH394" s="91">
        <v>0.99722222222222223</v>
      </c>
      <c r="AI394" s="91">
        <v>6</v>
      </c>
      <c r="AJ394" s="160">
        <v>5.3600000000000002E-2</v>
      </c>
      <c r="AK394" s="168" t="s">
        <v>651</v>
      </c>
      <c r="AL394" s="168" t="s">
        <v>652</v>
      </c>
      <c r="AM394" s="127">
        <v>5438.67</v>
      </c>
      <c r="AN394" s="127">
        <v>5438.67</v>
      </c>
      <c r="AO394" s="127">
        <v>5438.67</v>
      </c>
      <c r="AP394" s="127">
        <v>5438.67</v>
      </c>
      <c r="AQ394" s="127">
        <v>5438.67</v>
      </c>
      <c r="AR394" s="127">
        <v>5438.67</v>
      </c>
      <c r="AS394" s="127">
        <v>2719.33</v>
      </c>
      <c r="AT394" s="127">
        <v>2719.33</v>
      </c>
      <c r="AU394" s="127">
        <v>2719.33</v>
      </c>
      <c r="AV394" s="127">
        <v>2719.33</v>
      </c>
      <c r="AW394" s="127">
        <v>2719.33</v>
      </c>
      <c r="AX394" s="127">
        <v>2719.33</v>
      </c>
      <c r="AY394" s="127">
        <v>0</v>
      </c>
      <c r="AZ394" s="127">
        <v>0</v>
      </c>
      <c r="BA394" s="127">
        <v>0</v>
      </c>
      <c r="BB394" s="127">
        <v>0</v>
      </c>
      <c r="BC394" s="15">
        <f t="shared" si="18"/>
        <v>21754.68</v>
      </c>
      <c r="BD394" s="15">
        <f t="shared" si="19"/>
        <v>27193.320000000007</v>
      </c>
      <c r="BE394" s="15">
        <f t="shared" si="20"/>
        <v>48948.000000000007</v>
      </c>
    </row>
    <row r="395" spans="1:57" x14ac:dyDescent="0.3">
      <c r="A395" s="167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5295.74</v>
      </c>
      <c r="AA395" s="63">
        <v>0</v>
      </c>
      <c r="AB395" s="63">
        <v>0</v>
      </c>
      <c r="AC395" s="63">
        <v>0</v>
      </c>
      <c r="AD395" s="63">
        <v>1126752.5</v>
      </c>
      <c r="AE395" s="158">
        <v>43706</v>
      </c>
      <c r="AF395" s="158">
        <v>46263</v>
      </c>
      <c r="AG395" s="159">
        <v>1126752.5</v>
      </c>
      <c r="AH395" s="91">
        <v>1.9972222222222222</v>
      </c>
      <c r="AI395" s="91">
        <v>7</v>
      </c>
      <c r="AJ395" s="160">
        <v>5.6399999999999999E-2</v>
      </c>
      <c r="AK395" s="168" t="s">
        <v>651</v>
      </c>
      <c r="AL395" s="168" t="s">
        <v>652</v>
      </c>
      <c r="AM395" s="127">
        <v>5295.74</v>
      </c>
      <c r="AN395" s="127">
        <v>5295.74</v>
      </c>
      <c r="AO395" s="127">
        <v>5295.74</v>
      </c>
      <c r="AP395" s="127">
        <v>5295.74</v>
      </c>
      <c r="AQ395" s="127">
        <v>5295.74</v>
      </c>
      <c r="AR395" s="127">
        <v>5295.74</v>
      </c>
      <c r="AS395" s="127">
        <v>5295.74</v>
      </c>
      <c r="AT395" s="127">
        <v>5295.74</v>
      </c>
      <c r="AU395" s="127">
        <v>5295.74</v>
      </c>
      <c r="AV395" s="127">
        <v>5295.74</v>
      </c>
      <c r="AW395" s="127">
        <v>5295.74</v>
      </c>
      <c r="AX395" s="127">
        <v>5295.74</v>
      </c>
      <c r="AY395" s="127">
        <v>2647.87</v>
      </c>
      <c r="AZ395" s="127">
        <v>2647.87</v>
      </c>
      <c r="BA395" s="127">
        <v>2647.87</v>
      </c>
      <c r="BB395" s="127">
        <v>2647.87</v>
      </c>
      <c r="BC395" s="15">
        <f t="shared" si="18"/>
        <v>21182.959999999999</v>
      </c>
      <c r="BD395" s="15">
        <f t="shared" si="19"/>
        <v>52957.4</v>
      </c>
      <c r="BE395" s="15">
        <f t="shared" si="20"/>
        <v>74140.36</v>
      </c>
    </row>
    <row r="396" spans="1:57" x14ac:dyDescent="0.3">
      <c r="A396" s="167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1546.72</v>
      </c>
      <c r="AA396" s="63">
        <v>0</v>
      </c>
      <c r="AB396" s="63">
        <v>0</v>
      </c>
      <c r="AC396" s="63">
        <v>0</v>
      </c>
      <c r="AD396" s="63">
        <v>312995</v>
      </c>
      <c r="AE396" s="158">
        <v>43706</v>
      </c>
      <c r="AF396" s="158">
        <v>46628</v>
      </c>
      <c r="AG396" s="159">
        <v>312995</v>
      </c>
      <c r="AH396" s="91">
        <v>2.9972222222222222</v>
      </c>
      <c r="AI396" s="91">
        <v>8</v>
      </c>
      <c r="AJ396" s="160">
        <v>5.9299999999999999E-2</v>
      </c>
      <c r="AK396" s="168" t="s">
        <v>651</v>
      </c>
      <c r="AL396" s="168" t="s">
        <v>652</v>
      </c>
      <c r="AM396" s="127">
        <v>1546.72</v>
      </c>
      <c r="AN396" s="127">
        <v>1546.72</v>
      </c>
      <c r="AO396" s="127">
        <v>1546.72</v>
      </c>
      <c r="AP396" s="127">
        <v>1546.72</v>
      </c>
      <c r="AQ396" s="127">
        <v>1546.72</v>
      </c>
      <c r="AR396" s="127">
        <v>1546.72</v>
      </c>
      <c r="AS396" s="127">
        <v>1546.72</v>
      </c>
      <c r="AT396" s="127">
        <v>1546.72</v>
      </c>
      <c r="AU396" s="127">
        <v>1546.72</v>
      </c>
      <c r="AV396" s="127">
        <v>1546.72</v>
      </c>
      <c r="AW396" s="127">
        <v>1546.72</v>
      </c>
      <c r="AX396" s="127">
        <v>1546.72</v>
      </c>
      <c r="AY396" s="127">
        <v>1031.1400000000001</v>
      </c>
      <c r="AZ396" s="127">
        <v>1031.1400000000001</v>
      </c>
      <c r="BA396" s="127">
        <v>1031.1400000000001</v>
      </c>
      <c r="BB396" s="127">
        <v>1031.1400000000001</v>
      </c>
      <c r="BC396" s="15">
        <f t="shared" si="18"/>
        <v>6186.88</v>
      </c>
      <c r="BD396" s="15">
        <f t="shared" si="19"/>
        <v>16498.319999999996</v>
      </c>
      <c r="BE396" s="15">
        <f t="shared" si="20"/>
        <v>22685.199999999997</v>
      </c>
    </row>
    <row r="397" spans="1:57" x14ac:dyDescent="0.3">
      <c r="A397" s="167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237.39</v>
      </c>
      <c r="AA397" s="63">
        <v>0</v>
      </c>
      <c r="AB397" s="63">
        <v>0</v>
      </c>
      <c r="AC397" s="63">
        <v>0</v>
      </c>
      <c r="AD397" s="63">
        <v>45872.5</v>
      </c>
      <c r="AE397" s="158">
        <v>43706</v>
      </c>
      <c r="AF397" s="158">
        <v>46994</v>
      </c>
      <c r="AG397" s="159">
        <v>45872.5</v>
      </c>
      <c r="AH397" s="91">
        <v>3.9972222222222222</v>
      </c>
      <c r="AI397" s="91">
        <v>9</v>
      </c>
      <c r="AJ397" s="160">
        <v>6.2100000000000002E-2</v>
      </c>
      <c r="AK397" s="168" t="s">
        <v>651</v>
      </c>
      <c r="AL397" s="168" t="s">
        <v>652</v>
      </c>
      <c r="AM397" s="127">
        <v>237.39</v>
      </c>
      <c r="AN397" s="127">
        <v>237.39</v>
      </c>
      <c r="AO397" s="127">
        <v>237.39</v>
      </c>
      <c r="AP397" s="127">
        <v>237.39</v>
      </c>
      <c r="AQ397" s="127">
        <v>237.39</v>
      </c>
      <c r="AR397" s="127">
        <v>237.39</v>
      </c>
      <c r="AS397" s="127">
        <v>237.39</v>
      </c>
      <c r="AT397" s="127">
        <v>237.39</v>
      </c>
      <c r="AU397" s="127">
        <v>237.39</v>
      </c>
      <c r="AV397" s="127">
        <v>237.39</v>
      </c>
      <c r="AW397" s="127">
        <v>237.39</v>
      </c>
      <c r="AX397" s="127">
        <v>237.39</v>
      </c>
      <c r="AY397" s="127">
        <v>178.04</v>
      </c>
      <c r="AZ397" s="127">
        <v>178.04</v>
      </c>
      <c r="BA397" s="127">
        <v>178.04</v>
      </c>
      <c r="BB397" s="127">
        <v>178.04</v>
      </c>
      <c r="BC397" s="15">
        <f t="shared" si="18"/>
        <v>949.56</v>
      </c>
      <c r="BD397" s="15">
        <f t="shared" si="19"/>
        <v>2611.2799999999993</v>
      </c>
      <c r="BE397" s="15">
        <f t="shared" si="20"/>
        <v>3560.8399999999992</v>
      </c>
    </row>
    <row r="398" spans="1:57" x14ac:dyDescent="0.3">
      <c r="A398" s="167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358203.75</v>
      </c>
      <c r="Z398" s="63">
        <v>1513.41</v>
      </c>
      <c r="AA398" s="63">
        <v>0</v>
      </c>
      <c r="AB398" s="63">
        <v>0</v>
      </c>
      <c r="AC398" s="63">
        <v>0</v>
      </c>
      <c r="AD398" s="63">
        <v>0</v>
      </c>
      <c r="AE398" s="158">
        <v>43707</v>
      </c>
      <c r="AF398" s="158">
        <v>45534</v>
      </c>
      <c r="AG398" s="159">
        <v>716407.5</v>
      </c>
      <c r="AH398" s="91">
        <v>0</v>
      </c>
      <c r="AI398" s="91">
        <v>0</v>
      </c>
      <c r="AJ398" s="160">
        <v>5.0700000000000002E-2</v>
      </c>
      <c r="AK398" s="168" t="s">
        <v>651</v>
      </c>
      <c r="AL398" s="168" t="s">
        <v>652</v>
      </c>
      <c r="AM398" s="127">
        <v>0</v>
      </c>
      <c r="AN398" s="127">
        <v>0</v>
      </c>
      <c r="AO398" s="127">
        <v>0</v>
      </c>
      <c r="AP398" s="127">
        <v>0</v>
      </c>
      <c r="AQ398" s="127">
        <v>0</v>
      </c>
      <c r="AR398" s="127">
        <v>0</v>
      </c>
      <c r="AS398" s="127">
        <v>0</v>
      </c>
      <c r="AT398" s="127">
        <v>0</v>
      </c>
      <c r="AU398" s="127">
        <v>0</v>
      </c>
      <c r="AV398" s="127">
        <v>0</v>
      </c>
      <c r="AW398" s="127">
        <v>0</v>
      </c>
      <c r="AX398" s="127">
        <v>0</v>
      </c>
      <c r="AY398" s="127">
        <v>0</v>
      </c>
      <c r="AZ398" s="127">
        <v>0</v>
      </c>
      <c r="BA398" s="127">
        <v>0</v>
      </c>
      <c r="BB398" s="127">
        <v>0</v>
      </c>
      <c r="BC398" s="15">
        <f t="shared" si="18"/>
        <v>0</v>
      </c>
      <c r="BD398" s="15">
        <f t="shared" si="19"/>
        <v>0</v>
      </c>
      <c r="BE398" s="15">
        <f t="shared" si="20"/>
        <v>0</v>
      </c>
    </row>
    <row r="399" spans="1:57" x14ac:dyDescent="0.3">
      <c r="A399" s="167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6368.94</v>
      </c>
      <c r="AA399" s="63">
        <v>0</v>
      </c>
      <c r="AB399" s="63">
        <v>0</v>
      </c>
      <c r="AC399" s="63">
        <v>0</v>
      </c>
      <c r="AD399" s="63">
        <v>1425882.5</v>
      </c>
      <c r="AE399" s="158">
        <v>43707</v>
      </c>
      <c r="AF399" s="158">
        <v>45899</v>
      </c>
      <c r="AG399" s="159">
        <v>1425882.5</v>
      </c>
      <c r="AH399" s="91">
        <v>1</v>
      </c>
      <c r="AI399" s="91">
        <v>6</v>
      </c>
      <c r="AJ399" s="160">
        <v>5.3600000000000002E-2</v>
      </c>
      <c r="AK399" s="168" t="s">
        <v>651</v>
      </c>
      <c r="AL399" s="168" t="s">
        <v>652</v>
      </c>
      <c r="AM399" s="127">
        <v>6368.94</v>
      </c>
      <c r="AN399" s="127">
        <v>6368.94</v>
      </c>
      <c r="AO399" s="127">
        <v>6368.94</v>
      </c>
      <c r="AP399" s="127">
        <v>6368.94</v>
      </c>
      <c r="AQ399" s="127">
        <v>6368.94</v>
      </c>
      <c r="AR399" s="127">
        <v>6368.94</v>
      </c>
      <c r="AS399" s="127">
        <v>3184.47</v>
      </c>
      <c r="AT399" s="127">
        <v>3184.47</v>
      </c>
      <c r="AU399" s="127">
        <v>3184.47</v>
      </c>
      <c r="AV399" s="127">
        <v>3184.47</v>
      </c>
      <c r="AW399" s="127">
        <v>3184.47</v>
      </c>
      <c r="AX399" s="127">
        <v>3184.47</v>
      </c>
      <c r="AY399" s="127">
        <v>0</v>
      </c>
      <c r="AZ399" s="127">
        <v>0</v>
      </c>
      <c r="BA399" s="127">
        <v>0</v>
      </c>
      <c r="BB399" s="127">
        <v>0</v>
      </c>
      <c r="BC399" s="15">
        <f t="shared" si="18"/>
        <v>25475.759999999998</v>
      </c>
      <c r="BD399" s="15">
        <f t="shared" si="19"/>
        <v>31844.700000000004</v>
      </c>
      <c r="BE399" s="15">
        <f t="shared" si="20"/>
        <v>57320.460000000006</v>
      </c>
    </row>
    <row r="400" spans="1:57" x14ac:dyDescent="0.3">
      <c r="A400" s="167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5218.09</v>
      </c>
      <c r="AA400" s="63">
        <v>0</v>
      </c>
      <c r="AB400" s="63">
        <v>0</v>
      </c>
      <c r="AC400" s="63">
        <v>0</v>
      </c>
      <c r="AD400" s="63">
        <v>1110232.5</v>
      </c>
      <c r="AE400" s="158">
        <v>43707</v>
      </c>
      <c r="AF400" s="158">
        <v>46264</v>
      </c>
      <c r="AG400" s="159">
        <v>1110232.5</v>
      </c>
      <c r="AH400" s="91">
        <v>2</v>
      </c>
      <c r="AI400" s="91">
        <v>7</v>
      </c>
      <c r="AJ400" s="160">
        <v>5.6399999999999999E-2</v>
      </c>
      <c r="AK400" s="168" t="s">
        <v>651</v>
      </c>
      <c r="AL400" s="168" t="s">
        <v>652</v>
      </c>
      <c r="AM400" s="127">
        <v>5218.09</v>
      </c>
      <c r="AN400" s="127">
        <v>5218.09</v>
      </c>
      <c r="AO400" s="127">
        <v>5218.09</v>
      </c>
      <c r="AP400" s="127">
        <v>5218.09</v>
      </c>
      <c r="AQ400" s="127">
        <v>5218.09</v>
      </c>
      <c r="AR400" s="127">
        <v>5218.09</v>
      </c>
      <c r="AS400" s="127">
        <v>5218.09</v>
      </c>
      <c r="AT400" s="127">
        <v>5218.09</v>
      </c>
      <c r="AU400" s="127">
        <v>5218.09</v>
      </c>
      <c r="AV400" s="127">
        <v>5218.09</v>
      </c>
      <c r="AW400" s="127">
        <v>5218.09</v>
      </c>
      <c r="AX400" s="127">
        <v>5218.09</v>
      </c>
      <c r="AY400" s="127">
        <v>2609.0500000000002</v>
      </c>
      <c r="AZ400" s="127">
        <v>2609.0500000000002</v>
      </c>
      <c r="BA400" s="127">
        <v>2609.0500000000002</v>
      </c>
      <c r="BB400" s="127">
        <v>2609.0500000000002</v>
      </c>
      <c r="BC400" s="15">
        <f t="shared" si="18"/>
        <v>20872.36</v>
      </c>
      <c r="BD400" s="15">
        <f t="shared" si="19"/>
        <v>52180.920000000013</v>
      </c>
      <c r="BE400" s="15">
        <f t="shared" si="20"/>
        <v>73053.280000000013</v>
      </c>
    </row>
    <row r="401" spans="1:57" x14ac:dyDescent="0.3">
      <c r="A401" s="167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1801.83</v>
      </c>
      <c r="AA401" s="63">
        <v>0</v>
      </c>
      <c r="AB401" s="63">
        <v>0</v>
      </c>
      <c r="AC401" s="63">
        <v>0</v>
      </c>
      <c r="AD401" s="63">
        <v>364620</v>
      </c>
      <c r="AE401" s="158">
        <v>43707</v>
      </c>
      <c r="AF401" s="158">
        <v>46629</v>
      </c>
      <c r="AG401" s="159">
        <v>364620</v>
      </c>
      <c r="AH401" s="91">
        <v>3</v>
      </c>
      <c r="AI401" s="91">
        <v>8</v>
      </c>
      <c r="AJ401" s="160">
        <v>5.9299999999999999E-2</v>
      </c>
      <c r="AK401" s="168" t="s">
        <v>651</v>
      </c>
      <c r="AL401" s="168" t="s">
        <v>652</v>
      </c>
      <c r="AM401" s="127">
        <v>1801.83</v>
      </c>
      <c r="AN401" s="127">
        <v>1801.83</v>
      </c>
      <c r="AO401" s="127">
        <v>1801.83</v>
      </c>
      <c r="AP401" s="127">
        <v>1801.83</v>
      </c>
      <c r="AQ401" s="127">
        <v>1801.83</v>
      </c>
      <c r="AR401" s="127">
        <v>1801.83</v>
      </c>
      <c r="AS401" s="127">
        <v>1801.83</v>
      </c>
      <c r="AT401" s="127">
        <v>1801.83</v>
      </c>
      <c r="AU401" s="127">
        <v>1801.83</v>
      </c>
      <c r="AV401" s="127">
        <v>1801.83</v>
      </c>
      <c r="AW401" s="127">
        <v>1801.83</v>
      </c>
      <c r="AX401" s="127">
        <v>1801.83</v>
      </c>
      <c r="AY401" s="127">
        <v>1201.22</v>
      </c>
      <c r="AZ401" s="127">
        <v>1201.22</v>
      </c>
      <c r="BA401" s="127">
        <v>1201.22</v>
      </c>
      <c r="BB401" s="127">
        <v>1201.22</v>
      </c>
      <c r="BC401" s="15">
        <f t="shared" si="18"/>
        <v>7207.32</v>
      </c>
      <c r="BD401" s="15">
        <f t="shared" si="19"/>
        <v>19219.52</v>
      </c>
      <c r="BE401" s="15">
        <f t="shared" si="20"/>
        <v>26426.84</v>
      </c>
    </row>
    <row r="402" spans="1:57" x14ac:dyDescent="0.3">
      <c r="A402" s="167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274.79000000000002</v>
      </c>
      <c r="AA402" s="63">
        <v>0</v>
      </c>
      <c r="AB402" s="63">
        <v>0</v>
      </c>
      <c r="AC402" s="63">
        <v>0</v>
      </c>
      <c r="AD402" s="63">
        <v>53100</v>
      </c>
      <c r="AE402" s="158">
        <v>43707</v>
      </c>
      <c r="AF402" s="158">
        <v>46995</v>
      </c>
      <c r="AG402" s="159">
        <v>53100</v>
      </c>
      <c r="AH402" s="91">
        <v>4</v>
      </c>
      <c r="AI402" s="91">
        <v>9</v>
      </c>
      <c r="AJ402" s="160">
        <v>6.2100000000000002E-2</v>
      </c>
      <c r="AK402" s="168" t="s">
        <v>651</v>
      </c>
      <c r="AL402" s="168" t="s">
        <v>652</v>
      </c>
      <c r="AM402" s="127">
        <v>274.79000000000002</v>
      </c>
      <c r="AN402" s="127">
        <v>274.79000000000002</v>
      </c>
      <c r="AO402" s="127">
        <v>274.79000000000002</v>
      </c>
      <c r="AP402" s="127">
        <v>274.79000000000002</v>
      </c>
      <c r="AQ402" s="127">
        <v>274.79000000000002</v>
      </c>
      <c r="AR402" s="127">
        <v>274.79000000000002</v>
      </c>
      <c r="AS402" s="127">
        <v>274.79000000000002</v>
      </c>
      <c r="AT402" s="127">
        <v>274.79000000000002</v>
      </c>
      <c r="AU402" s="127">
        <v>274.79000000000002</v>
      </c>
      <c r="AV402" s="127">
        <v>274.79000000000002</v>
      </c>
      <c r="AW402" s="127">
        <v>274.79000000000002</v>
      </c>
      <c r="AX402" s="127">
        <v>274.79000000000002</v>
      </c>
      <c r="AY402" s="127">
        <v>206.09</v>
      </c>
      <c r="AZ402" s="127">
        <v>206.09</v>
      </c>
      <c r="BA402" s="127">
        <v>206.09</v>
      </c>
      <c r="BB402" s="127">
        <v>206.09</v>
      </c>
      <c r="BC402" s="15">
        <f t="shared" si="18"/>
        <v>1099.1600000000001</v>
      </c>
      <c r="BD402" s="15">
        <f t="shared" si="19"/>
        <v>3022.6800000000007</v>
      </c>
      <c r="BE402" s="15">
        <f t="shared" si="20"/>
        <v>4121.8400000000011</v>
      </c>
    </row>
    <row r="403" spans="1:57" x14ac:dyDescent="0.3">
      <c r="A403" s="167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0</v>
      </c>
      <c r="Z403" s="63">
        <v>4757.72</v>
      </c>
      <c r="AA403" s="63">
        <v>0</v>
      </c>
      <c r="AB403" s="63">
        <v>0</v>
      </c>
      <c r="AC403" s="63">
        <v>0</v>
      </c>
      <c r="AD403" s="63">
        <v>1126088.75</v>
      </c>
      <c r="AE403" s="158">
        <v>43714</v>
      </c>
      <c r="AF403" s="158">
        <v>45541</v>
      </c>
      <c r="AG403" s="159">
        <v>2252177.5</v>
      </c>
      <c r="AH403" s="91">
        <v>1.6666666666666666E-2</v>
      </c>
      <c r="AI403" s="91">
        <v>5</v>
      </c>
      <c r="AJ403" s="160">
        <v>5.0700000000000002E-2</v>
      </c>
      <c r="AK403" s="168" t="s">
        <v>651</v>
      </c>
      <c r="AL403" s="168" t="s">
        <v>652</v>
      </c>
      <c r="AM403" s="127">
        <v>4757.72</v>
      </c>
      <c r="AN403" s="127">
        <v>0</v>
      </c>
      <c r="AO403" s="127">
        <v>0</v>
      </c>
      <c r="AP403" s="127">
        <v>0</v>
      </c>
      <c r="AQ403" s="127">
        <v>0</v>
      </c>
      <c r="AR403" s="127">
        <v>0</v>
      </c>
      <c r="AS403" s="127">
        <v>0</v>
      </c>
      <c r="AT403" s="127">
        <v>0</v>
      </c>
      <c r="AU403" s="127">
        <v>0</v>
      </c>
      <c r="AV403" s="127">
        <v>0</v>
      </c>
      <c r="AW403" s="127">
        <v>0</v>
      </c>
      <c r="AX403" s="127">
        <v>0</v>
      </c>
      <c r="AY403" s="127">
        <v>0</v>
      </c>
      <c r="AZ403" s="127">
        <v>0</v>
      </c>
      <c r="BA403" s="127">
        <v>0</v>
      </c>
      <c r="BB403" s="127">
        <v>0</v>
      </c>
      <c r="BC403" s="15">
        <f t="shared" si="18"/>
        <v>4757.72</v>
      </c>
      <c r="BD403" s="15">
        <f t="shared" si="19"/>
        <v>0</v>
      </c>
      <c r="BE403" s="15">
        <f t="shared" si="20"/>
        <v>4757.72</v>
      </c>
    </row>
    <row r="404" spans="1:57" x14ac:dyDescent="0.3">
      <c r="A404" s="167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58">
        <v>43714</v>
      </c>
      <c r="AF404" s="158">
        <v>45906</v>
      </c>
      <c r="AG404" s="159">
        <v>3481737.5</v>
      </c>
      <c r="AH404" s="91">
        <v>1.0166666666666666</v>
      </c>
      <c r="AI404" s="91">
        <v>6</v>
      </c>
      <c r="AJ404" s="160">
        <v>5.3600000000000002E-2</v>
      </c>
      <c r="AK404" s="168" t="s">
        <v>651</v>
      </c>
      <c r="AL404" s="168" t="s">
        <v>652</v>
      </c>
      <c r="AM404" s="127">
        <v>15551.76</v>
      </c>
      <c r="AN404" s="127">
        <v>15551.76</v>
      </c>
      <c r="AO404" s="127">
        <v>15551.76</v>
      </c>
      <c r="AP404" s="127">
        <v>15551.76</v>
      </c>
      <c r="AQ404" s="127">
        <v>15551.76</v>
      </c>
      <c r="AR404" s="127">
        <v>15551.76</v>
      </c>
      <c r="AS404" s="127">
        <v>15551.76</v>
      </c>
      <c r="AT404" s="127">
        <v>7775.88</v>
      </c>
      <c r="AU404" s="127">
        <v>7775.88</v>
      </c>
      <c r="AV404" s="127">
        <v>7775.88</v>
      </c>
      <c r="AW404" s="127">
        <v>7775.88</v>
      </c>
      <c r="AX404" s="127">
        <v>7775.88</v>
      </c>
      <c r="AY404" s="127">
        <v>7775.88</v>
      </c>
      <c r="AZ404" s="127">
        <v>0</v>
      </c>
      <c r="BA404" s="127">
        <v>0</v>
      </c>
      <c r="BB404" s="127">
        <v>0</v>
      </c>
      <c r="BC404" s="15">
        <f t="shared" si="18"/>
        <v>62207.040000000001</v>
      </c>
      <c r="BD404" s="15">
        <f t="shared" si="19"/>
        <v>93310.560000000012</v>
      </c>
      <c r="BE404" s="15">
        <f t="shared" si="20"/>
        <v>155517.6</v>
      </c>
    </row>
    <row r="405" spans="1:57" x14ac:dyDescent="0.3">
      <c r="A405" s="167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58">
        <v>43714</v>
      </c>
      <c r="AF405" s="158">
        <v>46271</v>
      </c>
      <c r="AG405" s="159">
        <v>3936037.5</v>
      </c>
      <c r="AH405" s="91">
        <v>2.0166666666666666</v>
      </c>
      <c r="AI405" s="91">
        <v>7</v>
      </c>
      <c r="AJ405" s="160">
        <v>5.6399999999999999E-2</v>
      </c>
      <c r="AK405" s="168" t="s">
        <v>651</v>
      </c>
      <c r="AL405" s="168" t="s">
        <v>652</v>
      </c>
      <c r="AM405" s="127">
        <v>18499.38</v>
      </c>
      <c r="AN405" s="127">
        <v>18499.38</v>
      </c>
      <c r="AO405" s="127">
        <v>18499.38</v>
      </c>
      <c r="AP405" s="127">
        <v>18499.38</v>
      </c>
      <c r="AQ405" s="127">
        <v>18499.38</v>
      </c>
      <c r="AR405" s="127">
        <v>18499.38</v>
      </c>
      <c r="AS405" s="127">
        <v>18499.38</v>
      </c>
      <c r="AT405" s="127">
        <v>18499.38</v>
      </c>
      <c r="AU405" s="127">
        <v>18499.38</v>
      </c>
      <c r="AV405" s="127">
        <v>18499.38</v>
      </c>
      <c r="AW405" s="127">
        <v>18499.38</v>
      </c>
      <c r="AX405" s="127">
        <v>18499.38</v>
      </c>
      <c r="AY405" s="127">
        <v>18499.38</v>
      </c>
      <c r="AZ405" s="127">
        <v>9249.69</v>
      </c>
      <c r="BA405" s="127">
        <v>9249.69</v>
      </c>
      <c r="BB405" s="127">
        <v>9249.69</v>
      </c>
      <c r="BC405" s="15">
        <f t="shared" si="18"/>
        <v>73997.52</v>
      </c>
      <c r="BD405" s="15">
        <f t="shared" si="19"/>
        <v>194243.49000000002</v>
      </c>
      <c r="BE405" s="15">
        <f t="shared" si="20"/>
        <v>268241.01</v>
      </c>
    </row>
    <row r="406" spans="1:57" x14ac:dyDescent="0.3">
      <c r="A406" s="167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58">
        <v>43714</v>
      </c>
      <c r="AF406" s="158">
        <v>46636</v>
      </c>
      <c r="AG406" s="159">
        <v>2468855</v>
      </c>
      <c r="AH406" s="91">
        <v>3.0166666666666666</v>
      </c>
      <c r="AI406" s="91">
        <v>8</v>
      </c>
      <c r="AJ406" s="160">
        <v>5.9299999999999999E-2</v>
      </c>
      <c r="AK406" s="168" t="s">
        <v>651</v>
      </c>
      <c r="AL406" s="168" t="s">
        <v>652</v>
      </c>
      <c r="AM406" s="127">
        <v>12200.26</v>
      </c>
      <c r="AN406" s="127">
        <v>12200.26</v>
      </c>
      <c r="AO406" s="127">
        <v>12200.26</v>
      </c>
      <c r="AP406" s="127">
        <v>12200.26</v>
      </c>
      <c r="AQ406" s="127">
        <v>12200.26</v>
      </c>
      <c r="AR406" s="127">
        <v>12200.26</v>
      </c>
      <c r="AS406" s="127">
        <v>12200.26</v>
      </c>
      <c r="AT406" s="127">
        <v>12200.26</v>
      </c>
      <c r="AU406" s="127">
        <v>12200.26</v>
      </c>
      <c r="AV406" s="127">
        <v>12200.26</v>
      </c>
      <c r="AW406" s="127">
        <v>12200.26</v>
      </c>
      <c r="AX406" s="127">
        <v>12200.26</v>
      </c>
      <c r="AY406" s="127">
        <v>12200.26</v>
      </c>
      <c r="AZ406" s="127">
        <v>8133.51</v>
      </c>
      <c r="BA406" s="127">
        <v>8133.51</v>
      </c>
      <c r="BB406" s="127">
        <v>8133.51</v>
      </c>
      <c r="BC406" s="15">
        <f t="shared" si="18"/>
        <v>48801.04</v>
      </c>
      <c r="BD406" s="15">
        <f t="shared" si="19"/>
        <v>134202.86999999997</v>
      </c>
      <c r="BE406" s="15">
        <f t="shared" si="20"/>
        <v>183003.90999999997</v>
      </c>
    </row>
    <row r="407" spans="1:57" x14ac:dyDescent="0.3">
      <c r="A407" s="167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58">
        <v>43714</v>
      </c>
      <c r="AF407" s="158">
        <v>47002</v>
      </c>
      <c r="AG407" s="159">
        <v>265500</v>
      </c>
      <c r="AH407" s="91">
        <v>4.0166666666666666</v>
      </c>
      <c r="AI407" s="91">
        <v>9</v>
      </c>
      <c r="AJ407" s="160">
        <v>6.2100000000000002E-2</v>
      </c>
      <c r="AK407" s="168" t="s">
        <v>651</v>
      </c>
      <c r="AL407" s="168" t="s">
        <v>652</v>
      </c>
      <c r="AM407" s="127">
        <v>1373.96</v>
      </c>
      <c r="AN407" s="127">
        <v>1373.96</v>
      </c>
      <c r="AO407" s="127">
        <v>1373.96</v>
      </c>
      <c r="AP407" s="127">
        <v>1373.96</v>
      </c>
      <c r="AQ407" s="127">
        <v>1373.96</v>
      </c>
      <c r="AR407" s="127">
        <v>1373.96</v>
      </c>
      <c r="AS407" s="127">
        <v>1373.96</v>
      </c>
      <c r="AT407" s="127">
        <v>1373.96</v>
      </c>
      <c r="AU407" s="127">
        <v>1373.96</v>
      </c>
      <c r="AV407" s="127">
        <v>1373.96</v>
      </c>
      <c r="AW407" s="127">
        <v>1373.96</v>
      </c>
      <c r="AX407" s="127">
        <v>1373.96</v>
      </c>
      <c r="AY407" s="127">
        <v>1373.96</v>
      </c>
      <c r="AZ407" s="127">
        <v>1030.47</v>
      </c>
      <c r="BA407" s="127">
        <v>1030.47</v>
      </c>
      <c r="BB407" s="127">
        <v>1030.47</v>
      </c>
      <c r="BC407" s="15">
        <f t="shared" si="18"/>
        <v>5495.84</v>
      </c>
      <c r="BD407" s="15">
        <f t="shared" si="19"/>
        <v>15457.049999999997</v>
      </c>
      <c r="BE407" s="15">
        <f t="shared" si="20"/>
        <v>20952.89</v>
      </c>
    </row>
    <row r="408" spans="1:57" x14ac:dyDescent="0.3">
      <c r="A408" s="167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0</v>
      </c>
      <c r="Z408" s="63">
        <v>93.17</v>
      </c>
      <c r="AA408" s="63">
        <v>0</v>
      </c>
      <c r="AB408" s="63">
        <v>0</v>
      </c>
      <c r="AC408" s="63">
        <v>0</v>
      </c>
      <c r="AD408" s="63">
        <v>22051.25</v>
      </c>
      <c r="AE408" s="158">
        <v>43714</v>
      </c>
      <c r="AF408" s="158">
        <v>45541</v>
      </c>
      <c r="AG408" s="159">
        <v>44102.5</v>
      </c>
      <c r="AH408" s="91">
        <v>1.6666666666666666E-2</v>
      </c>
      <c r="AI408" s="91">
        <v>5</v>
      </c>
      <c r="AJ408" s="160">
        <v>5.0700000000000002E-2</v>
      </c>
      <c r="AK408" s="168" t="s">
        <v>651</v>
      </c>
      <c r="AL408" s="168" t="s">
        <v>652</v>
      </c>
      <c r="AM408" s="127">
        <v>93.17</v>
      </c>
      <c r="AN408" s="127">
        <v>0</v>
      </c>
      <c r="AO408" s="127">
        <v>0</v>
      </c>
      <c r="AP408" s="127">
        <v>0</v>
      </c>
      <c r="AQ408" s="127">
        <v>0</v>
      </c>
      <c r="AR408" s="127">
        <v>0</v>
      </c>
      <c r="AS408" s="127">
        <v>0</v>
      </c>
      <c r="AT408" s="127">
        <v>0</v>
      </c>
      <c r="AU408" s="127">
        <v>0</v>
      </c>
      <c r="AV408" s="127">
        <v>0</v>
      </c>
      <c r="AW408" s="127">
        <v>0</v>
      </c>
      <c r="AX408" s="127">
        <v>0</v>
      </c>
      <c r="AY408" s="127">
        <v>0</v>
      </c>
      <c r="AZ408" s="127">
        <v>0</v>
      </c>
      <c r="BA408" s="127">
        <v>0</v>
      </c>
      <c r="BB408" s="127">
        <v>0</v>
      </c>
      <c r="BC408" s="15">
        <f t="shared" si="18"/>
        <v>93.17</v>
      </c>
      <c r="BD408" s="15">
        <f t="shared" si="19"/>
        <v>0</v>
      </c>
      <c r="BE408" s="15">
        <f t="shared" si="20"/>
        <v>93.17</v>
      </c>
    </row>
    <row r="409" spans="1:57" x14ac:dyDescent="0.3">
      <c r="A409" s="167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58">
        <v>43714</v>
      </c>
      <c r="AF409" s="158">
        <v>45906</v>
      </c>
      <c r="AG409" s="159">
        <v>42480</v>
      </c>
      <c r="AH409" s="91">
        <v>1.0166666666666666</v>
      </c>
      <c r="AI409" s="91">
        <v>6</v>
      </c>
      <c r="AJ409" s="160">
        <v>5.3600000000000002E-2</v>
      </c>
      <c r="AK409" s="168" t="s">
        <v>651</v>
      </c>
      <c r="AL409" s="168" t="s">
        <v>652</v>
      </c>
      <c r="AM409" s="127">
        <v>189.74</v>
      </c>
      <c r="AN409" s="127">
        <v>189.74</v>
      </c>
      <c r="AO409" s="127">
        <v>189.74</v>
      </c>
      <c r="AP409" s="127">
        <v>189.74</v>
      </c>
      <c r="AQ409" s="127">
        <v>189.74</v>
      </c>
      <c r="AR409" s="127">
        <v>189.74</v>
      </c>
      <c r="AS409" s="127">
        <v>189.74</v>
      </c>
      <c r="AT409" s="127">
        <v>94.87</v>
      </c>
      <c r="AU409" s="127">
        <v>94.87</v>
      </c>
      <c r="AV409" s="127">
        <v>94.87</v>
      </c>
      <c r="AW409" s="127">
        <v>94.87</v>
      </c>
      <c r="AX409" s="127">
        <v>94.87</v>
      </c>
      <c r="AY409" s="127">
        <v>94.87</v>
      </c>
      <c r="AZ409" s="127">
        <v>0</v>
      </c>
      <c r="BA409" s="127">
        <v>0</v>
      </c>
      <c r="BB409" s="127">
        <v>0</v>
      </c>
      <c r="BC409" s="15">
        <f t="shared" si="18"/>
        <v>758.96</v>
      </c>
      <c r="BD409" s="15">
        <f t="shared" si="19"/>
        <v>1138.44</v>
      </c>
      <c r="BE409" s="15">
        <f t="shared" si="20"/>
        <v>1897.4</v>
      </c>
    </row>
    <row r="410" spans="1:57" x14ac:dyDescent="0.3">
      <c r="A410" s="167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58">
        <v>43714</v>
      </c>
      <c r="AF410" s="158">
        <v>46636</v>
      </c>
      <c r="AG410" s="159">
        <v>53100</v>
      </c>
      <c r="AH410" s="91">
        <v>3.0166666666666666</v>
      </c>
      <c r="AI410" s="91">
        <v>8</v>
      </c>
      <c r="AJ410" s="160">
        <v>5.9299999999999999E-2</v>
      </c>
      <c r="AK410" s="168" t="s">
        <v>651</v>
      </c>
      <c r="AL410" s="168" t="s">
        <v>652</v>
      </c>
      <c r="AM410" s="127">
        <v>262.39999999999998</v>
      </c>
      <c r="AN410" s="127">
        <v>262.39999999999998</v>
      </c>
      <c r="AO410" s="127">
        <v>262.39999999999998</v>
      </c>
      <c r="AP410" s="127">
        <v>262.39999999999998</v>
      </c>
      <c r="AQ410" s="127">
        <v>262.39999999999998</v>
      </c>
      <c r="AR410" s="127">
        <v>262.39999999999998</v>
      </c>
      <c r="AS410" s="127">
        <v>262.39999999999998</v>
      </c>
      <c r="AT410" s="127">
        <v>262.39999999999998</v>
      </c>
      <c r="AU410" s="127">
        <v>262.39999999999998</v>
      </c>
      <c r="AV410" s="127">
        <v>262.39999999999998</v>
      </c>
      <c r="AW410" s="127">
        <v>262.39999999999998</v>
      </c>
      <c r="AX410" s="127">
        <v>262.39999999999998</v>
      </c>
      <c r="AY410" s="127">
        <v>262.39999999999998</v>
      </c>
      <c r="AZ410" s="127">
        <v>174.93</v>
      </c>
      <c r="BA410" s="127">
        <v>174.93</v>
      </c>
      <c r="BB410" s="127">
        <v>174.93</v>
      </c>
      <c r="BC410" s="15">
        <f t="shared" si="18"/>
        <v>1049.5999999999999</v>
      </c>
      <c r="BD410" s="15">
        <f t="shared" si="19"/>
        <v>2886.39</v>
      </c>
      <c r="BE410" s="15">
        <f t="shared" si="20"/>
        <v>3935.99</v>
      </c>
    </row>
    <row r="411" spans="1:57" x14ac:dyDescent="0.3">
      <c r="A411" s="167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0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2238312.5</v>
      </c>
      <c r="AE411" s="158">
        <v>43721</v>
      </c>
      <c r="AF411" s="158">
        <v>45548</v>
      </c>
      <c r="AG411" s="159">
        <v>4476625</v>
      </c>
      <c r="AH411" s="91">
        <v>3.6111111111111108E-2</v>
      </c>
      <c r="AI411" s="91">
        <v>5</v>
      </c>
      <c r="AJ411" s="160">
        <v>5.0700000000000002E-2</v>
      </c>
      <c r="AK411" s="168" t="s">
        <v>651</v>
      </c>
      <c r="AL411" s="168" t="s">
        <v>652</v>
      </c>
      <c r="AM411" s="127">
        <v>9456.8700000000008</v>
      </c>
      <c r="AN411" s="127">
        <v>0</v>
      </c>
      <c r="AO411" s="127">
        <v>0</v>
      </c>
      <c r="AP411" s="127">
        <v>0</v>
      </c>
      <c r="AQ411" s="127">
        <v>0</v>
      </c>
      <c r="AR411" s="127">
        <v>0</v>
      </c>
      <c r="AS411" s="127">
        <v>0</v>
      </c>
      <c r="AT411" s="127">
        <v>0</v>
      </c>
      <c r="AU411" s="127">
        <v>0</v>
      </c>
      <c r="AV411" s="127">
        <v>0</v>
      </c>
      <c r="AW411" s="127">
        <v>0</v>
      </c>
      <c r="AX411" s="127">
        <v>0</v>
      </c>
      <c r="AY411" s="127">
        <v>0</v>
      </c>
      <c r="AZ411" s="127">
        <v>0</v>
      </c>
      <c r="BA411" s="127">
        <v>0</v>
      </c>
      <c r="BB411" s="127">
        <v>0</v>
      </c>
      <c r="BC411" s="15">
        <f t="shared" si="18"/>
        <v>9456.8700000000008</v>
      </c>
      <c r="BD411" s="15">
        <f t="shared" si="19"/>
        <v>0</v>
      </c>
      <c r="BE411" s="15">
        <f t="shared" si="20"/>
        <v>9456.8700000000008</v>
      </c>
    </row>
    <row r="412" spans="1:57" x14ac:dyDescent="0.3">
      <c r="A412" s="167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58">
        <v>43721</v>
      </c>
      <c r="AF412" s="158">
        <v>45913</v>
      </c>
      <c r="AG412" s="159">
        <v>8260737.5</v>
      </c>
      <c r="AH412" s="91">
        <v>1.0361111111111112</v>
      </c>
      <c r="AI412" s="91">
        <v>6</v>
      </c>
      <c r="AJ412" s="160">
        <v>5.3600000000000002E-2</v>
      </c>
      <c r="AK412" s="168" t="s">
        <v>651</v>
      </c>
      <c r="AL412" s="168" t="s">
        <v>652</v>
      </c>
      <c r="AM412" s="127">
        <v>36897.96</v>
      </c>
      <c r="AN412" s="127">
        <v>36897.96</v>
      </c>
      <c r="AO412" s="127">
        <v>36897.96</v>
      </c>
      <c r="AP412" s="127">
        <v>36897.96</v>
      </c>
      <c r="AQ412" s="127">
        <v>36897.96</v>
      </c>
      <c r="AR412" s="127">
        <v>36897.96</v>
      </c>
      <c r="AS412" s="127">
        <v>36897.96</v>
      </c>
      <c r="AT412" s="127">
        <v>18448.98</v>
      </c>
      <c r="AU412" s="127">
        <v>18448.98</v>
      </c>
      <c r="AV412" s="127">
        <v>18448.98</v>
      </c>
      <c r="AW412" s="127">
        <v>18448.98</v>
      </c>
      <c r="AX412" s="127">
        <v>18448.98</v>
      </c>
      <c r="AY412" s="127">
        <v>18448.98</v>
      </c>
      <c r="AZ412" s="127">
        <v>0</v>
      </c>
      <c r="BA412" s="127">
        <v>0</v>
      </c>
      <c r="BB412" s="127">
        <v>0</v>
      </c>
      <c r="BC412" s="15">
        <f t="shared" si="18"/>
        <v>147591.84</v>
      </c>
      <c r="BD412" s="15">
        <f t="shared" si="19"/>
        <v>221387.76000000004</v>
      </c>
      <c r="BE412" s="15">
        <f t="shared" si="20"/>
        <v>368979.60000000003</v>
      </c>
    </row>
    <row r="413" spans="1:57" x14ac:dyDescent="0.3">
      <c r="A413" s="167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58">
        <v>43721</v>
      </c>
      <c r="AF413" s="158">
        <v>46278</v>
      </c>
      <c r="AG413" s="159">
        <v>8758402.5</v>
      </c>
      <c r="AH413" s="91">
        <v>2.036111111111111</v>
      </c>
      <c r="AI413" s="91">
        <v>7</v>
      </c>
      <c r="AJ413" s="160">
        <v>5.6399999999999999E-2</v>
      </c>
      <c r="AK413" s="168" t="s">
        <v>651</v>
      </c>
      <c r="AL413" s="168" t="s">
        <v>652</v>
      </c>
      <c r="AM413" s="127">
        <v>41164.49</v>
      </c>
      <c r="AN413" s="127">
        <v>41164.49</v>
      </c>
      <c r="AO413" s="127">
        <v>41164.49</v>
      </c>
      <c r="AP413" s="127">
        <v>41164.49</v>
      </c>
      <c r="AQ413" s="127">
        <v>41164.49</v>
      </c>
      <c r="AR413" s="127">
        <v>41164.49</v>
      </c>
      <c r="AS413" s="127">
        <v>41164.49</v>
      </c>
      <c r="AT413" s="127">
        <v>41164.49</v>
      </c>
      <c r="AU413" s="127">
        <v>41164.49</v>
      </c>
      <c r="AV413" s="127">
        <v>41164.49</v>
      </c>
      <c r="AW413" s="127">
        <v>41164.49</v>
      </c>
      <c r="AX413" s="127">
        <v>41164.49</v>
      </c>
      <c r="AY413" s="127">
        <v>41164.49</v>
      </c>
      <c r="AZ413" s="127">
        <v>20582.25</v>
      </c>
      <c r="BA413" s="127">
        <v>20582.25</v>
      </c>
      <c r="BB413" s="127">
        <v>20582.25</v>
      </c>
      <c r="BC413" s="15">
        <f t="shared" si="18"/>
        <v>164657.96</v>
      </c>
      <c r="BD413" s="15">
        <f t="shared" si="19"/>
        <v>432227.16</v>
      </c>
      <c r="BE413" s="15">
        <f t="shared" si="20"/>
        <v>596885.12</v>
      </c>
    </row>
    <row r="414" spans="1:57" x14ac:dyDescent="0.3">
      <c r="A414" s="167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58">
        <v>43721</v>
      </c>
      <c r="AF414" s="158">
        <v>46643</v>
      </c>
      <c r="AG414" s="159">
        <v>3474952.5</v>
      </c>
      <c r="AH414" s="91">
        <v>3.036111111111111</v>
      </c>
      <c r="AI414" s="91">
        <v>8</v>
      </c>
      <c r="AJ414" s="160">
        <v>5.9299999999999999E-2</v>
      </c>
      <c r="AK414" s="168" t="s">
        <v>651</v>
      </c>
      <c r="AL414" s="168" t="s">
        <v>652</v>
      </c>
      <c r="AM414" s="127">
        <v>17172.060000000001</v>
      </c>
      <c r="AN414" s="127">
        <v>17172.060000000001</v>
      </c>
      <c r="AO414" s="127">
        <v>17172.060000000001</v>
      </c>
      <c r="AP414" s="127">
        <v>17172.060000000001</v>
      </c>
      <c r="AQ414" s="127">
        <v>17172.060000000001</v>
      </c>
      <c r="AR414" s="127">
        <v>17172.060000000001</v>
      </c>
      <c r="AS414" s="127">
        <v>17172.060000000001</v>
      </c>
      <c r="AT414" s="127">
        <v>17172.060000000001</v>
      </c>
      <c r="AU414" s="127">
        <v>17172.060000000001</v>
      </c>
      <c r="AV414" s="127">
        <v>17172.060000000001</v>
      </c>
      <c r="AW414" s="127">
        <v>17172.060000000001</v>
      </c>
      <c r="AX414" s="127">
        <v>17172.060000000001</v>
      </c>
      <c r="AY414" s="127">
        <v>17172.060000000001</v>
      </c>
      <c r="AZ414" s="127">
        <v>11448.04</v>
      </c>
      <c r="BA414" s="127">
        <v>11448.04</v>
      </c>
      <c r="BB414" s="127">
        <v>11448.04</v>
      </c>
      <c r="BC414" s="15">
        <f t="shared" si="18"/>
        <v>68688.240000000005</v>
      </c>
      <c r="BD414" s="15">
        <f t="shared" si="19"/>
        <v>188892.66000000003</v>
      </c>
      <c r="BE414" s="15">
        <f t="shared" si="20"/>
        <v>257580.90000000002</v>
      </c>
    </row>
    <row r="415" spans="1:57" x14ac:dyDescent="0.3">
      <c r="A415" s="167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58">
        <v>43721</v>
      </c>
      <c r="AF415" s="158">
        <v>47009</v>
      </c>
      <c r="AG415" s="159">
        <v>265500</v>
      </c>
      <c r="AH415" s="91">
        <v>4.0361111111111114</v>
      </c>
      <c r="AI415" s="91">
        <v>9</v>
      </c>
      <c r="AJ415" s="160">
        <v>6.2100000000000002E-2</v>
      </c>
      <c r="AK415" s="168" t="s">
        <v>651</v>
      </c>
      <c r="AL415" s="168" t="s">
        <v>652</v>
      </c>
      <c r="AM415" s="127">
        <v>1373.96</v>
      </c>
      <c r="AN415" s="127">
        <v>1373.96</v>
      </c>
      <c r="AO415" s="127">
        <v>1373.96</v>
      </c>
      <c r="AP415" s="127">
        <v>1373.96</v>
      </c>
      <c r="AQ415" s="127">
        <v>1373.96</v>
      </c>
      <c r="AR415" s="127">
        <v>1373.96</v>
      </c>
      <c r="AS415" s="127">
        <v>1373.96</v>
      </c>
      <c r="AT415" s="127">
        <v>1373.96</v>
      </c>
      <c r="AU415" s="127">
        <v>1373.96</v>
      </c>
      <c r="AV415" s="127">
        <v>1373.96</v>
      </c>
      <c r="AW415" s="127">
        <v>1373.96</v>
      </c>
      <c r="AX415" s="127">
        <v>1373.96</v>
      </c>
      <c r="AY415" s="127">
        <v>1373.96</v>
      </c>
      <c r="AZ415" s="127">
        <v>1030.47</v>
      </c>
      <c r="BA415" s="127">
        <v>1030.47</v>
      </c>
      <c r="BB415" s="127">
        <v>1030.47</v>
      </c>
      <c r="BC415" s="15">
        <f t="shared" si="18"/>
        <v>5495.84</v>
      </c>
      <c r="BD415" s="15">
        <f t="shared" si="19"/>
        <v>15457.049999999997</v>
      </c>
      <c r="BE415" s="15">
        <f t="shared" si="20"/>
        <v>20952.89</v>
      </c>
    </row>
    <row r="416" spans="1:57" x14ac:dyDescent="0.3">
      <c r="A416" s="167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58">
        <v>43721</v>
      </c>
      <c r="AF416" s="158">
        <v>47374</v>
      </c>
      <c r="AG416" s="159">
        <v>47937.5</v>
      </c>
      <c r="AH416" s="91">
        <v>5.0361111111111114</v>
      </c>
      <c r="AI416" s="91">
        <v>10</v>
      </c>
      <c r="AJ416" s="160">
        <v>6.5000000000000002E-2</v>
      </c>
      <c r="AK416" s="168" t="s">
        <v>651</v>
      </c>
      <c r="AL416" s="168" t="s">
        <v>652</v>
      </c>
      <c r="AM416" s="127">
        <v>259.66000000000003</v>
      </c>
      <c r="AN416" s="127">
        <v>259.66000000000003</v>
      </c>
      <c r="AO416" s="127">
        <v>259.66000000000003</v>
      </c>
      <c r="AP416" s="127">
        <v>259.66000000000003</v>
      </c>
      <c r="AQ416" s="127">
        <v>259.66000000000003</v>
      </c>
      <c r="AR416" s="127">
        <v>259.66000000000003</v>
      </c>
      <c r="AS416" s="127">
        <v>259.66000000000003</v>
      </c>
      <c r="AT416" s="127">
        <v>259.66000000000003</v>
      </c>
      <c r="AU416" s="127">
        <v>259.66000000000003</v>
      </c>
      <c r="AV416" s="127">
        <v>259.66000000000003</v>
      </c>
      <c r="AW416" s="127">
        <v>259.66000000000003</v>
      </c>
      <c r="AX416" s="127">
        <v>259.66000000000003</v>
      </c>
      <c r="AY416" s="127">
        <v>259.66000000000003</v>
      </c>
      <c r="AZ416" s="127">
        <v>207.73</v>
      </c>
      <c r="BA416" s="127">
        <v>207.73</v>
      </c>
      <c r="BB416" s="127">
        <v>207.73</v>
      </c>
      <c r="BC416" s="15">
        <f t="shared" si="18"/>
        <v>1038.6400000000001</v>
      </c>
      <c r="BD416" s="15">
        <f t="shared" si="19"/>
        <v>2960.13</v>
      </c>
      <c r="BE416" s="15">
        <f t="shared" si="20"/>
        <v>3998.7700000000004</v>
      </c>
    </row>
    <row r="417" spans="1:57" x14ac:dyDescent="0.3">
      <c r="A417" s="167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0</v>
      </c>
      <c r="Z417" s="63">
        <v>89.74</v>
      </c>
      <c r="AA417" s="63">
        <v>0</v>
      </c>
      <c r="AB417" s="63">
        <v>0</v>
      </c>
      <c r="AC417" s="63">
        <v>0</v>
      </c>
      <c r="AD417" s="63">
        <v>21240</v>
      </c>
      <c r="AE417" s="158">
        <v>43725</v>
      </c>
      <c r="AF417" s="158">
        <v>45552</v>
      </c>
      <c r="AG417" s="159">
        <v>42480</v>
      </c>
      <c r="AH417" s="91">
        <v>4.7222222222222221E-2</v>
      </c>
      <c r="AI417" s="91">
        <v>5</v>
      </c>
      <c r="AJ417" s="160">
        <v>5.0700000000000002E-2</v>
      </c>
      <c r="AK417" s="168" t="s">
        <v>651</v>
      </c>
      <c r="AL417" s="168" t="s">
        <v>652</v>
      </c>
      <c r="AM417" s="127">
        <v>89.74</v>
      </c>
      <c r="AN417" s="127">
        <v>0</v>
      </c>
      <c r="AO417" s="127">
        <v>0</v>
      </c>
      <c r="AP417" s="127">
        <v>0</v>
      </c>
      <c r="AQ417" s="127">
        <v>0</v>
      </c>
      <c r="AR417" s="127">
        <v>0</v>
      </c>
      <c r="AS417" s="127">
        <v>0</v>
      </c>
      <c r="AT417" s="127">
        <v>0</v>
      </c>
      <c r="AU417" s="127">
        <v>0</v>
      </c>
      <c r="AV417" s="127">
        <v>0</v>
      </c>
      <c r="AW417" s="127">
        <v>0</v>
      </c>
      <c r="AX417" s="127">
        <v>0</v>
      </c>
      <c r="AY417" s="127">
        <v>0</v>
      </c>
      <c r="AZ417" s="127">
        <v>0</v>
      </c>
      <c r="BA417" s="127">
        <v>0</v>
      </c>
      <c r="BB417" s="127">
        <v>0</v>
      </c>
      <c r="BC417" s="15">
        <f t="shared" si="18"/>
        <v>89.74</v>
      </c>
      <c r="BD417" s="15">
        <f t="shared" si="19"/>
        <v>0</v>
      </c>
      <c r="BE417" s="15">
        <f t="shared" si="20"/>
        <v>89.74</v>
      </c>
    </row>
    <row r="418" spans="1:57" x14ac:dyDescent="0.3">
      <c r="A418" s="167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58">
        <v>43725</v>
      </c>
      <c r="AF418" s="158">
        <v>45917</v>
      </c>
      <c r="AG418" s="159">
        <v>38202.5</v>
      </c>
      <c r="AH418" s="91">
        <v>1.0472222222222223</v>
      </c>
      <c r="AI418" s="91">
        <v>6</v>
      </c>
      <c r="AJ418" s="160">
        <v>5.3600000000000002E-2</v>
      </c>
      <c r="AK418" s="168" t="s">
        <v>651</v>
      </c>
      <c r="AL418" s="168" t="s">
        <v>652</v>
      </c>
      <c r="AM418" s="127">
        <v>170.64</v>
      </c>
      <c r="AN418" s="127">
        <v>170.64</v>
      </c>
      <c r="AO418" s="127">
        <v>170.64</v>
      </c>
      <c r="AP418" s="127">
        <v>170.64</v>
      </c>
      <c r="AQ418" s="127">
        <v>170.64</v>
      </c>
      <c r="AR418" s="127">
        <v>170.64</v>
      </c>
      <c r="AS418" s="127">
        <v>170.64</v>
      </c>
      <c r="AT418" s="127">
        <v>85.32</v>
      </c>
      <c r="AU418" s="127">
        <v>85.32</v>
      </c>
      <c r="AV418" s="127">
        <v>85.32</v>
      </c>
      <c r="AW418" s="127">
        <v>85.32</v>
      </c>
      <c r="AX418" s="127">
        <v>85.32</v>
      </c>
      <c r="AY418" s="127">
        <v>85.32</v>
      </c>
      <c r="AZ418" s="127">
        <v>0</v>
      </c>
      <c r="BA418" s="127">
        <v>0</v>
      </c>
      <c r="BB418" s="127">
        <v>0</v>
      </c>
      <c r="BC418" s="15">
        <f t="shared" si="18"/>
        <v>682.56</v>
      </c>
      <c r="BD418" s="15">
        <f t="shared" si="19"/>
        <v>1023.8399999999997</v>
      </c>
      <c r="BE418" s="15">
        <f t="shared" si="20"/>
        <v>1706.3999999999996</v>
      </c>
    </row>
    <row r="419" spans="1:57" x14ac:dyDescent="0.3">
      <c r="A419" s="167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58">
        <v>43725</v>
      </c>
      <c r="AF419" s="158">
        <v>46282</v>
      </c>
      <c r="AG419" s="159">
        <v>106200</v>
      </c>
      <c r="AH419" s="91">
        <v>2.0472222222222221</v>
      </c>
      <c r="AI419" s="91">
        <v>7</v>
      </c>
      <c r="AJ419" s="160">
        <v>5.6399999999999999E-2</v>
      </c>
      <c r="AK419" s="168" t="s">
        <v>651</v>
      </c>
      <c r="AL419" s="168" t="s">
        <v>652</v>
      </c>
      <c r="AM419" s="127">
        <v>499.14</v>
      </c>
      <c r="AN419" s="127">
        <v>499.14</v>
      </c>
      <c r="AO419" s="127">
        <v>499.14</v>
      </c>
      <c r="AP419" s="127">
        <v>499.14</v>
      </c>
      <c r="AQ419" s="127">
        <v>499.14</v>
      </c>
      <c r="AR419" s="127">
        <v>499.14</v>
      </c>
      <c r="AS419" s="127">
        <v>499.14</v>
      </c>
      <c r="AT419" s="127">
        <v>499.14</v>
      </c>
      <c r="AU419" s="127">
        <v>499.14</v>
      </c>
      <c r="AV419" s="127">
        <v>499.14</v>
      </c>
      <c r="AW419" s="127">
        <v>499.14</v>
      </c>
      <c r="AX419" s="127">
        <v>499.14</v>
      </c>
      <c r="AY419" s="127">
        <v>499.14</v>
      </c>
      <c r="AZ419" s="127">
        <v>249.57</v>
      </c>
      <c r="BA419" s="127">
        <v>249.57</v>
      </c>
      <c r="BB419" s="127">
        <v>249.57</v>
      </c>
      <c r="BC419" s="15">
        <f t="shared" si="18"/>
        <v>1996.56</v>
      </c>
      <c r="BD419" s="15">
        <f t="shared" si="19"/>
        <v>5240.9699999999984</v>
      </c>
      <c r="BE419" s="15">
        <f t="shared" si="20"/>
        <v>7237.5299999999988</v>
      </c>
    </row>
    <row r="420" spans="1:57" x14ac:dyDescent="0.3">
      <c r="A420" s="167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58">
        <v>43725</v>
      </c>
      <c r="AF420" s="158">
        <v>46647</v>
      </c>
      <c r="AG420" s="159">
        <v>134372.5</v>
      </c>
      <c r="AH420" s="91">
        <v>3.0472222222222221</v>
      </c>
      <c r="AI420" s="91">
        <v>8</v>
      </c>
      <c r="AJ420" s="160">
        <v>5.9299999999999999E-2</v>
      </c>
      <c r="AK420" s="168" t="s">
        <v>651</v>
      </c>
      <c r="AL420" s="168" t="s">
        <v>652</v>
      </c>
      <c r="AM420" s="127">
        <v>664.02</v>
      </c>
      <c r="AN420" s="127">
        <v>664.02</v>
      </c>
      <c r="AO420" s="127">
        <v>664.02</v>
      </c>
      <c r="AP420" s="127">
        <v>664.02</v>
      </c>
      <c r="AQ420" s="127">
        <v>664.02</v>
      </c>
      <c r="AR420" s="127">
        <v>664.02</v>
      </c>
      <c r="AS420" s="127">
        <v>664.02</v>
      </c>
      <c r="AT420" s="127">
        <v>664.02</v>
      </c>
      <c r="AU420" s="127">
        <v>664.02</v>
      </c>
      <c r="AV420" s="127">
        <v>664.02</v>
      </c>
      <c r="AW420" s="127">
        <v>664.02</v>
      </c>
      <c r="AX420" s="127">
        <v>664.02</v>
      </c>
      <c r="AY420" s="127">
        <v>664.02</v>
      </c>
      <c r="AZ420" s="127">
        <v>442.68</v>
      </c>
      <c r="BA420" s="127">
        <v>442.68</v>
      </c>
      <c r="BB420" s="127">
        <v>442.68</v>
      </c>
      <c r="BC420" s="15">
        <f t="shared" si="18"/>
        <v>2656.08</v>
      </c>
      <c r="BD420" s="15">
        <f t="shared" si="19"/>
        <v>7304.2200000000012</v>
      </c>
      <c r="BE420" s="15">
        <f t="shared" si="20"/>
        <v>9960.3000000000011</v>
      </c>
    </row>
    <row r="421" spans="1:57" x14ac:dyDescent="0.3">
      <c r="A421" s="167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58">
        <v>43725</v>
      </c>
      <c r="AF421" s="158">
        <v>47013</v>
      </c>
      <c r="AG421" s="159">
        <v>53100</v>
      </c>
      <c r="AH421" s="91">
        <v>4.0472222222222225</v>
      </c>
      <c r="AI421" s="91">
        <v>9</v>
      </c>
      <c r="AJ421" s="160">
        <v>6.2100000000000002E-2</v>
      </c>
      <c r="AK421" s="168" t="s">
        <v>651</v>
      </c>
      <c r="AL421" s="168" t="s">
        <v>652</v>
      </c>
      <c r="AM421" s="127">
        <v>274.79000000000002</v>
      </c>
      <c r="AN421" s="127">
        <v>274.79000000000002</v>
      </c>
      <c r="AO421" s="127">
        <v>274.79000000000002</v>
      </c>
      <c r="AP421" s="127">
        <v>274.79000000000002</v>
      </c>
      <c r="AQ421" s="127">
        <v>274.79000000000002</v>
      </c>
      <c r="AR421" s="127">
        <v>274.79000000000002</v>
      </c>
      <c r="AS421" s="127">
        <v>274.79000000000002</v>
      </c>
      <c r="AT421" s="127">
        <v>274.79000000000002</v>
      </c>
      <c r="AU421" s="127">
        <v>274.79000000000002</v>
      </c>
      <c r="AV421" s="127">
        <v>274.79000000000002</v>
      </c>
      <c r="AW421" s="127">
        <v>274.79000000000002</v>
      </c>
      <c r="AX421" s="127">
        <v>274.79000000000002</v>
      </c>
      <c r="AY421" s="127">
        <v>274.79000000000002</v>
      </c>
      <c r="AZ421" s="127">
        <v>206.09</v>
      </c>
      <c r="BA421" s="127">
        <v>206.09</v>
      </c>
      <c r="BB421" s="127">
        <v>206.09</v>
      </c>
      <c r="BC421" s="15">
        <f t="shared" si="18"/>
        <v>1099.1600000000001</v>
      </c>
      <c r="BD421" s="15">
        <f t="shared" si="19"/>
        <v>3091.3800000000006</v>
      </c>
      <c r="BE421" s="15">
        <f t="shared" si="20"/>
        <v>4190.5400000000009</v>
      </c>
    </row>
    <row r="422" spans="1:57" x14ac:dyDescent="0.3">
      <c r="A422" s="167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0</v>
      </c>
      <c r="Z422" s="63">
        <v>8099.88</v>
      </c>
      <c r="AA422" s="63">
        <v>0</v>
      </c>
      <c r="AB422" s="63">
        <v>0</v>
      </c>
      <c r="AC422" s="63">
        <v>0</v>
      </c>
      <c r="AD422" s="63">
        <v>1917131.25</v>
      </c>
      <c r="AE422" s="158">
        <v>43728</v>
      </c>
      <c r="AF422" s="158">
        <v>45555</v>
      </c>
      <c r="AG422" s="159">
        <v>3834262.5</v>
      </c>
      <c r="AH422" s="91">
        <v>5.5555555555555552E-2</v>
      </c>
      <c r="AI422" s="91">
        <v>5</v>
      </c>
      <c r="AJ422" s="160">
        <v>5.0700000000000002E-2</v>
      </c>
      <c r="AK422" s="168" t="s">
        <v>651</v>
      </c>
      <c r="AL422" s="168" t="s">
        <v>652</v>
      </c>
      <c r="AM422" s="127">
        <v>8099.88</v>
      </c>
      <c r="AN422" s="127">
        <v>0</v>
      </c>
      <c r="AO422" s="127">
        <v>0</v>
      </c>
      <c r="AP422" s="127">
        <v>0</v>
      </c>
      <c r="AQ422" s="127">
        <v>0</v>
      </c>
      <c r="AR422" s="127">
        <v>0</v>
      </c>
      <c r="AS422" s="127">
        <v>0</v>
      </c>
      <c r="AT422" s="127">
        <v>0</v>
      </c>
      <c r="AU422" s="127">
        <v>0</v>
      </c>
      <c r="AV422" s="127">
        <v>0</v>
      </c>
      <c r="AW422" s="127">
        <v>0</v>
      </c>
      <c r="AX422" s="127">
        <v>0</v>
      </c>
      <c r="AY422" s="127">
        <v>0</v>
      </c>
      <c r="AZ422" s="127">
        <v>0</v>
      </c>
      <c r="BA422" s="127">
        <v>0</v>
      </c>
      <c r="BB422" s="127">
        <v>0</v>
      </c>
      <c r="BC422" s="15">
        <f t="shared" si="18"/>
        <v>8099.88</v>
      </c>
      <c r="BD422" s="15">
        <f t="shared" si="19"/>
        <v>0</v>
      </c>
      <c r="BE422" s="15">
        <f t="shared" si="20"/>
        <v>8099.88</v>
      </c>
    </row>
    <row r="423" spans="1:57" x14ac:dyDescent="0.3">
      <c r="A423" s="167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58">
        <v>43728</v>
      </c>
      <c r="AF423" s="158">
        <v>45920</v>
      </c>
      <c r="AG423" s="159">
        <v>6127887.5</v>
      </c>
      <c r="AH423" s="91">
        <v>1.0555555555555556</v>
      </c>
      <c r="AI423" s="91">
        <v>6</v>
      </c>
      <c r="AJ423" s="160">
        <v>5.3600000000000002E-2</v>
      </c>
      <c r="AK423" s="168" t="s">
        <v>651</v>
      </c>
      <c r="AL423" s="168" t="s">
        <v>652</v>
      </c>
      <c r="AM423" s="127">
        <v>27371.23</v>
      </c>
      <c r="AN423" s="127">
        <v>27371.23</v>
      </c>
      <c r="AO423" s="127">
        <v>27371.23</v>
      </c>
      <c r="AP423" s="127">
        <v>27371.23</v>
      </c>
      <c r="AQ423" s="127">
        <v>27371.23</v>
      </c>
      <c r="AR423" s="127">
        <v>27371.23</v>
      </c>
      <c r="AS423" s="127">
        <v>27371.23</v>
      </c>
      <c r="AT423" s="127">
        <v>13685.62</v>
      </c>
      <c r="AU423" s="127">
        <v>13685.62</v>
      </c>
      <c r="AV423" s="127">
        <v>13685.62</v>
      </c>
      <c r="AW423" s="127">
        <v>13685.62</v>
      </c>
      <c r="AX423" s="127">
        <v>13685.62</v>
      </c>
      <c r="AY423" s="127">
        <v>13685.62</v>
      </c>
      <c r="AZ423" s="127">
        <v>0</v>
      </c>
      <c r="BA423" s="127">
        <v>0</v>
      </c>
      <c r="BB423" s="127">
        <v>0</v>
      </c>
      <c r="BC423" s="15">
        <f t="shared" si="18"/>
        <v>109484.92</v>
      </c>
      <c r="BD423" s="15">
        <f t="shared" si="19"/>
        <v>164227.40999999997</v>
      </c>
      <c r="BE423" s="15">
        <f t="shared" si="20"/>
        <v>273712.32999999996</v>
      </c>
    </row>
    <row r="424" spans="1:57" x14ac:dyDescent="0.3">
      <c r="A424" s="167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58">
        <v>43728</v>
      </c>
      <c r="AF424" s="158">
        <v>46285</v>
      </c>
      <c r="AG424" s="159">
        <v>7569257.5</v>
      </c>
      <c r="AH424" s="91">
        <v>2.0555555555555554</v>
      </c>
      <c r="AI424" s="91">
        <v>7</v>
      </c>
      <c r="AJ424" s="160">
        <v>5.6399999999999999E-2</v>
      </c>
      <c r="AK424" s="168" t="s">
        <v>651</v>
      </c>
      <c r="AL424" s="168" t="s">
        <v>652</v>
      </c>
      <c r="AM424" s="127">
        <v>35575.51</v>
      </c>
      <c r="AN424" s="127">
        <v>35575.51</v>
      </c>
      <c r="AO424" s="127">
        <v>35575.51</v>
      </c>
      <c r="AP424" s="127">
        <v>35575.51</v>
      </c>
      <c r="AQ424" s="127">
        <v>35575.51</v>
      </c>
      <c r="AR424" s="127">
        <v>35575.51</v>
      </c>
      <c r="AS424" s="127">
        <v>35575.51</v>
      </c>
      <c r="AT424" s="127">
        <v>35575.51</v>
      </c>
      <c r="AU424" s="127">
        <v>35575.51</v>
      </c>
      <c r="AV424" s="127">
        <v>35575.51</v>
      </c>
      <c r="AW424" s="127">
        <v>35575.51</v>
      </c>
      <c r="AX424" s="127">
        <v>35575.51</v>
      </c>
      <c r="AY424" s="127">
        <v>35575.51</v>
      </c>
      <c r="AZ424" s="127">
        <v>17787.759999999998</v>
      </c>
      <c r="BA424" s="127">
        <v>17787.759999999998</v>
      </c>
      <c r="BB424" s="127">
        <v>17787.759999999998</v>
      </c>
      <c r="BC424" s="15">
        <f t="shared" si="18"/>
        <v>142302.04</v>
      </c>
      <c r="BD424" s="15">
        <f t="shared" si="19"/>
        <v>373542.87000000005</v>
      </c>
      <c r="BE424" s="15">
        <f t="shared" si="20"/>
        <v>515844.91000000003</v>
      </c>
    </row>
    <row r="425" spans="1:57" x14ac:dyDescent="0.3">
      <c r="A425" s="167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58">
        <v>43728</v>
      </c>
      <c r="AF425" s="158">
        <v>46650</v>
      </c>
      <c r="AG425" s="159">
        <v>3905357.5</v>
      </c>
      <c r="AH425" s="91">
        <v>3.0555555555555554</v>
      </c>
      <c r="AI425" s="91">
        <v>8</v>
      </c>
      <c r="AJ425" s="160">
        <v>5.9299999999999999E-2</v>
      </c>
      <c r="AK425" s="168" t="s">
        <v>651</v>
      </c>
      <c r="AL425" s="168" t="s">
        <v>652</v>
      </c>
      <c r="AM425" s="127">
        <v>19298.97</v>
      </c>
      <c r="AN425" s="127">
        <v>19298.97</v>
      </c>
      <c r="AO425" s="127">
        <v>19298.97</v>
      </c>
      <c r="AP425" s="127">
        <v>19298.97</v>
      </c>
      <c r="AQ425" s="127">
        <v>19298.97</v>
      </c>
      <c r="AR425" s="127">
        <v>19298.97</v>
      </c>
      <c r="AS425" s="127">
        <v>19298.97</v>
      </c>
      <c r="AT425" s="127">
        <v>19298.97</v>
      </c>
      <c r="AU425" s="127">
        <v>19298.97</v>
      </c>
      <c r="AV425" s="127">
        <v>19298.97</v>
      </c>
      <c r="AW425" s="127">
        <v>19298.97</v>
      </c>
      <c r="AX425" s="127">
        <v>19298.97</v>
      </c>
      <c r="AY425" s="127">
        <v>19298.97</v>
      </c>
      <c r="AZ425" s="127">
        <v>12865.98</v>
      </c>
      <c r="BA425" s="127">
        <v>12865.98</v>
      </c>
      <c r="BB425" s="127">
        <v>12865.98</v>
      </c>
      <c r="BC425" s="15">
        <f t="shared" si="18"/>
        <v>77195.88</v>
      </c>
      <c r="BD425" s="15">
        <f t="shared" si="19"/>
        <v>212288.67000000004</v>
      </c>
      <c r="BE425" s="15">
        <f t="shared" si="20"/>
        <v>289484.55000000005</v>
      </c>
    </row>
    <row r="426" spans="1:57" x14ac:dyDescent="0.3">
      <c r="A426" s="167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58">
        <v>43728</v>
      </c>
      <c r="AF426" s="158">
        <v>47016</v>
      </c>
      <c r="AG426" s="159">
        <v>199715</v>
      </c>
      <c r="AH426" s="91">
        <v>4.0555555555555554</v>
      </c>
      <c r="AI426" s="91">
        <v>9</v>
      </c>
      <c r="AJ426" s="160">
        <v>6.2100000000000002E-2</v>
      </c>
      <c r="AK426" s="168" t="s">
        <v>651</v>
      </c>
      <c r="AL426" s="168" t="s">
        <v>652</v>
      </c>
      <c r="AM426" s="127">
        <v>1033.53</v>
      </c>
      <c r="AN426" s="127">
        <v>1033.53</v>
      </c>
      <c r="AO426" s="127">
        <v>1033.53</v>
      </c>
      <c r="AP426" s="127">
        <v>1033.53</v>
      </c>
      <c r="AQ426" s="127">
        <v>1033.53</v>
      </c>
      <c r="AR426" s="127">
        <v>1033.53</v>
      </c>
      <c r="AS426" s="127">
        <v>1033.53</v>
      </c>
      <c r="AT426" s="127">
        <v>1033.53</v>
      </c>
      <c r="AU426" s="127">
        <v>1033.53</v>
      </c>
      <c r="AV426" s="127">
        <v>1033.53</v>
      </c>
      <c r="AW426" s="127">
        <v>1033.53</v>
      </c>
      <c r="AX426" s="127">
        <v>1033.53</v>
      </c>
      <c r="AY426" s="127">
        <v>1033.53</v>
      </c>
      <c r="AZ426" s="127">
        <v>775.14</v>
      </c>
      <c r="BA426" s="127">
        <v>775.14</v>
      </c>
      <c r="BB426" s="127">
        <v>775.14</v>
      </c>
      <c r="BC426" s="15">
        <f t="shared" si="18"/>
        <v>4134.12</v>
      </c>
      <c r="BD426" s="15">
        <f t="shared" si="19"/>
        <v>11627.189999999999</v>
      </c>
      <c r="BE426" s="15">
        <f t="shared" si="20"/>
        <v>15761.309999999998</v>
      </c>
    </row>
    <row r="427" spans="1:57" x14ac:dyDescent="0.3">
      <c r="A427" s="167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58">
        <v>43728</v>
      </c>
      <c r="AF427" s="158">
        <v>47381</v>
      </c>
      <c r="AG427" s="159">
        <v>53100</v>
      </c>
      <c r="AH427" s="91">
        <v>5.0555555555555554</v>
      </c>
      <c r="AI427" s="91">
        <v>10</v>
      </c>
      <c r="AJ427" s="160">
        <v>6.5000000000000002E-2</v>
      </c>
      <c r="AK427" s="168" t="s">
        <v>651</v>
      </c>
      <c r="AL427" s="168" t="s">
        <v>652</v>
      </c>
      <c r="AM427" s="127">
        <v>287.62</v>
      </c>
      <c r="AN427" s="127">
        <v>287.62</v>
      </c>
      <c r="AO427" s="127">
        <v>287.62</v>
      </c>
      <c r="AP427" s="127">
        <v>287.62</v>
      </c>
      <c r="AQ427" s="127">
        <v>287.62</v>
      </c>
      <c r="AR427" s="127">
        <v>287.62</v>
      </c>
      <c r="AS427" s="127">
        <v>287.62</v>
      </c>
      <c r="AT427" s="127">
        <v>287.62</v>
      </c>
      <c r="AU427" s="127">
        <v>287.62</v>
      </c>
      <c r="AV427" s="127">
        <v>287.62</v>
      </c>
      <c r="AW427" s="127">
        <v>287.62</v>
      </c>
      <c r="AX427" s="127">
        <v>287.62</v>
      </c>
      <c r="AY427" s="127">
        <v>287.62</v>
      </c>
      <c r="AZ427" s="127">
        <v>230.1</v>
      </c>
      <c r="BA427" s="127">
        <v>230.1</v>
      </c>
      <c r="BB427" s="127">
        <v>230.1</v>
      </c>
      <c r="BC427" s="15">
        <f t="shared" si="18"/>
        <v>1150.48</v>
      </c>
      <c r="BD427" s="15">
        <f t="shared" si="19"/>
        <v>3278.8799999999992</v>
      </c>
      <c r="BE427" s="15">
        <f t="shared" si="20"/>
        <v>4429.3599999999988</v>
      </c>
    </row>
    <row r="428" spans="1:57" x14ac:dyDescent="0.3">
      <c r="A428" s="167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58">
        <v>43728</v>
      </c>
      <c r="AF428" s="158">
        <v>45920</v>
      </c>
      <c r="AG428" s="159">
        <v>53100</v>
      </c>
      <c r="AH428" s="91">
        <v>1.0555555555555556</v>
      </c>
      <c r="AI428" s="91">
        <v>6</v>
      </c>
      <c r="AJ428" s="160">
        <v>5.3600000000000002E-2</v>
      </c>
      <c r="AK428" s="168" t="s">
        <v>651</v>
      </c>
      <c r="AL428" s="168" t="s">
        <v>652</v>
      </c>
      <c r="AM428" s="127">
        <v>237.18</v>
      </c>
      <c r="AN428" s="127">
        <v>237.18</v>
      </c>
      <c r="AO428" s="127">
        <v>237.18</v>
      </c>
      <c r="AP428" s="127">
        <v>237.18</v>
      </c>
      <c r="AQ428" s="127">
        <v>237.18</v>
      </c>
      <c r="AR428" s="127">
        <v>237.18</v>
      </c>
      <c r="AS428" s="127">
        <v>237.18</v>
      </c>
      <c r="AT428" s="127">
        <v>118.59</v>
      </c>
      <c r="AU428" s="127">
        <v>118.59</v>
      </c>
      <c r="AV428" s="127">
        <v>118.59</v>
      </c>
      <c r="AW428" s="127">
        <v>118.59</v>
      </c>
      <c r="AX428" s="127">
        <v>118.59</v>
      </c>
      <c r="AY428" s="127">
        <v>118.59</v>
      </c>
      <c r="AZ428" s="127">
        <v>0</v>
      </c>
      <c r="BA428" s="127">
        <v>0</v>
      </c>
      <c r="BB428" s="127">
        <v>0</v>
      </c>
      <c r="BC428" s="15">
        <f t="shared" si="18"/>
        <v>948.72</v>
      </c>
      <c r="BD428" s="15">
        <f t="shared" si="19"/>
        <v>1423.0799999999997</v>
      </c>
      <c r="BE428" s="15">
        <f t="shared" si="20"/>
        <v>2371.7999999999997</v>
      </c>
    </row>
    <row r="429" spans="1:57" x14ac:dyDescent="0.3">
      <c r="A429" s="167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58">
        <v>43728</v>
      </c>
      <c r="AF429" s="158">
        <v>46285</v>
      </c>
      <c r="AG429" s="159">
        <v>53100</v>
      </c>
      <c r="AH429" s="91">
        <v>2.0555555555555554</v>
      </c>
      <c r="AI429" s="91">
        <v>7</v>
      </c>
      <c r="AJ429" s="160">
        <v>5.6399999999999999E-2</v>
      </c>
      <c r="AK429" s="168" t="s">
        <v>651</v>
      </c>
      <c r="AL429" s="168" t="s">
        <v>652</v>
      </c>
      <c r="AM429" s="127">
        <v>249.57</v>
      </c>
      <c r="AN429" s="127">
        <v>249.57</v>
      </c>
      <c r="AO429" s="127">
        <v>249.57</v>
      </c>
      <c r="AP429" s="127">
        <v>249.57</v>
      </c>
      <c r="AQ429" s="127">
        <v>249.57</v>
      </c>
      <c r="AR429" s="127">
        <v>249.57</v>
      </c>
      <c r="AS429" s="127">
        <v>249.57</v>
      </c>
      <c r="AT429" s="127">
        <v>249.57</v>
      </c>
      <c r="AU429" s="127">
        <v>249.57</v>
      </c>
      <c r="AV429" s="127">
        <v>249.57</v>
      </c>
      <c r="AW429" s="127">
        <v>249.57</v>
      </c>
      <c r="AX429" s="127">
        <v>249.57</v>
      </c>
      <c r="AY429" s="127">
        <v>249.57</v>
      </c>
      <c r="AZ429" s="127">
        <v>124.78</v>
      </c>
      <c r="BA429" s="127">
        <v>124.78</v>
      </c>
      <c r="BB429" s="127">
        <v>124.78</v>
      </c>
      <c r="BC429" s="15">
        <f t="shared" si="18"/>
        <v>998.28</v>
      </c>
      <c r="BD429" s="15">
        <f t="shared" si="19"/>
        <v>2620.4700000000003</v>
      </c>
      <c r="BE429" s="15">
        <f t="shared" si="20"/>
        <v>3618.75</v>
      </c>
    </row>
    <row r="430" spans="1:57" x14ac:dyDescent="0.3">
      <c r="A430" s="167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58">
        <v>43728</v>
      </c>
      <c r="AF430" s="158">
        <v>46650</v>
      </c>
      <c r="AG430" s="159">
        <v>156055</v>
      </c>
      <c r="AH430" s="91">
        <v>3.0555555555555554</v>
      </c>
      <c r="AI430" s="91">
        <v>8</v>
      </c>
      <c r="AJ430" s="160">
        <v>5.9299999999999999E-2</v>
      </c>
      <c r="AK430" s="168" t="s">
        <v>651</v>
      </c>
      <c r="AL430" s="168" t="s">
        <v>652</v>
      </c>
      <c r="AM430" s="127">
        <v>771.17</v>
      </c>
      <c r="AN430" s="127">
        <v>771.17</v>
      </c>
      <c r="AO430" s="127">
        <v>771.17</v>
      </c>
      <c r="AP430" s="127">
        <v>771.17</v>
      </c>
      <c r="AQ430" s="127">
        <v>771.17</v>
      </c>
      <c r="AR430" s="127">
        <v>771.17</v>
      </c>
      <c r="AS430" s="127">
        <v>771.17</v>
      </c>
      <c r="AT430" s="127">
        <v>771.17</v>
      </c>
      <c r="AU430" s="127">
        <v>771.17</v>
      </c>
      <c r="AV430" s="127">
        <v>771.17</v>
      </c>
      <c r="AW430" s="127">
        <v>771.17</v>
      </c>
      <c r="AX430" s="127">
        <v>771.17</v>
      </c>
      <c r="AY430" s="127">
        <v>771.17</v>
      </c>
      <c r="AZ430" s="127">
        <v>514.11</v>
      </c>
      <c r="BA430" s="127">
        <v>514.11</v>
      </c>
      <c r="BB430" s="127">
        <v>514.11</v>
      </c>
      <c r="BC430" s="15">
        <f t="shared" si="18"/>
        <v>3084.68</v>
      </c>
      <c r="BD430" s="15">
        <f t="shared" si="19"/>
        <v>8482.8599999999988</v>
      </c>
      <c r="BE430" s="15">
        <f t="shared" si="20"/>
        <v>11567.539999999999</v>
      </c>
    </row>
    <row r="431" spans="1:57" x14ac:dyDescent="0.3">
      <c r="A431" s="167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58">
        <v>43735</v>
      </c>
      <c r="AF431" s="158">
        <v>46657</v>
      </c>
      <c r="AG431" s="159">
        <v>104577.5</v>
      </c>
      <c r="AH431" s="91">
        <v>3.0750000000000002</v>
      </c>
      <c r="AI431" s="91">
        <v>8</v>
      </c>
      <c r="AJ431" s="160">
        <v>5.9299999999999999E-2</v>
      </c>
      <c r="AK431" s="168" t="s">
        <v>651</v>
      </c>
      <c r="AL431" s="168" t="s">
        <v>652</v>
      </c>
      <c r="AM431" s="127">
        <v>516.79</v>
      </c>
      <c r="AN431" s="127">
        <v>516.79</v>
      </c>
      <c r="AO431" s="127">
        <v>516.79</v>
      </c>
      <c r="AP431" s="127">
        <v>516.79</v>
      </c>
      <c r="AQ431" s="127">
        <v>516.79</v>
      </c>
      <c r="AR431" s="127">
        <v>516.79</v>
      </c>
      <c r="AS431" s="127">
        <v>516.79</v>
      </c>
      <c r="AT431" s="127">
        <v>516.79</v>
      </c>
      <c r="AU431" s="127">
        <v>516.79</v>
      </c>
      <c r="AV431" s="127">
        <v>516.79</v>
      </c>
      <c r="AW431" s="127">
        <v>516.79</v>
      </c>
      <c r="AX431" s="127">
        <v>516.79</v>
      </c>
      <c r="AY431" s="127">
        <v>516.79</v>
      </c>
      <c r="AZ431" s="127">
        <v>344.52</v>
      </c>
      <c r="BA431" s="127">
        <v>344.52</v>
      </c>
      <c r="BB431" s="127">
        <v>344.52</v>
      </c>
      <c r="BC431" s="15">
        <f t="shared" si="18"/>
        <v>2067.16</v>
      </c>
      <c r="BD431" s="15">
        <f t="shared" si="19"/>
        <v>5684.67</v>
      </c>
      <c r="BE431" s="15">
        <f t="shared" si="20"/>
        <v>7751.83</v>
      </c>
    </row>
    <row r="432" spans="1:57" x14ac:dyDescent="0.3">
      <c r="A432" s="167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0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1193791.25</v>
      </c>
      <c r="AE432" s="158">
        <v>43735</v>
      </c>
      <c r="AF432" s="158">
        <v>45562</v>
      </c>
      <c r="AG432" s="159">
        <v>2387582.5</v>
      </c>
      <c r="AH432" s="91">
        <v>7.4999999999999997E-2</v>
      </c>
      <c r="AI432" s="91">
        <v>5</v>
      </c>
      <c r="AJ432" s="160">
        <v>5.0700000000000002E-2</v>
      </c>
      <c r="AK432" s="168" t="s">
        <v>651</v>
      </c>
      <c r="AL432" s="168" t="s">
        <v>652</v>
      </c>
      <c r="AM432" s="127">
        <v>5043.7700000000004</v>
      </c>
      <c r="AN432" s="127">
        <v>0</v>
      </c>
      <c r="AO432" s="127">
        <v>0</v>
      </c>
      <c r="AP432" s="127">
        <v>0</v>
      </c>
      <c r="AQ432" s="127">
        <v>0</v>
      </c>
      <c r="AR432" s="127">
        <v>0</v>
      </c>
      <c r="AS432" s="127">
        <v>0</v>
      </c>
      <c r="AT432" s="127">
        <v>0</v>
      </c>
      <c r="AU432" s="127">
        <v>0</v>
      </c>
      <c r="AV432" s="127">
        <v>0</v>
      </c>
      <c r="AW432" s="127">
        <v>0</v>
      </c>
      <c r="AX432" s="127">
        <v>0</v>
      </c>
      <c r="AY432" s="127">
        <v>0</v>
      </c>
      <c r="AZ432" s="127">
        <v>0</v>
      </c>
      <c r="BA432" s="127">
        <v>0</v>
      </c>
      <c r="BB432" s="127">
        <v>0</v>
      </c>
      <c r="BC432" s="15">
        <f t="shared" si="18"/>
        <v>5043.7700000000004</v>
      </c>
      <c r="BD432" s="15">
        <f t="shared" si="19"/>
        <v>0</v>
      </c>
      <c r="BE432" s="15">
        <f t="shared" si="20"/>
        <v>5043.7700000000004</v>
      </c>
    </row>
    <row r="433" spans="1:57" x14ac:dyDescent="0.3">
      <c r="A433" s="167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58">
        <v>43735</v>
      </c>
      <c r="AF433" s="158">
        <v>45927</v>
      </c>
      <c r="AG433" s="159">
        <v>2323715</v>
      </c>
      <c r="AH433" s="91">
        <v>1.075</v>
      </c>
      <c r="AI433" s="91">
        <v>6</v>
      </c>
      <c r="AJ433" s="160">
        <v>5.3600000000000002E-2</v>
      </c>
      <c r="AK433" s="168" t="s">
        <v>651</v>
      </c>
      <c r="AL433" s="168" t="s">
        <v>652</v>
      </c>
      <c r="AM433" s="127">
        <v>10379.26</v>
      </c>
      <c r="AN433" s="127">
        <v>10379.26</v>
      </c>
      <c r="AO433" s="127">
        <v>10379.26</v>
      </c>
      <c r="AP433" s="127">
        <v>10379.26</v>
      </c>
      <c r="AQ433" s="127">
        <v>10379.26</v>
      </c>
      <c r="AR433" s="127">
        <v>10379.26</v>
      </c>
      <c r="AS433" s="127">
        <v>10379.26</v>
      </c>
      <c r="AT433" s="127">
        <v>5189.63</v>
      </c>
      <c r="AU433" s="127">
        <v>5189.63</v>
      </c>
      <c r="AV433" s="127">
        <v>5189.63</v>
      </c>
      <c r="AW433" s="127">
        <v>5189.63</v>
      </c>
      <c r="AX433" s="127">
        <v>5189.63</v>
      </c>
      <c r="AY433" s="127">
        <v>5189.63</v>
      </c>
      <c r="AZ433" s="127">
        <v>0</v>
      </c>
      <c r="BA433" s="127">
        <v>0</v>
      </c>
      <c r="BB433" s="127">
        <v>0</v>
      </c>
      <c r="BC433" s="15">
        <f t="shared" si="18"/>
        <v>41517.040000000001</v>
      </c>
      <c r="BD433" s="15">
        <f t="shared" si="19"/>
        <v>62275.559999999983</v>
      </c>
      <c r="BE433" s="15">
        <f t="shared" si="20"/>
        <v>103792.59999999998</v>
      </c>
    </row>
    <row r="434" spans="1:57" x14ac:dyDescent="0.3">
      <c r="A434" s="167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58">
        <v>43735</v>
      </c>
      <c r="AF434" s="158">
        <v>46292</v>
      </c>
      <c r="AG434" s="159">
        <v>3107530</v>
      </c>
      <c r="AH434" s="91">
        <v>2.0750000000000002</v>
      </c>
      <c r="AI434" s="91">
        <v>7</v>
      </c>
      <c r="AJ434" s="160">
        <v>5.6399999999999999E-2</v>
      </c>
      <c r="AK434" s="168" t="s">
        <v>651</v>
      </c>
      <c r="AL434" s="168" t="s">
        <v>652</v>
      </c>
      <c r="AM434" s="127">
        <v>14605.39</v>
      </c>
      <c r="AN434" s="127">
        <v>14605.39</v>
      </c>
      <c r="AO434" s="127">
        <v>14605.39</v>
      </c>
      <c r="AP434" s="127">
        <v>14605.39</v>
      </c>
      <c r="AQ434" s="127">
        <v>14605.39</v>
      </c>
      <c r="AR434" s="127">
        <v>14605.39</v>
      </c>
      <c r="AS434" s="127">
        <v>14605.39</v>
      </c>
      <c r="AT434" s="127">
        <v>14605.39</v>
      </c>
      <c r="AU434" s="127">
        <v>14605.39</v>
      </c>
      <c r="AV434" s="127">
        <v>14605.39</v>
      </c>
      <c r="AW434" s="127">
        <v>14605.39</v>
      </c>
      <c r="AX434" s="127">
        <v>14605.39</v>
      </c>
      <c r="AY434" s="127">
        <v>14605.39</v>
      </c>
      <c r="AZ434" s="127">
        <v>7302.7</v>
      </c>
      <c r="BA434" s="127">
        <v>7302.7</v>
      </c>
      <c r="BB434" s="127">
        <v>7302.7</v>
      </c>
      <c r="BC434" s="15">
        <f t="shared" si="18"/>
        <v>58421.56</v>
      </c>
      <c r="BD434" s="15">
        <f t="shared" si="19"/>
        <v>153356.61000000004</v>
      </c>
      <c r="BE434" s="15">
        <f t="shared" si="20"/>
        <v>211778.17000000004</v>
      </c>
    </row>
    <row r="435" spans="1:57" x14ac:dyDescent="0.3">
      <c r="A435" s="167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58">
        <v>43735</v>
      </c>
      <c r="AF435" s="158">
        <v>46657</v>
      </c>
      <c r="AG435" s="159">
        <v>1261125</v>
      </c>
      <c r="AH435" s="91">
        <v>3.0750000000000002</v>
      </c>
      <c r="AI435" s="91">
        <v>8</v>
      </c>
      <c r="AJ435" s="160">
        <v>5.9299999999999999E-2</v>
      </c>
      <c r="AK435" s="168" t="s">
        <v>651</v>
      </c>
      <c r="AL435" s="168" t="s">
        <v>652</v>
      </c>
      <c r="AM435" s="127">
        <v>6232.06</v>
      </c>
      <c r="AN435" s="127">
        <v>6232.06</v>
      </c>
      <c r="AO435" s="127">
        <v>6232.06</v>
      </c>
      <c r="AP435" s="127">
        <v>6232.06</v>
      </c>
      <c r="AQ435" s="127">
        <v>6232.06</v>
      </c>
      <c r="AR435" s="127">
        <v>6232.06</v>
      </c>
      <c r="AS435" s="127">
        <v>6232.06</v>
      </c>
      <c r="AT435" s="127">
        <v>6232.06</v>
      </c>
      <c r="AU435" s="127">
        <v>6232.06</v>
      </c>
      <c r="AV435" s="127">
        <v>6232.06</v>
      </c>
      <c r="AW435" s="127">
        <v>6232.06</v>
      </c>
      <c r="AX435" s="127">
        <v>6232.06</v>
      </c>
      <c r="AY435" s="127">
        <v>6232.06</v>
      </c>
      <c r="AZ435" s="127">
        <v>4154.71</v>
      </c>
      <c r="BA435" s="127">
        <v>4154.71</v>
      </c>
      <c r="BB435" s="127">
        <v>4154.71</v>
      </c>
      <c r="BC435" s="15">
        <f t="shared" si="18"/>
        <v>24928.240000000002</v>
      </c>
      <c r="BD435" s="15">
        <f t="shared" si="19"/>
        <v>68552.67</v>
      </c>
      <c r="BE435" s="15">
        <f t="shared" si="20"/>
        <v>93480.91</v>
      </c>
    </row>
    <row r="436" spans="1:57" x14ac:dyDescent="0.3">
      <c r="A436" s="167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58">
        <v>43735</v>
      </c>
      <c r="AF436" s="158">
        <v>47023</v>
      </c>
      <c r="AG436" s="159">
        <v>159300</v>
      </c>
      <c r="AH436" s="91">
        <v>4.0750000000000002</v>
      </c>
      <c r="AI436" s="91">
        <v>9</v>
      </c>
      <c r="AJ436" s="160">
        <v>6.2100000000000002E-2</v>
      </c>
      <c r="AK436" s="168" t="s">
        <v>651</v>
      </c>
      <c r="AL436" s="168" t="s">
        <v>652</v>
      </c>
      <c r="AM436" s="127">
        <v>824.38</v>
      </c>
      <c r="AN436" s="127">
        <v>824.38</v>
      </c>
      <c r="AO436" s="127">
        <v>824.38</v>
      </c>
      <c r="AP436" s="127">
        <v>824.38</v>
      </c>
      <c r="AQ436" s="127">
        <v>824.38</v>
      </c>
      <c r="AR436" s="127">
        <v>824.38</v>
      </c>
      <c r="AS436" s="127">
        <v>824.38</v>
      </c>
      <c r="AT436" s="127">
        <v>824.38</v>
      </c>
      <c r="AU436" s="127">
        <v>824.38</v>
      </c>
      <c r="AV436" s="127">
        <v>824.38</v>
      </c>
      <c r="AW436" s="127">
        <v>824.38</v>
      </c>
      <c r="AX436" s="127">
        <v>824.38</v>
      </c>
      <c r="AY436" s="127">
        <v>824.38</v>
      </c>
      <c r="AZ436" s="127">
        <v>618.28</v>
      </c>
      <c r="BA436" s="127">
        <v>618.28</v>
      </c>
      <c r="BB436" s="127">
        <v>618.28</v>
      </c>
      <c r="BC436" s="15">
        <f t="shared" si="18"/>
        <v>3297.52</v>
      </c>
      <c r="BD436" s="15">
        <f t="shared" si="19"/>
        <v>9274.26</v>
      </c>
      <c r="BE436" s="15">
        <f t="shared" si="20"/>
        <v>12571.78</v>
      </c>
    </row>
    <row r="437" spans="1:57" x14ac:dyDescent="0.3">
      <c r="A437" s="167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0</v>
      </c>
      <c r="Z437" s="63">
        <v>4983.32</v>
      </c>
      <c r="AA437" s="63">
        <v>0</v>
      </c>
      <c r="AB437" s="63">
        <v>0</v>
      </c>
      <c r="AC437" s="63">
        <v>0</v>
      </c>
      <c r="AD437" s="63">
        <v>1179483.75</v>
      </c>
      <c r="AE437" s="158">
        <v>43742</v>
      </c>
      <c r="AF437" s="158">
        <v>45569</v>
      </c>
      <c r="AG437" s="159">
        <v>2358967.5</v>
      </c>
      <c r="AH437" s="91">
        <v>9.4444444444444442E-2</v>
      </c>
      <c r="AI437" s="91">
        <v>5</v>
      </c>
      <c r="AJ437" s="160">
        <v>5.0700000000000002E-2</v>
      </c>
      <c r="AK437" s="168" t="s">
        <v>651</v>
      </c>
      <c r="AL437" s="168" t="s">
        <v>652</v>
      </c>
      <c r="AM437" s="127">
        <v>4983.32</v>
      </c>
      <c r="AN437" s="127">
        <v>4983.32</v>
      </c>
      <c r="AO437" s="127">
        <v>0</v>
      </c>
      <c r="AP437" s="127">
        <v>0</v>
      </c>
      <c r="AQ437" s="127">
        <v>0</v>
      </c>
      <c r="AR437" s="127">
        <v>0</v>
      </c>
      <c r="AS437" s="127">
        <v>0</v>
      </c>
      <c r="AT437" s="127">
        <v>0</v>
      </c>
      <c r="AU437" s="127">
        <v>0</v>
      </c>
      <c r="AV437" s="127">
        <v>0</v>
      </c>
      <c r="AW437" s="127">
        <v>0</v>
      </c>
      <c r="AX437" s="127">
        <v>0</v>
      </c>
      <c r="AY437" s="127">
        <v>0</v>
      </c>
      <c r="AZ437" s="127">
        <v>0</v>
      </c>
      <c r="BA437" s="127">
        <v>0</v>
      </c>
      <c r="BB437" s="127">
        <v>0</v>
      </c>
      <c r="BC437" s="15">
        <f t="shared" si="18"/>
        <v>9966.64</v>
      </c>
      <c r="BD437" s="15">
        <f t="shared" si="19"/>
        <v>0</v>
      </c>
      <c r="BE437" s="15">
        <f t="shared" si="20"/>
        <v>9966.64</v>
      </c>
    </row>
    <row r="438" spans="1:57" x14ac:dyDescent="0.3">
      <c r="A438" s="167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58">
        <v>43742</v>
      </c>
      <c r="AF438" s="158">
        <v>45934</v>
      </c>
      <c r="AG438" s="159">
        <v>3100892.5</v>
      </c>
      <c r="AH438" s="91">
        <v>1.0944444444444446</v>
      </c>
      <c r="AI438" s="91">
        <v>6</v>
      </c>
      <c r="AJ438" s="160">
        <v>5.3600000000000002E-2</v>
      </c>
      <c r="AK438" s="168" t="s">
        <v>651</v>
      </c>
      <c r="AL438" s="168" t="s">
        <v>652</v>
      </c>
      <c r="AM438" s="127">
        <v>13850.65</v>
      </c>
      <c r="AN438" s="127">
        <v>13850.65</v>
      </c>
      <c r="AO438" s="127">
        <v>13850.65</v>
      </c>
      <c r="AP438" s="127">
        <v>13850.65</v>
      </c>
      <c r="AQ438" s="127">
        <v>13850.65</v>
      </c>
      <c r="AR438" s="127">
        <v>13850.65</v>
      </c>
      <c r="AS438" s="127">
        <v>13850.65</v>
      </c>
      <c r="AT438" s="127">
        <v>13850.65</v>
      </c>
      <c r="AU438" s="127">
        <v>6925.33</v>
      </c>
      <c r="AV438" s="127">
        <v>6925.33</v>
      </c>
      <c r="AW438" s="127">
        <v>6925.33</v>
      </c>
      <c r="AX438" s="127">
        <v>6925.33</v>
      </c>
      <c r="AY438" s="127">
        <v>6925.33</v>
      </c>
      <c r="AZ438" s="127">
        <v>6925.33</v>
      </c>
      <c r="BA438" s="127">
        <v>0</v>
      </c>
      <c r="BB438" s="127">
        <v>0</v>
      </c>
      <c r="BC438" s="15">
        <f t="shared" si="18"/>
        <v>55402.6</v>
      </c>
      <c r="BD438" s="15">
        <f t="shared" si="19"/>
        <v>96954.58</v>
      </c>
      <c r="BE438" s="15">
        <f t="shared" si="20"/>
        <v>152357.18</v>
      </c>
    </row>
    <row r="439" spans="1:57" x14ac:dyDescent="0.3">
      <c r="A439" s="167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58">
        <v>43742</v>
      </c>
      <c r="AF439" s="158">
        <v>46299</v>
      </c>
      <c r="AG439" s="159">
        <v>2746745</v>
      </c>
      <c r="AH439" s="91">
        <v>2.0944444444444446</v>
      </c>
      <c r="AI439" s="91">
        <v>7</v>
      </c>
      <c r="AJ439" s="160">
        <v>5.6399999999999999E-2</v>
      </c>
      <c r="AK439" s="168" t="s">
        <v>651</v>
      </c>
      <c r="AL439" s="168" t="s">
        <v>652</v>
      </c>
      <c r="AM439" s="127">
        <v>12909.7</v>
      </c>
      <c r="AN439" s="127">
        <v>12909.7</v>
      </c>
      <c r="AO439" s="127">
        <v>12909.7</v>
      </c>
      <c r="AP439" s="127">
        <v>12909.7</v>
      </c>
      <c r="AQ439" s="127">
        <v>12909.7</v>
      </c>
      <c r="AR439" s="127">
        <v>12909.7</v>
      </c>
      <c r="AS439" s="127">
        <v>12909.7</v>
      </c>
      <c r="AT439" s="127">
        <v>12909.7</v>
      </c>
      <c r="AU439" s="127">
        <v>12909.7</v>
      </c>
      <c r="AV439" s="127">
        <v>12909.7</v>
      </c>
      <c r="AW439" s="127">
        <v>12909.7</v>
      </c>
      <c r="AX439" s="127">
        <v>12909.7</v>
      </c>
      <c r="AY439" s="127">
        <v>12909.7</v>
      </c>
      <c r="AZ439" s="127">
        <v>12909.7</v>
      </c>
      <c r="BA439" s="127">
        <v>6454.85</v>
      </c>
      <c r="BB439" s="127">
        <v>6454.85</v>
      </c>
      <c r="BC439" s="15">
        <f t="shared" si="18"/>
        <v>51638.8</v>
      </c>
      <c r="BD439" s="15">
        <f t="shared" si="19"/>
        <v>142006.69999999998</v>
      </c>
      <c r="BE439" s="15">
        <f t="shared" si="20"/>
        <v>193645.5</v>
      </c>
    </row>
    <row r="440" spans="1:57" x14ac:dyDescent="0.3">
      <c r="A440" s="167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58">
        <v>43742</v>
      </c>
      <c r="AF440" s="158">
        <v>46664</v>
      </c>
      <c r="AG440" s="159">
        <v>1514235</v>
      </c>
      <c r="AH440" s="91">
        <v>3.0944444444444446</v>
      </c>
      <c r="AI440" s="91">
        <v>8</v>
      </c>
      <c r="AJ440" s="160">
        <v>5.9299999999999999E-2</v>
      </c>
      <c r="AK440" s="168" t="s">
        <v>651</v>
      </c>
      <c r="AL440" s="168" t="s">
        <v>652</v>
      </c>
      <c r="AM440" s="127">
        <v>7482.84</v>
      </c>
      <c r="AN440" s="127">
        <v>7482.84</v>
      </c>
      <c r="AO440" s="127">
        <v>7482.84</v>
      </c>
      <c r="AP440" s="127">
        <v>7482.84</v>
      </c>
      <c r="AQ440" s="127">
        <v>7482.84</v>
      </c>
      <c r="AR440" s="127">
        <v>7482.84</v>
      </c>
      <c r="AS440" s="127">
        <v>7482.84</v>
      </c>
      <c r="AT440" s="127">
        <v>7482.84</v>
      </c>
      <c r="AU440" s="127">
        <v>7482.84</v>
      </c>
      <c r="AV440" s="127">
        <v>7482.84</v>
      </c>
      <c r="AW440" s="127">
        <v>7482.84</v>
      </c>
      <c r="AX440" s="127">
        <v>7482.84</v>
      </c>
      <c r="AY440" s="127">
        <v>7482.84</v>
      </c>
      <c r="AZ440" s="127">
        <v>7482.84</v>
      </c>
      <c r="BA440" s="127">
        <v>4988.5600000000004</v>
      </c>
      <c r="BB440" s="127">
        <v>4988.5600000000004</v>
      </c>
      <c r="BC440" s="15">
        <f t="shared" si="18"/>
        <v>29931.360000000001</v>
      </c>
      <c r="BD440" s="15">
        <f t="shared" si="19"/>
        <v>84805.519999999975</v>
      </c>
      <c r="BE440" s="15">
        <f t="shared" si="20"/>
        <v>114736.87999999998</v>
      </c>
    </row>
    <row r="441" spans="1:57" x14ac:dyDescent="0.3">
      <c r="A441" s="167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58">
        <v>43742</v>
      </c>
      <c r="AF441" s="158">
        <v>47395</v>
      </c>
      <c r="AG441" s="159">
        <v>53100</v>
      </c>
      <c r="AH441" s="91">
        <v>5.0944444444444441</v>
      </c>
      <c r="AI441" s="91">
        <v>10</v>
      </c>
      <c r="AJ441" s="160">
        <v>6.5000000000000002E-2</v>
      </c>
      <c r="AK441" s="168" t="s">
        <v>651</v>
      </c>
      <c r="AL441" s="168" t="s">
        <v>652</v>
      </c>
      <c r="AM441" s="127">
        <v>287.62</v>
      </c>
      <c r="AN441" s="127">
        <v>287.62</v>
      </c>
      <c r="AO441" s="127">
        <v>287.62</v>
      </c>
      <c r="AP441" s="127">
        <v>287.62</v>
      </c>
      <c r="AQ441" s="127">
        <v>287.62</v>
      </c>
      <c r="AR441" s="127">
        <v>287.62</v>
      </c>
      <c r="AS441" s="127">
        <v>287.62</v>
      </c>
      <c r="AT441" s="127">
        <v>287.62</v>
      </c>
      <c r="AU441" s="127">
        <v>287.62</v>
      </c>
      <c r="AV441" s="127">
        <v>287.62</v>
      </c>
      <c r="AW441" s="127">
        <v>287.62</v>
      </c>
      <c r="AX441" s="127">
        <v>287.62</v>
      </c>
      <c r="AY441" s="127">
        <v>287.62</v>
      </c>
      <c r="AZ441" s="127">
        <v>287.62</v>
      </c>
      <c r="BA441" s="127">
        <v>230.1</v>
      </c>
      <c r="BB441" s="127">
        <v>230.1</v>
      </c>
      <c r="BC441" s="15">
        <f t="shared" si="18"/>
        <v>1150.48</v>
      </c>
      <c r="BD441" s="15">
        <f t="shared" si="19"/>
        <v>3336.3999999999992</v>
      </c>
      <c r="BE441" s="15">
        <f t="shared" si="20"/>
        <v>4486.8799999999992</v>
      </c>
    </row>
    <row r="442" spans="1:57" x14ac:dyDescent="0.3">
      <c r="A442" s="167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0</v>
      </c>
      <c r="Z442" s="63">
        <v>5313.3</v>
      </c>
      <c r="AA442" s="63">
        <v>0</v>
      </c>
      <c r="AB442" s="63">
        <v>0</v>
      </c>
      <c r="AC442" s="63">
        <v>0</v>
      </c>
      <c r="AD442" s="63">
        <v>1257585</v>
      </c>
      <c r="AE442" s="158">
        <v>43753</v>
      </c>
      <c r="AF442" s="158">
        <v>45580</v>
      </c>
      <c r="AG442" s="159">
        <v>2515170</v>
      </c>
      <c r="AH442" s="91">
        <v>0.125</v>
      </c>
      <c r="AI442" s="91">
        <v>5</v>
      </c>
      <c r="AJ442" s="160">
        <v>5.0700000000000002E-2</v>
      </c>
      <c r="AK442" s="168" t="s">
        <v>651</v>
      </c>
      <c r="AL442" s="168" t="s">
        <v>652</v>
      </c>
      <c r="AM442" s="127">
        <v>5313.3</v>
      </c>
      <c r="AN442" s="127">
        <v>5313.3</v>
      </c>
      <c r="AO442" s="127">
        <v>0</v>
      </c>
      <c r="AP442" s="127">
        <v>0</v>
      </c>
      <c r="AQ442" s="127">
        <v>0</v>
      </c>
      <c r="AR442" s="127">
        <v>0</v>
      </c>
      <c r="AS442" s="127">
        <v>0</v>
      </c>
      <c r="AT442" s="127">
        <v>0</v>
      </c>
      <c r="AU442" s="127">
        <v>0</v>
      </c>
      <c r="AV442" s="127">
        <v>0</v>
      </c>
      <c r="AW442" s="127">
        <v>0</v>
      </c>
      <c r="AX442" s="127">
        <v>0</v>
      </c>
      <c r="AY442" s="127">
        <v>0</v>
      </c>
      <c r="AZ442" s="127">
        <v>0</v>
      </c>
      <c r="BA442" s="127">
        <v>0</v>
      </c>
      <c r="BB442" s="127">
        <v>0</v>
      </c>
      <c r="BC442" s="15">
        <f t="shared" si="18"/>
        <v>10626.6</v>
      </c>
      <c r="BD442" s="15">
        <f t="shared" si="19"/>
        <v>0</v>
      </c>
      <c r="BE442" s="15">
        <f t="shared" si="20"/>
        <v>10626.6</v>
      </c>
    </row>
    <row r="443" spans="1:57" x14ac:dyDescent="0.3">
      <c r="A443" s="167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58">
        <v>43753</v>
      </c>
      <c r="AF443" s="158">
        <v>45945</v>
      </c>
      <c r="AG443" s="159">
        <v>3258422.5</v>
      </c>
      <c r="AH443" s="91">
        <v>1.125</v>
      </c>
      <c r="AI443" s="91">
        <v>6</v>
      </c>
      <c r="AJ443" s="160">
        <v>5.3600000000000002E-2</v>
      </c>
      <c r="AK443" s="168" t="s">
        <v>651</v>
      </c>
      <c r="AL443" s="168" t="s">
        <v>652</v>
      </c>
      <c r="AM443" s="127">
        <v>14554.29</v>
      </c>
      <c r="AN443" s="127">
        <v>14554.29</v>
      </c>
      <c r="AO443" s="127">
        <v>14554.29</v>
      </c>
      <c r="AP443" s="127">
        <v>14554.29</v>
      </c>
      <c r="AQ443" s="127">
        <v>14554.29</v>
      </c>
      <c r="AR443" s="127">
        <v>14554.29</v>
      </c>
      <c r="AS443" s="127">
        <v>14554.29</v>
      </c>
      <c r="AT443" s="127">
        <v>14554.29</v>
      </c>
      <c r="AU443" s="127">
        <v>7277.14</v>
      </c>
      <c r="AV443" s="127">
        <v>7277.14</v>
      </c>
      <c r="AW443" s="127">
        <v>7277.14</v>
      </c>
      <c r="AX443" s="127">
        <v>7277.14</v>
      </c>
      <c r="AY443" s="127">
        <v>7277.14</v>
      </c>
      <c r="AZ443" s="127">
        <v>7277.14</v>
      </c>
      <c r="BA443" s="127">
        <v>0</v>
      </c>
      <c r="BB443" s="127">
        <v>0</v>
      </c>
      <c r="BC443" s="15">
        <f t="shared" si="18"/>
        <v>58217.16</v>
      </c>
      <c r="BD443" s="15">
        <f t="shared" si="19"/>
        <v>101880</v>
      </c>
      <c r="BE443" s="15">
        <f t="shared" si="20"/>
        <v>160097.16</v>
      </c>
    </row>
    <row r="444" spans="1:57" x14ac:dyDescent="0.3">
      <c r="A444" s="167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58">
        <v>43753</v>
      </c>
      <c r="AF444" s="158">
        <v>46310</v>
      </c>
      <c r="AG444" s="159">
        <v>2894835</v>
      </c>
      <c r="AH444" s="91">
        <v>2.125</v>
      </c>
      <c r="AI444" s="91">
        <v>7</v>
      </c>
      <c r="AJ444" s="160">
        <v>5.6399999999999999E-2</v>
      </c>
      <c r="AK444" s="168" t="s">
        <v>651</v>
      </c>
      <c r="AL444" s="168" t="s">
        <v>652</v>
      </c>
      <c r="AM444" s="127">
        <v>13605.72</v>
      </c>
      <c r="AN444" s="127">
        <v>13605.72</v>
      </c>
      <c r="AO444" s="127">
        <v>13605.72</v>
      </c>
      <c r="AP444" s="127">
        <v>13605.72</v>
      </c>
      <c r="AQ444" s="127">
        <v>13605.72</v>
      </c>
      <c r="AR444" s="127">
        <v>13605.72</v>
      </c>
      <c r="AS444" s="127">
        <v>13605.72</v>
      </c>
      <c r="AT444" s="127">
        <v>13605.72</v>
      </c>
      <c r="AU444" s="127">
        <v>13605.72</v>
      </c>
      <c r="AV444" s="127">
        <v>13605.72</v>
      </c>
      <c r="AW444" s="127">
        <v>13605.72</v>
      </c>
      <c r="AX444" s="127">
        <v>13605.72</v>
      </c>
      <c r="AY444" s="127">
        <v>13605.72</v>
      </c>
      <c r="AZ444" s="127">
        <v>13605.72</v>
      </c>
      <c r="BA444" s="127">
        <v>6802.86</v>
      </c>
      <c r="BB444" s="127">
        <v>6802.86</v>
      </c>
      <c r="BC444" s="15">
        <f t="shared" si="18"/>
        <v>54422.879999999997</v>
      </c>
      <c r="BD444" s="15">
        <f t="shared" si="19"/>
        <v>149662.91999999995</v>
      </c>
      <c r="BE444" s="15">
        <f t="shared" si="20"/>
        <v>204085.79999999996</v>
      </c>
    </row>
    <row r="445" spans="1:57" x14ac:dyDescent="0.3">
      <c r="A445" s="167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58">
        <v>43753</v>
      </c>
      <c r="AF445" s="158">
        <v>46675</v>
      </c>
      <c r="AG445" s="159">
        <v>1584592.5</v>
      </c>
      <c r="AH445" s="91">
        <v>3.125</v>
      </c>
      <c r="AI445" s="91">
        <v>8</v>
      </c>
      <c r="AJ445" s="160">
        <v>5.9299999999999999E-2</v>
      </c>
      <c r="AK445" s="168" t="s">
        <v>651</v>
      </c>
      <c r="AL445" s="168" t="s">
        <v>652</v>
      </c>
      <c r="AM445" s="127">
        <v>7830.53</v>
      </c>
      <c r="AN445" s="127">
        <v>7830.53</v>
      </c>
      <c r="AO445" s="127">
        <v>7830.53</v>
      </c>
      <c r="AP445" s="127">
        <v>7830.53</v>
      </c>
      <c r="AQ445" s="127">
        <v>7830.53</v>
      </c>
      <c r="AR445" s="127">
        <v>7830.53</v>
      </c>
      <c r="AS445" s="127">
        <v>7830.53</v>
      </c>
      <c r="AT445" s="127">
        <v>7830.53</v>
      </c>
      <c r="AU445" s="127">
        <v>7830.53</v>
      </c>
      <c r="AV445" s="127">
        <v>7830.53</v>
      </c>
      <c r="AW445" s="127">
        <v>7830.53</v>
      </c>
      <c r="AX445" s="127">
        <v>7830.53</v>
      </c>
      <c r="AY445" s="127">
        <v>7830.53</v>
      </c>
      <c r="AZ445" s="127">
        <v>7830.53</v>
      </c>
      <c r="BA445" s="127">
        <v>5220.3500000000004</v>
      </c>
      <c r="BB445" s="127">
        <v>5220.3500000000004</v>
      </c>
      <c r="BC445" s="15">
        <f t="shared" si="18"/>
        <v>31322.12</v>
      </c>
      <c r="BD445" s="15">
        <f t="shared" si="19"/>
        <v>88746.000000000015</v>
      </c>
      <c r="BE445" s="15">
        <f t="shared" si="20"/>
        <v>120068.12000000001</v>
      </c>
    </row>
    <row r="446" spans="1:57" x14ac:dyDescent="0.3">
      <c r="A446" s="167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58">
        <v>43753</v>
      </c>
      <c r="AF446" s="158">
        <v>47041</v>
      </c>
      <c r="AG446" s="159">
        <v>53100</v>
      </c>
      <c r="AH446" s="91">
        <v>4.125</v>
      </c>
      <c r="AI446" s="91">
        <v>9</v>
      </c>
      <c r="AJ446" s="160">
        <v>6.2100000000000002E-2</v>
      </c>
      <c r="AK446" s="168" t="s">
        <v>651</v>
      </c>
      <c r="AL446" s="168" t="s">
        <v>652</v>
      </c>
      <c r="AM446" s="127">
        <v>274.79000000000002</v>
      </c>
      <c r="AN446" s="127">
        <v>274.79000000000002</v>
      </c>
      <c r="AO446" s="127">
        <v>274.79000000000002</v>
      </c>
      <c r="AP446" s="127">
        <v>274.79000000000002</v>
      </c>
      <c r="AQ446" s="127">
        <v>274.79000000000002</v>
      </c>
      <c r="AR446" s="127">
        <v>274.79000000000002</v>
      </c>
      <c r="AS446" s="127">
        <v>274.79000000000002</v>
      </c>
      <c r="AT446" s="127">
        <v>274.79000000000002</v>
      </c>
      <c r="AU446" s="127">
        <v>274.79000000000002</v>
      </c>
      <c r="AV446" s="127">
        <v>274.79000000000002</v>
      </c>
      <c r="AW446" s="127">
        <v>274.79000000000002</v>
      </c>
      <c r="AX446" s="127">
        <v>274.79000000000002</v>
      </c>
      <c r="AY446" s="127">
        <v>274.79000000000002</v>
      </c>
      <c r="AZ446" s="127">
        <v>274.79000000000002</v>
      </c>
      <c r="BA446" s="127">
        <v>206.09</v>
      </c>
      <c r="BB446" s="127">
        <v>206.09</v>
      </c>
      <c r="BC446" s="15">
        <f t="shared" si="18"/>
        <v>1099.1600000000001</v>
      </c>
      <c r="BD446" s="15">
        <f t="shared" si="19"/>
        <v>3160.0800000000004</v>
      </c>
      <c r="BE446" s="15">
        <f t="shared" si="20"/>
        <v>4259.2400000000007</v>
      </c>
    </row>
    <row r="447" spans="1:57" x14ac:dyDescent="0.3">
      <c r="A447" s="167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0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595605</v>
      </c>
      <c r="AE447" s="158">
        <v>43759</v>
      </c>
      <c r="AF447" s="158">
        <v>45586</v>
      </c>
      <c r="AG447" s="159">
        <v>1191210</v>
      </c>
      <c r="AH447" s="91">
        <v>0.14166666666666666</v>
      </c>
      <c r="AI447" s="91">
        <v>5</v>
      </c>
      <c r="AJ447" s="160">
        <v>5.0700000000000002E-2</v>
      </c>
      <c r="AK447" s="168" t="s">
        <v>651</v>
      </c>
      <c r="AL447" s="168" t="s">
        <v>652</v>
      </c>
      <c r="AM447" s="127">
        <v>2516.4299999999998</v>
      </c>
      <c r="AN447" s="127">
        <v>2516.4299999999998</v>
      </c>
      <c r="AO447" s="127">
        <v>0</v>
      </c>
      <c r="AP447" s="127">
        <v>0</v>
      </c>
      <c r="AQ447" s="127">
        <v>0</v>
      </c>
      <c r="AR447" s="127">
        <v>0</v>
      </c>
      <c r="AS447" s="127">
        <v>0</v>
      </c>
      <c r="AT447" s="127">
        <v>0</v>
      </c>
      <c r="AU447" s="127">
        <v>0</v>
      </c>
      <c r="AV447" s="127">
        <v>0</v>
      </c>
      <c r="AW447" s="127">
        <v>0</v>
      </c>
      <c r="AX447" s="127">
        <v>0</v>
      </c>
      <c r="AY447" s="127">
        <v>0</v>
      </c>
      <c r="AZ447" s="127">
        <v>0</v>
      </c>
      <c r="BA447" s="127">
        <v>0</v>
      </c>
      <c r="BB447" s="127">
        <v>0</v>
      </c>
      <c r="BC447" s="15">
        <f t="shared" si="18"/>
        <v>5032.8599999999997</v>
      </c>
      <c r="BD447" s="15">
        <f t="shared" si="19"/>
        <v>0</v>
      </c>
      <c r="BE447" s="15">
        <f t="shared" si="20"/>
        <v>5032.8599999999997</v>
      </c>
    </row>
    <row r="448" spans="1:57" x14ac:dyDescent="0.3">
      <c r="A448" s="167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58">
        <v>43759</v>
      </c>
      <c r="AF448" s="158">
        <v>45951</v>
      </c>
      <c r="AG448" s="159">
        <v>1893605</v>
      </c>
      <c r="AH448" s="91">
        <v>1.1416666666666666</v>
      </c>
      <c r="AI448" s="91">
        <v>6</v>
      </c>
      <c r="AJ448" s="160">
        <v>5.3600000000000002E-2</v>
      </c>
      <c r="AK448" s="168" t="s">
        <v>651</v>
      </c>
      <c r="AL448" s="168" t="s">
        <v>652</v>
      </c>
      <c r="AM448" s="127">
        <v>8458.1</v>
      </c>
      <c r="AN448" s="127">
        <v>8458.1</v>
      </c>
      <c r="AO448" s="127">
        <v>8458.1</v>
      </c>
      <c r="AP448" s="127">
        <v>8458.1</v>
      </c>
      <c r="AQ448" s="127">
        <v>8458.1</v>
      </c>
      <c r="AR448" s="127">
        <v>8458.1</v>
      </c>
      <c r="AS448" s="127">
        <v>8458.1</v>
      </c>
      <c r="AT448" s="127">
        <v>8458.1</v>
      </c>
      <c r="AU448" s="127">
        <v>4229.05</v>
      </c>
      <c r="AV448" s="127">
        <v>4229.05</v>
      </c>
      <c r="AW448" s="127">
        <v>4229.05</v>
      </c>
      <c r="AX448" s="127">
        <v>4229.05</v>
      </c>
      <c r="AY448" s="127">
        <v>4229.05</v>
      </c>
      <c r="AZ448" s="127">
        <v>4229.05</v>
      </c>
      <c r="BA448" s="127">
        <v>0</v>
      </c>
      <c r="BB448" s="127">
        <v>0</v>
      </c>
      <c r="BC448" s="15">
        <f t="shared" si="18"/>
        <v>33832.400000000001</v>
      </c>
      <c r="BD448" s="15">
        <f t="shared" si="19"/>
        <v>59206.700000000019</v>
      </c>
      <c r="BE448" s="15">
        <f t="shared" si="20"/>
        <v>93039.10000000002</v>
      </c>
    </row>
    <row r="449" spans="1:57" x14ac:dyDescent="0.3">
      <c r="A449" s="167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58">
        <v>43759</v>
      </c>
      <c r="AF449" s="158">
        <v>46316</v>
      </c>
      <c r="AG449" s="159">
        <v>1357147.5</v>
      </c>
      <c r="AH449" s="91">
        <v>2.1416666666666666</v>
      </c>
      <c r="AI449" s="91">
        <v>7</v>
      </c>
      <c r="AJ449" s="160">
        <v>5.6399999999999999E-2</v>
      </c>
      <c r="AK449" s="168" t="s">
        <v>651</v>
      </c>
      <c r="AL449" s="168" t="s">
        <v>652</v>
      </c>
      <c r="AM449" s="127">
        <v>6378.59</v>
      </c>
      <c r="AN449" s="127">
        <v>6378.59</v>
      </c>
      <c r="AO449" s="127">
        <v>6378.59</v>
      </c>
      <c r="AP449" s="127">
        <v>6378.59</v>
      </c>
      <c r="AQ449" s="127">
        <v>6378.59</v>
      </c>
      <c r="AR449" s="127">
        <v>6378.59</v>
      </c>
      <c r="AS449" s="127">
        <v>6378.59</v>
      </c>
      <c r="AT449" s="127">
        <v>6378.59</v>
      </c>
      <c r="AU449" s="127">
        <v>6378.59</v>
      </c>
      <c r="AV449" s="127">
        <v>6378.59</v>
      </c>
      <c r="AW449" s="127">
        <v>6378.59</v>
      </c>
      <c r="AX449" s="127">
        <v>6378.59</v>
      </c>
      <c r="AY449" s="127">
        <v>6378.59</v>
      </c>
      <c r="AZ449" s="127">
        <v>6378.59</v>
      </c>
      <c r="BA449" s="127">
        <v>3189.3</v>
      </c>
      <c r="BB449" s="127">
        <v>3189.3</v>
      </c>
      <c r="BC449" s="15">
        <f t="shared" si="18"/>
        <v>25514.36</v>
      </c>
      <c r="BD449" s="15">
        <f t="shared" si="19"/>
        <v>70164.5</v>
      </c>
      <c r="BE449" s="15">
        <f t="shared" si="20"/>
        <v>95678.86</v>
      </c>
    </row>
    <row r="450" spans="1:57" x14ac:dyDescent="0.3">
      <c r="A450" s="167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58">
        <v>43759</v>
      </c>
      <c r="AF450" s="158">
        <v>46681</v>
      </c>
      <c r="AG450" s="159">
        <v>698265</v>
      </c>
      <c r="AH450" s="91">
        <v>3.1416666666666666</v>
      </c>
      <c r="AI450" s="91">
        <v>8</v>
      </c>
      <c r="AJ450" s="160">
        <v>5.9299999999999999E-2</v>
      </c>
      <c r="AK450" s="168" t="s">
        <v>651</v>
      </c>
      <c r="AL450" s="168" t="s">
        <v>652</v>
      </c>
      <c r="AM450" s="127">
        <v>3450.59</v>
      </c>
      <c r="AN450" s="127">
        <v>3450.59</v>
      </c>
      <c r="AO450" s="127">
        <v>3450.59</v>
      </c>
      <c r="AP450" s="127">
        <v>3450.59</v>
      </c>
      <c r="AQ450" s="127">
        <v>3450.59</v>
      </c>
      <c r="AR450" s="127">
        <v>3450.59</v>
      </c>
      <c r="AS450" s="127">
        <v>3450.59</v>
      </c>
      <c r="AT450" s="127">
        <v>3450.59</v>
      </c>
      <c r="AU450" s="127">
        <v>3450.59</v>
      </c>
      <c r="AV450" s="127">
        <v>3450.59</v>
      </c>
      <c r="AW450" s="127">
        <v>3450.59</v>
      </c>
      <c r="AX450" s="127">
        <v>3450.59</v>
      </c>
      <c r="AY450" s="127">
        <v>3450.59</v>
      </c>
      <c r="AZ450" s="127">
        <v>3450.59</v>
      </c>
      <c r="BA450" s="127">
        <v>2300.4</v>
      </c>
      <c r="BB450" s="127">
        <v>2300.4</v>
      </c>
      <c r="BC450" s="15">
        <f t="shared" si="18"/>
        <v>13802.36</v>
      </c>
      <c r="BD450" s="15">
        <f t="shared" si="19"/>
        <v>39106.700000000004</v>
      </c>
      <c r="BE450" s="15">
        <f t="shared" si="20"/>
        <v>52909.060000000005</v>
      </c>
    </row>
    <row r="451" spans="1:57" x14ac:dyDescent="0.3">
      <c r="A451" s="167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58">
        <v>43759</v>
      </c>
      <c r="AF451" s="158">
        <v>47047</v>
      </c>
      <c r="AG451" s="159">
        <v>53100</v>
      </c>
      <c r="AH451" s="91">
        <v>4.1416666666666666</v>
      </c>
      <c r="AI451" s="91">
        <v>9</v>
      </c>
      <c r="AJ451" s="160">
        <v>6.2100000000000002E-2</v>
      </c>
      <c r="AK451" s="168" t="s">
        <v>651</v>
      </c>
      <c r="AL451" s="168" t="s">
        <v>652</v>
      </c>
      <c r="AM451" s="127">
        <v>274.79000000000002</v>
      </c>
      <c r="AN451" s="127">
        <v>274.79000000000002</v>
      </c>
      <c r="AO451" s="127">
        <v>274.79000000000002</v>
      </c>
      <c r="AP451" s="127">
        <v>274.79000000000002</v>
      </c>
      <c r="AQ451" s="127">
        <v>274.79000000000002</v>
      </c>
      <c r="AR451" s="127">
        <v>274.79000000000002</v>
      </c>
      <c r="AS451" s="127">
        <v>274.79000000000002</v>
      </c>
      <c r="AT451" s="127">
        <v>274.79000000000002</v>
      </c>
      <c r="AU451" s="127">
        <v>274.79000000000002</v>
      </c>
      <c r="AV451" s="127">
        <v>274.79000000000002</v>
      </c>
      <c r="AW451" s="127">
        <v>274.79000000000002</v>
      </c>
      <c r="AX451" s="127">
        <v>274.79000000000002</v>
      </c>
      <c r="AY451" s="127">
        <v>274.79000000000002</v>
      </c>
      <c r="AZ451" s="127">
        <v>274.79000000000002</v>
      </c>
      <c r="BA451" s="127">
        <v>206.09</v>
      </c>
      <c r="BB451" s="127">
        <v>206.09</v>
      </c>
      <c r="BC451" s="15">
        <f t="shared" ref="BC451:BC514" si="21">SUM(AM451:AP451)</f>
        <v>1099.1600000000001</v>
      </c>
      <c r="BD451" s="15">
        <f t="shared" si="19"/>
        <v>3160.0800000000004</v>
      </c>
      <c r="BE451" s="15">
        <f t="shared" si="20"/>
        <v>4259.2400000000007</v>
      </c>
    </row>
    <row r="452" spans="1:57" x14ac:dyDescent="0.3">
      <c r="A452" s="167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0</v>
      </c>
      <c r="Z452" s="63">
        <v>91.92</v>
      </c>
      <c r="AA452" s="63">
        <v>0</v>
      </c>
      <c r="AB452" s="63">
        <v>0</v>
      </c>
      <c r="AC452" s="63">
        <v>0</v>
      </c>
      <c r="AD452" s="63">
        <v>21756.25</v>
      </c>
      <c r="AE452" s="158">
        <v>43766</v>
      </c>
      <c r="AF452" s="158">
        <v>45593</v>
      </c>
      <c r="AG452" s="159">
        <v>43512.5</v>
      </c>
      <c r="AH452" s="91">
        <v>0.16111111111111112</v>
      </c>
      <c r="AI452" s="91">
        <v>5</v>
      </c>
      <c r="AJ452" s="160">
        <v>5.0700000000000002E-2</v>
      </c>
      <c r="AK452" s="168" t="s">
        <v>651</v>
      </c>
      <c r="AL452" s="168" t="s">
        <v>652</v>
      </c>
      <c r="AM452" s="127">
        <v>91.92</v>
      </c>
      <c r="AN452" s="127">
        <v>91.92</v>
      </c>
      <c r="AO452" s="127">
        <v>0</v>
      </c>
      <c r="AP452" s="127">
        <v>0</v>
      </c>
      <c r="AQ452" s="127">
        <v>0</v>
      </c>
      <c r="AR452" s="127">
        <v>0</v>
      </c>
      <c r="AS452" s="127">
        <v>0</v>
      </c>
      <c r="AT452" s="127">
        <v>0</v>
      </c>
      <c r="AU452" s="127">
        <v>0</v>
      </c>
      <c r="AV452" s="127">
        <v>0</v>
      </c>
      <c r="AW452" s="127">
        <v>0</v>
      </c>
      <c r="AX452" s="127">
        <v>0</v>
      </c>
      <c r="AY452" s="127">
        <v>0</v>
      </c>
      <c r="AZ452" s="127">
        <v>0</v>
      </c>
      <c r="BA452" s="127">
        <v>0</v>
      </c>
      <c r="BB452" s="127">
        <v>0</v>
      </c>
      <c r="BC452" s="15">
        <f t="shared" si="21"/>
        <v>183.84</v>
      </c>
      <c r="BD452" s="15">
        <f t="shared" ref="BD452:BD515" si="22">SUM(AQ452:BB452)</f>
        <v>0</v>
      </c>
      <c r="BE452" s="15">
        <f t="shared" ref="BE452:BE515" si="23">BC452+BD452</f>
        <v>183.84</v>
      </c>
    </row>
    <row r="453" spans="1:57" x14ac:dyDescent="0.3">
      <c r="A453" s="167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58">
        <v>43766</v>
      </c>
      <c r="AF453" s="158">
        <v>45958</v>
      </c>
      <c r="AG453" s="159">
        <v>53100</v>
      </c>
      <c r="AH453" s="91">
        <v>1.1611111111111112</v>
      </c>
      <c r="AI453" s="91">
        <v>6</v>
      </c>
      <c r="AJ453" s="160">
        <v>5.3600000000000002E-2</v>
      </c>
      <c r="AK453" s="168" t="s">
        <v>651</v>
      </c>
      <c r="AL453" s="168" t="s">
        <v>652</v>
      </c>
      <c r="AM453" s="127">
        <v>237.18</v>
      </c>
      <c r="AN453" s="127">
        <v>237.18</v>
      </c>
      <c r="AO453" s="127">
        <v>237.18</v>
      </c>
      <c r="AP453" s="127">
        <v>237.18</v>
      </c>
      <c r="AQ453" s="127">
        <v>237.18</v>
      </c>
      <c r="AR453" s="127">
        <v>237.18</v>
      </c>
      <c r="AS453" s="127">
        <v>237.18</v>
      </c>
      <c r="AT453" s="127">
        <v>237.18</v>
      </c>
      <c r="AU453" s="127">
        <v>118.59</v>
      </c>
      <c r="AV453" s="127">
        <v>118.59</v>
      </c>
      <c r="AW453" s="127">
        <v>118.59</v>
      </c>
      <c r="AX453" s="127">
        <v>118.59</v>
      </c>
      <c r="AY453" s="127">
        <v>118.59</v>
      </c>
      <c r="AZ453" s="127">
        <v>118.59</v>
      </c>
      <c r="BA453" s="127">
        <v>0</v>
      </c>
      <c r="BB453" s="127">
        <v>0</v>
      </c>
      <c r="BC453" s="15">
        <f t="shared" si="21"/>
        <v>948.72</v>
      </c>
      <c r="BD453" s="15">
        <f t="shared" si="22"/>
        <v>1660.2599999999995</v>
      </c>
      <c r="BE453" s="15">
        <f t="shared" si="23"/>
        <v>2608.9799999999996</v>
      </c>
    </row>
    <row r="454" spans="1:57" x14ac:dyDescent="0.3">
      <c r="A454" s="167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58">
        <v>43766</v>
      </c>
      <c r="AF454" s="158">
        <v>47054</v>
      </c>
      <c r="AG454" s="159">
        <v>155465</v>
      </c>
      <c r="AH454" s="91">
        <v>4.1611111111111114</v>
      </c>
      <c r="AI454" s="91">
        <v>9</v>
      </c>
      <c r="AJ454" s="160">
        <v>6.2100000000000002E-2</v>
      </c>
      <c r="AK454" s="168" t="s">
        <v>651</v>
      </c>
      <c r="AL454" s="168" t="s">
        <v>652</v>
      </c>
      <c r="AM454" s="127">
        <v>804.53</v>
      </c>
      <c r="AN454" s="127">
        <v>804.53</v>
      </c>
      <c r="AO454" s="127">
        <v>804.53</v>
      </c>
      <c r="AP454" s="127">
        <v>804.53</v>
      </c>
      <c r="AQ454" s="127">
        <v>804.53</v>
      </c>
      <c r="AR454" s="127">
        <v>804.53</v>
      </c>
      <c r="AS454" s="127">
        <v>804.53</v>
      </c>
      <c r="AT454" s="127">
        <v>804.53</v>
      </c>
      <c r="AU454" s="127">
        <v>804.53</v>
      </c>
      <c r="AV454" s="127">
        <v>804.53</v>
      </c>
      <c r="AW454" s="127">
        <v>804.53</v>
      </c>
      <c r="AX454" s="127">
        <v>804.53</v>
      </c>
      <c r="AY454" s="127">
        <v>804.53</v>
      </c>
      <c r="AZ454" s="127">
        <v>804.53</v>
      </c>
      <c r="BA454" s="127">
        <v>603.4</v>
      </c>
      <c r="BB454" s="127">
        <v>603.4</v>
      </c>
      <c r="BC454" s="15">
        <f t="shared" si="21"/>
        <v>3218.12</v>
      </c>
      <c r="BD454" s="15">
        <f t="shared" si="22"/>
        <v>9252.0999999999985</v>
      </c>
      <c r="BE454" s="15">
        <f t="shared" si="23"/>
        <v>12470.219999999998</v>
      </c>
    </row>
    <row r="455" spans="1:57" x14ac:dyDescent="0.3">
      <c r="A455" s="167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58">
        <v>43766</v>
      </c>
      <c r="AF455" s="158">
        <v>47419</v>
      </c>
      <c r="AG455" s="159">
        <v>43365</v>
      </c>
      <c r="AH455" s="91">
        <v>5.1611111111111114</v>
      </c>
      <c r="AI455" s="91">
        <v>10</v>
      </c>
      <c r="AJ455" s="160">
        <v>6.5000000000000002E-2</v>
      </c>
      <c r="AK455" s="168" t="s">
        <v>651</v>
      </c>
      <c r="AL455" s="168" t="s">
        <v>652</v>
      </c>
      <c r="AM455" s="127">
        <v>234.89</v>
      </c>
      <c r="AN455" s="127">
        <v>234.89</v>
      </c>
      <c r="AO455" s="127">
        <v>234.89</v>
      </c>
      <c r="AP455" s="127">
        <v>234.89</v>
      </c>
      <c r="AQ455" s="127">
        <v>234.89</v>
      </c>
      <c r="AR455" s="127">
        <v>234.89</v>
      </c>
      <c r="AS455" s="127">
        <v>234.89</v>
      </c>
      <c r="AT455" s="127">
        <v>234.89</v>
      </c>
      <c r="AU455" s="127">
        <v>234.89</v>
      </c>
      <c r="AV455" s="127">
        <v>234.89</v>
      </c>
      <c r="AW455" s="127">
        <v>234.89</v>
      </c>
      <c r="AX455" s="127">
        <v>234.89</v>
      </c>
      <c r="AY455" s="127">
        <v>234.89</v>
      </c>
      <c r="AZ455" s="127">
        <v>234.89</v>
      </c>
      <c r="BA455" s="127">
        <v>187.91</v>
      </c>
      <c r="BB455" s="127">
        <v>187.91</v>
      </c>
      <c r="BC455" s="15">
        <f t="shared" si="21"/>
        <v>939.56</v>
      </c>
      <c r="BD455" s="15">
        <f t="shared" si="22"/>
        <v>2724.7199999999989</v>
      </c>
      <c r="BE455" s="15">
        <f t="shared" si="23"/>
        <v>3664.2799999999988</v>
      </c>
    </row>
    <row r="456" spans="1:57" x14ac:dyDescent="0.3">
      <c r="A456" s="167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0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560426.25</v>
      </c>
      <c r="AE456" s="158">
        <v>43766</v>
      </c>
      <c r="AF456" s="158">
        <v>45593</v>
      </c>
      <c r="AG456" s="159">
        <v>1120852.5</v>
      </c>
      <c r="AH456" s="91">
        <v>0.16111111111111112</v>
      </c>
      <c r="AI456" s="91">
        <v>5</v>
      </c>
      <c r="AJ456" s="160">
        <v>5.0700000000000002E-2</v>
      </c>
      <c r="AK456" s="168" t="s">
        <v>651</v>
      </c>
      <c r="AL456" s="168" t="s">
        <v>652</v>
      </c>
      <c r="AM456" s="127">
        <v>2367.8000000000002</v>
      </c>
      <c r="AN456" s="127">
        <v>2367.8000000000002</v>
      </c>
      <c r="AO456" s="127">
        <v>0</v>
      </c>
      <c r="AP456" s="127">
        <v>0</v>
      </c>
      <c r="AQ456" s="127">
        <v>0</v>
      </c>
      <c r="AR456" s="127">
        <v>0</v>
      </c>
      <c r="AS456" s="127">
        <v>0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0</v>
      </c>
      <c r="AZ456" s="127">
        <v>0</v>
      </c>
      <c r="BA456" s="127">
        <v>0</v>
      </c>
      <c r="BB456" s="127">
        <v>0</v>
      </c>
      <c r="BC456" s="15">
        <f t="shared" si="21"/>
        <v>4735.6000000000004</v>
      </c>
      <c r="BD456" s="15">
        <f t="shared" si="22"/>
        <v>0</v>
      </c>
      <c r="BE456" s="15">
        <f t="shared" si="23"/>
        <v>4735.6000000000004</v>
      </c>
    </row>
    <row r="457" spans="1:57" x14ac:dyDescent="0.3">
      <c r="A457" s="167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58">
        <v>43766</v>
      </c>
      <c r="AF457" s="158">
        <v>45958</v>
      </c>
      <c r="AG457" s="159">
        <v>1554502.5</v>
      </c>
      <c r="AH457" s="91">
        <v>1.1611111111111112</v>
      </c>
      <c r="AI457" s="91">
        <v>6</v>
      </c>
      <c r="AJ457" s="160">
        <v>5.3600000000000002E-2</v>
      </c>
      <c r="AK457" s="168" t="s">
        <v>651</v>
      </c>
      <c r="AL457" s="168" t="s">
        <v>652</v>
      </c>
      <c r="AM457" s="127">
        <v>6943.44</v>
      </c>
      <c r="AN457" s="127">
        <v>6943.44</v>
      </c>
      <c r="AO457" s="127">
        <v>6943.44</v>
      </c>
      <c r="AP457" s="127">
        <v>6943.44</v>
      </c>
      <c r="AQ457" s="127">
        <v>6943.44</v>
      </c>
      <c r="AR457" s="127">
        <v>6943.44</v>
      </c>
      <c r="AS457" s="127">
        <v>6943.44</v>
      </c>
      <c r="AT457" s="127">
        <v>6943.44</v>
      </c>
      <c r="AU457" s="127">
        <v>3471.72</v>
      </c>
      <c r="AV457" s="127">
        <v>3471.72</v>
      </c>
      <c r="AW457" s="127">
        <v>3471.72</v>
      </c>
      <c r="AX457" s="127">
        <v>3471.72</v>
      </c>
      <c r="AY457" s="127">
        <v>3471.72</v>
      </c>
      <c r="AZ457" s="127">
        <v>3471.72</v>
      </c>
      <c r="BA457" s="127">
        <v>0</v>
      </c>
      <c r="BB457" s="127">
        <v>0</v>
      </c>
      <c r="BC457" s="15">
        <f t="shared" si="21"/>
        <v>27773.759999999998</v>
      </c>
      <c r="BD457" s="15">
        <f t="shared" si="22"/>
        <v>48604.08</v>
      </c>
      <c r="BE457" s="15">
        <f t="shared" si="23"/>
        <v>76377.84</v>
      </c>
    </row>
    <row r="458" spans="1:57" x14ac:dyDescent="0.3">
      <c r="A458" s="167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58">
        <v>43766</v>
      </c>
      <c r="AF458" s="158">
        <v>46323</v>
      </c>
      <c r="AG458" s="159">
        <v>1707755</v>
      </c>
      <c r="AH458" s="91">
        <v>2.161111111111111</v>
      </c>
      <c r="AI458" s="91">
        <v>7</v>
      </c>
      <c r="AJ458" s="160">
        <v>5.6399999999999999E-2</v>
      </c>
      <c r="AK458" s="168" t="s">
        <v>651</v>
      </c>
      <c r="AL458" s="168" t="s">
        <v>652</v>
      </c>
      <c r="AM458" s="127">
        <v>8026.45</v>
      </c>
      <c r="AN458" s="127">
        <v>8026.45</v>
      </c>
      <c r="AO458" s="127">
        <v>8026.45</v>
      </c>
      <c r="AP458" s="127">
        <v>8026.45</v>
      </c>
      <c r="AQ458" s="127">
        <v>8026.45</v>
      </c>
      <c r="AR458" s="127">
        <v>8026.45</v>
      </c>
      <c r="AS458" s="127">
        <v>8026.45</v>
      </c>
      <c r="AT458" s="127">
        <v>8026.45</v>
      </c>
      <c r="AU458" s="127">
        <v>8026.45</v>
      </c>
      <c r="AV458" s="127">
        <v>8026.45</v>
      </c>
      <c r="AW458" s="127">
        <v>8026.45</v>
      </c>
      <c r="AX458" s="127">
        <v>8026.45</v>
      </c>
      <c r="AY458" s="127">
        <v>8026.45</v>
      </c>
      <c r="AZ458" s="127">
        <v>8026.45</v>
      </c>
      <c r="BA458" s="127">
        <v>4013.22</v>
      </c>
      <c r="BB458" s="127">
        <v>4013.22</v>
      </c>
      <c r="BC458" s="15">
        <f t="shared" si="21"/>
        <v>32105.8</v>
      </c>
      <c r="BD458" s="15">
        <f t="shared" si="22"/>
        <v>88290.939999999988</v>
      </c>
      <c r="BE458" s="15">
        <f t="shared" si="23"/>
        <v>120396.73999999999</v>
      </c>
    </row>
    <row r="459" spans="1:57" x14ac:dyDescent="0.3">
      <c r="A459" s="167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58">
        <v>43766</v>
      </c>
      <c r="AF459" s="158">
        <v>46688</v>
      </c>
      <c r="AG459" s="159">
        <v>1079995</v>
      </c>
      <c r="AH459" s="91">
        <v>3.161111111111111</v>
      </c>
      <c r="AI459" s="91">
        <v>8</v>
      </c>
      <c r="AJ459" s="160">
        <v>5.9299999999999999E-2</v>
      </c>
      <c r="AK459" s="168" t="s">
        <v>651</v>
      </c>
      <c r="AL459" s="168" t="s">
        <v>652</v>
      </c>
      <c r="AM459" s="127">
        <v>5336.98</v>
      </c>
      <c r="AN459" s="127">
        <v>5336.98</v>
      </c>
      <c r="AO459" s="127">
        <v>5336.98</v>
      </c>
      <c r="AP459" s="127">
        <v>5336.98</v>
      </c>
      <c r="AQ459" s="127">
        <v>5336.98</v>
      </c>
      <c r="AR459" s="127">
        <v>5336.98</v>
      </c>
      <c r="AS459" s="127">
        <v>5336.98</v>
      </c>
      <c r="AT459" s="127">
        <v>5336.98</v>
      </c>
      <c r="AU459" s="127">
        <v>5336.98</v>
      </c>
      <c r="AV459" s="127">
        <v>5336.98</v>
      </c>
      <c r="AW459" s="127">
        <v>5336.98</v>
      </c>
      <c r="AX459" s="127">
        <v>5336.98</v>
      </c>
      <c r="AY459" s="127">
        <v>5336.98</v>
      </c>
      <c r="AZ459" s="127">
        <v>5336.98</v>
      </c>
      <c r="BA459" s="127">
        <v>3557.98</v>
      </c>
      <c r="BB459" s="127">
        <v>3557.98</v>
      </c>
      <c r="BC459" s="15">
        <f t="shared" si="21"/>
        <v>21347.919999999998</v>
      </c>
      <c r="BD459" s="15">
        <f t="shared" si="22"/>
        <v>60485.759999999995</v>
      </c>
      <c r="BE459" s="15">
        <f t="shared" si="23"/>
        <v>81833.679999999993</v>
      </c>
    </row>
    <row r="460" spans="1:57" x14ac:dyDescent="0.3">
      <c r="A460" s="167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58">
        <v>43766</v>
      </c>
      <c r="AF460" s="158">
        <v>47054</v>
      </c>
      <c r="AG460" s="159">
        <v>106200</v>
      </c>
      <c r="AH460" s="91">
        <v>4.1611111111111114</v>
      </c>
      <c r="AI460" s="91">
        <v>9</v>
      </c>
      <c r="AJ460" s="160">
        <v>6.2100000000000002E-2</v>
      </c>
      <c r="AK460" s="168" t="s">
        <v>651</v>
      </c>
      <c r="AL460" s="168" t="s">
        <v>652</v>
      </c>
      <c r="AM460" s="127">
        <v>549.58000000000004</v>
      </c>
      <c r="AN460" s="127">
        <v>549.58000000000004</v>
      </c>
      <c r="AO460" s="127">
        <v>549.58000000000004</v>
      </c>
      <c r="AP460" s="127">
        <v>549.58000000000004</v>
      </c>
      <c r="AQ460" s="127">
        <v>549.58000000000004</v>
      </c>
      <c r="AR460" s="127">
        <v>549.58000000000004</v>
      </c>
      <c r="AS460" s="127">
        <v>549.58000000000004</v>
      </c>
      <c r="AT460" s="127">
        <v>549.58000000000004</v>
      </c>
      <c r="AU460" s="127">
        <v>549.58000000000004</v>
      </c>
      <c r="AV460" s="127">
        <v>549.58000000000004</v>
      </c>
      <c r="AW460" s="127">
        <v>549.58000000000004</v>
      </c>
      <c r="AX460" s="127">
        <v>549.58000000000004</v>
      </c>
      <c r="AY460" s="127">
        <v>549.58000000000004</v>
      </c>
      <c r="AZ460" s="127">
        <v>549.58000000000004</v>
      </c>
      <c r="BA460" s="127">
        <v>412.19</v>
      </c>
      <c r="BB460" s="127">
        <v>412.19</v>
      </c>
      <c r="BC460" s="15">
        <f t="shared" si="21"/>
        <v>2198.3200000000002</v>
      </c>
      <c r="BD460" s="15">
        <f t="shared" si="22"/>
        <v>6320.1799999999994</v>
      </c>
      <c r="BE460" s="15">
        <f t="shared" si="23"/>
        <v>8518.5</v>
      </c>
    </row>
    <row r="461" spans="1:57" x14ac:dyDescent="0.3">
      <c r="A461" s="167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131570</v>
      </c>
      <c r="X461" s="63">
        <v>0</v>
      </c>
      <c r="Y461" s="63">
        <v>0</v>
      </c>
      <c r="Z461" s="63">
        <v>555.88</v>
      </c>
      <c r="AA461" s="63">
        <v>0</v>
      </c>
      <c r="AB461" s="63">
        <v>0</v>
      </c>
      <c r="AC461" s="63">
        <v>0</v>
      </c>
      <c r="AD461" s="63">
        <v>131570</v>
      </c>
      <c r="AE461" s="158">
        <v>43776</v>
      </c>
      <c r="AF461" s="158">
        <v>45603</v>
      </c>
      <c r="AG461" s="159">
        <v>263140</v>
      </c>
      <c r="AH461" s="91">
        <v>0.18611111111111112</v>
      </c>
      <c r="AI461" s="91">
        <v>5</v>
      </c>
      <c r="AJ461" s="160">
        <v>5.0700000000000002E-2</v>
      </c>
      <c r="AK461" s="168" t="s">
        <v>651</v>
      </c>
      <c r="AL461" s="168" t="s">
        <v>652</v>
      </c>
      <c r="AM461" s="127">
        <v>555.88</v>
      </c>
      <c r="AN461" s="127">
        <v>555.88</v>
      </c>
      <c r="AO461" s="127">
        <v>555.88</v>
      </c>
      <c r="AP461" s="127">
        <v>0</v>
      </c>
      <c r="AQ461" s="127">
        <v>0</v>
      </c>
      <c r="AR461" s="127">
        <v>0</v>
      </c>
      <c r="AS461" s="127">
        <v>0</v>
      </c>
      <c r="AT461" s="127">
        <v>0</v>
      </c>
      <c r="AU461" s="127">
        <v>0</v>
      </c>
      <c r="AV461" s="127">
        <v>0</v>
      </c>
      <c r="AW461" s="127">
        <v>0</v>
      </c>
      <c r="AX461" s="127">
        <v>0</v>
      </c>
      <c r="AY461" s="127">
        <v>0</v>
      </c>
      <c r="AZ461" s="127">
        <v>0</v>
      </c>
      <c r="BA461" s="127">
        <v>0</v>
      </c>
      <c r="BB461" s="127">
        <v>0</v>
      </c>
      <c r="BC461" s="15">
        <f t="shared" si="21"/>
        <v>1667.6399999999999</v>
      </c>
      <c r="BD461" s="15">
        <f t="shared" si="22"/>
        <v>0</v>
      </c>
      <c r="BE461" s="15">
        <f t="shared" si="23"/>
        <v>1667.6399999999999</v>
      </c>
    </row>
    <row r="462" spans="1:57" x14ac:dyDescent="0.3">
      <c r="A462" s="167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58">
        <v>43776</v>
      </c>
      <c r="AF462" s="158">
        <v>45968</v>
      </c>
      <c r="AG462" s="159">
        <v>898127.5</v>
      </c>
      <c r="AH462" s="91">
        <v>1.1861111111111111</v>
      </c>
      <c r="AI462" s="91">
        <v>6</v>
      </c>
      <c r="AJ462" s="160">
        <v>5.3600000000000002E-2</v>
      </c>
      <c r="AK462" s="168" t="s">
        <v>651</v>
      </c>
      <c r="AL462" s="168" t="s">
        <v>652</v>
      </c>
      <c r="AM462" s="127">
        <v>4011.64</v>
      </c>
      <c r="AN462" s="127">
        <v>4011.64</v>
      </c>
      <c r="AO462" s="127">
        <v>4011.64</v>
      </c>
      <c r="AP462" s="127">
        <v>4011.64</v>
      </c>
      <c r="AQ462" s="127">
        <v>4011.64</v>
      </c>
      <c r="AR462" s="127">
        <v>4011.64</v>
      </c>
      <c r="AS462" s="127">
        <v>4011.64</v>
      </c>
      <c r="AT462" s="127">
        <v>4011.64</v>
      </c>
      <c r="AU462" s="127">
        <v>4011.64</v>
      </c>
      <c r="AV462" s="127">
        <v>2005.82</v>
      </c>
      <c r="AW462" s="127">
        <v>2005.82</v>
      </c>
      <c r="AX462" s="127">
        <v>2005.82</v>
      </c>
      <c r="AY462" s="127">
        <v>2005.82</v>
      </c>
      <c r="AZ462" s="127">
        <v>2005.82</v>
      </c>
      <c r="BA462" s="127">
        <v>2005.82</v>
      </c>
      <c r="BB462" s="127">
        <v>0</v>
      </c>
      <c r="BC462" s="15">
        <f t="shared" si="21"/>
        <v>16046.56</v>
      </c>
      <c r="BD462" s="15">
        <f t="shared" si="22"/>
        <v>32093.119999999999</v>
      </c>
      <c r="BE462" s="15">
        <f t="shared" si="23"/>
        <v>48139.68</v>
      </c>
    </row>
    <row r="463" spans="1:57" x14ac:dyDescent="0.3">
      <c r="A463" s="167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58">
        <v>43776</v>
      </c>
      <c r="AF463" s="158">
        <v>46333</v>
      </c>
      <c r="AG463" s="159">
        <v>1040907.5</v>
      </c>
      <c r="AH463" s="91">
        <v>2.1861111111111109</v>
      </c>
      <c r="AI463" s="91">
        <v>7</v>
      </c>
      <c r="AJ463" s="160">
        <v>5.6399999999999999E-2</v>
      </c>
      <c r="AK463" s="168" t="s">
        <v>651</v>
      </c>
      <c r="AL463" s="168" t="s">
        <v>652</v>
      </c>
      <c r="AM463" s="127">
        <v>4892.2700000000004</v>
      </c>
      <c r="AN463" s="127">
        <v>4892.2700000000004</v>
      </c>
      <c r="AO463" s="127">
        <v>4892.2700000000004</v>
      </c>
      <c r="AP463" s="127">
        <v>4892.2700000000004</v>
      </c>
      <c r="AQ463" s="127">
        <v>4892.2700000000004</v>
      </c>
      <c r="AR463" s="127">
        <v>4892.2700000000004</v>
      </c>
      <c r="AS463" s="127">
        <v>4892.2700000000004</v>
      </c>
      <c r="AT463" s="127">
        <v>4892.2700000000004</v>
      </c>
      <c r="AU463" s="127">
        <v>4892.2700000000004</v>
      </c>
      <c r="AV463" s="127">
        <v>4892.2700000000004</v>
      </c>
      <c r="AW463" s="127">
        <v>4892.2700000000004</v>
      </c>
      <c r="AX463" s="127">
        <v>4892.2700000000004</v>
      </c>
      <c r="AY463" s="127">
        <v>4892.2700000000004</v>
      </c>
      <c r="AZ463" s="127">
        <v>4892.2700000000004</v>
      </c>
      <c r="BA463" s="127">
        <v>4892.2700000000004</v>
      </c>
      <c r="BB463" s="127">
        <v>2446.13</v>
      </c>
      <c r="BC463" s="15">
        <f t="shared" si="21"/>
        <v>19569.080000000002</v>
      </c>
      <c r="BD463" s="15">
        <f t="shared" si="22"/>
        <v>56261.100000000013</v>
      </c>
      <c r="BE463" s="15">
        <f t="shared" si="23"/>
        <v>75830.180000000022</v>
      </c>
    </row>
    <row r="464" spans="1:57" x14ac:dyDescent="0.3">
      <c r="A464" s="167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58">
        <v>43776</v>
      </c>
      <c r="AF464" s="158">
        <v>46698</v>
      </c>
      <c r="AG464" s="159">
        <v>498845</v>
      </c>
      <c r="AH464" s="91">
        <v>3.1861111111111109</v>
      </c>
      <c r="AI464" s="91">
        <v>8</v>
      </c>
      <c r="AJ464" s="160">
        <v>5.9299999999999999E-2</v>
      </c>
      <c r="AK464" s="168" t="s">
        <v>651</v>
      </c>
      <c r="AL464" s="168" t="s">
        <v>652</v>
      </c>
      <c r="AM464" s="127">
        <v>2465.13</v>
      </c>
      <c r="AN464" s="127">
        <v>2465.13</v>
      </c>
      <c r="AO464" s="127">
        <v>2465.13</v>
      </c>
      <c r="AP464" s="127">
        <v>2465.13</v>
      </c>
      <c r="AQ464" s="127">
        <v>2465.13</v>
      </c>
      <c r="AR464" s="127">
        <v>2465.13</v>
      </c>
      <c r="AS464" s="127">
        <v>2465.13</v>
      </c>
      <c r="AT464" s="127">
        <v>2465.13</v>
      </c>
      <c r="AU464" s="127">
        <v>2465.13</v>
      </c>
      <c r="AV464" s="127">
        <v>2465.13</v>
      </c>
      <c r="AW464" s="127">
        <v>2465.13</v>
      </c>
      <c r="AX464" s="127">
        <v>2465.13</v>
      </c>
      <c r="AY464" s="127">
        <v>2465.13</v>
      </c>
      <c r="AZ464" s="127">
        <v>2465.13</v>
      </c>
      <c r="BA464" s="127">
        <v>2465.13</v>
      </c>
      <c r="BB464" s="127">
        <v>1643.42</v>
      </c>
      <c r="BC464" s="15">
        <f t="shared" si="21"/>
        <v>9860.52</v>
      </c>
      <c r="BD464" s="15">
        <f t="shared" si="22"/>
        <v>28759.850000000006</v>
      </c>
      <c r="BE464" s="15">
        <f t="shared" si="23"/>
        <v>38620.37000000001</v>
      </c>
    </row>
    <row r="465" spans="1:57" x14ac:dyDescent="0.3">
      <c r="A465" s="167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58">
        <v>43776</v>
      </c>
      <c r="AF465" s="158">
        <v>47429</v>
      </c>
      <c r="AG465" s="159">
        <v>53100</v>
      </c>
      <c r="AH465" s="91">
        <v>5.1861111111111109</v>
      </c>
      <c r="AI465" s="91">
        <v>10</v>
      </c>
      <c r="AJ465" s="160">
        <v>6.5000000000000002E-2</v>
      </c>
      <c r="AK465" s="168" t="s">
        <v>651</v>
      </c>
      <c r="AL465" s="168" t="s">
        <v>652</v>
      </c>
      <c r="AM465" s="127">
        <v>287.62</v>
      </c>
      <c r="AN465" s="127">
        <v>287.62</v>
      </c>
      <c r="AO465" s="127">
        <v>287.62</v>
      </c>
      <c r="AP465" s="127">
        <v>287.62</v>
      </c>
      <c r="AQ465" s="127">
        <v>287.62</v>
      </c>
      <c r="AR465" s="127">
        <v>287.62</v>
      </c>
      <c r="AS465" s="127">
        <v>287.62</v>
      </c>
      <c r="AT465" s="127">
        <v>287.62</v>
      </c>
      <c r="AU465" s="127">
        <v>287.62</v>
      </c>
      <c r="AV465" s="127">
        <v>287.62</v>
      </c>
      <c r="AW465" s="127">
        <v>287.62</v>
      </c>
      <c r="AX465" s="127">
        <v>287.62</v>
      </c>
      <c r="AY465" s="127">
        <v>287.62</v>
      </c>
      <c r="AZ465" s="127">
        <v>287.62</v>
      </c>
      <c r="BA465" s="127">
        <v>287.62</v>
      </c>
      <c r="BB465" s="127">
        <v>230.1</v>
      </c>
      <c r="BC465" s="15">
        <f t="shared" si="21"/>
        <v>1150.48</v>
      </c>
      <c r="BD465" s="15">
        <f t="shared" si="22"/>
        <v>3393.9199999999992</v>
      </c>
      <c r="BE465" s="15">
        <f t="shared" si="23"/>
        <v>4544.3999999999996</v>
      </c>
    </row>
    <row r="466" spans="1:57" x14ac:dyDescent="0.3">
      <c r="A466" s="167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71168.75</v>
      </c>
      <c r="X466" s="63">
        <v>0</v>
      </c>
      <c r="Y466" s="63">
        <v>0</v>
      </c>
      <c r="Z466" s="63">
        <v>300.69</v>
      </c>
      <c r="AA466" s="63">
        <v>0</v>
      </c>
      <c r="AB466" s="63">
        <v>0</v>
      </c>
      <c r="AC466" s="63">
        <v>0</v>
      </c>
      <c r="AD466" s="63">
        <v>71168.75</v>
      </c>
      <c r="AE466" s="158">
        <v>43780</v>
      </c>
      <c r="AF466" s="158">
        <v>45607</v>
      </c>
      <c r="AG466" s="159">
        <v>142337.5</v>
      </c>
      <c r="AH466" s="91">
        <v>0.19722222222222222</v>
      </c>
      <c r="AI466" s="91">
        <v>5</v>
      </c>
      <c r="AJ466" s="160">
        <v>5.0700000000000002E-2</v>
      </c>
      <c r="AK466" s="168" t="s">
        <v>651</v>
      </c>
      <c r="AL466" s="168" t="s">
        <v>652</v>
      </c>
      <c r="AM466" s="127">
        <v>300.69</v>
      </c>
      <c r="AN466" s="127">
        <v>300.69</v>
      </c>
      <c r="AO466" s="127">
        <v>300.69</v>
      </c>
      <c r="AP466" s="127">
        <v>0</v>
      </c>
      <c r="AQ466" s="127">
        <v>0</v>
      </c>
      <c r="AR466" s="127">
        <v>0</v>
      </c>
      <c r="AS466" s="127">
        <v>0</v>
      </c>
      <c r="AT466" s="127">
        <v>0</v>
      </c>
      <c r="AU466" s="127">
        <v>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0</v>
      </c>
      <c r="BA466" s="127">
        <v>0</v>
      </c>
      <c r="BB466" s="127">
        <v>0</v>
      </c>
      <c r="BC466" s="15">
        <f t="shared" si="21"/>
        <v>902.06999999999994</v>
      </c>
      <c r="BD466" s="15">
        <f t="shared" si="22"/>
        <v>0</v>
      </c>
      <c r="BE466" s="15">
        <f t="shared" si="23"/>
        <v>902.06999999999994</v>
      </c>
    </row>
    <row r="467" spans="1:57" x14ac:dyDescent="0.3">
      <c r="A467" s="167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58">
        <v>43780</v>
      </c>
      <c r="AF467" s="158">
        <v>46337</v>
      </c>
      <c r="AG467" s="159">
        <v>363882.5</v>
      </c>
      <c r="AH467" s="91">
        <v>2.1972222222222224</v>
      </c>
      <c r="AI467" s="91">
        <v>7</v>
      </c>
      <c r="AJ467" s="160">
        <v>5.6399999999999999E-2</v>
      </c>
      <c r="AK467" s="168" t="s">
        <v>651</v>
      </c>
      <c r="AL467" s="168" t="s">
        <v>652</v>
      </c>
      <c r="AM467" s="127">
        <v>1710.25</v>
      </c>
      <c r="AN467" s="127">
        <v>1710.25</v>
      </c>
      <c r="AO467" s="127">
        <v>1710.25</v>
      </c>
      <c r="AP467" s="127">
        <v>1710.25</v>
      </c>
      <c r="AQ467" s="127">
        <v>1710.25</v>
      </c>
      <c r="AR467" s="127">
        <v>1710.25</v>
      </c>
      <c r="AS467" s="127">
        <v>1710.25</v>
      </c>
      <c r="AT467" s="127">
        <v>1710.25</v>
      </c>
      <c r="AU467" s="127">
        <v>1710.25</v>
      </c>
      <c r="AV467" s="127">
        <v>1710.25</v>
      </c>
      <c r="AW467" s="127">
        <v>1710.25</v>
      </c>
      <c r="AX467" s="127">
        <v>1710.25</v>
      </c>
      <c r="AY467" s="127">
        <v>1710.25</v>
      </c>
      <c r="AZ467" s="127">
        <v>1710.25</v>
      </c>
      <c r="BA467" s="127">
        <v>1710.25</v>
      </c>
      <c r="BB467" s="127">
        <v>855.12</v>
      </c>
      <c r="BC467" s="15">
        <f t="shared" si="21"/>
        <v>6841</v>
      </c>
      <c r="BD467" s="15">
        <f t="shared" si="22"/>
        <v>19667.87</v>
      </c>
      <c r="BE467" s="15">
        <f t="shared" si="23"/>
        <v>26508.87</v>
      </c>
    </row>
    <row r="468" spans="1:57" x14ac:dyDescent="0.3">
      <c r="A468" s="167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58">
        <v>43780</v>
      </c>
      <c r="AF468" s="158">
        <v>46702</v>
      </c>
      <c r="AG468" s="159">
        <v>788977.5</v>
      </c>
      <c r="AH468" s="91">
        <v>3.1972222222222224</v>
      </c>
      <c r="AI468" s="91">
        <v>8</v>
      </c>
      <c r="AJ468" s="160">
        <v>5.9299999999999999E-2</v>
      </c>
      <c r="AK468" s="168" t="s">
        <v>651</v>
      </c>
      <c r="AL468" s="168" t="s">
        <v>652</v>
      </c>
      <c r="AM468" s="127">
        <v>3898.86</v>
      </c>
      <c r="AN468" s="127">
        <v>3898.86</v>
      </c>
      <c r="AO468" s="127">
        <v>3898.86</v>
      </c>
      <c r="AP468" s="127">
        <v>3898.86</v>
      </c>
      <c r="AQ468" s="127">
        <v>3898.86</v>
      </c>
      <c r="AR468" s="127">
        <v>3898.86</v>
      </c>
      <c r="AS468" s="127">
        <v>3898.86</v>
      </c>
      <c r="AT468" s="127">
        <v>3898.86</v>
      </c>
      <c r="AU468" s="127">
        <v>3898.86</v>
      </c>
      <c r="AV468" s="127">
        <v>3898.86</v>
      </c>
      <c r="AW468" s="127">
        <v>3898.86</v>
      </c>
      <c r="AX468" s="127">
        <v>3898.86</v>
      </c>
      <c r="AY468" s="127">
        <v>3898.86</v>
      </c>
      <c r="AZ468" s="127">
        <v>3898.86</v>
      </c>
      <c r="BA468" s="127">
        <v>3898.86</v>
      </c>
      <c r="BB468" s="127">
        <v>2599.2399999999998</v>
      </c>
      <c r="BC468" s="15">
        <f t="shared" si="21"/>
        <v>15595.44</v>
      </c>
      <c r="BD468" s="15">
        <f t="shared" si="22"/>
        <v>45486.7</v>
      </c>
      <c r="BE468" s="15">
        <f t="shared" si="23"/>
        <v>61082.14</v>
      </c>
    </row>
    <row r="469" spans="1:57" x14ac:dyDescent="0.3">
      <c r="A469" s="167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58">
        <v>43780</v>
      </c>
      <c r="AF469" s="158">
        <v>47068</v>
      </c>
      <c r="AG469" s="159">
        <v>371700</v>
      </c>
      <c r="AH469" s="91">
        <v>4.197222222222222</v>
      </c>
      <c r="AI469" s="91">
        <v>9</v>
      </c>
      <c r="AJ469" s="160">
        <v>6.2100000000000002E-2</v>
      </c>
      <c r="AK469" s="168" t="s">
        <v>651</v>
      </c>
      <c r="AL469" s="168" t="s">
        <v>652</v>
      </c>
      <c r="AM469" s="127">
        <v>1923.55</v>
      </c>
      <c r="AN469" s="127">
        <v>1923.55</v>
      </c>
      <c r="AO469" s="127">
        <v>1923.55</v>
      </c>
      <c r="AP469" s="127">
        <v>1923.55</v>
      </c>
      <c r="AQ469" s="127">
        <v>1923.55</v>
      </c>
      <c r="AR469" s="127">
        <v>1923.55</v>
      </c>
      <c r="AS469" s="127">
        <v>1923.55</v>
      </c>
      <c r="AT469" s="127">
        <v>1923.55</v>
      </c>
      <c r="AU469" s="127">
        <v>1923.55</v>
      </c>
      <c r="AV469" s="127">
        <v>1923.55</v>
      </c>
      <c r="AW469" s="127">
        <v>1923.55</v>
      </c>
      <c r="AX469" s="127">
        <v>1923.55</v>
      </c>
      <c r="AY469" s="127">
        <v>1923.55</v>
      </c>
      <c r="AZ469" s="127">
        <v>1923.55</v>
      </c>
      <c r="BA469" s="127">
        <v>1923.55</v>
      </c>
      <c r="BB469" s="127">
        <v>1442.66</v>
      </c>
      <c r="BC469" s="15">
        <f t="shared" si="21"/>
        <v>7694.2</v>
      </c>
      <c r="BD469" s="15">
        <f t="shared" si="22"/>
        <v>22601.709999999995</v>
      </c>
      <c r="BE469" s="15">
        <f t="shared" si="23"/>
        <v>30295.909999999996</v>
      </c>
    </row>
    <row r="470" spans="1:57" x14ac:dyDescent="0.3">
      <c r="A470" s="167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58">
        <v>43780</v>
      </c>
      <c r="AF470" s="158">
        <v>47433</v>
      </c>
      <c r="AG470" s="159">
        <v>424800</v>
      </c>
      <c r="AH470" s="91">
        <v>5.197222222222222</v>
      </c>
      <c r="AI470" s="91">
        <v>10</v>
      </c>
      <c r="AJ470" s="160">
        <v>6.5000000000000002E-2</v>
      </c>
      <c r="AK470" s="168" t="s">
        <v>651</v>
      </c>
      <c r="AL470" s="168" t="s">
        <v>652</v>
      </c>
      <c r="AM470" s="127">
        <v>2301</v>
      </c>
      <c r="AN470" s="127">
        <v>2301</v>
      </c>
      <c r="AO470" s="127">
        <v>2301</v>
      </c>
      <c r="AP470" s="127">
        <v>2301</v>
      </c>
      <c r="AQ470" s="127">
        <v>2301</v>
      </c>
      <c r="AR470" s="127">
        <v>2301</v>
      </c>
      <c r="AS470" s="127">
        <v>2301</v>
      </c>
      <c r="AT470" s="127">
        <v>2301</v>
      </c>
      <c r="AU470" s="127">
        <v>2301</v>
      </c>
      <c r="AV470" s="127">
        <v>2301</v>
      </c>
      <c r="AW470" s="127">
        <v>2301</v>
      </c>
      <c r="AX470" s="127">
        <v>2301</v>
      </c>
      <c r="AY470" s="127">
        <v>2301</v>
      </c>
      <c r="AZ470" s="127">
        <v>2301</v>
      </c>
      <c r="BA470" s="127">
        <v>2301</v>
      </c>
      <c r="BB470" s="127">
        <v>1840.8</v>
      </c>
      <c r="BC470" s="15">
        <f t="shared" si="21"/>
        <v>9204</v>
      </c>
      <c r="BD470" s="15">
        <f t="shared" si="22"/>
        <v>27151.8</v>
      </c>
      <c r="BE470" s="15">
        <f t="shared" si="23"/>
        <v>36355.800000000003</v>
      </c>
    </row>
    <row r="471" spans="1:57" x14ac:dyDescent="0.3">
      <c r="A471" s="167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26550</v>
      </c>
      <c r="X471" s="63">
        <v>0</v>
      </c>
      <c r="Y471" s="63">
        <v>0</v>
      </c>
      <c r="Z471" s="63">
        <v>112.17</v>
      </c>
      <c r="AA471" s="63">
        <v>0</v>
      </c>
      <c r="AB471" s="63">
        <v>0</v>
      </c>
      <c r="AC471" s="63">
        <v>0</v>
      </c>
      <c r="AD471" s="63">
        <v>26550</v>
      </c>
      <c r="AE471" s="158">
        <v>43784</v>
      </c>
      <c r="AF471" s="158">
        <v>45611</v>
      </c>
      <c r="AG471" s="159">
        <v>53100</v>
      </c>
      <c r="AH471" s="91">
        <v>0.20833333333333334</v>
      </c>
      <c r="AI471" s="91">
        <v>5</v>
      </c>
      <c r="AJ471" s="160">
        <v>5.0700000000000002E-2</v>
      </c>
      <c r="AK471" s="168" t="s">
        <v>651</v>
      </c>
      <c r="AL471" s="168" t="s">
        <v>652</v>
      </c>
      <c r="AM471" s="127">
        <v>112.17</v>
      </c>
      <c r="AN471" s="127">
        <v>112.17</v>
      </c>
      <c r="AO471" s="127">
        <v>112.17</v>
      </c>
      <c r="AP471" s="127">
        <v>0</v>
      </c>
      <c r="AQ471" s="127">
        <v>0</v>
      </c>
      <c r="AR471" s="127">
        <v>0</v>
      </c>
      <c r="AS471" s="127">
        <v>0</v>
      </c>
      <c r="AT471" s="127">
        <v>0</v>
      </c>
      <c r="AU471" s="127">
        <v>0</v>
      </c>
      <c r="AV471" s="127">
        <v>0</v>
      </c>
      <c r="AW471" s="127">
        <v>0</v>
      </c>
      <c r="AX471" s="127">
        <v>0</v>
      </c>
      <c r="AY471" s="127">
        <v>0</v>
      </c>
      <c r="AZ471" s="127">
        <v>0</v>
      </c>
      <c r="BA471" s="127">
        <v>0</v>
      </c>
      <c r="BB471" s="127">
        <v>0</v>
      </c>
      <c r="BC471" s="15">
        <f t="shared" si="21"/>
        <v>336.51</v>
      </c>
      <c r="BD471" s="15">
        <f t="shared" si="22"/>
        <v>0</v>
      </c>
      <c r="BE471" s="15">
        <f t="shared" si="23"/>
        <v>336.51</v>
      </c>
    </row>
    <row r="472" spans="1:57" x14ac:dyDescent="0.3">
      <c r="A472" s="167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58">
        <v>43784</v>
      </c>
      <c r="AF472" s="158">
        <v>45976</v>
      </c>
      <c r="AG472" s="159">
        <v>88500</v>
      </c>
      <c r="AH472" s="91">
        <v>1.2083333333333333</v>
      </c>
      <c r="AI472" s="91">
        <v>6</v>
      </c>
      <c r="AJ472" s="160">
        <v>5.3600000000000002E-2</v>
      </c>
      <c r="AK472" s="168" t="s">
        <v>651</v>
      </c>
      <c r="AL472" s="168" t="s">
        <v>652</v>
      </c>
      <c r="AM472" s="127">
        <v>395.3</v>
      </c>
      <c r="AN472" s="127">
        <v>395.3</v>
      </c>
      <c r="AO472" s="127">
        <v>395.3</v>
      </c>
      <c r="AP472" s="127">
        <v>395.3</v>
      </c>
      <c r="AQ472" s="127">
        <v>395.3</v>
      </c>
      <c r="AR472" s="127">
        <v>395.3</v>
      </c>
      <c r="AS472" s="127">
        <v>395.3</v>
      </c>
      <c r="AT472" s="127">
        <v>395.3</v>
      </c>
      <c r="AU472" s="127">
        <v>395.3</v>
      </c>
      <c r="AV472" s="127">
        <v>197.65</v>
      </c>
      <c r="AW472" s="127">
        <v>197.65</v>
      </c>
      <c r="AX472" s="127">
        <v>197.65</v>
      </c>
      <c r="AY472" s="127">
        <v>197.65</v>
      </c>
      <c r="AZ472" s="127">
        <v>197.65</v>
      </c>
      <c r="BA472" s="127">
        <v>197.65</v>
      </c>
      <c r="BB472" s="127">
        <v>0</v>
      </c>
      <c r="BC472" s="15">
        <f t="shared" si="21"/>
        <v>1581.2</v>
      </c>
      <c r="BD472" s="15">
        <f t="shared" si="22"/>
        <v>3162.4000000000005</v>
      </c>
      <c r="BE472" s="15">
        <f t="shared" si="23"/>
        <v>4743.6000000000004</v>
      </c>
    </row>
    <row r="473" spans="1:57" x14ac:dyDescent="0.3">
      <c r="A473" s="167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58">
        <v>43784</v>
      </c>
      <c r="AF473" s="158">
        <v>46341</v>
      </c>
      <c r="AG473" s="159">
        <v>146762.5</v>
      </c>
      <c r="AH473" s="91">
        <v>2.2083333333333335</v>
      </c>
      <c r="AI473" s="91">
        <v>7</v>
      </c>
      <c r="AJ473" s="160">
        <v>5.6399999999999999E-2</v>
      </c>
      <c r="AK473" s="168" t="s">
        <v>651</v>
      </c>
      <c r="AL473" s="168" t="s">
        <v>652</v>
      </c>
      <c r="AM473" s="127">
        <v>689.78</v>
      </c>
      <c r="AN473" s="127">
        <v>689.78</v>
      </c>
      <c r="AO473" s="127">
        <v>689.78</v>
      </c>
      <c r="AP473" s="127">
        <v>689.78</v>
      </c>
      <c r="AQ473" s="127">
        <v>689.78</v>
      </c>
      <c r="AR473" s="127">
        <v>689.78</v>
      </c>
      <c r="AS473" s="127">
        <v>689.78</v>
      </c>
      <c r="AT473" s="127">
        <v>689.78</v>
      </c>
      <c r="AU473" s="127">
        <v>689.78</v>
      </c>
      <c r="AV473" s="127">
        <v>689.78</v>
      </c>
      <c r="AW473" s="127">
        <v>689.78</v>
      </c>
      <c r="AX473" s="127">
        <v>689.78</v>
      </c>
      <c r="AY473" s="127">
        <v>689.78</v>
      </c>
      <c r="AZ473" s="127">
        <v>689.78</v>
      </c>
      <c r="BA473" s="127">
        <v>689.78</v>
      </c>
      <c r="BB473" s="127">
        <v>344.89</v>
      </c>
      <c r="BC473" s="15">
        <f t="shared" si="21"/>
        <v>2759.12</v>
      </c>
      <c r="BD473" s="15">
        <f t="shared" si="22"/>
        <v>7932.4699999999984</v>
      </c>
      <c r="BE473" s="15">
        <f t="shared" si="23"/>
        <v>10691.589999999998</v>
      </c>
    </row>
    <row r="474" spans="1:57" x14ac:dyDescent="0.3">
      <c r="A474" s="167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58">
        <v>43784</v>
      </c>
      <c r="AF474" s="158">
        <v>46706</v>
      </c>
      <c r="AG474" s="159">
        <v>143517.5</v>
      </c>
      <c r="AH474" s="91">
        <v>3.2083333333333335</v>
      </c>
      <c r="AI474" s="91">
        <v>8</v>
      </c>
      <c r="AJ474" s="160">
        <v>5.9299999999999999E-2</v>
      </c>
      <c r="AK474" s="168" t="s">
        <v>651</v>
      </c>
      <c r="AL474" s="168" t="s">
        <v>652</v>
      </c>
      <c r="AM474" s="127">
        <v>709.22</v>
      </c>
      <c r="AN474" s="127">
        <v>709.22</v>
      </c>
      <c r="AO474" s="127">
        <v>709.22</v>
      </c>
      <c r="AP474" s="127">
        <v>709.22</v>
      </c>
      <c r="AQ474" s="127">
        <v>709.22</v>
      </c>
      <c r="AR474" s="127">
        <v>709.22</v>
      </c>
      <c r="AS474" s="127">
        <v>709.22</v>
      </c>
      <c r="AT474" s="127">
        <v>709.22</v>
      </c>
      <c r="AU474" s="127">
        <v>709.22</v>
      </c>
      <c r="AV474" s="127">
        <v>709.22</v>
      </c>
      <c r="AW474" s="127">
        <v>709.22</v>
      </c>
      <c r="AX474" s="127">
        <v>709.22</v>
      </c>
      <c r="AY474" s="127">
        <v>709.22</v>
      </c>
      <c r="AZ474" s="127">
        <v>709.22</v>
      </c>
      <c r="BA474" s="127">
        <v>709.22</v>
      </c>
      <c r="BB474" s="127">
        <v>472.81</v>
      </c>
      <c r="BC474" s="15">
        <f t="shared" si="21"/>
        <v>2836.88</v>
      </c>
      <c r="BD474" s="15">
        <f t="shared" si="22"/>
        <v>8274.2300000000014</v>
      </c>
      <c r="BE474" s="15">
        <f t="shared" si="23"/>
        <v>11111.11</v>
      </c>
    </row>
    <row r="475" spans="1:57" x14ac:dyDescent="0.3">
      <c r="A475" s="167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58">
        <v>43784</v>
      </c>
      <c r="AF475" s="158">
        <v>47072</v>
      </c>
      <c r="AG475" s="159">
        <v>188357.5</v>
      </c>
      <c r="AH475" s="91">
        <v>4.208333333333333</v>
      </c>
      <c r="AI475" s="91">
        <v>9</v>
      </c>
      <c r="AJ475" s="160">
        <v>6.2100000000000002E-2</v>
      </c>
      <c r="AK475" s="168" t="s">
        <v>651</v>
      </c>
      <c r="AL475" s="168" t="s">
        <v>652</v>
      </c>
      <c r="AM475" s="127">
        <v>974.75</v>
      </c>
      <c r="AN475" s="127">
        <v>974.75</v>
      </c>
      <c r="AO475" s="127">
        <v>974.75</v>
      </c>
      <c r="AP475" s="127">
        <v>974.75</v>
      </c>
      <c r="AQ475" s="127">
        <v>974.75</v>
      </c>
      <c r="AR475" s="127">
        <v>974.75</v>
      </c>
      <c r="AS475" s="127">
        <v>974.75</v>
      </c>
      <c r="AT475" s="127">
        <v>974.75</v>
      </c>
      <c r="AU475" s="127">
        <v>974.75</v>
      </c>
      <c r="AV475" s="127">
        <v>974.75</v>
      </c>
      <c r="AW475" s="127">
        <v>974.75</v>
      </c>
      <c r="AX475" s="127">
        <v>974.75</v>
      </c>
      <c r="AY475" s="127">
        <v>974.75</v>
      </c>
      <c r="AZ475" s="127">
        <v>974.75</v>
      </c>
      <c r="BA475" s="127">
        <v>974.75</v>
      </c>
      <c r="BB475" s="127">
        <v>731.06</v>
      </c>
      <c r="BC475" s="15">
        <f t="shared" si="21"/>
        <v>3899</v>
      </c>
      <c r="BD475" s="15">
        <f t="shared" si="22"/>
        <v>11453.31</v>
      </c>
      <c r="BE475" s="15">
        <f t="shared" si="23"/>
        <v>15352.31</v>
      </c>
    </row>
    <row r="476" spans="1:57" x14ac:dyDescent="0.3">
      <c r="A476" s="167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58">
        <v>43784</v>
      </c>
      <c r="AF476" s="158">
        <v>47437</v>
      </c>
      <c r="AG476" s="159">
        <v>106200</v>
      </c>
      <c r="AH476" s="91">
        <v>5.208333333333333</v>
      </c>
      <c r="AI476" s="91">
        <v>10</v>
      </c>
      <c r="AJ476" s="160">
        <v>6.5000000000000002E-2</v>
      </c>
      <c r="AK476" s="168" t="s">
        <v>651</v>
      </c>
      <c r="AL476" s="168" t="s">
        <v>652</v>
      </c>
      <c r="AM476" s="127">
        <v>575.25</v>
      </c>
      <c r="AN476" s="127">
        <v>575.25</v>
      </c>
      <c r="AO476" s="127">
        <v>575.25</v>
      </c>
      <c r="AP476" s="127">
        <v>575.25</v>
      </c>
      <c r="AQ476" s="127">
        <v>575.25</v>
      </c>
      <c r="AR476" s="127">
        <v>575.25</v>
      </c>
      <c r="AS476" s="127">
        <v>575.25</v>
      </c>
      <c r="AT476" s="127">
        <v>575.25</v>
      </c>
      <c r="AU476" s="127">
        <v>575.25</v>
      </c>
      <c r="AV476" s="127">
        <v>575.25</v>
      </c>
      <c r="AW476" s="127">
        <v>575.25</v>
      </c>
      <c r="AX476" s="127">
        <v>575.25</v>
      </c>
      <c r="AY476" s="127">
        <v>575.25</v>
      </c>
      <c r="AZ476" s="127">
        <v>575.25</v>
      </c>
      <c r="BA476" s="127">
        <v>575.25</v>
      </c>
      <c r="BB476" s="127">
        <v>460.2</v>
      </c>
      <c r="BC476" s="15">
        <f t="shared" si="21"/>
        <v>2301</v>
      </c>
      <c r="BD476" s="15">
        <f t="shared" si="22"/>
        <v>6787.95</v>
      </c>
      <c r="BE476" s="15">
        <f t="shared" si="23"/>
        <v>9088.9500000000007</v>
      </c>
    </row>
    <row r="477" spans="1:57" x14ac:dyDescent="0.3">
      <c r="A477" s="167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58">
        <v>43790</v>
      </c>
      <c r="AF477" s="158">
        <v>45982</v>
      </c>
      <c r="AG477" s="159">
        <v>47495</v>
      </c>
      <c r="AH477" s="91">
        <v>1.2250000000000001</v>
      </c>
      <c r="AI477" s="91">
        <v>6</v>
      </c>
      <c r="AJ477" s="160">
        <v>5.3600000000000002E-2</v>
      </c>
      <c r="AK477" s="168" t="s">
        <v>651</v>
      </c>
      <c r="AL477" s="168" t="s">
        <v>652</v>
      </c>
      <c r="AM477" s="127">
        <v>212.14</v>
      </c>
      <c r="AN477" s="127">
        <v>212.14</v>
      </c>
      <c r="AO477" s="127">
        <v>212.14</v>
      </c>
      <c r="AP477" s="127">
        <v>212.14</v>
      </c>
      <c r="AQ477" s="127">
        <v>212.14</v>
      </c>
      <c r="AR477" s="127">
        <v>212.14</v>
      </c>
      <c r="AS477" s="127">
        <v>212.14</v>
      </c>
      <c r="AT477" s="127">
        <v>212.14</v>
      </c>
      <c r="AU477" s="127">
        <v>212.14</v>
      </c>
      <c r="AV477" s="127">
        <v>106.07</v>
      </c>
      <c r="AW477" s="127">
        <v>106.07</v>
      </c>
      <c r="AX477" s="127">
        <v>106.07</v>
      </c>
      <c r="AY477" s="127">
        <v>106.07</v>
      </c>
      <c r="AZ477" s="127">
        <v>106.07</v>
      </c>
      <c r="BA477" s="127">
        <v>106.07</v>
      </c>
      <c r="BB477" s="127">
        <v>0</v>
      </c>
      <c r="BC477" s="15">
        <f t="shared" si="21"/>
        <v>848.56</v>
      </c>
      <c r="BD477" s="15">
        <f t="shared" si="22"/>
        <v>1697.1199999999994</v>
      </c>
      <c r="BE477" s="15">
        <f t="shared" si="23"/>
        <v>2545.6799999999994</v>
      </c>
    </row>
    <row r="478" spans="1:57" x14ac:dyDescent="0.3">
      <c r="A478" s="167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58">
        <v>43790</v>
      </c>
      <c r="AF478" s="158">
        <v>46347</v>
      </c>
      <c r="AG478" s="159">
        <v>155465</v>
      </c>
      <c r="AH478" s="91">
        <v>2.2250000000000001</v>
      </c>
      <c r="AI478" s="91">
        <v>7</v>
      </c>
      <c r="AJ478" s="160">
        <v>5.6399999999999999E-2</v>
      </c>
      <c r="AK478" s="168" t="s">
        <v>651</v>
      </c>
      <c r="AL478" s="168" t="s">
        <v>652</v>
      </c>
      <c r="AM478" s="127">
        <v>730.69</v>
      </c>
      <c r="AN478" s="127">
        <v>730.69</v>
      </c>
      <c r="AO478" s="127">
        <v>730.69</v>
      </c>
      <c r="AP478" s="127">
        <v>730.69</v>
      </c>
      <c r="AQ478" s="127">
        <v>730.69</v>
      </c>
      <c r="AR478" s="127">
        <v>730.69</v>
      </c>
      <c r="AS478" s="127">
        <v>730.69</v>
      </c>
      <c r="AT478" s="127">
        <v>730.69</v>
      </c>
      <c r="AU478" s="127">
        <v>730.69</v>
      </c>
      <c r="AV478" s="127">
        <v>730.69</v>
      </c>
      <c r="AW478" s="127">
        <v>730.69</v>
      </c>
      <c r="AX478" s="127">
        <v>730.69</v>
      </c>
      <c r="AY478" s="127">
        <v>730.69</v>
      </c>
      <c r="AZ478" s="127">
        <v>730.69</v>
      </c>
      <c r="BA478" s="127">
        <v>730.69</v>
      </c>
      <c r="BB478" s="127">
        <v>365.34</v>
      </c>
      <c r="BC478" s="15">
        <f t="shared" si="21"/>
        <v>2922.76</v>
      </c>
      <c r="BD478" s="15">
        <f t="shared" si="22"/>
        <v>8402.9300000000021</v>
      </c>
      <c r="BE478" s="15">
        <f t="shared" si="23"/>
        <v>11325.690000000002</v>
      </c>
    </row>
    <row r="479" spans="1:57" x14ac:dyDescent="0.3">
      <c r="A479" s="167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58">
        <v>43790</v>
      </c>
      <c r="AF479" s="158">
        <v>46712</v>
      </c>
      <c r="AG479" s="159">
        <v>206795</v>
      </c>
      <c r="AH479" s="91">
        <v>3.2250000000000001</v>
      </c>
      <c r="AI479" s="91">
        <v>8</v>
      </c>
      <c r="AJ479" s="160">
        <v>5.9299999999999999E-2</v>
      </c>
      <c r="AK479" s="168" t="s">
        <v>651</v>
      </c>
      <c r="AL479" s="168" t="s">
        <v>652</v>
      </c>
      <c r="AM479" s="127">
        <v>1021.91</v>
      </c>
      <c r="AN479" s="127">
        <v>1021.91</v>
      </c>
      <c r="AO479" s="127">
        <v>1021.91</v>
      </c>
      <c r="AP479" s="127">
        <v>1021.91</v>
      </c>
      <c r="AQ479" s="127">
        <v>1021.91</v>
      </c>
      <c r="AR479" s="127">
        <v>1021.91</v>
      </c>
      <c r="AS479" s="127">
        <v>1021.91</v>
      </c>
      <c r="AT479" s="127">
        <v>1021.91</v>
      </c>
      <c r="AU479" s="127">
        <v>1021.91</v>
      </c>
      <c r="AV479" s="127">
        <v>1021.91</v>
      </c>
      <c r="AW479" s="127">
        <v>1021.91</v>
      </c>
      <c r="AX479" s="127">
        <v>1021.91</v>
      </c>
      <c r="AY479" s="127">
        <v>1021.91</v>
      </c>
      <c r="AZ479" s="127">
        <v>1021.91</v>
      </c>
      <c r="BA479" s="127">
        <v>1021.91</v>
      </c>
      <c r="BB479" s="127">
        <v>681.27</v>
      </c>
      <c r="BC479" s="15">
        <f t="shared" si="21"/>
        <v>4087.64</v>
      </c>
      <c r="BD479" s="15">
        <f t="shared" si="22"/>
        <v>11922.28</v>
      </c>
      <c r="BE479" s="15">
        <f t="shared" si="23"/>
        <v>16009.92</v>
      </c>
    </row>
    <row r="480" spans="1:57" x14ac:dyDescent="0.3">
      <c r="A480" s="167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58">
        <v>43790</v>
      </c>
      <c r="AF480" s="158">
        <v>47078</v>
      </c>
      <c r="AG480" s="159">
        <v>172427.5</v>
      </c>
      <c r="AH480" s="91">
        <v>4.2249999999999996</v>
      </c>
      <c r="AI480" s="91">
        <v>9</v>
      </c>
      <c r="AJ480" s="160">
        <v>6.2100000000000002E-2</v>
      </c>
      <c r="AK480" s="168" t="s">
        <v>651</v>
      </c>
      <c r="AL480" s="168" t="s">
        <v>652</v>
      </c>
      <c r="AM480" s="127">
        <v>892.31</v>
      </c>
      <c r="AN480" s="127">
        <v>892.31</v>
      </c>
      <c r="AO480" s="127">
        <v>892.31</v>
      </c>
      <c r="AP480" s="127">
        <v>892.31</v>
      </c>
      <c r="AQ480" s="127">
        <v>892.31</v>
      </c>
      <c r="AR480" s="127">
        <v>892.31</v>
      </c>
      <c r="AS480" s="127">
        <v>892.31</v>
      </c>
      <c r="AT480" s="127">
        <v>892.31</v>
      </c>
      <c r="AU480" s="127">
        <v>892.31</v>
      </c>
      <c r="AV480" s="127">
        <v>892.31</v>
      </c>
      <c r="AW480" s="127">
        <v>892.31</v>
      </c>
      <c r="AX480" s="127">
        <v>892.31</v>
      </c>
      <c r="AY480" s="127">
        <v>892.31</v>
      </c>
      <c r="AZ480" s="127">
        <v>892.31</v>
      </c>
      <c r="BA480" s="127">
        <v>892.31</v>
      </c>
      <c r="BB480" s="127">
        <v>669.23</v>
      </c>
      <c r="BC480" s="15">
        <f t="shared" si="21"/>
        <v>3569.24</v>
      </c>
      <c r="BD480" s="15">
        <f t="shared" si="22"/>
        <v>10484.639999999996</v>
      </c>
      <c r="BE480" s="15">
        <f t="shared" si="23"/>
        <v>14053.879999999996</v>
      </c>
    </row>
    <row r="481" spans="1:57" x14ac:dyDescent="0.3">
      <c r="A481" s="167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58">
        <v>43790</v>
      </c>
      <c r="AF481" s="158">
        <v>47443</v>
      </c>
      <c r="AG481" s="159">
        <v>53100</v>
      </c>
      <c r="AH481" s="91">
        <v>5.2249999999999996</v>
      </c>
      <c r="AI481" s="91">
        <v>10</v>
      </c>
      <c r="AJ481" s="160">
        <v>6.5000000000000002E-2</v>
      </c>
      <c r="AK481" s="168" t="s">
        <v>651</v>
      </c>
      <c r="AL481" s="168" t="s">
        <v>652</v>
      </c>
      <c r="AM481" s="127">
        <v>287.62</v>
      </c>
      <c r="AN481" s="127">
        <v>287.62</v>
      </c>
      <c r="AO481" s="127">
        <v>287.62</v>
      </c>
      <c r="AP481" s="127">
        <v>287.62</v>
      </c>
      <c r="AQ481" s="127">
        <v>287.62</v>
      </c>
      <c r="AR481" s="127">
        <v>287.62</v>
      </c>
      <c r="AS481" s="127">
        <v>287.62</v>
      </c>
      <c r="AT481" s="127">
        <v>287.62</v>
      </c>
      <c r="AU481" s="127">
        <v>287.62</v>
      </c>
      <c r="AV481" s="127">
        <v>287.62</v>
      </c>
      <c r="AW481" s="127">
        <v>287.62</v>
      </c>
      <c r="AX481" s="127">
        <v>287.62</v>
      </c>
      <c r="AY481" s="127">
        <v>287.62</v>
      </c>
      <c r="AZ481" s="127">
        <v>287.62</v>
      </c>
      <c r="BA481" s="127">
        <v>287.62</v>
      </c>
      <c r="BB481" s="127">
        <v>230.1</v>
      </c>
      <c r="BC481" s="15">
        <f t="shared" si="21"/>
        <v>1150.48</v>
      </c>
      <c r="BD481" s="15">
        <f t="shared" si="22"/>
        <v>3393.9199999999992</v>
      </c>
      <c r="BE481" s="15">
        <f t="shared" si="23"/>
        <v>4544.3999999999996</v>
      </c>
    </row>
    <row r="482" spans="1:57" x14ac:dyDescent="0.3">
      <c r="A482" s="167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26550</v>
      </c>
      <c r="X482" s="63">
        <v>0</v>
      </c>
      <c r="Y482" s="63">
        <v>0</v>
      </c>
      <c r="Z482" s="63">
        <v>112.17</v>
      </c>
      <c r="AA482" s="63">
        <v>0</v>
      </c>
      <c r="AB482" s="63">
        <v>0</v>
      </c>
      <c r="AC482" s="63">
        <v>0</v>
      </c>
      <c r="AD482" s="63">
        <v>26550</v>
      </c>
      <c r="AE482" s="158">
        <v>43803</v>
      </c>
      <c r="AF482" s="158">
        <v>45630</v>
      </c>
      <c r="AG482" s="159">
        <v>53100</v>
      </c>
      <c r="AH482" s="91">
        <v>0.26111111111111113</v>
      </c>
      <c r="AI482" s="91">
        <v>5</v>
      </c>
      <c r="AJ482" s="160">
        <v>5.0700000000000002E-2</v>
      </c>
      <c r="AK482" s="168" t="s">
        <v>651</v>
      </c>
      <c r="AL482" s="168" t="s">
        <v>652</v>
      </c>
      <c r="AM482" s="127">
        <v>112.17</v>
      </c>
      <c r="AN482" s="127">
        <v>112.17</v>
      </c>
      <c r="AO482" s="127">
        <v>112.17</v>
      </c>
      <c r="AP482" s="127">
        <v>112.17</v>
      </c>
      <c r="AQ482" s="127">
        <v>0</v>
      </c>
      <c r="AR482" s="127">
        <v>0</v>
      </c>
      <c r="AS482" s="127">
        <v>0</v>
      </c>
      <c r="AT482" s="127">
        <v>0</v>
      </c>
      <c r="AU482" s="127">
        <v>0</v>
      </c>
      <c r="AV482" s="127">
        <v>0</v>
      </c>
      <c r="AW482" s="127">
        <v>0</v>
      </c>
      <c r="AX482" s="127">
        <v>0</v>
      </c>
      <c r="AY482" s="127">
        <v>0</v>
      </c>
      <c r="AZ482" s="127">
        <v>0</v>
      </c>
      <c r="BA482" s="127">
        <v>0</v>
      </c>
      <c r="BB482" s="127">
        <v>0</v>
      </c>
      <c r="BC482" s="15">
        <f t="shared" si="21"/>
        <v>448.68</v>
      </c>
      <c r="BD482" s="15">
        <f t="shared" si="22"/>
        <v>0</v>
      </c>
      <c r="BE482" s="15">
        <f t="shared" si="23"/>
        <v>448.68</v>
      </c>
    </row>
    <row r="483" spans="1:57" x14ac:dyDescent="0.3">
      <c r="A483" s="167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58">
        <v>43803</v>
      </c>
      <c r="AF483" s="158">
        <v>46360</v>
      </c>
      <c r="AG483" s="159">
        <v>53100</v>
      </c>
      <c r="AH483" s="91">
        <v>2.2611111111111111</v>
      </c>
      <c r="AI483" s="91">
        <v>7</v>
      </c>
      <c r="AJ483" s="160">
        <v>5.6399999999999999E-2</v>
      </c>
      <c r="AK483" s="168" t="s">
        <v>651</v>
      </c>
      <c r="AL483" s="168" t="s">
        <v>652</v>
      </c>
      <c r="AM483" s="127">
        <v>249.57</v>
      </c>
      <c r="AN483" s="127">
        <v>249.57</v>
      </c>
      <c r="AO483" s="127">
        <v>249.57</v>
      </c>
      <c r="AP483" s="127">
        <v>249.57</v>
      </c>
      <c r="AQ483" s="127">
        <v>249.57</v>
      </c>
      <c r="AR483" s="127">
        <v>249.57</v>
      </c>
      <c r="AS483" s="127">
        <v>249.57</v>
      </c>
      <c r="AT483" s="127">
        <v>249.57</v>
      </c>
      <c r="AU483" s="127">
        <v>249.57</v>
      </c>
      <c r="AV483" s="127">
        <v>249.57</v>
      </c>
      <c r="AW483" s="127">
        <v>249.57</v>
      </c>
      <c r="AX483" s="127">
        <v>249.57</v>
      </c>
      <c r="AY483" s="127">
        <v>249.57</v>
      </c>
      <c r="AZ483" s="127">
        <v>249.57</v>
      </c>
      <c r="BA483" s="127">
        <v>249.57</v>
      </c>
      <c r="BB483" s="127">
        <v>249.57</v>
      </c>
      <c r="BC483" s="15">
        <f t="shared" si="21"/>
        <v>998.28</v>
      </c>
      <c r="BD483" s="15">
        <f t="shared" si="22"/>
        <v>2994.84</v>
      </c>
      <c r="BE483" s="15">
        <f t="shared" si="23"/>
        <v>3993.12</v>
      </c>
    </row>
    <row r="484" spans="1:57" x14ac:dyDescent="0.3">
      <c r="A484" s="167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58">
        <v>43803</v>
      </c>
      <c r="AF484" s="158">
        <v>46725</v>
      </c>
      <c r="AG484" s="159">
        <v>49855</v>
      </c>
      <c r="AH484" s="91">
        <v>3.2611111111111111</v>
      </c>
      <c r="AI484" s="91">
        <v>8</v>
      </c>
      <c r="AJ484" s="160">
        <v>5.9299999999999999E-2</v>
      </c>
      <c r="AK484" s="168" t="s">
        <v>651</v>
      </c>
      <c r="AL484" s="168" t="s">
        <v>652</v>
      </c>
      <c r="AM484" s="127">
        <v>246.37</v>
      </c>
      <c r="AN484" s="127">
        <v>246.37</v>
      </c>
      <c r="AO484" s="127">
        <v>246.37</v>
      </c>
      <c r="AP484" s="127">
        <v>246.37</v>
      </c>
      <c r="AQ484" s="127">
        <v>246.37</v>
      </c>
      <c r="AR484" s="127">
        <v>246.37</v>
      </c>
      <c r="AS484" s="127">
        <v>246.37</v>
      </c>
      <c r="AT484" s="127">
        <v>246.37</v>
      </c>
      <c r="AU484" s="127">
        <v>246.37</v>
      </c>
      <c r="AV484" s="127">
        <v>246.37</v>
      </c>
      <c r="AW484" s="127">
        <v>246.37</v>
      </c>
      <c r="AX484" s="127">
        <v>246.37</v>
      </c>
      <c r="AY484" s="127">
        <v>246.37</v>
      </c>
      <c r="AZ484" s="127">
        <v>246.37</v>
      </c>
      <c r="BA484" s="127">
        <v>246.37</v>
      </c>
      <c r="BB484" s="127">
        <v>246.37</v>
      </c>
      <c r="BC484" s="15">
        <f t="shared" si="21"/>
        <v>985.48</v>
      </c>
      <c r="BD484" s="15">
        <f t="shared" si="22"/>
        <v>2956.4399999999991</v>
      </c>
      <c r="BE484" s="15">
        <f t="shared" si="23"/>
        <v>3941.9199999999992</v>
      </c>
    </row>
    <row r="485" spans="1:57" x14ac:dyDescent="0.3">
      <c r="A485" s="167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35050</v>
      </c>
      <c r="X485" s="63">
        <v>0</v>
      </c>
      <c r="Y485" s="63">
        <v>0</v>
      </c>
      <c r="Z485" s="63">
        <v>148.09</v>
      </c>
      <c r="AA485" s="63">
        <v>0</v>
      </c>
      <c r="AB485" s="63">
        <v>0</v>
      </c>
      <c r="AC485" s="63">
        <v>0</v>
      </c>
      <c r="AD485" s="63">
        <v>35050</v>
      </c>
      <c r="AE485" s="158">
        <v>43803</v>
      </c>
      <c r="AF485" s="158">
        <v>45630</v>
      </c>
      <c r="AG485" s="159">
        <v>70100</v>
      </c>
      <c r="AH485" s="91">
        <v>0.26111111111111113</v>
      </c>
      <c r="AI485" s="91">
        <v>5</v>
      </c>
      <c r="AJ485" s="160">
        <v>5.0700000000000002E-2</v>
      </c>
      <c r="AK485" s="168" t="s">
        <v>651</v>
      </c>
      <c r="AL485" s="168" t="s">
        <v>652</v>
      </c>
      <c r="AM485" s="127">
        <v>148.09</v>
      </c>
      <c r="AN485" s="127">
        <v>148.09</v>
      </c>
      <c r="AO485" s="127">
        <v>148.09</v>
      </c>
      <c r="AP485" s="127">
        <v>148.09</v>
      </c>
      <c r="AQ485" s="127">
        <v>0</v>
      </c>
      <c r="AR485" s="127">
        <v>0</v>
      </c>
      <c r="AS485" s="127">
        <v>0</v>
      </c>
      <c r="AT485" s="127">
        <v>0</v>
      </c>
      <c r="AU485" s="127">
        <v>0</v>
      </c>
      <c r="AV485" s="127">
        <v>0</v>
      </c>
      <c r="AW485" s="127">
        <v>0</v>
      </c>
      <c r="AX485" s="127">
        <v>0</v>
      </c>
      <c r="AY485" s="127">
        <v>0</v>
      </c>
      <c r="AZ485" s="127">
        <v>0</v>
      </c>
      <c r="BA485" s="127">
        <v>0</v>
      </c>
      <c r="BB485" s="127">
        <v>0</v>
      </c>
      <c r="BC485" s="15">
        <f t="shared" si="21"/>
        <v>592.36</v>
      </c>
      <c r="BD485" s="15">
        <f t="shared" si="22"/>
        <v>0</v>
      </c>
      <c r="BE485" s="15">
        <f t="shared" si="23"/>
        <v>592.36</v>
      </c>
    </row>
    <row r="486" spans="1:57" x14ac:dyDescent="0.3">
      <c r="A486" s="167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58">
        <v>43803</v>
      </c>
      <c r="AF486" s="158">
        <v>45995</v>
      </c>
      <c r="AG486" s="159">
        <v>46462.5</v>
      </c>
      <c r="AH486" s="91">
        <v>1.2611111111111111</v>
      </c>
      <c r="AI486" s="91">
        <v>6</v>
      </c>
      <c r="AJ486" s="160">
        <v>5.3600000000000002E-2</v>
      </c>
      <c r="AK486" s="168" t="s">
        <v>651</v>
      </c>
      <c r="AL486" s="168" t="s">
        <v>652</v>
      </c>
      <c r="AM486" s="127">
        <v>207.53</v>
      </c>
      <c r="AN486" s="127">
        <v>207.53</v>
      </c>
      <c r="AO486" s="127">
        <v>207.53</v>
      </c>
      <c r="AP486" s="127">
        <v>207.53</v>
      </c>
      <c r="AQ486" s="127">
        <v>207.53</v>
      </c>
      <c r="AR486" s="127">
        <v>207.53</v>
      </c>
      <c r="AS486" s="127">
        <v>207.53</v>
      </c>
      <c r="AT486" s="127">
        <v>207.53</v>
      </c>
      <c r="AU486" s="127">
        <v>207.53</v>
      </c>
      <c r="AV486" s="127">
        <v>207.53</v>
      </c>
      <c r="AW486" s="127">
        <v>103.77</v>
      </c>
      <c r="AX486" s="127">
        <v>103.77</v>
      </c>
      <c r="AY486" s="127">
        <v>103.77</v>
      </c>
      <c r="AZ486" s="127">
        <v>103.77</v>
      </c>
      <c r="BA486" s="127">
        <v>103.77</v>
      </c>
      <c r="BB486" s="127">
        <v>103.77</v>
      </c>
      <c r="BC486" s="15">
        <f t="shared" si="21"/>
        <v>830.12</v>
      </c>
      <c r="BD486" s="15">
        <f t="shared" si="22"/>
        <v>1867.8</v>
      </c>
      <c r="BE486" s="15">
        <f t="shared" si="23"/>
        <v>2697.92</v>
      </c>
    </row>
    <row r="487" spans="1:57" x14ac:dyDescent="0.3">
      <c r="A487" s="167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58">
        <v>43803</v>
      </c>
      <c r="AF487" s="158">
        <v>46360</v>
      </c>
      <c r="AG487" s="159">
        <v>143665</v>
      </c>
      <c r="AH487" s="91">
        <v>2.2611111111111111</v>
      </c>
      <c r="AI487" s="91">
        <v>7</v>
      </c>
      <c r="AJ487" s="160">
        <v>5.6399999999999999E-2</v>
      </c>
      <c r="AK487" s="168" t="s">
        <v>651</v>
      </c>
      <c r="AL487" s="168" t="s">
        <v>652</v>
      </c>
      <c r="AM487" s="127">
        <v>675.23</v>
      </c>
      <c r="AN487" s="127">
        <v>675.23</v>
      </c>
      <c r="AO487" s="127">
        <v>675.23</v>
      </c>
      <c r="AP487" s="127">
        <v>675.23</v>
      </c>
      <c r="AQ487" s="127">
        <v>675.23</v>
      </c>
      <c r="AR487" s="127">
        <v>675.23</v>
      </c>
      <c r="AS487" s="127">
        <v>675.23</v>
      </c>
      <c r="AT487" s="127">
        <v>675.23</v>
      </c>
      <c r="AU487" s="127">
        <v>675.23</v>
      </c>
      <c r="AV487" s="127">
        <v>675.23</v>
      </c>
      <c r="AW487" s="127">
        <v>675.23</v>
      </c>
      <c r="AX487" s="127">
        <v>675.23</v>
      </c>
      <c r="AY487" s="127">
        <v>675.23</v>
      </c>
      <c r="AZ487" s="127">
        <v>675.23</v>
      </c>
      <c r="BA487" s="127">
        <v>675.23</v>
      </c>
      <c r="BB487" s="127">
        <v>675.23</v>
      </c>
      <c r="BC487" s="15">
        <f t="shared" si="21"/>
        <v>2700.92</v>
      </c>
      <c r="BD487" s="15">
        <f t="shared" si="22"/>
        <v>8102.7599999999984</v>
      </c>
      <c r="BE487" s="15">
        <f t="shared" si="23"/>
        <v>10803.679999999998</v>
      </c>
    </row>
    <row r="488" spans="1:57" x14ac:dyDescent="0.3">
      <c r="A488" s="167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58">
        <v>43803</v>
      </c>
      <c r="AF488" s="158">
        <v>46725</v>
      </c>
      <c r="AG488" s="159">
        <v>100300</v>
      </c>
      <c r="AH488" s="91">
        <v>3.2611111111111111</v>
      </c>
      <c r="AI488" s="91">
        <v>8</v>
      </c>
      <c r="AJ488" s="160">
        <v>5.9299999999999999E-2</v>
      </c>
      <c r="AK488" s="168" t="s">
        <v>651</v>
      </c>
      <c r="AL488" s="168" t="s">
        <v>652</v>
      </c>
      <c r="AM488" s="127">
        <v>495.65</v>
      </c>
      <c r="AN488" s="127">
        <v>495.65</v>
      </c>
      <c r="AO488" s="127">
        <v>495.65</v>
      </c>
      <c r="AP488" s="127">
        <v>495.65</v>
      </c>
      <c r="AQ488" s="127">
        <v>495.65</v>
      </c>
      <c r="AR488" s="127">
        <v>495.65</v>
      </c>
      <c r="AS488" s="127">
        <v>495.65</v>
      </c>
      <c r="AT488" s="127">
        <v>495.65</v>
      </c>
      <c r="AU488" s="127">
        <v>495.65</v>
      </c>
      <c r="AV488" s="127">
        <v>495.65</v>
      </c>
      <c r="AW488" s="127">
        <v>495.65</v>
      </c>
      <c r="AX488" s="127">
        <v>495.65</v>
      </c>
      <c r="AY488" s="127">
        <v>495.65</v>
      </c>
      <c r="AZ488" s="127">
        <v>495.65</v>
      </c>
      <c r="BA488" s="127">
        <v>495.65</v>
      </c>
      <c r="BB488" s="127">
        <v>495.65</v>
      </c>
      <c r="BC488" s="15">
        <f t="shared" si="21"/>
        <v>1982.6</v>
      </c>
      <c r="BD488" s="15">
        <f t="shared" si="22"/>
        <v>5947.7999999999993</v>
      </c>
      <c r="BE488" s="15">
        <f t="shared" si="23"/>
        <v>7930.4</v>
      </c>
    </row>
    <row r="489" spans="1:57" x14ac:dyDescent="0.3">
      <c r="A489" s="167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25001.25</v>
      </c>
      <c r="X489" s="63">
        <v>0</v>
      </c>
      <c r="Y489" s="63">
        <v>0</v>
      </c>
      <c r="Z489" s="63">
        <v>105.63</v>
      </c>
      <c r="AA489" s="63">
        <v>0</v>
      </c>
      <c r="AB489" s="63">
        <v>0</v>
      </c>
      <c r="AC489" s="63">
        <v>0</v>
      </c>
      <c r="AD489" s="63">
        <v>25001.25</v>
      </c>
      <c r="AE489" s="158">
        <v>43803</v>
      </c>
      <c r="AF489" s="158">
        <v>45630</v>
      </c>
      <c r="AG489" s="159">
        <v>50002.5</v>
      </c>
      <c r="AH489" s="91">
        <v>0.26111111111111113</v>
      </c>
      <c r="AI489" s="91">
        <v>5</v>
      </c>
      <c r="AJ489" s="160">
        <v>5.0700000000000002E-2</v>
      </c>
      <c r="AK489" s="168" t="s">
        <v>651</v>
      </c>
      <c r="AL489" s="168" t="s">
        <v>652</v>
      </c>
      <c r="AM489" s="127">
        <v>105.63</v>
      </c>
      <c r="AN489" s="127">
        <v>105.63</v>
      </c>
      <c r="AO489" s="127">
        <v>105.63</v>
      </c>
      <c r="AP489" s="127">
        <v>105.63</v>
      </c>
      <c r="AQ489" s="127">
        <v>0</v>
      </c>
      <c r="AR489" s="127">
        <v>0</v>
      </c>
      <c r="AS489" s="127">
        <v>0</v>
      </c>
      <c r="AT489" s="127">
        <v>0</v>
      </c>
      <c r="AU489" s="127">
        <v>0</v>
      </c>
      <c r="AV489" s="127">
        <v>0</v>
      </c>
      <c r="AW489" s="127">
        <v>0</v>
      </c>
      <c r="AX489" s="127">
        <v>0</v>
      </c>
      <c r="AY489" s="127">
        <v>0</v>
      </c>
      <c r="AZ489" s="127">
        <v>0</v>
      </c>
      <c r="BA489" s="127">
        <v>0</v>
      </c>
      <c r="BB489" s="127">
        <v>0</v>
      </c>
      <c r="BC489" s="15">
        <f t="shared" si="21"/>
        <v>422.52</v>
      </c>
      <c r="BD489" s="15">
        <f t="shared" si="22"/>
        <v>0</v>
      </c>
      <c r="BE489" s="15">
        <f t="shared" si="23"/>
        <v>422.52</v>
      </c>
    </row>
    <row r="490" spans="1:57" x14ac:dyDescent="0.3">
      <c r="A490" s="167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58">
        <v>43803</v>
      </c>
      <c r="AF490" s="158">
        <v>46725</v>
      </c>
      <c r="AG490" s="159">
        <v>53100</v>
      </c>
      <c r="AH490" s="91">
        <v>3.2611111111111111</v>
      </c>
      <c r="AI490" s="91">
        <v>8</v>
      </c>
      <c r="AJ490" s="160">
        <v>5.9299999999999999E-2</v>
      </c>
      <c r="AK490" s="168" t="s">
        <v>651</v>
      </c>
      <c r="AL490" s="168" t="s">
        <v>652</v>
      </c>
      <c r="AM490" s="127">
        <v>262.39999999999998</v>
      </c>
      <c r="AN490" s="127">
        <v>262.39999999999998</v>
      </c>
      <c r="AO490" s="127">
        <v>262.39999999999998</v>
      </c>
      <c r="AP490" s="127">
        <v>262.39999999999998</v>
      </c>
      <c r="AQ490" s="127">
        <v>262.39999999999998</v>
      </c>
      <c r="AR490" s="127">
        <v>262.39999999999998</v>
      </c>
      <c r="AS490" s="127">
        <v>262.39999999999998</v>
      </c>
      <c r="AT490" s="127">
        <v>262.39999999999998</v>
      </c>
      <c r="AU490" s="127">
        <v>262.39999999999998</v>
      </c>
      <c r="AV490" s="127">
        <v>262.39999999999998</v>
      </c>
      <c r="AW490" s="127">
        <v>262.39999999999998</v>
      </c>
      <c r="AX490" s="127">
        <v>262.39999999999998</v>
      </c>
      <c r="AY490" s="127">
        <v>262.39999999999998</v>
      </c>
      <c r="AZ490" s="127">
        <v>262.39999999999998</v>
      </c>
      <c r="BA490" s="127">
        <v>262.39999999999998</v>
      </c>
      <c r="BB490" s="127">
        <v>262.39999999999998</v>
      </c>
      <c r="BC490" s="15">
        <f t="shared" si="21"/>
        <v>1049.5999999999999</v>
      </c>
      <c r="BD490" s="15">
        <f t="shared" si="22"/>
        <v>3148.8000000000006</v>
      </c>
      <c r="BE490" s="15">
        <f t="shared" si="23"/>
        <v>4198.4000000000005</v>
      </c>
    </row>
    <row r="491" spans="1:57" x14ac:dyDescent="0.3">
      <c r="A491" s="167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58">
        <v>43803</v>
      </c>
      <c r="AF491" s="158">
        <v>47091</v>
      </c>
      <c r="AG491" s="159">
        <v>235852.5</v>
      </c>
      <c r="AH491" s="91">
        <v>4.2611111111111111</v>
      </c>
      <c r="AI491" s="91">
        <v>9</v>
      </c>
      <c r="AJ491" s="160">
        <v>6.2100000000000002E-2</v>
      </c>
      <c r="AK491" s="168" t="s">
        <v>651</v>
      </c>
      <c r="AL491" s="168" t="s">
        <v>652</v>
      </c>
      <c r="AM491" s="127">
        <v>1220.54</v>
      </c>
      <c r="AN491" s="127">
        <v>1220.54</v>
      </c>
      <c r="AO491" s="127">
        <v>1220.54</v>
      </c>
      <c r="AP491" s="127">
        <v>1220.54</v>
      </c>
      <c r="AQ491" s="127">
        <v>1220.54</v>
      </c>
      <c r="AR491" s="127">
        <v>1220.54</v>
      </c>
      <c r="AS491" s="127">
        <v>1220.54</v>
      </c>
      <c r="AT491" s="127">
        <v>1220.54</v>
      </c>
      <c r="AU491" s="127">
        <v>1220.54</v>
      </c>
      <c r="AV491" s="127">
        <v>1220.54</v>
      </c>
      <c r="AW491" s="127">
        <v>1220.54</v>
      </c>
      <c r="AX491" s="127">
        <v>1220.54</v>
      </c>
      <c r="AY491" s="127">
        <v>1220.54</v>
      </c>
      <c r="AZ491" s="127">
        <v>1220.54</v>
      </c>
      <c r="BA491" s="127">
        <v>1220.54</v>
      </c>
      <c r="BB491" s="127">
        <v>1220.54</v>
      </c>
      <c r="BC491" s="15">
        <f t="shared" si="21"/>
        <v>4882.16</v>
      </c>
      <c r="BD491" s="15">
        <f t="shared" si="22"/>
        <v>14646.480000000003</v>
      </c>
      <c r="BE491" s="15">
        <f t="shared" si="23"/>
        <v>19528.640000000003</v>
      </c>
    </row>
    <row r="492" spans="1:57" x14ac:dyDescent="0.3">
      <c r="A492" s="167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26550</v>
      </c>
      <c r="X492" s="63">
        <v>0</v>
      </c>
      <c r="Y492" s="63">
        <v>0</v>
      </c>
      <c r="Z492" s="63">
        <v>112.17</v>
      </c>
      <c r="AA492" s="63">
        <v>0</v>
      </c>
      <c r="AB492" s="63">
        <v>0</v>
      </c>
      <c r="AC492" s="63">
        <v>0</v>
      </c>
      <c r="AD492" s="63">
        <v>26550</v>
      </c>
      <c r="AE492" s="158">
        <v>43803</v>
      </c>
      <c r="AF492" s="158">
        <v>45630</v>
      </c>
      <c r="AG492" s="159">
        <v>53100</v>
      </c>
      <c r="AH492" s="91">
        <v>0.26111111111111113</v>
      </c>
      <c r="AI492" s="91">
        <v>5</v>
      </c>
      <c r="AJ492" s="160">
        <v>5.0700000000000002E-2</v>
      </c>
      <c r="AK492" s="168" t="s">
        <v>651</v>
      </c>
      <c r="AL492" s="168" t="s">
        <v>652</v>
      </c>
      <c r="AM492" s="127">
        <v>112.17</v>
      </c>
      <c r="AN492" s="127">
        <v>112.17</v>
      </c>
      <c r="AO492" s="127">
        <v>112.17</v>
      </c>
      <c r="AP492" s="127">
        <v>112.17</v>
      </c>
      <c r="AQ492" s="127">
        <v>0</v>
      </c>
      <c r="AR492" s="127">
        <v>0</v>
      </c>
      <c r="AS492" s="127">
        <v>0</v>
      </c>
      <c r="AT492" s="127">
        <v>0</v>
      </c>
      <c r="AU492" s="127">
        <v>0</v>
      </c>
      <c r="AV492" s="127">
        <v>0</v>
      </c>
      <c r="AW492" s="127">
        <v>0</v>
      </c>
      <c r="AX492" s="127">
        <v>0</v>
      </c>
      <c r="AY492" s="127">
        <v>0</v>
      </c>
      <c r="AZ492" s="127">
        <v>0</v>
      </c>
      <c r="BA492" s="127">
        <v>0</v>
      </c>
      <c r="BB492" s="127">
        <v>0</v>
      </c>
      <c r="BC492" s="15">
        <f t="shared" si="21"/>
        <v>448.68</v>
      </c>
      <c r="BD492" s="15">
        <f t="shared" si="22"/>
        <v>0</v>
      </c>
      <c r="BE492" s="15">
        <f t="shared" si="23"/>
        <v>448.68</v>
      </c>
    </row>
    <row r="493" spans="1:57" x14ac:dyDescent="0.3">
      <c r="A493" s="167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53100</v>
      </c>
      <c r="X493" s="63">
        <v>0</v>
      </c>
      <c r="Y493" s="63">
        <v>0</v>
      </c>
      <c r="Z493" s="63">
        <v>224.35</v>
      </c>
      <c r="AA493" s="63">
        <v>0</v>
      </c>
      <c r="AB493" s="63">
        <v>0</v>
      </c>
      <c r="AC493" s="63">
        <v>0</v>
      </c>
      <c r="AD493" s="63">
        <v>53100</v>
      </c>
      <c r="AE493" s="158">
        <v>43803</v>
      </c>
      <c r="AF493" s="158">
        <v>45630</v>
      </c>
      <c r="AG493" s="159">
        <v>106200</v>
      </c>
      <c r="AH493" s="91">
        <v>0.26111111111111113</v>
      </c>
      <c r="AI493" s="91">
        <v>5</v>
      </c>
      <c r="AJ493" s="160">
        <v>5.0700000000000002E-2</v>
      </c>
      <c r="AK493" s="168" t="s">
        <v>651</v>
      </c>
      <c r="AL493" s="168" t="s">
        <v>652</v>
      </c>
      <c r="AM493" s="127">
        <v>224.35</v>
      </c>
      <c r="AN493" s="127">
        <v>224.35</v>
      </c>
      <c r="AO493" s="127">
        <v>224.35</v>
      </c>
      <c r="AP493" s="127">
        <v>224.35</v>
      </c>
      <c r="AQ493" s="127">
        <v>0</v>
      </c>
      <c r="AR493" s="127">
        <v>0</v>
      </c>
      <c r="AS493" s="127">
        <v>0</v>
      </c>
      <c r="AT493" s="127">
        <v>0</v>
      </c>
      <c r="AU493" s="127">
        <v>0</v>
      </c>
      <c r="AV493" s="127">
        <v>0</v>
      </c>
      <c r="AW493" s="127">
        <v>0</v>
      </c>
      <c r="AX493" s="127">
        <v>0</v>
      </c>
      <c r="AY493" s="127">
        <v>0</v>
      </c>
      <c r="AZ493" s="127">
        <v>0</v>
      </c>
      <c r="BA493" s="127">
        <v>0</v>
      </c>
      <c r="BB493" s="127">
        <v>0</v>
      </c>
      <c r="BC493" s="15">
        <f t="shared" si="21"/>
        <v>897.4</v>
      </c>
      <c r="BD493" s="15">
        <f t="shared" si="22"/>
        <v>0</v>
      </c>
      <c r="BE493" s="15">
        <f t="shared" si="23"/>
        <v>897.4</v>
      </c>
    </row>
    <row r="494" spans="1:57" x14ac:dyDescent="0.3">
      <c r="A494" s="167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58">
        <v>43803</v>
      </c>
      <c r="AF494" s="158">
        <v>45995</v>
      </c>
      <c r="AG494" s="159">
        <v>308275</v>
      </c>
      <c r="AH494" s="91">
        <v>1.2611111111111111</v>
      </c>
      <c r="AI494" s="91">
        <v>6</v>
      </c>
      <c r="AJ494" s="160">
        <v>5.3600000000000002E-2</v>
      </c>
      <c r="AK494" s="168" t="s">
        <v>651</v>
      </c>
      <c r="AL494" s="168" t="s">
        <v>652</v>
      </c>
      <c r="AM494" s="127">
        <v>1376.96</v>
      </c>
      <c r="AN494" s="127">
        <v>1376.96</v>
      </c>
      <c r="AO494" s="127">
        <v>1376.96</v>
      </c>
      <c r="AP494" s="127">
        <v>1376.96</v>
      </c>
      <c r="AQ494" s="127">
        <v>1376.96</v>
      </c>
      <c r="AR494" s="127">
        <v>1376.96</v>
      </c>
      <c r="AS494" s="127">
        <v>1376.96</v>
      </c>
      <c r="AT494" s="127">
        <v>1376.96</v>
      </c>
      <c r="AU494" s="127">
        <v>1376.96</v>
      </c>
      <c r="AV494" s="127">
        <v>1376.96</v>
      </c>
      <c r="AW494" s="127">
        <v>688.48</v>
      </c>
      <c r="AX494" s="127">
        <v>688.48</v>
      </c>
      <c r="AY494" s="127">
        <v>688.48</v>
      </c>
      <c r="AZ494" s="127">
        <v>688.48</v>
      </c>
      <c r="BA494" s="127">
        <v>688.48</v>
      </c>
      <c r="BB494" s="127">
        <v>688.48</v>
      </c>
      <c r="BC494" s="15">
        <f t="shared" si="21"/>
        <v>5507.84</v>
      </c>
      <c r="BD494" s="15">
        <f t="shared" si="22"/>
        <v>12392.639999999998</v>
      </c>
      <c r="BE494" s="15">
        <f t="shared" si="23"/>
        <v>17900.479999999996</v>
      </c>
    </row>
    <row r="495" spans="1:57" x14ac:dyDescent="0.3">
      <c r="A495" s="167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58">
        <v>43803</v>
      </c>
      <c r="AF495" s="158">
        <v>46360</v>
      </c>
      <c r="AG495" s="159">
        <v>305767.5</v>
      </c>
      <c r="AH495" s="91">
        <v>2.2611111111111111</v>
      </c>
      <c r="AI495" s="91">
        <v>7</v>
      </c>
      <c r="AJ495" s="160">
        <v>5.6399999999999999E-2</v>
      </c>
      <c r="AK495" s="168" t="s">
        <v>651</v>
      </c>
      <c r="AL495" s="168" t="s">
        <v>652</v>
      </c>
      <c r="AM495" s="127">
        <v>1437.11</v>
      </c>
      <c r="AN495" s="127">
        <v>1437.11</v>
      </c>
      <c r="AO495" s="127">
        <v>1437.11</v>
      </c>
      <c r="AP495" s="127">
        <v>1437.11</v>
      </c>
      <c r="AQ495" s="127">
        <v>1437.11</v>
      </c>
      <c r="AR495" s="127">
        <v>1437.11</v>
      </c>
      <c r="AS495" s="127">
        <v>1437.11</v>
      </c>
      <c r="AT495" s="127">
        <v>1437.11</v>
      </c>
      <c r="AU495" s="127">
        <v>1437.11</v>
      </c>
      <c r="AV495" s="127">
        <v>1437.11</v>
      </c>
      <c r="AW495" s="127">
        <v>1437.11</v>
      </c>
      <c r="AX495" s="127">
        <v>1437.11</v>
      </c>
      <c r="AY495" s="127">
        <v>1437.11</v>
      </c>
      <c r="AZ495" s="127">
        <v>1437.11</v>
      </c>
      <c r="BA495" s="127">
        <v>1437.11</v>
      </c>
      <c r="BB495" s="127">
        <v>1437.11</v>
      </c>
      <c r="BC495" s="15">
        <f t="shared" si="21"/>
        <v>5748.44</v>
      </c>
      <c r="BD495" s="15">
        <f t="shared" si="22"/>
        <v>17245.320000000003</v>
      </c>
      <c r="BE495" s="15">
        <f t="shared" si="23"/>
        <v>22993.760000000002</v>
      </c>
    </row>
    <row r="496" spans="1:57" x14ac:dyDescent="0.3">
      <c r="A496" s="167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58">
        <v>43803</v>
      </c>
      <c r="AF496" s="158">
        <v>46725</v>
      </c>
      <c r="AG496" s="159">
        <v>257535</v>
      </c>
      <c r="AH496" s="91">
        <v>3.2611111111111111</v>
      </c>
      <c r="AI496" s="91">
        <v>8</v>
      </c>
      <c r="AJ496" s="160">
        <v>5.9299999999999999E-2</v>
      </c>
      <c r="AK496" s="168" t="s">
        <v>651</v>
      </c>
      <c r="AL496" s="168" t="s">
        <v>652</v>
      </c>
      <c r="AM496" s="127">
        <v>1272.6500000000001</v>
      </c>
      <c r="AN496" s="127">
        <v>1272.6500000000001</v>
      </c>
      <c r="AO496" s="127">
        <v>1272.6500000000001</v>
      </c>
      <c r="AP496" s="127">
        <v>1272.6500000000001</v>
      </c>
      <c r="AQ496" s="127">
        <v>1272.6500000000001</v>
      </c>
      <c r="AR496" s="127">
        <v>1272.6500000000001</v>
      </c>
      <c r="AS496" s="127">
        <v>1272.6500000000001</v>
      </c>
      <c r="AT496" s="127">
        <v>1272.6500000000001</v>
      </c>
      <c r="AU496" s="127">
        <v>1272.6500000000001</v>
      </c>
      <c r="AV496" s="127">
        <v>1272.6500000000001</v>
      </c>
      <c r="AW496" s="127">
        <v>1272.6500000000001</v>
      </c>
      <c r="AX496" s="127">
        <v>1272.6500000000001</v>
      </c>
      <c r="AY496" s="127">
        <v>1272.6500000000001</v>
      </c>
      <c r="AZ496" s="127">
        <v>1272.6500000000001</v>
      </c>
      <c r="BA496" s="127">
        <v>1272.6500000000001</v>
      </c>
      <c r="BB496" s="127">
        <v>1272.6500000000001</v>
      </c>
      <c r="BC496" s="15">
        <f t="shared" si="21"/>
        <v>5090.6000000000004</v>
      </c>
      <c r="BD496" s="15">
        <f t="shared" si="22"/>
        <v>15271.799999999997</v>
      </c>
      <c r="BE496" s="15">
        <f t="shared" si="23"/>
        <v>20362.399999999998</v>
      </c>
    </row>
    <row r="497" spans="1:57" x14ac:dyDescent="0.3">
      <c r="A497" s="167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58">
        <v>43803</v>
      </c>
      <c r="AF497" s="158">
        <v>47091</v>
      </c>
      <c r="AG497" s="159">
        <v>53100</v>
      </c>
      <c r="AH497" s="91">
        <v>4.2611111111111111</v>
      </c>
      <c r="AI497" s="91">
        <v>9</v>
      </c>
      <c r="AJ497" s="160">
        <v>6.2100000000000002E-2</v>
      </c>
      <c r="AK497" s="168" t="s">
        <v>651</v>
      </c>
      <c r="AL497" s="168" t="s">
        <v>652</v>
      </c>
      <c r="AM497" s="127">
        <v>274.79000000000002</v>
      </c>
      <c r="AN497" s="127">
        <v>274.79000000000002</v>
      </c>
      <c r="AO497" s="127">
        <v>274.79000000000002</v>
      </c>
      <c r="AP497" s="127">
        <v>274.79000000000002</v>
      </c>
      <c r="AQ497" s="127">
        <v>274.79000000000002</v>
      </c>
      <c r="AR497" s="127">
        <v>274.79000000000002</v>
      </c>
      <c r="AS497" s="127">
        <v>274.79000000000002</v>
      </c>
      <c r="AT497" s="127">
        <v>274.79000000000002</v>
      </c>
      <c r="AU497" s="127">
        <v>274.79000000000002</v>
      </c>
      <c r="AV497" s="127">
        <v>274.79000000000002</v>
      </c>
      <c r="AW497" s="127">
        <v>274.79000000000002</v>
      </c>
      <c r="AX497" s="127">
        <v>274.79000000000002</v>
      </c>
      <c r="AY497" s="127">
        <v>274.79000000000002</v>
      </c>
      <c r="AZ497" s="127">
        <v>274.79000000000002</v>
      </c>
      <c r="BA497" s="127">
        <v>274.79000000000002</v>
      </c>
      <c r="BB497" s="127">
        <v>274.79000000000002</v>
      </c>
      <c r="BC497" s="15">
        <f t="shared" si="21"/>
        <v>1099.1600000000001</v>
      </c>
      <c r="BD497" s="15">
        <f t="shared" si="22"/>
        <v>3297.48</v>
      </c>
      <c r="BE497" s="15">
        <f t="shared" si="23"/>
        <v>4396.6400000000003</v>
      </c>
    </row>
    <row r="498" spans="1:57" x14ac:dyDescent="0.3">
      <c r="A498" s="167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26550</v>
      </c>
      <c r="X498" s="63">
        <v>0</v>
      </c>
      <c r="Y498" s="63">
        <v>0</v>
      </c>
      <c r="Z498" s="63">
        <v>112.17</v>
      </c>
      <c r="AA498" s="63">
        <v>0</v>
      </c>
      <c r="AB498" s="63">
        <v>0</v>
      </c>
      <c r="AC498" s="63">
        <v>0</v>
      </c>
      <c r="AD498" s="63">
        <v>26550</v>
      </c>
      <c r="AE498" s="158">
        <v>43803</v>
      </c>
      <c r="AF498" s="158">
        <v>45630</v>
      </c>
      <c r="AG498" s="159">
        <v>53100</v>
      </c>
      <c r="AH498" s="91">
        <v>0.26111111111111113</v>
      </c>
      <c r="AI498" s="91">
        <v>5</v>
      </c>
      <c r="AJ498" s="160">
        <v>5.0700000000000002E-2</v>
      </c>
      <c r="AK498" s="168" t="s">
        <v>651</v>
      </c>
      <c r="AL498" s="168" t="s">
        <v>652</v>
      </c>
      <c r="AM498" s="127">
        <v>112.17</v>
      </c>
      <c r="AN498" s="127">
        <v>112.17</v>
      </c>
      <c r="AO498" s="127">
        <v>112.17</v>
      </c>
      <c r="AP498" s="127">
        <v>112.17</v>
      </c>
      <c r="AQ498" s="127">
        <v>0</v>
      </c>
      <c r="AR498" s="127">
        <v>0</v>
      </c>
      <c r="AS498" s="127">
        <v>0</v>
      </c>
      <c r="AT498" s="127">
        <v>0</v>
      </c>
      <c r="AU498" s="127">
        <v>0</v>
      </c>
      <c r="AV498" s="127">
        <v>0</v>
      </c>
      <c r="AW498" s="127">
        <v>0</v>
      </c>
      <c r="AX498" s="127">
        <v>0</v>
      </c>
      <c r="AY498" s="127">
        <v>0</v>
      </c>
      <c r="AZ498" s="127">
        <v>0</v>
      </c>
      <c r="BA498" s="127">
        <v>0</v>
      </c>
      <c r="BB498" s="127">
        <v>0</v>
      </c>
      <c r="BC498" s="15">
        <f t="shared" si="21"/>
        <v>448.68</v>
      </c>
      <c r="BD498" s="15">
        <f t="shared" si="22"/>
        <v>0</v>
      </c>
      <c r="BE498" s="15">
        <f t="shared" si="23"/>
        <v>448.68</v>
      </c>
    </row>
    <row r="499" spans="1:57" x14ac:dyDescent="0.3">
      <c r="A499" s="167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58">
        <v>43803</v>
      </c>
      <c r="AF499" s="158">
        <v>45995</v>
      </c>
      <c r="AG499" s="159">
        <v>53100</v>
      </c>
      <c r="AH499" s="91">
        <v>1.2611111111111111</v>
      </c>
      <c r="AI499" s="91">
        <v>6</v>
      </c>
      <c r="AJ499" s="160">
        <v>5.3600000000000002E-2</v>
      </c>
      <c r="AK499" s="168" t="s">
        <v>651</v>
      </c>
      <c r="AL499" s="168" t="s">
        <v>652</v>
      </c>
      <c r="AM499" s="127">
        <v>237.18</v>
      </c>
      <c r="AN499" s="127">
        <v>237.18</v>
      </c>
      <c r="AO499" s="127">
        <v>237.18</v>
      </c>
      <c r="AP499" s="127">
        <v>237.18</v>
      </c>
      <c r="AQ499" s="127">
        <v>237.18</v>
      </c>
      <c r="AR499" s="127">
        <v>237.18</v>
      </c>
      <c r="AS499" s="127">
        <v>237.18</v>
      </c>
      <c r="AT499" s="127">
        <v>237.18</v>
      </c>
      <c r="AU499" s="127">
        <v>237.18</v>
      </c>
      <c r="AV499" s="127">
        <v>237.18</v>
      </c>
      <c r="AW499" s="127">
        <v>118.59</v>
      </c>
      <c r="AX499" s="127">
        <v>118.59</v>
      </c>
      <c r="AY499" s="127">
        <v>118.59</v>
      </c>
      <c r="AZ499" s="127">
        <v>118.59</v>
      </c>
      <c r="BA499" s="127">
        <v>118.59</v>
      </c>
      <c r="BB499" s="127">
        <v>118.59</v>
      </c>
      <c r="BC499" s="15">
        <f t="shared" si="21"/>
        <v>948.72</v>
      </c>
      <c r="BD499" s="15">
        <f t="shared" si="22"/>
        <v>2134.62</v>
      </c>
      <c r="BE499" s="15">
        <f t="shared" si="23"/>
        <v>3083.34</v>
      </c>
    </row>
    <row r="500" spans="1:57" x14ac:dyDescent="0.3">
      <c r="A500" s="167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58">
        <v>43803</v>
      </c>
      <c r="AF500" s="158">
        <v>46360</v>
      </c>
      <c r="AG500" s="159">
        <v>259747.5</v>
      </c>
      <c r="AH500" s="91">
        <v>2.2611111111111111</v>
      </c>
      <c r="AI500" s="91">
        <v>7</v>
      </c>
      <c r="AJ500" s="160">
        <v>5.6399999999999999E-2</v>
      </c>
      <c r="AK500" s="168" t="s">
        <v>651</v>
      </c>
      <c r="AL500" s="168" t="s">
        <v>652</v>
      </c>
      <c r="AM500" s="127">
        <v>1220.81</v>
      </c>
      <c r="AN500" s="127">
        <v>1220.81</v>
      </c>
      <c r="AO500" s="127">
        <v>1220.81</v>
      </c>
      <c r="AP500" s="127">
        <v>1220.81</v>
      </c>
      <c r="AQ500" s="127">
        <v>1220.81</v>
      </c>
      <c r="AR500" s="127">
        <v>1220.81</v>
      </c>
      <c r="AS500" s="127">
        <v>1220.81</v>
      </c>
      <c r="AT500" s="127">
        <v>1220.81</v>
      </c>
      <c r="AU500" s="127">
        <v>1220.81</v>
      </c>
      <c r="AV500" s="127">
        <v>1220.81</v>
      </c>
      <c r="AW500" s="127">
        <v>1220.81</v>
      </c>
      <c r="AX500" s="127">
        <v>1220.81</v>
      </c>
      <c r="AY500" s="127">
        <v>1220.81</v>
      </c>
      <c r="AZ500" s="127">
        <v>1220.81</v>
      </c>
      <c r="BA500" s="127">
        <v>1220.81</v>
      </c>
      <c r="BB500" s="127">
        <v>1220.81</v>
      </c>
      <c r="BC500" s="15">
        <f t="shared" si="21"/>
        <v>4883.24</v>
      </c>
      <c r="BD500" s="15">
        <f t="shared" si="22"/>
        <v>14649.719999999996</v>
      </c>
      <c r="BE500" s="15">
        <f t="shared" si="23"/>
        <v>19532.959999999995</v>
      </c>
    </row>
    <row r="501" spans="1:57" x14ac:dyDescent="0.3">
      <c r="A501" s="167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58">
        <v>43803</v>
      </c>
      <c r="AF501" s="158">
        <v>46725</v>
      </c>
      <c r="AG501" s="159">
        <v>98235</v>
      </c>
      <c r="AH501" s="91">
        <v>3.2611111111111111</v>
      </c>
      <c r="AI501" s="91">
        <v>8</v>
      </c>
      <c r="AJ501" s="160">
        <v>5.9299999999999999E-2</v>
      </c>
      <c r="AK501" s="168" t="s">
        <v>651</v>
      </c>
      <c r="AL501" s="168" t="s">
        <v>652</v>
      </c>
      <c r="AM501" s="127">
        <v>485.44</v>
      </c>
      <c r="AN501" s="127">
        <v>485.44</v>
      </c>
      <c r="AO501" s="127">
        <v>485.44</v>
      </c>
      <c r="AP501" s="127">
        <v>485.44</v>
      </c>
      <c r="AQ501" s="127">
        <v>485.44</v>
      </c>
      <c r="AR501" s="127">
        <v>485.44</v>
      </c>
      <c r="AS501" s="127">
        <v>485.44</v>
      </c>
      <c r="AT501" s="127">
        <v>485.44</v>
      </c>
      <c r="AU501" s="127">
        <v>485.44</v>
      </c>
      <c r="AV501" s="127">
        <v>485.44</v>
      </c>
      <c r="AW501" s="127">
        <v>485.44</v>
      </c>
      <c r="AX501" s="127">
        <v>485.44</v>
      </c>
      <c r="AY501" s="127">
        <v>485.44</v>
      </c>
      <c r="AZ501" s="127">
        <v>485.44</v>
      </c>
      <c r="BA501" s="127">
        <v>485.44</v>
      </c>
      <c r="BB501" s="127">
        <v>485.44</v>
      </c>
      <c r="BC501" s="15">
        <f t="shared" si="21"/>
        <v>1941.76</v>
      </c>
      <c r="BD501" s="15">
        <f t="shared" si="22"/>
        <v>5825.2799999999988</v>
      </c>
      <c r="BE501" s="15">
        <f t="shared" si="23"/>
        <v>7767.0399999999991</v>
      </c>
    </row>
    <row r="502" spans="1:57" x14ac:dyDescent="0.3">
      <c r="A502" s="167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58">
        <v>43803</v>
      </c>
      <c r="AF502" s="158">
        <v>47091</v>
      </c>
      <c r="AG502" s="159">
        <v>53100</v>
      </c>
      <c r="AH502" s="91">
        <v>4.2611111111111111</v>
      </c>
      <c r="AI502" s="91">
        <v>9</v>
      </c>
      <c r="AJ502" s="160">
        <v>6.2100000000000002E-2</v>
      </c>
      <c r="AK502" s="168" t="s">
        <v>651</v>
      </c>
      <c r="AL502" s="168" t="s">
        <v>652</v>
      </c>
      <c r="AM502" s="127">
        <v>274.79000000000002</v>
      </c>
      <c r="AN502" s="127">
        <v>274.79000000000002</v>
      </c>
      <c r="AO502" s="127">
        <v>274.79000000000002</v>
      </c>
      <c r="AP502" s="127">
        <v>274.79000000000002</v>
      </c>
      <c r="AQ502" s="127">
        <v>274.79000000000002</v>
      </c>
      <c r="AR502" s="127">
        <v>274.79000000000002</v>
      </c>
      <c r="AS502" s="127">
        <v>274.79000000000002</v>
      </c>
      <c r="AT502" s="127">
        <v>274.79000000000002</v>
      </c>
      <c r="AU502" s="127">
        <v>274.79000000000002</v>
      </c>
      <c r="AV502" s="127">
        <v>274.79000000000002</v>
      </c>
      <c r="AW502" s="127">
        <v>274.79000000000002</v>
      </c>
      <c r="AX502" s="127">
        <v>274.79000000000002</v>
      </c>
      <c r="AY502" s="127">
        <v>274.79000000000002</v>
      </c>
      <c r="AZ502" s="127">
        <v>274.79000000000002</v>
      </c>
      <c r="BA502" s="127">
        <v>274.79000000000002</v>
      </c>
      <c r="BB502" s="127">
        <v>274.79000000000002</v>
      </c>
      <c r="BC502" s="15">
        <f t="shared" si="21"/>
        <v>1099.1600000000001</v>
      </c>
      <c r="BD502" s="15">
        <f t="shared" si="22"/>
        <v>3297.48</v>
      </c>
      <c r="BE502" s="15">
        <f t="shared" si="23"/>
        <v>4396.6400000000003</v>
      </c>
    </row>
    <row r="503" spans="1:57" x14ac:dyDescent="0.3">
      <c r="A503" s="167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58">
        <v>43803</v>
      </c>
      <c r="AF503" s="158">
        <v>47456</v>
      </c>
      <c r="AG503" s="159">
        <v>53100</v>
      </c>
      <c r="AH503" s="91">
        <v>5.2611111111111111</v>
      </c>
      <c r="AI503" s="91">
        <v>10</v>
      </c>
      <c r="AJ503" s="160">
        <v>6.5000000000000002E-2</v>
      </c>
      <c r="AK503" s="168" t="s">
        <v>651</v>
      </c>
      <c r="AL503" s="168" t="s">
        <v>652</v>
      </c>
      <c r="AM503" s="127">
        <v>287.62</v>
      </c>
      <c r="AN503" s="127">
        <v>287.62</v>
      </c>
      <c r="AO503" s="127">
        <v>287.62</v>
      </c>
      <c r="AP503" s="127">
        <v>287.62</v>
      </c>
      <c r="AQ503" s="127">
        <v>287.62</v>
      </c>
      <c r="AR503" s="127">
        <v>287.62</v>
      </c>
      <c r="AS503" s="127">
        <v>287.62</v>
      </c>
      <c r="AT503" s="127">
        <v>287.62</v>
      </c>
      <c r="AU503" s="127">
        <v>287.62</v>
      </c>
      <c r="AV503" s="127">
        <v>287.62</v>
      </c>
      <c r="AW503" s="127">
        <v>287.62</v>
      </c>
      <c r="AX503" s="127">
        <v>287.62</v>
      </c>
      <c r="AY503" s="127">
        <v>287.62</v>
      </c>
      <c r="AZ503" s="127">
        <v>287.62</v>
      </c>
      <c r="BA503" s="127">
        <v>287.62</v>
      </c>
      <c r="BB503" s="127">
        <v>287.62</v>
      </c>
      <c r="BC503" s="15">
        <f t="shared" si="21"/>
        <v>1150.48</v>
      </c>
      <c r="BD503" s="15">
        <f t="shared" si="22"/>
        <v>3451.4399999999991</v>
      </c>
      <c r="BE503" s="15">
        <f t="shared" si="23"/>
        <v>4601.9199999999992</v>
      </c>
    </row>
    <row r="504" spans="1:57" x14ac:dyDescent="0.3">
      <c r="A504" s="167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58">
        <v>43803</v>
      </c>
      <c r="AF504" s="158">
        <v>46725</v>
      </c>
      <c r="AG504" s="159">
        <v>51772.5</v>
      </c>
      <c r="AH504" s="91">
        <v>3.2611111111111111</v>
      </c>
      <c r="AI504" s="91">
        <v>8</v>
      </c>
      <c r="AJ504" s="160">
        <v>5.9299999999999999E-2</v>
      </c>
      <c r="AK504" s="168" t="s">
        <v>651</v>
      </c>
      <c r="AL504" s="168" t="s">
        <v>652</v>
      </c>
      <c r="AM504" s="127">
        <v>255.84</v>
      </c>
      <c r="AN504" s="127">
        <v>255.84</v>
      </c>
      <c r="AO504" s="127">
        <v>255.84</v>
      </c>
      <c r="AP504" s="127">
        <v>255.84</v>
      </c>
      <c r="AQ504" s="127">
        <v>255.84</v>
      </c>
      <c r="AR504" s="127">
        <v>255.84</v>
      </c>
      <c r="AS504" s="127">
        <v>255.84</v>
      </c>
      <c r="AT504" s="127">
        <v>255.84</v>
      </c>
      <c r="AU504" s="127">
        <v>255.84</v>
      </c>
      <c r="AV504" s="127">
        <v>255.84</v>
      </c>
      <c r="AW504" s="127">
        <v>255.84</v>
      </c>
      <c r="AX504" s="127">
        <v>255.84</v>
      </c>
      <c r="AY504" s="127">
        <v>255.84</v>
      </c>
      <c r="AZ504" s="127">
        <v>255.84</v>
      </c>
      <c r="BA504" s="127">
        <v>255.84</v>
      </c>
      <c r="BB504" s="127">
        <v>255.84</v>
      </c>
      <c r="BC504" s="15">
        <f t="shared" si="21"/>
        <v>1023.36</v>
      </c>
      <c r="BD504" s="15">
        <f t="shared" si="22"/>
        <v>3070.0800000000004</v>
      </c>
      <c r="BE504" s="15">
        <f t="shared" si="23"/>
        <v>4093.4400000000005</v>
      </c>
    </row>
    <row r="505" spans="1:57" x14ac:dyDescent="0.3">
      <c r="A505" s="167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58">
        <v>43803</v>
      </c>
      <c r="AF505" s="158">
        <v>47091</v>
      </c>
      <c r="AG505" s="159">
        <v>53100</v>
      </c>
      <c r="AH505" s="91">
        <v>4.2611111111111111</v>
      </c>
      <c r="AI505" s="91">
        <v>9</v>
      </c>
      <c r="AJ505" s="160">
        <v>6.2100000000000002E-2</v>
      </c>
      <c r="AK505" s="168" t="s">
        <v>651</v>
      </c>
      <c r="AL505" s="168" t="s">
        <v>652</v>
      </c>
      <c r="AM505" s="127">
        <v>274.79000000000002</v>
      </c>
      <c r="AN505" s="127">
        <v>274.79000000000002</v>
      </c>
      <c r="AO505" s="127">
        <v>274.79000000000002</v>
      </c>
      <c r="AP505" s="127">
        <v>274.79000000000002</v>
      </c>
      <c r="AQ505" s="127">
        <v>274.79000000000002</v>
      </c>
      <c r="AR505" s="127">
        <v>274.79000000000002</v>
      </c>
      <c r="AS505" s="127">
        <v>274.79000000000002</v>
      </c>
      <c r="AT505" s="127">
        <v>274.79000000000002</v>
      </c>
      <c r="AU505" s="127">
        <v>274.79000000000002</v>
      </c>
      <c r="AV505" s="127">
        <v>274.79000000000002</v>
      </c>
      <c r="AW505" s="127">
        <v>274.79000000000002</v>
      </c>
      <c r="AX505" s="127">
        <v>274.79000000000002</v>
      </c>
      <c r="AY505" s="127">
        <v>274.79000000000002</v>
      </c>
      <c r="AZ505" s="127">
        <v>274.79000000000002</v>
      </c>
      <c r="BA505" s="127">
        <v>274.79000000000002</v>
      </c>
      <c r="BB505" s="127">
        <v>274.79000000000002</v>
      </c>
      <c r="BC505" s="15">
        <f t="shared" si="21"/>
        <v>1099.1600000000001</v>
      </c>
      <c r="BD505" s="15">
        <f t="shared" si="22"/>
        <v>3297.48</v>
      </c>
      <c r="BE505" s="15">
        <f t="shared" si="23"/>
        <v>4396.6400000000003</v>
      </c>
    </row>
    <row r="506" spans="1:57" x14ac:dyDescent="0.3">
      <c r="A506" s="167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58">
        <v>43804</v>
      </c>
      <c r="AF506" s="158">
        <v>45996</v>
      </c>
      <c r="AG506" s="159">
        <v>53100</v>
      </c>
      <c r="AH506" s="91">
        <v>1.2638888888888888</v>
      </c>
      <c r="AI506" s="91">
        <v>6</v>
      </c>
      <c r="AJ506" s="160">
        <v>5.3600000000000002E-2</v>
      </c>
      <c r="AK506" s="168" t="s">
        <v>651</v>
      </c>
      <c r="AL506" s="168" t="s">
        <v>652</v>
      </c>
      <c r="AM506" s="127">
        <v>237.18</v>
      </c>
      <c r="AN506" s="127">
        <v>237.18</v>
      </c>
      <c r="AO506" s="127">
        <v>237.18</v>
      </c>
      <c r="AP506" s="127">
        <v>237.18</v>
      </c>
      <c r="AQ506" s="127">
        <v>237.18</v>
      </c>
      <c r="AR506" s="127">
        <v>237.18</v>
      </c>
      <c r="AS506" s="127">
        <v>237.18</v>
      </c>
      <c r="AT506" s="127">
        <v>237.18</v>
      </c>
      <c r="AU506" s="127">
        <v>237.18</v>
      </c>
      <c r="AV506" s="127">
        <v>237.18</v>
      </c>
      <c r="AW506" s="127">
        <v>118.59</v>
      </c>
      <c r="AX506" s="127">
        <v>118.59</v>
      </c>
      <c r="AY506" s="127">
        <v>118.59</v>
      </c>
      <c r="AZ506" s="127">
        <v>118.59</v>
      </c>
      <c r="BA506" s="127">
        <v>118.59</v>
      </c>
      <c r="BB506" s="127">
        <v>118.59</v>
      </c>
      <c r="BC506" s="15">
        <f t="shared" si="21"/>
        <v>948.72</v>
      </c>
      <c r="BD506" s="15">
        <f t="shared" si="22"/>
        <v>2134.62</v>
      </c>
      <c r="BE506" s="15">
        <f t="shared" si="23"/>
        <v>3083.34</v>
      </c>
    </row>
    <row r="507" spans="1:57" x14ac:dyDescent="0.3">
      <c r="A507" s="167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58">
        <v>43804</v>
      </c>
      <c r="AF507" s="158">
        <v>46726</v>
      </c>
      <c r="AG507" s="159">
        <v>106200</v>
      </c>
      <c r="AH507" s="91">
        <v>3.2638888888888888</v>
      </c>
      <c r="AI507" s="91">
        <v>8</v>
      </c>
      <c r="AJ507" s="160">
        <v>5.9299999999999999E-2</v>
      </c>
      <c r="AK507" s="168" t="s">
        <v>651</v>
      </c>
      <c r="AL507" s="168" t="s">
        <v>652</v>
      </c>
      <c r="AM507" s="127">
        <v>524.79999999999995</v>
      </c>
      <c r="AN507" s="127">
        <v>524.79999999999995</v>
      </c>
      <c r="AO507" s="127">
        <v>524.79999999999995</v>
      </c>
      <c r="AP507" s="127">
        <v>524.79999999999995</v>
      </c>
      <c r="AQ507" s="127">
        <v>524.79999999999995</v>
      </c>
      <c r="AR507" s="127">
        <v>524.79999999999995</v>
      </c>
      <c r="AS507" s="127">
        <v>524.79999999999995</v>
      </c>
      <c r="AT507" s="127">
        <v>524.79999999999995</v>
      </c>
      <c r="AU507" s="127">
        <v>524.79999999999995</v>
      </c>
      <c r="AV507" s="127">
        <v>524.79999999999995</v>
      </c>
      <c r="AW507" s="127">
        <v>524.79999999999995</v>
      </c>
      <c r="AX507" s="127">
        <v>524.79999999999995</v>
      </c>
      <c r="AY507" s="127">
        <v>524.79999999999995</v>
      </c>
      <c r="AZ507" s="127">
        <v>524.79999999999995</v>
      </c>
      <c r="BA507" s="127">
        <v>524.79999999999995</v>
      </c>
      <c r="BB507" s="127">
        <v>524.79999999999995</v>
      </c>
      <c r="BC507" s="15">
        <f t="shared" si="21"/>
        <v>2099.1999999999998</v>
      </c>
      <c r="BD507" s="15">
        <f t="shared" si="22"/>
        <v>6297.6000000000013</v>
      </c>
      <c r="BE507" s="15">
        <f t="shared" si="23"/>
        <v>8396.8000000000011</v>
      </c>
    </row>
    <row r="508" spans="1:57" x14ac:dyDescent="0.3">
      <c r="A508" s="167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58">
        <v>43804</v>
      </c>
      <c r="AF508" s="158">
        <v>47092</v>
      </c>
      <c r="AG508" s="159">
        <v>100300</v>
      </c>
      <c r="AH508" s="91">
        <v>4.2638888888888893</v>
      </c>
      <c r="AI508" s="91">
        <v>9</v>
      </c>
      <c r="AJ508" s="160">
        <v>6.2100000000000002E-2</v>
      </c>
      <c r="AK508" s="168" t="s">
        <v>651</v>
      </c>
      <c r="AL508" s="168" t="s">
        <v>652</v>
      </c>
      <c r="AM508" s="127">
        <v>519.04999999999995</v>
      </c>
      <c r="AN508" s="127">
        <v>519.04999999999995</v>
      </c>
      <c r="AO508" s="127">
        <v>519.04999999999995</v>
      </c>
      <c r="AP508" s="127">
        <v>519.04999999999995</v>
      </c>
      <c r="AQ508" s="127">
        <v>519.04999999999995</v>
      </c>
      <c r="AR508" s="127">
        <v>519.04999999999995</v>
      </c>
      <c r="AS508" s="127">
        <v>519.04999999999995</v>
      </c>
      <c r="AT508" s="127">
        <v>519.04999999999995</v>
      </c>
      <c r="AU508" s="127">
        <v>519.04999999999995</v>
      </c>
      <c r="AV508" s="127">
        <v>519.04999999999995</v>
      </c>
      <c r="AW508" s="127">
        <v>519.04999999999995</v>
      </c>
      <c r="AX508" s="127">
        <v>519.04999999999995</v>
      </c>
      <c r="AY508" s="127">
        <v>519.04999999999995</v>
      </c>
      <c r="AZ508" s="127">
        <v>519.04999999999995</v>
      </c>
      <c r="BA508" s="127">
        <v>519.04999999999995</v>
      </c>
      <c r="BB508" s="127">
        <v>519.04999999999995</v>
      </c>
      <c r="BC508" s="15">
        <f t="shared" si="21"/>
        <v>2076.1999999999998</v>
      </c>
      <c r="BD508" s="15">
        <f t="shared" si="22"/>
        <v>6228.6000000000013</v>
      </c>
      <c r="BE508" s="15">
        <f t="shared" si="23"/>
        <v>8304.8000000000011</v>
      </c>
    </row>
    <row r="509" spans="1:57" x14ac:dyDescent="0.3">
      <c r="A509" s="167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209155</v>
      </c>
      <c r="X509" s="63">
        <v>0</v>
      </c>
      <c r="Y509" s="63">
        <v>0</v>
      </c>
      <c r="Z509" s="63">
        <v>883.68</v>
      </c>
      <c r="AA509" s="63">
        <v>0</v>
      </c>
      <c r="AB509" s="63">
        <v>0</v>
      </c>
      <c r="AC509" s="63">
        <v>0</v>
      </c>
      <c r="AD509" s="63">
        <v>209155</v>
      </c>
      <c r="AE509" s="158">
        <v>43804</v>
      </c>
      <c r="AF509" s="158">
        <v>45631</v>
      </c>
      <c r="AG509" s="159">
        <v>418310</v>
      </c>
      <c r="AH509" s="91">
        <v>0.2638888888888889</v>
      </c>
      <c r="AI509" s="91">
        <v>5</v>
      </c>
      <c r="AJ509" s="160">
        <v>5.0700000000000002E-2</v>
      </c>
      <c r="AK509" s="168" t="s">
        <v>651</v>
      </c>
      <c r="AL509" s="168" t="s">
        <v>652</v>
      </c>
      <c r="AM509" s="127">
        <v>883.68</v>
      </c>
      <c r="AN509" s="127">
        <v>883.68</v>
      </c>
      <c r="AO509" s="127">
        <v>883.68</v>
      </c>
      <c r="AP509" s="127">
        <v>883.68</v>
      </c>
      <c r="AQ509" s="127">
        <v>0</v>
      </c>
      <c r="AR509" s="127">
        <v>0</v>
      </c>
      <c r="AS509" s="127">
        <v>0</v>
      </c>
      <c r="AT509" s="127">
        <v>0</v>
      </c>
      <c r="AU509" s="127">
        <v>0</v>
      </c>
      <c r="AV509" s="127">
        <v>0</v>
      </c>
      <c r="AW509" s="127">
        <v>0</v>
      </c>
      <c r="AX509" s="127">
        <v>0</v>
      </c>
      <c r="AY509" s="127">
        <v>0</v>
      </c>
      <c r="AZ509" s="127">
        <v>0</v>
      </c>
      <c r="BA509" s="127">
        <v>0</v>
      </c>
      <c r="BB509" s="127">
        <v>0</v>
      </c>
      <c r="BC509" s="15">
        <f t="shared" si="21"/>
        <v>3534.72</v>
      </c>
      <c r="BD509" s="15">
        <f t="shared" si="22"/>
        <v>0</v>
      </c>
      <c r="BE509" s="15">
        <f t="shared" si="23"/>
        <v>3534.72</v>
      </c>
    </row>
    <row r="510" spans="1:57" x14ac:dyDescent="0.3">
      <c r="A510" s="167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58">
        <v>43804</v>
      </c>
      <c r="AF510" s="158">
        <v>45996</v>
      </c>
      <c r="AG510" s="159">
        <v>207237.5</v>
      </c>
      <c r="AH510" s="91">
        <v>1.2638888888888888</v>
      </c>
      <c r="AI510" s="91">
        <v>6</v>
      </c>
      <c r="AJ510" s="160">
        <v>5.3600000000000002E-2</v>
      </c>
      <c r="AK510" s="168" t="s">
        <v>651</v>
      </c>
      <c r="AL510" s="168" t="s">
        <v>652</v>
      </c>
      <c r="AM510" s="127">
        <v>925.66</v>
      </c>
      <c r="AN510" s="127">
        <v>925.66</v>
      </c>
      <c r="AO510" s="127">
        <v>925.66</v>
      </c>
      <c r="AP510" s="127">
        <v>925.66</v>
      </c>
      <c r="AQ510" s="127">
        <v>925.66</v>
      </c>
      <c r="AR510" s="127">
        <v>925.66</v>
      </c>
      <c r="AS510" s="127">
        <v>925.66</v>
      </c>
      <c r="AT510" s="127">
        <v>925.66</v>
      </c>
      <c r="AU510" s="127">
        <v>925.66</v>
      </c>
      <c r="AV510" s="127">
        <v>925.66</v>
      </c>
      <c r="AW510" s="127">
        <v>462.83</v>
      </c>
      <c r="AX510" s="127">
        <v>462.83</v>
      </c>
      <c r="AY510" s="127">
        <v>462.83</v>
      </c>
      <c r="AZ510" s="127">
        <v>462.83</v>
      </c>
      <c r="BA510" s="127">
        <v>462.83</v>
      </c>
      <c r="BB510" s="127">
        <v>462.83</v>
      </c>
      <c r="BC510" s="15">
        <f t="shared" si="21"/>
        <v>3702.64</v>
      </c>
      <c r="BD510" s="15">
        <f t="shared" si="22"/>
        <v>8330.94</v>
      </c>
      <c r="BE510" s="15">
        <f t="shared" si="23"/>
        <v>12033.58</v>
      </c>
    </row>
    <row r="511" spans="1:57" x14ac:dyDescent="0.3">
      <c r="A511" s="167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58">
        <v>43804</v>
      </c>
      <c r="AF511" s="158">
        <v>46361</v>
      </c>
      <c r="AG511" s="159">
        <v>251340</v>
      </c>
      <c r="AH511" s="91">
        <v>2.2638888888888888</v>
      </c>
      <c r="AI511" s="91">
        <v>7</v>
      </c>
      <c r="AJ511" s="160">
        <v>5.6399999999999999E-2</v>
      </c>
      <c r="AK511" s="168" t="s">
        <v>651</v>
      </c>
      <c r="AL511" s="168" t="s">
        <v>652</v>
      </c>
      <c r="AM511" s="127">
        <v>1181.3</v>
      </c>
      <c r="AN511" s="127">
        <v>1181.3</v>
      </c>
      <c r="AO511" s="127">
        <v>1181.3</v>
      </c>
      <c r="AP511" s="127">
        <v>1181.3</v>
      </c>
      <c r="AQ511" s="127">
        <v>1181.3</v>
      </c>
      <c r="AR511" s="127">
        <v>1181.3</v>
      </c>
      <c r="AS511" s="127">
        <v>1181.3</v>
      </c>
      <c r="AT511" s="127">
        <v>1181.3</v>
      </c>
      <c r="AU511" s="127">
        <v>1181.3</v>
      </c>
      <c r="AV511" s="127">
        <v>1181.3</v>
      </c>
      <c r="AW511" s="127">
        <v>1181.3</v>
      </c>
      <c r="AX511" s="127">
        <v>1181.3</v>
      </c>
      <c r="AY511" s="127">
        <v>1181.3</v>
      </c>
      <c r="AZ511" s="127">
        <v>1181.3</v>
      </c>
      <c r="BA511" s="127">
        <v>1181.3</v>
      </c>
      <c r="BB511" s="127">
        <v>1181.3</v>
      </c>
      <c r="BC511" s="15">
        <f t="shared" si="21"/>
        <v>4725.2</v>
      </c>
      <c r="BD511" s="15">
        <f t="shared" si="22"/>
        <v>14175.599999999997</v>
      </c>
      <c r="BE511" s="15">
        <f t="shared" si="23"/>
        <v>18900.799999999996</v>
      </c>
    </row>
    <row r="512" spans="1:57" x14ac:dyDescent="0.3">
      <c r="A512" s="167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58">
        <v>43804</v>
      </c>
      <c r="AF512" s="158">
        <v>46726</v>
      </c>
      <c r="AG512" s="159">
        <v>515807.5</v>
      </c>
      <c r="AH512" s="91">
        <v>3.2638888888888888</v>
      </c>
      <c r="AI512" s="91">
        <v>8</v>
      </c>
      <c r="AJ512" s="160">
        <v>5.9299999999999999E-2</v>
      </c>
      <c r="AK512" s="168" t="s">
        <v>651</v>
      </c>
      <c r="AL512" s="168" t="s">
        <v>652</v>
      </c>
      <c r="AM512" s="127">
        <v>2548.9499999999998</v>
      </c>
      <c r="AN512" s="127">
        <v>2548.9499999999998</v>
      </c>
      <c r="AO512" s="127">
        <v>2548.9499999999998</v>
      </c>
      <c r="AP512" s="127">
        <v>2548.9499999999998</v>
      </c>
      <c r="AQ512" s="127">
        <v>2548.9499999999998</v>
      </c>
      <c r="AR512" s="127">
        <v>2548.9499999999998</v>
      </c>
      <c r="AS512" s="127">
        <v>2548.9499999999998</v>
      </c>
      <c r="AT512" s="127">
        <v>2548.9499999999998</v>
      </c>
      <c r="AU512" s="127">
        <v>2548.9499999999998</v>
      </c>
      <c r="AV512" s="127">
        <v>2548.9499999999998</v>
      </c>
      <c r="AW512" s="127">
        <v>2548.9499999999998</v>
      </c>
      <c r="AX512" s="127">
        <v>2548.9499999999998</v>
      </c>
      <c r="AY512" s="127">
        <v>2548.9499999999998</v>
      </c>
      <c r="AZ512" s="127">
        <v>2548.9499999999998</v>
      </c>
      <c r="BA512" s="127">
        <v>2548.9499999999998</v>
      </c>
      <c r="BB512" s="127">
        <v>2548.9499999999998</v>
      </c>
      <c r="BC512" s="15">
        <f t="shared" si="21"/>
        <v>10195.799999999999</v>
      </c>
      <c r="BD512" s="15">
        <f t="shared" si="22"/>
        <v>30587.400000000005</v>
      </c>
      <c r="BE512" s="15">
        <f t="shared" si="23"/>
        <v>40783.200000000004</v>
      </c>
    </row>
    <row r="513" spans="1:57" x14ac:dyDescent="0.3">
      <c r="A513" s="167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58">
        <v>43804</v>
      </c>
      <c r="AF513" s="158">
        <v>47092</v>
      </c>
      <c r="AG513" s="159">
        <v>260927.5</v>
      </c>
      <c r="AH513" s="91">
        <v>4.2638888888888893</v>
      </c>
      <c r="AI513" s="91">
        <v>9</v>
      </c>
      <c r="AJ513" s="160">
        <v>6.2100000000000002E-2</v>
      </c>
      <c r="AK513" s="168" t="s">
        <v>651</v>
      </c>
      <c r="AL513" s="168" t="s">
        <v>652</v>
      </c>
      <c r="AM513" s="127">
        <v>1350.3</v>
      </c>
      <c r="AN513" s="127">
        <v>1350.3</v>
      </c>
      <c r="AO513" s="127">
        <v>1350.3</v>
      </c>
      <c r="AP513" s="127">
        <v>1350.3</v>
      </c>
      <c r="AQ513" s="127">
        <v>1350.3</v>
      </c>
      <c r="AR513" s="127">
        <v>1350.3</v>
      </c>
      <c r="AS513" s="127">
        <v>1350.3</v>
      </c>
      <c r="AT513" s="127">
        <v>1350.3</v>
      </c>
      <c r="AU513" s="127">
        <v>1350.3</v>
      </c>
      <c r="AV513" s="127">
        <v>1350.3</v>
      </c>
      <c r="AW513" s="127">
        <v>1350.3</v>
      </c>
      <c r="AX513" s="127">
        <v>1350.3</v>
      </c>
      <c r="AY513" s="127">
        <v>1350.3</v>
      </c>
      <c r="AZ513" s="127">
        <v>1350.3</v>
      </c>
      <c r="BA513" s="127">
        <v>1350.3</v>
      </c>
      <c r="BB513" s="127">
        <v>1350.3</v>
      </c>
      <c r="BC513" s="15">
        <f t="shared" si="21"/>
        <v>5401.2</v>
      </c>
      <c r="BD513" s="15">
        <f t="shared" si="22"/>
        <v>16203.599999999997</v>
      </c>
      <c r="BE513" s="15">
        <f t="shared" si="23"/>
        <v>21604.799999999996</v>
      </c>
    </row>
    <row r="514" spans="1:57" x14ac:dyDescent="0.3">
      <c r="A514" s="167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58">
        <v>43804</v>
      </c>
      <c r="AF514" s="158">
        <v>47457</v>
      </c>
      <c r="AG514" s="159">
        <v>159300</v>
      </c>
      <c r="AH514" s="91">
        <v>5.2638888888888893</v>
      </c>
      <c r="AI514" s="91">
        <v>10</v>
      </c>
      <c r="AJ514" s="160">
        <v>6.5000000000000002E-2</v>
      </c>
      <c r="AK514" s="168" t="s">
        <v>651</v>
      </c>
      <c r="AL514" s="168" t="s">
        <v>652</v>
      </c>
      <c r="AM514" s="127">
        <v>862.87</v>
      </c>
      <c r="AN514" s="127">
        <v>862.87</v>
      </c>
      <c r="AO514" s="127">
        <v>862.87</v>
      </c>
      <c r="AP514" s="127">
        <v>862.87</v>
      </c>
      <c r="AQ514" s="127">
        <v>862.87</v>
      </c>
      <c r="AR514" s="127">
        <v>862.87</v>
      </c>
      <c r="AS514" s="127">
        <v>862.87</v>
      </c>
      <c r="AT514" s="127">
        <v>862.87</v>
      </c>
      <c r="AU514" s="127">
        <v>862.87</v>
      </c>
      <c r="AV514" s="127">
        <v>862.87</v>
      </c>
      <c r="AW514" s="127">
        <v>862.87</v>
      </c>
      <c r="AX514" s="127">
        <v>862.87</v>
      </c>
      <c r="AY514" s="127">
        <v>862.87</v>
      </c>
      <c r="AZ514" s="127">
        <v>862.87</v>
      </c>
      <c r="BA514" s="127">
        <v>862.87</v>
      </c>
      <c r="BB514" s="127">
        <v>862.87</v>
      </c>
      <c r="BC514" s="15">
        <f t="shared" si="21"/>
        <v>3451.48</v>
      </c>
      <c r="BD514" s="15">
        <f t="shared" si="22"/>
        <v>10354.440000000002</v>
      </c>
      <c r="BE514" s="15">
        <f t="shared" si="23"/>
        <v>13805.920000000002</v>
      </c>
    </row>
    <row r="515" spans="1:57" x14ac:dyDescent="0.3">
      <c r="A515" s="167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74340</v>
      </c>
      <c r="X515" s="63">
        <v>0</v>
      </c>
      <c r="Y515" s="63">
        <v>0</v>
      </c>
      <c r="Z515" s="63">
        <v>314.08999999999997</v>
      </c>
      <c r="AA515" s="63">
        <v>0</v>
      </c>
      <c r="AB515" s="63">
        <v>0</v>
      </c>
      <c r="AC515" s="63">
        <v>0</v>
      </c>
      <c r="AD515" s="63">
        <v>74340</v>
      </c>
      <c r="AE515" s="158">
        <v>43808</v>
      </c>
      <c r="AF515" s="158">
        <v>45635</v>
      </c>
      <c r="AG515" s="159">
        <v>148680</v>
      </c>
      <c r="AH515" s="91">
        <v>0.27500000000000002</v>
      </c>
      <c r="AI515" s="91">
        <v>5</v>
      </c>
      <c r="AJ515" s="160">
        <v>5.0700000000000002E-2</v>
      </c>
      <c r="AK515" s="168" t="s">
        <v>651</v>
      </c>
      <c r="AL515" s="168" t="s">
        <v>652</v>
      </c>
      <c r="AM515" s="127">
        <v>314.08999999999997</v>
      </c>
      <c r="AN515" s="127">
        <v>314.08999999999997</v>
      </c>
      <c r="AO515" s="127">
        <v>314.08999999999997</v>
      </c>
      <c r="AP515" s="127">
        <v>314.08999999999997</v>
      </c>
      <c r="AQ515" s="127">
        <v>0</v>
      </c>
      <c r="AR515" s="127">
        <v>0</v>
      </c>
      <c r="AS515" s="127">
        <v>0</v>
      </c>
      <c r="AT515" s="127">
        <v>0</v>
      </c>
      <c r="AU515" s="127">
        <v>0</v>
      </c>
      <c r="AV515" s="127">
        <v>0</v>
      </c>
      <c r="AW515" s="127">
        <v>0</v>
      </c>
      <c r="AX515" s="127">
        <v>0</v>
      </c>
      <c r="AY515" s="127">
        <v>0</v>
      </c>
      <c r="AZ515" s="127">
        <v>0</v>
      </c>
      <c r="BA515" s="127">
        <v>0</v>
      </c>
      <c r="BB515" s="127">
        <v>0</v>
      </c>
      <c r="BC515" s="15">
        <f t="shared" ref="BC515:BC578" si="24">SUM(AM515:AP515)</f>
        <v>1256.3599999999999</v>
      </c>
      <c r="BD515" s="15">
        <f t="shared" si="22"/>
        <v>0</v>
      </c>
      <c r="BE515" s="15">
        <f t="shared" si="23"/>
        <v>1256.3599999999999</v>
      </c>
    </row>
    <row r="516" spans="1:57" x14ac:dyDescent="0.3">
      <c r="A516" s="167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58">
        <v>43808</v>
      </c>
      <c r="AF516" s="158">
        <v>46000</v>
      </c>
      <c r="AG516" s="159">
        <v>325975</v>
      </c>
      <c r="AH516" s="91">
        <v>1.2749999999999999</v>
      </c>
      <c r="AI516" s="91">
        <v>6</v>
      </c>
      <c r="AJ516" s="160">
        <v>5.3600000000000002E-2</v>
      </c>
      <c r="AK516" s="168" t="s">
        <v>651</v>
      </c>
      <c r="AL516" s="168" t="s">
        <v>652</v>
      </c>
      <c r="AM516" s="127">
        <v>1456.02</v>
      </c>
      <c r="AN516" s="127">
        <v>1456.02</v>
      </c>
      <c r="AO516" s="127">
        <v>1456.02</v>
      </c>
      <c r="AP516" s="127">
        <v>1456.02</v>
      </c>
      <c r="AQ516" s="127">
        <v>1456.02</v>
      </c>
      <c r="AR516" s="127">
        <v>1456.02</v>
      </c>
      <c r="AS516" s="127">
        <v>1456.02</v>
      </c>
      <c r="AT516" s="127">
        <v>1456.02</v>
      </c>
      <c r="AU516" s="127">
        <v>1456.02</v>
      </c>
      <c r="AV516" s="127">
        <v>1456.02</v>
      </c>
      <c r="AW516" s="127">
        <v>728.01</v>
      </c>
      <c r="AX516" s="127">
        <v>728.01</v>
      </c>
      <c r="AY516" s="127">
        <v>728.01</v>
      </c>
      <c r="AZ516" s="127">
        <v>728.01</v>
      </c>
      <c r="BA516" s="127">
        <v>728.01</v>
      </c>
      <c r="BB516" s="127">
        <v>728.01</v>
      </c>
      <c r="BC516" s="15">
        <f t="shared" si="24"/>
        <v>5824.08</v>
      </c>
      <c r="BD516" s="15">
        <f t="shared" ref="BD516:BD579" si="25">SUM(AQ516:BB516)</f>
        <v>13104.180000000002</v>
      </c>
      <c r="BE516" s="15">
        <f t="shared" ref="BE516:BE579" si="26">BC516+BD516</f>
        <v>18928.260000000002</v>
      </c>
    </row>
    <row r="517" spans="1:57" x14ac:dyDescent="0.3">
      <c r="A517" s="167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58">
        <v>43808</v>
      </c>
      <c r="AF517" s="158">
        <v>46365</v>
      </c>
      <c r="AG517" s="159">
        <v>153695</v>
      </c>
      <c r="AH517" s="91">
        <v>2.2749999999999999</v>
      </c>
      <c r="AI517" s="91">
        <v>7</v>
      </c>
      <c r="AJ517" s="160">
        <v>5.6399999999999999E-2</v>
      </c>
      <c r="AK517" s="168" t="s">
        <v>651</v>
      </c>
      <c r="AL517" s="168" t="s">
        <v>652</v>
      </c>
      <c r="AM517" s="127">
        <v>722.37</v>
      </c>
      <c r="AN517" s="127">
        <v>722.37</v>
      </c>
      <c r="AO517" s="127">
        <v>722.37</v>
      </c>
      <c r="AP517" s="127">
        <v>722.37</v>
      </c>
      <c r="AQ517" s="127">
        <v>722.37</v>
      </c>
      <c r="AR517" s="127">
        <v>722.37</v>
      </c>
      <c r="AS517" s="127">
        <v>722.37</v>
      </c>
      <c r="AT517" s="127">
        <v>722.37</v>
      </c>
      <c r="AU517" s="127">
        <v>722.37</v>
      </c>
      <c r="AV517" s="127">
        <v>722.37</v>
      </c>
      <c r="AW517" s="127">
        <v>722.37</v>
      </c>
      <c r="AX517" s="127">
        <v>722.37</v>
      </c>
      <c r="AY517" s="127">
        <v>722.37</v>
      </c>
      <c r="AZ517" s="127">
        <v>722.37</v>
      </c>
      <c r="BA517" s="127">
        <v>722.37</v>
      </c>
      <c r="BB517" s="127">
        <v>722.37</v>
      </c>
      <c r="BC517" s="15">
        <f t="shared" si="24"/>
        <v>2889.48</v>
      </c>
      <c r="BD517" s="15">
        <f t="shared" si="25"/>
        <v>8668.44</v>
      </c>
      <c r="BE517" s="15">
        <f t="shared" si="26"/>
        <v>11557.92</v>
      </c>
    </row>
    <row r="518" spans="1:57" x14ac:dyDescent="0.3">
      <c r="A518" s="167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58">
        <v>43808</v>
      </c>
      <c r="AF518" s="158">
        <v>46730</v>
      </c>
      <c r="AG518" s="159">
        <v>822460</v>
      </c>
      <c r="AH518" s="91">
        <v>3.2749999999999999</v>
      </c>
      <c r="AI518" s="91">
        <v>8</v>
      </c>
      <c r="AJ518" s="160">
        <v>5.9299999999999999E-2</v>
      </c>
      <c r="AK518" s="168" t="s">
        <v>651</v>
      </c>
      <c r="AL518" s="168" t="s">
        <v>652</v>
      </c>
      <c r="AM518" s="127">
        <v>4064.32</v>
      </c>
      <c r="AN518" s="127">
        <v>4064.32</v>
      </c>
      <c r="AO518" s="127">
        <v>4064.32</v>
      </c>
      <c r="AP518" s="127">
        <v>4064.32</v>
      </c>
      <c r="AQ518" s="127">
        <v>4064.32</v>
      </c>
      <c r="AR518" s="127">
        <v>4064.32</v>
      </c>
      <c r="AS518" s="127">
        <v>4064.32</v>
      </c>
      <c r="AT518" s="127">
        <v>4064.32</v>
      </c>
      <c r="AU518" s="127">
        <v>4064.32</v>
      </c>
      <c r="AV518" s="127">
        <v>4064.32</v>
      </c>
      <c r="AW518" s="127">
        <v>4064.32</v>
      </c>
      <c r="AX518" s="127">
        <v>4064.32</v>
      </c>
      <c r="AY518" s="127">
        <v>4064.32</v>
      </c>
      <c r="AZ518" s="127">
        <v>4064.32</v>
      </c>
      <c r="BA518" s="127">
        <v>4064.32</v>
      </c>
      <c r="BB518" s="127">
        <v>4064.32</v>
      </c>
      <c r="BC518" s="15">
        <f t="shared" si="24"/>
        <v>16257.28</v>
      </c>
      <c r="BD518" s="15">
        <f t="shared" si="25"/>
        <v>48771.840000000004</v>
      </c>
      <c r="BE518" s="15">
        <f t="shared" si="26"/>
        <v>65029.120000000003</v>
      </c>
    </row>
    <row r="519" spans="1:57" x14ac:dyDescent="0.3">
      <c r="A519" s="167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58">
        <v>43808</v>
      </c>
      <c r="AF519" s="158">
        <v>47096</v>
      </c>
      <c r="AG519" s="159">
        <v>541030</v>
      </c>
      <c r="AH519" s="91">
        <v>4.2750000000000004</v>
      </c>
      <c r="AI519" s="91">
        <v>9</v>
      </c>
      <c r="AJ519" s="160">
        <v>6.2100000000000002E-2</v>
      </c>
      <c r="AK519" s="168" t="s">
        <v>651</v>
      </c>
      <c r="AL519" s="168" t="s">
        <v>652</v>
      </c>
      <c r="AM519" s="127">
        <v>2799.83</v>
      </c>
      <c r="AN519" s="127">
        <v>2799.83</v>
      </c>
      <c r="AO519" s="127">
        <v>2799.83</v>
      </c>
      <c r="AP519" s="127">
        <v>2799.83</v>
      </c>
      <c r="AQ519" s="127">
        <v>2799.83</v>
      </c>
      <c r="AR519" s="127">
        <v>2799.83</v>
      </c>
      <c r="AS519" s="127">
        <v>2799.83</v>
      </c>
      <c r="AT519" s="127">
        <v>2799.83</v>
      </c>
      <c r="AU519" s="127">
        <v>2799.83</v>
      </c>
      <c r="AV519" s="127">
        <v>2799.83</v>
      </c>
      <c r="AW519" s="127">
        <v>2799.83</v>
      </c>
      <c r="AX519" s="127">
        <v>2799.83</v>
      </c>
      <c r="AY519" s="127">
        <v>2799.83</v>
      </c>
      <c r="AZ519" s="127">
        <v>2799.83</v>
      </c>
      <c r="BA519" s="127">
        <v>2799.83</v>
      </c>
      <c r="BB519" s="127">
        <v>2799.83</v>
      </c>
      <c r="BC519" s="15">
        <f t="shared" si="24"/>
        <v>11199.32</v>
      </c>
      <c r="BD519" s="15">
        <f t="shared" si="25"/>
        <v>33597.960000000006</v>
      </c>
      <c r="BE519" s="15">
        <f t="shared" si="26"/>
        <v>44797.280000000006</v>
      </c>
    </row>
    <row r="520" spans="1:57" x14ac:dyDescent="0.3">
      <c r="A520" s="167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58">
        <v>43808</v>
      </c>
      <c r="AF520" s="158">
        <v>47461</v>
      </c>
      <c r="AG520" s="159">
        <v>252667.5</v>
      </c>
      <c r="AH520" s="91">
        <v>5.2750000000000004</v>
      </c>
      <c r="AI520" s="91">
        <v>10</v>
      </c>
      <c r="AJ520" s="160">
        <v>6.5000000000000002E-2</v>
      </c>
      <c r="AK520" s="168" t="s">
        <v>651</v>
      </c>
      <c r="AL520" s="168" t="s">
        <v>652</v>
      </c>
      <c r="AM520" s="127">
        <v>1368.62</v>
      </c>
      <c r="AN520" s="127">
        <v>1368.62</v>
      </c>
      <c r="AO520" s="127">
        <v>1368.62</v>
      </c>
      <c r="AP520" s="127">
        <v>1368.62</v>
      </c>
      <c r="AQ520" s="127">
        <v>1368.62</v>
      </c>
      <c r="AR520" s="127">
        <v>1368.62</v>
      </c>
      <c r="AS520" s="127">
        <v>1368.62</v>
      </c>
      <c r="AT520" s="127">
        <v>1368.62</v>
      </c>
      <c r="AU520" s="127">
        <v>1368.62</v>
      </c>
      <c r="AV520" s="127">
        <v>1368.62</v>
      </c>
      <c r="AW520" s="127">
        <v>1368.62</v>
      </c>
      <c r="AX520" s="127">
        <v>1368.62</v>
      </c>
      <c r="AY520" s="127">
        <v>1368.62</v>
      </c>
      <c r="AZ520" s="127">
        <v>1368.62</v>
      </c>
      <c r="BA520" s="127">
        <v>1368.62</v>
      </c>
      <c r="BB520" s="127">
        <v>1368.62</v>
      </c>
      <c r="BC520" s="15">
        <f t="shared" si="24"/>
        <v>5474.48</v>
      </c>
      <c r="BD520" s="15">
        <f t="shared" si="25"/>
        <v>16423.439999999995</v>
      </c>
      <c r="BE520" s="15">
        <f t="shared" si="26"/>
        <v>21897.919999999995</v>
      </c>
    </row>
    <row r="521" spans="1:57" x14ac:dyDescent="0.3">
      <c r="A521" s="167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23083.75</v>
      </c>
      <c r="X521" s="63">
        <v>0</v>
      </c>
      <c r="Y521" s="63">
        <v>0</v>
      </c>
      <c r="Z521" s="63">
        <v>97.53</v>
      </c>
      <c r="AA521" s="63">
        <v>0</v>
      </c>
      <c r="AB521" s="63">
        <v>0</v>
      </c>
      <c r="AC521" s="63">
        <v>0</v>
      </c>
      <c r="AD521" s="63">
        <v>23083.75</v>
      </c>
      <c r="AE521" s="158">
        <v>43809</v>
      </c>
      <c r="AF521" s="158">
        <v>45636</v>
      </c>
      <c r="AG521" s="159">
        <v>46167.5</v>
      </c>
      <c r="AH521" s="91">
        <v>0.27777777777777779</v>
      </c>
      <c r="AI521" s="91">
        <v>5</v>
      </c>
      <c r="AJ521" s="160">
        <v>5.0700000000000002E-2</v>
      </c>
      <c r="AK521" s="168" t="s">
        <v>651</v>
      </c>
      <c r="AL521" s="168" t="s">
        <v>652</v>
      </c>
      <c r="AM521" s="127">
        <v>97.53</v>
      </c>
      <c r="AN521" s="127">
        <v>97.53</v>
      </c>
      <c r="AO521" s="127">
        <v>97.53</v>
      </c>
      <c r="AP521" s="127">
        <v>97.53</v>
      </c>
      <c r="AQ521" s="127">
        <v>0</v>
      </c>
      <c r="AR521" s="127">
        <v>0</v>
      </c>
      <c r="AS521" s="127">
        <v>0</v>
      </c>
      <c r="AT521" s="127">
        <v>0</v>
      </c>
      <c r="AU521" s="127">
        <v>0</v>
      </c>
      <c r="AV521" s="127">
        <v>0</v>
      </c>
      <c r="AW521" s="127">
        <v>0</v>
      </c>
      <c r="AX521" s="127">
        <v>0</v>
      </c>
      <c r="AY521" s="127">
        <v>0</v>
      </c>
      <c r="AZ521" s="127">
        <v>0</v>
      </c>
      <c r="BA521" s="127">
        <v>0</v>
      </c>
      <c r="BB521" s="127">
        <v>0</v>
      </c>
      <c r="BC521" s="15">
        <f t="shared" si="24"/>
        <v>390.12</v>
      </c>
      <c r="BD521" s="15">
        <f t="shared" si="25"/>
        <v>0</v>
      </c>
      <c r="BE521" s="15">
        <f t="shared" si="26"/>
        <v>390.12</v>
      </c>
    </row>
    <row r="522" spans="1:57" x14ac:dyDescent="0.3">
      <c r="A522" s="167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58">
        <v>43809</v>
      </c>
      <c r="AF522" s="158">
        <v>46001</v>
      </c>
      <c r="AG522" s="159">
        <v>106200</v>
      </c>
      <c r="AH522" s="91">
        <v>1.2777777777777777</v>
      </c>
      <c r="AI522" s="91">
        <v>6</v>
      </c>
      <c r="AJ522" s="160">
        <v>5.3600000000000002E-2</v>
      </c>
      <c r="AK522" s="168" t="s">
        <v>651</v>
      </c>
      <c r="AL522" s="168" t="s">
        <v>652</v>
      </c>
      <c r="AM522" s="127">
        <v>474.36</v>
      </c>
      <c r="AN522" s="127">
        <v>474.36</v>
      </c>
      <c r="AO522" s="127">
        <v>474.36</v>
      </c>
      <c r="AP522" s="127">
        <v>474.36</v>
      </c>
      <c r="AQ522" s="127">
        <v>474.36</v>
      </c>
      <c r="AR522" s="127">
        <v>474.36</v>
      </c>
      <c r="AS522" s="127">
        <v>474.36</v>
      </c>
      <c r="AT522" s="127">
        <v>474.36</v>
      </c>
      <c r="AU522" s="127">
        <v>474.36</v>
      </c>
      <c r="AV522" s="127">
        <v>474.36</v>
      </c>
      <c r="AW522" s="127">
        <v>237.18</v>
      </c>
      <c r="AX522" s="127">
        <v>237.18</v>
      </c>
      <c r="AY522" s="127">
        <v>237.18</v>
      </c>
      <c r="AZ522" s="127">
        <v>237.18</v>
      </c>
      <c r="BA522" s="127">
        <v>237.18</v>
      </c>
      <c r="BB522" s="127">
        <v>237.18</v>
      </c>
      <c r="BC522" s="15">
        <f t="shared" si="24"/>
        <v>1897.44</v>
      </c>
      <c r="BD522" s="15">
        <f t="shared" si="25"/>
        <v>4269.24</v>
      </c>
      <c r="BE522" s="15">
        <f t="shared" si="26"/>
        <v>6166.68</v>
      </c>
    </row>
    <row r="523" spans="1:57" x14ac:dyDescent="0.3">
      <c r="A523" s="167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58">
        <v>43809</v>
      </c>
      <c r="AF523" s="158">
        <v>46366</v>
      </c>
      <c r="AG523" s="159">
        <v>53100</v>
      </c>
      <c r="AH523" s="91">
        <v>2.2777777777777777</v>
      </c>
      <c r="AI523" s="91">
        <v>7</v>
      </c>
      <c r="AJ523" s="160">
        <v>5.6399999999999999E-2</v>
      </c>
      <c r="AK523" s="168" t="s">
        <v>651</v>
      </c>
      <c r="AL523" s="168" t="s">
        <v>652</v>
      </c>
      <c r="AM523" s="127">
        <v>249.57</v>
      </c>
      <c r="AN523" s="127">
        <v>249.57</v>
      </c>
      <c r="AO523" s="127">
        <v>249.57</v>
      </c>
      <c r="AP523" s="127">
        <v>249.57</v>
      </c>
      <c r="AQ523" s="127">
        <v>249.57</v>
      </c>
      <c r="AR523" s="127">
        <v>249.57</v>
      </c>
      <c r="AS523" s="127">
        <v>249.57</v>
      </c>
      <c r="AT523" s="127">
        <v>249.57</v>
      </c>
      <c r="AU523" s="127">
        <v>249.57</v>
      </c>
      <c r="AV523" s="127">
        <v>249.57</v>
      </c>
      <c r="AW523" s="127">
        <v>249.57</v>
      </c>
      <c r="AX523" s="127">
        <v>249.57</v>
      </c>
      <c r="AY523" s="127">
        <v>249.57</v>
      </c>
      <c r="AZ523" s="127">
        <v>249.57</v>
      </c>
      <c r="BA523" s="127">
        <v>249.57</v>
      </c>
      <c r="BB523" s="127">
        <v>249.57</v>
      </c>
      <c r="BC523" s="15">
        <f t="shared" si="24"/>
        <v>998.28</v>
      </c>
      <c r="BD523" s="15">
        <f t="shared" si="25"/>
        <v>2994.84</v>
      </c>
      <c r="BE523" s="15">
        <f t="shared" si="26"/>
        <v>3993.12</v>
      </c>
    </row>
    <row r="524" spans="1:57" x14ac:dyDescent="0.3">
      <c r="A524" s="167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58">
        <v>43809</v>
      </c>
      <c r="AF524" s="158">
        <v>46731</v>
      </c>
      <c r="AG524" s="159">
        <v>159300</v>
      </c>
      <c r="AH524" s="91">
        <v>3.2777777777777777</v>
      </c>
      <c r="AI524" s="91">
        <v>8</v>
      </c>
      <c r="AJ524" s="160">
        <v>5.9299999999999999E-2</v>
      </c>
      <c r="AK524" s="168" t="s">
        <v>651</v>
      </c>
      <c r="AL524" s="168" t="s">
        <v>652</v>
      </c>
      <c r="AM524" s="127">
        <v>787.21</v>
      </c>
      <c r="AN524" s="127">
        <v>787.21</v>
      </c>
      <c r="AO524" s="127">
        <v>787.21</v>
      </c>
      <c r="AP524" s="127">
        <v>787.21</v>
      </c>
      <c r="AQ524" s="127">
        <v>787.21</v>
      </c>
      <c r="AR524" s="127">
        <v>787.21</v>
      </c>
      <c r="AS524" s="127">
        <v>787.21</v>
      </c>
      <c r="AT524" s="127">
        <v>787.21</v>
      </c>
      <c r="AU524" s="127">
        <v>787.21</v>
      </c>
      <c r="AV524" s="127">
        <v>787.21</v>
      </c>
      <c r="AW524" s="127">
        <v>787.21</v>
      </c>
      <c r="AX524" s="127">
        <v>787.21</v>
      </c>
      <c r="AY524" s="127">
        <v>787.21</v>
      </c>
      <c r="AZ524" s="127">
        <v>787.21</v>
      </c>
      <c r="BA524" s="127">
        <v>787.21</v>
      </c>
      <c r="BB524" s="127">
        <v>787.21</v>
      </c>
      <c r="BC524" s="15">
        <f t="shared" si="24"/>
        <v>3148.84</v>
      </c>
      <c r="BD524" s="15">
        <f t="shared" si="25"/>
        <v>9446.52</v>
      </c>
      <c r="BE524" s="15">
        <f t="shared" si="26"/>
        <v>12595.36</v>
      </c>
    </row>
    <row r="525" spans="1:57" x14ac:dyDescent="0.3">
      <c r="A525" s="167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58">
        <v>43809</v>
      </c>
      <c r="AF525" s="158">
        <v>47097</v>
      </c>
      <c r="AG525" s="159">
        <v>254290</v>
      </c>
      <c r="AH525" s="91">
        <v>4.2777777777777777</v>
      </c>
      <c r="AI525" s="91">
        <v>9</v>
      </c>
      <c r="AJ525" s="160">
        <v>6.2100000000000002E-2</v>
      </c>
      <c r="AK525" s="168" t="s">
        <v>651</v>
      </c>
      <c r="AL525" s="168" t="s">
        <v>652</v>
      </c>
      <c r="AM525" s="127">
        <v>1315.95</v>
      </c>
      <c r="AN525" s="127">
        <v>1315.95</v>
      </c>
      <c r="AO525" s="127">
        <v>1315.95</v>
      </c>
      <c r="AP525" s="127">
        <v>1315.95</v>
      </c>
      <c r="AQ525" s="127">
        <v>1315.95</v>
      </c>
      <c r="AR525" s="127">
        <v>1315.95</v>
      </c>
      <c r="AS525" s="127">
        <v>1315.95</v>
      </c>
      <c r="AT525" s="127">
        <v>1315.95</v>
      </c>
      <c r="AU525" s="127">
        <v>1315.95</v>
      </c>
      <c r="AV525" s="127">
        <v>1315.95</v>
      </c>
      <c r="AW525" s="127">
        <v>1315.95</v>
      </c>
      <c r="AX525" s="127">
        <v>1315.95</v>
      </c>
      <c r="AY525" s="127">
        <v>1315.95</v>
      </c>
      <c r="AZ525" s="127">
        <v>1315.95</v>
      </c>
      <c r="BA525" s="127">
        <v>1315.95</v>
      </c>
      <c r="BB525" s="127">
        <v>1315.95</v>
      </c>
      <c r="BC525" s="15">
        <f t="shared" si="24"/>
        <v>5263.8</v>
      </c>
      <c r="BD525" s="15">
        <f t="shared" si="25"/>
        <v>15791.400000000003</v>
      </c>
      <c r="BE525" s="15">
        <f t="shared" si="26"/>
        <v>21055.200000000004</v>
      </c>
    </row>
    <row r="526" spans="1:57" x14ac:dyDescent="0.3">
      <c r="A526" s="167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26550</v>
      </c>
      <c r="X526" s="63">
        <v>0</v>
      </c>
      <c r="Y526" s="63">
        <v>0</v>
      </c>
      <c r="Z526" s="63">
        <v>112.17</v>
      </c>
      <c r="AA526" s="63">
        <v>0</v>
      </c>
      <c r="AB526" s="63">
        <v>0</v>
      </c>
      <c r="AC526" s="63">
        <v>0</v>
      </c>
      <c r="AD526" s="63">
        <v>26550</v>
      </c>
      <c r="AE526" s="158">
        <v>43809</v>
      </c>
      <c r="AF526" s="158">
        <v>45636</v>
      </c>
      <c r="AG526" s="159">
        <v>53100</v>
      </c>
      <c r="AH526" s="91">
        <v>0.27777777777777779</v>
      </c>
      <c r="AI526" s="91">
        <v>5</v>
      </c>
      <c r="AJ526" s="160">
        <v>5.0700000000000002E-2</v>
      </c>
      <c r="AK526" s="168" t="s">
        <v>651</v>
      </c>
      <c r="AL526" s="168" t="s">
        <v>652</v>
      </c>
      <c r="AM526" s="127">
        <v>112.17</v>
      </c>
      <c r="AN526" s="127">
        <v>112.17</v>
      </c>
      <c r="AO526" s="127">
        <v>112.17</v>
      </c>
      <c r="AP526" s="127">
        <v>112.17</v>
      </c>
      <c r="AQ526" s="127">
        <v>0</v>
      </c>
      <c r="AR526" s="127">
        <v>0</v>
      </c>
      <c r="AS526" s="127">
        <v>0</v>
      </c>
      <c r="AT526" s="127">
        <v>0</v>
      </c>
      <c r="AU526" s="127">
        <v>0</v>
      </c>
      <c r="AV526" s="127">
        <v>0</v>
      </c>
      <c r="AW526" s="127">
        <v>0</v>
      </c>
      <c r="AX526" s="127">
        <v>0</v>
      </c>
      <c r="AY526" s="127">
        <v>0</v>
      </c>
      <c r="AZ526" s="127">
        <v>0</v>
      </c>
      <c r="BA526" s="127">
        <v>0</v>
      </c>
      <c r="BB526" s="127">
        <v>0</v>
      </c>
      <c r="BC526" s="15">
        <f t="shared" si="24"/>
        <v>448.68</v>
      </c>
      <c r="BD526" s="15">
        <f t="shared" si="25"/>
        <v>0</v>
      </c>
      <c r="BE526" s="15">
        <f t="shared" si="26"/>
        <v>448.68</v>
      </c>
    </row>
    <row r="527" spans="1:57" x14ac:dyDescent="0.3">
      <c r="A527" s="167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58">
        <v>43809</v>
      </c>
      <c r="AF527" s="158">
        <v>46001</v>
      </c>
      <c r="AG527" s="159">
        <v>53100</v>
      </c>
      <c r="AH527" s="91">
        <v>1.2777777777777777</v>
      </c>
      <c r="AI527" s="91">
        <v>6</v>
      </c>
      <c r="AJ527" s="160">
        <v>5.3600000000000002E-2</v>
      </c>
      <c r="AK527" s="168" t="s">
        <v>651</v>
      </c>
      <c r="AL527" s="168" t="s">
        <v>652</v>
      </c>
      <c r="AM527" s="127">
        <v>237.18</v>
      </c>
      <c r="AN527" s="127">
        <v>237.18</v>
      </c>
      <c r="AO527" s="127">
        <v>237.18</v>
      </c>
      <c r="AP527" s="127">
        <v>237.18</v>
      </c>
      <c r="AQ527" s="127">
        <v>237.18</v>
      </c>
      <c r="AR527" s="127">
        <v>237.18</v>
      </c>
      <c r="AS527" s="127">
        <v>237.18</v>
      </c>
      <c r="AT527" s="127">
        <v>237.18</v>
      </c>
      <c r="AU527" s="127">
        <v>237.18</v>
      </c>
      <c r="AV527" s="127">
        <v>237.18</v>
      </c>
      <c r="AW527" s="127">
        <v>118.59</v>
      </c>
      <c r="AX527" s="127">
        <v>118.59</v>
      </c>
      <c r="AY527" s="127">
        <v>118.59</v>
      </c>
      <c r="AZ527" s="127">
        <v>118.59</v>
      </c>
      <c r="BA527" s="127">
        <v>118.59</v>
      </c>
      <c r="BB527" s="127">
        <v>118.59</v>
      </c>
      <c r="BC527" s="15">
        <f t="shared" si="24"/>
        <v>948.72</v>
      </c>
      <c r="BD527" s="15">
        <f t="shared" si="25"/>
        <v>2134.62</v>
      </c>
      <c r="BE527" s="15">
        <f t="shared" si="26"/>
        <v>3083.34</v>
      </c>
    </row>
    <row r="528" spans="1:57" x14ac:dyDescent="0.3">
      <c r="A528" s="167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58">
        <v>43809</v>
      </c>
      <c r="AF528" s="158">
        <v>47097</v>
      </c>
      <c r="AG528" s="159">
        <v>212400</v>
      </c>
      <c r="AH528" s="91">
        <v>4.2777777777777777</v>
      </c>
      <c r="AI528" s="91">
        <v>9</v>
      </c>
      <c r="AJ528" s="160">
        <v>6.2100000000000002E-2</v>
      </c>
      <c r="AK528" s="168" t="s">
        <v>651</v>
      </c>
      <c r="AL528" s="168" t="s">
        <v>652</v>
      </c>
      <c r="AM528" s="127">
        <v>1099.17</v>
      </c>
      <c r="AN528" s="127">
        <v>1099.17</v>
      </c>
      <c r="AO528" s="127">
        <v>1099.17</v>
      </c>
      <c r="AP528" s="127">
        <v>1099.17</v>
      </c>
      <c r="AQ528" s="127">
        <v>1099.17</v>
      </c>
      <c r="AR528" s="127">
        <v>1099.17</v>
      </c>
      <c r="AS528" s="127">
        <v>1099.17</v>
      </c>
      <c r="AT528" s="127">
        <v>1099.17</v>
      </c>
      <c r="AU528" s="127">
        <v>1099.17</v>
      </c>
      <c r="AV528" s="127">
        <v>1099.17</v>
      </c>
      <c r="AW528" s="127">
        <v>1099.17</v>
      </c>
      <c r="AX528" s="127">
        <v>1099.17</v>
      </c>
      <c r="AY528" s="127">
        <v>1099.17</v>
      </c>
      <c r="AZ528" s="127">
        <v>1099.17</v>
      </c>
      <c r="BA528" s="127">
        <v>1099.17</v>
      </c>
      <c r="BB528" s="127">
        <v>1099.17</v>
      </c>
      <c r="BC528" s="15">
        <f t="shared" si="24"/>
        <v>4396.68</v>
      </c>
      <c r="BD528" s="15">
        <f t="shared" si="25"/>
        <v>13190.04</v>
      </c>
      <c r="BE528" s="15">
        <f t="shared" si="26"/>
        <v>17586.72</v>
      </c>
    </row>
    <row r="529" spans="1:57" x14ac:dyDescent="0.3">
      <c r="A529" s="167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58">
        <v>43809</v>
      </c>
      <c r="AF529" s="158">
        <v>46366</v>
      </c>
      <c r="AG529" s="159">
        <v>51330</v>
      </c>
      <c r="AH529" s="91">
        <v>2.2777777777777777</v>
      </c>
      <c r="AI529" s="91">
        <v>7</v>
      </c>
      <c r="AJ529" s="160">
        <v>5.6399999999999999E-2</v>
      </c>
      <c r="AK529" s="168" t="s">
        <v>651</v>
      </c>
      <c r="AL529" s="168" t="s">
        <v>652</v>
      </c>
      <c r="AM529" s="127">
        <v>241.25</v>
      </c>
      <c r="AN529" s="127">
        <v>241.25</v>
      </c>
      <c r="AO529" s="127">
        <v>241.25</v>
      </c>
      <c r="AP529" s="127">
        <v>241.25</v>
      </c>
      <c r="AQ529" s="127">
        <v>241.25</v>
      </c>
      <c r="AR529" s="127">
        <v>241.25</v>
      </c>
      <c r="AS529" s="127">
        <v>241.25</v>
      </c>
      <c r="AT529" s="127">
        <v>241.25</v>
      </c>
      <c r="AU529" s="127">
        <v>241.25</v>
      </c>
      <c r="AV529" s="127">
        <v>241.25</v>
      </c>
      <c r="AW529" s="127">
        <v>241.25</v>
      </c>
      <c r="AX529" s="127">
        <v>241.25</v>
      </c>
      <c r="AY529" s="127">
        <v>241.25</v>
      </c>
      <c r="AZ529" s="127">
        <v>241.25</v>
      </c>
      <c r="BA529" s="127">
        <v>241.25</v>
      </c>
      <c r="BB529" s="127">
        <v>241.25</v>
      </c>
      <c r="BC529" s="15">
        <f t="shared" si="24"/>
        <v>965</v>
      </c>
      <c r="BD529" s="15">
        <f t="shared" si="25"/>
        <v>2895</v>
      </c>
      <c r="BE529" s="15">
        <f t="shared" si="26"/>
        <v>3860</v>
      </c>
    </row>
    <row r="530" spans="1:57" x14ac:dyDescent="0.3">
      <c r="A530" s="167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58">
        <v>43809</v>
      </c>
      <c r="AF530" s="158">
        <v>46731</v>
      </c>
      <c r="AG530" s="159">
        <v>53100</v>
      </c>
      <c r="AH530" s="91">
        <v>3.2777777777777777</v>
      </c>
      <c r="AI530" s="91">
        <v>8</v>
      </c>
      <c r="AJ530" s="160">
        <v>5.9299999999999999E-2</v>
      </c>
      <c r="AK530" s="168" t="s">
        <v>651</v>
      </c>
      <c r="AL530" s="168" t="s">
        <v>652</v>
      </c>
      <c r="AM530" s="127">
        <v>262.39999999999998</v>
      </c>
      <c r="AN530" s="127">
        <v>262.39999999999998</v>
      </c>
      <c r="AO530" s="127">
        <v>262.39999999999998</v>
      </c>
      <c r="AP530" s="127">
        <v>262.39999999999998</v>
      </c>
      <c r="AQ530" s="127">
        <v>262.39999999999998</v>
      </c>
      <c r="AR530" s="127">
        <v>262.39999999999998</v>
      </c>
      <c r="AS530" s="127">
        <v>262.39999999999998</v>
      </c>
      <c r="AT530" s="127">
        <v>262.39999999999998</v>
      </c>
      <c r="AU530" s="127">
        <v>262.39999999999998</v>
      </c>
      <c r="AV530" s="127">
        <v>262.39999999999998</v>
      </c>
      <c r="AW530" s="127">
        <v>262.39999999999998</v>
      </c>
      <c r="AX530" s="127">
        <v>262.39999999999998</v>
      </c>
      <c r="AY530" s="127">
        <v>262.39999999999998</v>
      </c>
      <c r="AZ530" s="127">
        <v>262.39999999999998</v>
      </c>
      <c r="BA530" s="127">
        <v>262.39999999999998</v>
      </c>
      <c r="BB530" s="127">
        <v>262.39999999999998</v>
      </c>
      <c r="BC530" s="15">
        <f t="shared" si="24"/>
        <v>1049.5999999999999</v>
      </c>
      <c r="BD530" s="15">
        <f t="shared" si="25"/>
        <v>3148.8000000000006</v>
      </c>
      <c r="BE530" s="15">
        <f t="shared" si="26"/>
        <v>4198.4000000000005</v>
      </c>
    </row>
    <row r="531" spans="1:57" x14ac:dyDescent="0.3">
      <c r="A531" s="167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58">
        <v>43809</v>
      </c>
      <c r="AF531" s="158">
        <v>47097</v>
      </c>
      <c r="AG531" s="159">
        <v>112837.5</v>
      </c>
      <c r="AH531" s="91">
        <v>4.2777777777777777</v>
      </c>
      <c r="AI531" s="91">
        <v>9</v>
      </c>
      <c r="AJ531" s="160">
        <v>6.2100000000000002E-2</v>
      </c>
      <c r="AK531" s="168" t="s">
        <v>651</v>
      </c>
      <c r="AL531" s="168" t="s">
        <v>652</v>
      </c>
      <c r="AM531" s="127">
        <v>583.92999999999995</v>
      </c>
      <c r="AN531" s="127">
        <v>583.92999999999995</v>
      </c>
      <c r="AO531" s="127">
        <v>583.92999999999995</v>
      </c>
      <c r="AP531" s="127">
        <v>583.92999999999995</v>
      </c>
      <c r="AQ531" s="127">
        <v>583.92999999999995</v>
      </c>
      <c r="AR531" s="127">
        <v>583.92999999999995</v>
      </c>
      <c r="AS531" s="127">
        <v>583.92999999999995</v>
      </c>
      <c r="AT531" s="127">
        <v>583.92999999999995</v>
      </c>
      <c r="AU531" s="127">
        <v>583.92999999999995</v>
      </c>
      <c r="AV531" s="127">
        <v>583.92999999999995</v>
      </c>
      <c r="AW531" s="127">
        <v>583.92999999999995</v>
      </c>
      <c r="AX531" s="127">
        <v>583.92999999999995</v>
      </c>
      <c r="AY531" s="127">
        <v>583.92999999999995</v>
      </c>
      <c r="AZ531" s="127">
        <v>583.92999999999995</v>
      </c>
      <c r="BA531" s="127">
        <v>583.92999999999995</v>
      </c>
      <c r="BB531" s="127">
        <v>583.92999999999995</v>
      </c>
      <c r="BC531" s="15">
        <f t="shared" si="24"/>
        <v>2335.7199999999998</v>
      </c>
      <c r="BD531" s="15">
        <f t="shared" si="25"/>
        <v>7007.1600000000008</v>
      </c>
      <c r="BE531" s="15">
        <f t="shared" si="26"/>
        <v>9342.880000000001</v>
      </c>
    </row>
    <row r="532" spans="1:57" x14ac:dyDescent="0.3">
      <c r="A532" s="167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129726.25</v>
      </c>
      <c r="X532" s="63">
        <v>0</v>
      </c>
      <c r="Y532" s="63">
        <v>0</v>
      </c>
      <c r="Z532" s="63">
        <v>548.09</v>
      </c>
      <c r="AA532" s="63">
        <v>0</v>
      </c>
      <c r="AB532" s="63">
        <v>0</v>
      </c>
      <c r="AC532" s="63">
        <v>0</v>
      </c>
      <c r="AD532" s="63">
        <v>129726.25</v>
      </c>
      <c r="AE532" s="158">
        <v>43810</v>
      </c>
      <c r="AF532" s="158">
        <v>45637</v>
      </c>
      <c r="AG532" s="159">
        <v>259452.5</v>
      </c>
      <c r="AH532" s="91">
        <v>0.28055555555555556</v>
      </c>
      <c r="AI532" s="91">
        <v>5</v>
      </c>
      <c r="AJ532" s="160">
        <v>5.0700000000000002E-2</v>
      </c>
      <c r="AK532" s="168" t="s">
        <v>651</v>
      </c>
      <c r="AL532" s="168" t="s">
        <v>652</v>
      </c>
      <c r="AM532" s="127">
        <v>548.09</v>
      </c>
      <c r="AN532" s="127">
        <v>548.09</v>
      </c>
      <c r="AO532" s="127">
        <v>548.09</v>
      </c>
      <c r="AP532" s="127">
        <v>548.09</v>
      </c>
      <c r="AQ532" s="127">
        <v>0</v>
      </c>
      <c r="AR532" s="127">
        <v>0</v>
      </c>
      <c r="AS532" s="127">
        <v>0</v>
      </c>
      <c r="AT532" s="127">
        <v>0</v>
      </c>
      <c r="AU532" s="127">
        <v>0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5">
        <f t="shared" si="24"/>
        <v>2192.36</v>
      </c>
      <c r="BD532" s="15">
        <f t="shared" si="25"/>
        <v>0</v>
      </c>
      <c r="BE532" s="15">
        <f t="shared" si="26"/>
        <v>2192.36</v>
      </c>
    </row>
    <row r="533" spans="1:57" x14ac:dyDescent="0.3">
      <c r="A533" s="167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58">
        <v>43810</v>
      </c>
      <c r="AF533" s="158">
        <v>46002</v>
      </c>
      <c r="AG533" s="159">
        <v>518905</v>
      </c>
      <c r="AH533" s="91">
        <v>1.2805555555555554</v>
      </c>
      <c r="AI533" s="91">
        <v>6</v>
      </c>
      <c r="AJ533" s="160">
        <v>5.3600000000000002E-2</v>
      </c>
      <c r="AK533" s="168" t="s">
        <v>651</v>
      </c>
      <c r="AL533" s="168" t="s">
        <v>652</v>
      </c>
      <c r="AM533" s="127">
        <v>2317.7800000000002</v>
      </c>
      <c r="AN533" s="127">
        <v>2317.7800000000002</v>
      </c>
      <c r="AO533" s="127">
        <v>2317.7800000000002</v>
      </c>
      <c r="AP533" s="127">
        <v>2317.7800000000002</v>
      </c>
      <c r="AQ533" s="127">
        <v>2317.7800000000002</v>
      </c>
      <c r="AR533" s="127">
        <v>2317.7800000000002</v>
      </c>
      <c r="AS533" s="127">
        <v>2317.7800000000002</v>
      </c>
      <c r="AT533" s="127">
        <v>2317.7800000000002</v>
      </c>
      <c r="AU533" s="127">
        <v>2317.7800000000002</v>
      </c>
      <c r="AV533" s="127">
        <v>2317.7800000000002</v>
      </c>
      <c r="AW533" s="127">
        <v>1158.8900000000001</v>
      </c>
      <c r="AX533" s="127">
        <v>1158.8900000000001</v>
      </c>
      <c r="AY533" s="127">
        <v>1158.8900000000001</v>
      </c>
      <c r="AZ533" s="127">
        <v>1158.8900000000001</v>
      </c>
      <c r="BA533" s="127">
        <v>1158.8900000000001</v>
      </c>
      <c r="BB533" s="127">
        <v>1158.8900000000001</v>
      </c>
      <c r="BC533" s="15">
        <f t="shared" si="24"/>
        <v>9271.1200000000008</v>
      </c>
      <c r="BD533" s="15">
        <f t="shared" si="25"/>
        <v>20860.02</v>
      </c>
      <c r="BE533" s="15">
        <f t="shared" si="26"/>
        <v>30131.14</v>
      </c>
    </row>
    <row r="534" spans="1:57" x14ac:dyDescent="0.3">
      <c r="A534" s="167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58">
        <v>43810</v>
      </c>
      <c r="AF534" s="158">
        <v>46367</v>
      </c>
      <c r="AG534" s="159">
        <v>805645</v>
      </c>
      <c r="AH534" s="91">
        <v>2.2805555555555554</v>
      </c>
      <c r="AI534" s="91">
        <v>7</v>
      </c>
      <c r="AJ534" s="160">
        <v>5.6399999999999999E-2</v>
      </c>
      <c r="AK534" s="168" t="s">
        <v>651</v>
      </c>
      <c r="AL534" s="168" t="s">
        <v>652</v>
      </c>
      <c r="AM534" s="127">
        <v>3786.53</v>
      </c>
      <c r="AN534" s="127">
        <v>3786.53</v>
      </c>
      <c r="AO534" s="127">
        <v>3786.53</v>
      </c>
      <c r="AP534" s="127">
        <v>3786.53</v>
      </c>
      <c r="AQ534" s="127">
        <v>3786.53</v>
      </c>
      <c r="AR534" s="127">
        <v>3786.53</v>
      </c>
      <c r="AS534" s="127">
        <v>3786.53</v>
      </c>
      <c r="AT534" s="127">
        <v>3786.53</v>
      </c>
      <c r="AU534" s="127">
        <v>3786.53</v>
      </c>
      <c r="AV534" s="127">
        <v>3786.53</v>
      </c>
      <c r="AW534" s="127">
        <v>3786.53</v>
      </c>
      <c r="AX534" s="127">
        <v>3786.53</v>
      </c>
      <c r="AY534" s="127">
        <v>3786.53</v>
      </c>
      <c r="AZ534" s="127">
        <v>3786.53</v>
      </c>
      <c r="BA534" s="127">
        <v>3786.53</v>
      </c>
      <c r="BB534" s="127">
        <v>3786.53</v>
      </c>
      <c r="BC534" s="15">
        <f t="shared" si="24"/>
        <v>15146.12</v>
      </c>
      <c r="BD534" s="15">
        <f t="shared" si="25"/>
        <v>45438.359999999993</v>
      </c>
      <c r="BE534" s="15">
        <f t="shared" si="26"/>
        <v>60584.479999999996</v>
      </c>
    </row>
    <row r="535" spans="1:57" x14ac:dyDescent="0.3">
      <c r="A535" s="167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58">
        <v>43810</v>
      </c>
      <c r="AF535" s="158">
        <v>46732</v>
      </c>
      <c r="AG535" s="159">
        <v>562565</v>
      </c>
      <c r="AH535" s="91">
        <v>3.2805555555555554</v>
      </c>
      <c r="AI535" s="91">
        <v>8</v>
      </c>
      <c r="AJ535" s="160">
        <v>5.9299999999999999E-2</v>
      </c>
      <c r="AK535" s="168" t="s">
        <v>651</v>
      </c>
      <c r="AL535" s="168" t="s">
        <v>652</v>
      </c>
      <c r="AM535" s="127">
        <v>2780.01</v>
      </c>
      <c r="AN535" s="127">
        <v>2780.01</v>
      </c>
      <c r="AO535" s="127">
        <v>2780.01</v>
      </c>
      <c r="AP535" s="127">
        <v>2780.01</v>
      </c>
      <c r="AQ535" s="127">
        <v>2780.01</v>
      </c>
      <c r="AR535" s="127">
        <v>2780.01</v>
      </c>
      <c r="AS535" s="127">
        <v>2780.01</v>
      </c>
      <c r="AT535" s="127">
        <v>2780.01</v>
      </c>
      <c r="AU535" s="127">
        <v>2780.01</v>
      </c>
      <c r="AV535" s="127">
        <v>2780.01</v>
      </c>
      <c r="AW535" s="127">
        <v>2780.01</v>
      </c>
      <c r="AX535" s="127">
        <v>2780.01</v>
      </c>
      <c r="AY535" s="127">
        <v>2780.01</v>
      </c>
      <c r="AZ535" s="127">
        <v>2780.01</v>
      </c>
      <c r="BA535" s="127">
        <v>2780.01</v>
      </c>
      <c r="BB535" s="127">
        <v>2780.01</v>
      </c>
      <c r="BC535" s="15">
        <f t="shared" si="24"/>
        <v>11120.04</v>
      </c>
      <c r="BD535" s="15">
        <f t="shared" si="25"/>
        <v>33360.12000000001</v>
      </c>
      <c r="BE535" s="15">
        <f t="shared" si="26"/>
        <v>44480.160000000011</v>
      </c>
    </row>
    <row r="536" spans="1:57" x14ac:dyDescent="0.3">
      <c r="A536" s="167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58">
        <v>43810</v>
      </c>
      <c r="AF536" s="158">
        <v>47098</v>
      </c>
      <c r="AG536" s="159">
        <v>159300</v>
      </c>
      <c r="AH536" s="91">
        <v>4.2805555555555559</v>
      </c>
      <c r="AI536" s="91">
        <v>9</v>
      </c>
      <c r="AJ536" s="160">
        <v>6.2100000000000002E-2</v>
      </c>
      <c r="AK536" s="168" t="s">
        <v>651</v>
      </c>
      <c r="AL536" s="168" t="s">
        <v>652</v>
      </c>
      <c r="AM536" s="127">
        <v>824.38</v>
      </c>
      <c r="AN536" s="127">
        <v>824.38</v>
      </c>
      <c r="AO536" s="127">
        <v>824.38</v>
      </c>
      <c r="AP536" s="127">
        <v>824.38</v>
      </c>
      <c r="AQ536" s="127">
        <v>824.38</v>
      </c>
      <c r="AR536" s="127">
        <v>824.38</v>
      </c>
      <c r="AS536" s="127">
        <v>824.38</v>
      </c>
      <c r="AT536" s="127">
        <v>824.38</v>
      </c>
      <c r="AU536" s="127">
        <v>824.38</v>
      </c>
      <c r="AV536" s="127">
        <v>824.38</v>
      </c>
      <c r="AW536" s="127">
        <v>824.38</v>
      </c>
      <c r="AX536" s="127">
        <v>824.38</v>
      </c>
      <c r="AY536" s="127">
        <v>824.38</v>
      </c>
      <c r="AZ536" s="127">
        <v>824.38</v>
      </c>
      <c r="BA536" s="127">
        <v>824.38</v>
      </c>
      <c r="BB536" s="127">
        <v>824.38</v>
      </c>
      <c r="BC536" s="15">
        <f t="shared" si="24"/>
        <v>3297.52</v>
      </c>
      <c r="BD536" s="15">
        <f t="shared" si="25"/>
        <v>9892.5599999999977</v>
      </c>
      <c r="BE536" s="15">
        <f t="shared" si="26"/>
        <v>13190.079999999998</v>
      </c>
    </row>
    <row r="537" spans="1:57" x14ac:dyDescent="0.3">
      <c r="A537" s="167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58">
        <v>43810</v>
      </c>
      <c r="AF537" s="158">
        <v>47463</v>
      </c>
      <c r="AG537" s="159">
        <v>159300</v>
      </c>
      <c r="AH537" s="91">
        <v>5.2805555555555559</v>
      </c>
      <c r="AI537" s="91">
        <v>10</v>
      </c>
      <c r="AJ537" s="160">
        <v>6.5000000000000002E-2</v>
      </c>
      <c r="AK537" s="168" t="s">
        <v>651</v>
      </c>
      <c r="AL537" s="168" t="s">
        <v>652</v>
      </c>
      <c r="AM537" s="127">
        <v>862.87</v>
      </c>
      <c r="AN537" s="127">
        <v>862.87</v>
      </c>
      <c r="AO537" s="127">
        <v>862.87</v>
      </c>
      <c r="AP537" s="127">
        <v>862.87</v>
      </c>
      <c r="AQ537" s="127">
        <v>862.87</v>
      </c>
      <c r="AR537" s="127">
        <v>862.87</v>
      </c>
      <c r="AS537" s="127">
        <v>862.87</v>
      </c>
      <c r="AT537" s="127">
        <v>862.87</v>
      </c>
      <c r="AU537" s="127">
        <v>862.87</v>
      </c>
      <c r="AV537" s="127">
        <v>862.87</v>
      </c>
      <c r="AW537" s="127">
        <v>862.87</v>
      </c>
      <c r="AX537" s="127">
        <v>862.87</v>
      </c>
      <c r="AY537" s="127">
        <v>862.87</v>
      </c>
      <c r="AZ537" s="127">
        <v>862.87</v>
      </c>
      <c r="BA537" s="127">
        <v>862.87</v>
      </c>
      <c r="BB537" s="127">
        <v>862.87</v>
      </c>
      <c r="BC537" s="15">
        <f t="shared" si="24"/>
        <v>3451.48</v>
      </c>
      <c r="BD537" s="15">
        <f t="shared" si="25"/>
        <v>10354.440000000002</v>
      </c>
      <c r="BE537" s="15">
        <f t="shared" si="26"/>
        <v>13805.920000000002</v>
      </c>
    </row>
    <row r="538" spans="1:57" x14ac:dyDescent="0.3">
      <c r="A538" s="167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26550</v>
      </c>
      <c r="X538" s="63">
        <v>0</v>
      </c>
      <c r="Y538" s="63">
        <v>0</v>
      </c>
      <c r="Z538" s="63">
        <v>112.17</v>
      </c>
      <c r="AA538" s="63">
        <v>0</v>
      </c>
      <c r="AB538" s="63">
        <v>0</v>
      </c>
      <c r="AC538" s="63">
        <v>0</v>
      </c>
      <c r="AD538" s="63">
        <v>26550</v>
      </c>
      <c r="AE538" s="158">
        <v>43810</v>
      </c>
      <c r="AF538" s="158">
        <v>45637</v>
      </c>
      <c r="AG538" s="159">
        <v>53100</v>
      </c>
      <c r="AH538" s="91">
        <v>0.28055555555555556</v>
      </c>
      <c r="AI538" s="91">
        <v>5</v>
      </c>
      <c r="AJ538" s="160">
        <v>5.0700000000000002E-2</v>
      </c>
      <c r="AK538" s="168" t="s">
        <v>651</v>
      </c>
      <c r="AL538" s="168" t="s">
        <v>652</v>
      </c>
      <c r="AM538" s="127">
        <v>112.17</v>
      </c>
      <c r="AN538" s="127">
        <v>112.17</v>
      </c>
      <c r="AO538" s="127">
        <v>112.17</v>
      </c>
      <c r="AP538" s="127">
        <v>112.17</v>
      </c>
      <c r="AQ538" s="127">
        <v>0</v>
      </c>
      <c r="AR538" s="127">
        <v>0</v>
      </c>
      <c r="AS538" s="127">
        <v>0</v>
      </c>
      <c r="AT538" s="127">
        <v>0</v>
      </c>
      <c r="AU538" s="127">
        <v>0</v>
      </c>
      <c r="AV538" s="127">
        <v>0</v>
      </c>
      <c r="AW538" s="127">
        <v>0</v>
      </c>
      <c r="AX538" s="127">
        <v>0</v>
      </c>
      <c r="AY538" s="127">
        <v>0</v>
      </c>
      <c r="AZ538" s="127">
        <v>0</v>
      </c>
      <c r="BA538" s="127">
        <v>0</v>
      </c>
      <c r="BB538" s="127">
        <v>0</v>
      </c>
      <c r="BC538" s="15">
        <f t="shared" si="24"/>
        <v>448.68</v>
      </c>
      <c r="BD538" s="15">
        <f t="shared" si="25"/>
        <v>0</v>
      </c>
      <c r="BE538" s="15">
        <f t="shared" si="26"/>
        <v>448.68</v>
      </c>
    </row>
    <row r="539" spans="1:57" x14ac:dyDescent="0.3">
      <c r="A539" s="167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58">
        <v>43810</v>
      </c>
      <c r="AF539" s="158">
        <v>46002</v>
      </c>
      <c r="AG539" s="159">
        <v>407690</v>
      </c>
      <c r="AH539" s="91">
        <v>1.2805555555555554</v>
      </c>
      <c r="AI539" s="91">
        <v>6</v>
      </c>
      <c r="AJ539" s="160">
        <v>5.3600000000000002E-2</v>
      </c>
      <c r="AK539" s="168" t="s">
        <v>651</v>
      </c>
      <c r="AL539" s="168" t="s">
        <v>652</v>
      </c>
      <c r="AM539" s="127">
        <v>1821.02</v>
      </c>
      <c r="AN539" s="127">
        <v>1821.02</v>
      </c>
      <c r="AO539" s="127">
        <v>1821.02</v>
      </c>
      <c r="AP539" s="127">
        <v>1821.02</v>
      </c>
      <c r="AQ539" s="127">
        <v>1821.02</v>
      </c>
      <c r="AR539" s="127">
        <v>1821.02</v>
      </c>
      <c r="AS539" s="127">
        <v>1821.02</v>
      </c>
      <c r="AT539" s="127">
        <v>1821.02</v>
      </c>
      <c r="AU539" s="127">
        <v>1821.02</v>
      </c>
      <c r="AV539" s="127">
        <v>1821.02</v>
      </c>
      <c r="AW539" s="127">
        <v>910.51</v>
      </c>
      <c r="AX539" s="127">
        <v>910.51</v>
      </c>
      <c r="AY539" s="127">
        <v>910.51</v>
      </c>
      <c r="AZ539" s="127">
        <v>910.51</v>
      </c>
      <c r="BA539" s="127">
        <v>910.51</v>
      </c>
      <c r="BB539" s="127">
        <v>910.51</v>
      </c>
      <c r="BC539" s="15">
        <f t="shared" si="24"/>
        <v>7284.08</v>
      </c>
      <c r="BD539" s="15">
        <f t="shared" si="25"/>
        <v>16389.18</v>
      </c>
      <c r="BE539" s="15">
        <f t="shared" si="26"/>
        <v>23673.260000000002</v>
      </c>
    </row>
    <row r="540" spans="1:57" x14ac:dyDescent="0.3">
      <c r="A540" s="167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58">
        <v>43810</v>
      </c>
      <c r="AF540" s="158">
        <v>46367</v>
      </c>
      <c r="AG540" s="159">
        <v>364767.5</v>
      </c>
      <c r="AH540" s="91">
        <v>2.2805555555555554</v>
      </c>
      <c r="AI540" s="91">
        <v>7</v>
      </c>
      <c r="AJ540" s="160">
        <v>5.6399999999999999E-2</v>
      </c>
      <c r="AK540" s="168" t="s">
        <v>651</v>
      </c>
      <c r="AL540" s="168" t="s">
        <v>652</v>
      </c>
      <c r="AM540" s="127">
        <v>1714.41</v>
      </c>
      <c r="AN540" s="127">
        <v>1714.41</v>
      </c>
      <c r="AO540" s="127">
        <v>1714.41</v>
      </c>
      <c r="AP540" s="127">
        <v>1714.41</v>
      </c>
      <c r="AQ540" s="127">
        <v>1714.41</v>
      </c>
      <c r="AR540" s="127">
        <v>1714.41</v>
      </c>
      <c r="AS540" s="127">
        <v>1714.41</v>
      </c>
      <c r="AT540" s="127">
        <v>1714.41</v>
      </c>
      <c r="AU540" s="127">
        <v>1714.41</v>
      </c>
      <c r="AV540" s="127">
        <v>1714.41</v>
      </c>
      <c r="AW540" s="127">
        <v>1714.41</v>
      </c>
      <c r="AX540" s="127">
        <v>1714.41</v>
      </c>
      <c r="AY540" s="127">
        <v>1714.41</v>
      </c>
      <c r="AZ540" s="127">
        <v>1714.41</v>
      </c>
      <c r="BA540" s="127">
        <v>1714.41</v>
      </c>
      <c r="BB540" s="127">
        <v>1714.41</v>
      </c>
      <c r="BC540" s="15">
        <f t="shared" si="24"/>
        <v>6857.64</v>
      </c>
      <c r="BD540" s="15">
        <f t="shared" si="25"/>
        <v>20572.920000000002</v>
      </c>
      <c r="BE540" s="15">
        <f t="shared" si="26"/>
        <v>27430.560000000001</v>
      </c>
    </row>
    <row r="541" spans="1:57" x14ac:dyDescent="0.3">
      <c r="A541" s="167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58">
        <v>43810</v>
      </c>
      <c r="AF541" s="158">
        <v>46732</v>
      </c>
      <c r="AG541" s="159">
        <v>969222.5</v>
      </c>
      <c r="AH541" s="91">
        <v>3.2805555555555554</v>
      </c>
      <c r="AI541" s="91">
        <v>8</v>
      </c>
      <c r="AJ541" s="160">
        <v>5.9299999999999999E-2</v>
      </c>
      <c r="AK541" s="168" t="s">
        <v>651</v>
      </c>
      <c r="AL541" s="168" t="s">
        <v>652</v>
      </c>
      <c r="AM541" s="127">
        <v>4789.57</v>
      </c>
      <c r="AN541" s="127">
        <v>4789.57</v>
      </c>
      <c r="AO541" s="127">
        <v>4789.57</v>
      </c>
      <c r="AP541" s="127">
        <v>4789.57</v>
      </c>
      <c r="AQ541" s="127">
        <v>4789.57</v>
      </c>
      <c r="AR541" s="127">
        <v>4789.57</v>
      </c>
      <c r="AS541" s="127">
        <v>4789.57</v>
      </c>
      <c r="AT541" s="127">
        <v>4789.57</v>
      </c>
      <c r="AU541" s="127">
        <v>4789.57</v>
      </c>
      <c r="AV541" s="127">
        <v>4789.57</v>
      </c>
      <c r="AW541" s="127">
        <v>4789.57</v>
      </c>
      <c r="AX541" s="127">
        <v>4789.57</v>
      </c>
      <c r="AY541" s="127">
        <v>4789.57</v>
      </c>
      <c r="AZ541" s="127">
        <v>4789.57</v>
      </c>
      <c r="BA541" s="127">
        <v>4789.57</v>
      </c>
      <c r="BB541" s="127">
        <v>4789.57</v>
      </c>
      <c r="BC541" s="15">
        <f t="shared" si="24"/>
        <v>19158.28</v>
      </c>
      <c r="BD541" s="15">
        <f t="shared" si="25"/>
        <v>57474.84</v>
      </c>
      <c r="BE541" s="15">
        <f t="shared" si="26"/>
        <v>76633.119999999995</v>
      </c>
    </row>
    <row r="542" spans="1:57" x14ac:dyDescent="0.3">
      <c r="A542" s="167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58">
        <v>43810</v>
      </c>
      <c r="AF542" s="158">
        <v>47098</v>
      </c>
      <c r="AG542" s="159">
        <v>1580020</v>
      </c>
      <c r="AH542" s="91">
        <v>4.2805555555555559</v>
      </c>
      <c r="AI542" s="91">
        <v>9</v>
      </c>
      <c r="AJ542" s="160">
        <v>6.2100000000000002E-2</v>
      </c>
      <c r="AK542" s="168" t="s">
        <v>651</v>
      </c>
      <c r="AL542" s="168" t="s">
        <v>652</v>
      </c>
      <c r="AM542" s="127">
        <v>8176.6</v>
      </c>
      <c r="AN542" s="127">
        <v>8176.6</v>
      </c>
      <c r="AO542" s="127">
        <v>8176.6</v>
      </c>
      <c r="AP542" s="127">
        <v>8176.6</v>
      </c>
      <c r="AQ542" s="127">
        <v>8176.6</v>
      </c>
      <c r="AR542" s="127">
        <v>8176.6</v>
      </c>
      <c r="AS542" s="127">
        <v>8176.6</v>
      </c>
      <c r="AT542" s="127">
        <v>8176.6</v>
      </c>
      <c r="AU542" s="127">
        <v>8176.6</v>
      </c>
      <c r="AV542" s="127">
        <v>8176.6</v>
      </c>
      <c r="AW542" s="127">
        <v>8176.6</v>
      </c>
      <c r="AX542" s="127">
        <v>8176.6</v>
      </c>
      <c r="AY542" s="127">
        <v>8176.6</v>
      </c>
      <c r="AZ542" s="127">
        <v>8176.6</v>
      </c>
      <c r="BA542" s="127">
        <v>8176.6</v>
      </c>
      <c r="BB542" s="127">
        <v>8176.6</v>
      </c>
      <c r="BC542" s="15">
        <f t="shared" si="24"/>
        <v>32706.400000000001</v>
      </c>
      <c r="BD542" s="15">
        <f t="shared" si="25"/>
        <v>98119.200000000012</v>
      </c>
      <c r="BE542" s="15">
        <f t="shared" si="26"/>
        <v>130825.60000000001</v>
      </c>
    </row>
    <row r="543" spans="1:57" x14ac:dyDescent="0.3">
      <c r="A543" s="167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58">
        <v>43810</v>
      </c>
      <c r="AF543" s="158">
        <v>47463</v>
      </c>
      <c r="AG543" s="159">
        <v>318305</v>
      </c>
      <c r="AH543" s="91">
        <v>5.2805555555555559</v>
      </c>
      <c r="AI543" s="91">
        <v>10</v>
      </c>
      <c r="AJ543" s="160">
        <v>6.5000000000000002E-2</v>
      </c>
      <c r="AK543" s="168" t="s">
        <v>651</v>
      </c>
      <c r="AL543" s="168" t="s">
        <v>652</v>
      </c>
      <c r="AM543" s="127">
        <v>1724.15</v>
      </c>
      <c r="AN543" s="127">
        <v>1724.15</v>
      </c>
      <c r="AO543" s="127">
        <v>1724.15</v>
      </c>
      <c r="AP543" s="127">
        <v>1724.15</v>
      </c>
      <c r="AQ543" s="127">
        <v>1724.15</v>
      </c>
      <c r="AR543" s="127">
        <v>1724.15</v>
      </c>
      <c r="AS543" s="127">
        <v>1724.15</v>
      </c>
      <c r="AT543" s="127">
        <v>1724.15</v>
      </c>
      <c r="AU543" s="127">
        <v>1724.15</v>
      </c>
      <c r="AV543" s="127">
        <v>1724.15</v>
      </c>
      <c r="AW543" s="127">
        <v>1724.15</v>
      </c>
      <c r="AX543" s="127">
        <v>1724.15</v>
      </c>
      <c r="AY543" s="127">
        <v>1724.15</v>
      </c>
      <c r="AZ543" s="127">
        <v>1724.15</v>
      </c>
      <c r="BA543" s="127">
        <v>1724.15</v>
      </c>
      <c r="BB543" s="127">
        <v>1724.15</v>
      </c>
      <c r="BC543" s="15">
        <f t="shared" si="24"/>
        <v>6896.6</v>
      </c>
      <c r="BD543" s="15">
        <f t="shared" si="25"/>
        <v>20689.800000000003</v>
      </c>
      <c r="BE543" s="15">
        <f t="shared" si="26"/>
        <v>27586.400000000001</v>
      </c>
    </row>
    <row r="544" spans="1:57" x14ac:dyDescent="0.3">
      <c r="A544" s="167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58">
        <v>43810</v>
      </c>
      <c r="AF544" s="158">
        <v>46367</v>
      </c>
      <c r="AG544" s="159">
        <v>49855</v>
      </c>
      <c r="AH544" s="91">
        <v>2.2805555555555554</v>
      </c>
      <c r="AI544" s="91">
        <v>7</v>
      </c>
      <c r="AJ544" s="160">
        <v>5.6399999999999999E-2</v>
      </c>
      <c r="AK544" s="168" t="s">
        <v>651</v>
      </c>
      <c r="AL544" s="168" t="s">
        <v>652</v>
      </c>
      <c r="AM544" s="127">
        <v>234.32</v>
      </c>
      <c r="AN544" s="127">
        <v>234.32</v>
      </c>
      <c r="AO544" s="127">
        <v>234.32</v>
      </c>
      <c r="AP544" s="127">
        <v>234.32</v>
      </c>
      <c r="AQ544" s="127">
        <v>234.32</v>
      </c>
      <c r="AR544" s="127">
        <v>234.32</v>
      </c>
      <c r="AS544" s="127">
        <v>234.32</v>
      </c>
      <c r="AT544" s="127">
        <v>234.32</v>
      </c>
      <c r="AU544" s="127">
        <v>234.32</v>
      </c>
      <c r="AV544" s="127">
        <v>234.32</v>
      </c>
      <c r="AW544" s="127">
        <v>234.32</v>
      </c>
      <c r="AX544" s="127">
        <v>234.32</v>
      </c>
      <c r="AY544" s="127">
        <v>234.32</v>
      </c>
      <c r="AZ544" s="127">
        <v>234.32</v>
      </c>
      <c r="BA544" s="127">
        <v>234.32</v>
      </c>
      <c r="BB544" s="127">
        <v>234.32</v>
      </c>
      <c r="BC544" s="15">
        <f t="shared" si="24"/>
        <v>937.28</v>
      </c>
      <c r="BD544" s="15">
        <f t="shared" si="25"/>
        <v>2811.84</v>
      </c>
      <c r="BE544" s="15">
        <f t="shared" si="26"/>
        <v>3749.12</v>
      </c>
    </row>
    <row r="545" spans="1:57" x14ac:dyDescent="0.3">
      <c r="A545" s="167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58">
        <v>43810</v>
      </c>
      <c r="AF545" s="158">
        <v>46732</v>
      </c>
      <c r="AG545" s="159">
        <v>101627.5</v>
      </c>
      <c r="AH545" s="91">
        <v>3.2805555555555554</v>
      </c>
      <c r="AI545" s="91">
        <v>8</v>
      </c>
      <c r="AJ545" s="160">
        <v>5.9299999999999999E-2</v>
      </c>
      <c r="AK545" s="168" t="s">
        <v>651</v>
      </c>
      <c r="AL545" s="168" t="s">
        <v>652</v>
      </c>
      <c r="AM545" s="127">
        <v>502.21</v>
      </c>
      <c r="AN545" s="127">
        <v>502.21</v>
      </c>
      <c r="AO545" s="127">
        <v>502.21</v>
      </c>
      <c r="AP545" s="127">
        <v>502.21</v>
      </c>
      <c r="AQ545" s="127">
        <v>502.21</v>
      </c>
      <c r="AR545" s="127">
        <v>502.21</v>
      </c>
      <c r="AS545" s="127">
        <v>502.21</v>
      </c>
      <c r="AT545" s="127">
        <v>502.21</v>
      </c>
      <c r="AU545" s="127">
        <v>502.21</v>
      </c>
      <c r="AV545" s="127">
        <v>502.21</v>
      </c>
      <c r="AW545" s="127">
        <v>502.21</v>
      </c>
      <c r="AX545" s="127">
        <v>502.21</v>
      </c>
      <c r="AY545" s="127">
        <v>502.21</v>
      </c>
      <c r="AZ545" s="127">
        <v>502.21</v>
      </c>
      <c r="BA545" s="127">
        <v>502.21</v>
      </c>
      <c r="BB545" s="127">
        <v>502.21</v>
      </c>
      <c r="BC545" s="15">
        <f t="shared" si="24"/>
        <v>2008.84</v>
      </c>
      <c r="BD545" s="15">
        <f t="shared" si="25"/>
        <v>6026.5199999999995</v>
      </c>
      <c r="BE545" s="15">
        <f t="shared" si="26"/>
        <v>8035.36</v>
      </c>
    </row>
    <row r="546" spans="1:57" x14ac:dyDescent="0.3">
      <c r="A546" s="167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58">
        <v>43810</v>
      </c>
      <c r="AF546" s="158">
        <v>47098</v>
      </c>
      <c r="AG546" s="159">
        <v>48675</v>
      </c>
      <c r="AH546" s="91">
        <v>4.2805555555555559</v>
      </c>
      <c r="AI546" s="91">
        <v>9</v>
      </c>
      <c r="AJ546" s="160">
        <v>6.2100000000000002E-2</v>
      </c>
      <c r="AK546" s="168" t="s">
        <v>651</v>
      </c>
      <c r="AL546" s="168" t="s">
        <v>652</v>
      </c>
      <c r="AM546" s="127">
        <v>251.89</v>
      </c>
      <c r="AN546" s="127">
        <v>251.89</v>
      </c>
      <c r="AO546" s="127">
        <v>251.89</v>
      </c>
      <c r="AP546" s="127">
        <v>251.89</v>
      </c>
      <c r="AQ546" s="127">
        <v>251.89</v>
      </c>
      <c r="AR546" s="127">
        <v>251.89</v>
      </c>
      <c r="AS546" s="127">
        <v>251.89</v>
      </c>
      <c r="AT546" s="127">
        <v>251.89</v>
      </c>
      <c r="AU546" s="127">
        <v>251.89</v>
      </c>
      <c r="AV546" s="127">
        <v>251.89</v>
      </c>
      <c r="AW546" s="127">
        <v>251.89</v>
      </c>
      <c r="AX546" s="127">
        <v>251.89</v>
      </c>
      <c r="AY546" s="127">
        <v>251.89</v>
      </c>
      <c r="AZ546" s="127">
        <v>251.89</v>
      </c>
      <c r="BA546" s="127">
        <v>251.89</v>
      </c>
      <c r="BB546" s="127">
        <v>251.89</v>
      </c>
      <c r="BC546" s="15">
        <f t="shared" si="24"/>
        <v>1007.56</v>
      </c>
      <c r="BD546" s="15">
        <f t="shared" si="25"/>
        <v>3022.6799999999989</v>
      </c>
      <c r="BE546" s="15">
        <f t="shared" si="26"/>
        <v>4030.2399999999989</v>
      </c>
    </row>
    <row r="547" spans="1:57" x14ac:dyDescent="0.3">
      <c r="A547" s="167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58">
        <v>43810</v>
      </c>
      <c r="AF547" s="158">
        <v>47463</v>
      </c>
      <c r="AG547" s="159">
        <v>51920</v>
      </c>
      <c r="AH547" s="91">
        <v>5.2805555555555559</v>
      </c>
      <c r="AI547" s="91">
        <v>10</v>
      </c>
      <c r="AJ547" s="160">
        <v>6.5000000000000002E-2</v>
      </c>
      <c r="AK547" s="168" t="s">
        <v>651</v>
      </c>
      <c r="AL547" s="168" t="s">
        <v>652</v>
      </c>
      <c r="AM547" s="127">
        <v>281.23</v>
      </c>
      <c r="AN547" s="127">
        <v>281.23</v>
      </c>
      <c r="AO547" s="127">
        <v>281.23</v>
      </c>
      <c r="AP547" s="127">
        <v>281.23</v>
      </c>
      <c r="AQ547" s="127">
        <v>281.23</v>
      </c>
      <c r="AR547" s="127">
        <v>281.23</v>
      </c>
      <c r="AS547" s="127">
        <v>281.23</v>
      </c>
      <c r="AT547" s="127">
        <v>281.23</v>
      </c>
      <c r="AU547" s="127">
        <v>281.23</v>
      </c>
      <c r="AV547" s="127">
        <v>281.23</v>
      </c>
      <c r="AW547" s="127">
        <v>281.23</v>
      </c>
      <c r="AX547" s="127">
        <v>281.23</v>
      </c>
      <c r="AY547" s="127">
        <v>281.23</v>
      </c>
      <c r="AZ547" s="127">
        <v>281.23</v>
      </c>
      <c r="BA547" s="127">
        <v>281.23</v>
      </c>
      <c r="BB547" s="127">
        <v>281.23</v>
      </c>
      <c r="BC547" s="15">
        <f t="shared" si="24"/>
        <v>1124.92</v>
      </c>
      <c r="BD547" s="15">
        <f t="shared" si="25"/>
        <v>3374.76</v>
      </c>
      <c r="BE547" s="15">
        <f t="shared" si="26"/>
        <v>4499.68</v>
      </c>
    </row>
    <row r="548" spans="1:57" x14ac:dyDescent="0.3">
      <c r="A548" s="167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58">
        <v>43810</v>
      </c>
      <c r="AF548" s="158">
        <v>46367</v>
      </c>
      <c r="AG548" s="159">
        <v>25960</v>
      </c>
      <c r="AH548" s="91">
        <v>2.2805555555555554</v>
      </c>
      <c r="AI548" s="91">
        <v>7</v>
      </c>
      <c r="AJ548" s="160">
        <v>5.6399999999999999E-2</v>
      </c>
      <c r="AK548" s="168" t="s">
        <v>651</v>
      </c>
      <c r="AL548" s="168" t="s">
        <v>652</v>
      </c>
      <c r="AM548" s="127">
        <v>122.01</v>
      </c>
      <c r="AN548" s="127">
        <v>122.01</v>
      </c>
      <c r="AO548" s="127">
        <v>122.01</v>
      </c>
      <c r="AP548" s="127">
        <v>122.01</v>
      </c>
      <c r="AQ548" s="127">
        <v>122.01</v>
      </c>
      <c r="AR548" s="127">
        <v>122.01</v>
      </c>
      <c r="AS548" s="127">
        <v>122.01</v>
      </c>
      <c r="AT548" s="127">
        <v>122.01</v>
      </c>
      <c r="AU548" s="127">
        <v>122.01</v>
      </c>
      <c r="AV548" s="127">
        <v>122.01</v>
      </c>
      <c r="AW548" s="127">
        <v>122.01</v>
      </c>
      <c r="AX548" s="127">
        <v>122.01</v>
      </c>
      <c r="AY548" s="127">
        <v>122.01</v>
      </c>
      <c r="AZ548" s="127">
        <v>122.01</v>
      </c>
      <c r="BA548" s="127">
        <v>122.01</v>
      </c>
      <c r="BB548" s="127">
        <v>122.01</v>
      </c>
      <c r="BC548" s="15">
        <f t="shared" si="24"/>
        <v>488.04</v>
      </c>
      <c r="BD548" s="15">
        <f t="shared" si="25"/>
        <v>1464.1200000000001</v>
      </c>
      <c r="BE548" s="15">
        <f t="shared" si="26"/>
        <v>1952.16</v>
      </c>
    </row>
    <row r="549" spans="1:57" x14ac:dyDescent="0.3">
      <c r="A549" s="167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58">
        <v>43810</v>
      </c>
      <c r="AF549" s="158">
        <v>46002</v>
      </c>
      <c r="AG549" s="159">
        <v>53100</v>
      </c>
      <c r="AH549" s="91">
        <v>1.2805555555555554</v>
      </c>
      <c r="AI549" s="91">
        <v>6</v>
      </c>
      <c r="AJ549" s="160">
        <v>5.3600000000000002E-2</v>
      </c>
      <c r="AK549" s="168" t="s">
        <v>651</v>
      </c>
      <c r="AL549" s="168" t="s">
        <v>652</v>
      </c>
      <c r="AM549" s="127">
        <v>237.18</v>
      </c>
      <c r="AN549" s="127">
        <v>237.18</v>
      </c>
      <c r="AO549" s="127">
        <v>237.18</v>
      </c>
      <c r="AP549" s="127">
        <v>237.18</v>
      </c>
      <c r="AQ549" s="127">
        <v>237.18</v>
      </c>
      <c r="AR549" s="127">
        <v>237.18</v>
      </c>
      <c r="AS549" s="127">
        <v>237.18</v>
      </c>
      <c r="AT549" s="127">
        <v>237.18</v>
      </c>
      <c r="AU549" s="127">
        <v>237.18</v>
      </c>
      <c r="AV549" s="127">
        <v>237.18</v>
      </c>
      <c r="AW549" s="127">
        <v>118.59</v>
      </c>
      <c r="AX549" s="127">
        <v>118.59</v>
      </c>
      <c r="AY549" s="127">
        <v>118.59</v>
      </c>
      <c r="AZ549" s="127">
        <v>118.59</v>
      </c>
      <c r="BA549" s="127">
        <v>118.59</v>
      </c>
      <c r="BB549" s="127">
        <v>118.59</v>
      </c>
      <c r="BC549" s="15">
        <f t="shared" si="24"/>
        <v>948.72</v>
      </c>
      <c r="BD549" s="15">
        <f t="shared" si="25"/>
        <v>2134.62</v>
      </c>
      <c r="BE549" s="15">
        <f t="shared" si="26"/>
        <v>3083.34</v>
      </c>
    </row>
    <row r="550" spans="1:57" x14ac:dyDescent="0.3">
      <c r="A550" s="167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58">
        <v>43810</v>
      </c>
      <c r="AF550" s="158">
        <v>46367</v>
      </c>
      <c r="AG550" s="159">
        <v>255765</v>
      </c>
      <c r="AH550" s="91">
        <v>2.2805555555555554</v>
      </c>
      <c r="AI550" s="91">
        <v>7</v>
      </c>
      <c r="AJ550" s="160">
        <v>5.6399999999999999E-2</v>
      </c>
      <c r="AK550" s="168" t="s">
        <v>651</v>
      </c>
      <c r="AL550" s="168" t="s">
        <v>652</v>
      </c>
      <c r="AM550" s="127">
        <v>1202.0999999999999</v>
      </c>
      <c r="AN550" s="127">
        <v>1202.0999999999999</v>
      </c>
      <c r="AO550" s="127">
        <v>1202.0999999999999</v>
      </c>
      <c r="AP550" s="127">
        <v>1202.0999999999999</v>
      </c>
      <c r="AQ550" s="127">
        <v>1202.0999999999999</v>
      </c>
      <c r="AR550" s="127">
        <v>1202.0999999999999</v>
      </c>
      <c r="AS550" s="127">
        <v>1202.0999999999999</v>
      </c>
      <c r="AT550" s="127">
        <v>1202.0999999999999</v>
      </c>
      <c r="AU550" s="127">
        <v>1202.0999999999999</v>
      </c>
      <c r="AV550" s="127">
        <v>1202.0999999999999</v>
      </c>
      <c r="AW550" s="127">
        <v>1202.0999999999999</v>
      </c>
      <c r="AX550" s="127">
        <v>1202.0999999999999</v>
      </c>
      <c r="AY550" s="127">
        <v>1202.0999999999999</v>
      </c>
      <c r="AZ550" s="127">
        <v>1202.0999999999999</v>
      </c>
      <c r="BA550" s="127">
        <v>1202.0999999999999</v>
      </c>
      <c r="BB550" s="127">
        <v>1202.0999999999999</v>
      </c>
      <c r="BC550" s="15">
        <f t="shared" si="24"/>
        <v>4808.3999999999996</v>
      </c>
      <c r="BD550" s="15">
        <f t="shared" si="25"/>
        <v>14425.200000000003</v>
      </c>
      <c r="BE550" s="15">
        <f t="shared" si="26"/>
        <v>19233.600000000002</v>
      </c>
    </row>
    <row r="551" spans="1:57" x14ac:dyDescent="0.3">
      <c r="A551" s="167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58">
        <v>43810</v>
      </c>
      <c r="AF551" s="158">
        <v>46732</v>
      </c>
      <c r="AG551" s="159">
        <v>106200</v>
      </c>
      <c r="AH551" s="91">
        <v>3.2805555555555554</v>
      </c>
      <c r="AI551" s="91">
        <v>8</v>
      </c>
      <c r="AJ551" s="160">
        <v>5.9299999999999999E-2</v>
      </c>
      <c r="AK551" s="168" t="s">
        <v>651</v>
      </c>
      <c r="AL551" s="168" t="s">
        <v>652</v>
      </c>
      <c r="AM551" s="127">
        <v>524.79999999999995</v>
      </c>
      <c r="AN551" s="127">
        <v>524.79999999999995</v>
      </c>
      <c r="AO551" s="127">
        <v>524.79999999999995</v>
      </c>
      <c r="AP551" s="127">
        <v>524.79999999999995</v>
      </c>
      <c r="AQ551" s="127">
        <v>524.79999999999995</v>
      </c>
      <c r="AR551" s="127">
        <v>524.79999999999995</v>
      </c>
      <c r="AS551" s="127">
        <v>524.79999999999995</v>
      </c>
      <c r="AT551" s="127">
        <v>524.79999999999995</v>
      </c>
      <c r="AU551" s="127">
        <v>524.79999999999995</v>
      </c>
      <c r="AV551" s="127">
        <v>524.79999999999995</v>
      </c>
      <c r="AW551" s="127">
        <v>524.79999999999995</v>
      </c>
      <c r="AX551" s="127">
        <v>524.79999999999995</v>
      </c>
      <c r="AY551" s="127">
        <v>524.79999999999995</v>
      </c>
      <c r="AZ551" s="127">
        <v>524.79999999999995</v>
      </c>
      <c r="BA551" s="127">
        <v>524.79999999999995</v>
      </c>
      <c r="BB551" s="127">
        <v>524.79999999999995</v>
      </c>
      <c r="BC551" s="15">
        <f t="shared" si="24"/>
        <v>2099.1999999999998</v>
      </c>
      <c r="BD551" s="15">
        <f t="shared" si="25"/>
        <v>6297.6000000000013</v>
      </c>
      <c r="BE551" s="15">
        <f t="shared" si="26"/>
        <v>8396.8000000000011</v>
      </c>
    </row>
    <row r="552" spans="1:57" x14ac:dyDescent="0.3">
      <c r="A552" s="167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26550</v>
      </c>
      <c r="X552" s="63">
        <v>0</v>
      </c>
      <c r="Y552" s="63">
        <v>0</v>
      </c>
      <c r="Z552" s="63">
        <v>112.17</v>
      </c>
      <c r="AA552" s="63">
        <v>0</v>
      </c>
      <c r="AB552" s="63">
        <v>0</v>
      </c>
      <c r="AC552" s="63">
        <v>0</v>
      </c>
      <c r="AD552" s="63">
        <v>26550</v>
      </c>
      <c r="AE552" s="158">
        <v>43810</v>
      </c>
      <c r="AF552" s="158">
        <v>45637</v>
      </c>
      <c r="AG552" s="159">
        <v>53100</v>
      </c>
      <c r="AH552" s="91">
        <v>0.28055555555555556</v>
      </c>
      <c r="AI552" s="91">
        <v>5</v>
      </c>
      <c r="AJ552" s="160">
        <v>5.0700000000000002E-2</v>
      </c>
      <c r="AK552" s="168" t="s">
        <v>651</v>
      </c>
      <c r="AL552" s="168" t="s">
        <v>652</v>
      </c>
      <c r="AM552" s="127">
        <v>112.17</v>
      </c>
      <c r="AN552" s="127">
        <v>112.17</v>
      </c>
      <c r="AO552" s="127">
        <v>112.17</v>
      </c>
      <c r="AP552" s="127">
        <v>112.17</v>
      </c>
      <c r="AQ552" s="127">
        <v>0</v>
      </c>
      <c r="AR552" s="127">
        <v>0</v>
      </c>
      <c r="AS552" s="127">
        <v>0</v>
      </c>
      <c r="AT552" s="127">
        <v>0</v>
      </c>
      <c r="AU552" s="127">
        <v>0</v>
      </c>
      <c r="AV552" s="127">
        <v>0</v>
      </c>
      <c r="AW552" s="127">
        <v>0</v>
      </c>
      <c r="AX552" s="127">
        <v>0</v>
      </c>
      <c r="AY552" s="127">
        <v>0</v>
      </c>
      <c r="AZ552" s="127">
        <v>0</v>
      </c>
      <c r="BA552" s="127">
        <v>0</v>
      </c>
      <c r="BB552" s="127">
        <v>0</v>
      </c>
      <c r="BC552" s="15">
        <f t="shared" si="24"/>
        <v>448.68</v>
      </c>
      <c r="BD552" s="15">
        <f t="shared" si="25"/>
        <v>0</v>
      </c>
      <c r="BE552" s="15">
        <f t="shared" si="26"/>
        <v>448.68</v>
      </c>
    </row>
    <row r="553" spans="1:57" x14ac:dyDescent="0.3">
      <c r="A553" s="167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58">
        <v>43810</v>
      </c>
      <c r="AF553" s="158">
        <v>46002</v>
      </c>
      <c r="AG553" s="159">
        <v>52805</v>
      </c>
      <c r="AH553" s="91">
        <v>1.2805555555555554</v>
      </c>
      <c r="AI553" s="91">
        <v>6</v>
      </c>
      <c r="AJ553" s="160">
        <v>5.3600000000000002E-2</v>
      </c>
      <c r="AK553" s="168" t="s">
        <v>651</v>
      </c>
      <c r="AL553" s="168" t="s">
        <v>652</v>
      </c>
      <c r="AM553" s="127">
        <v>235.86</v>
      </c>
      <c r="AN553" s="127">
        <v>235.86</v>
      </c>
      <c r="AO553" s="127">
        <v>235.86</v>
      </c>
      <c r="AP553" s="127">
        <v>235.86</v>
      </c>
      <c r="AQ553" s="127">
        <v>235.86</v>
      </c>
      <c r="AR553" s="127">
        <v>235.86</v>
      </c>
      <c r="AS553" s="127">
        <v>235.86</v>
      </c>
      <c r="AT553" s="127">
        <v>235.86</v>
      </c>
      <c r="AU553" s="127">
        <v>235.86</v>
      </c>
      <c r="AV553" s="127">
        <v>235.86</v>
      </c>
      <c r="AW553" s="127">
        <v>117.93</v>
      </c>
      <c r="AX553" s="127">
        <v>117.93</v>
      </c>
      <c r="AY553" s="127">
        <v>117.93</v>
      </c>
      <c r="AZ553" s="127">
        <v>117.93</v>
      </c>
      <c r="BA553" s="127">
        <v>117.93</v>
      </c>
      <c r="BB553" s="127">
        <v>117.93</v>
      </c>
      <c r="BC553" s="15">
        <f t="shared" si="24"/>
        <v>943.44</v>
      </c>
      <c r="BD553" s="15">
        <f t="shared" si="25"/>
        <v>2122.7400000000007</v>
      </c>
      <c r="BE553" s="15">
        <f t="shared" si="26"/>
        <v>3066.1800000000007</v>
      </c>
    </row>
    <row r="554" spans="1:57" x14ac:dyDescent="0.3">
      <c r="A554" s="167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58">
        <v>43811</v>
      </c>
      <c r="AF554" s="158">
        <v>46733</v>
      </c>
      <c r="AG554" s="159">
        <v>41595</v>
      </c>
      <c r="AH554" s="91">
        <v>3.2833333333333332</v>
      </c>
      <c r="AI554" s="91">
        <v>8</v>
      </c>
      <c r="AJ554" s="160">
        <v>5.9299999999999999E-2</v>
      </c>
      <c r="AK554" s="168" t="s">
        <v>651</v>
      </c>
      <c r="AL554" s="168" t="s">
        <v>652</v>
      </c>
      <c r="AM554" s="127">
        <v>205.55</v>
      </c>
      <c r="AN554" s="127">
        <v>205.55</v>
      </c>
      <c r="AO554" s="127">
        <v>205.55</v>
      </c>
      <c r="AP554" s="127">
        <v>205.55</v>
      </c>
      <c r="AQ554" s="127">
        <v>205.55</v>
      </c>
      <c r="AR554" s="127">
        <v>205.55</v>
      </c>
      <c r="AS554" s="127">
        <v>205.55</v>
      </c>
      <c r="AT554" s="127">
        <v>205.55</v>
      </c>
      <c r="AU554" s="127">
        <v>205.55</v>
      </c>
      <c r="AV554" s="127">
        <v>205.55</v>
      </c>
      <c r="AW554" s="127">
        <v>205.55</v>
      </c>
      <c r="AX554" s="127">
        <v>205.55</v>
      </c>
      <c r="AY554" s="127">
        <v>205.55</v>
      </c>
      <c r="AZ554" s="127">
        <v>205.55</v>
      </c>
      <c r="BA554" s="127">
        <v>205.55</v>
      </c>
      <c r="BB554" s="127">
        <v>205.55</v>
      </c>
      <c r="BC554" s="15">
        <f t="shared" si="24"/>
        <v>822.2</v>
      </c>
      <c r="BD554" s="15">
        <f t="shared" si="25"/>
        <v>2466.6000000000004</v>
      </c>
      <c r="BE554" s="15">
        <f t="shared" si="26"/>
        <v>3288.8</v>
      </c>
    </row>
    <row r="555" spans="1:57" x14ac:dyDescent="0.3">
      <c r="A555" s="167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58">
        <v>43811</v>
      </c>
      <c r="AF555" s="158">
        <v>47099</v>
      </c>
      <c r="AG555" s="159">
        <v>5015</v>
      </c>
      <c r="AH555" s="91">
        <v>4.2833333333333332</v>
      </c>
      <c r="AI555" s="91">
        <v>9</v>
      </c>
      <c r="AJ555" s="160">
        <v>6.2100000000000002E-2</v>
      </c>
      <c r="AK555" s="168" t="s">
        <v>651</v>
      </c>
      <c r="AL555" s="168" t="s">
        <v>652</v>
      </c>
      <c r="AM555" s="127">
        <v>25.95</v>
      </c>
      <c r="AN555" s="127">
        <v>25.95</v>
      </c>
      <c r="AO555" s="127">
        <v>25.95</v>
      </c>
      <c r="AP555" s="127">
        <v>25.95</v>
      </c>
      <c r="AQ555" s="127">
        <v>25.95</v>
      </c>
      <c r="AR555" s="127">
        <v>25.95</v>
      </c>
      <c r="AS555" s="127">
        <v>25.95</v>
      </c>
      <c r="AT555" s="127">
        <v>25.95</v>
      </c>
      <c r="AU555" s="127">
        <v>25.95</v>
      </c>
      <c r="AV555" s="127">
        <v>25.95</v>
      </c>
      <c r="AW555" s="127">
        <v>25.95</v>
      </c>
      <c r="AX555" s="127">
        <v>25.95</v>
      </c>
      <c r="AY555" s="127">
        <v>25.95</v>
      </c>
      <c r="AZ555" s="127">
        <v>25.95</v>
      </c>
      <c r="BA555" s="127">
        <v>25.95</v>
      </c>
      <c r="BB555" s="127">
        <v>25.95</v>
      </c>
      <c r="BC555" s="15">
        <f t="shared" si="24"/>
        <v>103.8</v>
      </c>
      <c r="BD555" s="15">
        <f t="shared" si="25"/>
        <v>311.39999999999992</v>
      </c>
      <c r="BE555" s="15">
        <f t="shared" si="26"/>
        <v>415.19999999999993</v>
      </c>
    </row>
    <row r="556" spans="1:57" x14ac:dyDescent="0.3">
      <c r="A556" s="167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68735</v>
      </c>
      <c r="X556" s="63">
        <v>0</v>
      </c>
      <c r="Y556" s="63">
        <v>0</v>
      </c>
      <c r="Z556" s="63">
        <v>290.41000000000003</v>
      </c>
      <c r="AA556" s="63">
        <v>0</v>
      </c>
      <c r="AB556" s="63">
        <v>0</v>
      </c>
      <c r="AC556" s="63">
        <v>0</v>
      </c>
      <c r="AD556" s="63">
        <v>68735</v>
      </c>
      <c r="AE556" s="158">
        <v>43811</v>
      </c>
      <c r="AF556" s="158">
        <v>45638</v>
      </c>
      <c r="AG556" s="159">
        <v>137470</v>
      </c>
      <c r="AH556" s="91">
        <v>0.28333333333333333</v>
      </c>
      <c r="AI556" s="91">
        <v>5</v>
      </c>
      <c r="AJ556" s="160">
        <v>5.0700000000000002E-2</v>
      </c>
      <c r="AK556" s="168" t="s">
        <v>651</v>
      </c>
      <c r="AL556" s="168" t="s">
        <v>652</v>
      </c>
      <c r="AM556" s="127">
        <v>290.41000000000003</v>
      </c>
      <c r="AN556" s="127">
        <v>290.41000000000003</v>
      </c>
      <c r="AO556" s="127">
        <v>290.41000000000003</v>
      </c>
      <c r="AP556" s="127">
        <v>290.41000000000003</v>
      </c>
      <c r="AQ556" s="127">
        <v>0</v>
      </c>
      <c r="AR556" s="127">
        <v>0</v>
      </c>
      <c r="AS556" s="127">
        <v>0</v>
      </c>
      <c r="AT556" s="127">
        <v>0</v>
      </c>
      <c r="AU556" s="127">
        <v>0</v>
      </c>
      <c r="AV556" s="127">
        <v>0</v>
      </c>
      <c r="AW556" s="127">
        <v>0</v>
      </c>
      <c r="AX556" s="127">
        <v>0</v>
      </c>
      <c r="AY556" s="127">
        <v>0</v>
      </c>
      <c r="AZ556" s="127">
        <v>0</v>
      </c>
      <c r="BA556" s="127">
        <v>0</v>
      </c>
      <c r="BB556" s="127">
        <v>0</v>
      </c>
      <c r="BC556" s="15">
        <f t="shared" si="24"/>
        <v>1161.6400000000001</v>
      </c>
      <c r="BD556" s="15">
        <f t="shared" si="25"/>
        <v>0</v>
      </c>
      <c r="BE556" s="15">
        <f t="shared" si="26"/>
        <v>1161.6400000000001</v>
      </c>
    </row>
    <row r="557" spans="1:57" x14ac:dyDescent="0.3">
      <c r="A557" s="167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58">
        <v>43811</v>
      </c>
      <c r="AF557" s="158">
        <v>46003</v>
      </c>
      <c r="AG557" s="159">
        <v>102217.5</v>
      </c>
      <c r="AH557" s="91">
        <v>1.2833333333333334</v>
      </c>
      <c r="AI557" s="91">
        <v>6</v>
      </c>
      <c r="AJ557" s="160">
        <v>5.3600000000000002E-2</v>
      </c>
      <c r="AK557" s="168" t="s">
        <v>651</v>
      </c>
      <c r="AL557" s="168" t="s">
        <v>652</v>
      </c>
      <c r="AM557" s="127">
        <v>456.57</v>
      </c>
      <c r="AN557" s="127">
        <v>456.57</v>
      </c>
      <c r="AO557" s="127">
        <v>456.57</v>
      </c>
      <c r="AP557" s="127">
        <v>456.57</v>
      </c>
      <c r="AQ557" s="127">
        <v>456.57</v>
      </c>
      <c r="AR557" s="127">
        <v>456.57</v>
      </c>
      <c r="AS557" s="127">
        <v>456.57</v>
      </c>
      <c r="AT557" s="127">
        <v>456.57</v>
      </c>
      <c r="AU557" s="127">
        <v>456.57</v>
      </c>
      <c r="AV557" s="127">
        <v>456.57</v>
      </c>
      <c r="AW557" s="127">
        <v>228.29</v>
      </c>
      <c r="AX557" s="127">
        <v>228.29</v>
      </c>
      <c r="AY557" s="127">
        <v>228.29</v>
      </c>
      <c r="AZ557" s="127">
        <v>228.29</v>
      </c>
      <c r="BA557" s="127">
        <v>228.29</v>
      </c>
      <c r="BB557" s="127">
        <v>228.29</v>
      </c>
      <c r="BC557" s="15">
        <f t="shared" si="24"/>
        <v>1826.28</v>
      </c>
      <c r="BD557" s="15">
        <f t="shared" si="25"/>
        <v>4109.16</v>
      </c>
      <c r="BE557" s="15">
        <f t="shared" si="26"/>
        <v>5935.44</v>
      </c>
    </row>
    <row r="558" spans="1:57" x14ac:dyDescent="0.3">
      <c r="A558" s="167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58">
        <v>43811</v>
      </c>
      <c r="AF558" s="158">
        <v>46368</v>
      </c>
      <c r="AG558" s="159">
        <v>258715</v>
      </c>
      <c r="AH558" s="91">
        <v>2.2833333333333332</v>
      </c>
      <c r="AI558" s="91">
        <v>7</v>
      </c>
      <c r="AJ558" s="160">
        <v>5.6399999999999999E-2</v>
      </c>
      <c r="AK558" s="168" t="s">
        <v>651</v>
      </c>
      <c r="AL558" s="168" t="s">
        <v>652</v>
      </c>
      <c r="AM558" s="127">
        <v>1215.96</v>
      </c>
      <c r="AN558" s="127">
        <v>1215.96</v>
      </c>
      <c r="AO558" s="127">
        <v>1215.96</v>
      </c>
      <c r="AP558" s="127">
        <v>1215.96</v>
      </c>
      <c r="AQ558" s="127">
        <v>1215.96</v>
      </c>
      <c r="AR558" s="127">
        <v>1215.96</v>
      </c>
      <c r="AS558" s="127">
        <v>1215.96</v>
      </c>
      <c r="AT558" s="127">
        <v>1215.96</v>
      </c>
      <c r="AU558" s="127">
        <v>1215.96</v>
      </c>
      <c r="AV558" s="127">
        <v>1215.96</v>
      </c>
      <c r="AW558" s="127">
        <v>1215.96</v>
      </c>
      <c r="AX558" s="127">
        <v>1215.96</v>
      </c>
      <c r="AY558" s="127">
        <v>1215.96</v>
      </c>
      <c r="AZ558" s="127">
        <v>1215.96</v>
      </c>
      <c r="BA558" s="127">
        <v>1215.96</v>
      </c>
      <c r="BB558" s="127">
        <v>1215.96</v>
      </c>
      <c r="BC558" s="15">
        <f t="shared" si="24"/>
        <v>4863.84</v>
      </c>
      <c r="BD558" s="15">
        <f t="shared" si="25"/>
        <v>14591.519999999997</v>
      </c>
      <c r="BE558" s="15">
        <f t="shared" si="26"/>
        <v>19455.359999999997</v>
      </c>
    </row>
    <row r="559" spans="1:57" x14ac:dyDescent="0.3">
      <c r="A559" s="167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58">
        <v>43811</v>
      </c>
      <c r="AF559" s="158">
        <v>46733</v>
      </c>
      <c r="AG559" s="159">
        <v>330400</v>
      </c>
      <c r="AH559" s="91">
        <v>3.2833333333333332</v>
      </c>
      <c r="AI559" s="91">
        <v>8</v>
      </c>
      <c r="AJ559" s="160">
        <v>5.9299999999999999E-2</v>
      </c>
      <c r="AK559" s="168" t="s">
        <v>651</v>
      </c>
      <c r="AL559" s="168" t="s">
        <v>652</v>
      </c>
      <c r="AM559" s="127">
        <v>1632.73</v>
      </c>
      <c r="AN559" s="127">
        <v>1632.73</v>
      </c>
      <c r="AO559" s="127">
        <v>1632.73</v>
      </c>
      <c r="AP559" s="127">
        <v>1632.73</v>
      </c>
      <c r="AQ559" s="127">
        <v>1632.73</v>
      </c>
      <c r="AR559" s="127">
        <v>1632.73</v>
      </c>
      <c r="AS559" s="127">
        <v>1632.73</v>
      </c>
      <c r="AT559" s="127">
        <v>1632.73</v>
      </c>
      <c r="AU559" s="127">
        <v>1632.73</v>
      </c>
      <c r="AV559" s="127">
        <v>1632.73</v>
      </c>
      <c r="AW559" s="127">
        <v>1632.73</v>
      </c>
      <c r="AX559" s="127">
        <v>1632.73</v>
      </c>
      <c r="AY559" s="127">
        <v>1632.73</v>
      </c>
      <c r="AZ559" s="127">
        <v>1632.73</v>
      </c>
      <c r="BA559" s="127">
        <v>1632.73</v>
      </c>
      <c r="BB559" s="127">
        <v>1632.73</v>
      </c>
      <c r="BC559" s="15">
        <f t="shared" si="24"/>
        <v>6530.92</v>
      </c>
      <c r="BD559" s="15">
        <f t="shared" si="25"/>
        <v>19592.759999999998</v>
      </c>
      <c r="BE559" s="15">
        <f t="shared" si="26"/>
        <v>26123.68</v>
      </c>
    </row>
    <row r="560" spans="1:57" x14ac:dyDescent="0.3">
      <c r="A560" s="167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58">
        <v>43811</v>
      </c>
      <c r="AF560" s="158">
        <v>47099</v>
      </c>
      <c r="AG560" s="159">
        <v>542947.5</v>
      </c>
      <c r="AH560" s="91">
        <v>4.2833333333333332</v>
      </c>
      <c r="AI560" s="91">
        <v>9</v>
      </c>
      <c r="AJ560" s="160">
        <v>6.2100000000000002E-2</v>
      </c>
      <c r="AK560" s="168" t="s">
        <v>651</v>
      </c>
      <c r="AL560" s="168" t="s">
        <v>652</v>
      </c>
      <c r="AM560" s="127">
        <v>2809.75</v>
      </c>
      <c r="AN560" s="127">
        <v>2809.75</v>
      </c>
      <c r="AO560" s="127">
        <v>2809.75</v>
      </c>
      <c r="AP560" s="127">
        <v>2809.75</v>
      </c>
      <c r="AQ560" s="127">
        <v>2809.75</v>
      </c>
      <c r="AR560" s="127">
        <v>2809.75</v>
      </c>
      <c r="AS560" s="127">
        <v>2809.75</v>
      </c>
      <c r="AT560" s="127">
        <v>2809.75</v>
      </c>
      <c r="AU560" s="127">
        <v>2809.75</v>
      </c>
      <c r="AV560" s="127">
        <v>2809.75</v>
      </c>
      <c r="AW560" s="127">
        <v>2809.75</v>
      </c>
      <c r="AX560" s="127">
        <v>2809.75</v>
      </c>
      <c r="AY560" s="127">
        <v>2809.75</v>
      </c>
      <c r="AZ560" s="127">
        <v>2809.75</v>
      </c>
      <c r="BA560" s="127">
        <v>2809.75</v>
      </c>
      <c r="BB560" s="127">
        <v>2809.75</v>
      </c>
      <c r="BC560" s="15">
        <f t="shared" si="24"/>
        <v>11239</v>
      </c>
      <c r="BD560" s="15">
        <f t="shared" si="25"/>
        <v>33717</v>
      </c>
      <c r="BE560" s="15">
        <f t="shared" si="26"/>
        <v>44956</v>
      </c>
    </row>
    <row r="561" spans="1:57" x14ac:dyDescent="0.3">
      <c r="A561" s="167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58">
        <v>43811</v>
      </c>
      <c r="AF561" s="158">
        <v>47464</v>
      </c>
      <c r="AG561" s="159">
        <v>159300</v>
      </c>
      <c r="AH561" s="91">
        <v>5.2833333333333332</v>
      </c>
      <c r="AI561" s="91">
        <v>10</v>
      </c>
      <c r="AJ561" s="160">
        <v>6.5000000000000002E-2</v>
      </c>
      <c r="AK561" s="168" t="s">
        <v>651</v>
      </c>
      <c r="AL561" s="168" t="s">
        <v>652</v>
      </c>
      <c r="AM561" s="127">
        <v>862.87</v>
      </c>
      <c r="AN561" s="127">
        <v>862.87</v>
      </c>
      <c r="AO561" s="127">
        <v>862.87</v>
      </c>
      <c r="AP561" s="127">
        <v>862.87</v>
      </c>
      <c r="AQ561" s="127">
        <v>862.87</v>
      </c>
      <c r="AR561" s="127">
        <v>862.87</v>
      </c>
      <c r="AS561" s="127">
        <v>862.87</v>
      </c>
      <c r="AT561" s="127">
        <v>862.87</v>
      </c>
      <c r="AU561" s="127">
        <v>862.87</v>
      </c>
      <c r="AV561" s="127">
        <v>862.87</v>
      </c>
      <c r="AW561" s="127">
        <v>862.87</v>
      </c>
      <c r="AX561" s="127">
        <v>862.87</v>
      </c>
      <c r="AY561" s="127">
        <v>862.87</v>
      </c>
      <c r="AZ561" s="127">
        <v>862.87</v>
      </c>
      <c r="BA561" s="127">
        <v>862.87</v>
      </c>
      <c r="BB561" s="127">
        <v>862.87</v>
      </c>
      <c r="BC561" s="15">
        <f t="shared" si="24"/>
        <v>3451.48</v>
      </c>
      <c r="BD561" s="15">
        <f t="shared" si="25"/>
        <v>10354.440000000002</v>
      </c>
      <c r="BE561" s="15">
        <f t="shared" si="26"/>
        <v>13805.920000000002</v>
      </c>
    </row>
    <row r="562" spans="1:57" x14ac:dyDescent="0.3">
      <c r="A562" s="167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26181.25</v>
      </c>
      <c r="X562" s="63">
        <v>0</v>
      </c>
      <c r="Y562" s="63">
        <v>0</v>
      </c>
      <c r="Z562" s="63">
        <v>110.62</v>
      </c>
      <c r="AA562" s="63">
        <v>0</v>
      </c>
      <c r="AB562" s="63">
        <v>0</v>
      </c>
      <c r="AC562" s="63">
        <v>0</v>
      </c>
      <c r="AD562" s="63">
        <v>26181.25</v>
      </c>
      <c r="AE562" s="158">
        <v>43815</v>
      </c>
      <c r="AF562" s="158">
        <v>45642</v>
      </c>
      <c r="AG562" s="159">
        <v>52362.5</v>
      </c>
      <c r="AH562" s="91">
        <v>0.29444444444444445</v>
      </c>
      <c r="AI562" s="91">
        <v>5</v>
      </c>
      <c r="AJ562" s="160">
        <v>5.0700000000000002E-2</v>
      </c>
      <c r="AK562" s="168" t="s">
        <v>651</v>
      </c>
      <c r="AL562" s="168" t="s">
        <v>652</v>
      </c>
      <c r="AM562" s="127">
        <v>110.62</v>
      </c>
      <c r="AN562" s="127">
        <v>110.62</v>
      </c>
      <c r="AO562" s="127">
        <v>110.62</v>
      </c>
      <c r="AP562" s="127">
        <v>110.62</v>
      </c>
      <c r="AQ562" s="127">
        <v>0</v>
      </c>
      <c r="AR562" s="127">
        <v>0</v>
      </c>
      <c r="AS562" s="127">
        <v>0</v>
      </c>
      <c r="AT562" s="127">
        <v>0</v>
      </c>
      <c r="AU562" s="127">
        <v>0</v>
      </c>
      <c r="AV562" s="127">
        <v>0</v>
      </c>
      <c r="AW562" s="127">
        <v>0</v>
      </c>
      <c r="AX562" s="127">
        <v>0</v>
      </c>
      <c r="AY562" s="127">
        <v>0</v>
      </c>
      <c r="AZ562" s="127">
        <v>0</v>
      </c>
      <c r="BA562" s="127">
        <v>0</v>
      </c>
      <c r="BB562" s="127">
        <v>0</v>
      </c>
      <c r="BC562" s="15">
        <f t="shared" si="24"/>
        <v>442.48</v>
      </c>
      <c r="BD562" s="15">
        <f t="shared" si="25"/>
        <v>0</v>
      </c>
      <c r="BE562" s="15">
        <f t="shared" si="26"/>
        <v>442.48</v>
      </c>
    </row>
    <row r="563" spans="1:57" x14ac:dyDescent="0.3">
      <c r="A563" s="167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58">
        <v>43815</v>
      </c>
      <c r="AF563" s="158">
        <v>46007</v>
      </c>
      <c r="AG563" s="159">
        <v>250012.5</v>
      </c>
      <c r="AH563" s="91">
        <v>1.2944444444444445</v>
      </c>
      <c r="AI563" s="91">
        <v>6</v>
      </c>
      <c r="AJ563" s="160">
        <v>5.3600000000000002E-2</v>
      </c>
      <c r="AK563" s="168" t="s">
        <v>651</v>
      </c>
      <c r="AL563" s="168" t="s">
        <v>652</v>
      </c>
      <c r="AM563" s="127">
        <v>1116.72</v>
      </c>
      <c r="AN563" s="127">
        <v>1116.72</v>
      </c>
      <c r="AO563" s="127">
        <v>1116.72</v>
      </c>
      <c r="AP563" s="127">
        <v>1116.72</v>
      </c>
      <c r="AQ563" s="127">
        <v>1116.72</v>
      </c>
      <c r="AR563" s="127">
        <v>1116.72</v>
      </c>
      <c r="AS563" s="127">
        <v>1116.72</v>
      </c>
      <c r="AT563" s="127">
        <v>1116.72</v>
      </c>
      <c r="AU563" s="127">
        <v>1116.72</v>
      </c>
      <c r="AV563" s="127">
        <v>1116.72</v>
      </c>
      <c r="AW563" s="127">
        <v>558.36</v>
      </c>
      <c r="AX563" s="127">
        <v>558.36</v>
      </c>
      <c r="AY563" s="127">
        <v>558.36</v>
      </c>
      <c r="AZ563" s="127">
        <v>558.36</v>
      </c>
      <c r="BA563" s="127">
        <v>558.36</v>
      </c>
      <c r="BB563" s="127">
        <v>558.36</v>
      </c>
      <c r="BC563" s="15">
        <f t="shared" si="24"/>
        <v>4466.88</v>
      </c>
      <c r="BD563" s="15">
        <f t="shared" si="25"/>
        <v>10050.480000000001</v>
      </c>
      <c r="BE563" s="15">
        <f t="shared" si="26"/>
        <v>14517.36</v>
      </c>
    </row>
    <row r="564" spans="1:57" x14ac:dyDescent="0.3">
      <c r="A564" s="167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58">
        <v>43815</v>
      </c>
      <c r="AF564" s="158">
        <v>46372</v>
      </c>
      <c r="AG564" s="159">
        <v>99415</v>
      </c>
      <c r="AH564" s="91">
        <v>2.2944444444444443</v>
      </c>
      <c r="AI564" s="91">
        <v>7</v>
      </c>
      <c r="AJ564" s="160">
        <v>5.6399999999999999E-2</v>
      </c>
      <c r="AK564" s="168" t="s">
        <v>651</v>
      </c>
      <c r="AL564" s="168" t="s">
        <v>652</v>
      </c>
      <c r="AM564" s="127">
        <v>467.25</v>
      </c>
      <c r="AN564" s="127">
        <v>467.25</v>
      </c>
      <c r="AO564" s="127">
        <v>467.25</v>
      </c>
      <c r="AP564" s="127">
        <v>467.25</v>
      </c>
      <c r="AQ564" s="127">
        <v>467.25</v>
      </c>
      <c r="AR564" s="127">
        <v>467.25</v>
      </c>
      <c r="AS564" s="127">
        <v>467.25</v>
      </c>
      <c r="AT564" s="127">
        <v>467.25</v>
      </c>
      <c r="AU564" s="127">
        <v>467.25</v>
      </c>
      <c r="AV564" s="127">
        <v>467.25</v>
      </c>
      <c r="AW564" s="127">
        <v>467.25</v>
      </c>
      <c r="AX564" s="127">
        <v>467.25</v>
      </c>
      <c r="AY564" s="127">
        <v>467.25</v>
      </c>
      <c r="AZ564" s="127">
        <v>467.25</v>
      </c>
      <c r="BA564" s="127">
        <v>467.25</v>
      </c>
      <c r="BB564" s="127">
        <v>467.25</v>
      </c>
      <c r="BC564" s="15">
        <f t="shared" si="24"/>
        <v>1869</v>
      </c>
      <c r="BD564" s="15">
        <f t="shared" si="25"/>
        <v>5607</v>
      </c>
      <c r="BE564" s="15">
        <f t="shared" si="26"/>
        <v>7476</v>
      </c>
    </row>
    <row r="565" spans="1:57" x14ac:dyDescent="0.3">
      <c r="A565" s="167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58">
        <v>43815</v>
      </c>
      <c r="AF565" s="158">
        <v>46737</v>
      </c>
      <c r="AG565" s="159">
        <v>205467.5</v>
      </c>
      <c r="AH565" s="91">
        <v>3.2944444444444443</v>
      </c>
      <c r="AI565" s="91">
        <v>8</v>
      </c>
      <c r="AJ565" s="160">
        <v>5.9299999999999999E-2</v>
      </c>
      <c r="AK565" s="168" t="s">
        <v>651</v>
      </c>
      <c r="AL565" s="168" t="s">
        <v>652</v>
      </c>
      <c r="AM565" s="127">
        <v>1015.35</v>
      </c>
      <c r="AN565" s="127">
        <v>1015.35</v>
      </c>
      <c r="AO565" s="127">
        <v>1015.35</v>
      </c>
      <c r="AP565" s="127">
        <v>1015.35</v>
      </c>
      <c r="AQ565" s="127">
        <v>1015.35</v>
      </c>
      <c r="AR565" s="127">
        <v>1015.35</v>
      </c>
      <c r="AS565" s="127">
        <v>1015.35</v>
      </c>
      <c r="AT565" s="127">
        <v>1015.35</v>
      </c>
      <c r="AU565" s="127">
        <v>1015.35</v>
      </c>
      <c r="AV565" s="127">
        <v>1015.35</v>
      </c>
      <c r="AW565" s="127">
        <v>1015.35</v>
      </c>
      <c r="AX565" s="127">
        <v>1015.35</v>
      </c>
      <c r="AY565" s="127">
        <v>1015.35</v>
      </c>
      <c r="AZ565" s="127">
        <v>1015.35</v>
      </c>
      <c r="BA565" s="127">
        <v>1015.35</v>
      </c>
      <c r="BB565" s="127">
        <v>1015.35</v>
      </c>
      <c r="BC565" s="15">
        <f t="shared" si="24"/>
        <v>4061.4</v>
      </c>
      <c r="BD565" s="15">
        <f t="shared" si="25"/>
        <v>12184.200000000003</v>
      </c>
      <c r="BE565" s="15">
        <f t="shared" si="26"/>
        <v>16245.600000000002</v>
      </c>
    </row>
    <row r="566" spans="1:57" x14ac:dyDescent="0.3">
      <c r="A566" s="167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58">
        <v>43815</v>
      </c>
      <c r="AF566" s="158">
        <v>47103</v>
      </c>
      <c r="AG566" s="159">
        <v>212400</v>
      </c>
      <c r="AH566" s="91">
        <v>4.2944444444444443</v>
      </c>
      <c r="AI566" s="91">
        <v>9</v>
      </c>
      <c r="AJ566" s="160">
        <v>6.2100000000000002E-2</v>
      </c>
      <c r="AK566" s="168" t="s">
        <v>651</v>
      </c>
      <c r="AL566" s="168" t="s">
        <v>652</v>
      </c>
      <c r="AM566" s="127">
        <v>1099.17</v>
      </c>
      <c r="AN566" s="127">
        <v>1099.17</v>
      </c>
      <c r="AO566" s="127">
        <v>1099.17</v>
      </c>
      <c r="AP566" s="127">
        <v>1099.17</v>
      </c>
      <c r="AQ566" s="127">
        <v>1099.17</v>
      </c>
      <c r="AR566" s="127">
        <v>1099.17</v>
      </c>
      <c r="AS566" s="127">
        <v>1099.17</v>
      </c>
      <c r="AT566" s="127">
        <v>1099.17</v>
      </c>
      <c r="AU566" s="127">
        <v>1099.17</v>
      </c>
      <c r="AV566" s="127">
        <v>1099.17</v>
      </c>
      <c r="AW566" s="127">
        <v>1099.17</v>
      </c>
      <c r="AX566" s="127">
        <v>1099.17</v>
      </c>
      <c r="AY566" s="127">
        <v>1099.17</v>
      </c>
      <c r="AZ566" s="127">
        <v>1099.17</v>
      </c>
      <c r="BA566" s="127">
        <v>1099.17</v>
      </c>
      <c r="BB566" s="127">
        <v>1099.17</v>
      </c>
      <c r="BC566" s="15">
        <f t="shared" si="24"/>
        <v>4396.68</v>
      </c>
      <c r="BD566" s="15">
        <f t="shared" si="25"/>
        <v>13190.04</v>
      </c>
      <c r="BE566" s="15">
        <f t="shared" si="26"/>
        <v>17586.72</v>
      </c>
    </row>
    <row r="567" spans="1:57" x14ac:dyDescent="0.3">
      <c r="A567" s="167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58">
        <v>43815</v>
      </c>
      <c r="AF567" s="158">
        <v>47468</v>
      </c>
      <c r="AG567" s="159">
        <v>228625</v>
      </c>
      <c r="AH567" s="91">
        <v>5.2944444444444443</v>
      </c>
      <c r="AI567" s="91">
        <v>10</v>
      </c>
      <c r="AJ567" s="160">
        <v>6.5000000000000002E-2</v>
      </c>
      <c r="AK567" s="168" t="s">
        <v>651</v>
      </c>
      <c r="AL567" s="168" t="s">
        <v>652</v>
      </c>
      <c r="AM567" s="127">
        <v>1238.3900000000001</v>
      </c>
      <c r="AN567" s="127">
        <v>1238.3900000000001</v>
      </c>
      <c r="AO567" s="127">
        <v>1238.3900000000001</v>
      </c>
      <c r="AP567" s="127">
        <v>1238.3900000000001</v>
      </c>
      <c r="AQ567" s="127">
        <v>1238.3900000000001</v>
      </c>
      <c r="AR567" s="127">
        <v>1238.3900000000001</v>
      </c>
      <c r="AS567" s="127">
        <v>1238.3900000000001</v>
      </c>
      <c r="AT567" s="127">
        <v>1238.3900000000001</v>
      </c>
      <c r="AU567" s="127">
        <v>1238.3900000000001</v>
      </c>
      <c r="AV567" s="127">
        <v>1238.3900000000001</v>
      </c>
      <c r="AW567" s="127">
        <v>1238.3900000000001</v>
      </c>
      <c r="AX567" s="127">
        <v>1238.3900000000001</v>
      </c>
      <c r="AY567" s="127">
        <v>1238.3900000000001</v>
      </c>
      <c r="AZ567" s="127">
        <v>1238.3900000000001</v>
      </c>
      <c r="BA567" s="127">
        <v>1238.3900000000001</v>
      </c>
      <c r="BB567" s="127">
        <v>1238.3900000000001</v>
      </c>
      <c r="BC567" s="15">
        <f t="shared" si="24"/>
        <v>4953.5600000000004</v>
      </c>
      <c r="BD567" s="15">
        <f t="shared" si="25"/>
        <v>14860.679999999998</v>
      </c>
      <c r="BE567" s="15">
        <f t="shared" si="26"/>
        <v>19814.239999999998</v>
      </c>
    </row>
    <row r="568" spans="1:57" x14ac:dyDescent="0.3">
      <c r="A568" s="167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26550</v>
      </c>
      <c r="X568" s="63">
        <v>0</v>
      </c>
      <c r="Y568" s="63">
        <v>0</v>
      </c>
      <c r="Z568" s="63">
        <v>112.17</v>
      </c>
      <c r="AA568" s="63">
        <v>0</v>
      </c>
      <c r="AB568" s="63">
        <v>0</v>
      </c>
      <c r="AC568" s="63">
        <v>0</v>
      </c>
      <c r="AD568" s="63">
        <v>26550</v>
      </c>
      <c r="AE568" s="158">
        <v>43815</v>
      </c>
      <c r="AF568" s="158">
        <v>45642</v>
      </c>
      <c r="AG568" s="159">
        <v>53100</v>
      </c>
      <c r="AH568" s="91">
        <v>0.29444444444444445</v>
      </c>
      <c r="AI568" s="91">
        <v>5</v>
      </c>
      <c r="AJ568" s="160">
        <v>5.0700000000000002E-2</v>
      </c>
      <c r="AK568" s="168" t="s">
        <v>651</v>
      </c>
      <c r="AL568" s="168" t="s">
        <v>652</v>
      </c>
      <c r="AM568" s="127">
        <v>112.17</v>
      </c>
      <c r="AN568" s="127">
        <v>112.17</v>
      </c>
      <c r="AO568" s="127">
        <v>112.17</v>
      </c>
      <c r="AP568" s="127">
        <v>112.17</v>
      </c>
      <c r="AQ568" s="127">
        <v>0</v>
      </c>
      <c r="AR568" s="127">
        <v>0</v>
      </c>
      <c r="AS568" s="127">
        <v>0</v>
      </c>
      <c r="AT568" s="127">
        <v>0</v>
      </c>
      <c r="AU568" s="127">
        <v>0</v>
      </c>
      <c r="AV568" s="127">
        <v>0</v>
      </c>
      <c r="AW568" s="127">
        <v>0</v>
      </c>
      <c r="AX568" s="127">
        <v>0</v>
      </c>
      <c r="AY568" s="127">
        <v>0</v>
      </c>
      <c r="AZ568" s="127">
        <v>0</v>
      </c>
      <c r="BA568" s="127">
        <v>0</v>
      </c>
      <c r="BB568" s="127">
        <v>0</v>
      </c>
      <c r="BC568" s="15">
        <f t="shared" si="24"/>
        <v>448.68</v>
      </c>
      <c r="BD568" s="15">
        <f t="shared" si="25"/>
        <v>0</v>
      </c>
      <c r="BE568" s="15">
        <f t="shared" si="26"/>
        <v>448.68</v>
      </c>
    </row>
    <row r="569" spans="1:57" x14ac:dyDescent="0.3">
      <c r="A569" s="167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58">
        <v>43815</v>
      </c>
      <c r="AF569" s="158">
        <v>46372</v>
      </c>
      <c r="AG569" s="159">
        <v>46315</v>
      </c>
      <c r="AH569" s="91">
        <v>2.2944444444444443</v>
      </c>
      <c r="AI569" s="91">
        <v>7</v>
      </c>
      <c r="AJ569" s="160">
        <v>5.6399999999999999E-2</v>
      </c>
      <c r="AK569" s="168" t="s">
        <v>651</v>
      </c>
      <c r="AL569" s="168" t="s">
        <v>652</v>
      </c>
      <c r="AM569" s="127">
        <v>217.68</v>
      </c>
      <c r="AN569" s="127">
        <v>217.68</v>
      </c>
      <c r="AO569" s="127">
        <v>217.68</v>
      </c>
      <c r="AP569" s="127">
        <v>217.68</v>
      </c>
      <c r="AQ569" s="127">
        <v>217.68</v>
      </c>
      <c r="AR569" s="127">
        <v>217.68</v>
      </c>
      <c r="AS569" s="127">
        <v>217.68</v>
      </c>
      <c r="AT569" s="127">
        <v>217.68</v>
      </c>
      <c r="AU569" s="127">
        <v>217.68</v>
      </c>
      <c r="AV569" s="127">
        <v>217.68</v>
      </c>
      <c r="AW569" s="127">
        <v>217.68</v>
      </c>
      <c r="AX569" s="127">
        <v>217.68</v>
      </c>
      <c r="AY569" s="127">
        <v>217.68</v>
      </c>
      <c r="AZ569" s="127">
        <v>217.68</v>
      </c>
      <c r="BA569" s="127">
        <v>217.68</v>
      </c>
      <c r="BB569" s="127">
        <v>217.68</v>
      </c>
      <c r="BC569" s="15">
        <f t="shared" si="24"/>
        <v>870.72</v>
      </c>
      <c r="BD569" s="15">
        <f t="shared" si="25"/>
        <v>2612.16</v>
      </c>
      <c r="BE569" s="15">
        <f t="shared" si="26"/>
        <v>3482.88</v>
      </c>
    </row>
    <row r="570" spans="1:57" x14ac:dyDescent="0.3">
      <c r="A570" s="167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58">
        <v>43815</v>
      </c>
      <c r="AF570" s="158">
        <v>46737</v>
      </c>
      <c r="AG570" s="159">
        <v>151335</v>
      </c>
      <c r="AH570" s="91">
        <v>3.2944444444444443</v>
      </c>
      <c r="AI570" s="91">
        <v>8</v>
      </c>
      <c r="AJ570" s="160">
        <v>5.9299999999999999E-2</v>
      </c>
      <c r="AK570" s="168" t="s">
        <v>651</v>
      </c>
      <c r="AL570" s="168" t="s">
        <v>652</v>
      </c>
      <c r="AM570" s="127">
        <v>747.85</v>
      </c>
      <c r="AN570" s="127">
        <v>747.85</v>
      </c>
      <c r="AO570" s="127">
        <v>747.85</v>
      </c>
      <c r="AP570" s="127">
        <v>747.85</v>
      </c>
      <c r="AQ570" s="127">
        <v>747.85</v>
      </c>
      <c r="AR570" s="127">
        <v>747.85</v>
      </c>
      <c r="AS570" s="127">
        <v>747.85</v>
      </c>
      <c r="AT570" s="127">
        <v>747.85</v>
      </c>
      <c r="AU570" s="127">
        <v>747.85</v>
      </c>
      <c r="AV570" s="127">
        <v>747.85</v>
      </c>
      <c r="AW570" s="127">
        <v>747.85</v>
      </c>
      <c r="AX570" s="127">
        <v>747.85</v>
      </c>
      <c r="AY570" s="127">
        <v>747.85</v>
      </c>
      <c r="AZ570" s="127">
        <v>747.85</v>
      </c>
      <c r="BA570" s="127">
        <v>747.85</v>
      </c>
      <c r="BB570" s="127">
        <v>747.85</v>
      </c>
      <c r="BC570" s="15">
        <f t="shared" si="24"/>
        <v>2991.4</v>
      </c>
      <c r="BD570" s="15">
        <f t="shared" si="25"/>
        <v>8974.2000000000025</v>
      </c>
      <c r="BE570" s="15">
        <f t="shared" si="26"/>
        <v>11965.600000000002</v>
      </c>
    </row>
    <row r="571" spans="1:57" x14ac:dyDescent="0.3">
      <c r="A571" s="167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58">
        <v>43815</v>
      </c>
      <c r="AF571" s="158">
        <v>47103</v>
      </c>
      <c r="AG571" s="159">
        <v>99710</v>
      </c>
      <c r="AH571" s="91">
        <v>4.2944444444444443</v>
      </c>
      <c r="AI571" s="91">
        <v>9</v>
      </c>
      <c r="AJ571" s="160">
        <v>6.2100000000000002E-2</v>
      </c>
      <c r="AK571" s="168" t="s">
        <v>651</v>
      </c>
      <c r="AL571" s="168" t="s">
        <v>652</v>
      </c>
      <c r="AM571" s="127">
        <v>516</v>
      </c>
      <c r="AN571" s="127">
        <v>516</v>
      </c>
      <c r="AO571" s="127">
        <v>516</v>
      </c>
      <c r="AP571" s="127">
        <v>516</v>
      </c>
      <c r="AQ571" s="127">
        <v>516</v>
      </c>
      <c r="AR571" s="127">
        <v>516</v>
      </c>
      <c r="AS571" s="127">
        <v>516</v>
      </c>
      <c r="AT571" s="127">
        <v>516</v>
      </c>
      <c r="AU571" s="127">
        <v>516</v>
      </c>
      <c r="AV571" s="127">
        <v>516</v>
      </c>
      <c r="AW571" s="127">
        <v>516</v>
      </c>
      <c r="AX571" s="127">
        <v>516</v>
      </c>
      <c r="AY571" s="127">
        <v>516</v>
      </c>
      <c r="AZ571" s="127">
        <v>516</v>
      </c>
      <c r="BA571" s="127">
        <v>516</v>
      </c>
      <c r="BB571" s="127">
        <v>516</v>
      </c>
      <c r="BC571" s="15">
        <f t="shared" si="24"/>
        <v>2064</v>
      </c>
      <c r="BD571" s="15">
        <f t="shared" si="25"/>
        <v>6192</v>
      </c>
      <c r="BE571" s="15">
        <f t="shared" si="26"/>
        <v>8256</v>
      </c>
    </row>
    <row r="572" spans="1:57" x14ac:dyDescent="0.3">
      <c r="A572" s="167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26550</v>
      </c>
      <c r="X572" s="63">
        <v>0</v>
      </c>
      <c r="Y572" s="63">
        <v>0</v>
      </c>
      <c r="Z572" s="63">
        <v>112.17</v>
      </c>
      <c r="AA572" s="63">
        <v>0</v>
      </c>
      <c r="AB572" s="63">
        <v>0</v>
      </c>
      <c r="AC572" s="63">
        <v>0</v>
      </c>
      <c r="AD572" s="63">
        <v>26550</v>
      </c>
      <c r="AE572" s="158">
        <v>43815</v>
      </c>
      <c r="AF572" s="158">
        <v>45642</v>
      </c>
      <c r="AG572" s="159">
        <v>53100</v>
      </c>
      <c r="AH572" s="91">
        <v>0.29444444444444445</v>
      </c>
      <c r="AI572" s="91">
        <v>5</v>
      </c>
      <c r="AJ572" s="160">
        <v>5.0700000000000002E-2</v>
      </c>
      <c r="AK572" s="168" t="s">
        <v>651</v>
      </c>
      <c r="AL572" s="168" t="s">
        <v>652</v>
      </c>
      <c r="AM572" s="127">
        <v>112.17</v>
      </c>
      <c r="AN572" s="127">
        <v>112.17</v>
      </c>
      <c r="AO572" s="127">
        <v>112.17</v>
      </c>
      <c r="AP572" s="127">
        <v>112.17</v>
      </c>
      <c r="AQ572" s="127">
        <v>0</v>
      </c>
      <c r="AR572" s="127">
        <v>0</v>
      </c>
      <c r="AS572" s="127">
        <v>0</v>
      </c>
      <c r="AT572" s="127">
        <v>0</v>
      </c>
      <c r="AU572" s="127">
        <v>0</v>
      </c>
      <c r="AV572" s="127">
        <v>0</v>
      </c>
      <c r="AW572" s="127">
        <v>0</v>
      </c>
      <c r="AX572" s="127">
        <v>0</v>
      </c>
      <c r="AY572" s="127">
        <v>0</v>
      </c>
      <c r="AZ572" s="127">
        <v>0</v>
      </c>
      <c r="BA572" s="127">
        <v>0</v>
      </c>
      <c r="BB572" s="127">
        <v>0</v>
      </c>
      <c r="BC572" s="15">
        <f t="shared" si="24"/>
        <v>448.68</v>
      </c>
      <c r="BD572" s="15">
        <f t="shared" si="25"/>
        <v>0</v>
      </c>
      <c r="BE572" s="15">
        <f t="shared" si="26"/>
        <v>448.68</v>
      </c>
    </row>
    <row r="573" spans="1:57" x14ac:dyDescent="0.3">
      <c r="A573" s="167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58">
        <v>43815</v>
      </c>
      <c r="AF573" s="158">
        <v>46007</v>
      </c>
      <c r="AG573" s="159">
        <v>99857.5</v>
      </c>
      <c r="AH573" s="91">
        <v>1.2944444444444445</v>
      </c>
      <c r="AI573" s="91">
        <v>6</v>
      </c>
      <c r="AJ573" s="160">
        <v>5.3600000000000002E-2</v>
      </c>
      <c r="AK573" s="168" t="s">
        <v>651</v>
      </c>
      <c r="AL573" s="168" t="s">
        <v>652</v>
      </c>
      <c r="AM573" s="127">
        <v>446.03</v>
      </c>
      <c r="AN573" s="127">
        <v>446.03</v>
      </c>
      <c r="AO573" s="127">
        <v>446.03</v>
      </c>
      <c r="AP573" s="127">
        <v>446.03</v>
      </c>
      <c r="AQ573" s="127">
        <v>446.03</v>
      </c>
      <c r="AR573" s="127">
        <v>446.03</v>
      </c>
      <c r="AS573" s="127">
        <v>446.03</v>
      </c>
      <c r="AT573" s="127">
        <v>446.03</v>
      </c>
      <c r="AU573" s="127">
        <v>446.03</v>
      </c>
      <c r="AV573" s="127">
        <v>446.03</v>
      </c>
      <c r="AW573" s="127">
        <v>223.02</v>
      </c>
      <c r="AX573" s="127">
        <v>223.02</v>
      </c>
      <c r="AY573" s="127">
        <v>223.02</v>
      </c>
      <c r="AZ573" s="127">
        <v>223.02</v>
      </c>
      <c r="BA573" s="127">
        <v>223.02</v>
      </c>
      <c r="BB573" s="127">
        <v>223.02</v>
      </c>
      <c r="BC573" s="15">
        <f t="shared" si="24"/>
        <v>1784.12</v>
      </c>
      <c r="BD573" s="15">
        <f t="shared" si="25"/>
        <v>4014.2999999999993</v>
      </c>
      <c r="BE573" s="15">
        <f t="shared" si="26"/>
        <v>5798.4199999999992</v>
      </c>
    </row>
    <row r="574" spans="1:57" x14ac:dyDescent="0.3">
      <c r="A574" s="167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58">
        <v>43815</v>
      </c>
      <c r="AF574" s="158">
        <v>46372</v>
      </c>
      <c r="AG574" s="159">
        <v>53100</v>
      </c>
      <c r="AH574" s="91">
        <v>2.2944444444444443</v>
      </c>
      <c r="AI574" s="91">
        <v>7</v>
      </c>
      <c r="AJ574" s="160">
        <v>5.6399999999999999E-2</v>
      </c>
      <c r="AK574" s="168" t="s">
        <v>651</v>
      </c>
      <c r="AL574" s="168" t="s">
        <v>652</v>
      </c>
      <c r="AM574" s="127">
        <v>249.57</v>
      </c>
      <c r="AN574" s="127">
        <v>249.57</v>
      </c>
      <c r="AO574" s="127">
        <v>249.57</v>
      </c>
      <c r="AP574" s="127">
        <v>249.57</v>
      </c>
      <c r="AQ574" s="127">
        <v>249.57</v>
      </c>
      <c r="AR574" s="127">
        <v>249.57</v>
      </c>
      <c r="AS574" s="127">
        <v>249.57</v>
      </c>
      <c r="AT574" s="127">
        <v>249.57</v>
      </c>
      <c r="AU574" s="127">
        <v>249.57</v>
      </c>
      <c r="AV574" s="127">
        <v>249.57</v>
      </c>
      <c r="AW574" s="127">
        <v>249.57</v>
      </c>
      <c r="AX574" s="127">
        <v>249.57</v>
      </c>
      <c r="AY574" s="127">
        <v>249.57</v>
      </c>
      <c r="AZ574" s="127">
        <v>249.57</v>
      </c>
      <c r="BA574" s="127">
        <v>249.57</v>
      </c>
      <c r="BB574" s="127">
        <v>249.57</v>
      </c>
      <c r="BC574" s="15">
        <f t="shared" si="24"/>
        <v>998.28</v>
      </c>
      <c r="BD574" s="15">
        <f t="shared" si="25"/>
        <v>2994.84</v>
      </c>
      <c r="BE574" s="15">
        <f t="shared" si="26"/>
        <v>3993.12</v>
      </c>
    </row>
    <row r="575" spans="1:57" x14ac:dyDescent="0.3">
      <c r="A575" s="167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58">
        <v>43815</v>
      </c>
      <c r="AF575" s="158">
        <v>46737</v>
      </c>
      <c r="AG575" s="159">
        <v>51772.5</v>
      </c>
      <c r="AH575" s="91">
        <v>3.2944444444444443</v>
      </c>
      <c r="AI575" s="91">
        <v>8</v>
      </c>
      <c r="AJ575" s="160">
        <v>5.9299999999999999E-2</v>
      </c>
      <c r="AK575" s="168" t="s">
        <v>651</v>
      </c>
      <c r="AL575" s="168" t="s">
        <v>652</v>
      </c>
      <c r="AM575" s="127">
        <v>255.84</v>
      </c>
      <c r="AN575" s="127">
        <v>255.84</v>
      </c>
      <c r="AO575" s="127">
        <v>255.84</v>
      </c>
      <c r="AP575" s="127">
        <v>255.84</v>
      </c>
      <c r="AQ575" s="127">
        <v>255.84</v>
      </c>
      <c r="AR575" s="127">
        <v>255.84</v>
      </c>
      <c r="AS575" s="127">
        <v>255.84</v>
      </c>
      <c r="AT575" s="127">
        <v>255.84</v>
      </c>
      <c r="AU575" s="127">
        <v>255.84</v>
      </c>
      <c r="AV575" s="127">
        <v>255.84</v>
      </c>
      <c r="AW575" s="127">
        <v>255.84</v>
      </c>
      <c r="AX575" s="127">
        <v>255.84</v>
      </c>
      <c r="AY575" s="127">
        <v>255.84</v>
      </c>
      <c r="AZ575" s="127">
        <v>255.84</v>
      </c>
      <c r="BA575" s="127">
        <v>255.84</v>
      </c>
      <c r="BB575" s="127">
        <v>255.84</v>
      </c>
      <c r="BC575" s="15">
        <f t="shared" si="24"/>
        <v>1023.36</v>
      </c>
      <c r="BD575" s="15">
        <f t="shared" si="25"/>
        <v>3070.0800000000004</v>
      </c>
      <c r="BE575" s="15">
        <f t="shared" si="26"/>
        <v>4093.4400000000005</v>
      </c>
    </row>
    <row r="576" spans="1:57" x14ac:dyDescent="0.3">
      <c r="A576" s="167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13275</v>
      </c>
      <c r="X576" s="63">
        <v>0</v>
      </c>
      <c r="Y576" s="63">
        <v>0</v>
      </c>
      <c r="Z576" s="63">
        <v>56.09</v>
      </c>
      <c r="AA576" s="63">
        <v>0</v>
      </c>
      <c r="AB576" s="63">
        <v>0</v>
      </c>
      <c r="AC576" s="63">
        <v>0</v>
      </c>
      <c r="AD576" s="63">
        <v>13275</v>
      </c>
      <c r="AE576" s="158">
        <v>43816</v>
      </c>
      <c r="AF576" s="158">
        <v>45643</v>
      </c>
      <c r="AG576" s="159">
        <v>26550</v>
      </c>
      <c r="AH576" s="91">
        <v>0.29722222222222222</v>
      </c>
      <c r="AI576" s="91">
        <v>5</v>
      </c>
      <c r="AJ576" s="160">
        <v>5.0700000000000002E-2</v>
      </c>
      <c r="AK576" s="168" t="s">
        <v>651</v>
      </c>
      <c r="AL576" s="168" t="s">
        <v>652</v>
      </c>
      <c r="AM576" s="127">
        <v>56.09</v>
      </c>
      <c r="AN576" s="127">
        <v>56.09</v>
      </c>
      <c r="AO576" s="127">
        <v>56.09</v>
      </c>
      <c r="AP576" s="127">
        <v>56.09</v>
      </c>
      <c r="AQ576" s="127">
        <v>0</v>
      </c>
      <c r="AR576" s="127">
        <v>0</v>
      </c>
      <c r="AS576" s="127">
        <v>0</v>
      </c>
      <c r="AT576" s="127">
        <v>0</v>
      </c>
      <c r="AU576" s="127">
        <v>0</v>
      </c>
      <c r="AV576" s="127">
        <v>0</v>
      </c>
      <c r="AW576" s="127">
        <v>0</v>
      </c>
      <c r="AX576" s="127">
        <v>0</v>
      </c>
      <c r="AY576" s="127">
        <v>0</v>
      </c>
      <c r="AZ576" s="127">
        <v>0</v>
      </c>
      <c r="BA576" s="127">
        <v>0</v>
      </c>
      <c r="BB576" s="127">
        <v>0</v>
      </c>
      <c r="BC576" s="15">
        <f t="shared" si="24"/>
        <v>224.36</v>
      </c>
      <c r="BD576" s="15">
        <f t="shared" si="25"/>
        <v>0</v>
      </c>
      <c r="BE576" s="15">
        <f t="shared" si="26"/>
        <v>224.36</v>
      </c>
    </row>
    <row r="577" spans="1:57" x14ac:dyDescent="0.3">
      <c r="A577" s="167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58">
        <v>43816</v>
      </c>
      <c r="AF577" s="158">
        <v>47469</v>
      </c>
      <c r="AG577" s="159">
        <v>53100</v>
      </c>
      <c r="AH577" s="91">
        <v>5.2972222222222225</v>
      </c>
      <c r="AI577" s="91">
        <v>10</v>
      </c>
      <c r="AJ577" s="160">
        <v>6.5000000000000002E-2</v>
      </c>
      <c r="AK577" s="168" t="s">
        <v>651</v>
      </c>
      <c r="AL577" s="168" t="s">
        <v>652</v>
      </c>
      <c r="AM577" s="127">
        <v>287.62</v>
      </c>
      <c r="AN577" s="127">
        <v>287.62</v>
      </c>
      <c r="AO577" s="127">
        <v>287.62</v>
      </c>
      <c r="AP577" s="127">
        <v>287.62</v>
      </c>
      <c r="AQ577" s="127">
        <v>287.62</v>
      </c>
      <c r="AR577" s="127">
        <v>287.62</v>
      </c>
      <c r="AS577" s="127">
        <v>287.62</v>
      </c>
      <c r="AT577" s="127">
        <v>287.62</v>
      </c>
      <c r="AU577" s="127">
        <v>287.62</v>
      </c>
      <c r="AV577" s="127">
        <v>287.62</v>
      </c>
      <c r="AW577" s="127">
        <v>287.62</v>
      </c>
      <c r="AX577" s="127">
        <v>287.62</v>
      </c>
      <c r="AY577" s="127">
        <v>287.62</v>
      </c>
      <c r="AZ577" s="127">
        <v>287.62</v>
      </c>
      <c r="BA577" s="127">
        <v>287.62</v>
      </c>
      <c r="BB577" s="127">
        <v>287.62</v>
      </c>
      <c r="BC577" s="15">
        <f t="shared" si="24"/>
        <v>1150.48</v>
      </c>
      <c r="BD577" s="15">
        <f t="shared" si="25"/>
        <v>3451.4399999999991</v>
      </c>
      <c r="BE577" s="15">
        <f t="shared" si="26"/>
        <v>4601.9199999999992</v>
      </c>
    </row>
    <row r="578" spans="1:57" x14ac:dyDescent="0.3">
      <c r="A578" s="167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103323.75</v>
      </c>
      <c r="X578" s="63">
        <v>0</v>
      </c>
      <c r="Y578" s="63">
        <v>0</v>
      </c>
      <c r="Z578" s="63">
        <v>436.54</v>
      </c>
      <c r="AA578" s="63">
        <v>0</v>
      </c>
      <c r="AB578" s="63">
        <v>0</v>
      </c>
      <c r="AC578" s="63">
        <v>0</v>
      </c>
      <c r="AD578" s="63">
        <v>103323.75</v>
      </c>
      <c r="AE578" s="158">
        <v>43816</v>
      </c>
      <c r="AF578" s="158">
        <v>45643</v>
      </c>
      <c r="AG578" s="159">
        <v>206647.5</v>
      </c>
      <c r="AH578" s="91">
        <v>0.29722222222222222</v>
      </c>
      <c r="AI578" s="91">
        <v>5</v>
      </c>
      <c r="AJ578" s="160">
        <v>5.0700000000000002E-2</v>
      </c>
      <c r="AK578" s="168" t="s">
        <v>651</v>
      </c>
      <c r="AL578" s="168" t="s">
        <v>652</v>
      </c>
      <c r="AM578" s="127">
        <v>436.54</v>
      </c>
      <c r="AN578" s="127">
        <v>436.54</v>
      </c>
      <c r="AO578" s="127">
        <v>436.54</v>
      </c>
      <c r="AP578" s="127">
        <v>436.54</v>
      </c>
      <c r="AQ578" s="127">
        <v>0</v>
      </c>
      <c r="AR578" s="127">
        <v>0</v>
      </c>
      <c r="AS578" s="127">
        <v>0</v>
      </c>
      <c r="AT578" s="127">
        <v>0</v>
      </c>
      <c r="AU578" s="127">
        <v>0</v>
      </c>
      <c r="AV578" s="127">
        <v>0</v>
      </c>
      <c r="AW578" s="127">
        <v>0</v>
      </c>
      <c r="AX578" s="127">
        <v>0</v>
      </c>
      <c r="AY578" s="127">
        <v>0</v>
      </c>
      <c r="AZ578" s="127">
        <v>0</v>
      </c>
      <c r="BA578" s="127">
        <v>0</v>
      </c>
      <c r="BB578" s="127">
        <v>0</v>
      </c>
      <c r="BC578" s="15">
        <f t="shared" si="24"/>
        <v>1746.16</v>
      </c>
      <c r="BD578" s="15">
        <f t="shared" si="25"/>
        <v>0</v>
      </c>
      <c r="BE578" s="15">
        <f t="shared" si="26"/>
        <v>1746.16</v>
      </c>
    </row>
    <row r="579" spans="1:57" x14ac:dyDescent="0.3">
      <c r="A579" s="167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58">
        <v>43816</v>
      </c>
      <c r="AF579" s="158">
        <v>46008</v>
      </c>
      <c r="AG579" s="159">
        <v>102807.5</v>
      </c>
      <c r="AH579" s="91">
        <v>1.2972222222222223</v>
      </c>
      <c r="AI579" s="91">
        <v>6</v>
      </c>
      <c r="AJ579" s="160">
        <v>5.3600000000000002E-2</v>
      </c>
      <c r="AK579" s="168" t="s">
        <v>651</v>
      </c>
      <c r="AL579" s="168" t="s">
        <v>652</v>
      </c>
      <c r="AM579" s="127">
        <v>459.21</v>
      </c>
      <c r="AN579" s="127">
        <v>459.21</v>
      </c>
      <c r="AO579" s="127">
        <v>459.21</v>
      </c>
      <c r="AP579" s="127">
        <v>459.21</v>
      </c>
      <c r="AQ579" s="127">
        <v>459.21</v>
      </c>
      <c r="AR579" s="127">
        <v>459.21</v>
      </c>
      <c r="AS579" s="127">
        <v>459.21</v>
      </c>
      <c r="AT579" s="127">
        <v>459.21</v>
      </c>
      <c r="AU579" s="127">
        <v>459.21</v>
      </c>
      <c r="AV579" s="127">
        <v>459.21</v>
      </c>
      <c r="AW579" s="127">
        <v>229.6</v>
      </c>
      <c r="AX579" s="127">
        <v>229.6</v>
      </c>
      <c r="AY579" s="127">
        <v>229.6</v>
      </c>
      <c r="AZ579" s="127">
        <v>229.6</v>
      </c>
      <c r="BA579" s="127">
        <v>229.6</v>
      </c>
      <c r="BB579" s="127">
        <v>229.6</v>
      </c>
      <c r="BC579" s="15">
        <f t="shared" ref="BC579:BC642" si="27">SUM(AM579:AP579)</f>
        <v>1836.84</v>
      </c>
      <c r="BD579" s="15">
        <f t="shared" si="25"/>
        <v>4132.8599999999997</v>
      </c>
      <c r="BE579" s="15">
        <f t="shared" si="26"/>
        <v>5969.7</v>
      </c>
    </row>
    <row r="580" spans="1:57" x14ac:dyDescent="0.3">
      <c r="A580" s="167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58">
        <v>43816</v>
      </c>
      <c r="AF580" s="158">
        <v>46373</v>
      </c>
      <c r="AG580" s="159">
        <v>448547.5</v>
      </c>
      <c r="AH580" s="91">
        <v>2.2972222222222221</v>
      </c>
      <c r="AI580" s="91">
        <v>7</v>
      </c>
      <c r="AJ580" s="160">
        <v>5.6399999999999999E-2</v>
      </c>
      <c r="AK580" s="168" t="s">
        <v>651</v>
      </c>
      <c r="AL580" s="168" t="s">
        <v>652</v>
      </c>
      <c r="AM580" s="127">
        <v>2108.17</v>
      </c>
      <c r="AN580" s="127">
        <v>2108.17</v>
      </c>
      <c r="AO580" s="127">
        <v>2108.17</v>
      </c>
      <c r="AP580" s="127">
        <v>2108.17</v>
      </c>
      <c r="AQ580" s="127">
        <v>2108.17</v>
      </c>
      <c r="AR580" s="127">
        <v>2108.17</v>
      </c>
      <c r="AS580" s="127">
        <v>2108.17</v>
      </c>
      <c r="AT580" s="127">
        <v>2108.17</v>
      </c>
      <c r="AU580" s="127">
        <v>2108.17</v>
      </c>
      <c r="AV580" s="127">
        <v>2108.17</v>
      </c>
      <c r="AW580" s="127">
        <v>2108.17</v>
      </c>
      <c r="AX580" s="127">
        <v>2108.17</v>
      </c>
      <c r="AY580" s="127">
        <v>2108.17</v>
      </c>
      <c r="AZ580" s="127">
        <v>2108.17</v>
      </c>
      <c r="BA580" s="127">
        <v>2108.17</v>
      </c>
      <c r="BB580" s="127">
        <v>2108.17</v>
      </c>
      <c r="BC580" s="15">
        <f t="shared" si="27"/>
        <v>8432.68</v>
      </c>
      <c r="BD580" s="15">
        <f t="shared" ref="BD580:BD643" si="28">SUM(AQ580:BB580)</f>
        <v>25298.039999999994</v>
      </c>
      <c r="BE580" s="15">
        <f t="shared" ref="BE580:BE643" si="29">BC580+BD580</f>
        <v>33730.719999999994</v>
      </c>
    </row>
    <row r="581" spans="1:57" x14ac:dyDescent="0.3">
      <c r="A581" s="167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58">
        <v>43816</v>
      </c>
      <c r="AF581" s="158">
        <v>46738</v>
      </c>
      <c r="AG581" s="159">
        <v>205467.5</v>
      </c>
      <c r="AH581" s="91">
        <v>3.2972222222222221</v>
      </c>
      <c r="AI581" s="91">
        <v>8</v>
      </c>
      <c r="AJ581" s="160">
        <v>5.9299999999999999E-2</v>
      </c>
      <c r="AK581" s="168" t="s">
        <v>651</v>
      </c>
      <c r="AL581" s="168" t="s">
        <v>652</v>
      </c>
      <c r="AM581" s="127">
        <v>1015.35</v>
      </c>
      <c r="AN581" s="127">
        <v>1015.35</v>
      </c>
      <c r="AO581" s="127">
        <v>1015.35</v>
      </c>
      <c r="AP581" s="127">
        <v>1015.35</v>
      </c>
      <c r="AQ581" s="127">
        <v>1015.35</v>
      </c>
      <c r="AR581" s="127">
        <v>1015.35</v>
      </c>
      <c r="AS581" s="127">
        <v>1015.35</v>
      </c>
      <c r="AT581" s="127">
        <v>1015.35</v>
      </c>
      <c r="AU581" s="127">
        <v>1015.35</v>
      </c>
      <c r="AV581" s="127">
        <v>1015.35</v>
      </c>
      <c r="AW581" s="127">
        <v>1015.35</v>
      </c>
      <c r="AX581" s="127">
        <v>1015.35</v>
      </c>
      <c r="AY581" s="127">
        <v>1015.35</v>
      </c>
      <c r="AZ581" s="127">
        <v>1015.35</v>
      </c>
      <c r="BA581" s="127">
        <v>1015.35</v>
      </c>
      <c r="BB581" s="127">
        <v>1015.35</v>
      </c>
      <c r="BC581" s="15">
        <f t="shared" si="27"/>
        <v>4061.4</v>
      </c>
      <c r="BD581" s="15">
        <f t="shared" si="28"/>
        <v>12184.200000000003</v>
      </c>
      <c r="BE581" s="15">
        <f t="shared" si="29"/>
        <v>16245.600000000002</v>
      </c>
    </row>
    <row r="582" spans="1:57" x14ac:dyDescent="0.3">
      <c r="A582" s="167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58">
        <v>43816</v>
      </c>
      <c r="AF582" s="158">
        <v>47104</v>
      </c>
      <c r="AG582" s="159">
        <v>212400</v>
      </c>
      <c r="AH582" s="91">
        <v>4.2972222222222225</v>
      </c>
      <c r="AI582" s="91">
        <v>9</v>
      </c>
      <c r="AJ582" s="160">
        <v>6.2100000000000002E-2</v>
      </c>
      <c r="AK582" s="168" t="s">
        <v>651</v>
      </c>
      <c r="AL582" s="168" t="s">
        <v>652</v>
      </c>
      <c r="AM582" s="127">
        <v>1099.17</v>
      </c>
      <c r="AN582" s="127">
        <v>1099.17</v>
      </c>
      <c r="AO582" s="127">
        <v>1099.17</v>
      </c>
      <c r="AP582" s="127">
        <v>1099.17</v>
      </c>
      <c r="AQ582" s="127">
        <v>1099.17</v>
      </c>
      <c r="AR582" s="127">
        <v>1099.17</v>
      </c>
      <c r="AS582" s="127">
        <v>1099.17</v>
      </c>
      <c r="AT582" s="127">
        <v>1099.17</v>
      </c>
      <c r="AU582" s="127">
        <v>1099.17</v>
      </c>
      <c r="AV582" s="127">
        <v>1099.17</v>
      </c>
      <c r="AW582" s="127">
        <v>1099.17</v>
      </c>
      <c r="AX582" s="127">
        <v>1099.17</v>
      </c>
      <c r="AY582" s="127">
        <v>1099.17</v>
      </c>
      <c r="AZ582" s="127">
        <v>1099.17</v>
      </c>
      <c r="BA582" s="127">
        <v>1099.17</v>
      </c>
      <c r="BB582" s="127">
        <v>1099.17</v>
      </c>
      <c r="BC582" s="15">
        <f t="shared" si="27"/>
        <v>4396.68</v>
      </c>
      <c r="BD582" s="15">
        <f t="shared" si="28"/>
        <v>13190.04</v>
      </c>
      <c r="BE582" s="15">
        <f t="shared" si="29"/>
        <v>17586.72</v>
      </c>
    </row>
    <row r="583" spans="1:57" x14ac:dyDescent="0.3">
      <c r="A583" s="167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58">
        <v>43817</v>
      </c>
      <c r="AF583" s="158">
        <v>46374</v>
      </c>
      <c r="AG583" s="159">
        <v>53100</v>
      </c>
      <c r="AH583" s="91">
        <v>2.2999999999999998</v>
      </c>
      <c r="AI583" s="91">
        <v>7</v>
      </c>
      <c r="AJ583" s="160">
        <v>5.6399999999999999E-2</v>
      </c>
      <c r="AK583" s="168" t="s">
        <v>651</v>
      </c>
      <c r="AL583" s="168" t="s">
        <v>652</v>
      </c>
      <c r="AM583" s="127">
        <v>249.57</v>
      </c>
      <c r="AN583" s="127">
        <v>249.57</v>
      </c>
      <c r="AO583" s="127">
        <v>249.57</v>
      </c>
      <c r="AP583" s="127">
        <v>249.57</v>
      </c>
      <c r="AQ583" s="127">
        <v>249.57</v>
      </c>
      <c r="AR583" s="127">
        <v>249.57</v>
      </c>
      <c r="AS583" s="127">
        <v>249.57</v>
      </c>
      <c r="AT583" s="127">
        <v>249.57</v>
      </c>
      <c r="AU583" s="127">
        <v>249.57</v>
      </c>
      <c r="AV583" s="127">
        <v>249.57</v>
      </c>
      <c r="AW583" s="127">
        <v>249.57</v>
      </c>
      <c r="AX583" s="127">
        <v>249.57</v>
      </c>
      <c r="AY583" s="127">
        <v>249.57</v>
      </c>
      <c r="AZ583" s="127">
        <v>249.57</v>
      </c>
      <c r="BA583" s="127">
        <v>249.57</v>
      </c>
      <c r="BB583" s="127">
        <v>249.57</v>
      </c>
      <c r="BC583" s="15">
        <f t="shared" si="27"/>
        <v>998.28</v>
      </c>
      <c r="BD583" s="15">
        <f t="shared" si="28"/>
        <v>2994.84</v>
      </c>
      <c r="BE583" s="15">
        <f t="shared" si="29"/>
        <v>3993.12</v>
      </c>
    </row>
    <row r="584" spans="1:57" x14ac:dyDescent="0.3">
      <c r="A584" s="167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58">
        <v>43817</v>
      </c>
      <c r="AF584" s="158">
        <v>46374</v>
      </c>
      <c r="AG584" s="159">
        <v>98235</v>
      </c>
      <c r="AH584" s="91">
        <v>2.2999999999999998</v>
      </c>
      <c r="AI584" s="91">
        <v>7</v>
      </c>
      <c r="AJ584" s="160">
        <v>5.6399999999999999E-2</v>
      </c>
      <c r="AK584" s="168" t="s">
        <v>651</v>
      </c>
      <c r="AL584" s="168" t="s">
        <v>652</v>
      </c>
      <c r="AM584" s="127">
        <v>461.7</v>
      </c>
      <c r="AN584" s="127">
        <v>461.7</v>
      </c>
      <c r="AO584" s="127">
        <v>461.7</v>
      </c>
      <c r="AP584" s="127">
        <v>461.7</v>
      </c>
      <c r="AQ584" s="127">
        <v>461.7</v>
      </c>
      <c r="AR584" s="127">
        <v>461.7</v>
      </c>
      <c r="AS584" s="127">
        <v>461.7</v>
      </c>
      <c r="AT584" s="127">
        <v>461.7</v>
      </c>
      <c r="AU584" s="127">
        <v>461.7</v>
      </c>
      <c r="AV584" s="127">
        <v>461.7</v>
      </c>
      <c r="AW584" s="127">
        <v>461.7</v>
      </c>
      <c r="AX584" s="127">
        <v>461.7</v>
      </c>
      <c r="AY584" s="127">
        <v>461.7</v>
      </c>
      <c r="AZ584" s="127">
        <v>461.7</v>
      </c>
      <c r="BA584" s="127">
        <v>461.7</v>
      </c>
      <c r="BB584" s="127">
        <v>461.7</v>
      </c>
      <c r="BC584" s="15">
        <f t="shared" si="27"/>
        <v>1846.8</v>
      </c>
      <c r="BD584" s="15">
        <f t="shared" si="28"/>
        <v>5540.3999999999987</v>
      </c>
      <c r="BE584" s="15">
        <f t="shared" si="29"/>
        <v>7387.1999999999989</v>
      </c>
    </row>
    <row r="585" spans="1:57" x14ac:dyDescent="0.3">
      <c r="A585" s="167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58">
        <v>43817</v>
      </c>
      <c r="AF585" s="158">
        <v>46739</v>
      </c>
      <c r="AG585" s="159">
        <v>53100</v>
      </c>
      <c r="AH585" s="91">
        <v>3.3</v>
      </c>
      <c r="AI585" s="91">
        <v>8</v>
      </c>
      <c r="AJ585" s="160">
        <v>5.9299999999999999E-2</v>
      </c>
      <c r="AK585" s="168" t="s">
        <v>651</v>
      </c>
      <c r="AL585" s="168" t="s">
        <v>652</v>
      </c>
      <c r="AM585" s="127">
        <v>262.39999999999998</v>
      </c>
      <c r="AN585" s="127">
        <v>262.39999999999998</v>
      </c>
      <c r="AO585" s="127">
        <v>262.39999999999998</v>
      </c>
      <c r="AP585" s="127">
        <v>262.39999999999998</v>
      </c>
      <c r="AQ585" s="127">
        <v>262.39999999999998</v>
      </c>
      <c r="AR585" s="127">
        <v>262.39999999999998</v>
      </c>
      <c r="AS585" s="127">
        <v>262.39999999999998</v>
      </c>
      <c r="AT585" s="127">
        <v>262.39999999999998</v>
      </c>
      <c r="AU585" s="127">
        <v>262.39999999999998</v>
      </c>
      <c r="AV585" s="127">
        <v>262.39999999999998</v>
      </c>
      <c r="AW585" s="127">
        <v>262.39999999999998</v>
      </c>
      <c r="AX585" s="127">
        <v>262.39999999999998</v>
      </c>
      <c r="AY585" s="127">
        <v>262.39999999999998</v>
      </c>
      <c r="AZ585" s="127">
        <v>262.39999999999998</v>
      </c>
      <c r="BA585" s="127">
        <v>262.39999999999998</v>
      </c>
      <c r="BB585" s="127">
        <v>262.39999999999998</v>
      </c>
      <c r="BC585" s="15">
        <f t="shared" si="27"/>
        <v>1049.5999999999999</v>
      </c>
      <c r="BD585" s="15">
        <f t="shared" si="28"/>
        <v>3148.8000000000006</v>
      </c>
      <c r="BE585" s="15">
        <f t="shared" si="29"/>
        <v>4198.4000000000005</v>
      </c>
    </row>
    <row r="586" spans="1:57" x14ac:dyDescent="0.3">
      <c r="A586" s="167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58">
        <v>43817</v>
      </c>
      <c r="AF586" s="158">
        <v>47105</v>
      </c>
      <c r="AG586" s="159">
        <v>52805</v>
      </c>
      <c r="AH586" s="91">
        <v>4.3</v>
      </c>
      <c r="AI586" s="91">
        <v>9</v>
      </c>
      <c r="AJ586" s="160">
        <v>6.2100000000000002E-2</v>
      </c>
      <c r="AK586" s="168" t="s">
        <v>651</v>
      </c>
      <c r="AL586" s="168" t="s">
        <v>652</v>
      </c>
      <c r="AM586" s="127">
        <v>273.27</v>
      </c>
      <c r="AN586" s="127">
        <v>273.27</v>
      </c>
      <c r="AO586" s="127">
        <v>273.27</v>
      </c>
      <c r="AP586" s="127">
        <v>273.27</v>
      </c>
      <c r="AQ586" s="127">
        <v>273.27</v>
      </c>
      <c r="AR586" s="127">
        <v>273.27</v>
      </c>
      <c r="AS586" s="127">
        <v>273.27</v>
      </c>
      <c r="AT586" s="127">
        <v>273.27</v>
      </c>
      <c r="AU586" s="127">
        <v>273.27</v>
      </c>
      <c r="AV586" s="127">
        <v>273.27</v>
      </c>
      <c r="AW586" s="127">
        <v>273.27</v>
      </c>
      <c r="AX586" s="127">
        <v>273.27</v>
      </c>
      <c r="AY586" s="127">
        <v>273.27</v>
      </c>
      <c r="AZ586" s="127">
        <v>273.27</v>
      </c>
      <c r="BA586" s="127">
        <v>273.27</v>
      </c>
      <c r="BB586" s="127">
        <v>273.27</v>
      </c>
      <c r="BC586" s="15">
        <f t="shared" si="27"/>
        <v>1093.08</v>
      </c>
      <c r="BD586" s="15">
        <f t="shared" si="28"/>
        <v>3279.24</v>
      </c>
      <c r="BE586" s="15">
        <f t="shared" si="29"/>
        <v>4372.32</v>
      </c>
    </row>
    <row r="587" spans="1:57" x14ac:dyDescent="0.3">
      <c r="A587" s="167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58">
        <v>43817</v>
      </c>
      <c r="AF587" s="158">
        <v>46009</v>
      </c>
      <c r="AG587" s="159">
        <v>365357.5</v>
      </c>
      <c r="AH587" s="91">
        <v>1.3</v>
      </c>
      <c r="AI587" s="91">
        <v>6</v>
      </c>
      <c r="AJ587" s="160">
        <v>5.3600000000000002E-2</v>
      </c>
      <c r="AK587" s="168" t="s">
        <v>651</v>
      </c>
      <c r="AL587" s="168" t="s">
        <v>652</v>
      </c>
      <c r="AM587" s="127">
        <v>1631.93</v>
      </c>
      <c r="AN587" s="127">
        <v>1631.93</v>
      </c>
      <c r="AO587" s="127">
        <v>1631.93</v>
      </c>
      <c r="AP587" s="127">
        <v>1631.93</v>
      </c>
      <c r="AQ587" s="127">
        <v>1631.93</v>
      </c>
      <c r="AR587" s="127">
        <v>1631.93</v>
      </c>
      <c r="AS587" s="127">
        <v>1631.93</v>
      </c>
      <c r="AT587" s="127">
        <v>1631.93</v>
      </c>
      <c r="AU587" s="127">
        <v>1631.93</v>
      </c>
      <c r="AV587" s="127">
        <v>1631.93</v>
      </c>
      <c r="AW587" s="127">
        <v>815.97</v>
      </c>
      <c r="AX587" s="127">
        <v>815.97</v>
      </c>
      <c r="AY587" s="127">
        <v>815.97</v>
      </c>
      <c r="AZ587" s="127">
        <v>815.97</v>
      </c>
      <c r="BA587" s="127">
        <v>815.97</v>
      </c>
      <c r="BB587" s="127">
        <v>815.97</v>
      </c>
      <c r="BC587" s="15">
        <f t="shared" si="27"/>
        <v>6527.72</v>
      </c>
      <c r="BD587" s="15">
        <f t="shared" si="28"/>
        <v>14687.399999999996</v>
      </c>
      <c r="BE587" s="15">
        <f t="shared" si="29"/>
        <v>21215.119999999995</v>
      </c>
    </row>
    <row r="588" spans="1:57" x14ac:dyDescent="0.3">
      <c r="A588" s="167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58">
        <v>43817</v>
      </c>
      <c r="AF588" s="158">
        <v>46374</v>
      </c>
      <c r="AG588" s="159">
        <v>469197.5</v>
      </c>
      <c r="AH588" s="91">
        <v>2.2999999999999998</v>
      </c>
      <c r="AI588" s="91">
        <v>7</v>
      </c>
      <c r="AJ588" s="160">
        <v>5.6399999999999999E-2</v>
      </c>
      <c r="AK588" s="168" t="s">
        <v>651</v>
      </c>
      <c r="AL588" s="168" t="s">
        <v>652</v>
      </c>
      <c r="AM588" s="127">
        <v>2205.23</v>
      </c>
      <c r="AN588" s="127">
        <v>2205.23</v>
      </c>
      <c r="AO588" s="127">
        <v>2205.23</v>
      </c>
      <c r="AP588" s="127">
        <v>2205.23</v>
      </c>
      <c r="AQ588" s="127">
        <v>2205.23</v>
      </c>
      <c r="AR588" s="127">
        <v>2205.23</v>
      </c>
      <c r="AS588" s="127">
        <v>2205.23</v>
      </c>
      <c r="AT588" s="127">
        <v>2205.23</v>
      </c>
      <c r="AU588" s="127">
        <v>2205.23</v>
      </c>
      <c r="AV588" s="127">
        <v>2205.23</v>
      </c>
      <c r="AW588" s="127">
        <v>2205.23</v>
      </c>
      <c r="AX588" s="127">
        <v>2205.23</v>
      </c>
      <c r="AY588" s="127">
        <v>2205.23</v>
      </c>
      <c r="AZ588" s="127">
        <v>2205.23</v>
      </c>
      <c r="BA588" s="127">
        <v>2205.23</v>
      </c>
      <c r="BB588" s="127">
        <v>2205.23</v>
      </c>
      <c r="BC588" s="15">
        <f t="shared" si="27"/>
        <v>8820.92</v>
      </c>
      <c r="BD588" s="15">
        <f t="shared" si="28"/>
        <v>26462.76</v>
      </c>
      <c r="BE588" s="15">
        <f t="shared" si="29"/>
        <v>35283.68</v>
      </c>
    </row>
    <row r="589" spans="1:57" x14ac:dyDescent="0.3">
      <c r="A589" s="167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58">
        <v>43817</v>
      </c>
      <c r="AF589" s="158">
        <v>46739</v>
      </c>
      <c r="AG589" s="159">
        <v>584100</v>
      </c>
      <c r="AH589" s="91">
        <v>3.3</v>
      </c>
      <c r="AI589" s="91">
        <v>8</v>
      </c>
      <c r="AJ589" s="160">
        <v>5.9299999999999999E-2</v>
      </c>
      <c r="AK589" s="168" t="s">
        <v>651</v>
      </c>
      <c r="AL589" s="168" t="s">
        <v>652</v>
      </c>
      <c r="AM589" s="127">
        <v>2886.43</v>
      </c>
      <c r="AN589" s="127">
        <v>2886.43</v>
      </c>
      <c r="AO589" s="127">
        <v>2886.43</v>
      </c>
      <c r="AP589" s="127">
        <v>2886.43</v>
      </c>
      <c r="AQ589" s="127">
        <v>2886.43</v>
      </c>
      <c r="AR589" s="127">
        <v>2886.43</v>
      </c>
      <c r="AS589" s="127">
        <v>2886.43</v>
      </c>
      <c r="AT589" s="127">
        <v>2886.43</v>
      </c>
      <c r="AU589" s="127">
        <v>2886.43</v>
      </c>
      <c r="AV589" s="127">
        <v>2886.43</v>
      </c>
      <c r="AW589" s="127">
        <v>2886.43</v>
      </c>
      <c r="AX589" s="127">
        <v>2886.43</v>
      </c>
      <c r="AY589" s="127">
        <v>2886.43</v>
      </c>
      <c r="AZ589" s="127">
        <v>2886.43</v>
      </c>
      <c r="BA589" s="127">
        <v>2886.43</v>
      </c>
      <c r="BB589" s="127">
        <v>2886.43</v>
      </c>
      <c r="BC589" s="15">
        <f t="shared" si="27"/>
        <v>11545.72</v>
      </c>
      <c r="BD589" s="15">
        <f t="shared" si="28"/>
        <v>34637.159999999996</v>
      </c>
      <c r="BE589" s="15">
        <f t="shared" si="29"/>
        <v>46182.879999999997</v>
      </c>
    </row>
    <row r="590" spans="1:57" x14ac:dyDescent="0.3">
      <c r="A590" s="167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58">
        <v>43817</v>
      </c>
      <c r="AF590" s="158">
        <v>47105</v>
      </c>
      <c r="AG590" s="159">
        <v>572595</v>
      </c>
      <c r="AH590" s="91">
        <v>4.3</v>
      </c>
      <c r="AI590" s="91">
        <v>9</v>
      </c>
      <c r="AJ590" s="160">
        <v>6.2100000000000002E-2</v>
      </c>
      <c r="AK590" s="168" t="s">
        <v>651</v>
      </c>
      <c r="AL590" s="168" t="s">
        <v>652</v>
      </c>
      <c r="AM590" s="127">
        <v>2963.18</v>
      </c>
      <c r="AN590" s="127">
        <v>2963.18</v>
      </c>
      <c r="AO590" s="127">
        <v>2963.18</v>
      </c>
      <c r="AP590" s="127">
        <v>2963.18</v>
      </c>
      <c r="AQ590" s="127">
        <v>2963.18</v>
      </c>
      <c r="AR590" s="127">
        <v>2963.18</v>
      </c>
      <c r="AS590" s="127">
        <v>2963.18</v>
      </c>
      <c r="AT590" s="127">
        <v>2963.18</v>
      </c>
      <c r="AU590" s="127">
        <v>2963.18</v>
      </c>
      <c r="AV590" s="127">
        <v>2963.18</v>
      </c>
      <c r="AW590" s="127">
        <v>2963.18</v>
      </c>
      <c r="AX590" s="127">
        <v>2963.18</v>
      </c>
      <c r="AY590" s="127">
        <v>2963.18</v>
      </c>
      <c r="AZ590" s="127">
        <v>2963.18</v>
      </c>
      <c r="BA590" s="127">
        <v>2963.18</v>
      </c>
      <c r="BB590" s="127">
        <v>2963.18</v>
      </c>
      <c r="BC590" s="15">
        <f t="shared" si="27"/>
        <v>11852.72</v>
      </c>
      <c r="BD590" s="15">
        <f t="shared" si="28"/>
        <v>35558.159999999996</v>
      </c>
      <c r="BE590" s="15">
        <f t="shared" si="29"/>
        <v>47410.879999999997</v>
      </c>
    </row>
    <row r="591" spans="1:57" x14ac:dyDescent="0.3">
      <c r="A591" s="167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58">
        <v>43817</v>
      </c>
      <c r="AF591" s="158">
        <v>47470</v>
      </c>
      <c r="AG591" s="159">
        <v>424505</v>
      </c>
      <c r="AH591" s="91">
        <v>5.3</v>
      </c>
      <c r="AI591" s="91">
        <v>10</v>
      </c>
      <c r="AJ591" s="160">
        <v>6.5000000000000002E-2</v>
      </c>
      <c r="AK591" s="168" t="s">
        <v>651</v>
      </c>
      <c r="AL591" s="168" t="s">
        <v>652</v>
      </c>
      <c r="AM591" s="127">
        <v>2299.4</v>
      </c>
      <c r="AN591" s="127">
        <v>2299.4</v>
      </c>
      <c r="AO591" s="127">
        <v>2299.4</v>
      </c>
      <c r="AP591" s="127">
        <v>2299.4</v>
      </c>
      <c r="AQ591" s="127">
        <v>2299.4</v>
      </c>
      <c r="AR591" s="127">
        <v>2299.4</v>
      </c>
      <c r="AS591" s="127">
        <v>2299.4</v>
      </c>
      <c r="AT591" s="127">
        <v>2299.4</v>
      </c>
      <c r="AU591" s="127">
        <v>2299.4</v>
      </c>
      <c r="AV591" s="127">
        <v>2299.4</v>
      </c>
      <c r="AW591" s="127">
        <v>2299.4</v>
      </c>
      <c r="AX591" s="127">
        <v>2299.4</v>
      </c>
      <c r="AY591" s="127">
        <v>2299.4</v>
      </c>
      <c r="AZ591" s="127">
        <v>2299.4</v>
      </c>
      <c r="BA591" s="127">
        <v>2299.4</v>
      </c>
      <c r="BB591" s="127">
        <v>2299.4</v>
      </c>
      <c r="BC591" s="15">
        <f t="shared" si="27"/>
        <v>9197.6</v>
      </c>
      <c r="BD591" s="15">
        <f t="shared" si="28"/>
        <v>27592.800000000007</v>
      </c>
      <c r="BE591" s="15">
        <f t="shared" si="29"/>
        <v>36790.400000000009</v>
      </c>
    </row>
    <row r="592" spans="1:57" x14ac:dyDescent="0.3">
      <c r="A592" s="167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58">
        <v>43817</v>
      </c>
      <c r="AF592" s="158">
        <v>46374</v>
      </c>
      <c r="AG592" s="159">
        <v>104725</v>
      </c>
      <c r="AH592" s="91">
        <v>2.2999999999999998</v>
      </c>
      <c r="AI592" s="91">
        <v>7</v>
      </c>
      <c r="AJ592" s="160">
        <v>5.6399999999999999E-2</v>
      </c>
      <c r="AK592" s="168" t="s">
        <v>651</v>
      </c>
      <c r="AL592" s="168" t="s">
        <v>652</v>
      </c>
      <c r="AM592" s="127">
        <v>492.21</v>
      </c>
      <c r="AN592" s="127">
        <v>492.21</v>
      </c>
      <c r="AO592" s="127">
        <v>492.21</v>
      </c>
      <c r="AP592" s="127">
        <v>492.21</v>
      </c>
      <c r="AQ592" s="127">
        <v>492.21</v>
      </c>
      <c r="AR592" s="127">
        <v>492.21</v>
      </c>
      <c r="AS592" s="127">
        <v>492.21</v>
      </c>
      <c r="AT592" s="127">
        <v>492.21</v>
      </c>
      <c r="AU592" s="127">
        <v>492.21</v>
      </c>
      <c r="AV592" s="127">
        <v>492.21</v>
      </c>
      <c r="AW592" s="127">
        <v>492.21</v>
      </c>
      <c r="AX592" s="127">
        <v>492.21</v>
      </c>
      <c r="AY592" s="127">
        <v>492.21</v>
      </c>
      <c r="AZ592" s="127">
        <v>492.21</v>
      </c>
      <c r="BA592" s="127">
        <v>492.21</v>
      </c>
      <c r="BB592" s="127">
        <v>492.21</v>
      </c>
      <c r="BC592" s="15">
        <f t="shared" si="27"/>
        <v>1968.84</v>
      </c>
      <c r="BD592" s="15">
        <f t="shared" si="28"/>
        <v>5906.5199999999995</v>
      </c>
      <c r="BE592" s="15">
        <f t="shared" si="29"/>
        <v>7875.36</v>
      </c>
    </row>
    <row r="593" spans="1:57" x14ac:dyDescent="0.3">
      <c r="A593" s="167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58">
        <v>43817</v>
      </c>
      <c r="AF593" s="158">
        <v>47105</v>
      </c>
      <c r="AG593" s="159">
        <v>38940</v>
      </c>
      <c r="AH593" s="91">
        <v>4.3</v>
      </c>
      <c r="AI593" s="91">
        <v>9</v>
      </c>
      <c r="AJ593" s="160">
        <v>6.2100000000000002E-2</v>
      </c>
      <c r="AK593" s="168" t="s">
        <v>651</v>
      </c>
      <c r="AL593" s="168" t="s">
        <v>652</v>
      </c>
      <c r="AM593" s="127">
        <v>201.51</v>
      </c>
      <c r="AN593" s="127">
        <v>201.51</v>
      </c>
      <c r="AO593" s="127">
        <v>201.51</v>
      </c>
      <c r="AP593" s="127">
        <v>201.51</v>
      </c>
      <c r="AQ593" s="127">
        <v>201.51</v>
      </c>
      <c r="AR593" s="127">
        <v>201.51</v>
      </c>
      <c r="AS593" s="127">
        <v>201.51</v>
      </c>
      <c r="AT593" s="127">
        <v>201.51</v>
      </c>
      <c r="AU593" s="127">
        <v>201.51</v>
      </c>
      <c r="AV593" s="127">
        <v>201.51</v>
      </c>
      <c r="AW593" s="127">
        <v>201.51</v>
      </c>
      <c r="AX593" s="127">
        <v>201.51</v>
      </c>
      <c r="AY593" s="127">
        <v>201.51</v>
      </c>
      <c r="AZ593" s="127">
        <v>201.51</v>
      </c>
      <c r="BA593" s="127">
        <v>201.51</v>
      </c>
      <c r="BB593" s="127">
        <v>201.51</v>
      </c>
      <c r="BC593" s="15">
        <f t="shared" si="27"/>
        <v>806.04</v>
      </c>
      <c r="BD593" s="15">
        <f t="shared" si="28"/>
        <v>2418.12</v>
      </c>
      <c r="BE593" s="15">
        <f t="shared" si="29"/>
        <v>3224.16</v>
      </c>
    </row>
    <row r="594" spans="1:57" x14ac:dyDescent="0.3">
      <c r="A594" s="167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26550</v>
      </c>
      <c r="X594" s="63">
        <v>0</v>
      </c>
      <c r="Y594" s="63">
        <v>0</v>
      </c>
      <c r="Z594" s="63">
        <v>112.17</v>
      </c>
      <c r="AA594" s="63">
        <v>0</v>
      </c>
      <c r="AB594" s="63">
        <v>0</v>
      </c>
      <c r="AC594" s="63">
        <v>0</v>
      </c>
      <c r="AD594" s="63">
        <v>26550</v>
      </c>
      <c r="AE594" s="158">
        <v>43817</v>
      </c>
      <c r="AF594" s="158">
        <v>45644</v>
      </c>
      <c r="AG594" s="159">
        <v>53100</v>
      </c>
      <c r="AH594" s="91">
        <v>0.3</v>
      </c>
      <c r="AI594" s="91">
        <v>5</v>
      </c>
      <c r="AJ594" s="160">
        <v>5.0700000000000002E-2</v>
      </c>
      <c r="AK594" s="168" t="s">
        <v>651</v>
      </c>
      <c r="AL594" s="168" t="s">
        <v>652</v>
      </c>
      <c r="AM594" s="127">
        <v>112.17</v>
      </c>
      <c r="AN594" s="127">
        <v>112.17</v>
      </c>
      <c r="AO594" s="127">
        <v>112.17</v>
      </c>
      <c r="AP594" s="127">
        <v>112.17</v>
      </c>
      <c r="AQ594" s="127">
        <v>0</v>
      </c>
      <c r="AR594" s="127">
        <v>0</v>
      </c>
      <c r="AS594" s="127">
        <v>0</v>
      </c>
      <c r="AT594" s="127">
        <v>0</v>
      </c>
      <c r="AU594" s="127">
        <v>0</v>
      </c>
      <c r="AV594" s="127">
        <v>0</v>
      </c>
      <c r="AW594" s="127">
        <v>0</v>
      </c>
      <c r="AX594" s="127">
        <v>0</v>
      </c>
      <c r="AY594" s="127">
        <v>0</v>
      </c>
      <c r="AZ594" s="127">
        <v>0</v>
      </c>
      <c r="BA594" s="127">
        <v>0</v>
      </c>
      <c r="BB594" s="127">
        <v>0</v>
      </c>
      <c r="BC594" s="15">
        <f t="shared" si="27"/>
        <v>448.68</v>
      </c>
      <c r="BD594" s="15">
        <f t="shared" si="28"/>
        <v>0</v>
      </c>
      <c r="BE594" s="15">
        <f t="shared" si="29"/>
        <v>448.68</v>
      </c>
    </row>
    <row r="595" spans="1:57" x14ac:dyDescent="0.3">
      <c r="A595" s="167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58">
        <v>43817</v>
      </c>
      <c r="AF595" s="158">
        <v>46739</v>
      </c>
      <c r="AG595" s="159">
        <v>53100</v>
      </c>
      <c r="AH595" s="91">
        <v>3.3</v>
      </c>
      <c r="AI595" s="91">
        <v>8</v>
      </c>
      <c r="AJ595" s="160">
        <v>5.9299999999999999E-2</v>
      </c>
      <c r="AK595" s="168" t="s">
        <v>651</v>
      </c>
      <c r="AL595" s="168" t="s">
        <v>652</v>
      </c>
      <c r="AM595" s="127">
        <v>262.39999999999998</v>
      </c>
      <c r="AN595" s="127">
        <v>262.39999999999998</v>
      </c>
      <c r="AO595" s="127">
        <v>262.39999999999998</v>
      </c>
      <c r="AP595" s="127">
        <v>262.39999999999998</v>
      </c>
      <c r="AQ595" s="127">
        <v>262.39999999999998</v>
      </c>
      <c r="AR595" s="127">
        <v>262.39999999999998</v>
      </c>
      <c r="AS595" s="127">
        <v>262.39999999999998</v>
      </c>
      <c r="AT595" s="127">
        <v>262.39999999999998</v>
      </c>
      <c r="AU595" s="127">
        <v>262.39999999999998</v>
      </c>
      <c r="AV595" s="127">
        <v>262.39999999999998</v>
      </c>
      <c r="AW595" s="127">
        <v>262.39999999999998</v>
      </c>
      <c r="AX595" s="127">
        <v>262.39999999999998</v>
      </c>
      <c r="AY595" s="127">
        <v>262.39999999999998</v>
      </c>
      <c r="AZ595" s="127">
        <v>262.39999999999998</v>
      </c>
      <c r="BA595" s="127">
        <v>262.39999999999998</v>
      </c>
      <c r="BB595" s="127">
        <v>262.39999999999998</v>
      </c>
      <c r="BC595" s="15">
        <f t="shared" si="27"/>
        <v>1049.5999999999999</v>
      </c>
      <c r="BD595" s="15">
        <f t="shared" si="28"/>
        <v>3148.8000000000006</v>
      </c>
      <c r="BE595" s="15">
        <f t="shared" si="29"/>
        <v>4198.4000000000005</v>
      </c>
    </row>
    <row r="596" spans="1:57" x14ac:dyDescent="0.3">
      <c r="A596" s="167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699518.75</v>
      </c>
      <c r="X596" s="63">
        <v>0</v>
      </c>
      <c r="Y596" s="63">
        <v>0</v>
      </c>
      <c r="Z596" s="63">
        <v>2955.47</v>
      </c>
      <c r="AA596" s="63">
        <v>0</v>
      </c>
      <c r="AB596" s="63">
        <v>0</v>
      </c>
      <c r="AC596" s="63">
        <v>0</v>
      </c>
      <c r="AD596" s="63">
        <v>699518.75</v>
      </c>
      <c r="AE596" s="158">
        <v>43817</v>
      </c>
      <c r="AF596" s="158">
        <v>45644</v>
      </c>
      <c r="AG596" s="159">
        <v>1399037.5</v>
      </c>
      <c r="AH596" s="91">
        <v>0.3</v>
      </c>
      <c r="AI596" s="91">
        <v>5</v>
      </c>
      <c r="AJ596" s="160">
        <v>5.0700000000000002E-2</v>
      </c>
      <c r="AK596" s="168" t="s">
        <v>651</v>
      </c>
      <c r="AL596" s="168" t="s">
        <v>652</v>
      </c>
      <c r="AM596" s="127">
        <v>2955.47</v>
      </c>
      <c r="AN596" s="127">
        <v>2955.47</v>
      </c>
      <c r="AO596" s="127">
        <v>2955.47</v>
      </c>
      <c r="AP596" s="127">
        <v>2955.47</v>
      </c>
      <c r="AQ596" s="127">
        <v>0</v>
      </c>
      <c r="AR596" s="127">
        <v>0</v>
      </c>
      <c r="AS596" s="127">
        <v>0</v>
      </c>
      <c r="AT596" s="127">
        <v>0</v>
      </c>
      <c r="AU596" s="127">
        <v>0</v>
      </c>
      <c r="AV596" s="127">
        <v>0</v>
      </c>
      <c r="AW596" s="127">
        <v>0</v>
      </c>
      <c r="AX596" s="127">
        <v>0</v>
      </c>
      <c r="AY596" s="127">
        <v>0</v>
      </c>
      <c r="AZ596" s="127">
        <v>0</v>
      </c>
      <c r="BA596" s="127">
        <v>0</v>
      </c>
      <c r="BB596" s="127">
        <v>0</v>
      </c>
      <c r="BC596" s="15">
        <f t="shared" si="27"/>
        <v>11821.88</v>
      </c>
      <c r="BD596" s="15">
        <f t="shared" si="28"/>
        <v>0</v>
      </c>
      <c r="BE596" s="15">
        <f t="shared" si="29"/>
        <v>11821.88</v>
      </c>
    </row>
    <row r="597" spans="1:57" x14ac:dyDescent="0.3">
      <c r="A597" s="167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58">
        <v>43817</v>
      </c>
      <c r="AF597" s="158">
        <v>46009</v>
      </c>
      <c r="AG597" s="159">
        <v>3046170</v>
      </c>
      <c r="AH597" s="91">
        <v>1.3</v>
      </c>
      <c r="AI597" s="91">
        <v>6</v>
      </c>
      <c r="AJ597" s="160">
        <v>5.3600000000000002E-2</v>
      </c>
      <c r="AK597" s="168" t="s">
        <v>651</v>
      </c>
      <c r="AL597" s="168" t="s">
        <v>652</v>
      </c>
      <c r="AM597" s="127">
        <v>13606.23</v>
      </c>
      <c r="AN597" s="127">
        <v>13606.23</v>
      </c>
      <c r="AO597" s="127">
        <v>13606.23</v>
      </c>
      <c r="AP597" s="127">
        <v>13606.23</v>
      </c>
      <c r="AQ597" s="127">
        <v>13606.23</v>
      </c>
      <c r="AR597" s="127">
        <v>13606.23</v>
      </c>
      <c r="AS597" s="127">
        <v>13606.23</v>
      </c>
      <c r="AT597" s="127">
        <v>13606.23</v>
      </c>
      <c r="AU597" s="127">
        <v>13606.23</v>
      </c>
      <c r="AV597" s="127">
        <v>13606.23</v>
      </c>
      <c r="AW597" s="127">
        <v>6803.11</v>
      </c>
      <c r="AX597" s="127">
        <v>6803.11</v>
      </c>
      <c r="AY597" s="127">
        <v>6803.11</v>
      </c>
      <c r="AZ597" s="127">
        <v>6803.11</v>
      </c>
      <c r="BA597" s="127">
        <v>6803.11</v>
      </c>
      <c r="BB597" s="127">
        <v>6803.11</v>
      </c>
      <c r="BC597" s="15">
        <f t="shared" si="27"/>
        <v>54424.92</v>
      </c>
      <c r="BD597" s="15">
        <f t="shared" si="28"/>
        <v>122456.04</v>
      </c>
      <c r="BE597" s="15">
        <f t="shared" si="29"/>
        <v>176880.96</v>
      </c>
    </row>
    <row r="598" spans="1:57" x14ac:dyDescent="0.3">
      <c r="A598" s="167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58">
        <v>43817</v>
      </c>
      <c r="AF598" s="158">
        <v>46374</v>
      </c>
      <c r="AG598" s="159">
        <v>2747187.5</v>
      </c>
      <c r="AH598" s="91">
        <v>2.2999999999999998</v>
      </c>
      <c r="AI598" s="91">
        <v>7</v>
      </c>
      <c r="AJ598" s="160">
        <v>5.6399999999999999E-2</v>
      </c>
      <c r="AK598" s="168" t="s">
        <v>651</v>
      </c>
      <c r="AL598" s="168" t="s">
        <v>652</v>
      </c>
      <c r="AM598" s="127">
        <v>12911.78</v>
      </c>
      <c r="AN598" s="127">
        <v>12911.78</v>
      </c>
      <c r="AO598" s="127">
        <v>12911.78</v>
      </c>
      <c r="AP598" s="127">
        <v>12911.78</v>
      </c>
      <c r="AQ598" s="127">
        <v>12911.78</v>
      </c>
      <c r="AR598" s="127">
        <v>12911.78</v>
      </c>
      <c r="AS598" s="127">
        <v>12911.78</v>
      </c>
      <c r="AT598" s="127">
        <v>12911.78</v>
      </c>
      <c r="AU598" s="127">
        <v>12911.78</v>
      </c>
      <c r="AV598" s="127">
        <v>12911.78</v>
      </c>
      <c r="AW598" s="127">
        <v>12911.78</v>
      </c>
      <c r="AX598" s="127">
        <v>12911.78</v>
      </c>
      <c r="AY598" s="127">
        <v>12911.78</v>
      </c>
      <c r="AZ598" s="127">
        <v>12911.78</v>
      </c>
      <c r="BA598" s="127">
        <v>12911.78</v>
      </c>
      <c r="BB598" s="127">
        <v>12911.78</v>
      </c>
      <c r="BC598" s="15">
        <f t="shared" si="27"/>
        <v>51647.12</v>
      </c>
      <c r="BD598" s="15">
        <f t="shared" si="28"/>
        <v>154941.36000000002</v>
      </c>
      <c r="BE598" s="15">
        <f t="shared" si="29"/>
        <v>206588.48</v>
      </c>
    </row>
    <row r="599" spans="1:57" x14ac:dyDescent="0.3">
      <c r="A599" s="167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58">
        <v>43817</v>
      </c>
      <c r="AF599" s="158">
        <v>46739</v>
      </c>
      <c r="AG599" s="159">
        <v>1772065</v>
      </c>
      <c r="AH599" s="91">
        <v>3.3</v>
      </c>
      <c r="AI599" s="91">
        <v>8</v>
      </c>
      <c r="AJ599" s="160">
        <v>5.9299999999999999E-2</v>
      </c>
      <c r="AK599" s="168" t="s">
        <v>651</v>
      </c>
      <c r="AL599" s="168" t="s">
        <v>652</v>
      </c>
      <c r="AM599" s="127">
        <v>8756.9500000000007</v>
      </c>
      <c r="AN599" s="127">
        <v>8756.9500000000007</v>
      </c>
      <c r="AO599" s="127">
        <v>8756.9500000000007</v>
      </c>
      <c r="AP599" s="127">
        <v>8756.9500000000007</v>
      </c>
      <c r="AQ599" s="127">
        <v>8756.9500000000007</v>
      </c>
      <c r="AR599" s="127">
        <v>8756.9500000000007</v>
      </c>
      <c r="AS599" s="127">
        <v>8756.9500000000007</v>
      </c>
      <c r="AT599" s="127">
        <v>8756.9500000000007</v>
      </c>
      <c r="AU599" s="127">
        <v>8756.9500000000007</v>
      </c>
      <c r="AV599" s="127">
        <v>8756.9500000000007</v>
      </c>
      <c r="AW599" s="127">
        <v>8756.9500000000007</v>
      </c>
      <c r="AX599" s="127">
        <v>8756.9500000000007</v>
      </c>
      <c r="AY599" s="127">
        <v>8756.9500000000007</v>
      </c>
      <c r="AZ599" s="127">
        <v>8756.9500000000007</v>
      </c>
      <c r="BA599" s="127">
        <v>8756.9500000000007</v>
      </c>
      <c r="BB599" s="127">
        <v>8756.9500000000007</v>
      </c>
      <c r="BC599" s="15">
        <f t="shared" si="27"/>
        <v>35027.800000000003</v>
      </c>
      <c r="BD599" s="15">
        <f t="shared" si="28"/>
        <v>105083.39999999998</v>
      </c>
      <c r="BE599" s="15">
        <f t="shared" si="29"/>
        <v>140111.19999999998</v>
      </c>
    </row>
    <row r="600" spans="1:57" x14ac:dyDescent="0.3">
      <c r="A600" s="167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58">
        <v>43817</v>
      </c>
      <c r="AF600" s="158">
        <v>47105</v>
      </c>
      <c r="AG600" s="159">
        <v>2121640</v>
      </c>
      <c r="AH600" s="91">
        <v>4.3</v>
      </c>
      <c r="AI600" s="91">
        <v>9</v>
      </c>
      <c r="AJ600" s="160">
        <v>6.2100000000000002E-2</v>
      </c>
      <c r="AK600" s="168" t="s">
        <v>651</v>
      </c>
      <c r="AL600" s="168" t="s">
        <v>652</v>
      </c>
      <c r="AM600" s="127">
        <v>10979.49</v>
      </c>
      <c r="AN600" s="127">
        <v>10979.49</v>
      </c>
      <c r="AO600" s="127">
        <v>10979.49</v>
      </c>
      <c r="AP600" s="127">
        <v>10979.49</v>
      </c>
      <c r="AQ600" s="127">
        <v>10979.49</v>
      </c>
      <c r="AR600" s="127">
        <v>10979.49</v>
      </c>
      <c r="AS600" s="127">
        <v>10979.49</v>
      </c>
      <c r="AT600" s="127">
        <v>10979.49</v>
      </c>
      <c r="AU600" s="127">
        <v>10979.49</v>
      </c>
      <c r="AV600" s="127">
        <v>10979.49</v>
      </c>
      <c r="AW600" s="127">
        <v>10979.49</v>
      </c>
      <c r="AX600" s="127">
        <v>10979.49</v>
      </c>
      <c r="AY600" s="127">
        <v>10979.49</v>
      </c>
      <c r="AZ600" s="127">
        <v>10979.49</v>
      </c>
      <c r="BA600" s="127">
        <v>10979.49</v>
      </c>
      <c r="BB600" s="127">
        <v>10979.49</v>
      </c>
      <c r="BC600" s="15">
        <f t="shared" si="27"/>
        <v>43917.96</v>
      </c>
      <c r="BD600" s="15">
        <f t="shared" si="28"/>
        <v>131753.88000000003</v>
      </c>
      <c r="BE600" s="15">
        <f t="shared" si="29"/>
        <v>175671.84000000003</v>
      </c>
    </row>
    <row r="601" spans="1:57" x14ac:dyDescent="0.3">
      <c r="A601" s="167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58">
        <v>43817</v>
      </c>
      <c r="AF601" s="158">
        <v>47470</v>
      </c>
      <c r="AG601" s="159">
        <v>887655</v>
      </c>
      <c r="AH601" s="91">
        <v>5.3</v>
      </c>
      <c r="AI601" s="91">
        <v>10</v>
      </c>
      <c r="AJ601" s="160">
        <v>6.5000000000000002E-2</v>
      </c>
      <c r="AK601" s="168" t="s">
        <v>651</v>
      </c>
      <c r="AL601" s="168" t="s">
        <v>652</v>
      </c>
      <c r="AM601" s="127">
        <v>4808.13</v>
      </c>
      <c r="AN601" s="127">
        <v>4808.13</v>
      </c>
      <c r="AO601" s="127">
        <v>4808.13</v>
      </c>
      <c r="AP601" s="127">
        <v>4808.13</v>
      </c>
      <c r="AQ601" s="127">
        <v>4808.13</v>
      </c>
      <c r="AR601" s="127">
        <v>4808.13</v>
      </c>
      <c r="AS601" s="127">
        <v>4808.13</v>
      </c>
      <c r="AT601" s="127">
        <v>4808.13</v>
      </c>
      <c r="AU601" s="127">
        <v>4808.13</v>
      </c>
      <c r="AV601" s="127">
        <v>4808.13</v>
      </c>
      <c r="AW601" s="127">
        <v>4808.13</v>
      </c>
      <c r="AX601" s="127">
        <v>4808.13</v>
      </c>
      <c r="AY601" s="127">
        <v>4808.13</v>
      </c>
      <c r="AZ601" s="127">
        <v>4808.13</v>
      </c>
      <c r="BA601" s="127">
        <v>4808.13</v>
      </c>
      <c r="BB601" s="127">
        <v>4808.13</v>
      </c>
      <c r="BC601" s="15">
        <f t="shared" si="27"/>
        <v>19232.52</v>
      </c>
      <c r="BD601" s="15">
        <f t="shared" si="28"/>
        <v>57697.55999999999</v>
      </c>
      <c r="BE601" s="15">
        <f t="shared" si="29"/>
        <v>76930.079999999987</v>
      </c>
    </row>
    <row r="602" spans="1:57" x14ac:dyDescent="0.3">
      <c r="A602" s="167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24411.25</v>
      </c>
      <c r="X602" s="63">
        <v>0</v>
      </c>
      <c r="Y602" s="63">
        <v>0</v>
      </c>
      <c r="Z602" s="63">
        <v>103.14</v>
      </c>
      <c r="AA602" s="63">
        <v>0</v>
      </c>
      <c r="AB602" s="63">
        <v>0</v>
      </c>
      <c r="AC602" s="63">
        <v>0</v>
      </c>
      <c r="AD602" s="63">
        <v>24411.25</v>
      </c>
      <c r="AE602" s="158">
        <v>43819</v>
      </c>
      <c r="AF602" s="158">
        <v>45646</v>
      </c>
      <c r="AG602" s="159">
        <v>48822.5</v>
      </c>
      <c r="AH602" s="91">
        <v>0.30555555555555558</v>
      </c>
      <c r="AI602" s="91">
        <v>5</v>
      </c>
      <c r="AJ602" s="160">
        <v>5.0700000000000002E-2</v>
      </c>
      <c r="AK602" s="168" t="s">
        <v>651</v>
      </c>
      <c r="AL602" s="168" t="s">
        <v>652</v>
      </c>
      <c r="AM602" s="127">
        <v>103.14</v>
      </c>
      <c r="AN602" s="127">
        <v>103.14</v>
      </c>
      <c r="AO602" s="127">
        <v>103.14</v>
      </c>
      <c r="AP602" s="127">
        <v>103.14</v>
      </c>
      <c r="AQ602" s="127">
        <v>0</v>
      </c>
      <c r="AR602" s="127">
        <v>0</v>
      </c>
      <c r="AS602" s="127">
        <v>0</v>
      </c>
      <c r="AT602" s="127">
        <v>0</v>
      </c>
      <c r="AU602" s="127">
        <v>0</v>
      </c>
      <c r="AV602" s="127">
        <v>0</v>
      </c>
      <c r="AW602" s="127">
        <v>0</v>
      </c>
      <c r="AX602" s="127">
        <v>0</v>
      </c>
      <c r="AY602" s="127">
        <v>0</v>
      </c>
      <c r="AZ602" s="127">
        <v>0</v>
      </c>
      <c r="BA602" s="127">
        <v>0</v>
      </c>
      <c r="BB602" s="127">
        <v>0</v>
      </c>
      <c r="BC602" s="15">
        <f t="shared" si="27"/>
        <v>412.56</v>
      </c>
      <c r="BD602" s="15">
        <f t="shared" si="28"/>
        <v>0</v>
      </c>
      <c r="BE602" s="15">
        <f t="shared" si="29"/>
        <v>412.56</v>
      </c>
    </row>
    <row r="603" spans="1:57" x14ac:dyDescent="0.3">
      <c r="A603" s="167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58">
        <v>43819</v>
      </c>
      <c r="AF603" s="158">
        <v>46011</v>
      </c>
      <c r="AG603" s="159">
        <v>52510</v>
      </c>
      <c r="AH603" s="91">
        <v>1.3055555555555556</v>
      </c>
      <c r="AI603" s="91">
        <v>6</v>
      </c>
      <c r="AJ603" s="160">
        <v>5.3600000000000002E-2</v>
      </c>
      <c r="AK603" s="168" t="s">
        <v>651</v>
      </c>
      <c r="AL603" s="168" t="s">
        <v>652</v>
      </c>
      <c r="AM603" s="127">
        <v>234.54</v>
      </c>
      <c r="AN603" s="127">
        <v>234.54</v>
      </c>
      <c r="AO603" s="127">
        <v>234.54</v>
      </c>
      <c r="AP603" s="127">
        <v>234.54</v>
      </c>
      <c r="AQ603" s="127">
        <v>234.54</v>
      </c>
      <c r="AR603" s="127">
        <v>234.54</v>
      </c>
      <c r="AS603" s="127">
        <v>234.54</v>
      </c>
      <c r="AT603" s="127">
        <v>234.54</v>
      </c>
      <c r="AU603" s="127">
        <v>234.54</v>
      </c>
      <c r="AV603" s="127">
        <v>234.54</v>
      </c>
      <c r="AW603" s="127">
        <v>117.27</v>
      </c>
      <c r="AX603" s="127">
        <v>117.27</v>
      </c>
      <c r="AY603" s="127">
        <v>117.27</v>
      </c>
      <c r="AZ603" s="127">
        <v>117.27</v>
      </c>
      <c r="BA603" s="127">
        <v>117.27</v>
      </c>
      <c r="BB603" s="127">
        <v>117.27</v>
      </c>
      <c r="BC603" s="15">
        <f t="shared" si="27"/>
        <v>938.16</v>
      </c>
      <c r="BD603" s="15">
        <f t="shared" si="28"/>
        <v>2110.86</v>
      </c>
      <c r="BE603" s="15">
        <f t="shared" si="29"/>
        <v>3049.02</v>
      </c>
    </row>
    <row r="604" spans="1:57" x14ac:dyDescent="0.3">
      <c r="A604" s="167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58">
        <v>43819</v>
      </c>
      <c r="AF604" s="158">
        <v>46376</v>
      </c>
      <c r="AG604" s="159">
        <v>53100</v>
      </c>
      <c r="AH604" s="91">
        <v>2.3055555555555554</v>
      </c>
      <c r="AI604" s="91">
        <v>7</v>
      </c>
      <c r="AJ604" s="160">
        <v>5.6399999999999999E-2</v>
      </c>
      <c r="AK604" s="168" t="s">
        <v>651</v>
      </c>
      <c r="AL604" s="168" t="s">
        <v>652</v>
      </c>
      <c r="AM604" s="127">
        <v>249.57</v>
      </c>
      <c r="AN604" s="127">
        <v>249.57</v>
      </c>
      <c r="AO604" s="127">
        <v>249.57</v>
      </c>
      <c r="AP604" s="127">
        <v>249.57</v>
      </c>
      <c r="AQ604" s="127">
        <v>249.57</v>
      </c>
      <c r="AR604" s="127">
        <v>249.57</v>
      </c>
      <c r="AS604" s="127">
        <v>249.57</v>
      </c>
      <c r="AT604" s="127">
        <v>249.57</v>
      </c>
      <c r="AU604" s="127">
        <v>249.57</v>
      </c>
      <c r="AV604" s="127">
        <v>249.57</v>
      </c>
      <c r="AW604" s="127">
        <v>249.57</v>
      </c>
      <c r="AX604" s="127">
        <v>249.57</v>
      </c>
      <c r="AY604" s="127">
        <v>249.57</v>
      </c>
      <c r="AZ604" s="127">
        <v>249.57</v>
      </c>
      <c r="BA604" s="127">
        <v>249.57</v>
      </c>
      <c r="BB604" s="127">
        <v>249.57</v>
      </c>
      <c r="BC604" s="15">
        <f t="shared" si="27"/>
        <v>998.28</v>
      </c>
      <c r="BD604" s="15">
        <f t="shared" si="28"/>
        <v>2994.84</v>
      </c>
      <c r="BE604" s="15">
        <f t="shared" si="29"/>
        <v>3993.12</v>
      </c>
    </row>
    <row r="605" spans="1:57" x14ac:dyDescent="0.3">
      <c r="A605" s="167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24706.25</v>
      </c>
      <c r="X605" s="63">
        <v>0</v>
      </c>
      <c r="Y605" s="63">
        <v>0</v>
      </c>
      <c r="Z605" s="63">
        <v>104.38</v>
      </c>
      <c r="AA605" s="63">
        <v>0</v>
      </c>
      <c r="AB605" s="63">
        <v>0</v>
      </c>
      <c r="AC605" s="63">
        <v>0</v>
      </c>
      <c r="AD605" s="63">
        <v>24706.25</v>
      </c>
      <c r="AE605" s="158">
        <v>43819</v>
      </c>
      <c r="AF605" s="158">
        <v>45646</v>
      </c>
      <c r="AG605" s="159">
        <v>49412.5</v>
      </c>
      <c r="AH605" s="91">
        <v>0.30555555555555558</v>
      </c>
      <c r="AI605" s="91">
        <v>5</v>
      </c>
      <c r="AJ605" s="160">
        <v>5.0700000000000002E-2</v>
      </c>
      <c r="AK605" s="168" t="s">
        <v>651</v>
      </c>
      <c r="AL605" s="168" t="s">
        <v>652</v>
      </c>
      <c r="AM605" s="127">
        <v>104.38</v>
      </c>
      <c r="AN605" s="127">
        <v>104.38</v>
      </c>
      <c r="AO605" s="127">
        <v>104.38</v>
      </c>
      <c r="AP605" s="127">
        <v>104.38</v>
      </c>
      <c r="AQ605" s="127">
        <v>0</v>
      </c>
      <c r="AR605" s="127">
        <v>0</v>
      </c>
      <c r="AS605" s="127">
        <v>0</v>
      </c>
      <c r="AT605" s="127">
        <v>0</v>
      </c>
      <c r="AU605" s="127">
        <v>0</v>
      </c>
      <c r="AV605" s="127">
        <v>0</v>
      </c>
      <c r="AW605" s="127">
        <v>0</v>
      </c>
      <c r="AX605" s="127">
        <v>0</v>
      </c>
      <c r="AY605" s="127">
        <v>0</v>
      </c>
      <c r="AZ605" s="127">
        <v>0</v>
      </c>
      <c r="BA605" s="127">
        <v>0</v>
      </c>
      <c r="BB605" s="127">
        <v>0</v>
      </c>
      <c r="BC605" s="15">
        <f t="shared" si="27"/>
        <v>417.52</v>
      </c>
      <c r="BD605" s="15">
        <f t="shared" si="28"/>
        <v>0</v>
      </c>
      <c r="BE605" s="15">
        <f t="shared" si="29"/>
        <v>417.52</v>
      </c>
    </row>
    <row r="606" spans="1:57" x14ac:dyDescent="0.3">
      <c r="A606" s="167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58">
        <v>43819</v>
      </c>
      <c r="AF606" s="158">
        <v>46376</v>
      </c>
      <c r="AG606" s="159">
        <v>39825</v>
      </c>
      <c r="AH606" s="91">
        <v>2.3055555555555554</v>
      </c>
      <c r="AI606" s="91">
        <v>7</v>
      </c>
      <c r="AJ606" s="160">
        <v>5.6399999999999999E-2</v>
      </c>
      <c r="AK606" s="168" t="s">
        <v>651</v>
      </c>
      <c r="AL606" s="168" t="s">
        <v>652</v>
      </c>
      <c r="AM606" s="127">
        <v>187.18</v>
      </c>
      <c r="AN606" s="127">
        <v>187.18</v>
      </c>
      <c r="AO606" s="127">
        <v>187.18</v>
      </c>
      <c r="AP606" s="127">
        <v>187.18</v>
      </c>
      <c r="AQ606" s="127">
        <v>187.18</v>
      </c>
      <c r="AR606" s="127">
        <v>187.18</v>
      </c>
      <c r="AS606" s="127">
        <v>187.18</v>
      </c>
      <c r="AT606" s="127">
        <v>187.18</v>
      </c>
      <c r="AU606" s="127">
        <v>187.18</v>
      </c>
      <c r="AV606" s="127">
        <v>187.18</v>
      </c>
      <c r="AW606" s="127">
        <v>187.18</v>
      </c>
      <c r="AX606" s="127">
        <v>187.18</v>
      </c>
      <c r="AY606" s="127">
        <v>187.18</v>
      </c>
      <c r="AZ606" s="127">
        <v>187.18</v>
      </c>
      <c r="BA606" s="127">
        <v>187.18</v>
      </c>
      <c r="BB606" s="127">
        <v>187.18</v>
      </c>
      <c r="BC606" s="15">
        <f t="shared" si="27"/>
        <v>748.72</v>
      </c>
      <c r="BD606" s="15">
        <f t="shared" si="28"/>
        <v>2246.1600000000003</v>
      </c>
      <c r="BE606" s="15">
        <f t="shared" si="29"/>
        <v>2994.88</v>
      </c>
    </row>
    <row r="607" spans="1:57" x14ac:dyDescent="0.3">
      <c r="A607" s="167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58">
        <v>43819</v>
      </c>
      <c r="AF607" s="158">
        <v>46741</v>
      </c>
      <c r="AG607" s="159">
        <v>106200</v>
      </c>
      <c r="AH607" s="91">
        <v>3.3055555555555554</v>
      </c>
      <c r="AI607" s="91">
        <v>8</v>
      </c>
      <c r="AJ607" s="160">
        <v>5.9299999999999999E-2</v>
      </c>
      <c r="AK607" s="168" t="s">
        <v>651</v>
      </c>
      <c r="AL607" s="168" t="s">
        <v>652</v>
      </c>
      <c r="AM607" s="127">
        <v>524.79999999999995</v>
      </c>
      <c r="AN607" s="127">
        <v>524.79999999999995</v>
      </c>
      <c r="AO607" s="127">
        <v>524.79999999999995</v>
      </c>
      <c r="AP607" s="127">
        <v>524.79999999999995</v>
      </c>
      <c r="AQ607" s="127">
        <v>524.79999999999995</v>
      </c>
      <c r="AR607" s="127">
        <v>524.79999999999995</v>
      </c>
      <c r="AS607" s="127">
        <v>524.79999999999995</v>
      </c>
      <c r="AT607" s="127">
        <v>524.79999999999995</v>
      </c>
      <c r="AU607" s="127">
        <v>524.79999999999995</v>
      </c>
      <c r="AV607" s="127">
        <v>524.79999999999995</v>
      </c>
      <c r="AW607" s="127">
        <v>524.79999999999995</v>
      </c>
      <c r="AX607" s="127">
        <v>524.79999999999995</v>
      </c>
      <c r="AY607" s="127">
        <v>524.79999999999995</v>
      </c>
      <c r="AZ607" s="127">
        <v>524.79999999999995</v>
      </c>
      <c r="BA607" s="127">
        <v>524.79999999999995</v>
      </c>
      <c r="BB607" s="127">
        <v>524.79999999999995</v>
      </c>
      <c r="BC607" s="15">
        <f t="shared" si="27"/>
        <v>2099.1999999999998</v>
      </c>
      <c r="BD607" s="15">
        <f t="shared" si="28"/>
        <v>6297.6000000000013</v>
      </c>
      <c r="BE607" s="15">
        <f t="shared" si="29"/>
        <v>8396.8000000000011</v>
      </c>
    </row>
    <row r="608" spans="1:57" x14ac:dyDescent="0.3">
      <c r="A608" s="167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26550</v>
      </c>
      <c r="X608" s="63">
        <v>0</v>
      </c>
      <c r="Y608" s="63">
        <v>0</v>
      </c>
      <c r="Z608" s="63">
        <v>112.17</v>
      </c>
      <c r="AA608" s="63">
        <v>0</v>
      </c>
      <c r="AB608" s="63">
        <v>0</v>
      </c>
      <c r="AC608" s="63">
        <v>0</v>
      </c>
      <c r="AD608" s="63">
        <v>26550</v>
      </c>
      <c r="AE608" s="158">
        <v>43819</v>
      </c>
      <c r="AF608" s="158">
        <v>45646</v>
      </c>
      <c r="AG608" s="159">
        <v>53100</v>
      </c>
      <c r="AH608" s="91">
        <v>0.30555555555555558</v>
      </c>
      <c r="AI608" s="91">
        <v>5</v>
      </c>
      <c r="AJ608" s="160">
        <v>5.0700000000000002E-2</v>
      </c>
      <c r="AK608" s="168" t="s">
        <v>651</v>
      </c>
      <c r="AL608" s="168" t="s">
        <v>652</v>
      </c>
      <c r="AM608" s="127">
        <v>112.17</v>
      </c>
      <c r="AN608" s="127">
        <v>112.17</v>
      </c>
      <c r="AO608" s="127">
        <v>112.17</v>
      </c>
      <c r="AP608" s="127">
        <v>112.17</v>
      </c>
      <c r="AQ608" s="127">
        <v>0</v>
      </c>
      <c r="AR608" s="127">
        <v>0</v>
      </c>
      <c r="AS608" s="127">
        <v>0</v>
      </c>
      <c r="AT608" s="127">
        <v>0</v>
      </c>
      <c r="AU608" s="127">
        <v>0</v>
      </c>
      <c r="AV608" s="127">
        <v>0</v>
      </c>
      <c r="AW608" s="127">
        <v>0</v>
      </c>
      <c r="AX608" s="127">
        <v>0</v>
      </c>
      <c r="AY608" s="127">
        <v>0</v>
      </c>
      <c r="AZ608" s="127">
        <v>0</v>
      </c>
      <c r="BA608" s="127">
        <v>0</v>
      </c>
      <c r="BB608" s="127">
        <v>0</v>
      </c>
      <c r="BC608" s="15">
        <f t="shared" si="27"/>
        <v>448.68</v>
      </c>
      <c r="BD608" s="15">
        <f t="shared" si="28"/>
        <v>0</v>
      </c>
      <c r="BE608" s="15">
        <f t="shared" si="29"/>
        <v>448.68</v>
      </c>
    </row>
    <row r="609" spans="1:57" x14ac:dyDescent="0.3">
      <c r="A609" s="167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58">
        <v>43819</v>
      </c>
      <c r="AF609" s="158">
        <v>46376</v>
      </c>
      <c r="AG609" s="159">
        <v>69472.5</v>
      </c>
      <c r="AH609" s="91">
        <v>2.3055555555555554</v>
      </c>
      <c r="AI609" s="91">
        <v>7</v>
      </c>
      <c r="AJ609" s="160">
        <v>5.6399999999999999E-2</v>
      </c>
      <c r="AK609" s="168" t="s">
        <v>651</v>
      </c>
      <c r="AL609" s="168" t="s">
        <v>652</v>
      </c>
      <c r="AM609" s="127">
        <v>326.52</v>
      </c>
      <c r="AN609" s="127">
        <v>326.52</v>
      </c>
      <c r="AO609" s="127">
        <v>326.52</v>
      </c>
      <c r="AP609" s="127">
        <v>326.52</v>
      </c>
      <c r="AQ609" s="127">
        <v>326.52</v>
      </c>
      <c r="AR609" s="127">
        <v>326.52</v>
      </c>
      <c r="AS609" s="127">
        <v>326.52</v>
      </c>
      <c r="AT609" s="127">
        <v>326.52</v>
      </c>
      <c r="AU609" s="127">
        <v>326.52</v>
      </c>
      <c r="AV609" s="127">
        <v>326.52</v>
      </c>
      <c r="AW609" s="127">
        <v>326.52</v>
      </c>
      <c r="AX609" s="127">
        <v>326.52</v>
      </c>
      <c r="AY609" s="127">
        <v>326.52</v>
      </c>
      <c r="AZ609" s="127">
        <v>326.52</v>
      </c>
      <c r="BA609" s="127">
        <v>326.52</v>
      </c>
      <c r="BB609" s="127">
        <v>326.52</v>
      </c>
      <c r="BC609" s="15">
        <f t="shared" si="27"/>
        <v>1306.08</v>
      </c>
      <c r="BD609" s="15">
        <f t="shared" si="28"/>
        <v>3918.24</v>
      </c>
      <c r="BE609" s="15">
        <f t="shared" si="29"/>
        <v>5224.32</v>
      </c>
    </row>
    <row r="610" spans="1:57" x14ac:dyDescent="0.3">
      <c r="A610" s="167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58">
        <v>43819</v>
      </c>
      <c r="AF610" s="158">
        <v>47107</v>
      </c>
      <c r="AG610" s="159">
        <v>53100</v>
      </c>
      <c r="AH610" s="91">
        <v>4.3055555555555554</v>
      </c>
      <c r="AI610" s="91">
        <v>9</v>
      </c>
      <c r="AJ610" s="160">
        <v>6.2100000000000002E-2</v>
      </c>
      <c r="AK610" s="168" t="s">
        <v>651</v>
      </c>
      <c r="AL610" s="168" t="s">
        <v>652</v>
      </c>
      <c r="AM610" s="127">
        <v>274.79000000000002</v>
      </c>
      <c r="AN610" s="127">
        <v>274.79000000000002</v>
      </c>
      <c r="AO610" s="127">
        <v>274.79000000000002</v>
      </c>
      <c r="AP610" s="127">
        <v>274.79000000000002</v>
      </c>
      <c r="AQ610" s="127">
        <v>274.79000000000002</v>
      </c>
      <c r="AR610" s="127">
        <v>274.79000000000002</v>
      </c>
      <c r="AS610" s="127">
        <v>274.79000000000002</v>
      </c>
      <c r="AT610" s="127">
        <v>274.79000000000002</v>
      </c>
      <c r="AU610" s="127">
        <v>274.79000000000002</v>
      </c>
      <c r="AV610" s="127">
        <v>274.79000000000002</v>
      </c>
      <c r="AW610" s="127">
        <v>274.79000000000002</v>
      </c>
      <c r="AX610" s="127">
        <v>274.79000000000002</v>
      </c>
      <c r="AY610" s="127">
        <v>274.79000000000002</v>
      </c>
      <c r="AZ610" s="127">
        <v>274.79000000000002</v>
      </c>
      <c r="BA610" s="127">
        <v>274.79000000000002</v>
      </c>
      <c r="BB610" s="127">
        <v>274.79000000000002</v>
      </c>
      <c r="BC610" s="15">
        <f t="shared" si="27"/>
        <v>1099.1600000000001</v>
      </c>
      <c r="BD610" s="15">
        <f t="shared" si="28"/>
        <v>3297.48</v>
      </c>
      <c r="BE610" s="15">
        <f t="shared" si="29"/>
        <v>4396.6400000000003</v>
      </c>
    </row>
    <row r="611" spans="1:57" x14ac:dyDescent="0.3">
      <c r="A611" s="167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9513.75</v>
      </c>
      <c r="X611" s="63">
        <v>0</v>
      </c>
      <c r="Y611" s="63">
        <v>0</v>
      </c>
      <c r="Z611" s="63">
        <v>40.200000000000003</v>
      </c>
      <c r="AA611" s="63">
        <v>0</v>
      </c>
      <c r="AB611" s="63">
        <v>0</v>
      </c>
      <c r="AC611" s="63">
        <v>0</v>
      </c>
      <c r="AD611" s="63">
        <v>9513.75</v>
      </c>
      <c r="AE611" s="158">
        <v>43823</v>
      </c>
      <c r="AF611" s="158">
        <v>45650</v>
      </c>
      <c r="AG611" s="159">
        <v>19027.5</v>
      </c>
      <c r="AH611" s="91">
        <v>0.31666666666666665</v>
      </c>
      <c r="AI611" s="91">
        <v>5</v>
      </c>
      <c r="AJ611" s="160">
        <v>5.0700000000000002E-2</v>
      </c>
      <c r="AK611" s="168" t="s">
        <v>651</v>
      </c>
      <c r="AL611" s="168" t="s">
        <v>652</v>
      </c>
      <c r="AM611" s="127">
        <v>40.200000000000003</v>
      </c>
      <c r="AN611" s="127">
        <v>40.200000000000003</v>
      </c>
      <c r="AO611" s="127">
        <v>40.200000000000003</v>
      </c>
      <c r="AP611" s="127">
        <v>40.200000000000003</v>
      </c>
      <c r="AQ611" s="127">
        <v>0</v>
      </c>
      <c r="AR611" s="127">
        <v>0</v>
      </c>
      <c r="AS611" s="127">
        <v>0</v>
      </c>
      <c r="AT611" s="127">
        <v>0</v>
      </c>
      <c r="AU611" s="127">
        <v>0</v>
      </c>
      <c r="AV611" s="127">
        <v>0</v>
      </c>
      <c r="AW611" s="127">
        <v>0</v>
      </c>
      <c r="AX611" s="127">
        <v>0</v>
      </c>
      <c r="AY611" s="127">
        <v>0</v>
      </c>
      <c r="AZ611" s="127">
        <v>0</v>
      </c>
      <c r="BA611" s="127">
        <v>0</v>
      </c>
      <c r="BB611" s="127">
        <v>0</v>
      </c>
      <c r="BC611" s="15">
        <f t="shared" si="27"/>
        <v>160.80000000000001</v>
      </c>
      <c r="BD611" s="15">
        <f t="shared" si="28"/>
        <v>0</v>
      </c>
      <c r="BE611" s="15">
        <f t="shared" si="29"/>
        <v>160.80000000000001</v>
      </c>
    </row>
    <row r="612" spans="1:57" x14ac:dyDescent="0.3">
      <c r="A612" s="167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58">
        <v>43823</v>
      </c>
      <c r="AF612" s="158">
        <v>46745</v>
      </c>
      <c r="AG612" s="159">
        <v>53100</v>
      </c>
      <c r="AH612" s="91">
        <v>3.3166666666666669</v>
      </c>
      <c r="AI612" s="91">
        <v>8</v>
      </c>
      <c r="AJ612" s="160">
        <v>5.9299999999999999E-2</v>
      </c>
      <c r="AK612" s="168" t="s">
        <v>651</v>
      </c>
      <c r="AL612" s="168" t="s">
        <v>652</v>
      </c>
      <c r="AM612" s="127">
        <v>262.39999999999998</v>
      </c>
      <c r="AN612" s="127">
        <v>262.39999999999998</v>
      </c>
      <c r="AO612" s="127">
        <v>262.39999999999998</v>
      </c>
      <c r="AP612" s="127">
        <v>262.39999999999998</v>
      </c>
      <c r="AQ612" s="127">
        <v>262.39999999999998</v>
      </c>
      <c r="AR612" s="127">
        <v>262.39999999999998</v>
      </c>
      <c r="AS612" s="127">
        <v>262.39999999999998</v>
      </c>
      <c r="AT612" s="127">
        <v>262.39999999999998</v>
      </c>
      <c r="AU612" s="127">
        <v>262.39999999999998</v>
      </c>
      <c r="AV612" s="127">
        <v>262.39999999999998</v>
      </c>
      <c r="AW612" s="127">
        <v>262.39999999999998</v>
      </c>
      <c r="AX612" s="127">
        <v>262.39999999999998</v>
      </c>
      <c r="AY612" s="127">
        <v>262.39999999999998</v>
      </c>
      <c r="AZ612" s="127">
        <v>262.39999999999998</v>
      </c>
      <c r="BA612" s="127">
        <v>262.39999999999998</v>
      </c>
      <c r="BB612" s="127">
        <v>262.39999999999998</v>
      </c>
      <c r="BC612" s="15">
        <f t="shared" si="27"/>
        <v>1049.5999999999999</v>
      </c>
      <c r="BD612" s="15">
        <f t="shared" si="28"/>
        <v>3148.8000000000006</v>
      </c>
      <c r="BE612" s="15">
        <f t="shared" si="29"/>
        <v>4198.4000000000005</v>
      </c>
    </row>
    <row r="613" spans="1:57" x14ac:dyDescent="0.3">
      <c r="A613" s="167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58">
        <v>43823</v>
      </c>
      <c r="AF613" s="158">
        <v>47111</v>
      </c>
      <c r="AG613" s="159">
        <v>53100</v>
      </c>
      <c r="AH613" s="91">
        <v>4.3166666666666664</v>
      </c>
      <c r="AI613" s="91">
        <v>9</v>
      </c>
      <c r="AJ613" s="160">
        <v>6.2100000000000002E-2</v>
      </c>
      <c r="AK613" s="168" t="s">
        <v>651</v>
      </c>
      <c r="AL613" s="168" t="s">
        <v>652</v>
      </c>
      <c r="AM613" s="127">
        <v>274.79000000000002</v>
      </c>
      <c r="AN613" s="127">
        <v>274.79000000000002</v>
      </c>
      <c r="AO613" s="127">
        <v>274.79000000000002</v>
      </c>
      <c r="AP613" s="127">
        <v>274.79000000000002</v>
      </c>
      <c r="AQ613" s="127">
        <v>274.79000000000002</v>
      </c>
      <c r="AR613" s="127">
        <v>274.79000000000002</v>
      </c>
      <c r="AS613" s="127">
        <v>274.79000000000002</v>
      </c>
      <c r="AT613" s="127">
        <v>274.79000000000002</v>
      </c>
      <c r="AU613" s="127">
        <v>274.79000000000002</v>
      </c>
      <c r="AV613" s="127">
        <v>274.79000000000002</v>
      </c>
      <c r="AW613" s="127">
        <v>274.79000000000002</v>
      </c>
      <c r="AX613" s="127">
        <v>274.79000000000002</v>
      </c>
      <c r="AY613" s="127">
        <v>274.79000000000002</v>
      </c>
      <c r="AZ613" s="127">
        <v>274.79000000000002</v>
      </c>
      <c r="BA613" s="127">
        <v>274.79000000000002</v>
      </c>
      <c r="BB613" s="127">
        <v>274.79000000000002</v>
      </c>
      <c r="BC613" s="15">
        <f t="shared" si="27"/>
        <v>1099.1600000000001</v>
      </c>
      <c r="BD613" s="15">
        <f t="shared" si="28"/>
        <v>3297.48</v>
      </c>
      <c r="BE613" s="15">
        <f t="shared" si="29"/>
        <v>4396.6400000000003</v>
      </c>
    </row>
    <row r="614" spans="1:57" x14ac:dyDescent="0.3">
      <c r="A614" s="167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58">
        <v>43823</v>
      </c>
      <c r="AF614" s="158">
        <v>46015</v>
      </c>
      <c r="AG614" s="159">
        <v>37907.5</v>
      </c>
      <c r="AH614" s="91">
        <v>1.3166666666666667</v>
      </c>
      <c r="AI614" s="91">
        <v>6</v>
      </c>
      <c r="AJ614" s="160">
        <v>5.3600000000000002E-2</v>
      </c>
      <c r="AK614" s="168" t="s">
        <v>651</v>
      </c>
      <c r="AL614" s="168" t="s">
        <v>652</v>
      </c>
      <c r="AM614" s="127">
        <v>169.32</v>
      </c>
      <c r="AN614" s="127">
        <v>169.32</v>
      </c>
      <c r="AO614" s="127">
        <v>169.32</v>
      </c>
      <c r="AP614" s="127">
        <v>169.32</v>
      </c>
      <c r="AQ614" s="127">
        <v>169.32</v>
      </c>
      <c r="AR614" s="127">
        <v>169.32</v>
      </c>
      <c r="AS614" s="127">
        <v>169.32</v>
      </c>
      <c r="AT614" s="127">
        <v>169.32</v>
      </c>
      <c r="AU614" s="127">
        <v>169.32</v>
      </c>
      <c r="AV614" s="127">
        <v>169.32</v>
      </c>
      <c r="AW614" s="127">
        <v>84.66</v>
      </c>
      <c r="AX614" s="127">
        <v>84.66</v>
      </c>
      <c r="AY614" s="127">
        <v>84.66</v>
      </c>
      <c r="AZ614" s="127">
        <v>84.66</v>
      </c>
      <c r="BA614" s="127">
        <v>84.66</v>
      </c>
      <c r="BB614" s="127">
        <v>84.66</v>
      </c>
      <c r="BC614" s="15">
        <f t="shared" si="27"/>
        <v>677.28</v>
      </c>
      <c r="BD614" s="15">
        <f t="shared" si="28"/>
        <v>1523.8800000000003</v>
      </c>
      <c r="BE614" s="15">
        <f t="shared" si="29"/>
        <v>2201.1600000000003</v>
      </c>
    </row>
    <row r="615" spans="1:57" x14ac:dyDescent="0.3">
      <c r="A615" s="167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58">
        <v>43823</v>
      </c>
      <c r="AF615" s="158">
        <v>46380</v>
      </c>
      <c r="AG615" s="159">
        <v>178475</v>
      </c>
      <c r="AH615" s="91">
        <v>2.3166666666666669</v>
      </c>
      <c r="AI615" s="91">
        <v>7</v>
      </c>
      <c r="AJ615" s="160">
        <v>5.6399999999999999E-2</v>
      </c>
      <c r="AK615" s="168" t="s">
        <v>651</v>
      </c>
      <c r="AL615" s="168" t="s">
        <v>652</v>
      </c>
      <c r="AM615" s="127">
        <v>838.83</v>
      </c>
      <c r="AN615" s="127">
        <v>838.83</v>
      </c>
      <c r="AO615" s="127">
        <v>838.83</v>
      </c>
      <c r="AP615" s="127">
        <v>838.83</v>
      </c>
      <c r="AQ615" s="127">
        <v>838.83</v>
      </c>
      <c r="AR615" s="127">
        <v>838.83</v>
      </c>
      <c r="AS615" s="127">
        <v>838.83</v>
      </c>
      <c r="AT615" s="127">
        <v>838.83</v>
      </c>
      <c r="AU615" s="127">
        <v>838.83</v>
      </c>
      <c r="AV615" s="127">
        <v>838.83</v>
      </c>
      <c r="AW615" s="127">
        <v>838.83</v>
      </c>
      <c r="AX615" s="127">
        <v>838.83</v>
      </c>
      <c r="AY615" s="127">
        <v>838.83</v>
      </c>
      <c r="AZ615" s="127">
        <v>838.83</v>
      </c>
      <c r="BA615" s="127">
        <v>838.83</v>
      </c>
      <c r="BB615" s="127">
        <v>838.83</v>
      </c>
      <c r="BC615" s="15">
        <f t="shared" si="27"/>
        <v>3355.32</v>
      </c>
      <c r="BD615" s="15">
        <f t="shared" si="28"/>
        <v>10065.960000000001</v>
      </c>
      <c r="BE615" s="15">
        <f t="shared" si="29"/>
        <v>13421.28</v>
      </c>
    </row>
    <row r="616" spans="1:57" x14ac:dyDescent="0.3">
      <c r="A616" s="167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58">
        <v>43823</v>
      </c>
      <c r="AF616" s="158">
        <v>46745</v>
      </c>
      <c r="AG616" s="159">
        <v>53100</v>
      </c>
      <c r="AH616" s="91">
        <v>3.3166666666666669</v>
      </c>
      <c r="AI616" s="91">
        <v>8</v>
      </c>
      <c r="AJ616" s="160">
        <v>5.9299999999999999E-2</v>
      </c>
      <c r="AK616" s="168" t="s">
        <v>651</v>
      </c>
      <c r="AL616" s="168" t="s">
        <v>652</v>
      </c>
      <c r="AM616" s="127">
        <v>262.39999999999998</v>
      </c>
      <c r="AN616" s="127">
        <v>262.39999999999998</v>
      </c>
      <c r="AO616" s="127">
        <v>262.39999999999998</v>
      </c>
      <c r="AP616" s="127">
        <v>262.39999999999998</v>
      </c>
      <c r="AQ616" s="127">
        <v>262.39999999999998</v>
      </c>
      <c r="AR616" s="127">
        <v>262.39999999999998</v>
      </c>
      <c r="AS616" s="127">
        <v>262.39999999999998</v>
      </c>
      <c r="AT616" s="127">
        <v>262.39999999999998</v>
      </c>
      <c r="AU616" s="127">
        <v>262.39999999999998</v>
      </c>
      <c r="AV616" s="127">
        <v>262.39999999999998</v>
      </c>
      <c r="AW616" s="127">
        <v>262.39999999999998</v>
      </c>
      <c r="AX616" s="127">
        <v>262.39999999999998</v>
      </c>
      <c r="AY616" s="127">
        <v>262.39999999999998</v>
      </c>
      <c r="AZ616" s="127">
        <v>262.39999999999998</v>
      </c>
      <c r="BA616" s="127">
        <v>262.39999999999998</v>
      </c>
      <c r="BB616" s="127">
        <v>262.39999999999998</v>
      </c>
      <c r="BC616" s="15">
        <f t="shared" si="27"/>
        <v>1049.5999999999999</v>
      </c>
      <c r="BD616" s="15">
        <f t="shared" si="28"/>
        <v>3148.8000000000006</v>
      </c>
      <c r="BE616" s="15">
        <f t="shared" si="29"/>
        <v>4198.4000000000005</v>
      </c>
    </row>
    <row r="617" spans="1:57" x14ac:dyDescent="0.3">
      <c r="A617" s="167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53100</v>
      </c>
      <c r="X617" s="63">
        <v>0</v>
      </c>
      <c r="Y617" s="63">
        <v>0</v>
      </c>
      <c r="Z617" s="63">
        <v>224.35</v>
      </c>
      <c r="AA617" s="63">
        <v>0</v>
      </c>
      <c r="AB617" s="63">
        <v>0</v>
      </c>
      <c r="AC617" s="63">
        <v>0</v>
      </c>
      <c r="AD617" s="63">
        <v>53100</v>
      </c>
      <c r="AE617" s="158">
        <v>43823</v>
      </c>
      <c r="AF617" s="158">
        <v>45650</v>
      </c>
      <c r="AG617" s="159">
        <v>106200</v>
      </c>
      <c r="AH617" s="91">
        <v>0.31666666666666665</v>
      </c>
      <c r="AI617" s="91">
        <v>5</v>
      </c>
      <c r="AJ617" s="160">
        <v>5.0700000000000002E-2</v>
      </c>
      <c r="AK617" s="168" t="s">
        <v>651</v>
      </c>
      <c r="AL617" s="168" t="s">
        <v>652</v>
      </c>
      <c r="AM617" s="127">
        <v>224.35</v>
      </c>
      <c r="AN617" s="127">
        <v>224.35</v>
      </c>
      <c r="AO617" s="127">
        <v>224.35</v>
      </c>
      <c r="AP617" s="127">
        <v>224.35</v>
      </c>
      <c r="AQ617" s="127">
        <v>0</v>
      </c>
      <c r="AR617" s="127">
        <v>0</v>
      </c>
      <c r="AS617" s="127">
        <v>0</v>
      </c>
      <c r="AT617" s="127">
        <v>0</v>
      </c>
      <c r="AU617" s="127">
        <v>0</v>
      </c>
      <c r="AV617" s="127">
        <v>0</v>
      </c>
      <c r="AW617" s="127">
        <v>0</v>
      </c>
      <c r="AX617" s="127">
        <v>0</v>
      </c>
      <c r="AY617" s="127">
        <v>0</v>
      </c>
      <c r="AZ617" s="127">
        <v>0</v>
      </c>
      <c r="BA617" s="127">
        <v>0</v>
      </c>
      <c r="BB617" s="127">
        <v>0</v>
      </c>
      <c r="BC617" s="15">
        <f t="shared" si="27"/>
        <v>897.4</v>
      </c>
      <c r="BD617" s="15">
        <f t="shared" si="28"/>
        <v>0</v>
      </c>
      <c r="BE617" s="15">
        <f t="shared" si="29"/>
        <v>897.4</v>
      </c>
    </row>
    <row r="618" spans="1:57" x14ac:dyDescent="0.3">
      <c r="A618" s="167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58">
        <v>43823</v>
      </c>
      <c r="AF618" s="158">
        <v>46015</v>
      </c>
      <c r="AG618" s="159">
        <v>53100</v>
      </c>
      <c r="AH618" s="91">
        <v>1.3166666666666667</v>
      </c>
      <c r="AI618" s="91">
        <v>6</v>
      </c>
      <c r="AJ618" s="160">
        <v>5.3600000000000002E-2</v>
      </c>
      <c r="AK618" s="168" t="s">
        <v>651</v>
      </c>
      <c r="AL618" s="168" t="s">
        <v>652</v>
      </c>
      <c r="AM618" s="127">
        <v>237.18</v>
      </c>
      <c r="AN618" s="127">
        <v>237.18</v>
      </c>
      <c r="AO618" s="127">
        <v>237.18</v>
      </c>
      <c r="AP618" s="127">
        <v>237.18</v>
      </c>
      <c r="AQ618" s="127">
        <v>237.18</v>
      </c>
      <c r="AR618" s="127">
        <v>237.18</v>
      </c>
      <c r="AS618" s="127">
        <v>237.18</v>
      </c>
      <c r="AT618" s="127">
        <v>237.18</v>
      </c>
      <c r="AU618" s="127">
        <v>237.18</v>
      </c>
      <c r="AV618" s="127">
        <v>237.18</v>
      </c>
      <c r="AW618" s="127">
        <v>118.59</v>
      </c>
      <c r="AX618" s="127">
        <v>118.59</v>
      </c>
      <c r="AY618" s="127">
        <v>118.59</v>
      </c>
      <c r="AZ618" s="127">
        <v>118.59</v>
      </c>
      <c r="BA618" s="127">
        <v>118.59</v>
      </c>
      <c r="BB618" s="127">
        <v>118.59</v>
      </c>
      <c r="BC618" s="15">
        <f t="shared" si="27"/>
        <v>948.72</v>
      </c>
      <c r="BD618" s="15">
        <f t="shared" si="28"/>
        <v>2134.62</v>
      </c>
      <c r="BE618" s="15">
        <f t="shared" si="29"/>
        <v>3083.34</v>
      </c>
    </row>
    <row r="619" spans="1:57" x14ac:dyDescent="0.3">
      <c r="A619" s="167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58">
        <v>43823</v>
      </c>
      <c r="AF619" s="158">
        <v>46380</v>
      </c>
      <c r="AG619" s="159">
        <v>106200</v>
      </c>
      <c r="AH619" s="91">
        <v>2.3166666666666669</v>
      </c>
      <c r="AI619" s="91">
        <v>7</v>
      </c>
      <c r="AJ619" s="160">
        <v>5.6399999999999999E-2</v>
      </c>
      <c r="AK619" s="168" t="s">
        <v>651</v>
      </c>
      <c r="AL619" s="168" t="s">
        <v>652</v>
      </c>
      <c r="AM619" s="127">
        <v>499.14</v>
      </c>
      <c r="AN619" s="127">
        <v>499.14</v>
      </c>
      <c r="AO619" s="127">
        <v>499.14</v>
      </c>
      <c r="AP619" s="127">
        <v>499.14</v>
      </c>
      <c r="AQ619" s="127">
        <v>499.14</v>
      </c>
      <c r="AR619" s="127">
        <v>499.14</v>
      </c>
      <c r="AS619" s="127">
        <v>499.14</v>
      </c>
      <c r="AT619" s="127">
        <v>499.14</v>
      </c>
      <c r="AU619" s="127">
        <v>499.14</v>
      </c>
      <c r="AV619" s="127">
        <v>499.14</v>
      </c>
      <c r="AW619" s="127">
        <v>499.14</v>
      </c>
      <c r="AX619" s="127">
        <v>499.14</v>
      </c>
      <c r="AY619" s="127">
        <v>499.14</v>
      </c>
      <c r="AZ619" s="127">
        <v>499.14</v>
      </c>
      <c r="BA619" s="127">
        <v>499.14</v>
      </c>
      <c r="BB619" s="127">
        <v>499.14</v>
      </c>
      <c r="BC619" s="15">
        <f t="shared" si="27"/>
        <v>1996.56</v>
      </c>
      <c r="BD619" s="15">
        <f t="shared" si="28"/>
        <v>5989.68</v>
      </c>
      <c r="BE619" s="15">
        <f t="shared" si="29"/>
        <v>7986.24</v>
      </c>
    </row>
    <row r="620" spans="1:57" x14ac:dyDescent="0.3">
      <c r="A620" s="167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58">
        <v>43823</v>
      </c>
      <c r="AF620" s="158">
        <v>46745</v>
      </c>
      <c r="AG620" s="159">
        <v>81715</v>
      </c>
      <c r="AH620" s="91">
        <v>3.3166666666666669</v>
      </c>
      <c r="AI620" s="91">
        <v>8</v>
      </c>
      <c r="AJ620" s="160">
        <v>5.9299999999999999E-2</v>
      </c>
      <c r="AK620" s="168" t="s">
        <v>651</v>
      </c>
      <c r="AL620" s="168" t="s">
        <v>652</v>
      </c>
      <c r="AM620" s="127">
        <v>403.81</v>
      </c>
      <c r="AN620" s="127">
        <v>403.81</v>
      </c>
      <c r="AO620" s="127">
        <v>403.81</v>
      </c>
      <c r="AP620" s="127">
        <v>403.81</v>
      </c>
      <c r="AQ620" s="127">
        <v>403.81</v>
      </c>
      <c r="AR620" s="127">
        <v>403.81</v>
      </c>
      <c r="AS620" s="127">
        <v>403.81</v>
      </c>
      <c r="AT620" s="127">
        <v>403.81</v>
      </c>
      <c r="AU620" s="127">
        <v>403.81</v>
      </c>
      <c r="AV620" s="127">
        <v>403.81</v>
      </c>
      <c r="AW620" s="127">
        <v>403.81</v>
      </c>
      <c r="AX620" s="127">
        <v>403.81</v>
      </c>
      <c r="AY620" s="127">
        <v>403.81</v>
      </c>
      <c r="AZ620" s="127">
        <v>403.81</v>
      </c>
      <c r="BA620" s="127">
        <v>403.81</v>
      </c>
      <c r="BB620" s="127">
        <v>403.81</v>
      </c>
      <c r="BC620" s="15">
        <f t="shared" si="27"/>
        <v>1615.24</v>
      </c>
      <c r="BD620" s="15">
        <f t="shared" si="28"/>
        <v>4845.72</v>
      </c>
      <c r="BE620" s="15">
        <f t="shared" si="29"/>
        <v>6460.96</v>
      </c>
    </row>
    <row r="621" spans="1:57" x14ac:dyDescent="0.3">
      <c r="A621" s="167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58">
        <v>43825</v>
      </c>
      <c r="AF621" s="158">
        <v>46747</v>
      </c>
      <c r="AG621" s="159">
        <v>53100</v>
      </c>
      <c r="AH621" s="91">
        <v>3.3222222222222224</v>
      </c>
      <c r="AI621" s="91">
        <v>8</v>
      </c>
      <c r="AJ621" s="160">
        <v>5.9299999999999999E-2</v>
      </c>
      <c r="AK621" s="168" t="s">
        <v>651</v>
      </c>
      <c r="AL621" s="168" t="s">
        <v>652</v>
      </c>
      <c r="AM621" s="127">
        <v>262.39999999999998</v>
      </c>
      <c r="AN621" s="127">
        <v>262.39999999999998</v>
      </c>
      <c r="AO621" s="127">
        <v>262.39999999999998</v>
      </c>
      <c r="AP621" s="127">
        <v>262.39999999999998</v>
      </c>
      <c r="AQ621" s="127">
        <v>262.39999999999998</v>
      </c>
      <c r="AR621" s="127">
        <v>262.39999999999998</v>
      </c>
      <c r="AS621" s="127">
        <v>262.39999999999998</v>
      </c>
      <c r="AT621" s="127">
        <v>262.39999999999998</v>
      </c>
      <c r="AU621" s="127">
        <v>262.39999999999998</v>
      </c>
      <c r="AV621" s="127">
        <v>262.39999999999998</v>
      </c>
      <c r="AW621" s="127">
        <v>262.39999999999998</v>
      </c>
      <c r="AX621" s="127">
        <v>262.39999999999998</v>
      </c>
      <c r="AY621" s="127">
        <v>262.39999999999998</v>
      </c>
      <c r="AZ621" s="127">
        <v>262.39999999999998</v>
      </c>
      <c r="BA621" s="127">
        <v>262.39999999999998</v>
      </c>
      <c r="BB621" s="127">
        <v>262.39999999999998</v>
      </c>
      <c r="BC621" s="15">
        <f t="shared" si="27"/>
        <v>1049.5999999999999</v>
      </c>
      <c r="BD621" s="15">
        <f t="shared" si="28"/>
        <v>3148.8000000000006</v>
      </c>
      <c r="BE621" s="15">
        <f t="shared" si="29"/>
        <v>4198.4000000000005</v>
      </c>
    </row>
    <row r="622" spans="1:57" x14ac:dyDescent="0.3">
      <c r="A622" s="167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118073.75</v>
      </c>
      <c r="X622" s="63">
        <v>0</v>
      </c>
      <c r="Y622" s="63">
        <v>0</v>
      </c>
      <c r="Z622" s="63">
        <v>498.86</v>
      </c>
      <c r="AA622" s="63">
        <v>0</v>
      </c>
      <c r="AB622" s="63">
        <v>0</v>
      </c>
      <c r="AC622" s="63">
        <v>0</v>
      </c>
      <c r="AD622" s="63">
        <v>118073.75</v>
      </c>
      <c r="AE622" s="158">
        <v>43825</v>
      </c>
      <c r="AF622" s="158">
        <v>45652</v>
      </c>
      <c r="AG622" s="159">
        <v>236147.5</v>
      </c>
      <c r="AH622" s="91">
        <v>0.32222222222222224</v>
      </c>
      <c r="AI622" s="91">
        <v>5</v>
      </c>
      <c r="AJ622" s="160">
        <v>5.0700000000000002E-2</v>
      </c>
      <c r="AK622" s="168" t="s">
        <v>651</v>
      </c>
      <c r="AL622" s="168" t="s">
        <v>652</v>
      </c>
      <c r="AM622" s="127">
        <v>498.86</v>
      </c>
      <c r="AN622" s="127">
        <v>498.86</v>
      </c>
      <c r="AO622" s="127">
        <v>498.86</v>
      </c>
      <c r="AP622" s="127">
        <v>498.86</v>
      </c>
      <c r="AQ622" s="127">
        <v>0</v>
      </c>
      <c r="AR622" s="127">
        <v>0</v>
      </c>
      <c r="AS622" s="127">
        <v>0</v>
      </c>
      <c r="AT622" s="127">
        <v>0</v>
      </c>
      <c r="AU622" s="127">
        <v>0</v>
      </c>
      <c r="AV622" s="127">
        <v>0</v>
      </c>
      <c r="AW622" s="127">
        <v>0</v>
      </c>
      <c r="AX622" s="127">
        <v>0</v>
      </c>
      <c r="AY622" s="127">
        <v>0</v>
      </c>
      <c r="AZ622" s="127">
        <v>0</v>
      </c>
      <c r="BA622" s="127">
        <v>0</v>
      </c>
      <c r="BB622" s="127">
        <v>0</v>
      </c>
      <c r="BC622" s="15">
        <f t="shared" si="27"/>
        <v>1995.44</v>
      </c>
      <c r="BD622" s="15">
        <f t="shared" si="28"/>
        <v>0</v>
      </c>
      <c r="BE622" s="15">
        <f t="shared" si="29"/>
        <v>1995.44</v>
      </c>
    </row>
    <row r="623" spans="1:57" x14ac:dyDescent="0.3">
      <c r="A623" s="167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58">
        <v>43825</v>
      </c>
      <c r="AF623" s="158">
        <v>46017</v>
      </c>
      <c r="AG623" s="159">
        <v>378632.5</v>
      </c>
      <c r="AH623" s="91">
        <v>1.3222222222222222</v>
      </c>
      <c r="AI623" s="91">
        <v>6</v>
      </c>
      <c r="AJ623" s="160">
        <v>5.3600000000000002E-2</v>
      </c>
      <c r="AK623" s="168" t="s">
        <v>651</v>
      </c>
      <c r="AL623" s="168" t="s">
        <v>652</v>
      </c>
      <c r="AM623" s="127">
        <v>1691.23</v>
      </c>
      <c r="AN623" s="127">
        <v>1691.23</v>
      </c>
      <c r="AO623" s="127">
        <v>1691.23</v>
      </c>
      <c r="AP623" s="127">
        <v>1691.23</v>
      </c>
      <c r="AQ623" s="127">
        <v>1691.23</v>
      </c>
      <c r="AR623" s="127">
        <v>1691.23</v>
      </c>
      <c r="AS623" s="127">
        <v>1691.23</v>
      </c>
      <c r="AT623" s="127">
        <v>1691.23</v>
      </c>
      <c r="AU623" s="127">
        <v>1691.23</v>
      </c>
      <c r="AV623" s="127">
        <v>1691.23</v>
      </c>
      <c r="AW623" s="127">
        <v>845.61</v>
      </c>
      <c r="AX623" s="127">
        <v>845.61</v>
      </c>
      <c r="AY623" s="127">
        <v>845.61</v>
      </c>
      <c r="AZ623" s="127">
        <v>845.61</v>
      </c>
      <c r="BA623" s="127">
        <v>845.61</v>
      </c>
      <c r="BB623" s="127">
        <v>845.61</v>
      </c>
      <c r="BC623" s="15">
        <f t="shared" si="27"/>
        <v>6764.92</v>
      </c>
      <c r="BD623" s="15">
        <f t="shared" si="28"/>
        <v>15221.040000000003</v>
      </c>
      <c r="BE623" s="15">
        <f t="shared" si="29"/>
        <v>21985.960000000003</v>
      </c>
    </row>
    <row r="624" spans="1:57" x14ac:dyDescent="0.3">
      <c r="A624" s="167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58">
        <v>43825</v>
      </c>
      <c r="AF624" s="158">
        <v>46382</v>
      </c>
      <c r="AG624" s="159">
        <v>519495</v>
      </c>
      <c r="AH624" s="91">
        <v>2.3222222222222224</v>
      </c>
      <c r="AI624" s="91">
        <v>7</v>
      </c>
      <c r="AJ624" s="160">
        <v>5.6399999999999999E-2</v>
      </c>
      <c r="AK624" s="168" t="s">
        <v>651</v>
      </c>
      <c r="AL624" s="168" t="s">
        <v>652</v>
      </c>
      <c r="AM624" s="127">
        <v>2441.63</v>
      </c>
      <c r="AN624" s="127">
        <v>2441.63</v>
      </c>
      <c r="AO624" s="127">
        <v>2441.63</v>
      </c>
      <c r="AP624" s="127">
        <v>2441.63</v>
      </c>
      <c r="AQ624" s="127">
        <v>2441.63</v>
      </c>
      <c r="AR624" s="127">
        <v>2441.63</v>
      </c>
      <c r="AS624" s="127">
        <v>2441.63</v>
      </c>
      <c r="AT624" s="127">
        <v>2441.63</v>
      </c>
      <c r="AU624" s="127">
        <v>2441.63</v>
      </c>
      <c r="AV624" s="127">
        <v>2441.63</v>
      </c>
      <c r="AW624" s="127">
        <v>2441.63</v>
      </c>
      <c r="AX624" s="127">
        <v>2441.63</v>
      </c>
      <c r="AY624" s="127">
        <v>2441.63</v>
      </c>
      <c r="AZ624" s="127">
        <v>2441.63</v>
      </c>
      <c r="BA624" s="127">
        <v>2441.63</v>
      </c>
      <c r="BB624" s="127">
        <v>2441.63</v>
      </c>
      <c r="BC624" s="15">
        <f t="shared" si="27"/>
        <v>9766.52</v>
      </c>
      <c r="BD624" s="15">
        <f t="shared" si="28"/>
        <v>29299.560000000009</v>
      </c>
      <c r="BE624" s="15">
        <f t="shared" si="29"/>
        <v>39066.080000000009</v>
      </c>
    </row>
    <row r="625" spans="1:57" x14ac:dyDescent="0.3">
      <c r="A625" s="167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58">
        <v>43825</v>
      </c>
      <c r="AF625" s="158">
        <v>46747</v>
      </c>
      <c r="AG625" s="159">
        <v>46905</v>
      </c>
      <c r="AH625" s="91">
        <v>3.3222222222222224</v>
      </c>
      <c r="AI625" s="91">
        <v>8</v>
      </c>
      <c r="AJ625" s="160">
        <v>5.9299999999999999E-2</v>
      </c>
      <c r="AK625" s="168" t="s">
        <v>651</v>
      </c>
      <c r="AL625" s="168" t="s">
        <v>652</v>
      </c>
      <c r="AM625" s="127">
        <v>231.79</v>
      </c>
      <c r="AN625" s="127">
        <v>231.79</v>
      </c>
      <c r="AO625" s="127">
        <v>231.79</v>
      </c>
      <c r="AP625" s="127">
        <v>231.79</v>
      </c>
      <c r="AQ625" s="127">
        <v>231.79</v>
      </c>
      <c r="AR625" s="127">
        <v>231.79</v>
      </c>
      <c r="AS625" s="127">
        <v>231.79</v>
      </c>
      <c r="AT625" s="127">
        <v>231.79</v>
      </c>
      <c r="AU625" s="127">
        <v>231.79</v>
      </c>
      <c r="AV625" s="127">
        <v>231.79</v>
      </c>
      <c r="AW625" s="127">
        <v>231.79</v>
      </c>
      <c r="AX625" s="127">
        <v>231.79</v>
      </c>
      <c r="AY625" s="127">
        <v>231.79</v>
      </c>
      <c r="AZ625" s="127">
        <v>231.79</v>
      </c>
      <c r="BA625" s="127">
        <v>231.79</v>
      </c>
      <c r="BB625" s="127">
        <v>231.79</v>
      </c>
      <c r="BC625" s="15">
        <f t="shared" si="27"/>
        <v>927.16</v>
      </c>
      <c r="BD625" s="15">
        <f t="shared" si="28"/>
        <v>2781.48</v>
      </c>
      <c r="BE625" s="15">
        <f t="shared" si="29"/>
        <v>3708.64</v>
      </c>
    </row>
    <row r="626" spans="1:57" x14ac:dyDescent="0.3">
      <c r="A626" s="167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58">
        <v>43825</v>
      </c>
      <c r="AF626" s="158">
        <v>47113</v>
      </c>
      <c r="AG626" s="159">
        <v>206500</v>
      </c>
      <c r="AH626" s="91">
        <v>4.322222222222222</v>
      </c>
      <c r="AI626" s="91">
        <v>9</v>
      </c>
      <c r="AJ626" s="160">
        <v>6.2100000000000002E-2</v>
      </c>
      <c r="AK626" s="168" t="s">
        <v>651</v>
      </c>
      <c r="AL626" s="168" t="s">
        <v>652</v>
      </c>
      <c r="AM626" s="127">
        <v>1068.6400000000001</v>
      </c>
      <c r="AN626" s="127">
        <v>1068.6400000000001</v>
      </c>
      <c r="AO626" s="127">
        <v>1068.6400000000001</v>
      </c>
      <c r="AP626" s="127">
        <v>1068.6400000000001</v>
      </c>
      <c r="AQ626" s="127">
        <v>1068.6400000000001</v>
      </c>
      <c r="AR626" s="127">
        <v>1068.6400000000001</v>
      </c>
      <c r="AS626" s="127">
        <v>1068.6400000000001</v>
      </c>
      <c r="AT626" s="127">
        <v>1068.6400000000001</v>
      </c>
      <c r="AU626" s="127">
        <v>1068.6400000000001</v>
      </c>
      <c r="AV626" s="127">
        <v>1068.6400000000001</v>
      </c>
      <c r="AW626" s="127">
        <v>1068.6400000000001</v>
      </c>
      <c r="AX626" s="127">
        <v>1068.6400000000001</v>
      </c>
      <c r="AY626" s="127">
        <v>1068.6400000000001</v>
      </c>
      <c r="AZ626" s="127">
        <v>1068.6400000000001</v>
      </c>
      <c r="BA626" s="127">
        <v>1068.6400000000001</v>
      </c>
      <c r="BB626" s="127">
        <v>1068.6400000000001</v>
      </c>
      <c r="BC626" s="15">
        <f t="shared" si="27"/>
        <v>4274.5600000000004</v>
      </c>
      <c r="BD626" s="15">
        <f t="shared" si="28"/>
        <v>12823.679999999998</v>
      </c>
      <c r="BE626" s="15">
        <f t="shared" si="29"/>
        <v>17098.239999999998</v>
      </c>
    </row>
    <row r="627" spans="1:57" x14ac:dyDescent="0.3">
      <c r="A627" s="167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58">
        <v>43825</v>
      </c>
      <c r="AF627" s="158">
        <v>46382</v>
      </c>
      <c r="AG627" s="159">
        <v>53100</v>
      </c>
      <c r="AH627" s="91">
        <v>2.3222222222222224</v>
      </c>
      <c r="AI627" s="91">
        <v>7</v>
      </c>
      <c r="AJ627" s="160">
        <v>5.6399999999999999E-2</v>
      </c>
      <c r="AK627" s="168" t="s">
        <v>651</v>
      </c>
      <c r="AL627" s="168" t="s">
        <v>652</v>
      </c>
      <c r="AM627" s="127">
        <v>249.57</v>
      </c>
      <c r="AN627" s="127">
        <v>249.57</v>
      </c>
      <c r="AO627" s="127">
        <v>249.57</v>
      </c>
      <c r="AP627" s="127">
        <v>249.57</v>
      </c>
      <c r="AQ627" s="127">
        <v>249.57</v>
      </c>
      <c r="AR627" s="127">
        <v>249.57</v>
      </c>
      <c r="AS627" s="127">
        <v>249.57</v>
      </c>
      <c r="AT627" s="127">
        <v>249.57</v>
      </c>
      <c r="AU627" s="127">
        <v>249.57</v>
      </c>
      <c r="AV627" s="127">
        <v>249.57</v>
      </c>
      <c r="AW627" s="127">
        <v>249.57</v>
      </c>
      <c r="AX627" s="127">
        <v>249.57</v>
      </c>
      <c r="AY627" s="127">
        <v>249.57</v>
      </c>
      <c r="AZ627" s="127">
        <v>249.57</v>
      </c>
      <c r="BA627" s="127">
        <v>249.57</v>
      </c>
      <c r="BB627" s="127">
        <v>249.57</v>
      </c>
      <c r="BC627" s="15">
        <f t="shared" si="27"/>
        <v>998.28</v>
      </c>
      <c r="BD627" s="15">
        <f t="shared" si="28"/>
        <v>2994.84</v>
      </c>
      <c r="BE627" s="15">
        <f t="shared" si="29"/>
        <v>3993.12</v>
      </c>
    </row>
    <row r="628" spans="1:57" x14ac:dyDescent="0.3">
      <c r="A628" s="167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58">
        <v>43825</v>
      </c>
      <c r="AF628" s="158">
        <v>46382</v>
      </c>
      <c r="AG628" s="159">
        <v>46020</v>
      </c>
      <c r="AH628" s="91">
        <v>2.3222222222222224</v>
      </c>
      <c r="AI628" s="91">
        <v>7</v>
      </c>
      <c r="AJ628" s="160">
        <v>5.6399999999999999E-2</v>
      </c>
      <c r="AK628" s="168" t="s">
        <v>651</v>
      </c>
      <c r="AL628" s="168" t="s">
        <v>652</v>
      </c>
      <c r="AM628" s="127">
        <v>216.29</v>
      </c>
      <c r="AN628" s="127">
        <v>216.29</v>
      </c>
      <c r="AO628" s="127">
        <v>216.29</v>
      </c>
      <c r="AP628" s="127">
        <v>216.29</v>
      </c>
      <c r="AQ628" s="127">
        <v>216.29</v>
      </c>
      <c r="AR628" s="127">
        <v>216.29</v>
      </c>
      <c r="AS628" s="127">
        <v>216.29</v>
      </c>
      <c r="AT628" s="127">
        <v>216.29</v>
      </c>
      <c r="AU628" s="127">
        <v>216.29</v>
      </c>
      <c r="AV628" s="127">
        <v>216.29</v>
      </c>
      <c r="AW628" s="127">
        <v>216.29</v>
      </c>
      <c r="AX628" s="127">
        <v>216.29</v>
      </c>
      <c r="AY628" s="127">
        <v>216.29</v>
      </c>
      <c r="AZ628" s="127">
        <v>216.29</v>
      </c>
      <c r="BA628" s="127">
        <v>216.29</v>
      </c>
      <c r="BB628" s="127">
        <v>216.29</v>
      </c>
      <c r="BC628" s="15">
        <f t="shared" si="27"/>
        <v>865.16</v>
      </c>
      <c r="BD628" s="15">
        <f t="shared" si="28"/>
        <v>2595.48</v>
      </c>
      <c r="BE628" s="15">
        <f t="shared" si="29"/>
        <v>3460.64</v>
      </c>
    </row>
    <row r="629" spans="1:57" x14ac:dyDescent="0.3">
      <c r="A629" s="167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58">
        <v>43825</v>
      </c>
      <c r="AF629" s="158">
        <v>46747</v>
      </c>
      <c r="AG629" s="159">
        <v>42775</v>
      </c>
      <c r="AH629" s="91">
        <v>3.3222222222222224</v>
      </c>
      <c r="AI629" s="91">
        <v>8</v>
      </c>
      <c r="AJ629" s="160">
        <v>5.9299999999999999E-2</v>
      </c>
      <c r="AK629" s="168" t="s">
        <v>651</v>
      </c>
      <c r="AL629" s="168" t="s">
        <v>652</v>
      </c>
      <c r="AM629" s="127">
        <v>211.38</v>
      </c>
      <c r="AN629" s="127">
        <v>211.38</v>
      </c>
      <c r="AO629" s="127">
        <v>211.38</v>
      </c>
      <c r="AP629" s="127">
        <v>211.38</v>
      </c>
      <c r="AQ629" s="127">
        <v>211.38</v>
      </c>
      <c r="AR629" s="127">
        <v>211.38</v>
      </c>
      <c r="AS629" s="127">
        <v>211.38</v>
      </c>
      <c r="AT629" s="127">
        <v>211.38</v>
      </c>
      <c r="AU629" s="127">
        <v>211.38</v>
      </c>
      <c r="AV629" s="127">
        <v>211.38</v>
      </c>
      <c r="AW629" s="127">
        <v>211.38</v>
      </c>
      <c r="AX629" s="127">
        <v>211.38</v>
      </c>
      <c r="AY629" s="127">
        <v>211.38</v>
      </c>
      <c r="AZ629" s="127">
        <v>211.38</v>
      </c>
      <c r="BA629" s="127">
        <v>211.38</v>
      </c>
      <c r="BB629" s="127">
        <v>211.38</v>
      </c>
      <c r="BC629" s="15">
        <f t="shared" si="27"/>
        <v>845.52</v>
      </c>
      <c r="BD629" s="15">
        <f t="shared" si="28"/>
        <v>2536.5600000000009</v>
      </c>
      <c r="BE629" s="15">
        <f t="shared" si="29"/>
        <v>3382.0800000000008</v>
      </c>
    </row>
    <row r="630" spans="1:57" x14ac:dyDescent="0.3">
      <c r="A630" s="167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58">
        <v>43825</v>
      </c>
      <c r="AF630" s="158">
        <v>47113</v>
      </c>
      <c r="AG630" s="159">
        <v>81420</v>
      </c>
      <c r="AH630" s="91">
        <v>4.322222222222222</v>
      </c>
      <c r="AI630" s="91">
        <v>9</v>
      </c>
      <c r="AJ630" s="160">
        <v>6.2100000000000002E-2</v>
      </c>
      <c r="AK630" s="168" t="s">
        <v>651</v>
      </c>
      <c r="AL630" s="168" t="s">
        <v>652</v>
      </c>
      <c r="AM630" s="127">
        <v>421.35</v>
      </c>
      <c r="AN630" s="127">
        <v>421.35</v>
      </c>
      <c r="AO630" s="127">
        <v>421.35</v>
      </c>
      <c r="AP630" s="127">
        <v>421.35</v>
      </c>
      <c r="AQ630" s="127">
        <v>421.35</v>
      </c>
      <c r="AR630" s="127">
        <v>421.35</v>
      </c>
      <c r="AS630" s="127">
        <v>421.35</v>
      </c>
      <c r="AT630" s="127">
        <v>421.35</v>
      </c>
      <c r="AU630" s="127">
        <v>421.35</v>
      </c>
      <c r="AV630" s="127">
        <v>421.35</v>
      </c>
      <c r="AW630" s="127">
        <v>421.35</v>
      </c>
      <c r="AX630" s="127">
        <v>421.35</v>
      </c>
      <c r="AY630" s="127">
        <v>421.35</v>
      </c>
      <c r="AZ630" s="127">
        <v>421.35</v>
      </c>
      <c r="BA630" s="127">
        <v>421.35</v>
      </c>
      <c r="BB630" s="127">
        <v>421.35</v>
      </c>
      <c r="BC630" s="15">
        <f t="shared" si="27"/>
        <v>1685.4</v>
      </c>
      <c r="BD630" s="15">
        <f t="shared" si="28"/>
        <v>5056.2000000000007</v>
      </c>
      <c r="BE630" s="15">
        <f t="shared" si="29"/>
        <v>6741.6</v>
      </c>
    </row>
    <row r="631" spans="1:57" x14ac:dyDescent="0.3">
      <c r="A631" s="167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876592.5</v>
      </c>
      <c r="X631" s="63">
        <v>0</v>
      </c>
      <c r="Y631" s="63">
        <v>0</v>
      </c>
      <c r="Z631" s="63">
        <v>3703.6</v>
      </c>
      <c r="AA631" s="63">
        <v>0</v>
      </c>
      <c r="AB631" s="63">
        <v>0</v>
      </c>
      <c r="AC631" s="63">
        <v>0</v>
      </c>
      <c r="AD631" s="63">
        <v>876592.5</v>
      </c>
      <c r="AE631" s="158">
        <v>43826</v>
      </c>
      <c r="AF631" s="158">
        <v>45653</v>
      </c>
      <c r="AG631" s="159">
        <v>1753185</v>
      </c>
      <c r="AH631" s="91">
        <v>0.32500000000000001</v>
      </c>
      <c r="AI631" s="91">
        <v>5</v>
      </c>
      <c r="AJ631" s="160">
        <v>5.0700000000000002E-2</v>
      </c>
      <c r="AK631" s="168" t="s">
        <v>651</v>
      </c>
      <c r="AL631" s="168" t="s">
        <v>652</v>
      </c>
      <c r="AM631" s="127">
        <v>3703.6</v>
      </c>
      <c r="AN631" s="127">
        <v>3703.6</v>
      </c>
      <c r="AO631" s="127">
        <v>3703.6</v>
      </c>
      <c r="AP631" s="127">
        <v>3703.6</v>
      </c>
      <c r="AQ631" s="127">
        <v>0</v>
      </c>
      <c r="AR631" s="127">
        <v>0</v>
      </c>
      <c r="AS631" s="127">
        <v>0</v>
      </c>
      <c r="AT631" s="127">
        <v>0</v>
      </c>
      <c r="AU631" s="127">
        <v>0</v>
      </c>
      <c r="AV631" s="127">
        <v>0</v>
      </c>
      <c r="AW631" s="127">
        <v>0</v>
      </c>
      <c r="AX631" s="127">
        <v>0</v>
      </c>
      <c r="AY631" s="127">
        <v>0</v>
      </c>
      <c r="AZ631" s="127">
        <v>0</v>
      </c>
      <c r="BA631" s="127">
        <v>0</v>
      </c>
      <c r="BB631" s="127">
        <v>0</v>
      </c>
      <c r="BC631" s="15">
        <f t="shared" si="27"/>
        <v>14814.4</v>
      </c>
      <c r="BD631" s="15">
        <f t="shared" si="28"/>
        <v>0</v>
      </c>
      <c r="BE631" s="15">
        <f t="shared" si="29"/>
        <v>14814.4</v>
      </c>
    </row>
    <row r="632" spans="1:57" x14ac:dyDescent="0.3">
      <c r="A632" s="167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58">
        <v>43826</v>
      </c>
      <c r="AF632" s="158">
        <v>46018</v>
      </c>
      <c r="AG632" s="159">
        <v>3116527.5</v>
      </c>
      <c r="AH632" s="91">
        <v>1.325</v>
      </c>
      <c r="AI632" s="91">
        <v>6</v>
      </c>
      <c r="AJ632" s="160">
        <v>5.3600000000000002E-2</v>
      </c>
      <c r="AK632" s="168" t="s">
        <v>651</v>
      </c>
      <c r="AL632" s="168" t="s">
        <v>652</v>
      </c>
      <c r="AM632" s="127">
        <v>13920.49</v>
      </c>
      <c r="AN632" s="127">
        <v>13920.49</v>
      </c>
      <c r="AO632" s="127">
        <v>13920.49</v>
      </c>
      <c r="AP632" s="127">
        <v>13920.49</v>
      </c>
      <c r="AQ632" s="127">
        <v>13920.49</v>
      </c>
      <c r="AR632" s="127">
        <v>13920.49</v>
      </c>
      <c r="AS632" s="127">
        <v>13920.49</v>
      </c>
      <c r="AT632" s="127">
        <v>13920.49</v>
      </c>
      <c r="AU632" s="127">
        <v>13920.49</v>
      </c>
      <c r="AV632" s="127">
        <v>13920.49</v>
      </c>
      <c r="AW632" s="127">
        <v>6960.24</v>
      </c>
      <c r="AX632" s="127">
        <v>6960.24</v>
      </c>
      <c r="AY632" s="127">
        <v>6960.24</v>
      </c>
      <c r="AZ632" s="127">
        <v>6960.24</v>
      </c>
      <c r="BA632" s="127">
        <v>6960.24</v>
      </c>
      <c r="BB632" s="127">
        <v>6960.24</v>
      </c>
      <c r="BC632" s="15">
        <f t="shared" si="27"/>
        <v>55681.96</v>
      </c>
      <c r="BD632" s="15">
        <f t="shared" si="28"/>
        <v>125284.38000000003</v>
      </c>
      <c r="BE632" s="15">
        <f t="shared" si="29"/>
        <v>180966.34000000003</v>
      </c>
    </row>
    <row r="633" spans="1:57" x14ac:dyDescent="0.3">
      <c r="A633" s="167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58">
        <v>43826</v>
      </c>
      <c r="AF633" s="158">
        <v>46383</v>
      </c>
      <c r="AG633" s="159">
        <v>2455285</v>
      </c>
      <c r="AH633" s="91">
        <v>2.3250000000000002</v>
      </c>
      <c r="AI633" s="91">
        <v>7</v>
      </c>
      <c r="AJ633" s="160">
        <v>5.6399999999999999E-2</v>
      </c>
      <c r="AK633" s="168" t="s">
        <v>651</v>
      </c>
      <c r="AL633" s="168" t="s">
        <v>652</v>
      </c>
      <c r="AM633" s="127">
        <v>11539.84</v>
      </c>
      <c r="AN633" s="127">
        <v>11539.84</v>
      </c>
      <c r="AO633" s="127">
        <v>11539.84</v>
      </c>
      <c r="AP633" s="127">
        <v>11539.84</v>
      </c>
      <c r="AQ633" s="127">
        <v>11539.84</v>
      </c>
      <c r="AR633" s="127">
        <v>11539.84</v>
      </c>
      <c r="AS633" s="127">
        <v>11539.84</v>
      </c>
      <c r="AT633" s="127">
        <v>11539.84</v>
      </c>
      <c r="AU633" s="127">
        <v>11539.84</v>
      </c>
      <c r="AV633" s="127">
        <v>11539.84</v>
      </c>
      <c r="AW633" s="127">
        <v>11539.84</v>
      </c>
      <c r="AX633" s="127">
        <v>11539.84</v>
      </c>
      <c r="AY633" s="127">
        <v>11539.84</v>
      </c>
      <c r="AZ633" s="127">
        <v>11539.84</v>
      </c>
      <c r="BA633" s="127">
        <v>11539.84</v>
      </c>
      <c r="BB633" s="127">
        <v>11539.84</v>
      </c>
      <c r="BC633" s="15">
        <f t="shared" si="27"/>
        <v>46159.360000000001</v>
      </c>
      <c r="BD633" s="15">
        <f t="shared" si="28"/>
        <v>138478.07999999999</v>
      </c>
      <c r="BE633" s="15">
        <f t="shared" si="29"/>
        <v>184637.44</v>
      </c>
    </row>
    <row r="634" spans="1:57" x14ac:dyDescent="0.3">
      <c r="A634" s="167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58">
        <v>43826</v>
      </c>
      <c r="AF634" s="158">
        <v>46748</v>
      </c>
      <c r="AG634" s="159">
        <v>1084715</v>
      </c>
      <c r="AH634" s="91">
        <v>3.3250000000000002</v>
      </c>
      <c r="AI634" s="91">
        <v>8</v>
      </c>
      <c r="AJ634" s="160">
        <v>5.9299999999999999E-2</v>
      </c>
      <c r="AK634" s="168" t="s">
        <v>651</v>
      </c>
      <c r="AL634" s="168" t="s">
        <v>652</v>
      </c>
      <c r="AM634" s="127">
        <v>5360.3</v>
      </c>
      <c r="AN634" s="127">
        <v>5360.3</v>
      </c>
      <c r="AO634" s="127">
        <v>5360.3</v>
      </c>
      <c r="AP634" s="127">
        <v>5360.3</v>
      </c>
      <c r="AQ634" s="127">
        <v>5360.3</v>
      </c>
      <c r="AR634" s="127">
        <v>5360.3</v>
      </c>
      <c r="AS634" s="127">
        <v>5360.3</v>
      </c>
      <c r="AT634" s="127">
        <v>5360.3</v>
      </c>
      <c r="AU634" s="127">
        <v>5360.3</v>
      </c>
      <c r="AV634" s="127">
        <v>5360.3</v>
      </c>
      <c r="AW634" s="127">
        <v>5360.3</v>
      </c>
      <c r="AX634" s="127">
        <v>5360.3</v>
      </c>
      <c r="AY634" s="127">
        <v>5360.3</v>
      </c>
      <c r="AZ634" s="127">
        <v>5360.3</v>
      </c>
      <c r="BA634" s="127">
        <v>5360.3</v>
      </c>
      <c r="BB634" s="127">
        <v>5360.3</v>
      </c>
      <c r="BC634" s="15">
        <f t="shared" si="27"/>
        <v>21441.200000000001</v>
      </c>
      <c r="BD634" s="15">
        <f t="shared" si="28"/>
        <v>64323.600000000013</v>
      </c>
      <c r="BE634" s="15">
        <f t="shared" si="29"/>
        <v>85764.800000000017</v>
      </c>
    </row>
    <row r="635" spans="1:57" x14ac:dyDescent="0.3">
      <c r="A635" s="167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58">
        <v>43826</v>
      </c>
      <c r="AF635" s="158">
        <v>47114</v>
      </c>
      <c r="AG635" s="159">
        <v>53100</v>
      </c>
      <c r="AH635" s="91">
        <v>4.3250000000000002</v>
      </c>
      <c r="AI635" s="91">
        <v>9</v>
      </c>
      <c r="AJ635" s="160">
        <v>6.2100000000000002E-2</v>
      </c>
      <c r="AK635" s="168" t="s">
        <v>651</v>
      </c>
      <c r="AL635" s="168" t="s">
        <v>652</v>
      </c>
      <c r="AM635" s="127">
        <v>274.79000000000002</v>
      </c>
      <c r="AN635" s="127">
        <v>274.79000000000002</v>
      </c>
      <c r="AO635" s="127">
        <v>274.79000000000002</v>
      </c>
      <c r="AP635" s="127">
        <v>274.79000000000002</v>
      </c>
      <c r="AQ635" s="127">
        <v>274.79000000000002</v>
      </c>
      <c r="AR635" s="127">
        <v>274.79000000000002</v>
      </c>
      <c r="AS635" s="127">
        <v>274.79000000000002</v>
      </c>
      <c r="AT635" s="127">
        <v>274.79000000000002</v>
      </c>
      <c r="AU635" s="127">
        <v>274.79000000000002</v>
      </c>
      <c r="AV635" s="127">
        <v>274.79000000000002</v>
      </c>
      <c r="AW635" s="127">
        <v>274.79000000000002</v>
      </c>
      <c r="AX635" s="127">
        <v>274.79000000000002</v>
      </c>
      <c r="AY635" s="127">
        <v>274.79000000000002</v>
      </c>
      <c r="AZ635" s="127">
        <v>274.79000000000002</v>
      </c>
      <c r="BA635" s="127">
        <v>274.79000000000002</v>
      </c>
      <c r="BB635" s="127">
        <v>274.79000000000002</v>
      </c>
      <c r="BC635" s="15">
        <f t="shared" si="27"/>
        <v>1099.1600000000001</v>
      </c>
      <c r="BD635" s="15">
        <f t="shared" si="28"/>
        <v>3297.48</v>
      </c>
      <c r="BE635" s="15">
        <f t="shared" si="29"/>
        <v>4396.6400000000003</v>
      </c>
    </row>
    <row r="636" spans="1:57" x14ac:dyDescent="0.3">
      <c r="A636" s="167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58">
        <v>43852</v>
      </c>
      <c r="AF636" s="158">
        <v>45313</v>
      </c>
      <c r="AG636" s="159">
        <v>309750</v>
      </c>
      <c r="AH636" s="91">
        <v>0</v>
      </c>
      <c r="AI636" s="91">
        <v>0</v>
      </c>
      <c r="AJ636" s="160">
        <v>4.7100000000000003E-2</v>
      </c>
      <c r="AK636" s="168" t="s">
        <v>651</v>
      </c>
      <c r="AL636" s="168" t="s">
        <v>652</v>
      </c>
      <c r="AM636" s="127">
        <v>0</v>
      </c>
      <c r="AN636" s="127">
        <v>0</v>
      </c>
      <c r="AO636" s="127">
        <v>0</v>
      </c>
      <c r="AP636" s="127">
        <v>0</v>
      </c>
      <c r="AQ636" s="127">
        <v>0</v>
      </c>
      <c r="AR636" s="127">
        <v>0</v>
      </c>
      <c r="AS636" s="127">
        <v>0</v>
      </c>
      <c r="AT636" s="127">
        <v>0</v>
      </c>
      <c r="AU636" s="127">
        <v>0</v>
      </c>
      <c r="AV636" s="127">
        <v>0</v>
      </c>
      <c r="AW636" s="127">
        <v>0</v>
      </c>
      <c r="AX636" s="127">
        <v>0</v>
      </c>
      <c r="AY636" s="127">
        <v>0</v>
      </c>
      <c r="AZ636" s="127">
        <v>0</v>
      </c>
      <c r="BA636" s="127">
        <v>0</v>
      </c>
      <c r="BB636" s="127">
        <v>0</v>
      </c>
      <c r="BC636" s="15">
        <f t="shared" si="27"/>
        <v>0</v>
      </c>
      <c r="BD636" s="15">
        <f t="shared" si="28"/>
        <v>0</v>
      </c>
      <c r="BE636" s="15">
        <f t="shared" si="29"/>
        <v>0</v>
      </c>
    </row>
    <row r="637" spans="1:57" x14ac:dyDescent="0.3">
      <c r="A637" s="167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1284282.5</v>
      </c>
      <c r="X637" s="63">
        <v>0</v>
      </c>
      <c r="Y637" s="63">
        <v>0</v>
      </c>
      <c r="Z637" s="63">
        <v>5426.09</v>
      </c>
      <c r="AA637" s="63">
        <v>0</v>
      </c>
      <c r="AB637" s="63">
        <v>0</v>
      </c>
      <c r="AC637" s="63">
        <v>0</v>
      </c>
      <c r="AD637" s="63">
        <v>1284282.5</v>
      </c>
      <c r="AE637" s="158">
        <v>43852</v>
      </c>
      <c r="AF637" s="158">
        <v>45679</v>
      </c>
      <c r="AG637" s="159">
        <v>2568565</v>
      </c>
      <c r="AH637" s="91">
        <v>0.39444444444444443</v>
      </c>
      <c r="AI637" s="91">
        <v>5</v>
      </c>
      <c r="AJ637" s="160">
        <v>5.0700000000000002E-2</v>
      </c>
      <c r="AK637" s="168" t="s">
        <v>651</v>
      </c>
      <c r="AL637" s="168" t="s">
        <v>652</v>
      </c>
      <c r="AM637" s="127">
        <v>5426.09</v>
      </c>
      <c r="AN637" s="127">
        <v>5426.09</v>
      </c>
      <c r="AO637" s="127">
        <v>5426.09</v>
      </c>
      <c r="AP637" s="127">
        <v>5426.09</v>
      </c>
      <c r="AQ637" s="127">
        <v>5426.09</v>
      </c>
      <c r="AR637" s="127">
        <v>0</v>
      </c>
      <c r="AS637" s="127">
        <v>0</v>
      </c>
      <c r="AT637" s="127">
        <v>0</v>
      </c>
      <c r="AU637" s="127">
        <v>0</v>
      </c>
      <c r="AV637" s="127">
        <v>0</v>
      </c>
      <c r="AW637" s="127">
        <v>0</v>
      </c>
      <c r="AX637" s="127">
        <v>0</v>
      </c>
      <c r="AY637" s="127">
        <v>0</v>
      </c>
      <c r="AZ637" s="127">
        <v>0</v>
      </c>
      <c r="BA637" s="127">
        <v>0</v>
      </c>
      <c r="BB637" s="127">
        <v>0</v>
      </c>
      <c r="BC637" s="15">
        <f t="shared" si="27"/>
        <v>21704.36</v>
      </c>
      <c r="BD637" s="15">
        <f t="shared" si="28"/>
        <v>5426.09</v>
      </c>
      <c r="BE637" s="15">
        <f t="shared" si="29"/>
        <v>27130.45</v>
      </c>
    </row>
    <row r="638" spans="1:57" x14ac:dyDescent="0.3">
      <c r="A638" s="167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58">
        <v>43852</v>
      </c>
      <c r="AF638" s="158">
        <v>46044</v>
      </c>
      <c r="AG638" s="159">
        <v>3134522.5</v>
      </c>
      <c r="AH638" s="91">
        <v>1.3944444444444444</v>
      </c>
      <c r="AI638" s="91">
        <v>6</v>
      </c>
      <c r="AJ638" s="160">
        <v>5.3600000000000002E-2</v>
      </c>
      <c r="AK638" s="168" t="s">
        <v>651</v>
      </c>
      <c r="AL638" s="168" t="s">
        <v>652</v>
      </c>
      <c r="AM638" s="127">
        <v>14000.87</v>
      </c>
      <c r="AN638" s="127">
        <v>14000.87</v>
      </c>
      <c r="AO638" s="127">
        <v>14000.87</v>
      </c>
      <c r="AP638" s="127">
        <v>14000.87</v>
      </c>
      <c r="AQ638" s="127">
        <v>14000.87</v>
      </c>
      <c r="AR638" s="127">
        <v>14000.87</v>
      </c>
      <c r="AS638" s="127">
        <v>14000.87</v>
      </c>
      <c r="AT638" s="127">
        <v>14000.87</v>
      </c>
      <c r="AU638" s="127">
        <v>14000.87</v>
      </c>
      <c r="AV638" s="127">
        <v>14000.87</v>
      </c>
      <c r="AW638" s="127">
        <v>14000.87</v>
      </c>
      <c r="AX638" s="127">
        <v>7000.43</v>
      </c>
      <c r="AY638" s="127">
        <v>7000.43</v>
      </c>
      <c r="AZ638" s="127">
        <v>7000.43</v>
      </c>
      <c r="BA638" s="127">
        <v>7000.43</v>
      </c>
      <c r="BB638" s="127">
        <v>7000.43</v>
      </c>
      <c r="BC638" s="15">
        <f t="shared" si="27"/>
        <v>56003.48</v>
      </c>
      <c r="BD638" s="15">
        <f t="shared" si="28"/>
        <v>133008.23999999996</v>
      </c>
      <c r="BE638" s="15">
        <f t="shared" si="29"/>
        <v>189011.71999999997</v>
      </c>
    </row>
    <row r="639" spans="1:57" x14ac:dyDescent="0.3">
      <c r="A639" s="167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58">
        <v>43852</v>
      </c>
      <c r="AF639" s="158">
        <v>46409</v>
      </c>
      <c r="AG639" s="159">
        <v>3117265</v>
      </c>
      <c r="AH639" s="91">
        <v>2.3944444444444444</v>
      </c>
      <c r="AI639" s="91">
        <v>7</v>
      </c>
      <c r="AJ639" s="160">
        <v>5.6399999999999999E-2</v>
      </c>
      <c r="AK639" s="168" t="s">
        <v>651</v>
      </c>
      <c r="AL639" s="168" t="s">
        <v>652</v>
      </c>
      <c r="AM639" s="127">
        <v>14651.15</v>
      </c>
      <c r="AN639" s="127">
        <v>14651.15</v>
      </c>
      <c r="AO639" s="127">
        <v>14651.15</v>
      </c>
      <c r="AP639" s="127">
        <v>14651.15</v>
      </c>
      <c r="AQ639" s="127">
        <v>14651.15</v>
      </c>
      <c r="AR639" s="127">
        <v>14651.15</v>
      </c>
      <c r="AS639" s="127">
        <v>14651.15</v>
      </c>
      <c r="AT639" s="127">
        <v>14651.15</v>
      </c>
      <c r="AU639" s="127">
        <v>14651.15</v>
      </c>
      <c r="AV639" s="127">
        <v>14651.15</v>
      </c>
      <c r="AW639" s="127">
        <v>14651.15</v>
      </c>
      <c r="AX639" s="127">
        <v>14651.15</v>
      </c>
      <c r="AY639" s="127">
        <v>14651.15</v>
      </c>
      <c r="AZ639" s="127">
        <v>14651.15</v>
      </c>
      <c r="BA639" s="127">
        <v>14651.15</v>
      </c>
      <c r="BB639" s="127">
        <v>14651.15</v>
      </c>
      <c r="BC639" s="15">
        <f t="shared" si="27"/>
        <v>58604.6</v>
      </c>
      <c r="BD639" s="15">
        <f t="shared" si="28"/>
        <v>175813.79999999996</v>
      </c>
      <c r="BE639" s="15">
        <f t="shared" si="29"/>
        <v>234418.39999999997</v>
      </c>
    </row>
    <row r="640" spans="1:57" x14ac:dyDescent="0.3">
      <c r="A640" s="167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58">
        <v>43852</v>
      </c>
      <c r="AF640" s="158">
        <v>46774</v>
      </c>
      <c r="AG640" s="159">
        <v>683957.5</v>
      </c>
      <c r="AH640" s="91">
        <v>3.3944444444444444</v>
      </c>
      <c r="AI640" s="91">
        <v>8</v>
      </c>
      <c r="AJ640" s="160">
        <v>5.9299999999999999E-2</v>
      </c>
      <c r="AK640" s="168" t="s">
        <v>651</v>
      </c>
      <c r="AL640" s="168" t="s">
        <v>652</v>
      </c>
      <c r="AM640" s="127">
        <v>3379.89</v>
      </c>
      <c r="AN640" s="127">
        <v>3379.89</v>
      </c>
      <c r="AO640" s="127">
        <v>3379.89</v>
      </c>
      <c r="AP640" s="127">
        <v>3379.89</v>
      </c>
      <c r="AQ640" s="127">
        <v>3379.89</v>
      </c>
      <c r="AR640" s="127">
        <v>3379.89</v>
      </c>
      <c r="AS640" s="127">
        <v>3379.89</v>
      </c>
      <c r="AT640" s="127">
        <v>3379.89</v>
      </c>
      <c r="AU640" s="127">
        <v>3379.89</v>
      </c>
      <c r="AV640" s="127">
        <v>3379.89</v>
      </c>
      <c r="AW640" s="127">
        <v>3379.89</v>
      </c>
      <c r="AX640" s="127">
        <v>3379.89</v>
      </c>
      <c r="AY640" s="127">
        <v>3379.89</v>
      </c>
      <c r="AZ640" s="127">
        <v>3379.89</v>
      </c>
      <c r="BA640" s="127">
        <v>3379.89</v>
      </c>
      <c r="BB640" s="127">
        <v>3379.89</v>
      </c>
      <c r="BC640" s="15">
        <f t="shared" si="27"/>
        <v>13519.56</v>
      </c>
      <c r="BD640" s="15">
        <f t="shared" si="28"/>
        <v>40558.68</v>
      </c>
      <c r="BE640" s="15">
        <f t="shared" si="29"/>
        <v>54078.239999999998</v>
      </c>
    </row>
    <row r="641" spans="1:57" x14ac:dyDescent="0.3">
      <c r="A641" s="167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58">
        <v>43852</v>
      </c>
      <c r="AF641" s="158">
        <v>47140</v>
      </c>
      <c r="AG641" s="159">
        <v>106200</v>
      </c>
      <c r="AH641" s="91">
        <v>4.3944444444444448</v>
      </c>
      <c r="AI641" s="91">
        <v>9</v>
      </c>
      <c r="AJ641" s="160">
        <v>6.2100000000000002E-2</v>
      </c>
      <c r="AK641" s="168" t="s">
        <v>651</v>
      </c>
      <c r="AL641" s="168" t="s">
        <v>652</v>
      </c>
      <c r="AM641" s="127">
        <v>549.58000000000004</v>
      </c>
      <c r="AN641" s="127">
        <v>549.58000000000004</v>
      </c>
      <c r="AO641" s="127">
        <v>549.58000000000004</v>
      </c>
      <c r="AP641" s="127">
        <v>549.58000000000004</v>
      </c>
      <c r="AQ641" s="127">
        <v>549.58000000000004</v>
      </c>
      <c r="AR641" s="127">
        <v>549.58000000000004</v>
      </c>
      <c r="AS641" s="127">
        <v>549.58000000000004</v>
      </c>
      <c r="AT641" s="127">
        <v>549.58000000000004</v>
      </c>
      <c r="AU641" s="127">
        <v>549.58000000000004</v>
      </c>
      <c r="AV641" s="127">
        <v>549.58000000000004</v>
      </c>
      <c r="AW641" s="127">
        <v>549.58000000000004</v>
      </c>
      <c r="AX641" s="127">
        <v>549.58000000000004</v>
      </c>
      <c r="AY641" s="127">
        <v>549.58000000000004</v>
      </c>
      <c r="AZ641" s="127">
        <v>549.58000000000004</v>
      </c>
      <c r="BA641" s="127">
        <v>549.58000000000004</v>
      </c>
      <c r="BB641" s="127">
        <v>549.58000000000004</v>
      </c>
      <c r="BC641" s="15">
        <f t="shared" si="27"/>
        <v>2198.3200000000002</v>
      </c>
      <c r="BD641" s="15">
        <f t="shared" si="28"/>
        <v>6594.96</v>
      </c>
      <c r="BE641" s="15">
        <f t="shared" si="29"/>
        <v>8793.2800000000007</v>
      </c>
    </row>
    <row r="642" spans="1:57" x14ac:dyDescent="0.3">
      <c r="A642" s="167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58">
        <v>43858</v>
      </c>
      <c r="AF642" s="158">
        <v>45319</v>
      </c>
      <c r="AG642" s="159">
        <v>875265</v>
      </c>
      <c r="AH642" s="91">
        <v>0</v>
      </c>
      <c r="AI642" s="91">
        <v>0</v>
      </c>
      <c r="AJ642" s="160">
        <v>4.7100000000000003E-2</v>
      </c>
      <c r="AK642" s="168" t="s">
        <v>651</v>
      </c>
      <c r="AL642" s="168" t="s">
        <v>652</v>
      </c>
      <c r="AM642" s="127">
        <v>0</v>
      </c>
      <c r="AN642" s="127">
        <v>0</v>
      </c>
      <c r="AO642" s="127">
        <v>0</v>
      </c>
      <c r="AP642" s="127">
        <v>0</v>
      </c>
      <c r="AQ642" s="127">
        <v>0</v>
      </c>
      <c r="AR642" s="127">
        <v>0</v>
      </c>
      <c r="AS642" s="127">
        <v>0</v>
      </c>
      <c r="AT642" s="127">
        <v>0</v>
      </c>
      <c r="AU642" s="127">
        <v>0</v>
      </c>
      <c r="AV642" s="127">
        <v>0</v>
      </c>
      <c r="AW642" s="127">
        <v>0</v>
      </c>
      <c r="AX642" s="127">
        <v>0</v>
      </c>
      <c r="AY642" s="127">
        <v>0</v>
      </c>
      <c r="AZ642" s="127">
        <v>0</v>
      </c>
      <c r="BA642" s="127">
        <v>0</v>
      </c>
      <c r="BB642" s="127">
        <v>0</v>
      </c>
      <c r="BC642" s="15">
        <f t="shared" si="27"/>
        <v>0</v>
      </c>
      <c r="BD642" s="15">
        <f t="shared" si="28"/>
        <v>0</v>
      </c>
      <c r="BE642" s="15">
        <f t="shared" si="29"/>
        <v>0</v>
      </c>
    </row>
    <row r="643" spans="1:57" x14ac:dyDescent="0.3">
      <c r="A643" s="167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1095998.75</v>
      </c>
      <c r="X643" s="63">
        <v>0</v>
      </c>
      <c r="Y643" s="63">
        <v>0</v>
      </c>
      <c r="Z643" s="63">
        <v>4630.59</v>
      </c>
      <c r="AA643" s="63">
        <v>0</v>
      </c>
      <c r="AB643" s="63">
        <v>0</v>
      </c>
      <c r="AC643" s="63">
        <v>0</v>
      </c>
      <c r="AD643" s="63">
        <v>1095998.75</v>
      </c>
      <c r="AE643" s="158">
        <v>43858</v>
      </c>
      <c r="AF643" s="158">
        <v>45685</v>
      </c>
      <c r="AG643" s="159">
        <v>2191997.5</v>
      </c>
      <c r="AH643" s="91">
        <v>0.41111111111111109</v>
      </c>
      <c r="AI643" s="91">
        <v>5</v>
      </c>
      <c r="AJ643" s="160">
        <v>5.0700000000000002E-2</v>
      </c>
      <c r="AK643" s="168" t="s">
        <v>651</v>
      </c>
      <c r="AL643" s="168" t="s">
        <v>652</v>
      </c>
      <c r="AM643" s="127">
        <v>4630.59</v>
      </c>
      <c r="AN643" s="127">
        <v>4630.59</v>
      </c>
      <c r="AO643" s="127">
        <v>4630.59</v>
      </c>
      <c r="AP643" s="127">
        <v>4630.59</v>
      </c>
      <c r="AQ643" s="127">
        <v>4630.59</v>
      </c>
      <c r="AR643" s="127">
        <v>0</v>
      </c>
      <c r="AS643" s="127">
        <v>0</v>
      </c>
      <c r="AT643" s="127">
        <v>0</v>
      </c>
      <c r="AU643" s="127">
        <v>0</v>
      </c>
      <c r="AV643" s="127">
        <v>0</v>
      </c>
      <c r="AW643" s="127">
        <v>0</v>
      </c>
      <c r="AX643" s="127">
        <v>0</v>
      </c>
      <c r="AY643" s="127">
        <v>0</v>
      </c>
      <c r="AZ643" s="127">
        <v>0</v>
      </c>
      <c r="BA643" s="127">
        <v>0</v>
      </c>
      <c r="BB643" s="127">
        <v>0</v>
      </c>
      <c r="BC643" s="15">
        <f t="shared" ref="BC643:BC706" si="30">SUM(AM643:AP643)</f>
        <v>18522.36</v>
      </c>
      <c r="BD643" s="15">
        <f t="shared" si="28"/>
        <v>4630.59</v>
      </c>
      <c r="BE643" s="15">
        <f t="shared" si="29"/>
        <v>23152.95</v>
      </c>
    </row>
    <row r="644" spans="1:57" x14ac:dyDescent="0.3">
      <c r="A644" s="167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58">
        <v>43858</v>
      </c>
      <c r="AF644" s="158">
        <v>46050</v>
      </c>
      <c r="AG644" s="159">
        <v>4112890</v>
      </c>
      <c r="AH644" s="91">
        <v>1.4111111111111112</v>
      </c>
      <c r="AI644" s="91">
        <v>6</v>
      </c>
      <c r="AJ644" s="160">
        <v>5.3600000000000002E-2</v>
      </c>
      <c r="AK644" s="168" t="s">
        <v>651</v>
      </c>
      <c r="AL644" s="168" t="s">
        <v>652</v>
      </c>
      <c r="AM644" s="127">
        <v>18370.91</v>
      </c>
      <c r="AN644" s="127">
        <v>18370.91</v>
      </c>
      <c r="AO644" s="127">
        <v>18370.91</v>
      </c>
      <c r="AP644" s="127">
        <v>18370.91</v>
      </c>
      <c r="AQ644" s="127">
        <v>18370.91</v>
      </c>
      <c r="AR644" s="127">
        <v>18370.91</v>
      </c>
      <c r="AS644" s="127">
        <v>18370.91</v>
      </c>
      <c r="AT644" s="127">
        <v>18370.91</v>
      </c>
      <c r="AU644" s="127">
        <v>18370.91</v>
      </c>
      <c r="AV644" s="127">
        <v>18370.91</v>
      </c>
      <c r="AW644" s="127">
        <v>18370.91</v>
      </c>
      <c r="AX644" s="127">
        <v>9185.4500000000007</v>
      </c>
      <c r="AY644" s="127">
        <v>9185.4500000000007</v>
      </c>
      <c r="AZ644" s="127">
        <v>9185.4500000000007</v>
      </c>
      <c r="BA644" s="127">
        <v>9185.4500000000007</v>
      </c>
      <c r="BB644" s="127">
        <v>9185.4500000000007</v>
      </c>
      <c r="BC644" s="15">
        <f t="shared" si="30"/>
        <v>73483.64</v>
      </c>
      <c r="BD644" s="15">
        <f t="shared" ref="BD644:BD707" si="31">SUM(AQ644:BB644)</f>
        <v>174523.62000000005</v>
      </c>
      <c r="BE644" s="15">
        <f t="shared" ref="BE644:BE707" si="32">BC644+BD644</f>
        <v>248007.26000000007</v>
      </c>
    </row>
    <row r="645" spans="1:57" x14ac:dyDescent="0.3">
      <c r="A645" s="167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58">
        <v>43858</v>
      </c>
      <c r="AF645" s="158">
        <v>46415</v>
      </c>
      <c r="AG645" s="159">
        <v>2112495</v>
      </c>
      <c r="AH645" s="91">
        <v>2.411111111111111</v>
      </c>
      <c r="AI645" s="91">
        <v>7</v>
      </c>
      <c r="AJ645" s="160">
        <v>5.6399999999999999E-2</v>
      </c>
      <c r="AK645" s="168" t="s">
        <v>651</v>
      </c>
      <c r="AL645" s="168" t="s">
        <v>652</v>
      </c>
      <c r="AM645" s="127">
        <v>9928.73</v>
      </c>
      <c r="AN645" s="127">
        <v>9928.73</v>
      </c>
      <c r="AO645" s="127">
        <v>9928.73</v>
      </c>
      <c r="AP645" s="127">
        <v>9928.73</v>
      </c>
      <c r="AQ645" s="127">
        <v>9928.73</v>
      </c>
      <c r="AR645" s="127">
        <v>9928.73</v>
      </c>
      <c r="AS645" s="127">
        <v>9928.73</v>
      </c>
      <c r="AT645" s="127">
        <v>9928.73</v>
      </c>
      <c r="AU645" s="127">
        <v>9928.73</v>
      </c>
      <c r="AV645" s="127">
        <v>9928.73</v>
      </c>
      <c r="AW645" s="127">
        <v>9928.73</v>
      </c>
      <c r="AX645" s="127">
        <v>9928.73</v>
      </c>
      <c r="AY645" s="127">
        <v>9928.73</v>
      </c>
      <c r="AZ645" s="127">
        <v>9928.73</v>
      </c>
      <c r="BA645" s="127">
        <v>9928.73</v>
      </c>
      <c r="BB645" s="127">
        <v>9928.73</v>
      </c>
      <c r="BC645" s="15">
        <f t="shared" si="30"/>
        <v>39714.92</v>
      </c>
      <c r="BD645" s="15">
        <f t="shared" si="31"/>
        <v>119144.75999999997</v>
      </c>
      <c r="BE645" s="15">
        <f t="shared" si="32"/>
        <v>158859.67999999996</v>
      </c>
    </row>
    <row r="646" spans="1:57" x14ac:dyDescent="0.3">
      <c r="A646" s="167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58">
        <v>43858</v>
      </c>
      <c r="AF646" s="158">
        <v>46780</v>
      </c>
      <c r="AG646" s="159">
        <v>458430</v>
      </c>
      <c r="AH646" s="91">
        <v>3.411111111111111</v>
      </c>
      <c r="AI646" s="91">
        <v>8</v>
      </c>
      <c r="AJ646" s="160">
        <v>5.9299999999999999E-2</v>
      </c>
      <c r="AK646" s="168" t="s">
        <v>651</v>
      </c>
      <c r="AL646" s="168" t="s">
        <v>652</v>
      </c>
      <c r="AM646" s="127">
        <v>2265.41</v>
      </c>
      <c r="AN646" s="127">
        <v>2265.41</v>
      </c>
      <c r="AO646" s="127">
        <v>2265.41</v>
      </c>
      <c r="AP646" s="127">
        <v>2265.41</v>
      </c>
      <c r="AQ646" s="127">
        <v>2265.41</v>
      </c>
      <c r="AR646" s="127">
        <v>2265.41</v>
      </c>
      <c r="AS646" s="127">
        <v>2265.41</v>
      </c>
      <c r="AT646" s="127">
        <v>2265.41</v>
      </c>
      <c r="AU646" s="127">
        <v>2265.41</v>
      </c>
      <c r="AV646" s="127">
        <v>2265.41</v>
      </c>
      <c r="AW646" s="127">
        <v>2265.41</v>
      </c>
      <c r="AX646" s="127">
        <v>2265.41</v>
      </c>
      <c r="AY646" s="127">
        <v>2265.41</v>
      </c>
      <c r="AZ646" s="127">
        <v>2265.41</v>
      </c>
      <c r="BA646" s="127">
        <v>2265.41</v>
      </c>
      <c r="BB646" s="127">
        <v>2265.41</v>
      </c>
      <c r="BC646" s="15">
        <f t="shared" si="30"/>
        <v>9061.64</v>
      </c>
      <c r="BD646" s="15">
        <f t="shared" si="31"/>
        <v>27184.92</v>
      </c>
      <c r="BE646" s="15">
        <f t="shared" si="32"/>
        <v>36246.559999999998</v>
      </c>
    </row>
    <row r="647" spans="1:57" x14ac:dyDescent="0.3">
      <c r="A647" s="167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58">
        <v>43858</v>
      </c>
      <c r="AF647" s="158">
        <v>47146</v>
      </c>
      <c r="AG647" s="159">
        <v>106200</v>
      </c>
      <c r="AH647" s="91">
        <v>4.4111111111111114</v>
      </c>
      <c r="AI647" s="91">
        <v>9</v>
      </c>
      <c r="AJ647" s="160">
        <v>6.2100000000000002E-2</v>
      </c>
      <c r="AK647" s="168" t="s">
        <v>651</v>
      </c>
      <c r="AL647" s="168" t="s">
        <v>652</v>
      </c>
      <c r="AM647" s="127">
        <v>549.58000000000004</v>
      </c>
      <c r="AN647" s="127">
        <v>549.58000000000004</v>
      </c>
      <c r="AO647" s="127">
        <v>549.58000000000004</v>
      </c>
      <c r="AP647" s="127">
        <v>549.58000000000004</v>
      </c>
      <c r="AQ647" s="127">
        <v>549.58000000000004</v>
      </c>
      <c r="AR647" s="127">
        <v>549.58000000000004</v>
      </c>
      <c r="AS647" s="127">
        <v>549.58000000000004</v>
      </c>
      <c r="AT647" s="127">
        <v>549.58000000000004</v>
      </c>
      <c r="AU647" s="127">
        <v>549.58000000000004</v>
      </c>
      <c r="AV647" s="127">
        <v>549.58000000000004</v>
      </c>
      <c r="AW647" s="127">
        <v>549.58000000000004</v>
      </c>
      <c r="AX647" s="127">
        <v>549.58000000000004</v>
      </c>
      <c r="AY647" s="127">
        <v>549.58000000000004</v>
      </c>
      <c r="AZ647" s="127">
        <v>549.58000000000004</v>
      </c>
      <c r="BA647" s="127">
        <v>549.58000000000004</v>
      </c>
      <c r="BB647" s="127">
        <v>549.58000000000004</v>
      </c>
      <c r="BC647" s="15">
        <f t="shared" si="30"/>
        <v>2198.3200000000002</v>
      </c>
      <c r="BD647" s="15">
        <f t="shared" si="31"/>
        <v>6594.96</v>
      </c>
      <c r="BE647" s="15">
        <f t="shared" si="32"/>
        <v>8793.2800000000007</v>
      </c>
    </row>
    <row r="648" spans="1:57" x14ac:dyDescent="0.3">
      <c r="A648" s="167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58">
        <v>43858</v>
      </c>
      <c r="AF648" s="158">
        <v>47511</v>
      </c>
      <c r="AG648" s="159">
        <v>98087.5</v>
      </c>
      <c r="AH648" s="91">
        <v>5.4111111111111114</v>
      </c>
      <c r="AI648" s="91">
        <v>10</v>
      </c>
      <c r="AJ648" s="160">
        <v>6.5000000000000002E-2</v>
      </c>
      <c r="AK648" s="168" t="s">
        <v>651</v>
      </c>
      <c r="AL648" s="168" t="s">
        <v>652</v>
      </c>
      <c r="AM648" s="127">
        <v>531.30999999999995</v>
      </c>
      <c r="AN648" s="127">
        <v>531.30999999999995</v>
      </c>
      <c r="AO648" s="127">
        <v>531.30999999999995</v>
      </c>
      <c r="AP648" s="127">
        <v>531.30999999999995</v>
      </c>
      <c r="AQ648" s="127">
        <v>531.30999999999995</v>
      </c>
      <c r="AR648" s="127">
        <v>531.30999999999995</v>
      </c>
      <c r="AS648" s="127">
        <v>531.30999999999995</v>
      </c>
      <c r="AT648" s="127">
        <v>531.30999999999995</v>
      </c>
      <c r="AU648" s="127">
        <v>531.30999999999995</v>
      </c>
      <c r="AV648" s="127">
        <v>531.30999999999995</v>
      </c>
      <c r="AW648" s="127">
        <v>531.30999999999995</v>
      </c>
      <c r="AX648" s="127">
        <v>531.30999999999995</v>
      </c>
      <c r="AY648" s="127">
        <v>531.30999999999995</v>
      </c>
      <c r="AZ648" s="127">
        <v>531.30999999999995</v>
      </c>
      <c r="BA648" s="127">
        <v>531.30999999999995</v>
      </c>
      <c r="BB648" s="127">
        <v>531.30999999999995</v>
      </c>
      <c r="BC648" s="15">
        <f t="shared" si="30"/>
        <v>2125.2399999999998</v>
      </c>
      <c r="BD648" s="15">
        <f t="shared" si="31"/>
        <v>6375.7199999999975</v>
      </c>
      <c r="BE648" s="15">
        <f t="shared" si="32"/>
        <v>8500.9599999999973</v>
      </c>
    </row>
    <row r="649" spans="1:57" x14ac:dyDescent="0.3">
      <c r="A649" s="167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58">
        <v>43866</v>
      </c>
      <c r="AF649" s="158">
        <v>45327</v>
      </c>
      <c r="AG649" s="159">
        <v>1170265</v>
      </c>
      <c r="AH649" s="91">
        <v>0</v>
      </c>
      <c r="AI649" s="91">
        <v>0</v>
      </c>
      <c r="AJ649" s="160">
        <v>4.7100000000000003E-2</v>
      </c>
      <c r="AK649" s="168" t="s">
        <v>651</v>
      </c>
      <c r="AL649" s="168" t="s">
        <v>652</v>
      </c>
      <c r="AM649" s="127">
        <v>0</v>
      </c>
      <c r="AN649" s="127">
        <v>0</v>
      </c>
      <c r="AO649" s="127">
        <v>0</v>
      </c>
      <c r="AP649" s="127">
        <v>0</v>
      </c>
      <c r="AQ649" s="127">
        <v>0</v>
      </c>
      <c r="AR649" s="127">
        <v>0</v>
      </c>
      <c r="AS649" s="127">
        <v>0</v>
      </c>
      <c r="AT649" s="127">
        <v>0</v>
      </c>
      <c r="AU649" s="127">
        <v>0</v>
      </c>
      <c r="AV649" s="127">
        <v>0</v>
      </c>
      <c r="AW649" s="127">
        <v>0</v>
      </c>
      <c r="AX649" s="127">
        <v>0</v>
      </c>
      <c r="AY649" s="127">
        <v>0</v>
      </c>
      <c r="AZ649" s="127">
        <v>0</v>
      </c>
      <c r="BA649" s="127">
        <v>0</v>
      </c>
      <c r="BB649" s="127">
        <v>0</v>
      </c>
      <c r="BC649" s="15">
        <f t="shared" si="30"/>
        <v>0</v>
      </c>
      <c r="BD649" s="15">
        <f t="shared" si="31"/>
        <v>0</v>
      </c>
      <c r="BE649" s="15">
        <f t="shared" si="32"/>
        <v>0</v>
      </c>
    </row>
    <row r="650" spans="1:57" x14ac:dyDescent="0.3">
      <c r="A650" s="167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842667.5</v>
      </c>
      <c r="Z650" s="63">
        <v>7120.54</v>
      </c>
      <c r="AA650" s="63">
        <v>0</v>
      </c>
      <c r="AB650" s="63">
        <v>0</v>
      </c>
      <c r="AC650" s="63">
        <v>0</v>
      </c>
      <c r="AD650" s="63">
        <v>842667.5</v>
      </c>
      <c r="AE650" s="158">
        <v>43866</v>
      </c>
      <c r="AF650" s="158">
        <v>45693</v>
      </c>
      <c r="AG650" s="159">
        <v>1685335</v>
      </c>
      <c r="AH650" s="91">
        <v>0.43055555555555558</v>
      </c>
      <c r="AI650" s="91">
        <v>5</v>
      </c>
      <c r="AJ650" s="160">
        <v>5.0700000000000002E-2</v>
      </c>
      <c r="AK650" s="168" t="s">
        <v>651</v>
      </c>
      <c r="AL650" s="168" t="s">
        <v>652</v>
      </c>
      <c r="AM650" s="127">
        <v>3560.27</v>
      </c>
      <c r="AN650" s="127">
        <v>3560.27</v>
      </c>
      <c r="AO650" s="127">
        <v>3560.27</v>
      </c>
      <c r="AP650" s="127">
        <v>3560.27</v>
      </c>
      <c r="AQ650" s="127">
        <v>3560.27</v>
      </c>
      <c r="AR650" s="127">
        <v>3560.27</v>
      </c>
      <c r="AS650" s="127">
        <v>0</v>
      </c>
      <c r="AT650" s="127">
        <v>0</v>
      </c>
      <c r="AU650" s="127">
        <v>0</v>
      </c>
      <c r="AV650" s="127">
        <v>0</v>
      </c>
      <c r="AW650" s="127">
        <v>0</v>
      </c>
      <c r="AX650" s="127">
        <v>0</v>
      </c>
      <c r="AY650" s="127">
        <v>0</v>
      </c>
      <c r="AZ650" s="127">
        <v>0</v>
      </c>
      <c r="BA650" s="127">
        <v>0</v>
      </c>
      <c r="BB650" s="127">
        <v>0</v>
      </c>
      <c r="BC650" s="15">
        <f t="shared" si="30"/>
        <v>14241.08</v>
      </c>
      <c r="BD650" s="15">
        <f t="shared" si="31"/>
        <v>7120.54</v>
      </c>
      <c r="BE650" s="15">
        <f t="shared" si="32"/>
        <v>21361.62</v>
      </c>
    </row>
    <row r="651" spans="1:57" x14ac:dyDescent="0.3">
      <c r="A651" s="167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58">
        <v>43866</v>
      </c>
      <c r="AF651" s="158">
        <v>46058</v>
      </c>
      <c r="AG651" s="159">
        <v>2753677.5</v>
      </c>
      <c r="AH651" s="91">
        <v>1.4305555555555556</v>
      </c>
      <c r="AI651" s="91">
        <v>6</v>
      </c>
      <c r="AJ651" s="160">
        <v>5.3600000000000002E-2</v>
      </c>
      <c r="AK651" s="168" t="s">
        <v>651</v>
      </c>
      <c r="AL651" s="168" t="s">
        <v>652</v>
      </c>
      <c r="AM651" s="127">
        <v>12299.76</v>
      </c>
      <c r="AN651" s="127">
        <v>12299.76</v>
      </c>
      <c r="AO651" s="127">
        <v>12299.76</v>
      </c>
      <c r="AP651" s="127">
        <v>12299.76</v>
      </c>
      <c r="AQ651" s="127">
        <v>12299.76</v>
      </c>
      <c r="AR651" s="127">
        <v>12299.76</v>
      </c>
      <c r="AS651" s="127">
        <v>12299.76</v>
      </c>
      <c r="AT651" s="127">
        <v>12299.76</v>
      </c>
      <c r="AU651" s="127">
        <v>12299.76</v>
      </c>
      <c r="AV651" s="127">
        <v>12299.76</v>
      </c>
      <c r="AW651" s="127">
        <v>12299.76</v>
      </c>
      <c r="AX651" s="127">
        <v>12299.76</v>
      </c>
      <c r="AY651" s="127">
        <v>6149.88</v>
      </c>
      <c r="AZ651" s="127">
        <v>6149.88</v>
      </c>
      <c r="BA651" s="127">
        <v>6149.88</v>
      </c>
      <c r="BB651" s="127">
        <v>6149.88</v>
      </c>
      <c r="BC651" s="15">
        <f t="shared" si="30"/>
        <v>49199.040000000001</v>
      </c>
      <c r="BD651" s="15">
        <f t="shared" si="31"/>
        <v>122997.6</v>
      </c>
      <c r="BE651" s="15">
        <f t="shared" si="32"/>
        <v>172196.64</v>
      </c>
    </row>
    <row r="652" spans="1:57" x14ac:dyDescent="0.3">
      <c r="A652" s="167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58">
        <v>43866</v>
      </c>
      <c r="AF652" s="158">
        <v>46423</v>
      </c>
      <c r="AG652" s="159">
        <v>1250357.5</v>
      </c>
      <c r="AH652" s="91">
        <v>2.4305555555555554</v>
      </c>
      <c r="AI652" s="91">
        <v>7</v>
      </c>
      <c r="AJ652" s="160">
        <v>5.6399999999999999E-2</v>
      </c>
      <c r="AK652" s="168" t="s">
        <v>651</v>
      </c>
      <c r="AL652" s="168" t="s">
        <v>652</v>
      </c>
      <c r="AM652" s="127">
        <v>5876.68</v>
      </c>
      <c r="AN652" s="127">
        <v>5876.68</v>
      </c>
      <c r="AO652" s="127">
        <v>5876.68</v>
      </c>
      <c r="AP652" s="127">
        <v>5876.68</v>
      </c>
      <c r="AQ652" s="127">
        <v>5876.68</v>
      </c>
      <c r="AR652" s="127">
        <v>5876.68</v>
      </c>
      <c r="AS652" s="127">
        <v>5876.68</v>
      </c>
      <c r="AT652" s="127">
        <v>5876.68</v>
      </c>
      <c r="AU652" s="127">
        <v>5876.68</v>
      </c>
      <c r="AV652" s="127">
        <v>5876.68</v>
      </c>
      <c r="AW652" s="127">
        <v>5876.68</v>
      </c>
      <c r="AX652" s="127">
        <v>5876.68</v>
      </c>
      <c r="AY652" s="127">
        <v>5876.68</v>
      </c>
      <c r="AZ652" s="127">
        <v>5876.68</v>
      </c>
      <c r="BA652" s="127">
        <v>5876.68</v>
      </c>
      <c r="BB652" s="127">
        <v>5876.68</v>
      </c>
      <c r="BC652" s="15">
        <f t="shared" si="30"/>
        <v>23506.720000000001</v>
      </c>
      <c r="BD652" s="15">
        <f t="shared" si="31"/>
        <v>70520.160000000003</v>
      </c>
      <c r="BE652" s="15">
        <f t="shared" si="32"/>
        <v>94026.880000000005</v>
      </c>
    </row>
    <row r="653" spans="1:57" x14ac:dyDescent="0.3">
      <c r="A653" s="167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58">
        <v>43866</v>
      </c>
      <c r="AF653" s="158">
        <v>46788</v>
      </c>
      <c r="AG653" s="159">
        <v>106200</v>
      </c>
      <c r="AH653" s="91">
        <v>3.4305555555555554</v>
      </c>
      <c r="AI653" s="91">
        <v>8</v>
      </c>
      <c r="AJ653" s="160">
        <v>5.9299999999999999E-2</v>
      </c>
      <c r="AK653" s="168" t="s">
        <v>651</v>
      </c>
      <c r="AL653" s="168" t="s">
        <v>652</v>
      </c>
      <c r="AM653" s="127">
        <v>524.79999999999995</v>
      </c>
      <c r="AN653" s="127">
        <v>524.79999999999995</v>
      </c>
      <c r="AO653" s="127">
        <v>524.79999999999995</v>
      </c>
      <c r="AP653" s="127">
        <v>524.79999999999995</v>
      </c>
      <c r="AQ653" s="127">
        <v>524.79999999999995</v>
      </c>
      <c r="AR653" s="127">
        <v>524.79999999999995</v>
      </c>
      <c r="AS653" s="127">
        <v>524.79999999999995</v>
      </c>
      <c r="AT653" s="127">
        <v>524.79999999999995</v>
      </c>
      <c r="AU653" s="127">
        <v>524.79999999999995</v>
      </c>
      <c r="AV653" s="127">
        <v>524.79999999999995</v>
      </c>
      <c r="AW653" s="127">
        <v>524.79999999999995</v>
      </c>
      <c r="AX653" s="127">
        <v>524.79999999999995</v>
      </c>
      <c r="AY653" s="127">
        <v>524.79999999999995</v>
      </c>
      <c r="AZ653" s="127">
        <v>524.79999999999995</v>
      </c>
      <c r="BA653" s="127">
        <v>524.79999999999995</v>
      </c>
      <c r="BB653" s="127">
        <v>524.79999999999995</v>
      </c>
      <c r="BC653" s="15">
        <f t="shared" si="30"/>
        <v>2099.1999999999998</v>
      </c>
      <c r="BD653" s="15">
        <f t="shared" si="31"/>
        <v>6297.6000000000013</v>
      </c>
      <c r="BE653" s="15">
        <f t="shared" si="32"/>
        <v>8396.8000000000011</v>
      </c>
    </row>
    <row r="654" spans="1:57" x14ac:dyDescent="0.3">
      <c r="A654" s="167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58">
        <v>43866</v>
      </c>
      <c r="AF654" s="158">
        <v>47519</v>
      </c>
      <c r="AG654" s="159">
        <v>53100</v>
      </c>
      <c r="AH654" s="91">
        <v>5.4305555555555554</v>
      </c>
      <c r="AI654" s="91">
        <v>10</v>
      </c>
      <c r="AJ654" s="160">
        <v>6.5000000000000002E-2</v>
      </c>
      <c r="AK654" s="168" t="s">
        <v>651</v>
      </c>
      <c r="AL654" s="168" t="s">
        <v>652</v>
      </c>
      <c r="AM654" s="127">
        <v>287.62</v>
      </c>
      <c r="AN654" s="127">
        <v>287.62</v>
      </c>
      <c r="AO654" s="127">
        <v>287.62</v>
      </c>
      <c r="AP654" s="127">
        <v>287.62</v>
      </c>
      <c r="AQ654" s="127">
        <v>287.62</v>
      </c>
      <c r="AR654" s="127">
        <v>287.62</v>
      </c>
      <c r="AS654" s="127">
        <v>287.62</v>
      </c>
      <c r="AT654" s="127">
        <v>287.62</v>
      </c>
      <c r="AU654" s="127">
        <v>287.62</v>
      </c>
      <c r="AV654" s="127">
        <v>287.62</v>
      </c>
      <c r="AW654" s="127">
        <v>287.62</v>
      </c>
      <c r="AX654" s="127">
        <v>287.62</v>
      </c>
      <c r="AY654" s="127">
        <v>287.62</v>
      </c>
      <c r="AZ654" s="127">
        <v>287.62</v>
      </c>
      <c r="BA654" s="127">
        <v>287.62</v>
      </c>
      <c r="BB654" s="127">
        <v>287.62</v>
      </c>
      <c r="BC654" s="15">
        <f t="shared" si="30"/>
        <v>1150.48</v>
      </c>
      <c r="BD654" s="15">
        <f t="shared" si="31"/>
        <v>3451.4399999999991</v>
      </c>
      <c r="BE654" s="15">
        <f t="shared" si="32"/>
        <v>4601.9199999999992</v>
      </c>
    </row>
    <row r="655" spans="1:57" x14ac:dyDescent="0.3">
      <c r="A655" s="167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58">
        <v>43872</v>
      </c>
      <c r="AF655" s="158">
        <v>45333</v>
      </c>
      <c r="AG655" s="159">
        <v>666700</v>
      </c>
      <c r="AH655" s="91">
        <v>0</v>
      </c>
      <c r="AI655" s="91">
        <v>0</v>
      </c>
      <c r="AJ655" s="160">
        <v>4.7100000000000003E-2</v>
      </c>
      <c r="AK655" s="168" t="s">
        <v>651</v>
      </c>
      <c r="AL655" s="168" t="s">
        <v>652</v>
      </c>
      <c r="AM655" s="127">
        <v>0</v>
      </c>
      <c r="AN655" s="127">
        <v>0</v>
      </c>
      <c r="AO655" s="127">
        <v>0</v>
      </c>
      <c r="AP655" s="127">
        <v>0</v>
      </c>
      <c r="AQ655" s="127">
        <v>0</v>
      </c>
      <c r="AR655" s="127">
        <v>0</v>
      </c>
      <c r="AS655" s="127">
        <v>0</v>
      </c>
      <c r="AT655" s="127">
        <v>0</v>
      </c>
      <c r="AU655" s="127">
        <v>0</v>
      </c>
      <c r="AV655" s="127">
        <v>0</v>
      </c>
      <c r="AW655" s="127">
        <v>0</v>
      </c>
      <c r="AX655" s="127">
        <v>0</v>
      </c>
      <c r="AY655" s="127">
        <v>0</v>
      </c>
      <c r="AZ655" s="127">
        <v>0</v>
      </c>
      <c r="BA655" s="127">
        <v>0</v>
      </c>
      <c r="BB655" s="127">
        <v>0</v>
      </c>
      <c r="BC655" s="15">
        <f t="shared" si="30"/>
        <v>0</v>
      </c>
      <c r="BD655" s="15">
        <f t="shared" si="31"/>
        <v>0</v>
      </c>
      <c r="BE655" s="15">
        <f t="shared" si="32"/>
        <v>0</v>
      </c>
    </row>
    <row r="656" spans="1:57" x14ac:dyDescent="0.3">
      <c r="A656" s="167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1129850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1129850</v>
      </c>
      <c r="AE656" s="158">
        <v>43872</v>
      </c>
      <c r="AF656" s="158">
        <v>45699</v>
      </c>
      <c r="AG656" s="159">
        <v>2259700</v>
      </c>
      <c r="AH656" s="91">
        <v>0.44722222222222224</v>
      </c>
      <c r="AI656" s="91">
        <v>5</v>
      </c>
      <c r="AJ656" s="160">
        <v>5.0700000000000002E-2</v>
      </c>
      <c r="AK656" s="168" t="s">
        <v>651</v>
      </c>
      <c r="AL656" s="168" t="s">
        <v>652</v>
      </c>
      <c r="AM656" s="127">
        <v>4773.62</v>
      </c>
      <c r="AN656" s="127">
        <v>4773.62</v>
      </c>
      <c r="AO656" s="127">
        <v>4773.62</v>
      </c>
      <c r="AP656" s="127">
        <v>4773.62</v>
      </c>
      <c r="AQ656" s="127">
        <v>4773.62</v>
      </c>
      <c r="AR656" s="127">
        <v>4773.62</v>
      </c>
      <c r="AS656" s="127">
        <v>0</v>
      </c>
      <c r="AT656" s="127">
        <v>0</v>
      </c>
      <c r="AU656" s="127">
        <v>0</v>
      </c>
      <c r="AV656" s="127">
        <v>0</v>
      </c>
      <c r="AW656" s="127">
        <v>0</v>
      </c>
      <c r="AX656" s="127">
        <v>0</v>
      </c>
      <c r="AY656" s="127">
        <v>0</v>
      </c>
      <c r="AZ656" s="127">
        <v>0</v>
      </c>
      <c r="BA656" s="127">
        <v>0</v>
      </c>
      <c r="BB656" s="127">
        <v>0</v>
      </c>
      <c r="BC656" s="15">
        <f t="shared" si="30"/>
        <v>19094.48</v>
      </c>
      <c r="BD656" s="15">
        <f t="shared" si="31"/>
        <v>9547.24</v>
      </c>
      <c r="BE656" s="15">
        <f t="shared" si="32"/>
        <v>28641.72</v>
      </c>
    </row>
    <row r="657" spans="1:57" x14ac:dyDescent="0.3">
      <c r="A657" s="167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58">
        <v>43872</v>
      </c>
      <c r="AF657" s="158">
        <v>46064</v>
      </c>
      <c r="AG657" s="159">
        <v>3465512.5</v>
      </c>
      <c r="AH657" s="91">
        <v>1.4472222222222222</v>
      </c>
      <c r="AI657" s="91">
        <v>6</v>
      </c>
      <c r="AJ657" s="160">
        <v>5.3600000000000002E-2</v>
      </c>
      <c r="AK657" s="168" t="s">
        <v>651</v>
      </c>
      <c r="AL657" s="168" t="s">
        <v>652</v>
      </c>
      <c r="AM657" s="127">
        <v>15479.29</v>
      </c>
      <c r="AN657" s="127">
        <v>15479.29</v>
      </c>
      <c r="AO657" s="127">
        <v>15479.29</v>
      </c>
      <c r="AP657" s="127">
        <v>15479.29</v>
      </c>
      <c r="AQ657" s="127">
        <v>15479.29</v>
      </c>
      <c r="AR657" s="127">
        <v>15479.29</v>
      </c>
      <c r="AS657" s="127">
        <v>15479.29</v>
      </c>
      <c r="AT657" s="127">
        <v>15479.29</v>
      </c>
      <c r="AU657" s="127">
        <v>15479.29</v>
      </c>
      <c r="AV657" s="127">
        <v>15479.29</v>
      </c>
      <c r="AW657" s="127">
        <v>15479.29</v>
      </c>
      <c r="AX657" s="127">
        <v>15479.29</v>
      </c>
      <c r="AY657" s="127">
        <v>7739.64</v>
      </c>
      <c r="AZ657" s="127">
        <v>7739.64</v>
      </c>
      <c r="BA657" s="127">
        <v>7739.64</v>
      </c>
      <c r="BB657" s="127">
        <v>7739.64</v>
      </c>
      <c r="BC657" s="15">
        <f t="shared" si="30"/>
        <v>61917.16</v>
      </c>
      <c r="BD657" s="15">
        <f t="shared" si="31"/>
        <v>154792.88000000009</v>
      </c>
      <c r="BE657" s="15">
        <f t="shared" si="32"/>
        <v>216710.0400000001</v>
      </c>
    </row>
    <row r="658" spans="1:57" x14ac:dyDescent="0.3">
      <c r="A658" s="167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58">
        <v>43872</v>
      </c>
      <c r="AF658" s="158">
        <v>46429</v>
      </c>
      <c r="AG658" s="159">
        <v>3211665</v>
      </c>
      <c r="AH658" s="91">
        <v>2.4472222222222224</v>
      </c>
      <c r="AI658" s="91">
        <v>7</v>
      </c>
      <c r="AJ658" s="160">
        <v>5.6399999999999999E-2</v>
      </c>
      <c r="AK658" s="168" t="s">
        <v>651</v>
      </c>
      <c r="AL658" s="168" t="s">
        <v>652</v>
      </c>
      <c r="AM658" s="127">
        <v>15094.83</v>
      </c>
      <c r="AN658" s="127">
        <v>15094.83</v>
      </c>
      <c r="AO658" s="127">
        <v>15094.83</v>
      </c>
      <c r="AP658" s="127">
        <v>15094.83</v>
      </c>
      <c r="AQ658" s="127">
        <v>15094.83</v>
      </c>
      <c r="AR658" s="127">
        <v>15094.83</v>
      </c>
      <c r="AS658" s="127">
        <v>15094.83</v>
      </c>
      <c r="AT658" s="127">
        <v>15094.83</v>
      </c>
      <c r="AU658" s="127">
        <v>15094.83</v>
      </c>
      <c r="AV658" s="127">
        <v>15094.83</v>
      </c>
      <c r="AW658" s="127">
        <v>15094.83</v>
      </c>
      <c r="AX658" s="127">
        <v>15094.83</v>
      </c>
      <c r="AY658" s="127">
        <v>15094.83</v>
      </c>
      <c r="AZ658" s="127">
        <v>15094.83</v>
      </c>
      <c r="BA658" s="127">
        <v>15094.83</v>
      </c>
      <c r="BB658" s="127">
        <v>15094.83</v>
      </c>
      <c r="BC658" s="15">
        <f t="shared" si="30"/>
        <v>60379.32</v>
      </c>
      <c r="BD658" s="15">
        <f t="shared" si="31"/>
        <v>181137.95999999996</v>
      </c>
      <c r="BE658" s="15">
        <f t="shared" si="32"/>
        <v>241517.27999999997</v>
      </c>
    </row>
    <row r="659" spans="1:57" x14ac:dyDescent="0.3">
      <c r="A659" s="167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58">
        <v>43872</v>
      </c>
      <c r="AF659" s="158">
        <v>46794</v>
      </c>
      <c r="AG659" s="159">
        <v>209302.5</v>
      </c>
      <c r="AH659" s="91">
        <v>3.4472222222222224</v>
      </c>
      <c r="AI659" s="91">
        <v>8</v>
      </c>
      <c r="AJ659" s="160">
        <v>5.9299999999999999E-2</v>
      </c>
      <c r="AK659" s="168" t="s">
        <v>651</v>
      </c>
      <c r="AL659" s="168" t="s">
        <v>652</v>
      </c>
      <c r="AM659" s="127">
        <v>1034.3</v>
      </c>
      <c r="AN659" s="127">
        <v>1034.3</v>
      </c>
      <c r="AO659" s="127">
        <v>1034.3</v>
      </c>
      <c r="AP659" s="127">
        <v>1034.3</v>
      </c>
      <c r="AQ659" s="127">
        <v>1034.3</v>
      </c>
      <c r="AR659" s="127">
        <v>1034.3</v>
      </c>
      <c r="AS659" s="127">
        <v>1034.3</v>
      </c>
      <c r="AT659" s="127">
        <v>1034.3</v>
      </c>
      <c r="AU659" s="127">
        <v>1034.3</v>
      </c>
      <c r="AV659" s="127">
        <v>1034.3</v>
      </c>
      <c r="AW659" s="127">
        <v>1034.3</v>
      </c>
      <c r="AX659" s="127">
        <v>1034.3</v>
      </c>
      <c r="AY659" s="127">
        <v>1034.3</v>
      </c>
      <c r="AZ659" s="127">
        <v>1034.3</v>
      </c>
      <c r="BA659" s="127">
        <v>1034.3</v>
      </c>
      <c r="BB659" s="127">
        <v>1034.3</v>
      </c>
      <c r="BC659" s="15">
        <f t="shared" si="30"/>
        <v>4137.2</v>
      </c>
      <c r="BD659" s="15">
        <f t="shared" si="31"/>
        <v>12411.599999999997</v>
      </c>
      <c r="BE659" s="15">
        <f t="shared" si="32"/>
        <v>16548.799999999996</v>
      </c>
    </row>
    <row r="660" spans="1:57" x14ac:dyDescent="0.3">
      <c r="A660" s="167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58">
        <v>43879</v>
      </c>
      <c r="AF660" s="158">
        <v>45340</v>
      </c>
      <c r="AG660" s="159">
        <v>1747580</v>
      </c>
      <c r="AH660" s="91">
        <v>0</v>
      </c>
      <c r="AI660" s="91">
        <v>0</v>
      </c>
      <c r="AJ660" s="160">
        <v>4.7100000000000003E-2</v>
      </c>
      <c r="AK660" s="168" t="s">
        <v>651</v>
      </c>
      <c r="AL660" s="168" t="s">
        <v>652</v>
      </c>
      <c r="AM660" s="127">
        <v>0</v>
      </c>
      <c r="AN660" s="127">
        <v>0</v>
      </c>
      <c r="AO660" s="127">
        <v>0</v>
      </c>
      <c r="AP660" s="127">
        <v>0</v>
      </c>
      <c r="AQ660" s="127">
        <v>0</v>
      </c>
      <c r="AR660" s="127">
        <v>0</v>
      </c>
      <c r="AS660" s="127">
        <v>0</v>
      </c>
      <c r="AT660" s="127">
        <v>0</v>
      </c>
      <c r="AU660" s="127">
        <v>0</v>
      </c>
      <c r="AV660" s="127">
        <v>0</v>
      </c>
      <c r="AW660" s="127">
        <v>0</v>
      </c>
      <c r="AX660" s="127">
        <v>0</v>
      </c>
      <c r="AY660" s="127">
        <v>0</v>
      </c>
      <c r="AZ660" s="127">
        <v>0</v>
      </c>
      <c r="BA660" s="127">
        <v>0</v>
      </c>
      <c r="BB660" s="127">
        <v>0</v>
      </c>
      <c r="BC660" s="15">
        <f t="shared" si="30"/>
        <v>0</v>
      </c>
      <c r="BD660" s="15">
        <f t="shared" si="31"/>
        <v>0</v>
      </c>
      <c r="BE660" s="15">
        <f t="shared" si="32"/>
        <v>0</v>
      </c>
    </row>
    <row r="661" spans="1:57" x14ac:dyDescent="0.3">
      <c r="A661" s="167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1144010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1144010</v>
      </c>
      <c r="AE661" s="158">
        <v>43879</v>
      </c>
      <c r="AF661" s="158">
        <v>45706</v>
      </c>
      <c r="AG661" s="159">
        <v>2288020</v>
      </c>
      <c r="AH661" s="91">
        <v>0.46666666666666667</v>
      </c>
      <c r="AI661" s="91">
        <v>5</v>
      </c>
      <c r="AJ661" s="160">
        <v>5.0700000000000002E-2</v>
      </c>
      <c r="AK661" s="168" t="s">
        <v>651</v>
      </c>
      <c r="AL661" s="168" t="s">
        <v>652</v>
      </c>
      <c r="AM661" s="127">
        <v>4833.4399999999996</v>
      </c>
      <c r="AN661" s="127">
        <v>4833.4399999999996</v>
      </c>
      <c r="AO661" s="127">
        <v>4833.4399999999996</v>
      </c>
      <c r="AP661" s="127">
        <v>4833.4399999999996</v>
      </c>
      <c r="AQ661" s="127">
        <v>4833.4399999999996</v>
      </c>
      <c r="AR661" s="127">
        <v>4833.4399999999996</v>
      </c>
      <c r="AS661" s="127">
        <v>0</v>
      </c>
      <c r="AT661" s="127">
        <v>0</v>
      </c>
      <c r="AU661" s="127">
        <v>0</v>
      </c>
      <c r="AV661" s="127">
        <v>0</v>
      </c>
      <c r="AW661" s="127">
        <v>0</v>
      </c>
      <c r="AX661" s="127">
        <v>0</v>
      </c>
      <c r="AY661" s="127">
        <v>0</v>
      </c>
      <c r="AZ661" s="127">
        <v>0</v>
      </c>
      <c r="BA661" s="127">
        <v>0</v>
      </c>
      <c r="BB661" s="127">
        <v>0</v>
      </c>
      <c r="BC661" s="15">
        <f t="shared" si="30"/>
        <v>19333.759999999998</v>
      </c>
      <c r="BD661" s="15">
        <f t="shared" si="31"/>
        <v>9666.8799999999992</v>
      </c>
      <c r="BE661" s="15">
        <f t="shared" si="32"/>
        <v>29000.639999999999</v>
      </c>
    </row>
    <row r="662" spans="1:57" x14ac:dyDescent="0.3">
      <c r="A662" s="167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58">
        <v>43879</v>
      </c>
      <c r="AF662" s="158">
        <v>46071</v>
      </c>
      <c r="AG662" s="159">
        <v>2595852.5</v>
      </c>
      <c r="AH662" s="91">
        <v>1.4666666666666666</v>
      </c>
      <c r="AI662" s="91">
        <v>6</v>
      </c>
      <c r="AJ662" s="160">
        <v>5.3600000000000002E-2</v>
      </c>
      <c r="AK662" s="168" t="s">
        <v>651</v>
      </c>
      <c r="AL662" s="168" t="s">
        <v>652</v>
      </c>
      <c r="AM662" s="127">
        <v>11594.81</v>
      </c>
      <c r="AN662" s="127">
        <v>11594.81</v>
      </c>
      <c r="AO662" s="127">
        <v>11594.81</v>
      </c>
      <c r="AP662" s="127">
        <v>11594.81</v>
      </c>
      <c r="AQ662" s="127">
        <v>11594.81</v>
      </c>
      <c r="AR662" s="127">
        <v>11594.81</v>
      </c>
      <c r="AS662" s="127">
        <v>11594.81</v>
      </c>
      <c r="AT662" s="127">
        <v>11594.81</v>
      </c>
      <c r="AU662" s="127">
        <v>11594.81</v>
      </c>
      <c r="AV662" s="127">
        <v>11594.81</v>
      </c>
      <c r="AW662" s="127">
        <v>11594.81</v>
      </c>
      <c r="AX662" s="127">
        <v>11594.81</v>
      </c>
      <c r="AY662" s="127">
        <v>5797.4</v>
      </c>
      <c r="AZ662" s="127">
        <v>5797.4</v>
      </c>
      <c r="BA662" s="127">
        <v>5797.4</v>
      </c>
      <c r="BB662" s="127">
        <v>5797.4</v>
      </c>
      <c r="BC662" s="15">
        <f t="shared" si="30"/>
        <v>46379.24</v>
      </c>
      <c r="BD662" s="15">
        <f t="shared" si="31"/>
        <v>115948.07999999997</v>
      </c>
      <c r="BE662" s="15">
        <f t="shared" si="32"/>
        <v>162327.31999999998</v>
      </c>
    </row>
    <row r="663" spans="1:57" x14ac:dyDescent="0.3">
      <c r="A663" s="167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58">
        <v>43879</v>
      </c>
      <c r="AF663" s="158">
        <v>46436</v>
      </c>
      <c r="AG663" s="159">
        <v>1675600</v>
      </c>
      <c r="AH663" s="91">
        <v>2.4666666666666668</v>
      </c>
      <c r="AI663" s="91">
        <v>7</v>
      </c>
      <c r="AJ663" s="160">
        <v>5.6399999999999999E-2</v>
      </c>
      <c r="AK663" s="168" t="s">
        <v>651</v>
      </c>
      <c r="AL663" s="168" t="s">
        <v>652</v>
      </c>
      <c r="AM663" s="127">
        <v>7875.32</v>
      </c>
      <c r="AN663" s="127">
        <v>7875.32</v>
      </c>
      <c r="AO663" s="127">
        <v>7875.32</v>
      </c>
      <c r="AP663" s="127">
        <v>7875.32</v>
      </c>
      <c r="AQ663" s="127">
        <v>7875.32</v>
      </c>
      <c r="AR663" s="127">
        <v>7875.32</v>
      </c>
      <c r="AS663" s="127">
        <v>7875.32</v>
      </c>
      <c r="AT663" s="127">
        <v>7875.32</v>
      </c>
      <c r="AU663" s="127">
        <v>7875.32</v>
      </c>
      <c r="AV663" s="127">
        <v>7875.32</v>
      </c>
      <c r="AW663" s="127">
        <v>7875.32</v>
      </c>
      <c r="AX663" s="127">
        <v>7875.32</v>
      </c>
      <c r="AY663" s="127">
        <v>7875.32</v>
      </c>
      <c r="AZ663" s="127">
        <v>7875.32</v>
      </c>
      <c r="BA663" s="127">
        <v>7875.32</v>
      </c>
      <c r="BB663" s="127">
        <v>7875.32</v>
      </c>
      <c r="BC663" s="15">
        <f t="shared" si="30"/>
        <v>31501.279999999999</v>
      </c>
      <c r="BD663" s="15">
        <f t="shared" si="31"/>
        <v>94503.840000000026</v>
      </c>
      <c r="BE663" s="15">
        <f t="shared" si="32"/>
        <v>126005.12000000002</v>
      </c>
    </row>
    <row r="664" spans="1:57" x14ac:dyDescent="0.3">
      <c r="A664" s="167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58">
        <v>43879</v>
      </c>
      <c r="AF664" s="158">
        <v>46801</v>
      </c>
      <c r="AG664" s="159">
        <v>206057.5</v>
      </c>
      <c r="AH664" s="91">
        <v>3.4666666666666668</v>
      </c>
      <c r="AI664" s="91">
        <v>8</v>
      </c>
      <c r="AJ664" s="160">
        <v>5.9299999999999999E-2</v>
      </c>
      <c r="AK664" s="168" t="s">
        <v>651</v>
      </c>
      <c r="AL664" s="168" t="s">
        <v>652</v>
      </c>
      <c r="AM664" s="127">
        <v>1018.27</v>
      </c>
      <c r="AN664" s="127">
        <v>1018.27</v>
      </c>
      <c r="AO664" s="127">
        <v>1018.27</v>
      </c>
      <c r="AP664" s="127">
        <v>1018.27</v>
      </c>
      <c r="AQ664" s="127">
        <v>1018.27</v>
      </c>
      <c r="AR664" s="127">
        <v>1018.27</v>
      </c>
      <c r="AS664" s="127">
        <v>1018.27</v>
      </c>
      <c r="AT664" s="127">
        <v>1018.27</v>
      </c>
      <c r="AU664" s="127">
        <v>1018.27</v>
      </c>
      <c r="AV664" s="127">
        <v>1018.27</v>
      </c>
      <c r="AW664" s="127">
        <v>1018.27</v>
      </c>
      <c r="AX664" s="127">
        <v>1018.27</v>
      </c>
      <c r="AY664" s="127">
        <v>1018.27</v>
      </c>
      <c r="AZ664" s="127">
        <v>1018.27</v>
      </c>
      <c r="BA664" s="127">
        <v>1018.27</v>
      </c>
      <c r="BB664" s="127">
        <v>1018.27</v>
      </c>
      <c r="BC664" s="15">
        <f t="shared" si="30"/>
        <v>4073.08</v>
      </c>
      <c r="BD664" s="15">
        <f t="shared" si="31"/>
        <v>12219.240000000003</v>
      </c>
      <c r="BE664" s="15">
        <f t="shared" si="32"/>
        <v>16292.320000000003</v>
      </c>
    </row>
    <row r="665" spans="1:57" x14ac:dyDescent="0.3">
      <c r="A665" s="167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58">
        <v>43888</v>
      </c>
      <c r="AF665" s="158">
        <v>45349</v>
      </c>
      <c r="AG665" s="159">
        <v>1413787.5</v>
      </c>
      <c r="AH665" s="91">
        <v>0</v>
      </c>
      <c r="AI665" s="91">
        <v>0</v>
      </c>
      <c r="AJ665" s="160">
        <v>4.7100000000000003E-2</v>
      </c>
      <c r="AK665" s="168" t="s">
        <v>651</v>
      </c>
      <c r="AL665" s="168" t="s">
        <v>652</v>
      </c>
      <c r="AM665" s="127">
        <v>0</v>
      </c>
      <c r="AN665" s="127">
        <v>0</v>
      </c>
      <c r="AO665" s="127">
        <v>0</v>
      </c>
      <c r="AP665" s="127">
        <v>0</v>
      </c>
      <c r="AQ665" s="127">
        <v>0</v>
      </c>
      <c r="AR665" s="127">
        <v>0</v>
      </c>
      <c r="AS665" s="127">
        <v>0</v>
      </c>
      <c r="AT665" s="127">
        <v>0</v>
      </c>
      <c r="AU665" s="127">
        <v>0</v>
      </c>
      <c r="AV665" s="127">
        <v>0</v>
      </c>
      <c r="AW665" s="127">
        <v>0</v>
      </c>
      <c r="AX665" s="127">
        <v>0</v>
      </c>
      <c r="AY665" s="127">
        <v>0</v>
      </c>
      <c r="AZ665" s="127">
        <v>0</v>
      </c>
      <c r="BA665" s="127">
        <v>0</v>
      </c>
      <c r="BB665" s="127">
        <v>0</v>
      </c>
      <c r="BC665" s="15">
        <f t="shared" si="30"/>
        <v>0</v>
      </c>
      <c r="BD665" s="15">
        <f t="shared" si="31"/>
        <v>0</v>
      </c>
      <c r="BE665" s="15">
        <f t="shared" si="32"/>
        <v>0</v>
      </c>
    </row>
    <row r="666" spans="1:57" x14ac:dyDescent="0.3">
      <c r="A666" s="167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635061.25</v>
      </c>
      <c r="Z666" s="63">
        <v>5366.27</v>
      </c>
      <c r="AA666" s="63">
        <v>0</v>
      </c>
      <c r="AB666" s="63">
        <v>0</v>
      </c>
      <c r="AC666" s="63">
        <v>0</v>
      </c>
      <c r="AD666" s="63">
        <v>635061.25</v>
      </c>
      <c r="AE666" s="158">
        <v>43888</v>
      </c>
      <c r="AF666" s="158">
        <v>45715</v>
      </c>
      <c r="AG666" s="159">
        <v>1270122.5</v>
      </c>
      <c r="AH666" s="91">
        <v>0.49166666666666664</v>
      </c>
      <c r="AI666" s="91">
        <v>5</v>
      </c>
      <c r="AJ666" s="160">
        <v>5.0700000000000002E-2</v>
      </c>
      <c r="AK666" s="168" t="s">
        <v>651</v>
      </c>
      <c r="AL666" s="168" t="s">
        <v>652</v>
      </c>
      <c r="AM666" s="127">
        <v>2683.13</v>
      </c>
      <c r="AN666" s="127">
        <v>2683.13</v>
      </c>
      <c r="AO666" s="127">
        <v>2683.13</v>
      </c>
      <c r="AP666" s="127">
        <v>2683.13</v>
      </c>
      <c r="AQ666" s="127">
        <v>2683.13</v>
      </c>
      <c r="AR666" s="127">
        <v>2683.13</v>
      </c>
      <c r="AS666" s="127">
        <v>0</v>
      </c>
      <c r="AT666" s="127">
        <v>0</v>
      </c>
      <c r="AU666" s="127">
        <v>0</v>
      </c>
      <c r="AV666" s="127">
        <v>0</v>
      </c>
      <c r="AW666" s="127">
        <v>0</v>
      </c>
      <c r="AX666" s="127">
        <v>0</v>
      </c>
      <c r="AY666" s="127">
        <v>0</v>
      </c>
      <c r="AZ666" s="127">
        <v>0</v>
      </c>
      <c r="BA666" s="127">
        <v>0</v>
      </c>
      <c r="BB666" s="127">
        <v>0</v>
      </c>
      <c r="BC666" s="15">
        <f t="shared" si="30"/>
        <v>10732.52</v>
      </c>
      <c r="BD666" s="15">
        <f t="shared" si="31"/>
        <v>5366.26</v>
      </c>
      <c r="BE666" s="15">
        <f t="shared" si="32"/>
        <v>16098.78</v>
      </c>
    </row>
    <row r="667" spans="1:57" x14ac:dyDescent="0.3">
      <c r="A667" s="167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58">
        <v>43888</v>
      </c>
      <c r="AF667" s="158">
        <v>46080</v>
      </c>
      <c r="AG667" s="159">
        <v>1265697.5</v>
      </c>
      <c r="AH667" s="91">
        <v>1.4916666666666667</v>
      </c>
      <c r="AI667" s="91">
        <v>6</v>
      </c>
      <c r="AJ667" s="160">
        <v>5.3600000000000002E-2</v>
      </c>
      <c r="AK667" s="168" t="s">
        <v>651</v>
      </c>
      <c r="AL667" s="168" t="s">
        <v>652</v>
      </c>
      <c r="AM667" s="127">
        <v>5653.45</v>
      </c>
      <c r="AN667" s="127">
        <v>5653.45</v>
      </c>
      <c r="AO667" s="127">
        <v>5653.45</v>
      </c>
      <c r="AP667" s="127">
        <v>5653.45</v>
      </c>
      <c r="AQ667" s="127">
        <v>5653.45</v>
      </c>
      <c r="AR667" s="127">
        <v>5653.45</v>
      </c>
      <c r="AS667" s="127">
        <v>5653.45</v>
      </c>
      <c r="AT667" s="127">
        <v>5653.45</v>
      </c>
      <c r="AU667" s="127">
        <v>5653.45</v>
      </c>
      <c r="AV667" s="127">
        <v>5653.45</v>
      </c>
      <c r="AW667" s="127">
        <v>5653.45</v>
      </c>
      <c r="AX667" s="127">
        <v>5653.45</v>
      </c>
      <c r="AY667" s="127">
        <v>2826.72</v>
      </c>
      <c r="AZ667" s="127">
        <v>2826.72</v>
      </c>
      <c r="BA667" s="127">
        <v>2826.72</v>
      </c>
      <c r="BB667" s="127">
        <v>2826.72</v>
      </c>
      <c r="BC667" s="15">
        <f t="shared" si="30"/>
        <v>22613.8</v>
      </c>
      <c r="BD667" s="15">
        <f t="shared" si="31"/>
        <v>56534.479999999996</v>
      </c>
      <c r="BE667" s="15">
        <f t="shared" si="32"/>
        <v>79148.28</v>
      </c>
    </row>
    <row r="668" spans="1:57" x14ac:dyDescent="0.3">
      <c r="A668" s="167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58">
        <v>43888</v>
      </c>
      <c r="AF668" s="158">
        <v>46445</v>
      </c>
      <c r="AG668" s="159">
        <v>1359065</v>
      </c>
      <c r="AH668" s="91">
        <v>2.4916666666666667</v>
      </c>
      <c r="AI668" s="91">
        <v>7</v>
      </c>
      <c r="AJ668" s="160">
        <v>5.6399999999999999E-2</v>
      </c>
      <c r="AK668" s="168" t="s">
        <v>651</v>
      </c>
      <c r="AL668" s="168" t="s">
        <v>652</v>
      </c>
      <c r="AM668" s="127">
        <v>6387.61</v>
      </c>
      <c r="AN668" s="127">
        <v>6387.61</v>
      </c>
      <c r="AO668" s="127">
        <v>6387.61</v>
      </c>
      <c r="AP668" s="127">
        <v>6387.61</v>
      </c>
      <c r="AQ668" s="127">
        <v>6387.61</v>
      </c>
      <c r="AR668" s="127">
        <v>6387.61</v>
      </c>
      <c r="AS668" s="127">
        <v>6387.61</v>
      </c>
      <c r="AT668" s="127">
        <v>6387.61</v>
      </c>
      <c r="AU668" s="127">
        <v>6387.61</v>
      </c>
      <c r="AV668" s="127">
        <v>6387.61</v>
      </c>
      <c r="AW668" s="127">
        <v>6387.61</v>
      </c>
      <c r="AX668" s="127">
        <v>6387.61</v>
      </c>
      <c r="AY668" s="127">
        <v>6387.61</v>
      </c>
      <c r="AZ668" s="127">
        <v>6387.61</v>
      </c>
      <c r="BA668" s="127">
        <v>6387.61</v>
      </c>
      <c r="BB668" s="127">
        <v>6387.61</v>
      </c>
      <c r="BC668" s="15">
        <f t="shared" si="30"/>
        <v>25550.44</v>
      </c>
      <c r="BD668" s="15">
        <f t="shared" si="31"/>
        <v>76651.319999999992</v>
      </c>
      <c r="BE668" s="15">
        <f t="shared" si="32"/>
        <v>102201.76</v>
      </c>
    </row>
    <row r="669" spans="1:57" x14ac:dyDescent="0.3">
      <c r="A669" s="167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58">
        <v>43888</v>
      </c>
      <c r="AF669" s="158">
        <v>46810</v>
      </c>
      <c r="AG669" s="159">
        <v>413737.5</v>
      </c>
      <c r="AH669" s="91">
        <v>3.4916666666666667</v>
      </c>
      <c r="AI669" s="91">
        <v>8</v>
      </c>
      <c r="AJ669" s="160">
        <v>5.9299999999999999E-2</v>
      </c>
      <c r="AK669" s="168" t="s">
        <v>651</v>
      </c>
      <c r="AL669" s="168" t="s">
        <v>652</v>
      </c>
      <c r="AM669" s="127">
        <v>2044.55</v>
      </c>
      <c r="AN669" s="127">
        <v>2044.55</v>
      </c>
      <c r="AO669" s="127">
        <v>2044.55</v>
      </c>
      <c r="AP669" s="127">
        <v>2044.55</v>
      </c>
      <c r="AQ669" s="127">
        <v>2044.55</v>
      </c>
      <c r="AR669" s="127">
        <v>2044.55</v>
      </c>
      <c r="AS669" s="127">
        <v>2044.55</v>
      </c>
      <c r="AT669" s="127">
        <v>2044.55</v>
      </c>
      <c r="AU669" s="127">
        <v>2044.55</v>
      </c>
      <c r="AV669" s="127">
        <v>2044.55</v>
      </c>
      <c r="AW669" s="127">
        <v>2044.55</v>
      </c>
      <c r="AX669" s="127">
        <v>2044.55</v>
      </c>
      <c r="AY669" s="127">
        <v>2044.55</v>
      </c>
      <c r="AZ669" s="127">
        <v>2044.55</v>
      </c>
      <c r="BA669" s="127">
        <v>2044.55</v>
      </c>
      <c r="BB669" s="127">
        <v>2044.55</v>
      </c>
      <c r="BC669" s="15">
        <f t="shared" si="30"/>
        <v>8178.2</v>
      </c>
      <c r="BD669" s="15">
        <f t="shared" si="31"/>
        <v>24534.599999999995</v>
      </c>
      <c r="BE669" s="15">
        <f t="shared" si="32"/>
        <v>32712.799999999996</v>
      </c>
    </row>
    <row r="670" spans="1:57" x14ac:dyDescent="0.3">
      <c r="A670" s="167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58">
        <v>43900</v>
      </c>
      <c r="AF670" s="158">
        <v>45361</v>
      </c>
      <c r="AG670" s="159">
        <v>1486062.5</v>
      </c>
      <c r="AH670" s="91">
        <v>0</v>
      </c>
      <c r="AI670" s="91">
        <v>0</v>
      </c>
      <c r="AJ670" s="160">
        <v>4.7100000000000003E-2</v>
      </c>
      <c r="AK670" s="168" t="s">
        <v>651</v>
      </c>
      <c r="AL670" s="168" t="s">
        <v>652</v>
      </c>
      <c r="AM670" s="127">
        <v>0</v>
      </c>
      <c r="AN670" s="127">
        <v>0</v>
      </c>
      <c r="AO670" s="127">
        <v>0</v>
      </c>
      <c r="AP670" s="127">
        <v>0</v>
      </c>
      <c r="AQ670" s="127">
        <v>0</v>
      </c>
      <c r="AR670" s="127">
        <v>0</v>
      </c>
      <c r="AS670" s="127">
        <v>0</v>
      </c>
      <c r="AT670" s="127">
        <v>0</v>
      </c>
      <c r="AU670" s="127">
        <v>0</v>
      </c>
      <c r="AV670" s="127">
        <v>0</v>
      </c>
      <c r="AW670" s="127">
        <v>0</v>
      </c>
      <c r="AX670" s="127">
        <v>0</v>
      </c>
      <c r="AY670" s="127">
        <v>0</v>
      </c>
      <c r="AZ670" s="127">
        <v>0</v>
      </c>
      <c r="BA670" s="127">
        <v>0</v>
      </c>
      <c r="BB670" s="127">
        <v>0</v>
      </c>
      <c r="BC670" s="15">
        <f t="shared" si="30"/>
        <v>0</v>
      </c>
      <c r="BD670" s="15">
        <f t="shared" si="31"/>
        <v>0</v>
      </c>
      <c r="BE670" s="15">
        <f t="shared" si="32"/>
        <v>0</v>
      </c>
    </row>
    <row r="671" spans="1:57" x14ac:dyDescent="0.3">
      <c r="A671" s="167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58">
        <v>43900</v>
      </c>
      <c r="AF671" s="158">
        <v>45726</v>
      </c>
      <c r="AG671" s="159">
        <v>3908160</v>
      </c>
      <c r="AH671" s="91">
        <v>0.52777777777777779</v>
      </c>
      <c r="AI671" s="91">
        <v>5</v>
      </c>
      <c r="AJ671" s="160">
        <v>5.0700000000000002E-2</v>
      </c>
      <c r="AK671" s="168" t="s">
        <v>651</v>
      </c>
      <c r="AL671" s="168" t="s">
        <v>652</v>
      </c>
      <c r="AM671" s="127">
        <v>16511.98</v>
      </c>
      <c r="AN671" s="127">
        <v>8255.99</v>
      </c>
      <c r="AO671" s="127">
        <v>8255.99</v>
      </c>
      <c r="AP671" s="127">
        <v>8255.99</v>
      </c>
      <c r="AQ671" s="127">
        <v>8255.99</v>
      </c>
      <c r="AR671" s="127">
        <v>8255.99</v>
      </c>
      <c r="AS671" s="127">
        <v>8255.99</v>
      </c>
      <c r="AT671" s="127">
        <v>0</v>
      </c>
      <c r="AU671" s="127">
        <v>0</v>
      </c>
      <c r="AV671" s="127">
        <v>0</v>
      </c>
      <c r="AW671" s="127">
        <v>0</v>
      </c>
      <c r="AX671" s="127">
        <v>0</v>
      </c>
      <c r="AY671" s="127">
        <v>0</v>
      </c>
      <c r="AZ671" s="127">
        <v>0</v>
      </c>
      <c r="BA671" s="127">
        <v>0</v>
      </c>
      <c r="BB671" s="127">
        <v>0</v>
      </c>
      <c r="BC671" s="15">
        <f t="shared" si="30"/>
        <v>41279.949999999997</v>
      </c>
      <c r="BD671" s="15">
        <f t="shared" si="31"/>
        <v>24767.97</v>
      </c>
      <c r="BE671" s="15">
        <f t="shared" si="32"/>
        <v>66047.92</v>
      </c>
    </row>
    <row r="672" spans="1:57" x14ac:dyDescent="0.3">
      <c r="A672" s="167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58">
        <v>43900</v>
      </c>
      <c r="AF672" s="158">
        <v>46091</v>
      </c>
      <c r="AG672" s="159">
        <v>2899407.5</v>
      </c>
      <c r="AH672" s="91">
        <v>1.5277777777777777</v>
      </c>
      <c r="AI672" s="91">
        <v>6</v>
      </c>
      <c r="AJ672" s="160">
        <v>5.3600000000000002E-2</v>
      </c>
      <c r="AK672" s="168" t="s">
        <v>651</v>
      </c>
      <c r="AL672" s="168" t="s">
        <v>652</v>
      </c>
      <c r="AM672" s="127">
        <v>12950.69</v>
      </c>
      <c r="AN672" s="127">
        <v>12950.69</v>
      </c>
      <c r="AO672" s="127">
        <v>12950.69</v>
      </c>
      <c r="AP672" s="127">
        <v>12950.69</v>
      </c>
      <c r="AQ672" s="127">
        <v>12950.69</v>
      </c>
      <c r="AR672" s="127">
        <v>12950.69</v>
      </c>
      <c r="AS672" s="127">
        <v>12950.69</v>
      </c>
      <c r="AT672" s="127">
        <v>12950.69</v>
      </c>
      <c r="AU672" s="127">
        <v>12950.69</v>
      </c>
      <c r="AV672" s="127">
        <v>12950.69</v>
      </c>
      <c r="AW672" s="127">
        <v>12950.69</v>
      </c>
      <c r="AX672" s="127">
        <v>12950.69</v>
      </c>
      <c r="AY672" s="127">
        <v>12950.69</v>
      </c>
      <c r="AZ672" s="127">
        <v>6475.34</v>
      </c>
      <c r="BA672" s="127">
        <v>6475.34</v>
      </c>
      <c r="BB672" s="127">
        <v>6475.34</v>
      </c>
      <c r="BC672" s="15">
        <f t="shared" si="30"/>
        <v>51802.76</v>
      </c>
      <c r="BD672" s="15">
        <f t="shared" si="31"/>
        <v>135982.23000000001</v>
      </c>
      <c r="BE672" s="15">
        <f t="shared" si="32"/>
        <v>187784.99000000002</v>
      </c>
    </row>
    <row r="673" spans="1:57" x14ac:dyDescent="0.3">
      <c r="A673" s="167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58">
        <v>43900</v>
      </c>
      <c r="AF673" s="158">
        <v>46456</v>
      </c>
      <c r="AG673" s="159">
        <v>854172.5</v>
      </c>
      <c r="AH673" s="91">
        <v>2.5277777777777777</v>
      </c>
      <c r="AI673" s="91">
        <v>7</v>
      </c>
      <c r="AJ673" s="160">
        <v>5.6399999999999999E-2</v>
      </c>
      <c r="AK673" s="168" t="s">
        <v>651</v>
      </c>
      <c r="AL673" s="168" t="s">
        <v>652</v>
      </c>
      <c r="AM673" s="127">
        <v>4014.61</v>
      </c>
      <c r="AN673" s="127">
        <v>4014.61</v>
      </c>
      <c r="AO673" s="127">
        <v>4014.61</v>
      </c>
      <c r="AP673" s="127">
        <v>4014.61</v>
      </c>
      <c r="AQ673" s="127">
        <v>4014.61</v>
      </c>
      <c r="AR673" s="127">
        <v>4014.61</v>
      </c>
      <c r="AS673" s="127">
        <v>4014.61</v>
      </c>
      <c r="AT673" s="127">
        <v>4014.61</v>
      </c>
      <c r="AU673" s="127">
        <v>4014.61</v>
      </c>
      <c r="AV673" s="127">
        <v>4014.61</v>
      </c>
      <c r="AW673" s="127">
        <v>4014.61</v>
      </c>
      <c r="AX673" s="127">
        <v>4014.61</v>
      </c>
      <c r="AY673" s="127">
        <v>4014.61</v>
      </c>
      <c r="AZ673" s="127">
        <v>4014.61</v>
      </c>
      <c r="BA673" s="127">
        <v>4014.61</v>
      </c>
      <c r="BB673" s="127">
        <v>4014.61</v>
      </c>
      <c r="BC673" s="15">
        <f t="shared" si="30"/>
        <v>16058.44</v>
      </c>
      <c r="BD673" s="15">
        <f t="shared" si="31"/>
        <v>48175.32</v>
      </c>
      <c r="BE673" s="15">
        <f t="shared" si="32"/>
        <v>64233.760000000002</v>
      </c>
    </row>
    <row r="674" spans="1:57" x14ac:dyDescent="0.3">
      <c r="A674" s="167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58">
        <v>43900</v>
      </c>
      <c r="AF674" s="158">
        <v>47187</v>
      </c>
      <c r="AG674" s="159">
        <v>50002.5</v>
      </c>
      <c r="AH674" s="91">
        <v>4.5277777777777777</v>
      </c>
      <c r="AI674" s="91">
        <v>9</v>
      </c>
      <c r="AJ674" s="160">
        <v>6.2100000000000002E-2</v>
      </c>
      <c r="AK674" s="168" t="s">
        <v>651</v>
      </c>
      <c r="AL674" s="168" t="s">
        <v>652</v>
      </c>
      <c r="AM674" s="127">
        <v>258.76</v>
      </c>
      <c r="AN674" s="127">
        <v>258.76</v>
      </c>
      <c r="AO674" s="127">
        <v>258.76</v>
      </c>
      <c r="AP674" s="127">
        <v>258.76</v>
      </c>
      <c r="AQ674" s="127">
        <v>258.76</v>
      </c>
      <c r="AR674" s="127">
        <v>258.76</v>
      </c>
      <c r="AS674" s="127">
        <v>258.76</v>
      </c>
      <c r="AT674" s="127">
        <v>258.76</v>
      </c>
      <c r="AU674" s="127">
        <v>258.76</v>
      </c>
      <c r="AV674" s="127">
        <v>258.76</v>
      </c>
      <c r="AW674" s="127">
        <v>258.76</v>
      </c>
      <c r="AX674" s="127">
        <v>258.76</v>
      </c>
      <c r="AY674" s="127">
        <v>258.76</v>
      </c>
      <c r="AZ674" s="127">
        <v>258.76</v>
      </c>
      <c r="BA674" s="127">
        <v>258.76</v>
      </c>
      <c r="BB674" s="127">
        <v>258.76</v>
      </c>
      <c r="BC674" s="15">
        <f t="shared" si="30"/>
        <v>1035.04</v>
      </c>
      <c r="BD674" s="15">
        <f t="shared" si="31"/>
        <v>3105.1200000000008</v>
      </c>
      <c r="BE674" s="15">
        <f t="shared" si="32"/>
        <v>4140.1600000000008</v>
      </c>
    </row>
    <row r="675" spans="1:57" x14ac:dyDescent="0.3">
      <c r="A675" s="167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58">
        <v>43908</v>
      </c>
      <c r="AF675" s="158">
        <v>45369</v>
      </c>
      <c r="AG675" s="159">
        <v>246325</v>
      </c>
      <c r="AH675" s="91">
        <v>0</v>
      </c>
      <c r="AI675" s="91">
        <v>0</v>
      </c>
      <c r="AJ675" s="160">
        <v>4.7100000000000003E-2</v>
      </c>
      <c r="AK675" s="168" t="s">
        <v>651</v>
      </c>
      <c r="AL675" s="168" t="s">
        <v>652</v>
      </c>
      <c r="AM675" s="127">
        <v>0</v>
      </c>
      <c r="AN675" s="127">
        <v>0</v>
      </c>
      <c r="AO675" s="127">
        <v>0</v>
      </c>
      <c r="AP675" s="127">
        <v>0</v>
      </c>
      <c r="AQ675" s="127">
        <v>0</v>
      </c>
      <c r="AR675" s="127">
        <v>0</v>
      </c>
      <c r="AS675" s="127">
        <v>0</v>
      </c>
      <c r="AT675" s="127">
        <v>0</v>
      </c>
      <c r="AU675" s="127">
        <v>0</v>
      </c>
      <c r="AV675" s="127">
        <v>0</v>
      </c>
      <c r="AW675" s="127">
        <v>0</v>
      </c>
      <c r="AX675" s="127">
        <v>0</v>
      </c>
      <c r="AY675" s="127">
        <v>0</v>
      </c>
      <c r="AZ675" s="127">
        <v>0</v>
      </c>
      <c r="BA675" s="127">
        <v>0</v>
      </c>
      <c r="BB675" s="127">
        <v>0</v>
      </c>
      <c r="BC675" s="15">
        <f t="shared" si="30"/>
        <v>0</v>
      </c>
      <c r="BD675" s="15">
        <f t="shared" si="31"/>
        <v>0</v>
      </c>
      <c r="BE675" s="15">
        <f t="shared" si="32"/>
        <v>0</v>
      </c>
    </row>
    <row r="676" spans="1:57" x14ac:dyDescent="0.3">
      <c r="A676" s="167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58">
        <v>43908</v>
      </c>
      <c r="AF676" s="158">
        <v>45734</v>
      </c>
      <c r="AG676" s="159">
        <v>2216630</v>
      </c>
      <c r="AH676" s="91">
        <v>0.55000000000000004</v>
      </c>
      <c r="AI676" s="91">
        <v>5</v>
      </c>
      <c r="AJ676" s="160">
        <v>5.0700000000000002E-2</v>
      </c>
      <c r="AK676" s="168" t="s">
        <v>651</v>
      </c>
      <c r="AL676" s="168" t="s">
        <v>652</v>
      </c>
      <c r="AM676" s="127">
        <v>9365.26</v>
      </c>
      <c r="AN676" s="127">
        <v>4682.63</v>
      </c>
      <c r="AO676" s="127">
        <v>4682.63</v>
      </c>
      <c r="AP676" s="127">
        <v>4682.63</v>
      </c>
      <c r="AQ676" s="127">
        <v>4682.63</v>
      </c>
      <c r="AR676" s="127">
        <v>4682.63</v>
      </c>
      <c r="AS676" s="127">
        <v>4682.63</v>
      </c>
      <c r="AT676" s="127">
        <v>0</v>
      </c>
      <c r="AU676" s="127">
        <v>0</v>
      </c>
      <c r="AV676" s="127">
        <v>0</v>
      </c>
      <c r="AW676" s="127">
        <v>0</v>
      </c>
      <c r="AX676" s="127">
        <v>0</v>
      </c>
      <c r="AY676" s="127">
        <v>0</v>
      </c>
      <c r="AZ676" s="127">
        <v>0</v>
      </c>
      <c r="BA676" s="127">
        <v>0</v>
      </c>
      <c r="BB676" s="127">
        <v>0</v>
      </c>
      <c r="BC676" s="15">
        <f t="shared" si="30"/>
        <v>23413.15</v>
      </c>
      <c r="BD676" s="15">
        <f t="shared" si="31"/>
        <v>14047.89</v>
      </c>
      <c r="BE676" s="15">
        <f t="shared" si="32"/>
        <v>37461.040000000001</v>
      </c>
    </row>
    <row r="677" spans="1:57" x14ac:dyDescent="0.3">
      <c r="A677" s="167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58">
        <v>43908</v>
      </c>
      <c r="AF677" s="158">
        <v>46099</v>
      </c>
      <c r="AG677" s="159">
        <v>3888690</v>
      </c>
      <c r="AH677" s="91">
        <v>1.55</v>
      </c>
      <c r="AI677" s="91">
        <v>6</v>
      </c>
      <c r="AJ677" s="160">
        <v>5.3600000000000002E-2</v>
      </c>
      <c r="AK677" s="168" t="s">
        <v>651</v>
      </c>
      <c r="AL677" s="168" t="s">
        <v>652</v>
      </c>
      <c r="AM677" s="127">
        <v>17369.48</v>
      </c>
      <c r="AN677" s="127">
        <v>17369.48</v>
      </c>
      <c r="AO677" s="127">
        <v>17369.48</v>
      </c>
      <c r="AP677" s="127">
        <v>17369.48</v>
      </c>
      <c r="AQ677" s="127">
        <v>17369.48</v>
      </c>
      <c r="AR677" s="127">
        <v>17369.48</v>
      </c>
      <c r="AS677" s="127">
        <v>17369.48</v>
      </c>
      <c r="AT677" s="127">
        <v>17369.48</v>
      </c>
      <c r="AU677" s="127">
        <v>17369.48</v>
      </c>
      <c r="AV677" s="127">
        <v>17369.48</v>
      </c>
      <c r="AW677" s="127">
        <v>17369.48</v>
      </c>
      <c r="AX677" s="127">
        <v>17369.48</v>
      </c>
      <c r="AY677" s="127">
        <v>17369.48</v>
      </c>
      <c r="AZ677" s="127">
        <v>8684.74</v>
      </c>
      <c r="BA677" s="127">
        <v>8684.74</v>
      </c>
      <c r="BB677" s="127">
        <v>8684.74</v>
      </c>
      <c r="BC677" s="15">
        <f t="shared" si="30"/>
        <v>69477.919999999998</v>
      </c>
      <c r="BD677" s="15">
        <f t="shared" si="31"/>
        <v>182379.53999999998</v>
      </c>
      <c r="BE677" s="15">
        <f t="shared" si="32"/>
        <v>251857.45999999996</v>
      </c>
    </row>
    <row r="678" spans="1:57" x14ac:dyDescent="0.3">
      <c r="A678" s="167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58">
        <v>43908</v>
      </c>
      <c r="AF678" s="158">
        <v>46464</v>
      </c>
      <c r="AG678" s="159">
        <v>3249425</v>
      </c>
      <c r="AH678" s="91">
        <v>2.5499999999999998</v>
      </c>
      <c r="AI678" s="91">
        <v>7</v>
      </c>
      <c r="AJ678" s="160">
        <v>5.6399999999999999E-2</v>
      </c>
      <c r="AK678" s="168" t="s">
        <v>651</v>
      </c>
      <c r="AL678" s="168" t="s">
        <v>652</v>
      </c>
      <c r="AM678" s="127">
        <v>15272.3</v>
      </c>
      <c r="AN678" s="127">
        <v>15272.3</v>
      </c>
      <c r="AO678" s="127">
        <v>15272.3</v>
      </c>
      <c r="AP678" s="127">
        <v>15272.3</v>
      </c>
      <c r="AQ678" s="127">
        <v>15272.3</v>
      </c>
      <c r="AR678" s="127">
        <v>15272.3</v>
      </c>
      <c r="AS678" s="127">
        <v>15272.3</v>
      </c>
      <c r="AT678" s="127">
        <v>15272.3</v>
      </c>
      <c r="AU678" s="127">
        <v>15272.3</v>
      </c>
      <c r="AV678" s="127">
        <v>15272.3</v>
      </c>
      <c r="AW678" s="127">
        <v>15272.3</v>
      </c>
      <c r="AX678" s="127">
        <v>15272.3</v>
      </c>
      <c r="AY678" s="127">
        <v>15272.3</v>
      </c>
      <c r="AZ678" s="127">
        <v>15272.3</v>
      </c>
      <c r="BA678" s="127">
        <v>15272.3</v>
      </c>
      <c r="BB678" s="127">
        <v>15272.3</v>
      </c>
      <c r="BC678" s="15">
        <f t="shared" si="30"/>
        <v>61089.2</v>
      </c>
      <c r="BD678" s="15">
        <f t="shared" si="31"/>
        <v>183267.59999999998</v>
      </c>
      <c r="BE678" s="15">
        <f t="shared" si="32"/>
        <v>244356.8</v>
      </c>
    </row>
    <row r="679" spans="1:57" x14ac:dyDescent="0.3">
      <c r="A679" s="167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58">
        <v>43917</v>
      </c>
      <c r="AF679" s="158">
        <v>45378</v>
      </c>
      <c r="AG679" s="159">
        <v>246472.5</v>
      </c>
      <c r="AH679" s="91">
        <v>0</v>
      </c>
      <c r="AI679" s="91">
        <v>0</v>
      </c>
      <c r="AJ679" s="160">
        <v>4.7100000000000003E-2</v>
      </c>
      <c r="AK679" s="168" t="s">
        <v>651</v>
      </c>
      <c r="AL679" s="168" t="s">
        <v>652</v>
      </c>
      <c r="AM679" s="127">
        <v>0</v>
      </c>
      <c r="AN679" s="127">
        <v>0</v>
      </c>
      <c r="AO679" s="127">
        <v>0</v>
      </c>
      <c r="AP679" s="127">
        <v>0</v>
      </c>
      <c r="AQ679" s="127">
        <v>0</v>
      </c>
      <c r="AR679" s="127">
        <v>0</v>
      </c>
      <c r="AS679" s="127">
        <v>0</v>
      </c>
      <c r="AT679" s="127">
        <v>0</v>
      </c>
      <c r="AU679" s="127">
        <v>0</v>
      </c>
      <c r="AV679" s="127">
        <v>0</v>
      </c>
      <c r="AW679" s="127">
        <v>0</v>
      </c>
      <c r="AX679" s="127">
        <v>0</v>
      </c>
      <c r="AY679" s="127">
        <v>0</v>
      </c>
      <c r="AZ679" s="127">
        <v>0</v>
      </c>
      <c r="BA679" s="127">
        <v>0</v>
      </c>
      <c r="BB679" s="127">
        <v>0</v>
      </c>
      <c r="BC679" s="15">
        <f t="shared" si="30"/>
        <v>0</v>
      </c>
      <c r="BD679" s="15">
        <f t="shared" si="31"/>
        <v>0</v>
      </c>
      <c r="BE679" s="15">
        <f t="shared" si="32"/>
        <v>0</v>
      </c>
    </row>
    <row r="680" spans="1:57" x14ac:dyDescent="0.3">
      <c r="A680" s="167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58">
        <v>43917</v>
      </c>
      <c r="AF680" s="158">
        <v>45743</v>
      </c>
      <c r="AG680" s="159">
        <v>283642.5</v>
      </c>
      <c r="AH680" s="91">
        <v>0.57499999999999996</v>
      </c>
      <c r="AI680" s="91">
        <v>5</v>
      </c>
      <c r="AJ680" s="160">
        <v>5.0700000000000002E-2</v>
      </c>
      <c r="AK680" s="168" t="s">
        <v>651</v>
      </c>
      <c r="AL680" s="168" t="s">
        <v>652</v>
      </c>
      <c r="AM680" s="127">
        <v>1198.3900000000001</v>
      </c>
      <c r="AN680" s="127">
        <v>599.19000000000005</v>
      </c>
      <c r="AO680" s="127">
        <v>599.19000000000005</v>
      </c>
      <c r="AP680" s="127">
        <v>599.19000000000005</v>
      </c>
      <c r="AQ680" s="127">
        <v>599.19000000000005</v>
      </c>
      <c r="AR680" s="127">
        <v>599.19000000000005</v>
      </c>
      <c r="AS680" s="127">
        <v>599.19000000000005</v>
      </c>
      <c r="AT680" s="127">
        <v>0</v>
      </c>
      <c r="AU680" s="127">
        <v>0</v>
      </c>
      <c r="AV680" s="127">
        <v>0</v>
      </c>
      <c r="AW680" s="127">
        <v>0</v>
      </c>
      <c r="AX680" s="127">
        <v>0</v>
      </c>
      <c r="AY680" s="127">
        <v>0</v>
      </c>
      <c r="AZ680" s="127">
        <v>0</v>
      </c>
      <c r="BA680" s="127">
        <v>0</v>
      </c>
      <c r="BB680" s="127">
        <v>0</v>
      </c>
      <c r="BC680" s="15">
        <f t="shared" si="30"/>
        <v>2995.9600000000005</v>
      </c>
      <c r="BD680" s="15">
        <f t="shared" si="31"/>
        <v>1797.5700000000002</v>
      </c>
      <c r="BE680" s="15">
        <f t="shared" si="32"/>
        <v>4793.5300000000007</v>
      </c>
    </row>
    <row r="681" spans="1:57" x14ac:dyDescent="0.3">
      <c r="A681" s="167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58">
        <v>43917</v>
      </c>
      <c r="AF681" s="158">
        <v>46108</v>
      </c>
      <c r="AG681" s="159">
        <v>1933282.5</v>
      </c>
      <c r="AH681" s="91">
        <v>1.575</v>
      </c>
      <c r="AI681" s="91">
        <v>6</v>
      </c>
      <c r="AJ681" s="160">
        <v>5.3600000000000002E-2</v>
      </c>
      <c r="AK681" s="168" t="s">
        <v>651</v>
      </c>
      <c r="AL681" s="168" t="s">
        <v>652</v>
      </c>
      <c r="AM681" s="127">
        <v>8635.33</v>
      </c>
      <c r="AN681" s="127">
        <v>8635.33</v>
      </c>
      <c r="AO681" s="127">
        <v>8635.33</v>
      </c>
      <c r="AP681" s="127">
        <v>8635.33</v>
      </c>
      <c r="AQ681" s="127">
        <v>8635.33</v>
      </c>
      <c r="AR681" s="127">
        <v>8635.33</v>
      </c>
      <c r="AS681" s="127">
        <v>8635.33</v>
      </c>
      <c r="AT681" s="127">
        <v>8635.33</v>
      </c>
      <c r="AU681" s="127">
        <v>8635.33</v>
      </c>
      <c r="AV681" s="127">
        <v>8635.33</v>
      </c>
      <c r="AW681" s="127">
        <v>8635.33</v>
      </c>
      <c r="AX681" s="127">
        <v>8635.33</v>
      </c>
      <c r="AY681" s="127">
        <v>8635.33</v>
      </c>
      <c r="AZ681" s="127">
        <v>4317.66</v>
      </c>
      <c r="BA681" s="127">
        <v>4317.66</v>
      </c>
      <c r="BB681" s="127">
        <v>4317.66</v>
      </c>
      <c r="BC681" s="15">
        <f t="shared" si="30"/>
        <v>34541.32</v>
      </c>
      <c r="BD681" s="15">
        <f t="shared" si="31"/>
        <v>90670.950000000012</v>
      </c>
      <c r="BE681" s="15">
        <f t="shared" si="32"/>
        <v>125212.27000000002</v>
      </c>
    </row>
    <row r="682" spans="1:57" x14ac:dyDescent="0.3">
      <c r="A682" s="167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58">
        <v>43917</v>
      </c>
      <c r="AF682" s="158">
        <v>46473</v>
      </c>
      <c r="AG682" s="159">
        <v>5265012.5</v>
      </c>
      <c r="AH682" s="91">
        <v>2.5750000000000002</v>
      </c>
      <c r="AI682" s="91">
        <v>7</v>
      </c>
      <c r="AJ682" s="160">
        <v>5.6399999999999999E-2</v>
      </c>
      <c r="AK682" s="168" t="s">
        <v>651</v>
      </c>
      <c r="AL682" s="168" t="s">
        <v>652</v>
      </c>
      <c r="AM682" s="127">
        <v>24745.56</v>
      </c>
      <c r="AN682" s="127">
        <v>24745.56</v>
      </c>
      <c r="AO682" s="127">
        <v>24745.56</v>
      </c>
      <c r="AP682" s="127">
        <v>24745.56</v>
      </c>
      <c r="AQ682" s="127">
        <v>24745.56</v>
      </c>
      <c r="AR682" s="127">
        <v>24745.56</v>
      </c>
      <c r="AS682" s="127">
        <v>24745.56</v>
      </c>
      <c r="AT682" s="127">
        <v>24745.56</v>
      </c>
      <c r="AU682" s="127">
        <v>24745.56</v>
      </c>
      <c r="AV682" s="127">
        <v>24745.56</v>
      </c>
      <c r="AW682" s="127">
        <v>24745.56</v>
      </c>
      <c r="AX682" s="127">
        <v>24745.56</v>
      </c>
      <c r="AY682" s="127">
        <v>24745.56</v>
      </c>
      <c r="AZ682" s="127">
        <v>24745.56</v>
      </c>
      <c r="BA682" s="127">
        <v>24745.56</v>
      </c>
      <c r="BB682" s="127">
        <v>24745.56</v>
      </c>
      <c r="BC682" s="15">
        <f t="shared" si="30"/>
        <v>98982.24</v>
      </c>
      <c r="BD682" s="15">
        <f t="shared" si="31"/>
        <v>296946.72000000003</v>
      </c>
      <c r="BE682" s="15">
        <f t="shared" si="32"/>
        <v>395928.96</v>
      </c>
    </row>
    <row r="683" spans="1:57" x14ac:dyDescent="0.3">
      <c r="A683" s="167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58">
        <v>43917</v>
      </c>
      <c r="AF683" s="158">
        <v>46839</v>
      </c>
      <c r="AG683" s="159">
        <v>1959537.5</v>
      </c>
      <c r="AH683" s="91">
        <v>3.5750000000000002</v>
      </c>
      <c r="AI683" s="91">
        <v>8</v>
      </c>
      <c r="AJ683" s="160">
        <v>5.9299999999999999E-2</v>
      </c>
      <c r="AK683" s="168" t="s">
        <v>651</v>
      </c>
      <c r="AL683" s="168" t="s">
        <v>652</v>
      </c>
      <c r="AM683" s="127">
        <v>9683.3799999999992</v>
      </c>
      <c r="AN683" s="127">
        <v>9683.3799999999992</v>
      </c>
      <c r="AO683" s="127">
        <v>9683.3799999999992</v>
      </c>
      <c r="AP683" s="127">
        <v>9683.3799999999992</v>
      </c>
      <c r="AQ683" s="127">
        <v>9683.3799999999992</v>
      </c>
      <c r="AR683" s="127">
        <v>9683.3799999999992</v>
      </c>
      <c r="AS683" s="127">
        <v>9683.3799999999992</v>
      </c>
      <c r="AT683" s="127">
        <v>9683.3799999999992</v>
      </c>
      <c r="AU683" s="127">
        <v>9683.3799999999992</v>
      </c>
      <c r="AV683" s="127">
        <v>9683.3799999999992</v>
      </c>
      <c r="AW683" s="127">
        <v>9683.3799999999992</v>
      </c>
      <c r="AX683" s="127">
        <v>9683.3799999999992</v>
      </c>
      <c r="AY683" s="127">
        <v>9683.3799999999992</v>
      </c>
      <c r="AZ683" s="127">
        <v>9683.3799999999992</v>
      </c>
      <c r="BA683" s="127">
        <v>9683.3799999999992</v>
      </c>
      <c r="BB683" s="127">
        <v>9683.3799999999992</v>
      </c>
      <c r="BC683" s="15">
        <f t="shared" si="30"/>
        <v>38733.519999999997</v>
      </c>
      <c r="BD683" s="15">
        <f t="shared" si="31"/>
        <v>116200.56000000001</v>
      </c>
      <c r="BE683" s="15">
        <f t="shared" si="32"/>
        <v>154934.08000000002</v>
      </c>
    </row>
    <row r="684" spans="1:57" x14ac:dyDescent="0.3">
      <c r="A684" s="167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58">
        <v>43917</v>
      </c>
      <c r="AF684" s="158">
        <v>47204</v>
      </c>
      <c r="AG684" s="159">
        <v>265500</v>
      </c>
      <c r="AH684" s="91">
        <v>4.5750000000000002</v>
      </c>
      <c r="AI684" s="91">
        <v>9</v>
      </c>
      <c r="AJ684" s="160">
        <v>6.2100000000000002E-2</v>
      </c>
      <c r="AK684" s="168" t="s">
        <v>651</v>
      </c>
      <c r="AL684" s="168" t="s">
        <v>652</v>
      </c>
      <c r="AM684" s="127">
        <v>1373.96</v>
      </c>
      <c r="AN684" s="127">
        <v>1373.96</v>
      </c>
      <c r="AO684" s="127">
        <v>1373.96</v>
      </c>
      <c r="AP684" s="127">
        <v>1373.96</v>
      </c>
      <c r="AQ684" s="127">
        <v>1373.96</v>
      </c>
      <c r="AR684" s="127">
        <v>1373.96</v>
      </c>
      <c r="AS684" s="127">
        <v>1373.96</v>
      </c>
      <c r="AT684" s="127">
        <v>1373.96</v>
      </c>
      <c r="AU684" s="127">
        <v>1373.96</v>
      </c>
      <c r="AV684" s="127">
        <v>1373.96</v>
      </c>
      <c r="AW684" s="127">
        <v>1373.96</v>
      </c>
      <c r="AX684" s="127">
        <v>1373.96</v>
      </c>
      <c r="AY684" s="127">
        <v>1373.96</v>
      </c>
      <c r="AZ684" s="127">
        <v>1373.96</v>
      </c>
      <c r="BA684" s="127">
        <v>1373.96</v>
      </c>
      <c r="BB684" s="127">
        <v>1373.96</v>
      </c>
      <c r="BC684" s="15">
        <f t="shared" si="30"/>
        <v>5495.84</v>
      </c>
      <c r="BD684" s="15">
        <f t="shared" si="31"/>
        <v>16487.519999999997</v>
      </c>
      <c r="BE684" s="15">
        <f t="shared" si="32"/>
        <v>21983.359999999997</v>
      </c>
    </row>
    <row r="685" spans="1:57" x14ac:dyDescent="0.3">
      <c r="A685" s="167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58">
        <v>43917</v>
      </c>
      <c r="AF685" s="158">
        <v>47569</v>
      </c>
      <c r="AG685" s="159">
        <v>92777.5</v>
      </c>
      <c r="AH685" s="91">
        <v>5.5750000000000002</v>
      </c>
      <c r="AI685" s="91">
        <v>10</v>
      </c>
      <c r="AJ685" s="160">
        <v>6.5000000000000002E-2</v>
      </c>
      <c r="AK685" s="168" t="s">
        <v>651</v>
      </c>
      <c r="AL685" s="168" t="s">
        <v>652</v>
      </c>
      <c r="AM685" s="127">
        <v>502.54</v>
      </c>
      <c r="AN685" s="127">
        <v>502.54</v>
      </c>
      <c r="AO685" s="127">
        <v>502.54</v>
      </c>
      <c r="AP685" s="127">
        <v>502.54</v>
      </c>
      <c r="AQ685" s="127">
        <v>502.54</v>
      </c>
      <c r="AR685" s="127">
        <v>502.54</v>
      </c>
      <c r="AS685" s="127">
        <v>502.54</v>
      </c>
      <c r="AT685" s="127">
        <v>502.54</v>
      </c>
      <c r="AU685" s="127">
        <v>502.54</v>
      </c>
      <c r="AV685" s="127">
        <v>502.54</v>
      </c>
      <c r="AW685" s="127">
        <v>502.54</v>
      </c>
      <c r="AX685" s="127">
        <v>502.54</v>
      </c>
      <c r="AY685" s="127">
        <v>502.54</v>
      </c>
      <c r="AZ685" s="127">
        <v>502.54</v>
      </c>
      <c r="BA685" s="127">
        <v>502.54</v>
      </c>
      <c r="BB685" s="127">
        <v>502.54</v>
      </c>
      <c r="BC685" s="15">
        <f t="shared" si="30"/>
        <v>2010.16</v>
      </c>
      <c r="BD685" s="15">
        <f t="shared" si="31"/>
        <v>6030.4800000000005</v>
      </c>
      <c r="BE685" s="15">
        <f t="shared" si="32"/>
        <v>8040.64</v>
      </c>
    </row>
    <row r="686" spans="1:57" x14ac:dyDescent="0.3">
      <c r="A686" s="167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58">
        <v>43924</v>
      </c>
      <c r="AF686" s="158">
        <v>45385</v>
      </c>
      <c r="AG686" s="159">
        <v>53100</v>
      </c>
      <c r="AH686" s="91">
        <v>0</v>
      </c>
      <c r="AI686" s="91">
        <v>0</v>
      </c>
      <c r="AJ686" s="160">
        <v>4.7100000000000003E-2</v>
      </c>
      <c r="AK686" s="168" t="s">
        <v>651</v>
      </c>
      <c r="AL686" s="168" t="s">
        <v>652</v>
      </c>
      <c r="AM686" s="127">
        <v>0</v>
      </c>
      <c r="AN686" s="127">
        <v>0</v>
      </c>
      <c r="AO686" s="127">
        <v>0</v>
      </c>
      <c r="AP686" s="127">
        <v>0</v>
      </c>
      <c r="AQ686" s="127">
        <v>0</v>
      </c>
      <c r="AR686" s="127">
        <v>0</v>
      </c>
      <c r="AS686" s="127">
        <v>0</v>
      </c>
      <c r="AT686" s="127">
        <v>0</v>
      </c>
      <c r="AU686" s="127">
        <v>0</v>
      </c>
      <c r="AV686" s="127">
        <v>0</v>
      </c>
      <c r="AW686" s="127">
        <v>0</v>
      </c>
      <c r="AX686" s="127">
        <v>0</v>
      </c>
      <c r="AY686" s="127">
        <v>0</v>
      </c>
      <c r="AZ686" s="127">
        <v>0</v>
      </c>
      <c r="BA686" s="127">
        <v>0</v>
      </c>
      <c r="BB686" s="127">
        <v>0</v>
      </c>
      <c r="BC686" s="15">
        <f t="shared" si="30"/>
        <v>0</v>
      </c>
      <c r="BD686" s="15">
        <f t="shared" si="31"/>
        <v>0</v>
      </c>
      <c r="BE686" s="15">
        <f t="shared" si="32"/>
        <v>0</v>
      </c>
    </row>
    <row r="687" spans="1:57" x14ac:dyDescent="0.3">
      <c r="A687" s="167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58">
        <v>43924</v>
      </c>
      <c r="AF687" s="158">
        <v>45750</v>
      </c>
      <c r="AG687" s="159">
        <v>508727.5</v>
      </c>
      <c r="AH687" s="91">
        <v>0.59166666666666667</v>
      </c>
      <c r="AI687" s="91">
        <v>5</v>
      </c>
      <c r="AJ687" s="160">
        <v>5.0700000000000002E-2</v>
      </c>
      <c r="AK687" s="168" t="s">
        <v>651</v>
      </c>
      <c r="AL687" s="168" t="s">
        <v>652</v>
      </c>
      <c r="AM687" s="127">
        <v>2149.37</v>
      </c>
      <c r="AN687" s="127">
        <v>2149.37</v>
      </c>
      <c r="AO687" s="127">
        <v>1074.69</v>
      </c>
      <c r="AP687" s="127">
        <v>1074.69</v>
      </c>
      <c r="AQ687" s="127">
        <v>1074.69</v>
      </c>
      <c r="AR687" s="127">
        <v>1074.69</v>
      </c>
      <c r="AS687" s="127">
        <v>1074.69</v>
      </c>
      <c r="AT687" s="127">
        <v>1074.69</v>
      </c>
      <c r="AU687" s="127">
        <v>0</v>
      </c>
      <c r="AV687" s="127">
        <v>0</v>
      </c>
      <c r="AW687" s="127">
        <v>0</v>
      </c>
      <c r="AX687" s="127">
        <v>0</v>
      </c>
      <c r="AY687" s="127">
        <v>0</v>
      </c>
      <c r="AZ687" s="127">
        <v>0</v>
      </c>
      <c r="BA687" s="127">
        <v>0</v>
      </c>
      <c r="BB687" s="127">
        <v>0</v>
      </c>
      <c r="BC687" s="15">
        <f t="shared" si="30"/>
        <v>6448.1200000000008</v>
      </c>
      <c r="BD687" s="15">
        <f t="shared" si="31"/>
        <v>4298.76</v>
      </c>
      <c r="BE687" s="15">
        <f t="shared" si="32"/>
        <v>10746.880000000001</v>
      </c>
    </row>
    <row r="688" spans="1:57" x14ac:dyDescent="0.3">
      <c r="A688" s="167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58">
        <v>43924</v>
      </c>
      <c r="AF688" s="158">
        <v>46115</v>
      </c>
      <c r="AG688" s="159">
        <v>1630612.5</v>
      </c>
      <c r="AH688" s="91">
        <v>1.5916666666666666</v>
      </c>
      <c r="AI688" s="91">
        <v>6</v>
      </c>
      <c r="AJ688" s="160">
        <v>5.3600000000000002E-2</v>
      </c>
      <c r="AK688" s="168" t="s">
        <v>651</v>
      </c>
      <c r="AL688" s="168" t="s">
        <v>652</v>
      </c>
      <c r="AM688" s="127">
        <v>7283.4</v>
      </c>
      <c r="AN688" s="127">
        <v>7283.4</v>
      </c>
      <c r="AO688" s="127">
        <v>7283.4</v>
      </c>
      <c r="AP688" s="127">
        <v>7283.4</v>
      </c>
      <c r="AQ688" s="127">
        <v>7283.4</v>
      </c>
      <c r="AR688" s="127">
        <v>7283.4</v>
      </c>
      <c r="AS688" s="127">
        <v>7283.4</v>
      </c>
      <c r="AT688" s="127">
        <v>7283.4</v>
      </c>
      <c r="AU688" s="127">
        <v>7283.4</v>
      </c>
      <c r="AV688" s="127">
        <v>7283.4</v>
      </c>
      <c r="AW688" s="127">
        <v>7283.4</v>
      </c>
      <c r="AX688" s="127">
        <v>7283.4</v>
      </c>
      <c r="AY688" s="127">
        <v>7283.4</v>
      </c>
      <c r="AZ688" s="127">
        <v>7283.4</v>
      </c>
      <c r="BA688" s="127">
        <v>3641.7</v>
      </c>
      <c r="BB688" s="127">
        <v>3641.7</v>
      </c>
      <c r="BC688" s="15">
        <f t="shared" si="30"/>
        <v>29133.599999999999</v>
      </c>
      <c r="BD688" s="15">
        <f t="shared" si="31"/>
        <v>80117.399999999994</v>
      </c>
      <c r="BE688" s="15">
        <f t="shared" si="32"/>
        <v>109251</v>
      </c>
    </row>
    <row r="689" spans="1:57" x14ac:dyDescent="0.3">
      <c r="A689" s="167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58">
        <v>43924</v>
      </c>
      <c r="AF689" s="158">
        <v>46480</v>
      </c>
      <c r="AG689" s="159">
        <v>4615422.5</v>
      </c>
      <c r="AH689" s="91">
        <v>2.5916666666666668</v>
      </c>
      <c r="AI689" s="91">
        <v>7</v>
      </c>
      <c r="AJ689" s="160">
        <v>5.6399999999999999E-2</v>
      </c>
      <c r="AK689" s="168" t="s">
        <v>651</v>
      </c>
      <c r="AL689" s="168" t="s">
        <v>652</v>
      </c>
      <c r="AM689" s="127">
        <v>21692.49</v>
      </c>
      <c r="AN689" s="127">
        <v>21692.49</v>
      </c>
      <c r="AO689" s="127">
        <v>21692.49</v>
      </c>
      <c r="AP689" s="127">
        <v>21692.49</v>
      </c>
      <c r="AQ689" s="127">
        <v>21692.49</v>
      </c>
      <c r="AR689" s="127">
        <v>21692.49</v>
      </c>
      <c r="AS689" s="127">
        <v>21692.49</v>
      </c>
      <c r="AT689" s="127">
        <v>21692.49</v>
      </c>
      <c r="AU689" s="127">
        <v>21692.49</v>
      </c>
      <c r="AV689" s="127">
        <v>21692.49</v>
      </c>
      <c r="AW689" s="127">
        <v>21692.49</v>
      </c>
      <c r="AX689" s="127">
        <v>21692.49</v>
      </c>
      <c r="AY689" s="127">
        <v>21692.49</v>
      </c>
      <c r="AZ689" s="127">
        <v>21692.49</v>
      </c>
      <c r="BA689" s="127">
        <v>21692.49</v>
      </c>
      <c r="BB689" s="127">
        <v>21692.49</v>
      </c>
      <c r="BC689" s="15">
        <f t="shared" si="30"/>
        <v>86769.96</v>
      </c>
      <c r="BD689" s="15">
        <f t="shared" si="31"/>
        <v>260309.87999999998</v>
      </c>
      <c r="BE689" s="15">
        <f t="shared" si="32"/>
        <v>347079.83999999997</v>
      </c>
    </row>
    <row r="690" spans="1:57" x14ac:dyDescent="0.3">
      <c r="A690" s="167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58">
        <v>43924</v>
      </c>
      <c r="AF690" s="158">
        <v>46846</v>
      </c>
      <c r="AG690" s="159">
        <v>2848077.5</v>
      </c>
      <c r="AH690" s="91">
        <v>3.5916666666666668</v>
      </c>
      <c r="AI690" s="91">
        <v>8</v>
      </c>
      <c r="AJ690" s="160">
        <v>5.9299999999999999E-2</v>
      </c>
      <c r="AK690" s="168" t="s">
        <v>651</v>
      </c>
      <c r="AL690" s="168" t="s">
        <v>652</v>
      </c>
      <c r="AM690" s="127">
        <v>14074.25</v>
      </c>
      <c r="AN690" s="127">
        <v>14074.25</v>
      </c>
      <c r="AO690" s="127">
        <v>14074.25</v>
      </c>
      <c r="AP690" s="127">
        <v>14074.25</v>
      </c>
      <c r="AQ690" s="127">
        <v>14074.25</v>
      </c>
      <c r="AR690" s="127">
        <v>14074.25</v>
      </c>
      <c r="AS690" s="127">
        <v>14074.25</v>
      </c>
      <c r="AT690" s="127">
        <v>14074.25</v>
      </c>
      <c r="AU690" s="127">
        <v>14074.25</v>
      </c>
      <c r="AV690" s="127">
        <v>14074.25</v>
      </c>
      <c r="AW690" s="127">
        <v>14074.25</v>
      </c>
      <c r="AX690" s="127">
        <v>14074.25</v>
      </c>
      <c r="AY690" s="127">
        <v>14074.25</v>
      </c>
      <c r="AZ690" s="127">
        <v>14074.25</v>
      </c>
      <c r="BA690" s="127">
        <v>14074.25</v>
      </c>
      <c r="BB690" s="127">
        <v>14074.25</v>
      </c>
      <c r="BC690" s="15">
        <f t="shared" si="30"/>
        <v>56297</v>
      </c>
      <c r="BD690" s="15">
        <f t="shared" si="31"/>
        <v>168891</v>
      </c>
      <c r="BE690" s="15">
        <f t="shared" si="32"/>
        <v>225188</v>
      </c>
    </row>
    <row r="691" spans="1:57" x14ac:dyDescent="0.3">
      <c r="A691" s="167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58">
        <v>43924</v>
      </c>
      <c r="AF691" s="158">
        <v>47211</v>
      </c>
      <c r="AG691" s="159">
        <v>265500</v>
      </c>
      <c r="AH691" s="91">
        <v>4.5916666666666668</v>
      </c>
      <c r="AI691" s="91">
        <v>9</v>
      </c>
      <c r="AJ691" s="160">
        <v>6.2100000000000002E-2</v>
      </c>
      <c r="AK691" s="168" t="s">
        <v>651</v>
      </c>
      <c r="AL691" s="168" t="s">
        <v>652</v>
      </c>
      <c r="AM691" s="127">
        <v>1373.96</v>
      </c>
      <c r="AN691" s="127">
        <v>1373.96</v>
      </c>
      <c r="AO691" s="127">
        <v>1373.96</v>
      </c>
      <c r="AP691" s="127">
        <v>1373.96</v>
      </c>
      <c r="AQ691" s="127">
        <v>1373.96</v>
      </c>
      <c r="AR691" s="127">
        <v>1373.96</v>
      </c>
      <c r="AS691" s="127">
        <v>1373.96</v>
      </c>
      <c r="AT691" s="127">
        <v>1373.96</v>
      </c>
      <c r="AU691" s="127">
        <v>1373.96</v>
      </c>
      <c r="AV691" s="127">
        <v>1373.96</v>
      </c>
      <c r="AW691" s="127">
        <v>1373.96</v>
      </c>
      <c r="AX691" s="127">
        <v>1373.96</v>
      </c>
      <c r="AY691" s="127">
        <v>1373.96</v>
      </c>
      <c r="AZ691" s="127">
        <v>1373.96</v>
      </c>
      <c r="BA691" s="127">
        <v>1373.96</v>
      </c>
      <c r="BB691" s="127">
        <v>1373.96</v>
      </c>
      <c r="BC691" s="15">
        <f t="shared" si="30"/>
        <v>5495.84</v>
      </c>
      <c r="BD691" s="15">
        <f t="shared" si="31"/>
        <v>16487.519999999997</v>
      </c>
      <c r="BE691" s="15">
        <f t="shared" si="32"/>
        <v>21983.359999999997</v>
      </c>
    </row>
    <row r="692" spans="1:57" x14ac:dyDescent="0.3">
      <c r="A692" s="167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58">
        <v>43924</v>
      </c>
      <c r="AF692" s="158">
        <v>47576</v>
      </c>
      <c r="AG692" s="159">
        <v>53100</v>
      </c>
      <c r="AH692" s="91">
        <v>5.5916666666666668</v>
      </c>
      <c r="AI692" s="91">
        <v>10</v>
      </c>
      <c r="AJ692" s="160">
        <v>6.5000000000000002E-2</v>
      </c>
      <c r="AK692" s="168" t="s">
        <v>651</v>
      </c>
      <c r="AL692" s="168" t="s">
        <v>652</v>
      </c>
      <c r="AM692" s="127">
        <v>287.62</v>
      </c>
      <c r="AN692" s="127">
        <v>287.62</v>
      </c>
      <c r="AO692" s="127">
        <v>287.62</v>
      </c>
      <c r="AP692" s="127">
        <v>287.62</v>
      </c>
      <c r="AQ692" s="127">
        <v>287.62</v>
      </c>
      <c r="AR692" s="127">
        <v>287.62</v>
      </c>
      <c r="AS692" s="127">
        <v>287.62</v>
      </c>
      <c r="AT692" s="127">
        <v>287.62</v>
      </c>
      <c r="AU692" s="127">
        <v>287.62</v>
      </c>
      <c r="AV692" s="127">
        <v>287.62</v>
      </c>
      <c r="AW692" s="127">
        <v>287.62</v>
      </c>
      <c r="AX692" s="127">
        <v>287.62</v>
      </c>
      <c r="AY692" s="127">
        <v>287.62</v>
      </c>
      <c r="AZ692" s="127">
        <v>287.62</v>
      </c>
      <c r="BA692" s="127">
        <v>287.62</v>
      </c>
      <c r="BB692" s="127">
        <v>287.62</v>
      </c>
      <c r="BC692" s="15">
        <f t="shared" si="30"/>
        <v>1150.48</v>
      </c>
      <c r="BD692" s="15">
        <f t="shared" si="31"/>
        <v>3451.4399999999991</v>
      </c>
      <c r="BE692" s="15">
        <f t="shared" si="32"/>
        <v>4601.9199999999992</v>
      </c>
    </row>
    <row r="693" spans="1:57" x14ac:dyDescent="0.3">
      <c r="A693" s="167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58">
        <v>43941</v>
      </c>
      <c r="AF693" s="158">
        <v>45402</v>
      </c>
      <c r="AG693" s="159">
        <v>512120</v>
      </c>
      <c r="AH693" s="91">
        <v>0</v>
      </c>
      <c r="AI693" s="91">
        <v>0</v>
      </c>
      <c r="AJ693" s="160">
        <v>4.7100000000000003E-2</v>
      </c>
      <c r="AK693" s="168" t="s">
        <v>651</v>
      </c>
      <c r="AL693" s="168" t="s">
        <v>652</v>
      </c>
      <c r="AM693" s="127">
        <v>0</v>
      </c>
      <c r="AN693" s="127">
        <v>0</v>
      </c>
      <c r="AO693" s="127">
        <v>0</v>
      </c>
      <c r="AP693" s="127">
        <v>0</v>
      </c>
      <c r="AQ693" s="127">
        <v>0</v>
      </c>
      <c r="AR693" s="127">
        <v>0</v>
      </c>
      <c r="AS693" s="127">
        <v>0</v>
      </c>
      <c r="AT693" s="127">
        <v>0</v>
      </c>
      <c r="AU693" s="127">
        <v>0</v>
      </c>
      <c r="AV693" s="127">
        <v>0</v>
      </c>
      <c r="AW693" s="127">
        <v>0</v>
      </c>
      <c r="AX693" s="127">
        <v>0</v>
      </c>
      <c r="AY693" s="127">
        <v>0</v>
      </c>
      <c r="AZ693" s="127">
        <v>0</v>
      </c>
      <c r="BA693" s="127">
        <v>0</v>
      </c>
      <c r="BB693" s="127">
        <v>0</v>
      </c>
      <c r="BC693" s="15">
        <f t="shared" si="30"/>
        <v>0</v>
      </c>
      <c r="BD693" s="15">
        <f t="shared" si="31"/>
        <v>0</v>
      </c>
      <c r="BE693" s="15">
        <f t="shared" si="32"/>
        <v>0</v>
      </c>
    </row>
    <row r="694" spans="1:57" x14ac:dyDescent="0.3">
      <c r="A694" s="167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58">
        <v>43941</v>
      </c>
      <c r="AF694" s="158">
        <v>45767</v>
      </c>
      <c r="AG694" s="159">
        <v>1011702.5</v>
      </c>
      <c r="AH694" s="91">
        <v>0.63888888888888884</v>
      </c>
      <c r="AI694" s="91">
        <v>5</v>
      </c>
      <c r="AJ694" s="160">
        <v>5.0700000000000002E-2</v>
      </c>
      <c r="AK694" s="168" t="s">
        <v>651</v>
      </c>
      <c r="AL694" s="168" t="s">
        <v>652</v>
      </c>
      <c r="AM694" s="127">
        <v>4274.4399999999996</v>
      </c>
      <c r="AN694" s="127">
        <v>4274.4399999999996</v>
      </c>
      <c r="AO694" s="127">
        <v>2137.2199999999998</v>
      </c>
      <c r="AP694" s="127">
        <v>2137.2199999999998</v>
      </c>
      <c r="AQ694" s="127">
        <v>2137.2199999999998</v>
      </c>
      <c r="AR694" s="127">
        <v>2137.2199999999998</v>
      </c>
      <c r="AS694" s="127">
        <v>2137.2199999999998</v>
      </c>
      <c r="AT694" s="127">
        <v>2137.2199999999998</v>
      </c>
      <c r="AU694" s="127">
        <v>0</v>
      </c>
      <c r="AV694" s="127">
        <v>0</v>
      </c>
      <c r="AW694" s="127">
        <v>0</v>
      </c>
      <c r="AX694" s="127">
        <v>0</v>
      </c>
      <c r="AY694" s="127">
        <v>0</v>
      </c>
      <c r="AZ694" s="127">
        <v>0</v>
      </c>
      <c r="BA694" s="127">
        <v>0</v>
      </c>
      <c r="BB694" s="127">
        <v>0</v>
      </c>
      <c r="BC694" s="15">
        <f t="shared" si="30"/>
        <v>12823.319999999998</v>
      </c>
      <c r="BD694" s="15">
        <f t="shared" si="31"/>
        <v>8548.8799999999992</v>
      </c>
      <c r="BE694" s="15">
        <f t="shared" si="32"/>
        <v>21372.199999999997</v>
      </c>
    </row>
    <row r="695" spans="1:57" x14ac:dyDescent="0.3">
      <c r="A695" s="167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58">
        <v>43941</v>
      </c>
      <c r="AF695" s="158">
        <v>46132</v>
      </c>
      <c r="AG695" s="159">
        <v>1903045</v>
      </c>
      <c r="AH695" s="91">
        <v>1.6388888888888888</v>
      </c>
      <c r="AI695" s="91">
        <v>6</v>
      </c>
      <c r="AJ695" s="160">
        <v>5.3600000000000002E-2</v>
      </c>
      <c r="AK695" s="168" t="s">
        <v>651</v>
      </c>
      <c r="AL695" s="168" t="s">
        <v>652</v>
      </c>
      <c r="AM695" s="127">
        <v>8500.27</v>
      </c>
      <c r="AN695" s="127">
        <v>8500.27</v>
      </c>
      <c r="AO695" s="127">
        <v>8500.27</v>
      </c>
      <c r="AP695" s="127">
        <v>8500.27</v>
      </c>
      <c r="AQ695" s="127">
        <v>8500.27</v>
      </c>
      <c r="AR695" s="127">
        <v>8500.27</v>
      </c>
      <c r="AS695" s="127">
        <v>8500.27</v>
      </c>
      <c r="AT695" s="127">
        <v>8500.27</v>
      </c>
      <c r="AU695" s="127">
        <v>8500.27</v>
      </c>
      <c r="AV695" s="127">
        <v>8500.27</v>
      </c>
      <c r="AW695" s="127">
        <v>8500.27</v>
      </c>
      <c r="AX695" s="127">
        <v>8500.27</v>
      </c>
      <c r="AY695" s="127">
        <v>8500.27</v>
      </c>
      <c r="AZ695" s="127">
        <v>8500.27</v>
      </c>
      <c r="BA695" s="127">
        <v>4250.13</v>
      </c>
      <c r="BB695" s="127">
        <v>4250.13</v>
      </c>
      <c r="BC695" s="15">
        <f t="shared" si="30"/>
        <v>34001.08</v>
      </c>
      <c r="BD695" s="15">
        <f t="shared" si="31"/>
        <v>93502.960000000036</v>
      </c>
      <c r="BE695" s="15">
        <f t="shared" si="32"/>
        <v>127504.04000000004</v>
      </c>
    </row>
    <row r="696" spans="1:57" x14ac:dyDescent="0.3">
      <c r="A696" s="167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58">
        <v>43941</v>
      </c>
      <c r="AF696" s="158">
        <v>46497</v>
      </c>
      <c r="AG696" s="159">
        <v>3864500</v>
      </c>
      <c r="AH696" s="91">
        <v>2.6388888888888888</v>
      </c>
      <c r="AI696" s="91">
        <v>7</v>
      </c>
      <c r="AJ696" s="160">
        <v>5.6399999999999999E-2</v>
      </c>
      <c r="AK696" s="168" t="s">
        <v>651</v>
      </c>
      <c r="AL696" s="168" t="s">
        <v>652</v>
      </c>
      <c r="AM696" s="127">
        <v>18163.150000000001</v>
      </c>
      <c r="AN696" s="127">
        <v>18163.150000000001</v>
      </c>
      <c r="AO696" s="127">
        <v>18163.150000000001</v>
      </c>
      <c r="AP696" s="127">
        <v>18163.150000000001</v>
      </c>
      <c r="AQ696" s="127">
        <v>18163.150000000001</v>
      </c>
      <c r="AR696" s="127">
        <v>18163.150000000001</v>
      </c>
      <c r="AS696" s="127">
        <v>18163.150000000001</v>
      </c>
      <c r="AT696" s="127">
        <v>18163.150000000001</v>
      </c>
      <c r="AU696" s="127">
        <v>18163.150000000001</v>
      </c>
      <c r="AV696" s="127">
        <v>18163.150000000001</v>
      </c>
      <c r="AW696" s="127">
        <v>18163.150000000001</v>
      </c>
      <c r="AX696" s="127">
        <v>18163.150000000001</v>
      </c>
      <c r="AY696" s="127">
        <v>18163.150000000001</v>
      </c>
      <c r="AZ696" s="127">
        <v>18163.150000000001</v>
      </c>
      <c r="BA696" s="127">
        <v>18163.150000000001</v>
      </c>
      <c r="BB696" s="127">
        <v>18163.150000000001</v>
      </c>
      <c r="BC696" s="15">
        <f t="shared" si="30"/>
        <v>72652.600000000006</v>
      </c>
      <c r="BD696" s="15">
        <f t="shared" si="31"/>
        <v>217957.79999999996</v>
      </c>
      <c r="BE696" s="15">
        <f t="shared" si="32"/>
        <v>290610.39999999997</v>
      </c>
    </row>
    <row r="697" spans="1:57" x14ac:dyDescent="0.3">
      <c r="A697" s="167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58">
        <v>43941</v>
      </c>
      <c r="AF697" s="158">
        <v>46863</v>
      </c>
      <c r="AG697" s="159">
        <v>2517382.5</v>
      </c>
      <c r="AH697" s="91">
        <v>3.6388888888888888</v>
      </c>
      <c r="AI697" s="91">
        <v>8</v>
      </c>
      <c r="AJ697" s="160">
        <v>5.9299999999999999E-2</v>
      </c>
      <c r="AK697" s="168" t="s">
        <v>651</v>
      </c>
      <c r="AL697" s="168" t="s">
        <v>652</v>
      </c>
      <c r="AM697" s="127">
        <v>12440.07</v>
      </c>
      <c r="AN697" s="127">
        <v>12440.07</v>
      </c>
      <c r="AO697" s="127">
        <v>12440.07</v>
      </c>
      <c r="AP697" s="127">
        <v>12440.07</v>
      </c>
      <c r="AQ697" s="127">
        <v>12440.07</v>
      </c>
      <c r="AR697" s="127">
        <v>12440.07</v>
      </c>
      <c r="AS697" s="127">
        <v>12440.07</v>
      </c>
      <c r="AT697" s="127">
        <v>12440.07</v>
      </c>
      <c r="AU697" s="127">
        <v>12440.07</v>
      </c>
      <c r="AV697" s="127">
        <v>12440.07</v>
      </c>
      <c r="AW697" s="127">
        <v>12440.07</v>
      </c>
      <c r="AX697" s="127">
        <v>12440.07</v>
      </c>
      <c r="AY697" s="127">
        <v>12440.07</v>
      </c>
      <c r="AZ697" s="127">
        <v>12440.07</v>
      </c>
      <c r="BA697" s="127">
        <v>12440.07</v>
      </c>
      <c r="BB697" s="127">
        <v>12440.07</v>
      </c>
      <c r="BC697" s="15">
        <f t="shared" si="30"/>
        <v>49760.28</v>
      </c>
      <c r="BD697" s="15">
        <f t="shared" si="31"/>
        <v>149280.84000000003</v>
      </c>
      <c r="BE697" s="15">
        <f t="shared" si="32"/>
        <v>199041.12000000002</v>
      </c>
    </row>
    <row r="698" spans="1:57" x14ac:dyDescent="0.3">
      <c r="A698" s="167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58">
        <v>43941</v>
      </c>
      <c r="AF698" s="158">
        <v>47228</v>
      </c>
      <c r="AG698" s="159">
        <v>106200</v>
      </c>
      <c r="AH698" s="91">
        <v>4.6388888888888893</v>
      </c>
      <c r="AI698" s="91">
        <v>9</v>
      </c>
      <c r="AJ698" s="160">
        <v>6.2100000000000002E-2</v>
      </c>
      <c r="AK698" s="168" t="s">
        <v>651</v>
      </c>
      <c r="AL698" s="168" t="s">
        <v>652</v>
      </c>
      <c r="AM698" s="127">
        <v>549.58000000000004</v>
      </c>
      <c r="AN698" s="127">
        <v>549.58000000000004</v>
      </c>
      <c r="AO698" s="127">
        <v>549.58000000000004</v>
      </c>
      <c r="AP698" s="127">
        <v>549.58000000000004</v>
      </c>
      <c r="AQ698" s="127">
        <v>549.58000000000004</v>
      </c>
      <c r="AR698" s="127">
        <v>549.58000000000004</v>
      </c>
      <c r="AS698" s="127">
        <v>549.58000000000004</v>
      </c>
      <c r="AT698" s="127">
        <v>549.58000000000004</v>
      </c>
      <c r="AU698" s="127">
        <v>549.58000000000004</v>
      </c>
      <c r="AV698" s="127">
        <v>549.58000000000004</v>
      </c>
      <c r="AW698" s="127">
        <v>549.58000000000004</v>
      </c>
      <c r="AX698" s="127">
        <v>549.58000000000004</v>
      </c>
      <c r="AY698" s="127">
        <v>549.58000000000004</v>
      </c>
      <c r="AZ698" s="127">
        <v>549.58000000000004</v>
      </c>
      <c r="BA698" s="127">
        <v>549.58000000000004</v>
      </c>
      <c r="BB698" s="127">
        <v>549.58000000000004</v>
      </c>
      <c r="BC698" s="15">
        <f t="shared" si="30"/>
        <v>2198.3200000000002</v>
      </c>
      <c r="BD698" s="15">
        <f t="shared" si="31"/>
        <v>6594.96</v>
      </c>
      <c r="BE698" s="15">
        <f t="shared" si="32"/>
        <v>8793.2800000000007</v>
      </c>
    </row>
    <row r="699" spans="1:57" x14ac:dyDescent="0.3">
      <c r="A699" s="167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58">
        <v>43941</v>
      </c>
      <c r="AF699" s="158">
        <v>47593</v>
      </c>
      <c r="AG699" s="159">
        <v>53100</v>
      </c>
      <c r="AH699" s="91">
        <v>5.6388888888888893</v>
      </c>
      <c r="AI699" s="91">
        <v>10</v>
      </c>
      <c r="AJ699" s="160">
        <v>6.5000000000000002E-2</v>
      </c>
      <c r="AK699" s="168" t="s">
        <v>651</v>
      </c>
      <c r="AL699" s="168" t="s">
        <v>652</v>
      </c>
      <c r="AM699" s="127">
        <v>287.62</v>
      </c>
      <c r="AN699" s="127">
        <v>287.62</v>
      </c>
      <c r="AO699" s="127">
        <v>287.62</v>
      </c>
      <c r="AP699" s="127">
        <v>287.62</v>
      </c>
      <c r="AQ699" s="127">
        <v>287.62</v>
      </c>
      <c r="AR699" s="127">
        <v>287.62</v>
      </c>
      <c r="AS699" s="127">
        <v>287.62</v>
      </c>
      <c r="AT699" s="127">
        <v>287.62</v>
      </c>
      <c r="AU699" s="127">
        <v>287.62</v>
      </c>
      <c r="AV699" s="127">
        <v>287.62</v>
      </c>
      <c r="AW699" s="127">
        <v>287.62</v>
      </c>
      <c r="AX699" s="127">
        <v>287.62</v>
      </c>
      <c r="AY699" s="127">
        <v>287.62</v>
      </c>
      <c r="AZ699" s="127">
        <v>287.62</v>
      </c>
      <c r="BA699" s="127">
        <v>287.62</v>
      </c>
      <c r="BB699" s="127">
        <v>287.62</v>
      </c>
      <c r="BC699" s="15">
        <f t="shared" si="30"/>
        <v>1150.48</v>
      </c>
      <c r="BD699" s="15">
        <f t="shared" si="31"/>
        <v>3451.4399999999991</v>
      </c>
      <c r="BE699" s="15">
        <f t="shared" si="32"/>
        <v>4601.9199999999992</v>
      </c>
    </row>
    <row r="700" spans="1:57" x14ac:dyDescent="0.3">
      <c r="A700" s="167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0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63">
        <v>0</v>
      </c>
      <c r="AE700" s="158">
        <v>43962</v>
      </c>
      <c r="AF700" s="158">
        <v>45423</v>
      </c>
      <c r="AG700" s="159">
        <v>358425</v>
      </c>
      <c r="AH700" s="91">
        <v>0</v>
      </c>
      <c r="AI700" s="91">
        <v>0</v>
      </c>
      <c r="AJ700" s="160">
        <v>4.7100000000000003E-2</v>
      </c>
      <c r="AK700" s="168" t="s">
        <v>651</v>
      </c>
      <c r="AL700" s="168" t="s">
        <v>652</v>
      </c>
      <c r="AM700" s="127">
        <v>0</v>
      </c>
      <c r="AN700" s="127">
        <v>0</v>
      </c>
      <c r="AO700" s="127">
        <v>0</v>
      </c>
      <c r="AP700" s="127">
        <v>0</v>
      </c>
      <c r="AQ700" s="127">
        <v>0</v>
      </c>
      <c r="AR700" s="127">
        <v>0</v>
      </c>
      <c r="AS700" s="127">
        <v>0</v>
      </c>
      <c r="AT700" s="127">
        <v>0</v>
      </c>
      <c r="AU700" s="127">
        <v>0</v>
      </c>
      <c r="AV700" s="127">
        <v>0</v>
      </c>
      <c r="AW700" s="127">
        <v>0</v>
      </c>
      <c r="AX700" s="127">
        <v>0</v>
      </c>
      <c r="AY700" s="127">
        <v>0</v>
      </c>
      <c r="AZ700" s="127">
        <v>0</v>
      </c>
      <c r="BA700" s="127">
        <v>0</v>
      </c>
      <c r="BB700" s="127">
        <v>0</v>
      </c>
      <c r="BC700" s="15">
        <f t="shared" si="30"/>
        <v>0</v>
      </c>
      <c r="BD700" s="15">
        <f t="shared" si="31"/>
        <v>0</v>
      </c>
      <c r="BE700" s="15">
        <f t="shared" si="32"/>
        <v>0</v>
      </c>
    </row>
    <row r="701" spans="1:57" x14ac:dyDescent="0.3">
      <c r="A701" s="167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58">
        <v>43962</v>
      </c>
      <c r="AF701" s="158">
        <v>45788</v>
      </c>
      <c r="AG701" s="159">
        <v>1345200</v>
      </c>
      <c r="AH701" s="91">
        <v>0.69722222222222219</v>
      </c>
      <c r="AI701" s="91">
        <v>5</v>
      </c>
      <c r="AJ701" s="160">
        <v>5.0700000000000002E-2</v>
      </c>
      <c r="AK701" s="168" t="s">
        <v>651</v>
      </c>
      <c r="AL701" s="168" t="s">
        <v>652</v>
      </c>
      <c r="AM701" s="127">
        <v>5683.47</v>
      </c>
      <c r="AN701" s="127">
        <v>5683.47</v>
      </c>
      <c r="AO701" s="127">
        <v>5683.47</v>
      </c>
      <c r="AP701" s="127">
        <v>2841.73</v>
      </c>
      <c r="AQ701" s="127">
        <v>2841.73</v>
      </c>
      <c r="AR701" s="127">
        <v>2841.73</v>
      </c>
      <c r="AS701" s="127">
        <v>2841.73</v>
      </c>
      <c r="AT701" s="127">
        <v>2841.73</v>
      </c>
      <c r="AU701" s="127">
        <v>2841.73</v>
      </c>
      <c r="AV701" s="127">
        <v>0</v>
      </c>
      <c r="AW701" s="127">
        <v>0</v>
      </c>
      <c r="AX701" s="127">
        <v>0</v>
      </c>
      <c r="AY701" s="127">
        <v>0</v>
      </c>
      <c r="AZ701" s="127">
        <v>0</v>
      </c>
      <c r="BA701" s="127">
        <v>0</v>
      </c>
      <c r="BB701" s="127">
        <v>0</v>
      </c>
      <c r="BC701" s="15">
        <f t="shared" si="30"/>
        <v>19892.14</v>
      </c>
      <c r="BD701" s="15">
        <f t="shared" si="31"/>
        <v>14208.65</v>
      </c>
      <c r="BE701" s="15">
        <f t="shared" si="32"/>
        <v>34100.79</v>
      </c>
    </row>
    <row r="702" spans="1:57" x14ac:dyDescent="0.3">
      <c r="A702" s="167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58">
        <v>43962</v>
      </c>
      <c r="AF702" s="158">
        <v>46153</v>
      </c>
      <c r="AG702" s="159">
        <v>2028862.5</v>
      </c>
      <c r="AH702" s="91">
        <v>1.6972222222222222</v>
      </c>
      <c r="AI702" s="91">
        <v>6</v>
      </c>
      <c r="AJ702" s="160">
        <v>5.3600000000000002E-2</v>
      </c>
      <c r="AK702" s="168" t="s">
        <v>651</v>
      </c>
      <c r="AL702" s="168" t="s">
        <v>652</v>
      </c>
      <c r="AM702" s="127">
        <v>9062.25</v>
      </c>
      <c r="AN702" s="127">
        <v>9062.25</v>
      </c>
      <c r="AO702" s="127">
        <v>9062.25</v>
      </c>
      <c r="AP702" s="127">
        <v>9062.25</v>
      </c>
      <c r="AQ702" s="127">
        <v>9062.25</v>
      </c>
      <c r="AR702" s="127">
        <v>9062.25</v>
      </c>
      <c r="AS702" s="127">
        <v>9062.25</v>
      </c>
      <c r="AT702" s="127">
        <v>9062.25</v>
      </c>
      <c r="AU702" s="127">
        <v>9062.25</v>
      </c>
      <c r="AV702" s="127">
        <v>9062.25</v>
      </c>
      <c r="AW702" s="127">
        <v>9062.25</v>
      </c>
      <c r="AX702" s="127">
        <v>9062.25</v>
      </c>
      <c r="AY702" s="127">
        <v>9062.25</v>
      </c>
      <c r="AZ702" s="127">
        <v>9062.25</v>
      </c>
      <c r="BA702" s="127">
        <v>9062.25</v>
      </c>
      <c r="BB702" s="127">
        <v>4531.13</v>
      </c>
      <c r="BC702" s="15">
        <f t="shared" si="30"/>
        <v>36249</v>
      </c>
      <c r="BD702" s="15">
        <f t="shared" si="31"/>
        <v>104215.88</v>
      </c>
      <c r="BE702" s="15">
        <f t="shared" si="32"/>
        <v>140464.88</v>
      </c>
    </row>
    <row r="703" spans="1:57" x14ac:dyDescent="0.3">
      <c r="A703" s="167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58">
        <v>43962</v>
      </c>
      <c r="AF703" s="158">
        <v>46518</v>
      </c>
      <c r="AG703" s="159">
        <v>3163580</v>
      </c>
      <c r="AH703" s="91">
        <v>2.6972222222222224</v>
      </c>
      <c r="AI703" s="91">
        <v>7</v>
      </c>
      <c r="AJ703" s="160">
        <v>5.6399999999999999E-2</v>
      </c>
      <c r="AK703" s="168" t="s">
        <v>651</v>
      </c>
      <c r="AL703" s="168" t="s">
        <v>652</v>
      </c>
      <c r="AM703" s="127">
        <v>14868.83</v>
      </c>
      <c r="AN703" s="127">
        <v>14868.83</v>
      </c>
      <c r="AO703" s="127">
        <v>14868.83</v>
      </c>
      <c r="AP703" s="127">
        <v>14868.83</v>
      </c>
      <c r="AQ703" s="127">
        <v>14868.83</v>
      </c>
      <c r="AR703" s="127">
        <v>14868.83</v>
      </c>
      <c r="AS703" s="127">
        <v>14868.83</v>
      </c>
      <c r="AT703" s="127">
        <v>14868.83</v>
      </c>
      <c r="AU703" s="127">
        <v>14868.83</v>
      </c>
      <c r="AV703" s="127">
        <v>14868.83</v>
      </c>
      <c r="AW703" s="127">
        <v>14868.83</v>
      </c>
      <c r="AX703" s="127">
        <v>14868.83</v>
      </c>
      <c r="AY703" s="127">
        <v>14868.83</v>
      </c>
      <c r="AZ703" s="127">
        <v>14868.83</v>
      </c>
      <c r="BA703" s="127">
        <v>14868.83</v>
      </c>
      <c r="BB703" s="127">
        <v>14868.83</v>
      </c>
      <c r="BC703" s="15">
        <f t="shared" si="30"/>
        <v>59475.32</v>
      </c>
      <c r="BD703" s="15">
        <f t="shared" si="31"/>
        <v>178425.95999999996</v>
      </c>
      <c r="BE703" s="15">
        <f t="shared" si="32"/>
        <v>237901.27999999997</v>
      </c>
    </row>
    <row r="704" spans="1:57" x14ac:dyDescent="0.3">
      <c r="A704" s="167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58">
        <v>43962</v>
      </c>
      <c r="AF704" s="158">
        <v>46884</v>
      </c>
      <c r="AG704" s="159">
        <v>2717687.5</v>
      </c>
      <c r="AH704" s="91">
        <v>3.6972222222222224</v>
      </c>
      <c r="AI704" s="91">
        <v>8</v>
      </c>
      <c r="AJ704" s="160">
        <v>5.9299999999999999E-2</v>
      </c>
      <c r="AK704" s="168" t="s">
        <v>651</v>
      </c>
      <c r="AL704" s="168" t="s">
        <v>652</v>
      </c>
      <c r="AM704" s="127">
        <v>13429.91</v>
      </c>
      <c r="AN704" s="127">
        <v>13429.91</v>
      </c>
      <c r="AO704" s="127">
        <v>13429.91</v>
      </c>
      <c r="AP704" s="127">
        <v>13429.91</v>
      </c>
      <c r="AQ704" s="127">
        <v>13429.91</v>
      </c>
      <c r="AR704" s="127">
        <v>13429.91</v>
      </c>
      <c r="AS704" s="127">
        <v>13429.91</v>
      </c>
      <c r="AT704" s="127">
        <v>13429.91</v>
      </c>
      <c r="AU704" s="127">
        <v>13429.91</v>
      </c>
      <c r="AV704" s="127">
        <v>13429.91</v>
      </c>
      <c r="AW704" s="127">
        <v>13429.91</v>
      </c>
      <c r="AX704" s="127">
        <v>13429.91</v>
      </c>
      <c r="AY704" s="127">
        <v>13429.91</v>
      </c>
      <c r="AZ704" s="127">
        <v>13429.91</v>
      </c>
      <c r="BA704" s="127">
        <v>13429.91</v>
      </c>
      <c r="BB704" s="127">
        <v>13429.91</v>
      </c>
      <c r="BC704" s="15">
        <f t="shared" si="30"/>
        <v>53719.64</v>
      </c>
      <c r="BD704" s="15">
        <f t="shared" si="31"/>
        <v>161158.92000000001</v>
      </c>
      <c r="BE704" s="15">
        <f t="shared" si="32"/>
        <v>214878.56</v>
      </c>
    </row>
    <row r="705" spans="1:57" x14ac:dyDescent="0.3">
      <c r="A705" s="167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58">
        <v>43962</v>
      </c>
      <c r="AF705" s="158">
        <v>47249</v>
      </c>
      <c r="AG705" s="159">
        <v>53100</v>
      </c>
      <c r="AH705" s="91">
        <v>4.697222222222222</v>
      </c>
      <c r="AI705" s="91">
        <v>9</v>
      </c>
      <c r="AJ705" s="160">
        <v>6.2100000000000002E-2</v>
      </c>
      <c r="AK705" s="168" t="s">
        <v>651</v>
      </c>
      <c r="AL705" s="168" t="s">
        <v>652</v>
      </c>
      <c r="AM705" s="127">
        <v>274.79000000000002</v>
      </c>
      <c r="AN705" s="127">
        <v>274.79000000000002</v>
      </c>
      <c r="AO705" s="127">
        <v>274.79000000000002</v>
      </c>
      <c r="AP705" s="127">
        <v>274.79000000000002</v>
      </c>
      <c r="AQ705" s="127">
        <v>274.79000000000002</v>
      </c>
      <c r="AR705" s="127">
        <v>274.79000000000002</v>
      </c>
      <c r="AS705" s="127">
        <v>274.79000000000002</v>
      </c>
      <c r="AT705" s="127">
        <v>274.79000000000002</v>
      </c>
      <c r="AU705" s="127">
        <v>274.79000000000002</v>
      </c>
      <c r="AV705" s="127">
        <v>274.79000000000002</v>
      </c>
      <c r="AW705" s="127">
        <v>274.79000000000002</v>
      </c>
      <c r="AX705" s="127">
        <v>274.79000000000002</v>
      </c>
      <c r="AY705" s="127">
        <v>274.79000000000002</v>
      </c>
      <c r="AZ705" s="127">
        <v>274.79000000000002</v>
      </c>
      <c r="BA705" s="127">
        <v>274.79000000000002</v>
      </c>
      <c r="BB705" s="127">
        <v>274.79000000000002</v>
      </c>
      <c r="BC705" s="15">
        <f t="shared" si="30"/>
        <v>1099.1600000000001</v>
      </c>
      <c r="BD705" s="15">
        <f t="shared" si="31"/>
        <v>3297.48</v>
      </c>
      <c r="BE705" s="15">
        <f t="shared" si="32"/>
        <v>4396.6400000000003</v>
      </c>
    </row>
    <row r="706" spans="1:57" x14ac:dyDescent="0.3">
      <c r="A706" s="167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0</v>
      </c>
      <c r="X706" s="63">
        <v>0</v>
      </c>
      <c r="Y706" s="63">
        <v>0</v>
      </c>
      <c r="Z706" s="63">
        <v>0</v>
      </c>
      <c r="AA706" s="63">
        <v>0</v>
      </c>
      <c r="AB706" s="63">
        <v>0</v>
      </c>
      <c r="AC706" s="63">
        <v>0</v>
      </c>
      <c r="AD706" s="63">
        <v>0</v>
      </c>
      <c r="AE706" s="158">
        <v>44013</v>
      </c>
      <c r="AF706" s="158">
        <v>45474</v>
      </c>
      <c r="AG706" s="159">
        <v>53100</v>
      </c>
      <c r="AH706" s="91">
        <v>0</v>
      </c>
      <c r="AI706" s="91">
        <v>0</v>
      </c>
      <c r="AJ706" s="160">
        <v>4.7100000000000003E-2</v>
      </c>
      <c r="AK706" s="168" t="s">
        <v>651</v>
      </c>
      <c r="AL706" s="168" t="s">
        <v>652</v>
      </c>
      <c r="AM706" s="127">
        <v>0</v>
      </c>
      <c r="AN706" s="127">
        <v>0</v>
      </c>
      <c r="AO706" s="127">
        <v>0</v>
      </c>
      <c r="AP706" s="127">
        <v>0</v>
      </c>
      <c r="AQ706" s="127">
        <v>0</v>
      </c>
      <c r="AR706" s="127">
        <v>0</v>
      </c>
      <c r="AS706" s="127">
        <v>0</v>
      </c>
      <c r="AT706" s="127">
        <v>0</v>
      </c>
      <c r="AU706" s="127">
        <v>0</v>
      </c>
      <c r="AV706" s="127">
        <v>0</v>
      </c>
      <c r="AW706" s="127">
        <v>0</v>
      </c>
      <c r="AX706" s="127">
        <v>0</v>
      </c>
      <c r="AY706" s="127">
        <v>0</v>
      </c>
      <c r="AZ706" s="127">
        <v>0</v>
      </c>
      <c r="BA706" s="127">
        <v>0</v>
      </c>
      <c r="BB706" s="127">
        <v>0</v>
      </c>
      <c r="BC706" s="15">
        <f t="shared" si="30"/>
        <v>0</v>
      </c>
      <c r="BD706" s="15">
        <f t="shared" si="31"/>
        <v>0</v>
      </c>
      <c r="BE706" s="15">
        <f t="shared" si="32"/>
        <v>0</v>
      </c>
    </row>
    <row r="707" spans="1:57" x14ac:dyDescent="0.3">
      <c r="A707" s="167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58">
        <v>44013</v>
      </c>
      <c r="AF707" s="158">
        <v>46204</v>
      </c>
      <c r="AG707" s="159">
        <v>362997.5</v>
      </c>
      <c r="AH707" s="91">
        <v>1.836111111111111</v>
      </c>
      <c r="AI707" s="91">
        <v>6</v>
      </c>
      <c r="AJ707" s="160">
        <v>5.3600000000000002E-2</v>
      </c>
      <c r="AK707" s="168" t="s">
        <v>651</v>
      </c>
      <c r="AL707" s="168" t="s">
        <v>652</v>
      </c>
      <c r="AM707" s="127">
        <v>1621.39</v>
      </c>
      <c r="AN707" s="127">
        <v>1621.39</v>
      </c>
      <c r="AO707" s="127">
        <v>1621.39</v>
      </c>
      <c r="AP707" s="127">
        <v>1621.39</v>
      </c>
      <c r="AQ707" s="127">
        <v>1621.39</v>
      </c>
      <c r="AR707" s="127">
        <v>1621.39</v>
      </c>
      <c r="AS707" s="127">
        <v>1621.39</v>
      </c>
      <c r="AT707" s="127">
        <v>1621.39</v>
      </c>
      <c r="AU707" s="127">
        <v>1621.39</v>
      </c>
      <c r="AV707" s="127">
        <v>1621.39</v>
      </c>
      <c r="AW707" s="127">
        <v>1621.39</v>
      </c>
      <c r="AX707" s="127">
        <v>1621.39</v>
      </c>
      <c r="AY707" s="127">
        <v>1621.39</v>
      </c>
      <c r="AZ707" s="127">
        <v>1621.39</v>
      </c>
      <c r="BA707" s="127">
        <v>1621.39</v>
      </c>
      <c r="BB707" s="127">
        <v>1621.39</v>
      </c>
      <c r="BC707" s="15">
        <f t="shared" ref="BC707:BC770" si="33">SUM(AM707:AP707)</f>
        <v>6485.56</v>
      </c>
      <c r="BD707" s="15">
        <f t="shared" si="31"/>
        <v>19456.679999999997</v>
      </c>
      <c r="BE707" s="15">
        <f t="shared" si="32"/>
        <v>25942.239999999998</v>
      </c>
    </row>
    <row r="708" spans="1:57" x14ac:dyDescent="0.3">
      <c r="A708" s="167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58">
        <v>44013</v>
      </c>
      <c r="AF708" s="158">
        <v>46569</v>
      </c>
      <c r="AG708" s="159">
        <v>1695365</v>
      </c>
      <c r="AH708" s="91">
        <v>2.8361111111111112</v>
      </c>
      <c r="AI708" s="91">
        <v>7</v>
      </c>
      <c r="AJ708" s="160">
        <v>5.6399999999999999E-2</v>
      </c>
      <c r="AK708" s="168" t="s">
        <v>651</v>
      </c>
      <c r="AL708" s="168" t="s">
        <v>652</v>
      </c>
      <c r="AM708" s="127">
        <v>7968.22</v>
      </c>
      <c r="AN708" s="127">
        <v>7968.22</v>
      </c>
      <c r="AO708" s="127">
        <v>7968.22</v>
      </c>
      <c r="AP708" s="127">
        <v>7968.22</v>
      </c>
      <c r="AQ708" s="127">
        <v>7968.22</v>
      </c>
      <c r="AR708" s="127">
        <v>7968.22</v>
      </c>
      <c r="AS708" s="127">
        <v>7968.22</v>
      </c>
      <c r="AT708" s="127">
        <v>7968.22</v>
      </c>
      <c r="AU708" s="127">
        <v>7968.22</v>
      </c>
      <c r="AV708" s="127">
        <v>7968.22</v>
      </c>
      <c r="AW708" s="127">
        <v>7968.22</v>
      </c>
      <c r="AX708" s="127">
        <v>7968.22</v>
      </c>
      <c r="AY708" s="127">
        <v>7968.22</v>
      </c>
      <c r="AZ708" s="127">
        <v>7968.22</v>
      </c>
      <c r="BA708" s="127">
        <v>7968.22</v>
      </c>
      <c r="BB708" s="127">
        <v>7968.22</v>
      </c>
      <c r="BC708" s="15">
        <f t="shared" si="33"/>
        <v>31872.880000000001</v>
      </c>
      <c r="BD708" s="15">
        <f t="shared" ref="BD708:BD771" si="34">SUM(AQ708:BB708)</f>
        <v>95618.64</v>
      </c>
      <c r="BE708" s="15">
        <f t="shared" ref="BE708:BE771" si="35">BC708+BD708</f>
        <v>127491.52</v>
      </c>
    </row>
    <row r="709" spans="1:57" x14ac:dyDescent="0.3">
      <c r="A709" s="167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58">
        <v>44013</v>
      </c>
      <c r="AF709" s="158">
        <v>46935</v>
      </c>
      <c r="AG709" s="159">
        <v>264467.5</v>
      </c>
      <c r="AH709" s="91">
        <v>3.8361111111111112</v>
      </c>
      <c r="AI709" s="91">
        <v>8</v>
      </c>
      <c r="AJ709" s="160">
        <v>5.9299999999999999E-2</v>
      </c>
      <c r="AK709" s="168" t="s">
        <v>651</v>
      </c>
      <c r="AL709" s="168" t="s">
        <v>652</v>
      </c>
      <c r="AM709" s="127">
        <v>1306.9100000000001</v>
      </c>
      <c r="AN709" s="127">
        <v>1306.9100000000001</v>
      </c>
      <c r="AO709" s="127">
        <v>1306.9100000000001</v>
      </c>
      <c r="AP709" s="127">
        <v>1306.9100000000001</v>
      </c>
      <c r="AQ709" s="127">
        <v>1306.9100000000001</v>
      </c>
      <c r="AR709" s="127">
        <v>1306.9100000000001</v>
      </c>
      <c r="AS709" s="127">
        <v>1306.9100000000001</v>
      </c>
      <c r="AT709" s="127">
        <v>1306.9100000000001</v>
      </c>
      <c r="AU709" s="127">
        <v>1306.9100000000001</v>
      </c>
      <c r="AV709" s="127">
        <v>1306.9100000000001</v>
      </c>
      <c r="AW709" s="127">
        <v>1306.9100000000001</v>
      </c>
      <c r="AX709" s="127">
        <v>1306.9100000000001</v>
      </c>
      <c r="AY709" s="127">
        <v>1306.9100000000001</v>
      </c>
      <c r="AZ709" s="127">
        <v>1306.9100000000001</v>
      </c>
      <c r="BA709" s="127">
        <v>1306.9100000000001</v>
      </c>
      <c r="BB709" s="127">
        <v>1306.9100000000001</v>
      </c>
      <c r="BC709" s="15">
        <f t="shared" si="33"/>
        <v>5227.6400000000003</v>
      </c>
      <c r="BD709" s="15">
        <f t="shared" si="34"/>
        <v>15682.92</v>
      </c>
      <c r="BE709" s="15">
        <f t="shared" si="35"/>
        <v>20910.560000000001</v>
      </c>
    </row>
    <row r="710" spans="1:57" x14ac:dyDescent="0.3">
      <c r="A710" s="167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0</v>
      </c>
      <c r="X710" s="63">
        <v>0</v>
      </c>
      <c r="Y710" s="63">
        <v>0</v>
      </c>
      <c r="Z710" s="63">
        <v>0</v>
      </c>
      <c r="AA710" s="63">
        <v>0</v>
      </c>
      <c r="AB710" s="63">
        <v>0</v>
      </c>
      <c r="AC710" s="63">
        <v>0</v>
      </c>
      <c r="AD710" s="63">
        <v>0</v>
      </c>
      <c r="AE710" s="158">
        <v>44021</v>
      </c>
      <c r="AF710" s="158">
        <v>45482</v>
      </c>
      <c r="AG710" s="159">
        <v>397217.5</v>
      </c>
      <c r="AH710" s="91">
        <v>0</v>
      </c>
      <c r="AI710" s="91">
        <v>0</v>
      </c>
      <c r="AJ710" s="160">
        <v>4.7100000000000003E-2</v>
      </c>
      <c r="AK710" s="168" t="s">
        <v>651</v>
      </c>
      <c r="AL710" s="168" t="s">
        <v>652</v>
      </c>
      <c r="AM710" s="127">
        <v>0</v>
      </c>
      <c r="AN710" s="127">
        <v>0</v>
      </c>
      <c r="AO710" s="127">
        <v>0</v>
      </c>
      <c r="AP710" s="127">
        <v>0</v>
      </c>
      <c r="AQ710" s="127">
        <v>0</v>
      </c>
      <c r="AR710" s="127">
        <v>0</v>
      </c>
      <c r="AS710" s="127">
        <v>0</v>
      </c>
      <c r="AT710" s="127">
        <v>0</v>
      </c>
      <c r="AU710" s="127">
        <v>0</v>
      </c>
      <c r="AV710" s="127">
        <v>0</v>
      </c>
      <c r="AW710" s="127">
        <v>0</v>
      </c>
      <c r="AX710" s="127">
        <v>0</v>
      </c>
      <c r="AY710" s="127">
        <v>0</v>
      </c>
      <c r="AZ710" s="127">
        <v>0</v>
      </c>
      <c r="BA710" s="127">
        <v>0</v>
      </c>
      <c r="BB710" s="127">
        <v>0</v>
      </c>
      <c r="BC710" s="15">
        <f t="shared" si="33"/>
        <v>0</v>
      </c>
      <c r="BD710" s="15">
        <f t="shared" si="34"/>
        <v>0</v>
      </c>
      <c r="BE710" s="15">
        <f t="shared" si="35"/>
        <v>0</v>
      </c>
    </row>
    <row r="711" spans="1:57" x14ac:dyDescent="0.3">
      <c r="A711" s="167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58">
        <v>44021</v>
      </c>
      <c r="AF711" s="158">
        <v>45847</v>
      </c>
      <c r="AG711" s="159">
        <v>333202.5</v>
      </c>
      <c r="AH711" s="91">
        <v>0.85833333333333328</v>
      </c>
      <c r="AI711" s="91">
        <v>5</v>
      </c>
      <c r="AJ711" s="160">
        <v>5.0700000000000002E-2</v>
      </c>
      <c r="AK711" s="168" t="s">
        <v>651</v>
      </c>
      <c r="AL711" s="168" t="s">
        <v>652</v>
      </c>
      <c r="AM711" s="127">
        <v>1407.78</v>
      </c>
      <c r="AN711" s="127">
        <v>1407.78</v>
      </c>
      <c r="AO711" s="127">
        <v>1407.78</v>
      </c>
      <c r="AP711" s="127">
        <v>1407.78</v>
      </c>
      <c r="AQ711" s="127">
        <v>1407.78</v>
      </c>
      <c r="AR711" s="127">
        <v>703.89</v>
      </c>
      <c r="AS711" s="127">
        <v>703.89</v>
      </c>
      <c r="AT711" s="127">
        <v>703.89</v>
      </c>
      <c r="AU711" s="127">
        <v>703.89</v>
      </c>
      <c r="AV711" s="127">
        <v>703.89</v>
      </c>
      <c r="AW711" s="127">
        <v>703.89</v>
      </c>
      <c r="AX711" s="127">
        <v>0</v>
      </c>
      <c r="AY711" s="127">
        <v>0</v>
      </c>
      <c r="AZ711" s="127">
        <v>0</v>
      </c>
      <c r="BA711" s="127">
        <v>0</v>
      </c>
      <c r="BB711" s="127">
        <v>0</v>
      </c>
      <c r="BC711" s="15">
        <f t="shared" si="33"/>
        <v>5631.12</v>
      </c>
      <c r="BD711" s="15">
        <f t="shared" si="34"/>
        <v>5631.1200000000008</v>
      </c>
      <c r="BE711" s="15">
        <f t="shared" si="35"/>
        <v>11262.240000000002</v>
      </c>
    </row>
    <row r="712" spans="1:57" x14ac:dyDescent="0.3">
      <c r="A712" s="167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58">
        <v>44021</v>
      </c>
      <c r="AF712" s="158">
        <v>46212</v>
      </c>
      <c r="AG712" s="159">
        <v>975270</v>
      </c>
      <c r="AH712" s="91">
        <v>1.8583333333333334</v>
      </c>
      <c r="AI712" s="91">
        <v>6</v>
      </c>
      <c r="AJ712" s="160">
        <v>5.3600000000000002E-2</v>
      </c>
      <c r="AK712" s="168" t="s">
        <v>651</v>
      </c>
      <c r="AL712" s="168" t="s">
        <v>652</v>
      </c>
      <c r="AM712" s="127">
        <v>4356.21</v>
      </c>
      <c r="AN712" s="127">
        <v>4356.21</v>
      </c>
      <c r="AO712" s="127">
        <v>4356.21</v>
      </c>
      <c r="AP712" s="127">
        <v>4356.21</v>
      </c>
      <c r="AQ712" s="127">
        <v>4356.21</v>
      </c>
      <c r="AR712" s="127">
        <v>4356.21</v>
      </c>
      <c r="AS712" s="127">
        <v>4356.21</v>
      </c>
      <c r="AT712" s="127">
        <v>4356.21</v>
      </c>
      <c r="AU712" s="127">
        <v>4356.21</v>
      </c>
      <c r="AV712" s="127">
        <v>4356.21</v>
      </c>
      <c r="AW712" s="127">
        <v>4356.21</v>
      </c>
      <c r="AX712" s="127">
        <v>4356.21</v>
      </c>
      <c r="AY712" s="127">
        <v>4356.21</v>
      </c>
      <c r="AZ712" s="127">
        <v>4356.21</v>
      </c>
      <c r="BA712" s="127">
        <v>4356.21</v>
      </c>
      <c r="BB712" s="127">
        <v>4356.21</v>
      </c>
      <c r="BC712" s="15">
        <f t="shared" si="33"/>
        <v>17424.84</v>
      </c>
      <c r="BD712" s="15">
        <f t="shared" si="34"/>
        <v>52274.52</v>
      </c>
      <c r="BE712" s="15">
        <f t="shared" si="35"/>
        <v>69699.360000000001</v>
      </c>
    </row>
    <row r="713" spans="1:57" x14ac:dyDescent="0.3">
      <c r="A713" s="167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58">
        <v>44021</v>
      </c>
      <c r="AF713" s="158">
        <v>46577</v>
      </c>
      <c r="AG713" s="159">
        <v>314322.5</v>
      </c>
      <c r="AH713" s="91">
        <v>2.8583333333333334</v>
      </c>
      <c r="AI713" s="91">
        <v>7</v>
      </c>
      <c r="AJ713" s="160">
        <v>5.6399999999999999E-2</v>
      </c>
      <c r="AK713" s="168" t="s">
        <v>651</v>
      </c>
      <c r="AL713" s="168" t="s">
        <v>652</v>
      </c>
      <c r="AM713" s="127">
        <v>1477.32</v>
      </c>
      <c r="AN713" s="127">
        <v>1477.32</v>
      </c>
      <c r="AO713" s="127">
        <v>1477.32</v>
      </c>
      <c r="AP713" s="127">
        <v>1477.32</v>
      </c>
      <c r="AQ713" s="127">
        <v>1477.32</v>
      </c>
      <c r="AR713" s="127">
        <v>1477.32</v>
      </c>
      <c r="AS713" s="127">
        <v>1477.32</v>
      </c>
      <c r="AT713" s="127">
        <v>1477.32</v>
      </c>
      <c r="AU713" s="127">
        <v>1477.32</v>
      </c>
      <c r="AV713" s="127">
        <v>1477.32</v>
      </c>
      <c r="AW713" s="127">
        <v>1477.32</v>
      </c>
      <c r="AX713" s="127">
        <v>1477.32</v>
      </c>
      <c r="AY713" s="127">
        <v>1477.32</v>
      </c>
      <c r="AZ713" s="127">
        <v>1477.32</v>
      </c>
      <c r="BA713" s="127">
        <v>1477.32</v>
      </c>
      <c r="BB713" s="127">
        <v>1477.32</v>
      </c>
      <c r="BC713" s="15">
        <f t="shared" si="33"/>
        <v>5909.28</v>
      </c>
      <c r="BD713" s="15">
        <f t="shared" si="34"/>
        <v>17727.84</v>
      </c>
      <c r="BE713" s="15">
        <f t="shared" si="35"/>
        <v>23637.119999999999</v>
      </c>
    </row>
    <row r="714" spans="1:57" x14ac:dyDescent="0.3">
      <c r="A714" s="167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58">
        <v>44021</v>
      </c>
      <c r="AF714" s="158">
        <v>46943</v>
      </c>
      <c r="AG714" s="159">
        <v>264320</v>
      </c>
      <c r="AH714" s="91">
        <v>3.8583333333333334</v>
      </c>
      <c r="AI714" s="91">
        <v>8</v>
      </c>
      <c r="AJ714" s="160">
        <v>5.9299999999999999E-2</v>
      </c>
      <c r="AK714" s="168" t="s">
        <v>651</v>
      </c>
      <c r="AL714" s="168" t="s">
        <v>652</v>
      </c>
      <c r="AM714" s="127">
        <v>1306.18</v>
      </c>
      <c r="AN714" s="127">
        <v>1306.18</v>
      </c>
      <c r="AO714" s="127">
        <v>1306.18</v>
      </c>
      <c r="AP714" s="127">
        <v>1306.18</v>
      </c>
      <c r="AQ714" s="127">
        <v>1306.18</v>
      </c>
      <c r="AR714" s="127">
        <v>1306.18</v>
      </c>
      <c r="AS714" s="127">
        <v>1306.18</v>
      </c>
      <c r="AT714" s="127">
        <v>1306.18</v>
      </c>
      <c r="AU714" s="127">
        <v>1306.18</v>
      </c>
      <c r="AV714" s="127">
        <v>1306.18</v>
      </c>
      <c r="AW714" s="127">
        <v>1306.18</v>
      </c>
      <c r="AX714" s="127">
        <v>1306.18</v>
      </c>
      <c r="AY714" s="127">
        <v>1306.18</v>
      </c>
      <c r="AZ714" s="127">
        <v>1306.18</v>
      </c>
      <c r="BA714" s="127">
        <v>1306.18</v>
      </c>
      <c r="BB714" s="127">
        <v>1306.18</v>
      </c>
      <c r="BC714" s="15">
        <f t="shared" si="33"/>
        <v>5224.72</v>
      </c>
      <c r="BD714" s="15">
        <f t="shared" si="34"/>
        <v>15674.160000000002</v>
      </c>
      <c r="BE714" s="15">
        <f t="shared" si="35"/>
        <v>20898.88</v>
      </c>
    </row>
    <row r="715" spans="1:57" x14ac:dyDescent="0.3">
      <c r="A715" s="167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58">
        <v>44029</v>
      </c>
      <c r="AF715" s="158">
        <v>46220</v>
      </c>
      <c r="AG715" s="159">
        <v>498402.5</v>
      </c>
      <c r="AH715" s="91">
        <v>1.8805555555555555</v>
      </c>
      <c r="AI715" s="91">
        <v>6</v>
      </c>
      <c r="AJ715" s="160">
        <v>5.3600000000000002E-2</v>
      </c>
      <c r="AK715" s="168" t="s">
        <v>651</v>
      </c>
      <c r="AL715" s="168" t="s">
        <v>652</v>
      </c>
      <c r="AM715" s="127">
        <v>2226.1999999999998</v>
      </c>
      <c r="AN715" s="127">
        <v>2226.1999999999998</v>
      </c>
      <c r="AO715" s="127">
        <v>2226.1999999999998</v>
      </c>
      <c r="AP715" s="127">
        <v>2226.1999999999998</v>
      </c>
      <c r="AQ715" s="127">
        <v>2226.1999999999998</v>
      </c>
      <c r="AR715" s="127">
        <v>2226.1999999999998</v>
      </c>
      <c r="AS715" s="127">
        <v>2226.1999999999998</v>
      </c>
      <c r="AT715" s="127">
        <v>2226.1999999999998</v>
      </c>
      <c r="AU715" s="127">
        <v>2226.1999999999998</v>
      </c>
      <c r="AV715" s="127">
        <v>2226.1999999999998</v>
      </c>
      <c r="AW715" s="127">
        <v>2226.1999999999998</v>
      </c>
      <c r="AX715" s="127">
        <v>2226.1999999999998</v>
      </c>
      <c r="AY715" s="127">
        <v>2226.1999999999998</v>
      </c>
      <c r="AZ715" s="127">
        <v>2226.1999999999998</v>
      </c>
      <c r="BA715" s="127">
        <v>2226.1999999999998</v>
      </c>
      <c r="BB715" s="127">
        <v>2226.1999999999998</v>
      </c>
      <c r="BC715" s="15">
        <f t="shared" si="33"/>
        <v>8904.7999999999993</v>
      </c>
      <c r="BD715" s="15">
        <f t="shared" si="34"/>
        <v>26714.400000000005</v>
      </c>
      <c r="BE715" s="15">
        <f t="shared" si="35"/>
        <v>35619.200000000004</v>
      </c>
    </row>
    <row r="716" spans="1:57" x14ac:dyDescent="0.3">
      <c r="A716" s="167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58">
        <v>44029</v>
      </c>
      <c r="AF716" s="158">
        <v>46585</v>
      </c>
      <c r="AG716" s="159">
        <v>1812480</v>
      </c>
      <c r="AH716" s="91">
        <v>2.8805555555555555</v>
      </c>
      <c r="AI716" s="91">
        <v>7</v>
      </c>
      <c r="AJ716" s="160">
        <v>5.6399999999999999E-2</v>
      </c>
      <c r="AK716" s="168" t="s">
        <v>651</v>
      </c>
      <c r="AL716" s="168" t="s">
        <v>652</v>
      </c>
      <c r="AM716" s="127">
        <v>8518.66</v>
      </c>
      <c r="AN716" s="127">
        <v>8518.66</v>
      </c>
      <c r="AO716" s="127">
        <v>8518.66</v>
      </c>
      <c r="AP716" s="127">
        <v>8518.66</v>
      </c>
      <c r="AQ716" s="127">
        <v>8518.66</v>
      </c>
      <c r="AR716" s="127">
        <v>8518.66</v>
      </c>
      <c r="AS716" s="127">
        <v>8518.66</v>
      </c>
      <c r="AT716" s="127">
        <v>8518.66</v>
      </c>
      <c r="AU716" s="127">
        <v>8518.66</v>
      </c>
      <c r="AV716" s="127">
        <v>8518.66</v>
      </c>
      <c r="AW716" s="127">
        <v>8518.66</v>
      </c>
      <c r="AX716" s="127">
        <v>8518.66</v>
      </c>
      <c r="AY716" s="127">
        <v>8518.66</v>
      </c>
      <c r="AZ716" s="127">
        <v>8518.66</v>
      </c>
      <c r="BA716" s="127">
        <v>8518.66</v>
      </c>
      <c r="BB716" s="127">
        <v>8518.66</v>
      </c>
      <c r="BC716" s="15">
        <f t="shared" si="33"/>
        <v>34074.639999999999</v>
      </c>
      <c r="BD716" s="15">
        <f t="shared" si="34"/>
        <v>102223.92000000003</v>
      </c>
      <c r="BE716" s="15">
        <f t="shared" si="35"/>
        <v>136298.56000000003</v>
      </c>
    </row>
    <row r="717" spans="1:57" x14ac:dyDescent="0.3">
      <c r="A717" s="167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58">
        <v>44029</v>
      </c>
      <c r="AF717" s="158">
        <v>46951</v>
      </c>
      <c r="AG717" s="159">
        <v>156792.5</v>
      </c>
      <c r="AH717" s="91">
        <v>3.8805555555555555</v>
      </c>
      <c r="AI717" s="91">
        <v>8</v>
      </c>
      <c r="AJ717" s="160">
        <v>5.9299999999999999E-2</v>
      </c>
      <c r="AK717" s="168" t="s">
        <v>651</v>
      </c>
      <c r="AL717" s="168" t="s">
        <v>652</v>
      </c>
      <c r="AM717" s="127">
        <v>774.82</v>
      </c>
      <c r="AN717" s="127">
        <v>774.82</v>
      </c>
      <c r="AO717" s="127">
        <v>774.82</v>
      </c>
      <c r="AP717" s="127">
        <v>774.82</v>
      </c>
      <c r="AQ717" s="127">
        <v>774.82</v>
      </c>
      <c r="AR717" s="127">
        <v>774.82</v>
      </c>
      <c r="AS717" s="127">
        <v>774.82</v>
      </c>
      <c r="AT717" s="127">
        <v>774.82</v>
      </c>
      <c r="AU717" s="127">
        <v>774.82</v>
      </c>
      <c r="AV717" s="127">
        <v>774.82</v>
      </c>
      <c r="AW717" s="127">
        <v>774.82</v>
      </c>
      <c r="AX717" s="127">
        <v>774.82</v>
      </c>
      <c r="AY717" s="127">
        <v>774.82</v>
      </c>
      <c r="AZ717" s="127">
        <v>774.82</v>
      </c>
      <c r="BA717" s="127">
        <v>774.82</v>
      </c>
      <c r="BB717" s="127">
        <v>774.82</v>
      </c>
      <c r="BC717" s="15">
        <f t="shared" si="33"/>
        <v>3099.28</v>
      </c>
      <c r="BD717" s="15">
        <f t="shared" si="34"/>
        <v>9297.8399999999983</v>
      </c>
      <c r="BE717" s="15">
        <f t="shared" si="35"/>
        <v>12397.119999999999</v>
      </c>
    </row>
    <row r="718" spans="1:57" x14ac:dyDescent="0.3">
      <c r="A718" s="167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58">
        <v>44040</v>
      </c>
      <c r="AF718" s="158">
        <v>46596</v>
      </c>
      <c r="AG718" s="159">
        <v>241457.5</v>
      </c>
      <c r="AH718" s="91">
        <v>2.911111111111111</v>
      </c>
      <c r="AI718" s="91">
        <v>7</v>
      </c>
      <c r="AJ718" s="160">
        <v>5.6399999999999999E-2</v>
      </c>
      <c r="AK718" s="168" t="s">
        <v>651</v>
      </c>
      <c r="AL718" s="168" t="s">
        <v>652</v>
      </c>
      <c r="AM718" s="127">
        <v>1134.8499999999999</v>
      </c>
      <c r="AN718" s="127">
        <v>1134.8499999999999</v>
      </c>
      <c r="AO718" s="127">
        <v>1134.8499999999999</v>
      </c>
      <c r="AP718" s="127">
        <v>1134.8499999999999</v>
      </c>
      <c r="AQ718" s="127">
        <v>1134.8499999999999</v>
      </c>
      <c r="AR718" s="127">
        <v>1134.8499999999999</v>
      </c>
      <c r="AS718" s="127">
        <v>1134.8499999999999</v>
      </c>
      <c r="AT718" s="127">
        <v>1134.8499999999999</v>
      </c>
      <c r="AU718" s="127">
        <v>1134.8499999999999</v>
      </c>
      <c r="AV718" s="127">
        <v>1134.8499999999999</v>
      </c>
      <c r="AW718" s="127">
        <v>1134.8499999999999</v>
      </c>
      <c r="AX718" s="127">
        <v>1134.8499999999999</v>
      </c>
      <c r="AY718" s="127">
        <v>1134.8499999999999</v>
      </c>
      <c r="AZ718" s="127">
        <v>1134.8499999999999</v>
      </c>
      <c r="BA718" s="127">
        <v>1134.8499999999999</v>
      </c>
      <c r="BB718" s="127">
        <v>1134.8499999999999</v>
      </c>
      <c r="BC718" s="15">
        <f t="shared" si="33"/>
        <v>4539.3999999999996</v>
      </c>
      <c r="BD718" s="15">
        <f t="shared" si="34"/>
        <v>13618.200000000003</v>
      </c>
      <c r="BE718" s="15">
        <f t="shared" si="35"/>
        <v>18157.600000000002</v>
      </c>
    </row>
    <row r="719" spans="1:57" x14ac:dyDescent="0.3">
      <c r="A719" s="167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58">
        <v>44040</v>
      </c>
      <c r="AF719" s="158">
        <v>46962</v>
      </c>
      <c r="AG719" s="159">
        <v>2259257.5</v>
      </c>
      <c r="AH719" s="91">
        <v>3.911111111111111</v>
      </c>
      <c r="AI719" s="91">
        <v>8</v>
      </c>
      <c r="AJ719" s="160">
        <v>5.9299999999999999E-2</v>
      </c>
      <c r="AK719" s="168" t="s">
        <v>651</v>
      </c>
      <c r="AL719" s="168" t="s">
        <v>652</v>
      </c>
      <c r="AM719" s="127">
        <v>11164.5</v>
      </c>
      <c r="AN719" s="127">
        <v>11164.5</v>
      </c>
      <c r="AO719" s="127">
        <v>11164.5</v>
      </c>
      <c r="AP719" s="127">
        <v>11164.5</v>
      </c>
      <c r="AQ719" s="127">
        <v>11164.5</v>
      </c>
      <c r="AR719" s="127">
        <v>11164.5</v>
      </c>
      <c r="AS719" s="127">
        <v>11164.5</v>
      </c>
      <c r="AT719" s="127">
        <v>11164.5</v>
      </c>
      <c r="AU719" s="127">
        <v>11164.5</v>
      </c>
      <c r="AV719" s="127">
        <v>11164.5</v>
      </c>
      <c r="AW719" s="127">
        <v>11164.5</v>
      </c>
      <c r="AX719" s="127">
        <v>11164.5</v>
      </c>
      <c r="AY719" s="127">
        <v>11164.5</v>
      </c>
      <c r="AZ719" s="127">
        <v>11164.5</v>
      </c>
      <c r="BA719" s="127">
        <v>11164.5</v>
      </c>
      <c r="BB719" s="127">
        <v>11164.5</v>
      </c>
      <c r="BC719" s="15">
        <f t="shared" si="33"/>
        <v>44658</v>
      </c>
      <c r="BD719" s="15">
        <f t="shared" si="34"/>
        <v>133974</v>
      </c>
      <c r="BE719" s="15">
        <f t="shared" si="35"/>
        <v>178632</v>
      </c>
    </row>
    <row r="720" spans="1:57" x14ac:dyDescent="0.3">
      <c r="A720" s="167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58">
        <v>44040</v>
      </c>
      <c r="AF720" s="158">
        <v>47327</v>
      </c>
      <c r="AG720" s="159">
        <v>53100</v>
      </c>
      <c r="AH720" s="91">
        <v>4.9111111111111114</v>
      </c>
      <c r="AI720" s="91">
        <v>9</v>
      </c>
      <c r="AJ720" s="160">
        <v>6.2100000000000002E-2</v>
      </c>
      <c r="AK720" s="168" t="s">
        <v>651</v>
      </c>
      <c r="AL720" s="168" t="s">
        <v>652</v>
      </c>
      <c r="AM720" s="127">
        <v>274.79000000000002</v>
      </c>
      <c r="AN720" s="127">
        <v>274.79000000000002</v>
      </c>
      <c r="AO720" s="127">
        <v>274.79000000000002</v>
      </c>
      <c r="AP720" s="127">
        <v>274.79000000000002</v>
      </c>
      <c r="AQ720" s="127">
        <v>274.79000000000002</v>
      </c>
      <c r="AR720" s="127">
        <v>274.79000000000002</v>
      </c>
      <c r="AS720" s="127">
        <v>274.79000000000002</v>
      </c>
      <c r="AT720" s="127">
        <v>274.79000000000002</v>
      </c>
      <c r="AU720" s="127">
        <v>274.79000000000002</v>
      </c>
      <c r="AV720" s="127">
        <v>274.79000000000002</v>
      </c>
      <c r="AW720" s="127">
        <v>274.79000000000002</v>
      </c>
      <c r="AX720" s="127">
        <v>274.79000000000002</v>
      </c>
      <c r="AY720" s="127">
        <v>274.79000000000002</v>
      </c>
      <c r="AZ720" s="127">
        <v>274.79000000000002</v>
      </c>
      <c r="BA720" s="127">
        <v>274.79000000000002</v>
      </c>
      <c r="BB720" s="127">
        <v>274.79000000000002</v>
      </c>
      <c r="BC720" s="15">
        <f t="shared" si="33"/>
        <v>1099.1600000000001</v>
      </c>
      <c r="BD720" s="15">
        <f t="shared" si="34"/>
        <v>3297.48</v>
      </c>
      <c r="BE720" s="15">
        <f t="shared" si="35"/>
        <v>4396.6400000000003</v>
      </c>
    </row>
    <row r="721" spans="1:57" x14ac:dyDescent="0.3">
      <c r="A721" s="167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154653.75</v>
      </c>
      <c r="Z721" s="63">
        <v>607.02</v>
      </c>
      <c r="AA721" s="63">
        <v>0</v>
      </c>
      <c r="AB721" s="63">
        <v>0</v>
      </c>
      <c r="AC721" s="63">
        <v>0</v>
      </c>
      <c r="AD721" s="63">
        <v>0</v>
      </c>
      <c r="AE721" s="158">
        <v>44050</v>
      </c>
      <c r="AF721" s="158">
        <v>45511</v>
      </c>
      <c r="AG721" s="159">
        <v>309307.5</v>
      </c>
      <c r="AH721" s="91">
        <v>0</v>
      </c>
      <c r="AI721" s="91">
        <v>0</v>
      </c>
      <c r="AJ721" s="160">
        <v>4.7100000000000003E-2</v>
      </c>
      <c r="AK721" s="168" t="s">
        <v>651</v>
      </c>
      <c r="AL721" s="168" t="s">
        <v>652</v>
      </c>
      <c r="AM721" s="127">
        <v>0</v>
      </c>
      <c r="AN721" s="127">
        <v>0</v>
      </c>
      <c r="AO721" s="127">
        <v>0</v>
      </c>
      <c r="AP721" s="127">
        <v>0</v>
      </c>
      <c r="AQ721" s="127">
        <v>0</v>
      </c>
      <c r="AR721" s="127">
        <v>0</v>
      </c>
      <c r="AS721" s="127">
        <v>0</v>
      </c>
      <c r="AT721" s="127">
        <v>0</v>
      </c>
      <c r="AU721" s="127">
        <v>0</v>
      </c>
      <c r="AV721" s="127">
        <v>0</v>
      </c>
      <c r="AW721" s="127">
        <v>0</v>
      </c>
      <c r="AX721" s="127">
        <v>0</v>
      </c>
      <c r="AY721" s="127">
        <v>0</v>
      </c>
      <c r="AZ721" s="127">
        <v>0</v>
      </c>
      <c r="BA721" s="127">
        <v>0</v>
      </c>
      <c r="BB721" s="127">
        <v>0</v>
      </c>
      <c r="BC721" s="15">
        <f t="shared" si="33"/>
        <v>0</v>
      </c>
      <c r="BD721" s="15">
        <f t="shared" si="34"/>
        <v>0</v>
      </c>
      <c r="BE721" s="15">
        <f t="shared" si="35"/>
        <v>0</v>
      </c>
    </row>
    <row r="722" spans="1:57" x14ac:dyDescent="0.3">
      <c r="A722" s="167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58">
        <v>44050</v>
      </c>
      <c r="AF722" s="158">
        <v>45876</v>
      </c>
      <c r="AG722" s="159">
        <v>633660</v>
      </c>
      <c r="AH722" s="91">
        <v>0.93611111111111112</v>
      </c>
      <c r="AI722" s="91">
        <v>5</v>
      </c>
      <c r="AJ722" s="160">
        <v>5.0700000000000002E-2</v>
      </c>
      <c r="AK722" s="168" t="s">
        <v>651</v>
      </c>
      <c r="AL722" s="168" t="s">
        <v>652</v>
      </c>
      <c r="AM722" s="127">
        <v>2677.21</v>
      </c>
      <c r="AN722" s="127">
        <v>2677.21</v>
      </c>
      <c r="AO722" s="127">
        <v>2677.21</v>
      </c>
      <c r="AP722" s="127">
        <v>2677.21</v>
      </c>
      <c r="AQ722" s="127">
        <v>2677.21</v>
      </c>
      <c r="AR722" s="127">
        <v>2677.21</v>
      </c>
      <c r="AS722" s="127">
        <v>1338.61</v>
      </c>
      <c r="AT722" s="127">
        <v>1338.61</v>
      </c>
      <c r="AU722" s="127">
        <v>1338.61</v>
      </c>
      <c r="AV722" s="127">
        <v>1338.61</v>
      </c>
      <c r="AW722" s="127">
        <v>1338.61</v>
      </c>
      <c r="AX722" s="127">
        <v>1338.61</v>
      </c>
      <c r="AY722" s="127">
        <v>0</v>
      </c>
      <c r="AZ722" s="127">
        <v>0</v>
      </c>
      <c r="BA722" s="127">
        <v>0</v>
      </c>
      <c r="BB722" s="127">
        <v>0</v>
      </c>
      <c r="BC722" s="15">
        <f t="shared" si="33"/>
        <v>10708.84</v>
      </c>
      <c r="BD722" s="15">
        <f t="shared" si="34"/>
        <v>13386.080000000002</v>
      </c>
      <c r="BE722" s="15">
        <f t="shared" si="35"/>
        <v>24094.920000000002</v>
      </c>
    </row>
    <row r="723" spans="1:57" x14ac:dyDescent="0.3">
      <c r="A723" s="167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58">
        <v>44050</v>
      </c>
      <c r="AF723" s="158">
        <v>46241</v>
      </c>
      <c r="AG723" s="159">
        <v>461675</v>
      </c>
      <c r="AH723" s="91">
        <v>1.9361111111111111</v>
      </c>
      <c r="AI723" s="91">
        <v>6</v>
      </c>
      <c r="AJ723" s="160">
        <v>5.3600000000000002E-2</v>
      </c>
      <c r="AK723" s="168" t="s">
        <v>651</v>
      </c>
      <c r="AL723" s="168" t="s">
        <v>652</v>
      </c>
      <c r="AM723" s="127">
        <v>2062.15</v>
      </c>
      <c r="AN723" s="127">
        <v>2062.15</v>
      </c>
      <c r="AO723" s="127">
        <v>2062.15</v>
      </c>
      <c r="AP723" s="127">
        <v>2062.15</v>
      </c>
      <c r="AQ723" s="127">
        <v>2062.15</v>
      </c>
      <c r="AR723" s="127">
        <v>2062.15</v>
      </c>
      <c r="AS723" s="127">
        <v>2062.15</v>
      </c>
      <c r="AT723" s="127">
        <v>2062.15</v>
      </c>
      <c r="AU723" s="127">
        <v>2062.15</v>
      </c>
      <c r="AV723" s="127">
        <v>2062.15</v>
      </c>
      <c r="AW723" s="127">
        <v>2062.15</v>
      </c>
      <c r="AX723" s="127">
        <v>2062.15</v>
      </c>
      <c r="AY723" s="127">
        <v>2062.15</v>
      </c>
      <c r="AZ723" s="127">
        <v>2062.15</v>
      </c>
      <c r="BA723" s="127">
        <v>2062.15</v>
      </c>
      <c r="BB723" s="127">
        <v>2062.15</v>
      </c>
      <c r="BC723" s="15">
        <f t="shared" si="33"/>
        <v>8248.6</v>
      </c>
      <c r="BD723" s="15">
        <f t="shared" si="34"/>
        <v>24745.800000000007</v>
      </c>
      <c r="BE723" s="15">
        <f t="shared" si="35"/>
        <v>32994.400000000009</v>
      </c>
    </row>
    <row r="724" spans="1:57" x14ac:dyDescent="0.3">
      <c r="A724" s="167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58">
        <v>44050</v>
      </c>
      <c r="AF724" s="158">
        <v>46606</v>
      </c>
      <c r="AG724" s="159">
        <v>837210</v>
      </c>
      <c r="AH724" s="91">
        <v>2.9361111111111109</v>
      </c>
      <c r="AI724" s="91">
        <v>7</v>
      </c>
      <c r="AJ724" s="160">
        <v>5.6399999999999999E-2</v>
      </c>
      <c r="AK724" s="168" t="s">
        <v>651</v>
      </c>
      <c r="AL724" s="168" t="s">
        <v>652</v>
      </c>
      <c r="AM724" s="127">
        <v>3934.89</v>
      </c>
      <c r="AN724" s="127">
        <v>3934.89</v>
      </c>
      <c r="AO724" s="127">
        <v>3934.89</v>
      </c>
      <c r="AP724" s="127">
        <v>3934.89</v>
      </c>
      <c r="AQ724" s="127">
        <v>3934.89</v>
      </c>
      <c r="AR724" s="127">
        <v>3934.89</v>
      </c>
      <c r="AS724" s="127">
        <v>3934.89</v>
      </c>
      <c r="AT724" s="127">
        <v>3934.89</v>
      </c>
      <c r="AU724" s="127">
        <v>3934.89</v>
      </c>
      <c r="AV724" s="127">
        <v>3934.89</v>
      </c>
      <c r="AW724" s="127">
        <v>3934.89</v>
      </c>
      <c r="AX724" s="127">
        <v>3934.89</v>
      </c>
      <c r="AY724" s="127">
        <v>3934.89</v>
      </c>
      <c r="AZ724" s="127">
        <v>3934.89</v>
      </c>
      <c r="BA724" s="127">
        <v>3934.89</v>
      </c>
      <c r="BB724" s="127">
        <v>3934.89</v>
      </c>
      <c r="BC724" s="15">
        <f t="shared" si="33"/>
        <v>15739.56</v>
      </c>
      <c r="BD724" s="15">
        <f t="shared" si="34"/>
        <v>47218.68</v>
      </c>
      <c r="BE724" s="15">
        <f t="shared" si="35"/>
        <v>62958.239999999998</v>
      </c>
    </row>
    <row r="725" spans="1:57" x14ac:dyDescent="0.3">
      <c r="A725" s="167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58">
        <v>44050</v>
      </c>
      <c r="AF725" s="158">
        <v>46972</v>
      </c>
      <c r="AG725" s="159">
        <v>106200</v>
      </c>
      <c r="AH725" s="91">
        <v>3.9361111111111109</v>
      </c>
      <c r="AI725" s="91">
        <v>8</v>
      </c>
      <c r="AJ725" s="160">
        <v>5.9299999999999999E-2</v>
      </c>
      <c r="AK725" s="168" t="s">
        <v>651</v>
      </c>
      <c r="AL725" s="168" t="s">
        <v>652</v>
      </c>
      <c r="AM725" s="127">
        <v>524.79999999999995</v>
      </c>
      <c r="AN725" s="127">
        <v>524.79999999999995</v>
      </c>
      <c r="AO725" s="127">
        <v>524.79999999999995</v>
      </c>
      <c r="AP725" s="127">
        <v>524.79999999999995</v>
      </c>
      <c r="AQ725" s="127">
        <v>524.79999999999995</v>
      </c>
      <c r="AR725" s="127">
        <v>524.79999999999995</v>
      </c>
      <c r="AS725" s="127">
        <v>524.79999999999995</v>
      </c>
      <c r="AT725" s="127">
        <v>524.79999999999995</v>
      </c>
      <c r="AU725" s="127">
        <v>524.79999999999995</v>
      </c>
      <c r="AV725" s="127">
        <v>524.79999999999995</v>
      </c>
      <c r="AW725" s="127">
        <v>524.79999999999995</v>
      </c>
      <c r="AX725" s="127">
        <v>524.79999999999995</v>
      </c>
      <c r="AY725" s="127">
        <v>524.79999999999995</v>
      </c>
      <c r="AZ725" s="127">
        <v>524.79999999999995</v>
      </c>
      <c r="BA725" s="127">
        <v>524.79999999999995</v>
      </c>
      <c r="BB725" s="127">
        <v>524.79999999999995</v>
      </c>
      <c r="BC725" s="15">
        <f t="shared" si="33"/>
        <v>2099.1999999999998</v>
      </c>
      <c r="BD725" s="15">
        <f t="shared" si="34"/>
        <v>6297.6000000000013</v>
      </c>
      <c r="BE725" s="15">
        <f t="shared" si="35"/>
        <v>8396.8000000000011</v>
      </c>
    </row>
    <row r="726" spans="1:57" x14ac:dyDescent="0.3">
      <c r="A726" s="167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58">
        <v>44050</v>
      </c>
      <c r="AF726" s="158">
        <v>47337</v>
      </c>
      <c r="AG726" s="159">
        <v>53100</v>
      </c>
      <c r="AH726" s="91">
        <v>4.9361111111111109</v>
      </c>
      <c r="AI726" s="91">
        <v>9</v>
      </c>
      <c r="AJ726" s="160">
        <v>6.2100000000000002E-2</v>
      </c>
      <c r="AK726" s="168" t="s">
        <v>651</v>
      </c>
      <c r="AL726" s="168" t="s">
        <v>652</v>
      </c>
      <c r="AM726" s="127">
        <v>274.79000000000002</v>
      </c>
      <c r="AN726" s="127">
        <v>274.79000000000002</v>
      </c>
      <c r="AO726" s="127">
        <v>274.79000000000002</v>
      </c>
      <c r="AP726" s="127">
        <v>274.79000000000002</v>
      </c>
      <c r="AQ726" s="127">
        <v>274.79000000000002</v>
      </c>
      <c r="AR726" s="127">
        <v>274.79000000000002</v>
      </c>
      <c r="AS726" s="127">
        <v>274.79000000000002</v>
      </c>
      <c r="AT726" s="127">
        <v>274.79000000000002</v>
      </c>
      <c r="AU726" s="127">
        <v>274.79000000000002</v>
      </c>
      <c r="AV726" s="127">
        <v>274.79000000000002</v>
      </c>
      <c r="AW726" s="127">
        <v>274.79000000000002</v>
      </c>
      <c r="AX726" s="127">
        <v>274.79000000000002</v>
      </c>
      <c r="AY726" s="127">
        <v>274.79000000000002</v>
      </c>
      <c r="AZ726" s="127">
        <v>274.79000000000002</v>
      </c>
      <c r="BA726" s="127">
        <v>274.79000000000002</v>
      </c>
      <c r="BB726" s="127">
        <v>274.79000000000002</v>
      </c>
      <c r="BC726" s="15">
        <f t="shared" si="33"/>
        <v>1099.1600000000001</v>
      </c>
      <c r="BD726" s="15">
        <f t="shared" si="34"/>
        <v>3297.48</v>
      </c>
      <c r="BE726" s="15">
        <f t="shared" si="35"/>
        <v>4396.6400000000003</v>
      </c>
    </row>
    <row r="727" spans="1:57" x14ac:dyDescent="0.3">
      <c r="A727" s="167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51993.75</v>
      </c>
      <c r="Z727" s="63">
        <v>204.08</v>
      </c>
      <c r="AA727" s="63">
        <v>0</v>
      </c>
      <c r="AB727" s="63">
        <v>0</v>
      </c>
      <c r="AC727" s="63">
        <v>0</v>
      </c>
      <c r="AD727" s="63">
        <v>0</v>
      </c>
      <c r="AE727" s="158">
        <v>44063</v>
      </c>
      <c r="AF727" s="158">
        <v>45524</v>
      </c>
      <c r="AG727" s="159">
        <v>103987.5</v>
      </c>
      <c r="AH727" s="91">
        <v>0</v>
      </c>
      <c r="AI727" s="91">
        <v>0</v>
      </c>
      <c r="AJ727" s="160">
        <v>4.7100000000000003E-2</v>
      </c>
      <c r="AK727" s="168" t="s">
        <v>651</v>
      </c>
      <c r="AL727" s="168" t="s">
        <v>652</v>
      </c>
      <c r="AM727" s="127">
        <v>0</v>
      </c>
      <c r="AN727" s="127">
        <v>0</v>
      </c>
      <c r="AO727" s="127">
        <v>0</v>
      </c>
      <c r="AP727" s="127">
        <v>0</v>
      </c>
      <c r="AQ727" s="127">
        <v>0</v>
      </c>
      <c r="AR727" s="127">
        <v>0</v>
      </c>
      <c r="AS727" s="127">
        <v>0</v>
      </c>
      <c r="AT727" s="127">
        <v>0</v>
      </c>
      <c r="AU727" s="127">
        <v>0</v>
      </c>
      <c r="AV727" s="127">
        <v>0</v>
      </c>
      <c r="AW727" s="127">
        <v>0</v>
      </c>
      <c r="AX727" s="127">
        <v>0</v>
      </c>
      <c r="AY727" s="127">
        <v>0</v>
      </c>
      <c r="AZ727" s="127">
        <v>0</v>
      </c>
      <c r="BA727" s="127">
        <v>0</v>
      </c>
      <c r="BB727" s="127">
        <v>0</v>
      </c>
      <c r="BC727" s="15">
        <f t="shared" si="33"/>
        <v>0</v>
      </c>
      <c r="BD727" s="15">
        <f t="shared" si="34"/>
        <v>0</v>
      </c>
      <c r="BE727" s="15">
        <f t="shared" si="35"/>
        <v>0</v>
      </c>
    </row>
    <row r="728" spans="1:57" x14ac:dyDescent="0.3">
      <c r="A728" s="167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58">
        <v>44063</v>
      </c>
      <c r="AF728" s="158">
        <v>45889</v>
      </c>
      <c r="AG728" s="159">
        <v>360785</v>
      </c>
      <c r="AH728" s="91">
        <v>0.97222222222222221</v>
      </c>
      <c r="AI728" s="91">
        <v>5</v>
      </c>
      <c r="AJ728" s="160">
        <v>5.0700000000000002E-2</v>
      </c>
      <c r="AK728" s="168" t="s">
        <v>651</v>
      </c>
      <c r="AL728" s="168" t="s">
        <v>652</v>
      </c>
      <c r="AM728" s="127">
        <v>1524.32</v>
      </c>
      <c r="AN728" s="127">
        <v>1524.32</v>
      </c>
      <c r="AO728" s="127">
        <v>1524.32</v>
      </c>
      <c r="AP728" s="127">
        <v>1524.32</v>
      </c>
      <c r="AQ728" s="127">
        <v>1524.32</v>
      </c>
      <c r="AR728" s="127">
        <v>1524.32</v>
      </c>
      <c r="AS728" s="127">
        <v>762.16</v>
      </c>
      <c r="AT728" s="127">
        <v>762.16</v>
      </c>
      <c r="AU728" s="127">
        <v>762.16</v>
      </c>
      <c r="AV728" s="127">
        <v>762.16</v>
      </c>
      <c r="AW728" s="127">
        <v>762.16</v>
      </c>
      <c r="AX728" s="127">
        <v>762.16</v>
      </c>
      <c r="AY728" s="127">
        <v>0</v>
      </c>
      <c r="AZ728" s="127">
        <v>0</v>
      </c>
      <c r="BA728" s="127">
        <v>0</v>
      </c>
      <c r="BB728" s="127">
        <v>0</v>
      </c>
      <c r="BC728" s="15">
        <f t="shared" si="33"/>
        <v>6097.28</v>
      </c>
      <c r="BD728" s="15">
        <f t="shared" si="34"/>
        <v>7621.5999999999995</v>
      </c>
      <c r="BE728" s="15">
        <f t="shared" si="35"/>
        <v>13718.88</v>
      </c>
    </row>
    <row r="729" spans="1:57" x14ac:dyDescent="0.3">
      <c r="A729" s="167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58">
        <v>44063</v>
      </c>
      <c r="AF729" s="158">
        <v>46254</v>
      </c>
      <c r="AG729" s="159">
        <v>707115</v>
      </c>
      <c r="AH729" s="91">
        <v>1.9722222222222223</v>
      </c>
      <c r="AI729" s="91">
        <v>6</v>
      </c>
      <c r="AJ729" s="160">
        <v>5.3600000000000002E-2</v>
      </c>
      <c r="AK729" s="168" t="s">
        <v>651</v>
      </c>
      <c r="AL729" s="168" t="s">
        <v>652</v>
      </c>
      <c r="AM729" s="127">
        <v>3158.45</v>
      </c>
      <c r="AN729" s="127">
        <v>3158.45</v>
      </c>
      <c r="AO729" s="127">
        <v>3158.45</v>
      </c>
      <c r="AP729" s="127">
        <v>3158.45</v>
      </c>
      <c r="AQ729" s="127">
        <v>3158.45</v>
      </c>
      <c r="AR729" s="127">
        <v>3158.45</v>
      </c>
      <c r="AS729" s="127">
        <v>3158.45</v>
      </c>
      <c r="AT729" s="127">
        <v>3158.45</v>
      </c>
      <c r="AU729" s="127">
        <v>3158.45</v>
      </c>
      <c r="AV729" s="127">
        <v>3158.45</v>
      </c>
      <c r="AW729" s="127">
        <v>3158.45</v>
      </c>
      <c r="AX729" s="127">
        <v>3158.45</v>
      </c>
      <c r="AY729" s="127">
        <v>3158.45</v>
      </c>
      <c r="AZ729" s="127">
        <v>3158.45</v>
      </c>
      <c r="BA729" s="127">
        <v>3158.45</v>
      </c>
      <c r="BB729" s="127">
        <v>3158.45</v>
      </c>
      <c r="BC729" s="15">
        <f t="shared" si="33"/>
        <v>12633.8</v>
      </c>
      <c r="BD729" s="15">
        <f t="shared" si="34"/>
        <v>37901.4</v>
      </c>
      <c r="BE729" s="15">
        <f t="shared" si="35"/>
        <v>50535.199999999997</v>
      </c>
    </row>
    <row r="730" spans="1:57" x14ac:dyDescent="0.3">
      <c r="A730" s="167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58">
        <v>44063</v>
      </c>
      <c r="AF730" s="158">
        <v>46619</v>
      </c>
      <c r="AG730" s="159">
        <v>1085010</v>
      </c>
      <c r="AH730" s="91">
        <v>2.9722222222222223</v>
      </c>
      <c r="AI730" s="91">
        <v>7</v>
      </c>
      <c r="AJ730" s="160">
        <v>5.6399999999999999E-2</v>
      </c>
      <c r="AK730" s="168" t="s">
        <v>651</v>
      </c>
      <c r="AL730" s="168" t="s">
        <v>652</v>
      </c>
      <c r="AM730" s="127">
        <v>5099.55</v>
      </c>
      <c r="AN730" s="127">
        <v>5099.55</v>
      </c>
      <c r="AO730" s="127">
        <v>5099.55</v>
      </c>
      <c r="AP730" s="127">
        <v>5099.55</v>
      </c>
      <c r="AQ730" s="127">
        <v>5099.55</v>
      </c>
      <c r="AR730" s="127">
        <v>5099.55</v>
      </c>
      <c r="AS730" s="127">
        <v>5099.55</v>
      </c>
      <c r="AT730" s="127">
        <v>5099.55</v>
      </c>
      <c r="AU730" s="127">
        <v>5099.55</v>
      </c>
      <c r="AV730" s="127">
        <v>5099.55</v>
      </c>
      <c r="AW730" s="127">
        <v>5099.55</v>
      </c>
      <c r="AX730" s="127">
        <v>5099.55</v>
      </c>
      <c r="AY730" s="127">
        <v>5099.55</v>
      </c>
      <c r="AZ730" s="127">
        <v>5099.55</v>
      </c>
      <c r="BA730" s="127">
        <v>5099.55</v>
      </c>
      <c r="BB730" s="127">
        <v>5099.55</v>
      </c>
      <c r="BC730" s="15">
        <f t="shared" si="33"/>
        <v>20398.2</v>
      </c>
      <c r="BD730" s="15">
        <f t="shared" si="34"/>
        <v>61194.600000000013</v>
      </c>
      <c r="BE730" s="15">
        <f t="shared" si="35"/>
        <v>81592.800000000017</v>
      </c>
    </row>
    <row r="731" spans="1:57" x14ac:dyDescent="0.3">
      <c r="A731" s="167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58">
        <v>44063</v>
      </c>
      <c r="AF731" s="158">
        <v>46985</v>
      </c>
      <c r="AG731" s="159">
        <v>106200</v>
      </c>
      <c r="AH731" s="91">
        <v>3.9722222222222223</v>
      </c>
      <c r="AI731" s="91">
        <v>8</v>
      </c>
      <c r="AJ731" s="160">
        <v>5.9299999999999999E-2</v>
      </c>
      <c r="AK731" s="168" t="s">
        <v>651</v>
      </c>
      <c r="AL731" s="168" t="s">
        <v>652</v>
      </c>
      <c r="AM731" s="127">
        <v>524.79999999999995</v>
      </c>
      <c r="AN731" s="127">
        <v>524.79999999999995</v>
      </c>
      <c r="AO731" s="127">
        <v>524.79999999999995</v>
      </c>
      <c r="AP731" s="127">
        <v>524.79999999999995</v>
      </c>
      <c r="AQ731" s="127">
        <v>524.79999999999995</v>
      </c>
      <c r="AR731" s="127">
        <v>524.79999999999995</v>
      </c>
      <c r="AS731" s="127">
        <v>524.79999999999995</v>
      </c>
      <c r="AT731" s="127">
        <v>524.79999999999995</v>
      </c>
      <c r="AU731" s="127">
        <v>524.79999999999995</v>
      </c>
      <c r="AV731" s="127">
        <v>524.79999999999995</v>
      </c>
      <c r="AW731" s="127">
        <v>524.79999999999995</v>
      </c>
      <c r="AX731" s="127">
        <v>524.79999999999995</v>
      </c>
      <c r="AY731" s="127">
        <v>524.79999999999995</v>
      </c>
      <c r="AZ731" s="127">
        <v>524.79999999999995</v>
      </c>
      <c r="BA731" s="127">
        <v>524.79999999999995</v>
      </c>
      <c r="BB731" s="127">
        <v>524.79999999999995</v>
      </c>
      <c r="BC731" s="15">
        <f t="shared" si="33"/>
        <v>2099.1999999999998</v>
      </c>
      <c r="BD731" s="15">
        <f t="shared" si="34"/>
        <v>6297.6000000000013</v>
      </c>
      <c r="BE731" s="15">
        <f t="shared" si="35"/>
        <v>8396.8000000000011</v>
      </c>
    </row>
    <row r="732" spans="1:57" x14ac:dyDescent="0.3">
      <c r="A732" s="167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126481.25</v>
      </c>
      <c r="Z732" s="63">
        <v>496.44</v>
      </c>
      <c r="AA732" s="63">
        <v>0</v>
      </c>
      <c r="AB732" s="63">
        <v>0</v>
      </c>
      <c r="AC732" s="63">
        <v>0</v>
      </c>
      <c r="AD732" s="63">
        <v>0</v>
      </c>
      <c r="AE732" s="158">
        <v>44071</v>
      </c>
      <c r="AF732" s="158">
        <v>45532</v>
      </c>
      <c r="AG732" s="159">
        <v>252962.5</v>
      </c>
      <c r="AH732" s="91">
        <v>0</v>
      </c>
      <c r="AI732" s="91">
        <v>0</v>
      </c>
      <c r="AJ732" s="160">
        <v>4.7100000000000003E-2</v>
      </c>
      <c r="AK732" s="168" t="s">
        <v>651</v>
      </c>
      <c r="AL732" s="168" t="s">
        <v>652</v>
      </c>
      <c r="AM732" s="127">
        <v>0</v>
      </c>
      <c r="AN732" s="127">
        <v>0</v>
      </c>
      <c r="AO732" s="127">
        <v>0</v>
      </c>
      <c r="AP732" s="127">
        <v>0</v>
      </c>
      <c r="AQ732" s="127">
        <v>0</v>
      </c>
      <c r="AR732" s="127">
        <v>0</v>
      </c>
      <c r="AS732" s="127">
        <v>0</v>
      </c>
      <c r="AT732" s="127">
        <v>0</v>
      </c>
      <c r="AU732" s="127">
        <v>0</v>
      </c>
      <c r="AV732" s="127">
        <v>0</v>
      </c>
      <c r="AW732" s="127">
        <v>0</v>
      </c>
      <c r="AX732" s="127">
        <v>0</v>
      </c>
      <c r="AY732" s="127">
        <v>0</v>
      </c>
      <c r="AZ732" s="127">
        <v>0</v>
      </c>
      <c r="BA732" s="127">
        <v>0</v>
      </c>
      <c r="BB732" s="127">
        <v>0</v>
      </c>
      <c r="BC732" s="15">
        <f t="shared" si="33"/>
        <v>0</v>
      </c>
      <c r="BD732" s="15">
        <f t="shared" si="34"/>
        <v>0</v>
      </c>
      <c r="BE732" s="15">
        <f t="shared" si="35"/>
        <v>0</v>
      </c>
    </row>
    <row r="733" spans="1:57" x14ac:dyDescent="0.3">
      <c r="A733" s="167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58">
        <v>44071</v>
      </c>
      <c r="AF733" s="158">
        <v>45897</v>
      </c>
      <c r="AG733" s="159">
        <v>227297.5</v>
      </c>
      <c r="AH733" s="91">
        <v>0.99444444444444446</v>
      </c>
      <c r="AI733" s="91">
        <v>5</v>
      </c>
      <c r="AJ733" s="160">
        <v>5.0700000000000002E-2</v>
      </c>
      <c r="AK733" s="168" t="s">
        <v>651</v>
      </c>
      <c r="AL733" s="168" t="s">
        <v>652</v>
      </c>
      <c r="AM733" s="127">
        <v>960.33</v>
      </c>
      <c r="AN733" s="127">
        <v>960.33</v>
      </c>
      <c r="AO733" s="127">
        <v>960.33</v>
      </c>
      <c r="AP733" s="127">
        <v>960.33</v>
      </c>
      <c r="AQ733" s="127">
        <v>960.33</v>
      </c>
      <c r="AR733" s="127">
        <v>960.33</v>
      </c>
      <c r="AS733" s="127">
        <v>480.17</v>
      </c>
      <c r="AT733" s="127">
        <v>480.17</v>
      </c>
      <c r="AU733" s="127">
        <v>480.17</v>
      </c>
      <c r="AV733" s="127">
        <v>480.17</v>
      </c>
      <c r="AW733" s="127">
        <v>480.17</v>
      </c>
      <c r="AX733" s="127">
        <v>480.17</v>
      </c>
      <c r="AY733" s="127">
        <v>0</v>
      </c>
      <c r="AZ733" s="127">
        <v>0</v>
      </c>
      <c r="BA733" s="127">
        <v>0</v>
      </c>
      <c r="BB733" s="127">
        <v>0</v>
      </c>
      <c r="BC733" s="15">
        <f t="shared" si="33"/>
        <v>3841.32</v>
      </c>
      <c r="BD733" s="15">
        <f t="shared" si="34"/>
        <v>4801.68</v>
      </c>
      <c r="BE733" s="15">
        <f t="shared" si="35"/>
        <v>8643</v>
      </c>
    </row>
    <row r="734" spans="1:57" x14ac:dyDescent="0.3">
      <c r="A734" s="167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58">
        <v>44071</v>
      </c>
      <c r="AF734" s="158">
        <v>46262</v>
      </c>
      <c r="AG734" s="159">
        <v>354737.5</v>
      </c>
      <c r="AH734" s="91">
        <v>1.9944444444444445</v>
      </c>
      <c r="AI734" s="91">
        <v>6</v>
      </c>
      <c r="AJ734" s="160">
        <v>5.3600000000000002E-2</v>
      </c>
      <c r="AK734" s="168" t="s">
        <v>651</v>
      </c>
      <c r="AL734" s="168" t="s">
        <v>652</v>
      </c>
      <c r="AM734" s="127">
        <v>1584.49</v>
      </c>
      <c r="AN734" s="127">
        <v>1584.49</v>
      </c>
      <c r="AO734" s="127">
        <v>1584.49</v>
      </c>
      <c r="AP734" s="127">
        <v>1584.49</v>
      </c>
      <c r="AQ734" s="127">
        <v>1584.49</v>
      </c>
      <c r="AR734" s="127">
        <v>1584.49</v>
      </c>
      <c r="AS734" s="127">
        <v>1584.49</v>
      </c>
      <c r="AT734" s="127">
        <v>1584.49</v>
      </c>
      <c r="AU734" s="127">
        <v>1584.49</v>
      </c>
      <c r="AV734" s="127">
        <v>1584.49</v>
      </c>
      <c r="AW734" s="127">
        <v>1584.49</v>
      </c>
      <c r="AX734" s="127">
        <v>1584.49</v>
      </c>
      <c r="AY734" s="127">
        <v>1584.49</v>
      </c>
      <c r="AZ734" s="127">
        <v>1584.49</v>
      </c>
      <c r="BA734" s="127">
        <v>1584.49</v>
      </c>
      <c r="BB734" s="127">
        <v>1584.49</v>
      </c>
      <c r="BC734" s="15">
        <f t="shared" si="33"/>
        <v>6337.96</v>
      </c>
      <c r="BD734" s="15">
        <f t="shared" si="34"/>
        <v>19013.88</v>
      </c>
      <c r="BE734" s="15">
        <f t="shared" si="35"/>
        <v>25351.84</v>
      </c>
    </row>
    <row r="735" spans="1:57" x14ac:dyDescent="0.3">
      <c r="A735" s="167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58">
        <v>44071</v>
      </c>
      <c r="AF735" s="158">
        <v>46627</v>
      </c>
      <c r="AG735" s="159">
        <v>469935</v>
      </c>
      <c r="AH735" s="91">
        <v>2.9944444444444445</v>
      </c>
      <c r="AI735" s="91">
        <v>7</v>
      </c>
      <c r="AJ735" s="160">
        <v>5.6399999999999999E-2</v>
      </c>
      <c r="AK735" s="168" t="s">
        <v>651</v>
      </c>
      <c r="AL735" s="168" t="s">
        <v>652</v>
      </c>
      <c r="AM735" s="127">
        <v>2208.69</v>
      </c>
      <c r="AN735" s="127">
        <v>2208.69</v>
      </c>
      <c r="AO735" s="127">
        <v>2208.69</v>
      </c>
      <c r="AP735" s="127">
        <v>2208.69</v>
      </c>
      <c r="AQ735" s="127">
        <v>2208.69</v>
      </c>
      <c r="AR735" s="127">
        <v>2208.69</v>
      </c>
      <c r="AS735" s="127">
        <v>2208.69</v>
      </c>
      <c r="AT735" s="127">
        <v>2208.69</v>
      </c>
      <c r="AU735" s="127">
        <v>2208.69</v>
      </c>
      <c r="AV735" s="127">
        <v>2208.69</v>
      </c>
      <c r="AW735" s="127">
        <v>2208.69</v>
      </c>
      <c r="AX735" s="127">
        <v>2208.69</v>
      </c>
      <c r="AY735" s="127">
        <v>2208.69</v>
      </c>
      <c r="AZ735" s="127">
        <v>2208.69</v>
      </c>
      <c r="BA735" s="127">
        <v>2208.69</v>
      </c>
      <c r="BB735" s="127">
        <v>2208.69</v>
      </c>
      <c r="BC735" s="15">
        <f t="shared" si="33"/>
        <v>8834.76</v>
      </c>
      <c r="BD735" s="15">
        <f t="shared" si="34"/>
        <v>26504.279999999995</v>
      </c>
      <c r="BE735" s="15">
        <f t="shared" si="35"/>
        <v>35339.039999999994</v>
      </c>
    </row>
    <row r="736" spans="1:57" x14ac:dyDescent="0.3">
      <c r="A736" s="167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58">
        <v>44071</v>
      </c>
      <c r="AF736" s="158">
        <v>46993</v>
      </c>
      <c r="AG736" s="159">
        <v>964502.5</v>
      </c>
      <c r="AH736" s="91">
        <v>3.9944444444444445</v>
      </c>
      <c r="AI736" s="91">
        <v>8</v>
      </c>
      <c r="AJ736" s="160">
        <v>5.9299999999999999E-2</v>
      </c>
      <c r="AK736" s="168" t="s">
        <v>651</v>
      </c>
      <c r="AL736" s="168" t="s">
        <v>652</v>
      </c>
      <c r="AM736" s="127">
        <v>4766.25</v>
      </c>
      <c r="AN736" s="127">
        <v>4766.25</v>
      </c>
      <c r="AO736" s="127">
        <v>4766.25</v>
      </c>
      <c r="AP736" s="127">
        <v>4766.25</v>
      </c>
      <c r="AQ736" s="127">
        <v>4766.25</v>
      </c>
      <c r="AR736" s="127">
        <v>4766.25</v>
      </c>
      <c r="AS736" s="127">
        <v>4766.25</v>
      </c>
      <c r="AT736" s="127">
        <v>4766.25</v>
      </c>
      <c r="AU736" s="127">
        <v>4766.25</v>
      </c>
      <c r="AV736" s="127">
        <v>4766.25</v>
      </c>
      <c r="AW736" s="127">
        <v>4766.25</v>
      </c>
      <c r="AX736" s="127">
        <v>4766.25</v>
      </c>
      <c r="AY736" s="127">
        <v>4766.25</v>
      </c>
      <c r="AZ736" s="127">
        <v>4766.25</v>
      </c>
      <c r="BA736" s="127">
        <v>4766.25</v>
      </c>
      <c r="BB736" s="127">
        <v>4766.25</v>
      </c>
      <c r="BC736" s="15">
        <f t="shared" si="33"/>
        <v>19065</v>
      </c>
      <c r="BD736" s="15">
        <f t="shared" si="34"/>
        <v>57195</v>
      </c>
      <c r="BE736" s="15">
        <f t="shared" si="35"/>
        <v>76260</v>
      </c>
    </row>
    <row r="737" spans="1:57" x14ac:dyDescent="0.3">
      <c r="A737" s="167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58">
        <v>44071</v>
      </c>
      <c r="AF737" s="158">
        <v>47358</v>
      </c>
      <c r="AG737" s="159">
        <v>1102562.5</v>
      </c>
      <c r="AH737" s="91">
        <v>4.9944444444444445</v>
      </c>
      <c r="AI737" s="91">
        <v>9</v>
      </c>
      <c r="AJ737" s="160">
        <v>6.2100000000000002E-2</v>
      </c>
      <c r="AK737" s="168" t="s">
        <v>651</v>
      </c>
      <c r="AL737" s="168" t="s">
        <v>652</v>
      </c>
      <c r="AM737" s="127">
        <v>5705.76</v>
      </c>
      <c r="AN737" s="127">
        <v>5705.76</v>
      </c>
      <c r="AO737" s="127">
        <v>5705.76</v>
      </c>
      <c r="AP737" s="127">
        <v>5705.76</v>
      </c>
      <c r="AQ737" s="127">
        <v>5705.76</v>
      </c>
      <c r="AR737" s="127">
        <v>5705.76</v>
      </c>
      <c r="AS737" s="127">
        <v>5705.76</v>
      </c>
      <c r="AT737" s="127">
        <v>5705.76</v>
      </c>
      <c r="AU737" s="127">
        <v>5705.76</v>
      </c>
      <c r="AV737" s="127">
        <v>5705.76</v>
      </c>
      <c r="AW737" s="127">
        <v>5705.76</v>
      </c>
      <c r="AX737" s="127">
        <v>5705.76</v>
      </c>
      <c r="AY737" s="127">
        <v>5705.76</v>
      </c>
      <c r="AZ737" s="127">
        <v>5705.76</v>
      </c>
      <c r="BA737" s="127">
        <v>5705.76</v>
      </c>
      <c r="BB737" s="127">
        <v>5705.76</v>
      </c>
      <c r="BC737" s="15">
        <f t="shared" si="33"/>
        <v>22823.040000000001</v>
      </c>
      <c r="BD737" s="15">
        <f t="shared" si="34"/>
        <v>68469.12000000001</v>
      </c>
      <c r="BE737" s="15">
        <f t="shared" si="35"/>
        <v>91292.160000000003</v>
      </c>
    </row>
    <row r="738" spans="1:57" x14ac:dyDescent="0.3">
      <c r="A738" s="167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58">
        <v>44071</v>
      </c>
      <c r="AF738" s="158">
        <v>47723</v>
      </c>
      <c r="AG738" s="159">
        <v>265500</v>
      </c>
      <c r="AH738" s="91">
        <v>5.9944444444444445</v>
      </c>
      <c r="AI738" s="91">
        <v>10</v>
      </c>
      <c r="AJ738" s="160">
        <v>6.5000000000000002E-2</v>
      </c>
      <c r="AK738" s="168" t="s">
        <v>651</v>
      </c>
      <c r="AL738" s="168" t="s">
        <v>652</v>
      </c>
      <c r="AM738" s="127">
        <v>1438.12</v>
      </c>
      <c r="AN738" s="127">
        <v>1438.12</v>
      </c>
      <c r="AO738" s="127">
        <v>1438.12</v>
      </c>
      <c r="AP738" s="127">
        <v>1438.12</v>
      </c>
      <c r="AQ738" s="127">
        <v>1438.12</v>
      </c>
      <c r="AR738" s="127">
        <v>1438.12</v>
      </c>
      <c r="AS738" s="127">
        <v>1438.12</v>
      </c>
      <c r="AT738" s="127">
        <v>1438.12</v>
      </c>
      <c r="AU738" s="127">
        <v>1438.12</v>
      </c>
      <c r="AV738" s="127">
        <v>1438.12</v>
      </c>
      <c r="AW738" s="127">
        <v>1438.12</v>
      </c>
      <c r="AX738" s="127">
        <v>1438.12</v>
      </c>
      <c r="AY738" s="127">
        <v>1438.12</v>
      </c>
      <c r="AZ738" s="127">
        <v>1438.12</v>
      </c>
      <c r="BA738" s="127">
        <v>1438.12</v>
      </c>
      <c r="BB738" s="127">
        <v>1438.12</v>
      </c>
      <c r="BC738" s="15">
        <f t="shared" si="33"/>
        <v>5752.48</v>
      </c>
      <c r="BD738" s="15">
        <f t="shared" si="34"/>
        <v>17257.439999999995</v>
      </c>
      <c r="BE738" s="15">
        <f t="shared" si="35"/>
        <v>23009.919999999995</v>
      </c>
    </row>
    <row r="739" spans="1:57" x14ac:dyDescent="0.3">
      <c r="A739" s="167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0</v>
      </c>
      <c r="Z739" s="63">
        <v>624.38</v>
      </c>
      <c r="AA739" s="63">
        <v>0</v>
      </c>
      <c r="AB739" s="63">
        <v>0</v>
      </c>
      <c r="AC739" s="63">
        <v>0</v>
      </c>
      <c r="AD739" s="63">
        <v>159078.75</v>
      </c>
      <c r="AE739" s="158">
        <v>44085</v>
      </c>
      <c r="AF739" s="158">
        <v>45546</v>
      </c>
      <c r="AG739" s="159">
        <v>318157.5</v>
      </c>
      <c r="AH739" s="91">
        <v>3.0555555555555555E-2</v>
      </c>
      <c r="AI739" s="91">
        <v>4</v>
      </c>
      <c r="AJ739" s="160">
        <v>4.7100000000000003E-2</v>
      </c>
      <c r="AK739" s="168" t="s">
        <v>651</v>
      </c>
      <c r="AL739" s="168" t="s">
        <v>652</v>
      </c>
      <c r="AM739" s="127">
        <v>624.38</v>
      </c>
      <c r="AN739" s="127">
        <v>0</v>
      </c>
      <c r="AO739" s="127">
        <v>0</v>
      </c>
      <c r="AP739" s="127">
        <v>0</v>
      </c>
      <c r="AQ739" s="127">
        <v>0</v>
      </c>
      <c r="AR739" s="127">
        <v>0</v>
      </c>
      <c r="AS739" s="127">
        <v>0</v>
      </c>
      <c r="AT739" s="127">
        <v>0</v>
      </c>
      <c r="AU739" s="127">
        <v>0</v>
      </c>
      <c r="AV739" s="127">
        <v>0</v>
      </c>
      <c r="AW739" s="127">
        <v>0</v>
      </c>
      <c r="AX739" s="127">
        <v>0</v>
      </c>
      <c r="AY739" s="127">
        <v>0</v>
      </c>
      <c r="AZ739" s="127">
        <v>0</v>
      </c>
      <c r="BA739" s="127">
        <v>0</v>
      </c>
      <c r="BB739" s="127">
        <v>0</v>
      </c>
      <c r="BC739" s="15">
        <f t="shared" si="33"/>
        <v>624.38</v>
      </c>
      <c r="BD739" s="15">
        <f t="shared" si="34"/>
        <v>0</v>
      </c>
      <c r="BE739" s="15">
        <f t="shared" si="35"/>
        <v>624.38</v>
      </c>
    </row>
    <row r="740" spans="1:57" x14ac:dyDescent="0.3">
      <c r="A740" s="167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58">
        <v>44085</v>
      </c>
      <c r="AF740" s="158">
        <v>45911</v>
      </c>
      <c r="AG740" s="159">
        <v>334382.5</v>
      </c>
      <c r="AH740" s="91">
        <v>1.0305555555555554</v>
      </c>
      <c r="AI740" s="91">
        <v>5</v>
      </c>
      <c r="AJ740" s="160">
        <v>5.0700000000000002E-2</v>
      </c>
      <c r="AK740" s="168" t="s">
        <v>651</v>
      </c>
      <c r="AL740" s="168" t="s">
        <v>652</v>
      </c>
      <c r="AM740" s="127">
        <v>1412.77</v>
      </c>
      <c r="AN740" s="127">
        <v>1412.77</v>
      </c>
      <c r="AO740" s="127">
        <v>1412.77</v>
      </c>
      <c r="AP740" s="127">
        <v>1412.77</v>
      </c>
      <c r="AQ740" s="127">
        <v>1412.77</v>
      </c>
      <c r="AR740" s="127">
        <v>1412.77</v>
      </c>
      <c r="AS740" s="127">
        <v>1412.77</v>
      </c>
      <c r="AT740" s="127">
        <v>706.38</v>
      </c>
      <c r="AU740" s="127">
        <v>706.38</v>
      </c>
      <c r="AV740" s="127">
        <v>706.38</v>
      </c>
      <c r="AW740" s="127">
        <v>706.38</v>
      </c>
      <c r="AX740" s="127">
        <v>706.38</v>
      </c>
      <c r="AY740" s="127">
        <v>706.38</v>
      </c>
      <c r="AZ740" s="127">
        <v>0</v>
      </c>
      <c r="BA740" s="127">
        <v>0</v>
      </c>
      <c r="BB740" s="127">
        <v>0</v>
      </c>
      <c r="BC740" s="15">
        <f t="shared" si="33"/>
        <v>5651.08</v>
      </c>
      <c r="BD740" s="15">
        <f t="shared" si="34"/>
        <v>8476.59</v>
      </c>
      <c r="BE740" s="15">
        <f t="shared" si="35"/>
        <v>14127.67</v>
      </c>
    </row>
    <row r="741" spans="1:57" x14ac:dyDescent="0.3">
      <c r="A741" s="167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58">
        <v>44085</v>
      </c>
      <c r="AF741" s="158">
        <v>46276</v>
      </c>
      <c r="AG741" s="159">
        <v>638675</v>
      </c>
      <c r="AH741" s="91">
        <v>2.0305555555555554</v>
      </c>
      <c r="AI741" s="91">
        <v>6</v>
      </c>
      <c r="AJ741" s="160">
        <v>5.3600000000000002E-2</v>
      </c>
      <c r="AK741" s="168" t="s">
        <v>651</v>
      </c>
      <c r="AL741" s="168" t="s">
        <v>652</v>
      </c>
      <c r="AM741" s="127">
        <v>2852.75</v>
      </c>
      <c r="AN741" s="127">
        <v>2852.75</v>
      </c>
      <c r="AO741" s="127">
        <v>2852.75</v>
      </c>
      <c r="AP741" s="127">
        <v>2852.75</v>
      </c>
      <c r="AQ741" s="127">
        <v>2852.75</v>
      </c>
      <c r="AR741" s="127">
        <v>2852.75</v>
      </c>
      <c r="AS741" s="127">
        <v>2852.75</v>
      </c>
      <c r="AT741" s="127">
        <v>2852.75</v>
      </c>
      <c r="AU741" s="127">
        <v>2852.75</v>
      </c>
      <c r="AV741" s="127">
        <v>2852.75</v>
      </c>
      <c r="AW741" s="127">
        <v>2852.75</v>
      </c>
      <c r="AX741" s="127">
        <v>2852.75</v>
      </c>
      <c r="AY741" s="127">
        <v>2852.75</v>
      </c>
      <c r="AZ741" s="127">
        <v>2852.75</v>
      </c>
      <c r="BA741" s="127">
        <v>2852.75</v>
      </c>
      <c r="BB741" s="127">
        <v>2852.75</v>
      </c>
      <c r="BC741" s="15">
        <f t="shared" si="33"/>
        <v>11411</v>
      </c>
      <c r="BD741" s="15">
        <f t="shared" si="34"/>
        <v>34233</v>
      </c>
      <c r="BE741" s="15">
        <f t="shared" si="35"/>
        <v>45644</v>
      </c>
    </row>
    <row r="742" spans="1:57" x14ac:dyDescent="0.3">
      <c r="A742" s="167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58">
        <v>44085</v>
      </c>
      <c r="AF742" s="158">
        <v>46641</v>
      </c>
      <c r="AG742" s="159">
        <v>1091500</v>
      </c>
      <c r="AH742" s="91">
        <v>3.0305555555555554</v>
      </c>
      <c r="AI742" s="91">
        <v>7</v>
      </c>
      <c r="AJ742" s="160">
        <v>5.6399999999999999E-2</v>
      </c>
      <c r="AK742" s="168" t="s">
        <v>651</v>
      </c>
      <c r="AL742" s="168" t="s">
        <v>652</v>
      </c>
      <c r="AM742" s="127">
        <v>5130.05</v>
      </c>
      <c r="AN742" s="127">
        <v>5130.05</v>
      </c>
      <c r="AO742" s="127">
        <v>5130.05</v>
      </c>
      <c r="AP742" s="127">
        <v>5130.05</v>
      </c>
      <c r="AQ742" s="127">
        <v>5130.05</v>
      </c>
      <c r="AR742" s="127">
        <v>5130.05</v>
      </c>
      <c r="AS742" s="127">
        <v>5130.05</v>
      </c>
      <c r="AT742" s="127">
        <v>5130.05</v>
      </c>
      <c r="AU742" s="127">
        <v>5130.05</v>
      </c>
      <c r="AV742" s="127">
        <v>5130.05</v>
      </c>
      <c r="AW742" s="127">
        <v>5130.05</v>
      </c>
      <c r="AX742" s="127">
        <v>5130.05</v>
      </c>
      <c r="AY742" s="127">
        <v>5130.05</v>
      </c>
      <c r="AZ742" s="127">
        <v>5130.05</v>
      </c>
      <c r="BA742" s="127">
        <v>5130.05</v>
      </c>
      <c r="BB742" s="127">
        <v>5130.05</v>
      </c>
      <c r="BC742" s="15">
        <f t="shared" si="33"/>
        <v>20520.2</v>
      </c>
      <c r="BD742" s="15">
        <f t="shared" si="34"/>
        <v>61560.600000000013</v>
      </c>
      <c r="BE742" s="15">
        <f t="shared" si="35"/>
        <v>82080.800000000017</v>
      </c>
    </row>
    <row r="743" spans="1:57" x14ac:dyDescent="0.3">
      <c r="A743" s="167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58">
        <v>44085</v>
      </c>
      <c r="AF743" s="158">
        <v>47007</v>
      </c>
      <c r="AG743" s="159">
        <v>698412.5</v>
      </c>
      <c r="AH743" s="91">
        <v>4.0305555555555559</v>
      </c>
      <c r="AI743" s="91">
        <v>8</v>
      </c>
      <c r="AJ743" s="160">
        <v>5.9299999999999999E-2</v>
      </c>
      <c r="AK743" s="168" t="s">
        <v>651</v>
      </c>
      <c r="AL743" s="168" t="s">
        <v>652</v>
      </c>
      <c r="AM743" s="127">
        <v>3451.32</v>
      </c>
      <c r="AN743" s="127">
        <v>3451.32</v>
      </c>
      <c r="AO743" s="127">
        <v>3451.32</v>
      </c>
      <c r="AP743" s="127">
        <v>3451.32</v>
      </c>
      <c r="AQ743" s="127">
        <v>3451.32</v>
      </c>
      <c r="AR743" s="127">
        <v>3451.32</v>
      </c>
      <c r="AS743" s="127">
        <v>3451.32</v>
      </c>
      <c r="AT743" s="127">
        <v>3451.32</v>
      </c>
      <c r="AU743" s="127">
        <v>3451.32</v>
      </c>
      <c r="AV743" s="127">
        <v>3451.32</v>
      </c>
      <c r="AW743" s="127">
        <v>3451.32</v>
      </c>
      <c r="AX743" s="127">
        <v>3451.32</v>
      </c>
      <c r="AY743" s="127">
        <v>3451.32</v>
      </c>
      <c r="AZ743" s="127">
        <v>3451.32</v>
      </c>
      <c r="BA743" s="127">
        <v>3451.32</v>
      </c>
      <c r="BB743" s="127">
        <v>3451.32</v>
      </c>
      <c r="BC743" s="15">
        <f t="shared" si="33"/>
        <v>13805.28</v>
      </c>
      <c r="BD743" s="15">
        <f t="shared" si="34"/>
        <v>41415.840000000004</v>
      </c>
      <c r="BE743" s="15">
        <f t="shared" si="35"/>
        <v>55221.120000000003</v>
      </c>
    </row>
    <row r="744" spans="1:57" x14ac:dyDescent="0.3">
      <c r="A744" s="167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58">
        <v>44085</v>
      </c>
      <c r="AF744" s="158">
        <v>47372</v>
      </c>
      <c r="AG744" s="159">
        <v>1217612.5</v>
      </c>
      <c r="AH744" s="91">
        <v>5.0305555555555559</v>
      </c>
      <c r="AI744" s="91">
        <v>9</v>
      </c>
      <c r="AJ744" s="160">
        <v>6.2100000000000002E-2</v>
      </c>
      <c r="AK744" s="168" t="s">
        <v>651</v>
      </c>
      <c r="AL744" s="168" t="s">
        <v>652</v>
      </c>
      <c r="AM744" s="127">
        <v>6301.14</v>
      </c>
      <c r="AN744" s="127">
        <v>6301.14</v>
      </c>
      <c r="AO744" s="127">
        <v>6301.14</v>
      </c>
      <c r="AP744" s="127">
        <v>6301.14</v>
      </c>
      <c r="AQ744" s="127">
        <v>6301.14</v>
      </c>
      <c r="AR744" s="127">
        <v>6301.14</v>
      </c>
      <c r="AS744" s="127">
        <v>6301.14</v>
      </c>
      <c r="AT744" s="127">
        <v>6301.14</v>
      </c>
      <c r="AU744" s="127">
        <v>6301.14</v>
      </c>
      <c r="AV744" s="127">
        <v>6301.14</v>
      </c>
      <c r="AW744" s="127">
        <v>6301.14</v>
      </c>
      <c r="AX744" s="127">
        <v>6301.14</v>
      </c>
      <c r="AY744" s="127">
        <v>6301.14</v>
      </c>
      <c r="AZ744" s="127">
        <v>6301.14</v>
      </c>
      <c r="BA744" s="127">
        <v>6301.14</v>
      </c>
      <c r="BB744" s="127">
        <v>6301.14</v>
      </c>
      <c r="BC744" s="15">
        <f t="shared" si="33"/>
        <v>25204.560000000001</v>
      </c>
      <c r="BD744" s="15">
        <f t="shared" si="34"/>
        <v>75613.680000000008</v>
      </c>
      <c r="BE744" s="15">
        <f t="shared" si="35"/>
        <v>100818.24000000001</v>
      </c>
    </row>
    <row r="745" spans="1:57" x14ac:dyDescent="0.3">
      <c r="A745" s="167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58">
        <v>44085</v>
      </c>
      <c r="AF745" s="158">
        <v>47737</v>
      </c>
      <c r="AG745" s="159">
        <v>512562.5</v>
      </c>
      <c r="AH745" s="91">
        <v>6.0305555555555559</v>
      </c>
      <c r="AI745" s="91">
        <v>10</v>
      </c>
      <c r="AJ745" s="160">
        <v>6.5000000000000002E-2</v>
      </c>
      <c r="AK745" s="168" t="s">
        <v>651</v>
      </c>
      <c r="AL745" s="168" t="s">
        <v>652</v>
      </c>
      <c r="AM745" s="127">
        <v>2776.38</v>
      </c>
      <c r="AN745" s="127">
        <v>2776.38</v>
      </c>
      <c r="AO745" s="127">
        <v>2776.38</v>
      </c>
      <c r="AP745" s="127">
        <v>2776.38</v>
      </c>
      <c r="AQ745" s="127">
        <v>2776.38</v>
      </c>
      <c r="AR745" s="127">
        <v>2776.38</v>
      </c>
      <c r="AS745" s="127">
        <v>2776.38</v>
      </c>
      <c r="AT745" s="127">
        <v>2776.38</v>
      </c>
      <c r="AU745" s="127">
        <v>2776.38</v>
      </c>
      <c r="AV745" s="127">
        <v>2776.38</v>
      </c>
      <c r="AW745" s="127">
        <v>2776.38</v>
      </c>
      <c r="AX745" s="127">
        <v>2776.38</v>
      </c>
      <c r="AY745" s="127">
        <v>2776.38</v>
      </c>
      <c r="AZ745" s="127">
        <v>2776.38</v>
      </c>
      <c r="BA745" s="127">
        <v>2776.38</v>
      </c>
      <c r="BB745" s="127">
        <v>2776.38</v>
      </c>
      <c r="BC745" s="15">
        <f t="shared" si="33"/>
        <v>11105.52</v>
      </c>
      <c r="BD745" s="15">
        <f t="shared" si="34"/>
        <v>33316.560000000005</v>
      </c>
      <c r="BE745" s="15">
        <f t="shared" si="35"/>
        <v>44422.080000000002</v>
      </c>
    </row>
    <row r="746" spans="1:57" x14ac:dyDescent="0.3">
      <c r="A746" s="167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126481.25</v>
      </c>
      <c r="X746" s="63">
        <v>0</v>
      </c>
      <c r="Y746" s="63">
        <v>0</v>
      </c>
      <c r="Z746" s="63">
        <v>496.44</v>
      </c>
      <c r="AA746" s="63">
        <v>0</v>
      </c>
      <c r="AB746" s="63">
        <v>0</v>
      </c>
      <c r="AC746" s="63">
        <v>0</v>
      </c>
      <c r="AD746" s="63">
        <v>126481.25</v>
      </c>
      <c r="AE746" s="158">
        <v>44159</v>
      </c>
      <c r="AF746" s="158">
        <v>45620</v>
      </c>
      <c r="AG746" s="159">
        <v>252962.5</v>
      </c>
      <c r="AH746" s="91">
        <v>0.23333333333333334</v>
      </c>
      <c r="AI746" s="91">
        <v>4</v>
      </c>
      <c r="AJ746" s="160">
        <v>4.7100000000000003E-2</v>
      </c>
      <c r="AK746" s="168" t="s">
        <v>651</v>
      </c>
      <c r="AL746" s="168" t="s">
        <v>652</v>
      </c>
      <c r="AM746" s="127">
        <v>496.44</v>
      </c>
      <c r="AN746" s="127">
        <v>496.44</v>
      </c>
      <c r="AO746" s="127">
        <v>496.44</v>
      </c>
      <c r="AP746" s="127">
        <v>0</v>
      </c>
      <c r="AQ746" s="127">
        <v>0</v>
      </c>
      <c r="AR746" s="127">
        <v>0</v>
      </c>
      <c r="AS746" s="127">
        <v>0</v>
      </c>
      <c r="AT746" s="127">
        <v>0</v>
      </c>
      <c r="AU746" s="127">
        <v>0</v>
      </c>
      <c r="AV746" s="127">
        <v>0</v>
      </c>
      <c r="AW746" s="127">
        <v>0</v>
      </c>
      <c r="AX746" s="127">
        <v>0</v>
      </c>
      <c r="AY746" s="127">
        <v>0</v>
      </c>
      <c r="AZ746" s="127">
        <v>0</v>
      </c>
      <c r="BA746" s="127">
        <v>0</v>
      </c>
      <c r="BB746" s="127">
        <v>0</v>
      </c>
      <c r="BC746" s="15">
        <f t="shared" si="33"/>
        <v>1489.32</v>
      </c>
      <c r="BD746" s="15">
        <f t="shared" si="34"/>
        <v>0</v>
      </c>
      <c r="BE746" s="15">
        <f t="shared" si="35"/>
        <v>1489.32</v>
      </c>
    </row>
    <row r="747" spans="1:57" x14ac:dyDescent="0.3">
      <c r="A747" s="167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58">
        <v>44159</v>
      </c>
      <c r="AF747" s="158">
        <v>45985</v>
      </c>
      <c r="AG747" s="159">
        <v>301047.5</v>
      </c>
      <c r="AH747" s="91">
        <v>1.2333333333333334</v>
      </c>
      <c r="AI747" s="91">
        <v>5</v>
      </c>
      <c r="AJ747" s="160">
        <v>5.0700000000000002E-2</v>
      </c>
      <c r="AK747" s="168" t="s">
        <v>651</v>
      </c>
      <c r="AL747" s="168" t="s">
        <v>652</v>
      </c>
      <c r="AM747" s="127">
        <v>1271.93</v>
      </c>
      <c r="AN747" s="127">
        <v>1271.93</v>
      </c>
      <c r="AO747" s="127">
        <v>1271.93</v>
      </c>
      <c r="AP747" s="127">
        <v>1271.93</v>
      </c>
      <c r="AQ747" s="127">
        <v>1271.93</v>
      </c>
      <c r="AR747" s="127">
        <v>1271.93</v>
      </c>
      <c r="AS747" s="127">
        <v>1271.93</v>
      </c>
      <c r="AT747" s="127">
        <v>1271.93</v>
      </c>
      <c r="AU747" s="127">
        <v>1271.93</v>
      </c>
      <c r="AV747" s="127">
        <v>635.96</v>
      </c>
      <c r="AW747" s="127">
        <v>635.96</v>
      </c>
      <c r="AX747" s="127">
        <v>635.96</v>
      </c>
      <c r="AY747" s="127">
        <v>635.96</v>
      </c>
      <c r="AZ747" s="127">
        <v>635.96</v>
      </c>
      <c r="BA747" s="127">
        <v>635.96</v>
      </c>
      <c r="BB747" s="127">
        <v>0</v>
      </c>
      <c r="BC747" s="15">
        <f t="shared" si="33"/>
        <v>5087.72</v>
      </c>
      <c r="BD747" s="15">
        <f t="shared" si="34"/>
        <v>10175.41</v>
      </c>
      <c r="BE747" s="15">
        <f t="shared" si="35"/>
        <v>15263.130000000001</v>
      </c>
    </row>
    <row r="748" spans="1:57" x14ac:dyDescent="0.3">
      <c r="A748" s="167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58">
        <v>44159</v>
      </c>
      <c r="AF748" s="158">
        <v>46350</v>
      </c>
      <c r="AG748" s="159">
        <v>621122.5</v>
      </c>
      <c r="AH748" s="91">
        <v>2.2333333333333334</v>
      </c>
      <c r="AI748" s="91">
        <v>6</v>
      </c>
      <c r="AJ748" s="160">
        <v>5.3600000000000002E-2</v>
      </c>
      <c r="AK748" s="168" t="s">
        <v>651</v>
      </c>
      <c r="AL748" s="168" t="s">
        <v>652</v>
      </c>
      <c r="AM748" s="127">
        <v>2774.35</v>
      </c>
      <c r="AN748" s="127">
        <v>2774.35</v>
      </c>
      <c r="AO748" s="127">
        <v>2774.35</v>
      </c>
      <c r="AP748" s="127">
        <v>2774.35</v>
      </c>
      <c r="AQ748" s="127">
        <v>2774.35</v>
      </c>
      <c r="AR748" s="127">
        <v>2774.35</v>
      </c>
      <c r="AS748" s="127">
        <v>2774.35</v>
      </c>
      <c r="AT748" s="127">
        <v>2774.35</v>
      </c>
      <c r="AU748" s="127">
        <v>2774.35</v>
      </c>
      <c r="AV748" s="127">
        <v>2774.35</v>
      </c>
      <c r="AW748" s="127">
        <v>2774.35</v>
      </c>
      <c r="AX748" s="127">
        <v>2774.35</v>
      </c>
      <c r="AY748" s="127">
        <v>2774.35</v>
      </c>
      <c r="AZ748" s="127">
        <v>2774.35</v>
      </c>
      <c r="BA748" s="127">
        <v>2774.35</v>
      </c>
      <c r="BB748" s="127">
        <v>2774.35</v>
      </c>
      <c r="BC748" s="15">
        <f t="shared" si="33"/>
        <v>11097.4</v>
      </c>
      <c r="BD748" s="15">
        <f t="shared" si="34"/>
        <v>33292.19999999999</v>
      </c>
      <c r="BE748" s="15">
        <f t="shared" si="35"/>
        <v>44389.599999999991</v>
      </c>
    </row>
    <row r="749" spans="1:57" x14ac:dyDescent="0.3">
      <c r="A749" s="167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58">
        <v>44159</v>
      </c>
      <c r="AF749" s="158">
        <v>46715</v>
      </c>
      <c r="AG749" s="159">
        <v>202370</v>
      </c>
      <c r="AH749" s="91">
        <v>3.2333333333333334</v>
      </c>
      <c r="AI749" s="91">
        <v>7</v>
      </c>
      <c r="AJ749" s="160">
        <v>5.6399999999999999E-2</v>
      </c>
      <c r="AK749" s="168" t="s">
        <v>651</v>
      </c>
      <c r="AL749" s="168" t="s">
        <v>652</v>
      </c>
      <c r="AM749" s="127">
        <v>951.14</v>
      </c>
      <c r="AN749" s="127">
        <v>951.14</v>
      </c>
      <c r="AO749" s="127">
        <v>951.14</v>
      </c>
      <c r="AP749" s="127">
        <v>951.14</v>
      </c>
      <c r="AQ749" s="127">
        <v>951.14</v>
      </c>
      <c r="AR749" s="127">
        <v>951.14</v>
      </c>
      <c r="AS749" s="127">
        <v>951.14</v>
      </c>
      <c r="AT749" s="127">
        <v>951.14</v>
      </c>
      <c r="AU749" s="127">
        <v>951.14</v>
      </c>
      <c r="AV749" s="127">
        <v>951.14</v>
      </c>
      <c r="AW749" s="127">
        <v>951.14</v>
      </c>
      <c r="AX749" s="127">
        <v>951.14</v>
      </c>
      <c r="AY749" s="127">
        <v>951.14</v>
      </c>
      <c r="AZ749" s="127">
        <v>951.14</v>
      </c>
      <c r="BA749" s="127">
        <v>951.14</v>
      </c>
      <c r="BB749" s="127">
        <v>951.14</v>
      </c>
      <c r="BC749" s="15">
        <f t="shared" si="33"/>
        <v>3804.56</v>
      </c>
      <c r="BD749" s="15">
        <f t="shared" si="34"/>
        <v>11413.679999999998</v>
      </c>
      <c r="BE749" s="15">
        <f t="shared" si="35"/>
        <v>15218.239999999998</v>
      </c>
    </row>
    <row r="750" spans="1:57" x14ac:dyDescent="0.3">
      <c r="A750" s="167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58">
        <v>44159</v>
      </c>
      <c r="AF750" s="158">
        <v>47081</v>
      </c>
      <c r="AG750" s="159">
        <v>318600</v>
      </c>
      <c r="AH750" s="91">
        <v>4.2333333333333334</v>
      </c>
      <c r="AI750" s="91">
        <v>8</v>
      </c>
      <c r="AJ750" s="160">
        <v>5.9299999999999999E-2</v>
      </c>
      <c r="AK750" s="168" t="s">
        <v>651</v>
      </c>
      <c r="AL750" s="168" t="s">
        <v>652</v>
      </c>
      <c r="AM750" s="127">
        <v>1574.41</v>
      </c>
      <c r="AN750" s="127">
        <v>1574.41</v>
      </c>
      <c r="AO750" s="127">
        <v>1574.41</v>
      </c>
      <c r="AP750" s="127">
        <v>1574.41</v>
      </c>
      <c r="AQ750" s="127">
        <v>1574.41</v>
      </c>
      <c r="AR750" s="127">
        <v>1574.41</v>
      </c>
      <c r="AS750" s="127">
        <v>1574.41</v>
      </c>
      <c r="AT750" s="127">
        <v>1574.41</v>
      </c>
      <c r="AU750" s="127">
        <v>1574.41</v>
      </c>
      <c r="AV750" s="127">
        <v>1574.41</v>
      </c>
      <c r="AW750" s="127">
        <v>1574.41</v>
      </c>
      <c r="AX750" s="127">
        <v>1574.41</v>
      </c>
      <c r="AY750" s="127">
        <v>1574.41</v>
      </c>
      <c r="AZ750" s="127">
        <v>1574.41</v>
      </c>
      <c r="BA750" s="127">
        <v>1574.41</v>
      </c>
      <c r="BB750" s="127">
        <v>1574.41</v>
      </c>
      <c r="BC750" s="15">
        <f t="shared" si="33"/>
        <v>6297.64</v>
      </c>
      <c r="BD750" s="15">
        <f t="shared" si="34"/>
        <v>18892.920000000002</v>
      </c>
      <c r="BE750" s="15">
        <f t="shared" si="35"/>
        <v>25190.560000000001</v>
      </c>
    </row>
    <row r="751" spans="1:57" x14ac:dyDescent="0.3">
      <c r="A751" s="167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247578.75</v>
      </c>
      <c r="X751" s="63">
        <v>0</v>
      </c>
      <c r="Y751" s="63">
        <v>0</v>
      </c>
      <c r="Z751" s="63">
        <v>971.75</v>
      </c>
      <c r="AA751" s="63">
        <v>0</v>
      </c>
      <c r="AB751" s="63">
        <v>0</v>
      </c>
      <c r="AC751" s="63">
        <v>0</v>
      </c>
      <c r="AD751" s="63">
        <v>247578.75</v>
      </c>
      <c r="AE751" s="158">
        <v>44162</v>
      </c>
      <c r="AF751" s="158">
        <v>45623</v>
      </c>
      <c r="AG751" s="159">
        <v>495157.5</v>
      </c>
      <c r="AH751" s="91">
        <v>0.24166666666666667</v>
      </c>
      <c r="AI751" s="91">
        <v>4</v>
      </c>
      <c r="AJ751" s="160">
        <v>4.7100000000000003E-2</v>
      </c>
      <c r="AK751" s="168" t="s">
        <v>651</v>
      </c>
      <c r="AL751" s="168" t="s">
        <v>652</v>
      </c>
      <c r="AM751" s="127">
        <v>971.75</v>
      </c>
      <c r="AN751" s="127">
        <v>971.75</v>
      </c>
      <c r="AO751" s="127">
        <v>971.75</v>
      </c>
      <c r="AP751" s="127">
        <v>0</v>
      </c>
      <c r="AQ751" s="127">
        <v>0</v>
      </c>
      <c r="AR751" s="127">
        <v>0</v>
      </c>
      <c r="AS751" s="127">
        <v>0</v>
      </c>
      <c r="AT751" s="127">
        <v>0</v>
      </c>
      <c r="AU751" s="127">
        <v>0</v>
      </c>
      <c r="AV751" s="127">
        <v>0</v>
      </c>
      <c r="AW751" s="127">
        <v>0</v>
      </c>
      <c r="AX751" s="127">
        <v>0</v>
      </c>
      <c r="AY751" s="127">
        <v>0</v>
      </c>
      <c r="AZ751" s="127">
        <v>0</v>
      </c>
      <c r="BA751" s="127">
        <v>0</v>
      </c>
      <c r="BB751" s="127">
        <v>0</v>
      </c>
      <c r="BC751" s="15">
        <f t="shared" si="33"/>
        <v>2915.25</v>
      </c>
      <c r="BD751" s="15">
        <f t="shared" si="34"/>
        <v>0</v>
      </c>
      <c r="BE751" s="15">
        <f t="shared" si="35"/>
        <v>2915.25</v>
      </c>
    </row>
    <row r="752" spans="1:57" x14ac:dyDescent="0.3">
      <c r="A752" s="167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58">
        <v>44162</v>
      </c>
      <c r="AF752" s="158">
        <v>45988</v>
      </c>
      <c r="AG752" s="159">
        <v>676582.5</v>
      </c>
      <c r="AH752" s="91">
        <v>1.2416666666666667</v>
      </c>
      <c r="AI752" s="91">
        <v>5</v>
      </c>
      <c r="AJ752" s="160">
        <v>5.0700000000000002E-2</v>
      </c>
      <c r="AK752" s="168" t="s">
        <v>651</v>
      </c>
      <c r="AL752" s="168" t="s">
        <v>652</v>
      </c>
      <c r="AM752" s="127">
        <v>2858.56</v>
      </c>
      <c r="AN752" s="127">
        <v>2858.56</v>
      </c>
      <c r="AO752" s="127">
        <v>2858.56</v>
      </c>
      <c r="AP752" s="127">
        <v>2858.56</v>
      </c>
      <c r="AQ752" s="127">
        <v>2858.56</v>
      </c>
      <c r="AR752" s="127">
        <v>2858.56</v>
      </c>
      <c r="AS752" s="127">
        <v>2858.56</v>
      </c>
      <c r="AT752" s="127">
        <v>2858.56</v>
      </c>
      <c r="AU752" s="127">
        <v>2858.56</v>
      </c>
      <c r="AV752" s="127">
        <v>1429.28</v>
      </c>
      <c r="AW752" s="127">
        <v>1429.28</v>
      </c>
      <c r="AX752" s="127">
        <v>1429.28</v>
      </c>
      <c r="AY752" s="127">
        <v>1429.28</v>
      </c>
      <c r="AZ752" s="127">
        <v>1429.28</v>
      </c>
      <c r="BA752" s="127">
        <v>1429.28</v>
      </c>
      <c r="BB752" s="127">
        <v>0</v>
      </c>
      <c r="BC752" s="15">
        <f t="shared" si="33"/>
        <v>11434.24</v>
      </c>
      <c r="BD752" s="15">
        <f t="shared" si="34"/>
        <v>22868.479999999996</v>
      </c>
      <c r="BE752" s="15">
        <f t="shared" si="35"/>
        <v>34302.719999999994</v>
      </c>
    </row>
    <row r="753" spans="1:57" x14ac:dyDescent="0.3">
      <c r="A753" s="167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58">
        <v>44162</v>
      </c>
      <c r="AF753" s="158">
        <v>46353</v>
      </c>
      <c r="AG753" s="159">
        <v>1916615</v>
      </c>
      <c r="AH753" s="91">
        <v>2.2416666666666667</v>
      </c>
      <c r="AI753" s="91">
        <v>6</v>
      </c>
      <c r="AJ753" s="160">
        <v>5.3600000000000002E-2</v>
      </c>
      <c r="AK753" s="168" t="s">
        <v>651</v>
      </c>
      <c r="AL753" s="168" t="s">
        <v>652</v>
      </c>
      <c r="AM753" s="127">
        <v>8560.8799999999992</v>
      </c>
      <c r="AN753" s="127">
        <v>8560.8799999999992</v>
      </c>
      <c r="AO753" s="127">
        <v>8560.8799999999992</v>
      </c>
      <c r="AP753" s="127">
        <v>8560.8799999999992</v>
      </c>
      <c r="AQ753" s="127">
        <v>8560.8799999999992</v>
      </c>
      <c r="AR753" s="127">
        <v>8560.8799999999992</v>
      </c>
      <c r="AS753" s="127">
        <v>8560.8799999999992</v>
      </c>
      <c r="AT753" s="127">
        <v>8560.8799999999992</v>
      </c>
      <c r="AU753" s="127">
        <v>8560.8799999999992</v>
      </c>
      <c r="AV753" s="127">
        <v>8560.8799999999992</v>
      </c>
      <c r="AW753" s="127">
        <v>8560.8799999999992</v>
      </c>
      <c r="AX753" s="127">
        <v>8560.8799999999992</v>
      </c>
      <c r="AY753" s="127">
        <v>8560.8799999999992</v>
      </c>
      <c r="AZ753" s="127">
        <v>8560.8799999999992</v>
      </c>
      <c r="BA753" s="127">
        <v>8560.8799999999992</v>
      </c>
      <c r="BB753" s="127">
        <v>8560.8799999999992</v>
      </c>
      <c r="BC753" s="15">
        <f t="shared" si="33"/>
        <v>34243.519999999997</v>
      </c>
      <c r="BD753" s="15">
        <f t="shared" si="34"/>
        <v>102730.56000000001</v>
      </c>
      <c r="BE753" s="15">
        <f t="shared" si="35"/>
        <v>136974.08000000002</v>
      </c>
    </row>
    <row r="754" spans="1:57" x14ac:dyDescent="0.3">
      <c r="A754" s="167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58">
        <v>44162</v>
      </c>
      <c r="AF754" s="158">
        <v>46718</v>
      </c>
      <c r="AG754" s="159">
        <v>2099367.5</v>
      </c>
      <c r="AH754" s="91">
        <v>3.2416666666666667</v>
      </c>
      <c r="AI754" s="91">
        <v>7</v>
      </c>
      <c r="AJ754" s="160">
        <v>5.6399999999999999E-2</v>
      </c>
      <c r="AK754" s="168" t="s">
        <v>651</v>
      </c>
      <c r="AL754" s="168" t="s">
        <v>652</v>
      </c>
      <c r="AM754" s="127">
        <v>9867.0300000000007</v>
      </c>
      <c r="AN754" s="127">
        <v>9867.0300000000007</v>
      </c>
      <c r="AO754" s="127">
        <v>9867.0300000000007</v>
      </c>
      <c r="AP754" s="127">
        <v>9867.0300000000007</v>
      </c>
      <c r="AQ754" s="127">
        <v>9867.0300000000007</v>
      </c>
      <c r="AR754" s="127">
        <v>9867.0300000000007</v>
      </c>
      <c r="AS754" s="127">
        <v>9867.0300000000007</v>
      </c>
      <c r="AT754" s="127">
        <v>9867.0300000000007</v>
      </c>
      <c r="AU754" s="127">
        <v>9867.0300000000007</v>
      </c>
      <c r="AV754" s="127">
        <v>9867.0300000000007</v>
      </c>
      <c r="AW754" s="127">
        <v>9867.0300000000007</v>
      </c>
      <c r="AX754" s="127">
        <v>9867.0300000000007</v>
      </c>
      <c r="AY754" s="127">
        <v>9867.0300000000007</v>
      </c>
      <c r="AZ754" s="127">
        <v>9867.0300000000007</v>
      </c>
      <c r="BA754" s="127">
        <v>9867.0300000000007</v>
      </c>
      <c r="BB754" s="127">
        <v>9867.0300000000007</v>
      </c>
      <c r="BC754" s="15">
        <f t="shared" si="33"/>
        <v>39468.120000000003</v>
      </c>
      <c r="BD754" s="15">
        <f t="shared" si="34"/>
        <v>118404.36</v>
      </c>
      <c r="BE754" s="15">
        <f t="shared" si="35"/>
        <v>157872.48000000001</v>
      </c>
    </row>
    <row r="755" spans="1:57" x14ac:dyDescent="0.3">
      <c r="A755" s="167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58">
        <v>44162</v>
      </c>
      <c r="AF755" s="158">
        <v>47084</v>
      </c>
      <c r="AG755" s="159">
        <v>1105512.5</v>
      </c>
      <c r="AH755" s="91">
        <v>4.2416666666666663</v>
      </c>
      <c r="AI755" s="91">
        <v>8</v>
      </c>
      <c r="AJ755" s="160">
        <v>5.9299999999999999E-2</v>
      </c>
      <c r="AK755" s="168" t="s">
        <v>651</v>
      </c>
      <c r="AL755" s="168" t="s">
        <v>652</v>
      </c>
      <c r="AM755" s="127">
        <v>5463.07</v>
      </c>
      <c r="AN755" s="127">
        <v>5463.07</v>
      </c>
      <c r="AO755" s="127">
        <v>5463.07</v>
      </c>
      <c r="AP755" s="127">
        <v>5463.07</v>
      </c>
      <c r="AQ755" s="127">
        <v>5463.07</v>
      </c>
      <c r="AR755" s="127">
        <v>5463.07</v>
      </c>
      <c r="AS755" s="127">
        <v>5463.07</v>
      </c>
      <c r="AT755" s="127">
        <v>5463.07</v>
      </c>
      <c r="AU755" s="127">
        <v>5463.07</v>
      </c>
      <c r="AV755" s="127">
        <v>5463.07</v>
      </c>
      <c r="AW755" s="127">
        <v>5463.07</v>
      </c>
      <c r="AX755" s="127">
        <v>5463.07</v>
      </c>
      <c r="AY755" s="127">
        <v>5463.07</v>
      </c>
      <c r="AZ755" s="127">
        <v>5463.07</v>
      </c>
      <c r="BA755" s="127">
        <v>5463.07</v>
      </c>
      <c r="BB755" s="127">
        <v>5463.07</v>
      </c>
      <c r="BC755" s="15">
        <f t="shared" si="33"/>
        <v>21852.28</v>
      </c>
      <c r="BD755" s="15">
        <f t="shared" si="34"/>
        <v>65556.84</v>
      </c>
      <c r="BE755" s="15">
        <f t="shared" si="35"/>
        <v>87409.12</v>
      </c>
    </row>
    <row r="756" spans="1:57" x14ac:dyDescent="0.3">
      <c r="A756" s="167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117483.75</v>
      </c>
      <c r="X756" s="63">
        <v>0</v>
      </c>
      <c r="Y756" s="63">
        <v>0</v>
      </c>
      <c r="Z756" s="63">
        <v>461.12</v>
      </c>
      <c r="AA756" s="63">
        <v>0</v>
      </c>
      <c r="AB756" s="63">
        <v>0</v>
      </c>
      <c r="AC756" s="63">
        <v>0</v>
      </c>
      <c r="AD756" s="63">
        <v>117483.75</v>
      </c>
      <c r="AE756" s="158">
        <v>44169</v>
      </c>
      <c r="AF756" s="158">
        <v>45630</v>
      </c>
      <c r="AG756" s="159">
        <v>234967.5</v>
      </c>
      <c r="AH756" s="91">
        <v>0.26111111111111113</v>
      </c>
      <c r="AI756" s="91">
        <v>4</v>
      </c>
      <c r="AJ756" s="160">
        <v>4.7100000000000003E-2</v>
      </c>
      <c r="AK756" s="168" t="s">
        <v>651</v>
      </c>
      <c r="AL756" s="168" t="s">
        <v>652</v>
      </c>
      <c r="AM756" s="127">
        <v>461.12</v>
      </c>
      <c r="AN756" s="127">
        <v>461.12</v>
      </c>
      <c r="AO756" s="127">
        <v>461.12</v>
      </c>
      <c r="AP756" s="127">
        <v>461.12</v>
      </c>
      <c r="AQ756" s="127">
        <v>0</v>
      </c>
      <c r="AR756" s="127">
        <v>0</v>
      </c>
      <c r="AS756" s="127">
        <v>0</v>
      </c>
      <c r="AT756" s="127">
        <v>0</v>
      </c>
      <c r="AU756" s="127">
        <v>0</v>
      </c>
      <c r="AV756" s="127">
        <v>0</v>
      </c>
      <c r="AW756" s="127">
        <v>0</v>
      </c>
      <c r="AX756" s="127">
        <v>0</v>
      </c>
      <c r="AY756" s="127">
        <v>0</v>
      </c>
      <c r="AZ756" s="127">
        <v>0</v>
      </c>
      <c r="BA756" s="127">
        <v>0</v>
      </c>
      <c r="BB756" s="127">
        <v>0</v>
      </c>
      <c r="BC756" s="15">
        <f t="shared" si="33"/>
        <v>1844.48</v>
      </c>
      <c r="BD756" s="15">
        <f t="shared" si="34"/>
        <v>0</v>
      </c>
      <c r="BE756" s="15">
        <f t="shared" si="35"/>
        <v>1844.48</v>
      </c>
    </row>
    <row r="757" spans="1:57" x14ac:dyDescent="0.3">
      <c r="A757" s="167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58">
        <v>44169</v>
      </c>
      <c r="AF757" s="158">
        <v>45995</v>
      </c>
      <c r="AG757" s="159">
        <v>38645</v>
      </c>
      <c r="AH757" s="91">
        <v>1.2611111111111111</v>
      </c>
      <c r="AI757" s="91">
        <v>5</v>
      </c>
      <c r="AJ757" s="160">
        <v>5.0700000000000002E-2</v>
      </c>
      <c r="AK757" s="168" t="s">
        <v>651</v>
      </c>
      <c r="AL757" s="168" t="s">
        <v>652</v>
      </c>
      <c r="AM757" s="127">
        <v>163.28</v>
      </c>
      <c r="AN757" s="127">
        <v>163.28</v>
      </c>
      <c r="AO757" s="127">
        <v>163.28</v>
      </c>
      <c r="AP757" s="127">
        <v>163.28</v>
      </c>
      <c r="AQ757" s="127">
        <v>163.28</v>
      </c>
      <c r="AR757" s="127">
        <v>163.28</v>
      </c>
      <c r="AS757" s="127">
        <v>163.28</v>
      </c>
      <c r="AT757" s="127">
        <v>163.28</v>
      </c>
      <c r="AU757" s="127">
        <v>163.28</v>
      </c>
      <c r="AV757" s="127">
        <v>163.28</v>
      </c>
      <c r="AW757" s="127">
        <v>81.64</v>
      </c>
      <c r="AX757" s="127">
        <v>81.64</v>
      </c>
      <c r="AY757" s="127">
        <v>81.64</v>
      </c>
      <c r="AZ757" s="127">
        <v>81.64</v>
      </c>
      <c r="BA757" s="127">
        <v>81.64</v>
      </c>
      <c r="BB757" s="127">
        <v>81.64</v>
      </c>
      <c r="BC757" s="15">
        <f t="shared" si="33"/>
        <v>653.12</v>
      </c>
      <c r="BD757" s="15">
        <f t="shared" si="34"/>
        <v>1469.5200000000004</v>
      </c>
      <c r="BE757" s="15">
        <f t="shared" si="35"/>
        <v>2122.6400000000003</v>
      </c>
    </row>
    <row r="758" spans="1:57" x14ac:dyDescent="0.3">
      <c r="A758" s="167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58">
        <v>44169</v>
      </c>
      <c r="AF758" s="158">
        <v>46360</v>
      </c>
      <c r="AG758" s="159">
        <v>362850</v>
      </c>
      <c r="AH758" s="91">
        <v>2.2611111111111111</v>
      </c>
      <c r="AI758" s="91">
        <v>6</v>
      </c>
      <c r="AJ758" s="160">
        <v>5.3600000000000002E-2</v>
      </c>
      <c r="AK758" s="168" t="s">
        <v>651</v>
      </c>
      <c r="AL758" s="168" t="s">
        <v>652</v>
      </c>
      <c r="AM758" s="127">
        <v>1620.73</v>
      </c>
      <c r="AN758" s="127">
        <v>1620.73</v>
      </c>
      <c r="AO758" s="127">
        <v>1620.73</v>
      </c>
      <c r="AP758" s="127">
        <v>1620.73</v>
      </c>
      <c r="AQ758" s="127">
        <v>1620.73</v>
      </c>
      <c r="AR758" s="127">
        <v>1620.73</v>
      </c>
      <c r="AS758" s="127">
        <v>1620.73</v>
      </c>
      <c r="AT758" s="127">
        <v>1620.73</v>
      </c>
      <c r="AU758" s="127">
        <v>1620.73</v>
      </c>
      <c r="AV758" s="127">
        <v>1620.73</v>
      </c>
      <c r="AW758" s="127">
        <v>1620.73</v>
      </c>
      <c r="AX758" s="127">
        <v>1620.73</v>
      </c>
      <c r="AY758" s="127">
        <v>1620.73</v>
      </c>
      <c r="AZ758" s="127">
        <v>1620.73</v>
      </c>
      <c r="BA758" s="127">
        <v>1620.73</v>
      </c>
      <c r="BB758" s="127">
        <v>1620.73</v>
      </c>
      <c r="BC758" s="15">
        <f t="shared" si="33"/>
        <v>6482.92</v>
      </c>
      <c r="BD758" s="15">
        <f t="shared" si="34"/>
        <v>19448.759999999998</v>
      </c>
      <c r="BE758" s="15">
        <f t="shared" si="35"/>
        <v>25931.68</v>
      </c>
    </row>
    <row r="759" spans="1:57" x14ac:dyDescent="0.3">
      <c r="A759" s="167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58">
        <v>44169</v>
      </c>
      <c r="AF759" s="158">
        <v>46725</v>
      </c>
      <c r="AG759" s="159">
        <v>2556027.5</v>
      </c>
      <c r="AH759" s="91">
        <v>3.2611111111111111</v>
      </c>
      <c r="AI759" s="91">
        <v>7</v>
      </c>
      <c r="AJ759" s="160">
        <v>5.6399999999999999E-2</v>
      </c>
      <c r="AK759" s="168" t="s">
        <v>651</v>
      </c>
      <c r="AL759" s="168" t="s">
        <v>652</v>
      </c>
      <c r="AM759" s="127">
        <v>12013.33</v>
      </c>
      <c r="AN759" s="127">
        <v>12013.33</v>
      </c>
      <c r="AO759" s="127">
        <v>12013.33</v>
      </c>
      <c r="AP759" s="127">
        <v>12013.33</v>
      </c>
      <c r="AQ759" s="127">
        <v>12013.33</v>
      </c>
      <c r="AR759" s="127">
        <v>12013.33</v>
      </c>
      <c r="AS759" s="127">
        <v>12013.33</v>
      </c>
      <c r="AT759" s="127">
        <v>12013.33</v>
      </c>
      <c r="AU759" s="127">
        <v>12013.33</v>
      </c>
      <c r="AV759" s="127">
        <v>12013.33</v>
      </c>
      <c r="AW759" s="127">
        <v>12013.33</v>
      </c>
      <c r="AX759" s="127">
        <v>12013.33</v>
      </c>
      <c r="AY759" s="127">
        <v>12013.33</v>
      </c>
      <c r="AZ759" s="127">
        <v>12013.33</v>
      </c>
      <c r="BA759" s="127">
        <v>12013.33</v>
      </c>
      <c r="BB759" s="127">
        <v>12013.33</v>
      </c>
      <c r="BC759" s="15">
        <f t="shared" si="33"/>
        <v>48053.32</v>
      </c>
      <c r="BD759" s="15">
        <f t="shared" si="34"/>
        <v>144159.96</v>
      </c>
      <c r="BE759" s="15">
        <f t="shared" si="35"/>
        <v>192213.28</v>
      </c>
    </row>
    <row r="760" spans="1:57" x14ac:dyDescent="0.3">
      <c r="A760" s="167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58">
        <v>44169</v>
      </c>
      <c r="AF760" s="158">
        <v>47091</v>
      </c>
      <c r="AG760" s="159">
        <v>1548160</v>
      </c>
      <c r="AH760" s="91">
        <v>4.2611111111111111</v>
      </c>
      <c r="AI760" s="91">
        <v>8</v>
      </c>
      <c r="AJ760" s="160">
        <v>5.9299999999999999E-2</v>
      </c>
      <c r="AK760" s="168" t="s">
        <v>651</v>
      </c>
      <c r="AL760" s="168" t="s">
        <v>652</v>
      </c>
      <c r="AM760" s="127">
        <v>7650.49</v>
      </c>
      <c r="AN760" s="127">
        <v>7650.49</v>
      </c>
      <c r="AO760" s="127">
        <v>7650.49</v>
      </c>
      <c r="AP760" s="127">
        <v>7650.49</v>
      </c>
      <c r="AQ760" s="127">
        <v>7650.49</v>
      </c>
      <c r="AR760" s="127">
        <v>7650.49</v>
      </c>
      <c r="AS760" s="127">
        <v>7650.49</v>
      </c>
      <c r="AT760" s="127">
        <v>7650.49</v>
      </c>
      <c r="AU760" s="127">
        <v>7650.49</v>
      </c>
      <c r="AV760" s="127">
        <v>7650.49</v>
      </c>
      <c r="AW760" s="127">
        <v>7650.49</v>
      </c>
      <c r="AX760" s="127">
        <v>7650.49</v>
      </c>
      <c r="AY760" s="127">
        <v>7650.49</v>
      </c>
      <c r="AZ760" s="127">
        <v>7650.49</v>
      </c>
      <c r="BA760" s="127">
        <v>7650.49</v>
      </c>
      <c r="BB760" s="127">
        <v>7650.49</v>
      </c>
      <c r="BC760" s="15">
        <f t="shared" si="33"/>
        <v>30601.96</v>
      </c>
      <c r="BD760" s="15">
        <f t="shared" si="34"/>
        <v>91805.88</v>
      </c>
      <c r="BE760" s="15">
        <f t="shared" si="35"/>
        <v>122407.84</v>
      </c>
    </row>
    <row r="761" spans="1:57" x14ac:dyDescent="0.3">
      <c r="A761" s="167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58">
        <v>44169</v>
      </c>
      <c r="AF761" s="158">
        <v>47456</v>
      </c>
      <c r="AG761" s="159">
        <v>346772.5</v>
      </c>
      <c r="AH761" s="91">
        <v>5.2611111111111111</v>
      </c>
      <c r="AI761" s="91">
        <v>9</v>
      </c>
      <c r="AJ761" s="160">
        <v>6.2100000000000002E-2</v>
      </c>
      <c r="AK761" s="168" t="s">
        <v>651</v>
      </c>
      <c r="AL761" s="168" t="s">
        <v>652</v>
      </c>
      <c r="AM761" s="127">
        <v>1794.55</v>
      </c>
      <c r="AN761" s="127">
        <v>1794.55</v>
      </c>
      <c r="AO761" s="127">
        <v>1794.55</v>
      </c>
      <c r="AP761" s="127">
        <v>1794.55</v>
      </c>
      <c r="AQ761" s="127">
        <v>1794.55</v>
      </c>
      <c r="AR761" s="127">
        <v>1794.55</v>
      </c>
      <c r="AS761" s="127">
        <v>1794.55</v>
      </c>
      <c r="AT761" s="127">
        <v>1794.55</v>
      </c>
      <c r="AU761" s="127">
        <v>1794.55</v>
      </c>
      <c r="AV761" s="127">
        <v>1794.55</v>
      </c>
      <c r="AW761" s="127">
        <v>1794.55</v>
      </c>
      <c r="AX761" s="127">
        <v>1794.55</v>
      </c>
      <c r="AY761" s="127">
        <v>1794.55</v>
      </c>
      <c r="AZ761" s="127">
        <v>1794.55</v>
      </c>
      <c r="BA761" s="127">
        <v>1794.55</v>
      </c>
      <c r="BB761" s="127">
        <v>1794.55</v>
      </c>
      <c r="BC761" s="15">
        <f t="shared" si="33"/>
        <v>7178.2</v>
      </c>
      <c r="BD761" s="15">
        <f t="shared" si="34"/>
        <v>21534.599999999995</v>
      </c>
      <c r="BE761" s="15">
        <f t="shared" si="35"/>
        <v>28712.799999999996</v>
      </c>
    </row>
    <row r="762" spans="1:57" x14ac:dyDescent="0.3">
      <c r="A762" s="167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58">
        <v>44169</v>
      </c>
      <c r="AF762" s="158">
        <v>47821</v>
      </c>
      <c r="AG762" s="159">
        <v>92040</v>
      </c>
      <c r="AH762" s="91">
        <v>6.2611111111111111</v>
      </c>
      <c r="AI762" s="91">
        <v>10</v>
      </c>
      <c r="AJ762" s="160">
        <v>6.5000000000000002E-2</v>
      </c>
      <c r="AK762" s="168" t="s">
        <v>651</v>
      </c>
      <c r="AL762" s="168" t="s">
        <v>652</v>
      </c>
      <c r="AM762" s="127">
        <v>498.55</v>
      </c>
      <c r="AN762" s="127">
        <v>498.55</v>
      </c>
      <c r="AO762" s="127">
        <v>498.55</v>
      </c>
      <c r="AP762" s="127">
        <v>498.55</v>
      </c>
      <c r="AQ762" s="127">
        <v>498.55</v>
      </c>
      <c r="AR762" s="127">
        <v>498.55</v>
      </c>
      <c r="AS762" s="127">
        <v>498.55</v>
      </c>
      <c r="AT762" s="127">
        <v>498.55</v>
      </c>
      <c r="AU762" s="127">
        <v>498.55</v>
      </c>
      <c r="AV762" s="127">
        <v>498.55</v>
      </c>
      <c r="AW762" s="127">
        <v>498.55</v>
      </c>
      <c r="AX762" s="127">
        <v>498.55</v>
      </c>
      <c r="AY762" s="127">
        <v>498.55</v>
      </c>
      <c r="AZ762" s="127">
        <v>498.55</v>
      </c>
      <c r="BA762" s="127">
        <v>498.55</v>
      </c>
      <c r="BB762" s="127">
        <v>498.55</v>
      </c>
      <c r="BC762" s="15">
        <f t="shared" si="33"/>
        <v>1994.2</v>
      </c>
      <c r="BD762" s="15">
        <f t="shared" si="34"/>
        <v>5982.6000000000013</v>
      </c>
      <c r="BE762" s="15">
        <f t="shared" si="35"/>
        <v>7976.8000000000011</v>
      </c>
    </row>
    <row r="763" spans="1:57" x14ac:dyDescent="0.3">
      <c r="A763" s="167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409091.25</v>
      </c>
      <c r="X763" s="63">
        <v>0</v>
      </c>
      <c r="Y763" s="63">
        <v>0</v>
      </c>
      <c r="Z763" s="63">
        <v>1605.68</v>
      </c>
      <c r="AA763" s="63">
        <v>0</v>
      </c>
      <c r="AB763" s="63">
        <v>0</v>
      </c>
      <c r="AC763" s="63">
        <v>0</v>
      </c>
      <c r="AD763" s="63">
        <v>409091.25</v>
      </c>
      <c r="AE763" s="158">
        <v>44188</v>
      </c>
      <c r="AF763" s="158">
        <v>45649</v>
      </c>
      <c r="AG763" s="159">
        <v>818182.5</v>
      </c>
      <c r="AH763" s="91">
        <v>0.31388888888888888</v>
      </c>
      <c r="AI763" s="91">
        <v>4</v>
      </c>
      <c r="AJ763" s="160">
        <v>4.7100000000000003E-2</v>
      </c>
      <c r="AK763" s="168" t="s">
        <v>651</v>
      </c>
      <c r="AL763" s="168" t="s">
        <v>652</v>
      </c>
      <c r="AM763" s="127">
        <v>1605.68</v>
      </c>
      <c r="AN763" s="127">
        <v>1605.68</v>
      </c>
      <c r="AO763" s="127">
        <v>1605.68</v>
      </c>
      <c r="AP763" s="127">
        <v>1605.68</v>
      </c>
      <c r="AQ763" s="127">
        <v>0</v>
      </c>
      <c r="AR763" s="127">
        <v>0</v>
      </c>
      <c r="AS763" s="127">
        <v>0</v>
      </c>
      <c r="AT763" s="127">
        <v>0</v>
      </c>
      <c r="AU763" s="127">
        <v>0</v>
      </c>
      <c r="AV763" s="127">
        <v>0</v>
      </c>
      <c r="AW763" s="127">
        <v>0</v>
      </c>
      <c r="AX763" s="127">
        <v>0</v>
      </c>
      <c r="AY763" s="127">
        <v>0</v>
      </c>
      <c r="AZ763" s="127">
        <v>0</v>
      </c>
      <c r="BA763" s="127">
        <v>0</v>
      </c>
      <c r="BB763" s="127">
        <v>0</v>
      </c>
      <c r="BC763" s="15">
        <f t="shared" si="33"/>
        <v>6422.72</v>
      </c>
      <c r="BD763" s="15">
        <f t="shared" si="34"/>
        <v>0</v>
      </c>
      <c r="BE763" s="15">
        <f t="shared" si="35"/>
        <v>6422.72</v>
      </c>
    </row>
    <row r="764" spans="1:57" x14ac:dyDescent="0.3">
      <c r="A764" s="167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58">
        <v>44188</v>
      </c>
      <c r="AF764" s="158">
        <v>46014</v>
      </c>
      <c r="AG764" s="159">
        <v>260485</v>
      </c>
      <c r="AH764" s="91">
        <v>1.3138888888888889</v>
      </c>
      <c r="AI764" s="91">
        <v>5</v>
      </c>
      <c r="AJ764" s="160">
        <v>5.0700000000000002E-2</v>
      </c>
      <c r="AK764" s="168" t="s">
        <v>651</v>
      </c>
      <c r="AL764" s="168" t="s">
        <v>652</v>
      </c>
      <c r="AM764" s="127">
        <v>1100.55</v>
      </c>
      <c r="AN764" s="127">
        <v>1100.55</v>
      </c>
      <c r="AO764" s="127">
        <v>1100.55</v>
      </c>
      <c r="AP764" s="127">
        <v>1100.55</v>
      </c>
      <c r="AQ764" s="127">
        <v>1100.55</v>
      </c>
      <c r="AR764" s="127">
        <v>1100.55</v>
      </c>
      <c r="AS764" s="127">
        <v>1100.55</v>
      </c>
      <c r="AT764" s="127">
        <v>1100.55</v>
      </c>
      <c r="AU764" s="127">
        <v>1100.55</v>
      </c>
      <c r="AV764" s="127">
        <v>1100.55</v>
      </c>
      <c r="AW764" s="127">
        <v>550.27</v>
      </c>
      <c r="AX764" s="127">
        <v>550.27</v>
      </c>
      <c r="AY764" s="127">
        <v>550.27</v>
      </c>
      <c r="AZ764" s="127">
        <v>550.27</v>
      </c>
      <c r="BA764" s="127">
        <v>550.27</v>
      </c>
      <c r="BB764" s="127">
        <v>550.27</v>
      </c>
      <c r="BC764" s="15">
        <f t="shared" si="33"/>
        <v>4402.2</v>
      </c>
      <c r="BD764" s="15">
        <f t="shared" si="34"/>
        <v>9904.9200000000019</v>
      </c>
      <c r="BE764" s="15">
        <f t="shared" si="35"/>
        <v>14307.120000000003</v>
      </c>
    </row>
    <row r="765" spans="1:57" x14ac:dyDescent="0.3">
      <c r="A765" s="167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58">
        <v>44188</v>
      </c>
      <c r="AF765" s="158">
        <v>46379</v>
      </c>
      <c r="AG765" s="159">
        <v>2745712.5</v>
      </c>
      <c r="AH765" s="91">
        <v>2.3138888888888891</v>
      </c>
      <c r="AI765" s="91">
        <v>6</v>
      </c>
      <c r="AJ765" s="160">
        <v>5.3600000000000002E-2</v>
      </c>
      <c r="AK765" s="168" t="s">
        <v>651</v>
      </c>
      <c r="AL765" s="168" t="s">
        <v>652</v>
      </c>
      <c r="AM765" s="127">
        <v>12264.18</v>
      </c>
      <c r="AN765" s="127">
        <v>12264.18</v>
      </c>
      <c r="AO765" s="127">
        <v>12264.18</v>
      </c>
      <c r="AP765" s="127">
        <v>12264.18</v>
      </c>
      <c r="AQ765" s="127">
        <v>12264.18</v>
      </c>
      <c r="AR765" s="127">
        <v>12264.18</v>
      </c>
      <c r="AS765" s="127">
        <v>12264.18</v>
      </c>
      <c r="AT765" s="127">
        <v>12264.18</v>
      </c>
      <c r="AU765" s="127">
        <v>12264.18</v>
      </c>
      <c r="AV765" s="127">
        <v>12264.18</v>
      </c>
      <c r="AW765" s="127">
        <v>12264.18</v>
      </c>
      <c r="AX765" s="127">
        <v>12264.18</v>
      </c>
      <c r="AY765" s="127">
        <v>12264.18</v>
      </c>
      <c r="AZ765" s="127">
        <v>12264.18</v>
      </c>
      <c r="BA765" s="127">
        <v>12264.18</v>
      </c>
      <c r="BB765" s="127">
        <v>12264.18</v>
      </c>
      <c r="BC765" s="15">
        <f t="shared" si="33"/>
        <v>49056.72</v>
      </c>
      <c r="BD765" s="15">
        <f t="shared" si="34"/>
        <v>147170.15999999997</v>
      </c>
      <c r="BE765" s="15">
        <f t="shared" si="35"/>
        <v>196226.87999999998</v>
      </c>
    </row>
    <row r="766" spans="1:57" x14ac:dyDescent="0.3">
      <c r="A766" s="167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58">
        <v>44188</v>
      </c>
      <c r="AF766" s="158">
        <v>46744</v>
      </c>
      <c r="AG766" s="159">
        <v>9553280</v>
      </c>
      <c r="AH766" s="91">
        <v>3.3138888888888891</v>
      </c>
      <c r="AI766" s="91">
        <v>7</v>
      </c>
      <c r="AJ766" s="160">
        <v>5.6399999999999999E-2</v>
      </c>
      <c r="AK766" s="168" t="s">
        <v>651</v>
      </c>
      <c r="AL766" s="168" t="s">
        <v>652</v>
      </c>
      <c r="AM766" s="127">
        <v>44900.42</v>
      </c>
      <c r="AN766" s="127">
        <v>44900.42</v>
      </c>
      <c r="AO766" s="127">
        <v>44900.42</v>
      </c>
      <c r="AP766" s="127">
        <v>44900.42</v>
      </c>
      <c r="AQ766" s="127">
        <v>44900.42</v>
      </c>
      <c r="AR766" s="127">
        <v>44900.42</v>
      </c>
      <c r="AS766" s="127">
        <v>44900.42</v>
      </c>
      <c r="AT766" s="127">
        <v>44900.42</v>
      </c>
      <c r="AU766" s="127">
        <v>44900.42</v>
      </c>
      <c r="AV766" s="127">
        <v>44900.42</v>
      </c>
      <c r="AW766" s="127">
        <v>44900.42</v>
      </c>
      <c r="AX766" s="127">
        <v>44900.42</v>
      </c>
      <c r="AY766" s="127">
        <v>44900.42</v>
      </c>
      <c r="AZ766" s="127">
        <v>44900.42</v>
      </c>
      <c r="BA766" s="127">
        <v>44900.42</v>
      </c>
      <c r="BB766" s="127">
        <v>44900.42</v>
      </c>
      <c r="BC766" s="15">
        <f t="shared" si="33"/>
        <v>179601.68</v>
      </c>
      <c r="BD766" s="15">
        <f t="shared" si="34"/>
        <v>538805.03999999992</v>
      </c>
      <c r="BE766" s="15">
        <f t="shared" si="35"/>
        <v>718406.72</v>
      </c>
    </row>
    <row r="767" spans="1:57" x14ac:dyDescent="0.3">
      <c r="A767" s="167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58">
        <v>44188</v>
      </c>
      <c r="AF767" s="158">
        <v>47110</v>
      </c>
      <c r="AG767" s="159">
        <v>4651265</v>
      </c>
      <c r="AH767" s="91">
        <v>4.3138888888888891</v>
      </c>
      <c r="AI767" s="91">
        <v>8</v>
      </c>
      <c r="AJ767" s="160">
        <v>5.9299999999999999E-2</v>
      </c>
      <c r="AK767" s="168" t="s">
        <v>651</v>
      </c>
      <c r="AL767" s="168" t="s">
        <v>652</v>
      </c>
      <c r="AM767" s="127">
        <v>22985</v>
      </c>
      <c r="AN767" s="127">
        <v>22985</v>
      </c>
      <c r="AO767" s="127">
        <v>22985</v>
      </c>
      <c r="AP767" s="127">
        <v>22985</v>
      </c>
      <c r="AQ767" s="127">
        <v>22985</v>
      </c>
      <c r="AR767" s="127">
        <v>22985</v>
      </c>
      <c r="AS767" s="127">
        <v>22985</v>
      </c>
      <c r="AT767" s="127">
        <v>22985</v>
      </c>
      <c r="AU767" s="127">
        <v>22985</v>
      </c>
      <c r="AV767" s="127">
        <v>22985</v>
      </c>
      <c r="AW767" s="127">
        <v>22985</v>
      </c>
      <c r="AX767" s="127">
        <v>22985</v>
      </c>
      <c r="AY767" s="127">
        <v>22985</v>
      </c>
      <c r="AZ767" s="127">
        <v>22985</v>
      </c>
      <c r="BA767" s="127">
        <v>22985</v>
      </c>
      <c r="BB767" s="127">
        <v>22985</v>
      </c>
      <c r="BC767" s="15">
        <f t="shared" si="33"/>
        <v>91940</v>
      </c>
      <c r="BD767" s="15">
        <f t="shared" si="34"/>
        <v>275820</v>
      </c>
      <c r="BE767" s="15">
        <f t="shared" si="35"/>
        <v>367760</v>
      </c>
    </row>
    <row r="768" spans="1:57" x14ac:dyDescent="0.3">
      <c r="A768" s="167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58">
        <v>44188</v>
      </c>
      <c r="AF768" s="158">
        <v>47475</v>
      </c>
      <c r="AG768" s="159">
        <v>53100</v>
      </c>
      <c r="AH768" s="91">
        <v>5.3138888888888891</v>
      </c>
      <c r="AI768" s="91">
        <v>9</v>
      </c>
      <c r="AJ768" s="160">
        <v>6.2100000000000002E-2</v>
      </c>
      <c r="AK768" s="168" t="s">
        <v>651</v>
      </c>
      <c r="AL768" s="168" t="s">
        <v>652</v>
      </c>
      <c r="AM768" s="127">
        <v>274.79000000000002</v>
      </c>
      <c r="AN768" s="127">
        <v>274.79000000000002</v>
      </c>
      <c r="AO768" s="127">
        <v>274.79000000000002</v>
      </c>
      <c r="AP768" s="127">
        <v>274.79000000000002</v>
      </c>
      <c r="AQ768" s="127">
        <v>274.79000000000002</v>
      </c>
      <c r="AR768" s="127">
        <v>274.79000000000002</v>
      </c>
      <c r="AS768" s="127">
        <v>274.79000000000002</v>
      </c>
      <c r="AT768" s="127">
        <v>274.79000000000002</v>
      </c>
      <c r="AU768" s="127">
        <v>274.79000000000002</v>
      </c>
      <c r="AV768" s="127">
        <v>274.79000000000002</v>
      </c>
      <c r="AW768" s="127">
        <v>274.79000000000002</v>
      </c>
      <c r="AX768" s="127">
        <v>274.79000000000002</v>
      </c>
      <c r="AY768" s="127">
        <v>274.79000000000002</v>
      </c>
      <c r="AZ768" s="127">
        <v>274.79000000000002</v>
      </c>
      <c r="BA768" s="127">
        <v>274.79000000000002</v>
      </c>
      <c r="BB768" s="127">
        <v>274.79000000000002</v>
      </c>
      <c r="BC768" s="15">
        <f t="shared" si="33"/>
        <v>1099.1600000000001</v>
      </c>
      <c r="BD768" s="15">
        <f t="shared" si="34"/>
        <v>3297.48</v>
      </c>
      <c r="BE768" s="15">
        <f t="shared" si="35"/>
        <v>4396.6400000000003</v>
      </c>
    </row>
    <row r="769" spans="1:57" x14ac:dyDescent="0.3">
      <c r="A769" s="167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58">
        <v>44301</v>
      </c>
      <c r="AF769" s="158">
        <v>45397</v>
      </c>
      <c r="AG769" s="159">
        <v>974680</v>
      </c>
      <c r="AH769" s="91">
        <v>0</v>
      </c>
      <c r="AI769" s="91">
        <v>0</v>
      </c>
      <c r="AJ769" s="160">
        <v>4.2999999999999997E-2</v>
      </c>
      <c r="AK769" s="168" t="s">
        <v>651</v>
      </c>
      <c r="AL769" s="168" t="s">
        <v>652</v>
      </c>
      <c r="AM769" s="127">
        <v>0</v>
      </c>
      <c r="AN769" s="127">
        <v>0</v>
      </c>
      <c r="AO769" s="127">
        <v>0</v>
      </c>
      <c r="AP769" s="127">
        <v>0</v>
      </c>
      <c r="AQ769" s="127">
        <v>0</v>
      </c>
      <c r="AR769" s="127">
        <v>0</v>
      </c>
      <c r="AS769" s="127">
        <v>0</v>
      </c>
      <c r="AT769" s="127">
        <v>0</v>
      </c>
      <c r="AU769" s="127">
        <v>0</v>
      </c>
      <c r="AV769" s="127">
        <v>0</v>
      </c>
      <c r="AW769" s="127">
        <v>0</v>
      </c>
      <c r="AX769" s="127">
        <v>0</v>
      </c>
      <c r="AY769" s="127">
        <v>0</v>
      </c>
      <c r="AZ769" s="127">
        <v>0</v>
      </c>
      <c r="BA769" s="127">
        <v>0</v>
      </c>
      <c r="BB769" s="127">
        <v>0</v>
      </c>
      <c r="BC769" s="15">
        <f t="shared" si="33"/>
        <v>0</v>
      </c>
      <c r="BD769" s="15">
        <f t="shared" si="34"/>
        <v>0</v>
      </c>
      <c r="BE769" s="15">
        <f t="shared" si="35"/>
        <v>0</v>
      </c>
    </row>
    <row r="770" spans="1:57" x14ac:dyDescent="0.3">
      <c r="A770" s="167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58">
        <v>44301</v>
      </c>
      <c r="AF770" s="158">
        <v>45762</v>
      </c>
      <c r="AG770" s="159">
        <v>1775900</v>
      </c>
      <c r="AH770" s="91">
        <v>0.625</v>
      </c>
      <c r="AI770" s="91">
        <v>4</v>
      </c>
      <c r="AJ770" s="160">
        <v>4.7100000000000003E-2</v>
      </c>
      <c r="AK770" s="168" t="s">
        <v>651</v>
      </c>
      <c r="AL770" s="168" t="s">
        <v>652</v>
      </c>
      <c r="AM770" s="127">
        <v>6970.41</v>
      </c>
      <c r="AN770" s="127">
        <v>6970.41</v>
      </c>
      <c r="AO770" s="127">
        <v>3485.2</v>
      </c>
      <c r="AP770" s="127">
        <v>3485.2</v>
      </c>
      <c r="AQ770" s="127">
        <v>3485.2</v>
      </c>
      <c r="AR770" s="127">
        <v>3485.2</v>
      </c>
      <c r="AS770" s="127">
        <v>3485.2</v>
      </c>
      <c r="AT770" s="127">
        <v>3485.2</v>
      </c>
      <c r="AU770" s="127">
        <v>0</v>
      </c>
      <c r="AV770" s="127">
        <v>0</v>
      </c>
      <c r="AW770" s="127">
        <v>0</v>
      </c>
      <c r="AX770" s="127">
        <v>0</v>
      </c>
      <c r="AY770" s="127">
        <v>0</v>
      </c>
      <c r="AZ770" s="127">
        <v>0</v>
      </c>
      <c r="BA770" s="127">
        <v>0</v>
      </c>
      <c r="BB770" s="127">
        <v>0</v>
      </c>
      <c r="BC770" s="15">
        <f t="shared" si="33"/>
        <v>20911.22</v>
      </c>
      <c r="BD770" s="15">
        <f t="shared" si="34"/>
        <v>13940.8</v>
      </c>
      <c r="BE770" s="15">
        <f t="shared" si="35"/>
        <v>34852.020000000004</v>
      </c>
    </row>
    <row r="771" spans="1:57" x14ac:dyDescent="0.3">
      <c r="A771" s="167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58">
        <v>44301</v>
      </c>
      <c r="AF771" s="158">
        <v>46127</v>
      </c>
      <c r="AG771" s="159">
        <v>737205</v>
      </c>
      <c r="AH771" s="91">
        <v>1.625</v>
      </c>
      <c r="AI771" s="91">
        <v>5</v>
      </c>
      <c r="AJ771" s="160">
        <v>5.0700000000000002E-2</v>
      </c>
      <c r="AK771" s="168" t="s">
        <v>651</v>
      </c>
      <c r="AL771" s="168" t="s">
        <v>652</v>
      </c>
      <c r="AM771" s="127">
        <v>3114.69</v>
      </c>
      <c r="AN771" s="127">
        <v>3114.69</v>
      </c>
      <c r="AO771" s="127">
        <v>3114.69</v>
      </c>
      <c r="AP771" s="127">
        <v>3114.69</v>
      </c>
      <c r="AQ771" s="127">
        <v>3114.69</v>
      </c>
      <c r="AR771" s="127">
        <v>3114.69</v>
      </c>
      <c r="AS771" s="127">
        <v>3114.69</v>
      </c>
      <c r="AT771" s="127">
        <v>3114.69</v>
      </c>
      <c r="AU771" s="127">
        <v>3114.69</v>
      </c>
      <c r="AV771" s="127">
        <v>3114.69</v>
      </c>
      <c r="AW771" s="127">
        <v>3114.69</v>
      </c>
      <c r="AX771" s="127">
        <v>3114.69</v>
      </c>
      <c r="AY771" s="127">
        <v>3114.69</v>
      </c>
      <c r="AZ771" s="127">
        <v>3114.69</v>
      </c>
      <c r="BA771" s="127">
        <v>1557.35</v>
      </c>
      <c r="BB771" s="127">
        <v>1557.35</v>
      </c>
      <c r="BC771" s="15">
        <f t="shared" ref="BC771:BC834" si="36">SUM(AM771:AP771)</f>
        <v>12458.76</v>
      </c>
      <c r="BD771" s="15">
        <f t="shared" si="34"/>
        <v>34261.599999999991</v>
      </c>
      <c r="BE771" s="15">
        <f t="shared" si="35"/>
        <v>46720.359999999993</v>
      </c>
    </row>
    <row r="772" spans="1:57" x14ac:dyDescent="0.3">
      <c r="A772" s="167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58">
        <v>44301</v>
      </c>
      <c r="AF772" s="158">
        <v>46492</v>
      </c>
      <c r="AG772" s="159">
        <v>751955</v>
      </c>
      <c r="AH772" s="91">
        <v>2.625</v>
      </c>
      <c r="AI772" s="91">
        <v>6</v>
      </c>
      <c r="AJ772" s="160">
        <v>5.3600000000000002E-2</v>
      </c>
      <c r="AK772" s="168" t="s">
        <v>651</v>
      </c>
      <c r="AL772" s="168" t="s">
        <v>652</v>
      </c>
      <c r="AM772" s="127">
        <v>3358.73</v>
      </c>
      <c r="AN772" s="127">
        <v>3358.73</v>
      </c>
      <c r="AO772" s="127">
        <v>3358.73</v>
      </c>
      <c r="AP772" s="127">
        <v>3358.73</v>
      </c>
      <c r="AQ772" s="127">
        <v>3358.73</v>
      </c>
      <c r="AR772" s="127">
        <v>3358.73</v>
      </c>
      <c r="AS772" s="127">
        <v>3358.73</v>
      </c>
      <c r="AT772" s="127">
        <v>3358.73</v>
      </c>
      <c r="AU772" s="127">
        <v>3358.73</v>
      </c>
      <c r="AV772" s="127">
        <v>3358.73</v>
      </c>
      <c r="AW772" s="127">
        <v>3358.73</v>
      </c>
      <c r="AX772" s="127">
        <v>3358.73</v>
      </c>
      <c r="AY772" s="127">
        <v>3358.73</v>
      </c>
      <c r="AZ772" s="127">
        <v>3358.73</v>
      </c>
      <c r="BA772" s="127">
        <v>3358.73</v>
      </c>
      <c r="BB772" s="127">
        <v>3358.73</v>
      </c>
      <c r="BC772" s="15">
        <f t="shared" si="36"/>
        <v>13434.92</v>
      </c>
      <c r="BD772" s="15">
        <f t="shared" ref="BD772:BD835" si="37">SUM(AQ772:BB772)</f>
        <v>40304.760000000009</v>
      </c>
      <c r="BE772" s="15">
        <f t="shared" ref="BE772:BE835" si="38">BC772+BD772</f>
        <v>53739.680000000008</v>
      </c>
    </row>
    <row r="773" spans="1:57" x14ac:dyDescent="0.3">
      <c r="A773" s="167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58">
        <v>44301</v>
      </c>
      <c r="AF773" s="158">
        <v>46858</v>
      </c>
      <c r="AG773" s="159">
        <v>106200</v>
      </c>
      <c r="AH773" s="91">
        <v>3.625</v>
      </c>
      <c r="AI773" s="91">
        <v>7</v>
      </c>
      <c r="AJ773" s="160">
        <v>5.6399999999999999E-2</v>
      </c>
      <c r="AK773" s="168" t="s">
        <v>651</v>
      </c>
      <c r="AL773" s="168" t="s">
        <v>652</v>
      </c>
      <c r="AM773" s="127">
        <v>499.14</v>
      </c>
      <c r="AN773" s="127">
        <v>499.14</v>
      </c>
      <c r="AO773" s="127">
        <v>499.14</v>
      </c>
      <c r="AP773" s="127">
        <v>499.14</v>
      </c>
      <c r="AQ773" s="127">
        <v>499.14</v>
      </c>
      <c r="AR773" s="127">
        <v>499.14</v>
      </c>
      <c r="AS773" s="127">
        <v>499.14</v>
      </c>
      <c r="AT773" s="127">
        <v>499.14</v>
      </c>
      <c r="AU773" s="127">
        <v>499.14</v>
      </c>
      <c r="AV773" s="127">
        <v>499.14</v>
      </c>
      <c r="AW773" s="127">
        <v>499.14</v>
      </c>
      <c r="AX773" s="127">
        <v>499.14</v>
      </c>
      <c r="AY773" s="127">
        <v>499.14</v>
      </c>
      <c r="AZ773" s="127">
        <v>499.14</v>
      </c>
      <c r="BA773" s="127">
        <v>499.14</v>
      </c>
      <c r="BB773" s="127">
        <v>499.14</v>
      </c>
      <c r="BC773" s="15">
        <f t="shared" si="36"/>
        <v>1996.56</v>
      </c>
      <c r="BD773" s="15">
        <f t="shared" si="37"/>
        <v>5989.68</v>
      </c>
      <c r="BE773" s="15">
        <f t="shared" si="38"/>
        <v>7986.24</v>
      </c>
    </row>
    <row r="774" spans="1:57" x14ac:dyDescent="0.3">
      <c r="A774" s="167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58">
        <v>44301</v>
      </c>
      <c r="AF774" s="158">
        <v>47223</v>
      </c>
      <c r="AG774" s="159">
        <v>53100</v>
      </c>
      <c r="AH774" s="91">
        <v>4.625</v>
      </c>
      <c r="AI774" s="91">
        <v>8</v>
      </c>
      <c r="AJ774" s="160">
        <v>5.9299999999999999E-2</v>
      </c>
      <c r="AK774" s="168" t="s">
        <v>651</v>
      </c>
      <c r="AL774" s="168" t="s">
        <v>652</v>
      </c>
      <c r="AM774" s="127">
        <v>262.39999999999998</v>
      </c>
      <c r="AN774" s="127">
        <v>262.39999999999998</v>
      </c>
      <c r="AO774" s="127">
        <v>262.39999999999998</v>
      </c>
      <c r="AP774" s="127">
        <v>262.39999999999998</v>
      </c>
      <c r="AQ774" s="127">
        <v>262.39999999999998</v>
      </c>
      <c r="AR774" s="127">
        <v>262.39999999999998</v>
      </c>
      <c r="AS774" s="127">
        <v>262.39999999999998</v>
      </c>
      <c r="AT774" s="127">
        <v>262.39999999999998</v>
      </c>
      <c r="AU774" s="127">
        <v>262.39999999999998</v>
      </c>
      <c r="AV774" s="127">
        <v>262.39999999999998</v>
      </c>
      <c r="AW774" s="127">
        <v>262.39999999999998</v>
      </c>
      <c r="AX774" s="127">
        <v>262.39999999999998</v>
      </c>
      <c r="AY774" s="127">
        <v>262.39999999999998</v>
      </c>
      <c r="AZ774" s="127">
        <v>262.39999999999998</v>
      </c>
      <c r="BA774" s="127">
        <v>262.39999999999998</v>
      </c>
      <c r="BB774" s="127">
        <v>262.39999999999998</v>
      </c>
      <c r="BC774" s="15">
        <f t="shared" si="36"/>
        <v>1049.5999999999999</v>
      </c>
      <c r="BD774" s="15">
        <f t="shared" si="37"/>
        <v>3148.8000000000006</v>
      </c>
      <c r="BE774" s="15">
        <f t="shared" si="38"/>
        <v>4198.4000000000005</v>
      </c>
    </row>
    <row r="775" spans="1:57" x14ac:dyDescent="0.3">
      <c r="A775" s="167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63">
        <v>0</v>
      </c>
      <c r="AE775" s="158">
        <v>44321</v>
      </c>
      <c r="AF775" s="158">
        <v>45417</v>
      </c>
      <c r="AG775" s="159">
        <v>224495</v>
      </c>
      <c r="AH775" s="91">
        <v>0</v>
      </c>
      <c r="AI775" s="91">
        <v>0</v>
      </c>
      <c r="AJ775" s="160">
        <v>4.2999999999999997E-2</v>
      </c>
      <c r="AK775" s="168" t="s">
        <v>651</v>
      </c>
      <c r="AL775" s="168" t="s">
        <v>652</v>
      </c>
      <c r="AM775" s="127">
        <v>0</v>
      </c>
      <c r="AN775" s="127">
        <v>0</v>
      </c>
      <c r="AO775" s="127">
        <v>0</v>
      </c>
      <c r="AP775" s="127">
        <v>0</v>
      </c>
      <c r="AQ775" s="127">
        <v>0</v>
      </c>
      <c r="AR775" s="127">
        <v>0</v>
      </c>
      <c r="AS775" s="127">
        <v>0</v>
      </c>
      <c r="AT775" s="127">
        <v>0</v>
      </c>
      <c r="AU775" s="127">
        <v>0</v>
      </c>
      <c r="AV775" s="127">
        <v>0</v>
      </c>
      <c r="AW775" s="127">
        <v>0</v>
      </c>
      <c r="AX775" s="127">
        <v>0</v>
      </c>
      <c r="AY775" s="127">
        <v>0</v>
      </c>
      <c r="AZ775" s="127">
        <v>0</v>
      </c>
      <c r="BA775" s="127">
        <v>0</v>
      </c>
      <c r="BB775" s="127">
        <v>0</v>
      </c>
      <c r="BC775" s="15">
        <f t="shared" si="36"/>
        <v>0</v>
      </c>
      <c r="BD775" s="15">
        <f t="shared" si="37"/>
        <v>0</v>
      </c>
      <c r="BE775" s="15">
        <f t="shared" si="38"/>
        <v>0</v>
      </c>
    </row>
    <row r="776" spans="1:57" x14ac:dyDescent="0.3">
      <c r="A776" s="167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58">
        <v>44321</v>
      </c>
      <c r="AF776" s="158">
        <v>45782</v>
      </c>
      <c r="AG776" s="159">
        <v>14160</v>
      </c>
      <c r="AH776" s="91">
        <v>0.68055555555555558</v>
      </c>
      <c r="AI776" s="91">
        <v>4</v>
      </c>
      <c r="AJ776" s="160">
        <v>4.7100000000000003E-2</v>
      </c>
      <c r="AK776" s="168" t="s">
        <v>651</v>
      </c>
      <c r="AL776" s="168" t="s">
        <v>652</v>
      </c>
      <c r="AM776" s="127">
        <v>55.58</v>
      </c>
      <c r="AN776" s="127">
        <v>55.58</v>
      </c>
      <c r="AO776" s="127">
        <v>55.58</v>
      </c>
      <c r="AP776" s="127">
        <v>27.79</v>
      </c>
      <c r="AQ776" s="127">
        <v>27.79</v>
      </c>
      <c r="AR776" s="127">
        <v>27.79</v>
      </c>
      <c r="AS776" s="127">
        <v>27.79</v>
      </c>
      <c r="AT776" s="127">
        <v>27.79</v>
      </c>
      <c r="AU776" s="127">
        <v>27.79</v>
      </c>
      <c r="AV776" s="127">
        <v>0</v>
      </c>
      <c r="AW776" s="127">
        <v>0</v>
      </c>
      <c r="AX776" s="127">
        <v>0</v>
      </c>
      <c r="AY776" s="127">
        <v>0</v>
      </c>
      <c r="AZ776" s="127">
        <v>0</v>
      </c>
      <c r="BA776" s="127">
        <v>0</v>
      </c>
      <c r="BB776" s="127">
        <v>0</v>
      </c>
      <c r="BC776" s="15">
        <f t="shared" si="36"/>
        <v>194.53</v>
      </c>
      <c r="BD776" s="15">
        <f t="shared" si="37"/>
        <v>138.94999999999999</v>
      </c>
      <c r="BE776" s="15">
        <f t="shared" si="38"/>
        <v>333.48</v>
      </c>
    </row>
    <row r="777" spans="1:57" x14ac:dyDescent="0.3">
      <c r="A777" s="167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58">
        <v>44321</v>
      </c>
      <c r="AF777" s="158">
        <v>46147</v>
      </c>
      <c r="AG777" s="159">
        <v>435715</v>
      </c>
      <c r="AH777" s="91">
        <v>1.6805555555555556</v>
      </c>
      <c r="AI777" s="91">
        <v>5</v>
      </c>
      <c r="AJ777" s="160">
        <v>5.0700000000000002E-2</v>
      </c>
      <c r="AK777" s="168" t="s">
        <v>651</v>
      </c>
      <c r="AL777" s="168" t="s">
        <v>652</v>
      </c>
      <c r="AM777" s="127">
        <v>1840.9</v>
      </c>
      <c r="AN777" s="127">
        <v>1840.9</v>
      </c>
      <c r="AO777" s="127">
        <v>1840.9</v>
      </c>
      <c r="AP777" s="127">
        <v>1840.9</v>
      </c>
      <c r="AQ777" s="127">
        <v>1840.9</v>
      </c>
      <c r="AR777" s="127">
        <v>1840.9</v>
      </c>
      <c r="AS777" s="127">
        <v>1840.9</v>
      </c>
      <c r="AT777" s="127">
        <v>1840.9</v>
      </c>
      <c r="AU777" s="127">
        <v>1840.9</v>
      </c>
      <c r="AV777" s="127">
        <v>1840.9</v>
      </c>
      <c r="AW777" s="127">
        <v>1840.9</v>
      </c>
      <c r="AX777" s="127">
        <v>1840.9</v>
      </c>
      <c r="AY777" s="127">
        <v>1840.9</v>
      </c>
      <c r="AZ777" s="127">
        <v>1840.9</v>
      </c>
      <c r="BA777" s="127">
        <v>1840.9</v>
      </c>
      <c r="BB777" s="127">
        <v>920.45</v>
      </c>
      <c r="BC777" s="15">
        <f t="shared" si="36"/>
        <v>7363.6</v>
      </c>
      <c r="BD777" s="15">
        <f t="shared" si="37"/>
        <v>21170.350000000002</v>
      </c>
      <c r="BE777" s="15">
        <f t="shared" si="38"/>
        <v>28533.950000000004</v>
      </c>
    </row>
    <row r="778" spans="1:57" x14ac:dyDescent="0.3">
      <c r="A778" s="167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58">
        <v>44321</v>
      </c>
      <c r="AF778" s="158">
        <v>46512</v>
      </c>
      <c r="AG778" s="159">
        <v>1729290</v>
      </c>
      <c r="AH778" s="91">
        <v>2.6805555555555554</v>
      </c>
      <c r="AI778" s="91">
        <v>6</v>
      </c>
      <c r="AJ778" s="160">
        <v>5.3600000000000002E-2</v>
      </c>
      <c r="AK778" s="168" t="s">
        <v>651</v>
      </c>
      <c r="AL778" s="168" t="s">
        <v>652</v>
      </c>
      <c r="AM778" s="127">
        <v>7724.16</v>
      </c>
      <c r="AN778" s="127">
        <v>7724.16</v>
      </c>
      <c r="AO778" s="127">
        <v>7724.16</v>
      </c>
      <c r="AP778" s="127">
        <v>7724.16</v>
      </c>
      <c r="AQ778" s="127">
        <v>7724.16</v>
      </c>
      <c r="AR778" s="127">
        <v>7724.16</v>
      </c>
      <c r="AS778" s="127">
        <v>7724.16</v>
      </c>
      <c r="AT778" s="127">
        <v>7724.16</v>
      </c>
      <c r="AU778" s="127">
        <v>7724.16</v>
      </c>
      <c r="AV778" s="127">
        <v>7724.16</v>
      </c>
      <c r="AW778" s="127">
        <v>7724.16</v>
      </c>
      <c r="AX778" s="127">
        <v>7724.16</v>
      </c>
      <c r="AY778" s="127">
        <v>7724.16</v>
      </c>
      <c r="AZ778" s="127">
        <v>7724.16</v>
      </c>
      <c r="BA778" s="127">
        <v>7724.16</v>
      </c>
      <c r="BB778" s="127">
        <v>7724.16</v>
      </c>
      <c r="BC778" s="15">
        <f t="shared" si="36"/>
        <v>30896.639999999999</v>
      </c>
      <c r="BD778" s="15">
        <f t="shared" si="37"/>
        <v>92689.920000000027</v>
      </c>
      <c r="BE778" s="15">
        <f t="shared" si="38"/>
        <v>123586.56000000003</v>
      </c>
    </row>
    <row r="779" spans="1:57" x14ac:dyDescent="0.3">
      <c r="A779" s="167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58">
        <v>44321</v>
      </c>
      <c r="AF779" s="158">
        <v>46878</v>
      </c>
      <c r="AG779" s="159">
        <v>6743847.5</v>
      </c>
      <c r="AH779" s="91">
        <v>3.6805555555555554</v>
      </c>
      <c r="AI779" s="91">
        <v>7</v>
      </c>
      <c r="AJ779" s="160">
        <v>5.6399999999999999E-2</v>
      </c>
      <c r="AK779" s="168" t="s">
        <v>651</v>
      </c>
      <c r="AL779" s="168" t="s">
        <v>652</v>
      </c>
      <c r="AM779" s="127">
        <v>31696.080000000002</v>
      </c>
      <c r="AN779" s="127">
        <v>31696.080000000002</v>
      </c>
      <c r="AO779" s="127">
        <v>31696.080000000002</v>
      </c>
      <c r="AP779" s="127">
        <v>31696.080000000002</v>
      </c>
      <c r="AQ779" s="127">
        <v>31696.080000000002</v>
      </c>
      <c r="AR779" s="127">
        <v>31696.080000000002</v>
      </c>
      <c r="AS779" s="127">
        <v>31696.080000000002</v>
      </c>
      <c r="AT779" s="127">
        <v>31696.080000000002</v>
      </c>
      <c r="AU779" s="127">
        <v>31696.080000000002</v>
      </c>
      <c r="AV779" s="127">
        <v>31696.080000000002</v>
      </c>
      <c r="AW779" s="127">
        <v>31696.080000000002</v>
      </c>
      <c r="AX779" s="127">
        <v>31696.080000000002</v>
      </c>
      <c r="AY779" s="127">
        <v>31696.080000000002</v>
      </c>
      <c r="AZ779" s="127">
        <v>31696.080000000002</v>
      </c>
      <c r="BA779" s="127">
        <v>31696.080000000002</v>
      </c>
      <c r="BB779" s="127">
        <v>31696.080000000002</v>
      </c>
      <c r="BC779" s="15">
        <f t="shared" si="36"/>
        <v>126784.32000000001</v>
      </c>
      <c r="BD779" s="15">
        <f t="shared" si="37"/>
        <v>380352.96000000014</v>
      </c>
      <c r="BE779" s="15">
        <f t="shared" si="38"/>
        <v>507137.28000000014</v>
      </c>
    </row>
    <row r="780" spans="1:57" x14ac:dyDescent="0.3">
      <c r="A780" s="167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58">
        <v>44321</v>
      </c>
      <c r="AF780" s="158">
        <v>47243</v>
      </c>
      <c r="AG780" s="159">
        <v>53100</v>
      </c>
      <c r="AH780" s="91">
        <v>4.6805555555555554</v>
      </c>
      <c r="AI780" s="91">
        <v>8</v>
      </c>
      <c r="AJ780" s="160">
        <v>5.9299999999999999E-2</v>
      </c>
      <c r="AK780" s="168" t="s">
        <v>651</v>
      </c>
      <c r="AL780" s="168" t="s">
        <v>652</v>
      </c>
      <c r="AM780" s="127">
        <v>262.39999999999998</v>
      </c>
      <c r="AN780" s="127">
        <v>262.39999999999998</v>
      </c>
      <c r="AO780" s="127">
        <v>262.39999999999998</v>
      </c>
      <c r="AP780" s="127">
        <v>262.39999999999998</v>
      </c>
      <c r="AQ780" s="127">
        <v>262.39999999999998</v>
      </c>
      <c r="AR780" s="127">
        <v>262.39999999999998</v>
      </c>
      <c r="AS780" s="127">
        <v>262.39999999999998</v>
      </c>
      <c r="AT780" s="127">
        <v>262.39999999999998</v>
      </c>
      <c r="AU780" s="127">
        <v>262.39999999999998</v>
      </c>
      <c r="AV780" s="127">
        <v>262.39999999999998</v>
      </c>
      <c r="AW780" s="127">
        <v>262.39999999999998</v>
      </c>
      <c r="AX780" s="127">
        <v>262.39999999999998</v>
      </c>
      <c r="AY780" s="127">
        <v>262.39999999999998</v>
      </c>
      <c r="AZ780" s="127">
        <v>262.39999999999998</v>
      </c>
      <c r="BA780" s="127">
        <v>262.39999999999998</v>
      </c>
      <c r="BB780" s="127">
        <v>262.39999999999998</v>
      </c>
      <c r="BC780" s="15">
        <f t="shared" si="36"/>
        <v>1049.5999999999999</v>
      </c>
      <c r="BD780" s="15">
        <f t="shared" si="37"/>
        <v>3148.8000000000006</v>
      </c>
      <c r="BE780" s="15">
        <f t="shared" si="38"/>
        <v>4198.4000000000005</v>
      </c>
    </row>
    <row r="781" spans="1:57" x14ac:dyDescent="0.3">
      <c r="A781" s="167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58">
        <v>44321</v>
      </c>
      <c r="AF781" s="158">
        <v>47973</v>
      </c>
      <c r="AG781" s="159">
        <v>53100</v>
      </c>
      <c r="AH781" s="91">
        <v>6.6805555555555554</v>
      </c>
      <c r="AI781" s="91">
        <v>10</v>
      </c>
      <c r="AJ781" s="160">
        <v>6.5000000000000002E-2</v>
      </c>
      <c r="AK781" s="168" t="s">
        <v>651</v>
      </c>
      <c r="AL781" s="168" t="s">
        <v>652</v>
      </c>
      <c r="AM781" s="127">
        <v>287.62</v>
      </c>
      <c r="AN781" s="127">
        <v>287.62</v>
      </c>
      <c r="AO781" s="127">
        <v>287.62</v>
      </c>
      <c r="AP781" s="127">
        <v>287.62</v>
      </c>
      <c r="AQ781" s="127">
        <v>287.62</v>
      </c>
      <c r="AR781" s="127">
        <v>287.62</v>
      </c>
      <c r="AS781" s="127">
        <v>287.62</v>
      </c>
      <c r="AT781" s="127">
        <v>287.62</v>
      </c>
      <c r="AU781" s="127">
        <v>287.62</v>
      </c>
      <c r="AV781" s="127">
        <v>287.62</v>
      </c>
      <c r="AW781" s="127">
        <v>287.62</v>
      </c>
      <c r="AX781" s="127">
        <v>287.62</v>
      </c>
      <c r="AY781" s="127">
        <v>287.62</v>
      </c>
      <c r="AZ781" s="127">
        <v>287.62</v>
      </c>
      <c r="BA781" s="127">
        <v>287.62</v>
      </c>
      <c r="BB781" s="127">
        <v>287.62</v>
      </c>
      <c r="BC781" s="15">
        <f t="shared" si="36"/>
        <v>1150.48</v>
      </c>
      <c r="BD781" s="15">
        <f t="shared" si="37"/>
        <v>3451.4399999999991</v>
      </c>
      <c r="BE781" s="15">
        <f t="shared" si="38"/>
        <v>4601.9199999999992</v>
      </c>
    </row>
    <row r="782" spans="1:57" x14ac:dyDescent="0.3">
      <c r="A782" s="167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0</v>
      </c>
      <c r="X782" s="63">
        <v>0</v>
      </c>
      <c r="Y782" s="63">
        <v>0</v>
      </c>
      <c r="Z782" s="63">
        <v>0</v>
      </c>
      <c r="AA782" s="63">
        <v>0</v>
      </c>
      <c r="AB782" s="63">
        <v>0</v>
      </c>
      <c r="AC782" s="63">
        <v>0</v>
      </c>
      <c r="AD782" s="63">
        <v>0</v>
      </c>
      <c r="AE782" s="158">
        <v>44328</v>
      </c>
      <c r="AF782" s="158">
        <v>45424</v>
      </c>
      <c r="AG782" s="159">
        <v>293672.5</v>
      </c>
      <c r="AH782" s="91">
        <v>0</v>
      </c>
      <c r="AI782" s="91">
        <v>0</v>
      </c>
      <c r="AJ782" s="160">
        <v>4.2999999999999997E-2</v>
      </c>
      <c r="AK782" s="168" t="s">
        <v>651</v>
      </c>
      <c r="AL782" s="168" t="s">
        <v>652</v>
      </c>
      <c r="AM782" s="127">
        <v>0</v>
      </c>
      <c r="AN782" s="127">
        <v>0</v>
      </c>
      <c r="AO782" s="127">
        <v>0</v>
      </c>
      <c r="AP782" s="127">
        <v>0</v>
      </c>
      <c r="AQ782" s="127">
        <v>0</v>
      </c>
      <c r="AR782" s="127">
        <v>0</v>
      </c>
      <c r="AS782" s="127">
        <v>0</v>
      </c>
      <c r="AT782" s="127">
        <v>0</v>
      </c>
      <c r="AU782" s="127">
        <v>0</v>
      </c>
      <c r="AV782" s="127">
        <v>0</v>
      </c>
      <c r="AW782" s="127">
        <v>0</v>
      </c>
      <c r="AX782" s="127">
        <v>0</v>
      </c>
      <c r="AY782" s="127">
        <v>0</v>
      </c>
      <c r="AZ782" s="127">
        <v>0</v>
      </c>
      <c r="BA782" s="127">
        <v>0</v>
      </c>
      <c r="BB782" s="127">
        <v>0</v>
      </c>
      <c r="BC782" s="15">
        <f t="shared" si="36"/>
        <v>0</v>
      </c>
      <c r="BD782" s="15">
        <f t="shared" si="37"/>
        <v>0</v>
      </c>
      <c r="BE782" s="15">
        <f t="shared" si="38"/>
        <v>0</v>
      </c>
    </row>
    <row r="783" spans="1:57" x14ac:dyDescent="0.3">
      <c r="A783" s="167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58">
        <v>44328</v>
      </c>
      <c r="AF783" s="158">
        <v>45789</v>
      </c>
      <c r="AG783" s="159">
        <v>624367.5</v>
      </c>
      <c r="AH783" s="91">
        <v>0.7</v>
      </c>
      <c r="AI783" s="91">
        <v>4</v>
      </c>
      <c r="AJ783" s="160">
        <v>4.7100000000000003E-2</v>
      </c>
      <c r="AK783" s="168" t="s">
        <v>651</v>
      </c>
      <c r="AL783" s="168" t="s">
        <v>652</v>
      </c>
      <c r="AM783" s="127">
        <v>2450.64</v>
      </c>
      <c r="AN783" s="127">
        <v>2450.64</v>
      </c>
      <c r="AO783" s="127">
        <v>2450.64</v>
      </c>
      <c r="AP783" s="127">
        <v>1225.32</v>
      </c>
      <c r="AQ783" s="127">
        <v>1225.32</v>
      </c>
      <c r="AR783" s="127">
        <v>1225.32</v>
      </c>
      <c r="AS783" s="127">
        <v>1225.32</v>
      </c>
      <c r="AT783" s="127">
        <v>1225.32</v>
      </c>
      <c r="AU783" s="127">
        <v>1225.32</v>
      </c>
      <c r="AV783" s="127">
        <v>0</v>
      </c>
      <c r="AW783" s="127">
        <v>0</v>
      </c>
      <c r="AX783" s="127">
        <v>0</v>
      </c>
      <c r="AY783" s="127">
        <v>0</v>
      </c>
      <c r="AZ783" s="127">
        <v>0</v>
      </c>
      <c r="BA783" s="127">
        <v>0</v>
      </c>
      <c r="BB783" s="127">
        <v>0</v>
      </c>
      <c r="BC783" s="15">
        <f t="shared" si="36"/>
        <v>8577.24</v>
      </c>
      <c r="BD783" s="15">
        <f t="shared" si="37"/>
        <v>6126.5999999999995</v>
      </c>
      <c r="BE783" s="15">
        <f t="shared" si="38"/>
        <v>14703.84</v>
      </c>
    </row>
    <row r="784" spans="1:57" x14ac:dyDescent="0.3">
      <c r="A784" s="167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58">
        <v>44328</v>
      </c>
      <c r="AF784" s="158">
        <v>46154</v>
      </c>
      <c r="AG784" s="159">
        <v>924382.5</v>
      </c>
      <c r="AH784" s="91">
        <v>1.7</v>
      </c>
      <c r="AI784" s="91">
        <v>5</v>
      </c>
      <c r="AJ784" s="160">
        <v>5.0700000000000002E-2</v>
      </c>
      <c r="AK784" s="168" t="s">
        <v>651</v>
      </c>
      <c r="AL784" s="168" t="s">
        <v>652</v>
      </c>
      <c r="AM784" s="127">
        <v>3905.52</v>
      </c>
      <c r="AN784" s="127">
        <v>3905.52</v>
      </c>
      <c r="AO784" s="127">
        <v>3905.52</v>
      </c>
      <c r="AP784" s="127">
        <v>3905.52</v>
      </c>
      <c r="AQ784" s="127">
        <v>3905.52</v>
      </c>
      <c r="AR784" s="127">
        <v>3905.52</v>
      </c>
      <c r="AS784" s="127">
        <v>3905.52</v>
      </c>
      <c r="AT784" s="127">
        <v>3905.52</v>
      </c>
      <c r="AU784" s="127">
        <v>3905.52</v>
      </c>
      <c r="AV784" s="127">
        <v>3905.52</v>
      </c>
      <c r="AW784" s="127">
        <v>3905.52</v>
      </c>
      <c r="AX784" s="127">
        <v>3905.52</v>
      </c>
      <c r="AY784" s="127">
        <v>3905.52</v>
      </c>
      <c r="AZ784" s="127">
        <v>3905.52</v>
      </c>
      <c r="BA784" s="127">
        <v>3905.52</v>
      </c>
      <c r="BB784" s="127">
        <v>1952.76</v>
      </c>
      <c r="BC784" s="15">
        <f t="shared" si="36"/>
        <v>15622.08</v>
      </c>
      <c r="BD784" s="15">
        <f t="shared" si="37"/>
        <v>44913.479999999996</v>
      </c>
      <c r="BE784" s="15">
        <f t="shared" si="38"/>
        <v>60535.56</v>
      </c>
    </row>
    <row r="785" spans="1:57" x14ac:dyDescent="0.3">
      <c r="A785" s="167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58">
        <v>44328</v>
      </c>
      <c r="AF785" s="158">
        <v>46519</v>
      </c>
      <c r="AG785" s="159">
        <v>1943460</v>
      </c>
      <c r="AH785" s="91">
        <v>2.7</v>
      </c>
      <c r="AI785" s="91">
        <v>6</v>
      </c>
      <c r="AJ785" s="160">
        <v>5.3600000000000002E-2</v>
      </c>
      <c r="AK785" s="168" t="s">
        <v>651</v>
      </c>
      <c r="AL785" s="168" t="s">
        <v>652</v>
      </c>
      <c r="AM785" s="127">
        <v>8680.7900000000009</v>
      </c>
      <c r="AN785" s="127">
        <v>8680.7900000000009</v>
      </c>
      <c r="AO785" s="127">
        <v>8680.7900000000009</v>
      </c>
      <c r="AP785" s="127">
        <v>8680.7900000000009</v>
      </c>
      <c r="AQ785" s="127">
        <v>8680.7900000000009</v>
      </c>
      <c r="AR785" s="127">
        <v>8680.7900000000009</v>
      </c>
      <c r="AS785" s="127">
        <v>8680.7900000000009</v>
      </c>
      <c r="AT785" s="127">
        <v>8680.7900000000009</v>
      </c>
      <c r="AU785" s="127">
        <v>8680.7900000000009</v>
      </c>
      <c r="AV785" s="127">
        <v>8680.7900000000009</v>
      </c>
      <c r="AW785" s="127">
        <v>8680.7900000000009</v>
      </c>
      <c r="AX785" s="127">
        <v>8680.7900000000009</v>
      </c>
      <c r="AY785" s="127">
        <v>8680.7900000000009</v>
      </c>
      <c r="AZ785" s="127">
        <v>8680.7900000000009</v>
      </c>
      <c r="BA785" s="127">
        <v>8680.7900000000009</v>
      </c>
      <c r="BB785" s="127">
        <v>8680.7900000000009</v>
      </c>
      <c r="BC785" s="15">
        <f t="shared" si="36"/>
        <v>34723.160000000003</v>
      </c>
      <c r="BD785" s="15">
        <f t="shared" si="37"/>
        <v>104169.48000000004</v>
      </c>
      <c r="BE785" s="15">
        <f t="shared" si="38"/>
        <v>138892.64000000004</v>
      </c>
    </row>
    <row r="786" spans="1:57" x14ac:dyDescent="0.3">
      <c r="A786" s="167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58">
        <v>44328</v>
      </c>
      <c r="AF786" s="158">
        <v>46885</v>
      </c>
      <c r="AG786" s="159">
        <v>856237.5</v>
      </c>
      <c r="AH786" s="91">
        <v>3.7</v>
      </c>
      <c r="AI786" s="91">
        <v>7</v>
      </c>
      <c r="AJ786" s="160">
        <v>5.6399999999999999E-2</v>
      </c>
      <c r="AK786" s="168" t="s">
        <v>651</v>
      </c>
      <c r="AL786" s="168" t="s">
        <v>652</v>
      </c>
      <c r="AM786" s="127">
        <v>4024.32</v>
      </c>
      <c r="AN786" s="127">
        <v>4024.32</v>
      </c>
      <c r="AO786" s="127">
        <v>4024.32</v>
      </c>
      <c r="AP786" s="127">
        <v>4024.32</v>
      </c>
      <c r="AQ786" s="127">
        <v>4024.32</v>
      </c>
      <c r="AR786" s="127">
        <v>4024.32</v>
      </c>
      <c r="AS786" s="127">
        <v>4024.32</v>
      </c>
      <c r="AT786" s="127">
        <v>4024.32</v>
      </c>
      <c r="AU786" s="127">
        <v>4024.32</v>
      </c>
      <c r="AV786" s="127">
        <v>4024.32</v>
      </c>
      <c r="AW786" s="127">
        <v>4024.32</v>
      </c>
      <c r="AX786" s="127">
        <v>4024.32</v>
      </c>
      <c r="AY786" s="127">
        <v>4024.32</v>
      </c>
      <c r="AZ786" s="127">
        <v>4024.32</v>
      </c>
      <c r="BA786" s="127">
        <v>4024.32</v>
      </c>
      <c r="BB786" s="127">
        <v>4024.32</v>
      </c>
      <c r="BC786" s="15">
        <f t="shared" si="36"/>
        <v>16097.28</v>
      </c>
      <c r="BD786" s="15">
        <f t="shared" si="37"/>
        <v>48291.840000000004</v>
      </c>
      <c r="BE786" s="15">
        <f t="shared" si="38"/>
        <v>64389.120000000003</v>
      </c>
    </row>
    <row r="787" spans="1:57" x14ac:dyDescent="0.3">
      <c r="A787" s="167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63">
        <v>0</v>
      </c>
      <c r="AE787" s="158">
        <v>44328</v>
      </c>
      <c r="AF787" s="158">
        <v>45424</v>
      </c>
      <c r="AG787" s="159">
        <v>541177.5</v>
      </c>
      <c r="AH787" s="91">
        <v>0</v>
      </c>
      <c r="AI787" s="91">
        <v>0</v>
      </c>
      <c r="AJ787" s="160">
        <v>4.2999999999999997E-2</v>
      </c>
      <c r="AK787" s="168" t="s">
        <v>651</v>
      </c>
      <c r="AL787" s="168" t="s">
        <v>652</v>
      </c>
      <c r="AM787" s="127">
        <v>0</v>
      </c>
      <c r="AN787" s="127">
        <v>0</v>
      </c>
      <c r="AO787" s="127">
        <v>0</v>
      </c>
      <c r="AP787" s="127">
        <v>0</v>
      </c>
      <c r="AQ787" s="127">
        <v>0</v>
      </c>
      <c r="AR787" s="127">
        <v>0</v>
      </c>
      <c r="AS787" s="127">
        <v>0</v>
      </c>
      <c r="AT787" s="127">
        <v>0</v>
      </c>
      <c r="AU787" s="127">
        <v>0</v>
      </c>
      <c r="AV787" s="127">
        <v>0</v>
      </c>
      <c r="AW787" s="127">
        <v>0</v>
      </c>
      <c r="AX787" s="127">
        <v>0</v>
      </c>
      <c r="AY787" s="127">
        <v>0</v>
      </c>
      <c r="AZ787" s="127">
        <v>0</v>
      </c>
      <c r="BA787" s="127">
        <v>0</v>
      </c>
      <c r="BB787" s="127">
        <v>0</v>
      </c>
      <c r="BC787" s="15">
        <f t="shared" si="36"/>
        <v>0</v>
      </c>
      <c r="BD787" s="15">
        <f t="shared" si="37"/>
        <v>0</v>
      </c>
      <c r="BE787" s="15">
        <f t="shared" si="38"/>
        <v>0</v>
      </c>
    </row>
    <row r="788" spans="1:57" x14ac:dyDescent="0.3">
      <c r="A788" s="167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58">
        <v>44328</v>
      </c>
      <c r="AF788" s="158">
        <v>45789</v>
      </c>
      <c r="AG788" s="159">
        <v>1410542.5</v>
      </c>
      <c r="AH788" s="91">
        <v>0.7</v>
      </c>
      <c r="AI788" s="91">
        <v>4</v>
      </c>
      <c r="AJ788" s="160">
        <v>4.7100000000000003E-2</v>
      </c>
      <c r="AK788" s="168" t="s">
        <v>651</v>
      </c>
      <c r="AL788" s="168" t="s">
        <v>652</v>
      </c>
      <c r="AM788" s="127">
        <v>5536.38</v>
      </c>
      <c r="AN788" s="127">
        <v>5536.38</v>
      </c>
      <c r="AO788" s="127">
        <v>5536.38</v>
      </c>
      <c r="AP788" s="127">
        <v>2768.19</v>
      </c>
      <c r="AQ788" s="127">
        <v>2768.19</v>
      </c>
      <c r="AR788" s="127">
        <v>2768.19</v>
      </c>
      <c r="AS788" s="127">
        <v>2768.19</v>
      </c>
      <c r="AT788" s="127">
        <v>2768.19</v>
      </c>
      <c r="AU788" s="127">
        <v>2768.19</v>
      </c>
      <c r="AV788" s="127">
        <v>0</v>
      </c>
      <c r="AW788" s="127">
        <v>0</v>
      </c>
      <c r="AX788" s="127">
        <v>0</v>
      </c>
      <c r="AY788" s="127">
        <v>0</v>
      </c>
      <c r="AZ788" s="127">
        <v>0</v>
      </c>
      <c r="BA788" s="127">
        <v>0</v>
      </c>
      <c r="BB788" s="127">
        <v>0</v>
      </c>
      <c r="BC788" s="15">
        <f t="shared" si="36"/>
        <v>19377.329999999998</v>
      </c>
      <c r="BD788" s="15">
        <f t="shared" si="37"/>
        <v>13840.95</v>
      </c>
      <c r="BE788" s="15">
        <f t="shared" si="38"/>
        <v>33218.28</v>
      </c>
    </row>
    <row r="789" spans="1:57" x14ac:dyDescent="0.3">
      <c r="A789" s="167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58">
        <v>44328</v>
      </c>
      <c r="AF789" s="158">
        <v>46154</v>
      </c>
      <c r="AG789" s="159">
        <v>869955</v>
      </c>
      <c r="AH789" s="91">
        <v>1.7</v>
      </c>
      <c r="AI789" s="91">
        <v>5</v>
      </c>
      <c r="AJ789" s="160">
        <v>5.0700000000000002E-2</v>
      </c>
      <c r="AK789" s="168" t="s">
        <v>651</v>
      </c>
      <c r="AL789" s="168" t="s">
        <v>652</v>
      </c>
      <c r="AM789" s="127">
        <v>3675.56</v>
      </c>
      <c r="AN789" s="127">
        <v>3675.56</v>
      </c>
      <c r="AO789" s="127">
        <v>3675.56</v>
      </c>
      <c r="AP789" s="127">
        <v>3675.56</v>
      </c>
      <c r="AQ789" s="127">
        <v>3675.56</v>
      </c>
      <c r="AR789" s="127">
        <v>3675.56</v>
      </c>
      <c r="AS789" s="127">
        <v>3675.56</v>
      </c>
      <c r="AT789" s="127">
        <v>3675.56</v>
      </c>
      <c r="AU789" s="127">
        <v>3675.56</v>
      </c>
      <c r="AV789" s="127">
        <v>3675.56</v>
      </c>
      <c r="AW789" s="127">
        <v>3675.56</v>
      </c>
      <c r="AX789" s="127">
        <v>3675.56</v>
      </c>
      <c r="AY789" s="127">
        <v>3675.56</v>
      </c>
      <c r="AZ789" s="127">
        <v>3675.56</v>
      </c>
      <c r="BA789" s="127">
        <v>3675.56</v>
      </c>
      <c r="BB789" s="127">
        <v>1837.78</v>
      </c>
      <c r="BC789" s="15">
        <f t="shared" si="36"/>
        <v>14702.24</v>
      </c>
      <c r="BD789" s="15">
        <f t="shared" si="37"/>
        <v>42268.939999999995</v>
      </c>
      <c r="BE789" s="15">
        <f t="shared" si="38"/>
        <v>56971.179999999993</v>
      </c>
    </row>
    <row r="790" spans="1:57" x14ac:dyDescent="0.3">
      <c r="A790" s="167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58">
        <v>44328</v>
      </c>
      <c r="AF790" s="158">
        <v>46519</v>
      </c>
      <c r="AG790" s="159">
        <v>1517185</v>
      </c>
      <c r="AH790" s="91">
        <v>2.7</v>
      </c>
      <c r="AI790" s="91">
        <v>6</v>
      </c>
      <c r="AJ790" s="160">
        <v>5.3600000000000002E-2</v>
      </c>
      <c r="AK790" s="168" t="s">
        <v>651</v>
      </c>
      <c r="AL790" s="168" t="s">
        <v>652</v>
      </c>
      <c r="AM790" s="127">
        <v>6776.76</v>
      </c>
      <c r="AN790" s="127">
        <v>6776.76</v>
      </c>
      <c r="AO790" s="127">
        <v>6776.76</v>
      </c>
      <c r="AP790" s="127">
        <v>6776.76</v>
      </c>
      <c r="AQ790" s="127">
        <v>6776.76</v>
      </c>
      <c r="AR790" s="127">
        <v>6776.76</v>
      </c>
      <c r="AS790" s="127">
        <v>6776.76</v>
      </c>
      <c r="AT790" s="127">
        <v>6776.76</v>
      </c>
      <c r="AU790" s="127">
        <v>6776.76</v>
      </c>
      <c r="AV790" s="127">
        <v>6776.76</v>
      </c>
      <c r="AW790" s="127">
        <v>6776.76</v>
      </c>
      <c r="AX790" s="127">
        <v>6776.76</v>
      </c>
      <c r="AY790" s="127">
        <v>6776.76</v>
      </c>
      <c r="AZ790" s="127">
        <v>6776.76</v>
      </c>
      <c r="BA790" s="127">
        <v>6776.76</v>
      </c>
      <c r="BB790" s="127">
        <v>6776.76</v>
      </c>
      <c r="BC790" s="15">
        <f t="shared" si="36"/>
        <v>27107.040000000001</v>
      </c>
      <c r="BD790" s="15">
        <f t="shared" si="37"/>
        <v>81321.119999999995</v>
      </c>
      <c r="BE790" s="15">
        <f t="shared" si="38"/>
        <v>108428.16</v>
      </c>
    </row>
    <row r="791" spans="1:57" x14ac:dyDescent="0.3">
      <c r="A791" s="167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58">
        <v>44328</v>
      </c>
      <c r="AF791" s="158">
        <v>46885</v>
      </c>
      <c r="AG791" s="159">
        <v>2326370</v>
      </c>
      <c r="AH791" s="91">
        <v>3.7</v>
      </c>
      <c r="AI791" s="91">
        <v>7</v>
      </c>
      <c r="AJ791" s="160">
        <v>5.6399999999999999E-2</v>
      </c>
      <c r="AK791" s="168" t="s">
        <v>651</v>
      </c>
      <c r="AL791" s="168" t="s">
        <v>652</v>
      </c>
      <c r="AM791" s="127">
        <v>10933.94</v>
      </c>
      <c r="AN791" s="127">
        <v>10933.94</v>
      </c>
      <c r="AO791" s="127">
        <v>10933.94</v>
      </c>
      <c r="AP791" s="127">
        <v>10933.94</v>
      </c>
      <c r="AQ791" s="127">
        <v>10933.94</v>
      </c>
      <c r="AR791" s="127">
        <v>10933.94</v>
      </c>
      <c r="AS791" s="127">
        <v>10933.94</v>
      </c>
      <c r="AT791" s="127">
        <v>10933.94</v>
      </c>
      <c r="AU791" s="127">
        <v>10933.94</v>
      </c>
      <c r="AV791" s="127">
        <v>10933.94</v>
      </c>
      <c r="AW791" s="127">
        <v>10933.94</v>
      </c>
      <c r="AX791" s="127">
        <v>10933.94</v>
      </c>
      <c r="AY791" s="127">
        <v>10933.94</v>
      </c>
      <c r="AZ791" s="127">
        <v>10933.94</v>
      </c>
      <c r="BA791" s="127">
        <v>10933.94</v>
      </c>
      <c r="BB791" s="127">
        <v>10933.94</v>
      </c>
      <c r="BC791" s="15">
        <f t="shared" si="36"/>
        <v>43735.76</v>
      </c>
      <c r="BD791" s="15">
        <f t="shared" si="37"/>
        <v>131207.28</v>
      </c>
      <c r="BE791" s="15">
        <f t="shared" si="38"/>
        <v>174943.04</v>
      </c>
    </row>
    <row r="792" spans="1:57" x14ac:dyDescent="0.3">
      <c r="A792" s="167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58">
        <v>44328</v>
      </c>
      <c r="AF792" s="158">
        <v>47250</v>
      </c>
      <c r="AG792" s="159">
        <v>3002657.5</v>
      </c>
      <c r="AH792" s="91">
        <v>4.7</v>
      </c>
      <c r="AI792" s="91">
        <v>8</v>
      </c>
      <c r="AJ792" s="160">
        <v>5.9299999999999999E-2</v>
      </c>
      <c r="AK792" s="168" t="s">
        <v>651</v>
      </c>
      <c r="AL792" s="168" t="s">
        <v>652</v>
      </c>
      <c r="AM792" s="127">
        <v>14838.13</v>
      </c>
      <c r="AN792" s="127">
        <v>14838.13</v>
      </c>
      <c r="AO792" s="127">
        <v>14838.13</v>
      </c>
      <c r="AP792" s="127">
        <v>14838.13</v>
      </c>
      <c r="AQ792" s="127">
        <v>14838.13</v>
      </c>
      <c r="AR792" s="127">
        <v>14838.13</v>
      </c>
      <c r="AS792" s="127">
        <v>14838.13</v>
      </c>
      <c r="AT792" s="127">
        <v>14838.13</v>
      </c>
      <c r="AU792" s="127">
        <v>14838.13</v>
      </c>
      <c r="AV792" s="127">
        <v>14838.13</v>
      </c>
      <c r="AW792" s="127">
        <v>14838.13</v>
      </c>
      <c r="AX792" s="127">
        <v>14838.13</v>
      </c>
      <c r="AY792" s="127">
        <v>14838.13</v>
      </c>
      <c r="AZ792" s="127">
        <v>14838.13</v>
      </c>
      <c r="BA792" s="127">
        <v>14838.13</v>
      </c>
      <c r="BB792" s="127">
        <v>14838.13</v>
      </c>
      <c r="BC792" s="15">
        <f t="shared" si="36"/>
        <v>59352.52</v>
      </c>
      <c r="BD792" s="15">
        <f t="shared" si="37"/>
        <v>178057.56000000003</v>
      </c>
      <c r="BE792" s="15">
        <f t="shared" si="38"/>
        <v>237410.08000000002</v>
      </c>
    </row>
    <row r="793" spans="1:57" x14ac:dyDescent="0.3">
      <c r="A793" s="167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58">
        <v>44328</v>
      </c>
      <c r="AF793" s="158">
        <v>47615</v>
      </c>
      <c r="AG793" s="159">
        <v>2472395</v>
      </c>
      <c r="AH793" s="91">
        <v>5.7</v>
      </c>
      <c r="AI793" s="91">
        <v>9</v>
      </c>
      <c r="AJ793" s="160">
        <v>6.2100000000000002E-2</v>
      </c>
      <c r="AK793" s="168" t="s">
        <v>651</v>
      </c>
      <c r="AL793" s="168" t="s">
        <v>652</v>
      </c>
      <c r="AM793" s="127">
        <v>12794.64</v>
      </c>
      <c r="AN793" s="127">
        <v>12794.64</v>
      </c>
      <c r="AO793" s="127">
        <v>12794.64</v>
      </c>
      <c r="AP793" s="127">
        <v>12794.64</v>
      </c>
      <c r="AQ793" s="127">
        <v>12794.64</v>
      </c>
      <c r="AR793" s="127">
        <v>12794.64</v>
      </c>
      <c r="AS793" s="127">
        <v>12794.64</v>
      </c>
      <c r="AT793" s="127">
        <v>12794.64</v>
      </c>
      <c r="AU793" s="127">
        <v>12794.64</v>
      </c>
      <c r="AV793" s="127">
        <v>12794.64</v>
      </c>
      <c r="AW793" s="127">
        <v>12794.64</v>
      </c>
      <c r="AX793" s="127">
        <v>12794.64</v>
      </c>
      <c r="AY793" s="127">
        <v>12794.64</v>
      </c>
      <c r="AZ793" s="127">
        <v>12794.64</v>
      </c>
      <c r="BA793" s="127">
        <v>12794.64</v>
      </c>
      <c r="BB793" s="127">
        <v>12794.64</v>
      </c>
      <c r="BC793" s="15">
        <f t="shared" si="36"/>
        <v>51178.559999999998</v>
      </c>
      <c r="BD793" s="15">
        <f t="shared" si="37"/>
        <v>153535.67999999999</v>
      </c>
      <c r="BE793" s="15">
        <f t="shared" si="38"/>
        <v>204714.23999999999</v>
      </c>
    </row>
    <row r="794" spans="1:57" x14ac:dyDescent="0.3">
      <c r="A794" s="167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58">
        <v>44328</v>
      </c>
      <c r="AF794" s="158">
        <v>47980</v>
      </c>
      <c r="AG794" s="159">
        <v>97940</v>
      </c>
      <c r="AH794" s="91">
        <v>6.7</v>
      </c>
      <c r="AI794" s="91">
        <v>10</v>
      </c>
      <c r="AJ794" s="160">
        <v>6.5000000000000002E-2</v>
      </c>
      <c r="AK794" s="168" t="s">
        <v>651</v>
      </c>
      <c r="AL794" s="168" t="s">
        <v>652</v>
      </c>
      <c r="AM794" s="127">
        <v>530.51</v>
      </c>
      <c r="AN794" s="127">
        <v>530.51</v>
      </c>
      <c r="AO794" s="127">
        <v>530.51</v>
      </c>
      <c r="AP794" s="127">
        <v>530.51</v>
      </c>
      <c r="AQ794" s="127">
        <v>530.51</v>
      </c>
      <c r="AR794" s="127">
        <v>530.51</v>
      </c>
      <c r="AS794" s="127">
        <v>530.51</v>
      </c>
      <c r="AT794" s="127">
        <v>530.51</v>
      </c>
      <c r="AU794" s="127">
        <v>530.51</v>
      </c>
      <c r="AV794" s="127">
        <v>530.51</v>
      </c>
      <c r="AW794" s="127">
        <v>530.51</v>
      </c>
      <c r="AX794" s="127">
        <v>530.51</v>
      </c>
      <c r="AY794" s="127">
        <v>530.51</v>
      </c>
      <c r="AZ794" s="127">
        <v>530.51</v>
      </c>
      <c r="BA794" s="127">
        <v>530.51</v>
      </c>
      <c r="BB794" s="127">
        <v>530.51</v>
      </c>
      <c r="BC794" s="15">
        <f t="shared" si="36"/>
        <v>2122.04</v>
      </c>
      <c r="BD794" s="15">
        <f t="shared" si="37"/>
        <v>6366.1200000000017</v>
      </c>
      <c r="BE794" s="15">
        <f t="shared" si="38"/>
        <v>8488.1600000000017</v>
      </c>
    </row>
    <row r="795" spans="1:57" x14ac:dyDescent="0.3">
      <c r="A795" s="167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0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63">
        <v>0</v>
      </c>
      <c r="AE795" s="158">
        <v>44333</v>
      </c>
      <c r="AF795" s="158">
        <v>45429</v>
      </c>
      <c r="AG795" s="159">
        <v>595752.5</v>
      </c>
      <c r="AH795" s="91">
        <v>0</v>
      </c>
      <c r="AI795" s="91">
        <v>0</v>
      </c>
      <c r="AJ795" s="160">
        <v>4.2999999999999997E-2</v>
      </c>
      <c r="AK795" s="168" t="s">
        <v>651</v>
      </c>
      <c r="AL795" s="168" t="s">
        <v>652</v>
      </c>
      <c r="AM795" s="127">
        <v>0</v>
      </c>
      <c r="AN795" s="127">
        <v>0</v>
      </c>
      <c r="AO795" s="127">
        <v>0</v>
      </c>
      <c r="AP795" s="127">
        <v>0</v>
      </c>
      <c r="AQ795" s="127">
        <v>0</v>
      </c>
      <c r="AR795" s="127">
        <v>0</v>
      </c>
      <c r="AS795" s="127">
        <v>0</v>
      </c>
      <c r="AT795" s="127">
        <v>0</v>
      </c>
      <c r="AU795" s="127">
        <v>0</v>
      </c>
      <c r="AV795" s="127">
        <v>0</v>
      </c>
      <c r="AW795" s="127">
        <v>0</v>
      </c>
      <c r="AX795" s="127">
        <v>0</v>
      </c>
      <c r="AY795" s="127">
        <v>0</v>
      </c>
      <c r="AZ795" s="127">
        <v>0</v>
      </c>
      <c r="BA795" s="127">
        <v>0</v>
      </c>
      <c r="BB795" s="127">
        <v>0</v>
      </c>
      <c r="BC795" s="15">
        <f t="shared" si="36"/>
        <v>0</v>
      </c>
      <c r="BD795" s="15">
        <f t="shared" si="37"/>
        <v>0</v>
      </c>
      <c r="BE795" s="15">
        <f t="shared" si="38"/>
        <v>0</v>
      </c>
    </row>
    <row r="796" spans="1:57" x14ac:dyDescent="0.3">
      <c r="A796" s="167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58">
        <v>44333</v>
      </c>
      <c r="AF796" s="158">
        <v>45794</v>
      </c>
      <c r="AG796" s="159">
        <v>559025</v>
      </c>
      <c r="AH796" s="91">
        <v>0.71388888888888891</v>
      </c>
      <c r="AI796" s="91">
        <v>4</v>
      </c>
      <c r="AJ796" s="160">
        <v>4.7100000000000003E-2</v>
      </c>
      <c r="AK796" s="168" t="s">
        <v>651</v>
      </c>
      <c r="AL796" s="168" t="s">
        <v>652</v>
      </c>
      <c r="AM796" s="127">
        <v>2194.17</v>
      </c>
      <c r="AN796" s="127">
        <v>2194.17</v>
      </c>
      <c r="AO796" s="127">
        <v>2194.17</v>
      </c>
      <c r="AP796" s="127">
        <v>1097.0899999999999</v>
      </c>
      <c r="AQ796" s="127">
        <v>1097.0899999999999</v>
      </c>
      <c r="AR796" s="127">
        <v>1097.0899999999999</v>
      </c>
      <c r="AS796" s="127">
        <v>1097.0899999999999</v>
      </c>
      <c r="AT796" s="127">
        <v>1097.0899999999999</v>
      </c>
      <c r="AU796" s="127">
        <v>1097.0899999999999</v>
      </c>
      <c r="AV796" s="127">
        <v>0</v>
      </c>
      <c r="AW796" s="127">
        <v>0</v>
      </c>
      <c r="AX796" s="127">
        <v>0</v>
      </c>
      <c r="AY796" s="127">
        <v>0</v>
      </c>
      <c r="AZ796" s="127">
        <v>0</v>
      </c>
      <c r="BA796" s="127">
        <v>0</v>
      </c>
      <c r="BB796" s="127">
        <v>0</v>
      </c>
      <c r="BC796" s="15">
        <f t="shared" si="36"/>
        <v>7679.6</v>
      </c>
      <c r="BD796" s="15">
        <f t="shared" si="37"/>
        <v>5485.45</v>
      </c>
      <c r="BE796" s="15">
        <f t="shared" si="38"/>
        <v>13165.05</v>
      </c>
    </row>
    <row r="797" spans="1:57" x14ac:dyDescent="0.3">
      <c r="A797" s="167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58">
        <v>44333</v>
      </c>
      <c r="AF797" s="158">
        <v>46159</v>
      </c>
      <c r="AG797" s="159">
        <v>925415</v>
      </c>
      <c r="AH797" s="91">
        <v>1.7138888888888888</v>
      </c>
      <c r="AI797" s="91">
        <v>5</v>
      </c>
      <c r="AJ797" s="160">
        <v>5.0700000000000002E-2</v>
      </c>
      <c r="AK797" s="168" t="s">
        <v>651</v>
      </c>
      <c r="AL797" s="168" t="s">
        <v>652</v>
      </c>
      <c r="AM797" s="127">
        <v>3909.88</v>
      </c>
      <c r="AN797" s="127">
        <v>3909.88</v>
      </c>
      <c r="AO797" s="127">
        <v>3909.88</v>
      </c>
      <c r="AP797" s="127">
        <v>3909.88</v>
      </c>
      <c r="AQ797" s="127">
        <v>3909.88</v>
      </c>
      <c r="AR797" s="127">
        <v>3909.88</v>
      </c>
      <c r="AS797" s="127">
        <v>3909.88</v>
      </c>
      <c r="AT797" s="127">
        <v>3909.88</v>
      </c>
      <c r="AU797" s="127">
        <v>3909.88</v>
      </c>
      <c r="AV797" s="127">
        <v>3909.88</v>
      </c>
      <c r="AW797" s="127">
        <v>3909.88</v>
      </c>
      <c r="AX797" s="127">
        <v>3909.88</v>
      </c>
      <c r="AY797" s="127">
        <v>3909.88</v>
      </c>
      <c r="AZ797" s="127">
        <v>3909.88</v>
      </c>
      <c r="BA797" s="127">
        <v>3909.88</v>
      </c>
      <c r="BB797" s="127">
        <v>1954.94</v>
      </c>
      <c r="BC797" s="15">
        <f t="shared" si="36"/>
        <v>15639.52</v>
      </c>
      <c r="BD797" s="15">
        <f t="shared" si="37"/>
        <v>44963.62</v>
      </c>
      <c r="BE797" s="15">
        <f t="shared" si="38"/>
        <v>60603.14</v>
      </c>
    </row>
    <row r="798" spans="1:57" x14ac:dyDescent="0.3">
      <c r="A798" s="167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58">
        <v>44333</v>
      </c>
      <c r="AF798" s="158">
        <v>46524</v>
      </c>
      <c r="AG798" s="159">
        <v>6710070</v>
      </c>
      <c r="AH798" s="91">
        <v>2.713888888888889</v>
      </c>
      <c r="AI798" s="91">
        <v>6</v>
      </c>
      <c r="AJ798" s="160">
        <v>5.3600000000000002E-2</v>
      </c>
      <c r="AK798" s="168" t="s">
        <v>651</v>
      </c>
      <c r="AL798" s="168" t="s">
        <v>652</v>
      </c>
      <c r="AM798" s="127">
        <v>29971.65</v>
      </c>
      <c r="AN798" s="127">
        <v>29971.65</v>
      </c>
      <c r="AO798" s="127">
        <v>29971.65</v>
      </c>
      <c r="AP798" s="127">
        <v>29971.65</v>
      </c>
      <c r="AQ798" s="127">
        <v>29971.65</v>
      </c>
      <c r="AR798" s="127">
        <v>29971.65</v>
      </c>
      <c r="AS798" s="127">
        <v>29971.65</v>
      </c>
      <c r="AT798" s="127">
        <v>29971.65</v>
      </c>
      <c r="AU798" s="127">
        <v>29971.65</v>
      </c>
      <c r="AV798" s="127">
        <v>29971.65</v>
      </c>
      <c r="AW798" s="127">
        <v>29971.65</v>
      </c>
      <c r="AX798" s="127">
        <v>29971.65</v>
      </c>
      <c r="AY798" s="127">
        <v>29971.65</v>
      </c>
      <c r="AZ798" s="127">
        <v>29971.65</v>
      </c>
      <c r="BA798" s="127">
        <v>29971.65</v>
      </c>
      <c r="BB798" s="127">
        <v>29971.65</v>
      </c>
      <c r="BC798" s="15">
        <f t="shared" si="36"/>
        <v>119886.6</v>
      </c>
      <c r="BD798" s="15">
        <f t="shared" si="37"/>
        <v>359659.80000000005</v>
      </c>
      <c r="BE798" s="15">
        <f t="shared" si="38"/>
        <v>479546.4</v>
      </c>
    </row>
    <row r="799" spans="1:57" x14ac:dyDescent="0.3">
      <c r="A799" s="167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58">
        <v>44333</v>
      </c>
      <c r="AF799" s="158">
        <v>46890</v>
      </c>
      <c r="AG799" s="159">
        <v>15747100</v>
      </c>
      <c r="AH799" s="91">
        <v>3.713888888888889</v>
      </c>
      <c r="AI799" s="91">
        <v>7</v>
      </c>
      <c r="AJ799" s="160">
        <v>5.6399999999999999E-2</v>
      </c>
      <c r="AK799" s="168" t="s">
        <v>651</v>
      </c>
      <c r="AL799" s="168" t="s">
        <v>652</v>
      </c>
      <c r="AM799" s="127">
        <v>74011.37</v>
      </c>
      <c r="AN799" s="127">
        <v>74011.37</v>
      </c>
      <c r="AO799" s="127">
        <v>74011.37</v>
      </c>
      <c r="AP799" s="127">
        <v>74011.37</v>
      </c>
      <c r="AQ799" s="127">
        <v>74011.37</v>
      </c>
      <c r="AR799" s="127">
        <v>74011.37</v>
      </c>
      <c r="AS799" s="127">
        <v>74011.37</v>
      </c>
      <c r="AT799" s="127">
        <v>74011.37</v>
      </c>
      <c r="AU799" s="127">
        <v>74011.37</v>
      </c>
      <c r="AV799" s="127">
        <v>74011.37</v>
      </c>
      <c r="AW799" s="127">
        <v>74011.37</v>
      </c>
      <c r="AX799" s="127">
        <v>74011.37</v>
      </c>
      <c r="AY799" s="127">
        <v>74011.37</v>
      </c>
      <c r="AZ799" s="127">
        <v>74011.37</v>
      </c>
      <c r="BA799" s="127">
        <v>74011.37</v>
      </c>
      <c r="BB799" s="127">
        <v>74011.37</v>
      </c>
      <c r="BC799" s="15">
        <f t="shared" si="36"/>
        <v>296045.48</v>
      </c>
      <c r="BD799" s="15">
        <f t="shared" si="37"/>
        <v>888136.44</v>
      </c>
      <c r="BE799" s="15">
        <f t="shared" si="38"/>
        <v>1184181.92</v>
      </c>
    </row>
    <row r="800" spans="1:57" x14ac:dyDescent="0.3">
      <c r="A800" s="167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58">
        <v>44333</v>
      </c>
      <c r="AF800" s="158">
        <v>47255</v>
      </c>
      <c r="AG800" s="159">
        <v>3438667.5</v>
      </c>
      <c r="AH800" s="91">
        <v>4.7138888888888886</v>
      </c>
      <c r="AI800" s="91">
        <v>8</v>
      </c>
      <c r="AJ800" s="160">
        <v>5.9299999999999999E-2</v>
      </c>
      <c r="AK800" s="168" t="s">
        <v>651</v>
      </c>
      <c r="AL800" s="168" t="s">
        <v>652</v>
      </c>
      <c r="AM800" s="127">
        <v>16992.75</v>
      </c>
      <c r="AN800" s="127">
        <v>16992.75</v>
      </c>
      <c r="AO800" s="127">
        <v>16992.75</v>
      </c>
      <c r="AP800" s="127">
        <v>16992.75</v>
      </c>
      <c r="AQ800" s="127">
        <v>16992.75</v>
      </c>
      <c r="AR800" s="127">
        <v>16992.75</v>
      </c>
      <c r="AS800" s="127">
        <v>16992.75</v>
      </c>
      <c r="AT800" s="127">
        <v>16992.75</v>
      </c>
      <c r="AU800" s="127">
        <v>16992.75</v>
      </c>
      <c r="AV800" s="127">
        <v>16992.75</v>
      </c>
      <c r="AW800" s="127">
        <v>16992.75</v>
      </c>
      <c r="AX800" s="127">
        <v>16992.75</v>
      </c>
      <c r="AY800" s="127">
        <v>16992.75</v>
      </c>
      <c r="AZ800" s="127">
        <v>16992.75</v>
      </c>
      <c r="BA800" s="127">
        <v>16992.75</v>
      </c>
      <c r="BB800" s="127">
        <v>16992.75</v>
      </c>
      <c r="BC800" s="15">
        <f t="shared" si="36"/>
        <v>67971</v>
      </c>
      <c r="BD800" s="15">
        <f t="shared" si="37"/>
        <v>203913</v>
      </c>
      <c r="BE800" s="15">
        <f t="shared" si="38"/>
        <v>271884</v>
      </c>
    </row>
    <row r="801" spans="1:57" x14ac:dyDescent="0.3">
      <c r="A801" s="167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58">
        <v>44333</v>
      </c>
      <c r="AF801" s="158">
        <v>47620</v>
      </c>
      <c r="AG801" s="159">
        <v>211957.5</v>
      </c>
      <c r="AH801" s="91">
        <v>5.7138888888888886</v>
      </c>
      <c r="AI801" s="91">
        <v>9</v>
      </c>
      <c r="AJ801" s="160">
        <v>6.2100000000000002E-2</v>
      </c>
      <c r="AK801" s="168" t="s">
        <v>651</v>
      </c>
      <c r="AL801" s="168" t="s">
        <v>652</v>
      </c>
      <c r="AM801" s="127">
        <v>1096.8800000000001</v>
      </c>
      <c r="AN801" s="127">
        <v>1096.8800000000001</v>
      </c>
      <c r="AO801" s="127">
        <v>1096.8800000000001</v>
      </c>
      <c r="AP801" s="127">
        <v>1096.8800000000001</v>
      </c>
      <c r="AQ801" s="127">
        <v>1096.8800000000001</v>
      </c>
      <c r="AR801" s="127">
        <v>1096.8800000000001</v>
      </c>
      <c r="AS801" s="127">
        <v>1096.8800000000001</v>
      </c>
      <c r="AT801" s="127">
        <v>1096.8800000000001</v>
      </c>
      <c r="AU801" s="127">
        <v>1096.8800000000001</v>
      </c>
      <c r="AV801" s="127">
        <v>1096.8800000000001</v>
      </c>
      <c r="AW801" s="127">
        <v>1096.8800000000001</v>
      </c>
      <c r="AX801" s="127">
        <v>1096.8800000000001</v>
      </c>
      <c r="AY801" s="127">
        <v>1096.8800000000001</v>
      </c>
      <c r="AZ801" s="127">
        <v>1096.8800000000001</v>
      </c>
      <c r="BA801" s="127">
        <v>1096.8800000000001</v>
      </c>
      <c r="BB801" s="127">
        <v>1096.8800000000001</v>
      </c>
      <c r="BC801" s="15">
        <f t="shared" si="36"/>
        <v>4387.5200000000004</v>
      </c>
      <c r="BD801" s="15">
        <f t="shared" si="37"/>
        <v>13162.560000000005</v>
      </c>
      <c r="BE801" s="15">
        <f t="shared" si="38"/>
        <v>17550.080000000005</v>
      </c>
    </row>
    <row r="802" spans="1:57" x14ac:dyDescent="0.3">
      <c r="A802" s="167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0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63">
        <v>0</v>
      </c>
      <c r="AE802" s="158">
        <v>44335</v>
      </c>
      <c r="AF802" s="158">
        <v>45431</v>
      </c>
      <c r="AG802" s="159">
        <v>346477.5</v>
      </c>
      <c r="AH802" s="91">
        <v>0</v>
      </c>
      <c r="AI802" s="91">
        <v>0</v>
      </c>
      <c r="AJ802" s="160">
        <v>4.2999999999999997E-2</v>
      </c>
      <c r="AK802" s="168" t="s">
        <v>651</v>
      </c>
      <c r="AL802" s="168" t="s">
        <v>652</v>
      </c>
      <c r="AM802" s="127">
        <v>0</v>
      </c>
      <c r="AN802" s="127">
        <v>0</v>
      </c>
      <c r="AO802" s="127">
        <v>0</v>
      </c>
      <c r="AP802" s="127">
        <v>0</v>
      </c>
      <c r="AQ802" s="127">
        <v>0</v>
      </c>
      <c r="AR802" s="127">
        <v>0</v>
      </c>
      <c r="AS802" s="127">
        <v>0</v>
      </c>
      <c r="AT802" s="127">
        <v>0</v>
      </c>
      <c r="AU802" s="127">
        <v>0</v>
      </c>
      <c r="AV802" s="127">
        <v>0</v>
      </c>
      <c r="AW802" s="127">
        <v>0</v>
      </c>
      <c r="AX802" s="127">
        <v>0</v>
      </c>
      <c r="AY802" s="127">
        <v>0</v>
      </c>
      <c r="AZ802" s="127">
        <v>0</v>
      </c>
      <c r="BA802" s="127">
        <v>0</v>
      </c>
      <c r="BB802" s="127">
        <v>0</v>
      </c>
      <c r="BC802" s="15">
        <f t="shared" si="36"/>
        <v>0</v>
      </c>
      <c r="BD802" s="15">
        <f t="shared" si="37"/>
        <v>0</v>
      </c>
      <c r="BE802" s="15">
        <f t="shared" si="38"/>
        <v>0</v>
      </c>
    </row>
    <row r="803" spans="1:57" x14ac:dyDescent="0.3">
      <c r="A803" s="167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58">
        <v>44335</v>
      </c>
      <c r="AF803" s="158">
        <v>45796</v>
      </c>
      <c r="AG803" s="159">
        <v>139977.5</v>
      </c>
      <c r="AH803" s="91">
        <v>0.71944444444444444</v>
      </c>
      <c r="AI803" s="91">
        <v>4</v>
      </c>
      <c r="AJ803" s="160">
        <v>4.7100000000000003E-2</v>
      </c>
      <c r="AK803" s="168" t="s">
        <v>651</v>
      </c>
      <c r="AL803" s="168" t="s">
        <v>652</v>
      </c>
      <c r="AM803" s="127">
        <v>549.41</v>
      </c>
      <c r="AN803" s="127">
        <v>549.41</v>
      </c>
      <c r="AO803" s="127">
        <v>549.41</v>
      </c>
      <c r="AP803" s="127">
        <v>274.70999999999998</v>
      </c>
      <c r="AQ803" s="127">
        <v>274.70999999999998</v>
      </c>
      <c r="AR803" s="127">
        <v>274.70999999999998</v>
      </c>
      <c r="AS803" s="127">
        <v>274.70999999999998</v>
      </c>
      <c r="AT803" s="127">
        <v>274.70999999999998</v>
      </c>
      <c r="AU803" s="127">
        <v>274.70999999999998</v>
      </c>
      <c r="AV803" s="127">
        <v>0</v>
      </c>
      <c r="AW803" s="127">
        <v>0</v>
      </c>
      <c r="AX803" s="127">
        <v>0</v>
      </c>
      <c r="AY803" s="127">
        <v>0</v>
      </c>
      <c r="AZ803" s="127">
        <v>0</v>
      </c>
      <c r="BA803" s="127">
        <v>0</v>
      </c>
      <c r="BB803" s="127">
        <v>0</v>
      </c>
      <c r="BC803" s="15">
        <f t="shared" si="36"/>
        <v>1922.94</v>
      </c>
      <c r="BD803" s="15">
        <f t="shared" si="37"/>
        <v>1373.55</v>
      </c>
      <c r="BE803" s="15">
        <f t="shared" si="38"/>
        <v>3296.49</v>
      </c>
    </row>
    <row r="804" spans="1:57" x14ac:dyDescent="0.3">
      <c r="A804" s="167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58">
        <v>44335</v>
      </c>
      <c r="AF804" s="158">
        <v>46161</v>
      </c>
      <c r="AG804" s="159">
        <v>234377.5</v>
      </c>
      <c r="AH804" s="91">
        <v>1.7194444444444446</v>
      </c>
      <c r="AI804" s="91">
        <v>5</v>
      </c>
      <c r="AJ804" s="160">
        <v>5.0700000000000002E-2</v>
      </c>
      <c r="AK804" s="168" t="s">
        <v>651</v>
      </c>
      <c r="AL804" s="168" t="s">
        <v>652</v>
      </c>
      <c r="AM804" s="127">
        <v>990.24</v>
      </c>
      <c r="AN804" s="127">
        <v>990.24</v>
      </c>
      <c r="AO804" s="127">
        <v>990.24</v>
      </c>
      <c r="AP804" s="127">
        <v>990.24</v>
      </c>
      <c r="AQ804" s="127">
        <v>990.24</v>
      </c>
      <c r="AR804" s="127">
        <v>990.24</v>
      </c>
      <c r="AS804" s="127">
        <v>990.24</v>
      </c>
      <c r="AT804" s="127">
        <v>990.24</v>
      </c>
      <c r="AU804" s="127">
        <v>990.24</v>
      </c>
      <c r="AV804" s="127">
        <v>990.24</v>
      </c>
      <c r="AW804" s="127">
        <v>990.24</v>
      </c>
      <c r="AX804" s="127">
        <v>990.24</v>
      </c>
      <c r="AY804" s="127">
        <v>990.24</v>
      </c>
      <c r="AZ804" s="127">
        <v>990.24</v>
      </c>
      <c r="BA804" s="127">
        <v>990.24</v>
      </c>
      <c r="BB804" s="127">
        <v>495.12</v>
      </c>
      <c r="BC804" s="15">
        <f t="shared" si="36"/>
        <v>3960.96</v>
      </c>
      <c r="BD804" s="15">
        <f t="shared" si="37"/>
        <v>11387.76</v>
      </c>
      <c r="BE804" s="15">
        <f t="shared" si="38"/>
        <v>15348.720000000001</v>
      </c>
    </row>
    <row r="805" spans="1:57" x14ac:dyDescent="0.3">
      <c r="A805" s="167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58">
        <v>44335</v>
      </c>
      <c r="AF805" s="158">
        <v>46526</v>
      </c>
      <c r="AG805" s="159">
        <v>1180000</v>
      </c>
      <c r="AH805" s="91">
        <v>2.7194444444444446</v>
      </c>
      <c r="AI805" s="91">
        <v>6</v>
      </c>
      <c r="AJ805" s="160">
        <v>5.3600000000000002E-2</v>
      </c>
      <c r="AK805" s="168" t="s">
        <v>651</v>
      </c>
      <c r="AL805" s="168" t="s">
        <v>652</v>
      </c>
      <c r="AM805" s="127">
        <v>5270.67</v>
      </c>
      <c r="AN805" s="127">
        <v>5270.67</v>
      </c>
      <c r="AO805" s="127">
        <v>5270.67</v>
      </c>
      <c r="AP805" s="127">
        <v>5270.67</v>
      </c>
      <c r="AQ805" s="127">
        <v>5270.67</v>
      </c>
      <c r="AR805" s="127">
        <v>5270.67</v>
      </c>
      <c r="AS805" s="127">
        <v>5270.67</v>
      </c>
      <c r="AT805" s="127">
        <v>5270.67</v>
      </c>
      <c r="AU805" s="127">
        <v>5270.67</v>
      </c>
      <c r="AV805" s="127">
        <v>5270.67</v>
      </c>
      <c r="AW805" s="127">
        <v>5270.67</v>
      </c>
      <c r="AX805" s="127">
        <v>5270.67</v>
      </c>
      <c r="AY805" s="127">
        <v>5270.67</v>
      </c>
      <c r="AZ805" s="127">
        <v>5270.67</v>
      </c>
      <c r="BA805" s="127">
        <v>5270.67</v>
      </c>
      <c r="BB805" s="127">
        <v>5270.67</v>
      </c>
      <c r="BC805" s="15">
        <f t="shared" si="36"/>
        <v>21082.68</v>
      </c>
      <c r="BD805" s="15">
        <f t="shared" si="37"/>
        <v>63248.039999999986</v>
      </c>
      <c r="BE805" s="15">
        <f t="shared" si="38"/>
        <v>84330.719999999987</v>
      </c>
    </row>
    <row r="806" spans="1:57" x14ac:dyDescent="0.3">
      <c r="A806" s="167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58">
        <v>44335</v>
      </c>
      <c r="AF806" s="158">
        <v>46892</v>
      </c>
      <c r="AG806" s="159">
        <v>2779047.5</v>
      </c>
      <c r="AH806" s="91">
        <v>3.7194444444444446</v>
      </c>
      <c r="AI806" s="91">
        <v>7</v>
      </c>
      <c r="AJ806" s="160">
        <v>5.6399999999999999E-2</v>
      </c>
      <c r="AK806" s="168" t="s">
        <v>651</v>
      </c>
      <c r="AL806" s="168" t="s">
        <v>652</v>
      </c>
      <c r="AM806" s="127">
        <v>13061.52</v>
      </c>
      <c r="AN806" s="127">
        <v>13061.52</v>
      </c>
      <c r="AO806" s="127">
        <v>13061.52</v>
      </c>
      <c r="AP806" s="127">
        <v>13061.52</v>
      </c>
      <c r="AQ806" s="127">
        <v>13061.52</v>
      </c>
      <c r="AR806" s="127">
        <v>13061.52</v>
      </c>
      <c r="AS806" s="127">
        <v>13061.52</v>
      </c>
      <c r="AT806" s="127">
        <v>13061.52</v>
      </c>
      <c r="AU806" s="127">
        <v>13061.52</v>
      </c>
      <c r="AV806" s="127">
        <v>13061.52</v>
      </c>
      <c r="AW806" s="127">
        <v>13061.52</v>
      </c>
      <c r="AX806" s="127">
        <v>13061.52</v>
      </c>
      <c r="AY806" s="127">
        <v>13061.52</v>
      </c>
      <c r="AZ806" s="127">
        <v>13061.52</v>
      </c>
      <c r="BA806" s="127">
        <v>13061.52</v>
      </c>
      <c r="BB806" s="127">
        <v>13061.52</v>
      </c>
      <c r="BC806" s="15">
        <f t="shared" si="36"/>
        <v>52246.080000000002</v>
      </c>
      <c r="BD806" s="15">
        <f t="shared" si="37"/>
        <v>156738.24000000002</v>
      </c>
      <c r="BE806" s="15">
        <f t="shared" si="38"/>
        <v>208984.32000000001</v>
      </c>
    </row>
    <row r="807" spans="1:57" x14ac:dyDescent="0.3">
      <c r="A807" s="167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58">
        <v>44335</v>
      </c>
      <c r="AF807" s="158">
        <v>47257</v>
      </c>
      <c r="AG807" s="159">
        <v>683662.5</v>
      </c>
      <c r="AH807" s="91">
        <v>4.7194444444444441</v>
      </c>
      <c r="AI807" s="91">
        <v>8</v>
      </c>
      <c r="AJ807" s="160">
        <v>5.9299999999999999E-2</v>
      </c>
      <c r="AK807" s="168" t="s">
        <v>651</v>
      </c>
      <c r="AL807" s="168" t="s">
        <v>652</v>
      </c>
      <c r="AM807" s="127">
        <v>3378.43</v>
      </c>
      <c r="AN807" s="127">
        <v>3378.43</v>
      </c>
      <c r="AO807" s="127">
        <v>3378.43</v>
      </c>
      <c r="AP807" s="127">
        <v>3378.43</v>
      </c>
      <c r="AQ807" s="127">
        <v>3378.43</v>
      </c>
      <c r="AR807" s="127">
        <v>3378.43</v>
      </c>
      <c r="AS807" s="127">
        <v>3378.43</v>
      </c>
      <c r="AT807" s="127">
        <v>3378.43</v>
      </c>
      <c r="AU807" s="127">
        <v>3378.43</v>
      </c>
      <c r="AV807" s="127">
        <v>3378.43</v>
      </c>
      <c r="AW807" s="127">
        <v>3378.43</v>
      </c>
      <c r="AX807" s="127">
        <v>3378.43</v>
      </c>
      <c r="AY807" s="127">
        <v>3378.43</v>
      </c>
      <c r="AZ807" s="127">
        <v>3378.43</v>
      </c>
      <c r="BA807" s="127">
        <v>3378.43</v>
      </c>
      <c r="BB807" s="127">
        <v>3378.43</v>
      </c>
      <c r="BC807" s="15">
        <f t="shared" si="36"/>
        <v>13513.72</v>
      </c>
      <c r="BD807" s="15">
        <f t="shared" si="37"/>
        <v>40541.159999999996</v>
      </c>
      <c r="BE807" s="15">
        <f t="shared" si="38"/>
        <v>54054.879999999997</v>
      </c>
    </row>
    <row r="808" spans="1:57" x14ac:dyDescent="0.3">
      <c r="A808" s="167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58">
        <v>44335</v>
      </c>
      <c r="AF808" s="158">
        <v>47622</v>
      </c>
      <c r="AG808" s="159">
        <v>106200</v>
      </c>
      <c r="AH808" s="91">
        <v>5.7194444444444441</v>
      </c>
      <c r="AI808" s="91">
        <v>9</v>
      </c>
      <c r="AJ808" s="160">
        <v>6.2100000000000002E-2</v>
      </c>
      <c r="AK808" s="168" t="s">
        <v>651</v>
      </c>
      <c r="AL808" s="168" t="s">
        <v>652</v>
      </c>
      <c r="AM808" s="127">
        <v>549.58000000000004</v>
      </c>
      <c r="AN808" s="127">
        <v>549.58000000000004</v>
      </c>
      <c r="AO808" s="127">
        <v>549.58000000000004</v>
      </c>
      <c r="AP808" s="127">
        <v>549.58000000000004</v>
      </c>
      <c r="AQ808" s="127">
        <v>549.58000000000004</v>
      </c>
      <c r="AR808" s="127">
        <v>549.58000000000004</v>
      </c>
      <c r="AS808" s="127">
        <v>549.58000000000004</v>
      </c>
      <c r="AT808" s="127">
        <v>549.58000000000004</v>
      </c>
      <c r="AU808" s="127">
        <v>549.58000000000004</v>
      </c>
      <c r="AV808" s="127">
        <v>549.58000000000004</v>
      </c>
      <c r="AW808" s="127">
        <v>549.58000000000004</v>
      </c>
      <c r="AX808" s="127">
        <v>549.58000000000004</v>
      </c>
      <c r="AY808" s="127">
        <v>549.58000000000004</v>
      </c>
      <c r="AZ808" s="127">
        <v>549.58000000000004</v>
      </c>
      <c r="BA808" s="127">
        <v>549.58000000000004</v>
      </c>
      <c r="BB808" s="127">
        <v>549.58000000000004</v>
      </c>
      <c r="BC808" s="15">
        <f t="shared" si="36"/>
        <v>2198.3200000000002</v>
      </c>
      <c r="BD808" s="15">
        <f t="shared" si="37"/>
        <v>6594.96</v>
      </c>
      <c r="BE808" s="15">
        <f t="shared" si="38"/>
        <v>8793.2800000000007</v>
      </c>
    </row>
    <row r="809" spans="1:57" x14ac:dyDescent="0.3">
      <c r="A809" s="167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58">
        <v>44335</v>
      </c>
      <c r="AF809" s="158">
        <v>47987</v>
      </c>
      <c r="AG809" s="159">
        <v>53100</v>
      </c>
      <c r="AH809" s="91">
        <v>6.7194444444444441</v>
      </c>
      <c r="AI809" s="91">
        <v>10</v>
      </c>
      <c r="AJ809" s="160">
        <v>6.5000000000000002E-2</v>
      </c>
      <c r="AK809" s="168" t="s">
        <v>651</v>
      </c>
      <c r="AL809" s="168" t="s">
        <v>652</v>
      </c>
      <c r="AM809" s="127">
        <v>287.62</v>
      </c>
      <c r="AN809" s="127">
        <v>287.62</v>
      </c>
      <c r="AO809" s="127">
        <v>287.62</v>
      </c>
      <c r="AP809" s="127">
        <v>287.62</v>
      </c>
      <c r="AQ809" s="127">
        <v>287.62</v>
      </c>
      <c r="AR809" s="127">
        <v>287.62</v>
      </c>
      <c r="AS809" s="127">
        <v>287.62</v>
      </c>
      <c r="AT809" s="127">
        <v>287.62</v>
      </c>
      <c r="AU809" s="127">
        <v>287.62</v>
      </c>
      <c r="AV809" s="127">
        <v>287.62</v>
      </c>
      <c r="AW809" s="127">
        <v>287.62</v>
      </c>
      <c r="AX809" s="127">
        <v>287.62</v>
      </c>
      <c r="AY809" s="127">
        <v>287.62</v>
      </c>
      <c r="AZ809" s="127">
        <v>287.62</v>
      </c>
      <c r="BA809" s="127">
        <v>287.62</v>
      </c>
      <c r="BB809" s="127">
        <v>287.62</v>
      </c>
      <c r="BC809" s="15">
        <f t="shared" si="36"/>
        <v>1150.48</v>
      </c>
      <c r="BD809" s="15">
        <f t="shared" si="37"/>
        <v>3451.4399999999991</v>
      </c>
      <c r="BE809" s="15">
        <f t="shared" si="38"/>
        <v>4601.9199999999992</v>
      </c>
    </row>
    <row r="810" spans="1:57" x14ac:dyDescent="0.3">
      <c r="A810" s="167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0</v>
      </c>
      <c r="X810" s="63">
        <v>0</v>
      </c>
      <c r="Y810" s="63">
        <v>0</v>
      </c>
      <c r="Z810" s="63">
        <v>0</v>
      </c>
      <c r="AA810" s="63">
        <v>0</v>
      </c>
      <c r="AB810" s="63">
        <v>0</v>
      </c>
      <c r="AC810" s="63">
        <v>0</v>
      </c>
      <c r="AD810" s="63">
        <v>0</v>
      </c>
      <c r="AE810" s="158">
        <v>44363</v>
      </c>
      <c r="AF810" s="158">
        <v>45459</v>
      </c>
      <c r="AG810" s="159">
        <v>284675</v>
      </c>
      <c r="AH810" s="91">
        <v>0</v>
      </c>
      <c r="AI810" s="91">
        <v>0</v>
      </c>
      <c r="AJ810" s="160">
        <v>4.2999999999999997E-2</v>
      </c>
      <c r="AK810" s="168" t="s">
        <v>651</v>
      </c>
      <c r="AL810" s="168" t="s">
        <v>652</v>
      </c>
      <c r="AM810" s="127">
        <v>0</v>
      </c>
      <c r="AN810" s="127">
        <v>0</v>
      </c>
      <c r="AO810" s="127">
        <v>0</v>
      </c>
      <c r="AP810" s="127">
        <v>0</v>
      </c>
      <c r="AQ810" s="127">
        <v>0</v>
      </c>
      <c r="AR810" s="127">
        <v>0</v>
      </c>
      <c r="AS810" s="127">
        <v>0</v>
      </c>
      <c r="AT810" s="127">
        <v>0</v>
      </c>
      <c r="AU810" s="127">
        <v>0</v>
      </c>
      <c r="AV810" s="127">
        <v>0</v>
      </c>
      <c r="AW810" s="127">
        <v>0</v>
      </c>
      <c r="AX810" s="127">
        <v>0</v>
      </c>
      <c r="AY810" s="127">
        <v>0</v>
      </c>
      <c r="AZ810" s="127">
        <v>0</v>
      </c>
      <c r="BA810" s="127">
        <v>0</v>
      </c>
      <c r="BB810" s="127">
        <v>0</v>
      </c>
      <c r="BC810" s="15">
        <f t="shared" si="36"/>
        <v>0</v>
      </c>
      <c r="BD810" s="15">
        <f t="shared" si="37"/>
        <v>0</v>
      </c>
      <c r="BE810" s="15">
        <f t="shared" si="38"/>
        <v>0</v>
      </c>
    </row>
    <row r="811" spans="1:57" x14ac:dyDescent="0.3">
      <c r="A811" s="167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58">
        <v>44363</v>
      </c>
      <c r="AF811" s="158">
        <v>45824</v>
      </c>
      <c r="AG811" s="159">
        <v>244997.5</v>
      </c>
      <c r="AH811" s="91">
        <v>0.7944444444444444</v>
      </c>
      <c r="AI811" s="91">
        <v>4</v>
      </c>
      <c r="AJ811" s="160">
        <v>4.7100000000000003E-2</v>
      </c>
      <c r="AK811" s="168" t="s">
        <v>651</v>
      </c>
      <c r="AL811" s="168" t="s">
        <v>652</v>
      </c>
      <c r="AM811" s="127">
        <v>961.62</v>
      </c>
      <c r="AN811" s="127">
        <v>961.62</v>
      </c>
      <c r="AO811" s="127">
        <v>961.62</v>
      </c>
      <c r="AP811" s="127">
        <v>961.62</v>
      </c>
      <c r="AQ811" s="127">
        <v>480.81</v>
      </c>
      <c r="AR811" s="127">
        <v>480.81</v>
      </c>
      <c r="AS811" s="127">
        <v>480.81</v>
      </c>
      <c r="AT811" s="127">
        <v>480.81</v>
      </c>
      <c r="AU811" s="127">
        <v>480.81</v>
      </c>
      <c r="AV811" s="127">
        <v>480.81</v>
      </c>
      <c r="AW811" s="127">
        <v>0</v>
      </c>
      <c r="AX811" s="127">
        <v>0</v>
      </c>
      <c r="AY811" s="127">
        <v>0</v>
      </c>
      <c r="AZ811" s="127">
        <v>0</v>
      </c>
      <c r="BA811" s="127">
        <v>0</v>
      </c>
      <c r="BB811" s="127">
        <v>0</v>
      </c>
      <c r="BC811" s="15">
        <f t="shared" si="36"/>
        <v>3846.48</v>
      </c>
      <c r="BD811" s="15">
        <f t="shared" si="37"/>
        <v>2884.86</v>
      </c>
      <c r="BE811" s="15">
        <f t="shared" si="38"/>
        <v>6731.34</v>
      </c>
    </row>
    <row r="812" spans="1:57" x14ac:dyDescent="0.3">
      <c r="A812" s="167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58">
        <v>44363</v>
      </c>
      <c r="AF812" s="158">
        <v>46189</v>
      </c>
      <c r="AG812" s="159">
        <v>206647.5</v>
      </c>
      <c r="AH812" s="91">
        <v>1.7944444444444445</v>
      </c>
      <c r="AI812" s="91">
        <v>5</v>
      </c>
      <c r="AJ812" s="160">
        <v>5.0700000000000002E-2</v>
      </c>
      <c r="AK812" s="168" t="s">
        <v>651</v>
      </c>
      <c r="AL812" s="168" t="s">
        <v>652</v>
      </c>
      <c r="AM812" s="127">
        <v>873.09</v>
      </c>
      <c r="AN812" s="127">
        <v>873.09</v>
      </c>
      <c r="AO812" s="127">
        <v>873.09</v>
      </c>
      <c r="AP812" s="127">
        <v>873.09</v>
      </c>
      <c r="AQ812" s="127">
        <v>873.09</v>
      </c>
      <c r="AR812" s="127">
        <v>873.09</v>
      </c>
      <c r="AS812" s="127">
        <v>873.09</v>
      </c>
      <c r="AT812" s="127">
        <v>873.09</v>
      </c>
      <c r="AU812" s="127">
        <v>873.09</v>
      </c>
      <c r="AV812" s="127">
        <v>873.09</v>
      </c>
      <c r="AW812" s="127">
        <v>873.09</v>
      </c>
      <c r="AX812" s="127">
        <v>873.09</v>
      </c>
      <c r="AY812" s="127">
        <v>873.09</v>
      </c>
      <c r="AZ812" s="127">
        <v>873.09</v>
      </c>
      <c r="BA812" s="127">
        <v>873.09</v>
      </c>
      <c r="BB812" s="127">
        <v>873.09</v>
      </c>
      <c r="BC812" s="15">
        <f t="shared" si="36"/>
        <v>3492.36</v>
      </c>
      <c r="BD812" s="15">
        <f t="shared" si="37"/>
        <v>10477.08</v>
      </c>
      <c r="BE812" s="15">
        <f t="shared" si="38"/>
        <v>13969.44</v>
      </c>
    </row>
    <row r="813" spans="1:57" x14ac:dyDescent="0.3">
      <c r="A813" s="167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58">
        <v>44363</v>
      </c>
      <c r="AF813" s="158">
        <v>46554</v>
      </c>
      <c r="AG813" s="159">
        <v>216677.5</v>
      </c>
      <c r="AH813" s="91">
        <v>2.7944444444444443</v>
      </c>
      <c r="AI813" s="91">
        <v>6</v>
      </c>
      <c r="AJ813" s="160">
        <v>5.3600000000000002E-2</v>
      </c>
      <c r="AK813" s="168" t="s">
        <v>651</v>
      </c>
      <c r="AL813" s="168" t="s">
        <v>652</v>
      </c>
      <c r="AM813" s="127">
        <v>967.83</v>
      </c>
      <c r="AN813" s="127">
        <v>967.83</v>
      </c>
      <c r="AO813" s="127">
        <v>967.83</v>
      </c>
      <c r="AP813" s="127">
        <v>967.83</v>
      </c>
      <c r="AQ813" s="127">
        <v>967.83</v>
      </c>
      <c r="AR813" s="127">
        <v>967.83</v>
      </c>
      <c r="AS813" s="127">
        <v>967.83</v>
      </c>
      <c r="AT813" s="127">
        <v>967.83</v>
      </c>
      <c r="AU813" s="127">
        <v>967.83</v>
      </c>
      <c r="AV813" s="127">
        <v>967.83</v>
      </c>
      <c r="AW813" s="127">
        <v>967.83</v>
      </c>
      <c r="AX813" s="127">
        <v>967.83</v>
      </c>
      <c r="AY813" s="127">
        <v>967.83</v>
      </c>
      <c r="AZ813" s="127">
        <v>967.83</v>
      </c>
      <c r="BA813" s="127">
        <v>967.83</v>
      </c>
      <c r="BB813" s="127">
        <v>967.83</v>
      </c>
      <c r="BC813" s="15">
        <f t="shared" si="36"/>
        <v>3871.32</v>
      </c>
      <c r="BD813" s="15">
        <f t="shared" si="37"/>
        <v>11613.960000000001</v>
      </c>
      <c r="BE813" s="15">
        <f t="shared" si="38"/>
        <v>15485.28</v>
      </c>
    </row>
    <row r="814" spans="1:57" x14ac:dyDescent="0.3">
      <c r="A814" s="167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58">
        <v>44363</v>
      </c>
      <c r="AF814" s="158">
        <v>46920</v>
      </c>
      <c r="AG814" s="159">
        <v>548847.5</v>
      </c>
      <c r="AH814" s="91">
        <v>3.7944444444444443</v>
      </c>
      <c r="AI814" s="91">
        <v>7</v>
      </c>
      <c r="AJ814" s="160">
        <v>5.6399999999999999E-2</v>
      </c>
      <c r="AK814" s="168" t="s">
        <v>651</v>
      </c>
      <c r="AL814" s="168" t="s">
        <v>652</v>
      </c>
      <c r="AM814" s="127">
        <v>2579.58</v>
      </c>
      <c r="AN814" s="127">
        <v>2579.58</v>
      </c>
      <c r="AO814" s="127">
        <v>2579.58</v>
      </c>
      <c r="AP814" s="127">
        <v>2579.58</v>
      </c>
      <c r="AQ814" s="127">
        <v>2579.58</v>
      </c>
      <c r="AR814" s="127">
        <v>2579.58</v>
      </c>
      <c r="AS814" s="127">
        <v>2579.58</v>
      </c>
      <c r="AT814" s="127">
        <v>2579.58</v>
      </c>
      <c r="AU814" s="127">
        <v>2579.58</v>
      </c>
      <c r="AV814" s="127">
        <v>2579.58</v>
      </c>
      <c r="AW814" s="127">
        <v>2579.58</v>
      </c>
      <c r="AX814" s="127">
        <v>2579.58</v>
      </c>
      <c r="AY814" s="127">
        <v>2579.58</v>
      </c>
      <c r="AZ814" s="127">
        <v>2579.58</v>
      </c>
      <c r="BA814" s="127">
        <v>2579.58</v>
      </c>
      <c r="BB814" s="127">
        <v>2579.58</v>
      </c>
      <c r="BC814" s="15">
        <f t="shared" si="36"/>
        <v>10318.32</v>
      </c>
      <c r="BD814" s="15">
        <f t="shared" si="37"/>
        <v>30954.960000000006</v>
      </c>
      <c r="BE814" s="15">
        <f t="shared" si="38"/>
        <v>41273.280000000006</v>
      </c>
    </row>
    <row r="815" spans="1:57" x14ac:dyDescent="0.3">
      <c r="A815" s="167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58">
        <v>44363</v>
      </c>
      <c r="AF815" s="158">
        <v>47285</v>
      </c>
      <c r="AG815" s="159">
        <v>402527.5</v>
      </c>
      <c r="AH815" s="91">
        <v>4.7944444444444443</v>
      </c>
      <c r="AI815" s="91">
        <v>8</v>
      </c>
      <c r="AJ815" s="160">
        <v>5.9299999999999999E-2</v>
      </c>
      <c r="AK815" s="168" t="s">
        <v>651</v>
      </c>
      <c r="AL815" s="168" t="s">
        <v>652</v>
      </c>
      <c r="AM815" s="127">
        <v>1989.16</v>
      </c>
      <c r="AN815" s="127">
        <v>1989.16</v>
      </c>
      <c r="AO815" s="127">
        <v>1989.16</v>
      </c>
      <c r="AP815" s="127">
        <v>1989.16</v>
      </c>
      <c r="AQ815" s="127">
        <v>1989.16</v>
      </c>
      <c r="AR815" s="127">
        <v>1989.16</v>
      </c>
      <c r="AS815" s="127">
        <v>1989.16</v>
      </c>
      <c r="AT815" s="127">
        <v>1989.16</v>
      </c>
      <c r="AU815" s="127">
        <v>1989.16</v>
      </c>
      <c r="AV815" s="127">
        <v>1989.16</v>
      </c>
      <c r="AW815" s="127">
        <v>1989.16</v>
      </c>
      <c r="AX815" s="127">
        <v>1989.16</v>
      </c>
      <c r="AY815" s="127">
        <v>1989.16</v>
      </c>
      <c r="AZ815" s="127">
        <v>1989.16</v>
      </c>
      <c r="BA815" s="127">
        <v>1989.16</v>
      </c>
      <c r="BB815" s="127">
        <v>1989.16</v>
      </c>
      <c r="BC815" s="15">
        <f t="shared" si="36"/>
        <v>7956.64</v>
      </c>
      <c r="BD815" s="15">
        <f t="shared" si="37"/>
        <v>23869.920000000002</v>
      </c>
      <c r="BE815" s="15">
        <f t="shared" si="38"/>
        <v>31826.560000000001</v>
      </c>
    </row>
    <row r="816" spans="1:57" x14ac:dyDescent="0.3">
      <c r="A816" s="167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58">
        <v>44363</v>
      </c>
      <c r="AF816" s="158">
        <v>47650</v>
      </c>
      <c r="AG816" s="159">
        <v>74340</v>
      </c>
      <c r="AH816" s="91">
        <v>5.7944444444444443</v>
      </c>
      <c r="AI816" s="91">
        <v>9</v>
      </c>
      <c r="AJ816" s="160">
        <v>6.2100000000000002E-2</v>
      </c>
      <c r="AK816" s="168" t="s">
        <v>651</v>
      </c>
      <c r="AL816" s="168" t="s">
        <v>652</v>
      </c>
      <c r="AM816" s="127">
        <v>384.71</v>
      </c>
      <c r="AN816" s="127">
        <v>384.71</v>
      </c>
      <c r="AO816" s="127">
        <v>384.71</v>
      </c>
      <c r="AP816" s="127">
        <v>384.71</v>
      </c>
      <c r="AQ816" s="127">
        <v>384.71</v>
      </c>
      <c r="AR816" s="127">
        <v>384.71</v>
      </c>
      <c r="AS816" s="127">
        <v>384.71</v>
      </c>
      <c r="AT816" s="127">
        <v>384.71</v>
      </c>
      <c r="AU816" s="127">
        <v>384.71</v>
      </c>
      <c r="AV816" s="127">
        <v>384.71</v>
      </c>
      <c r="AW816" s="127">
        <v>384.71</v>
      </c>
      <c r="AX816" s="127">
        <v>384.71</v>
      </c>
      <c r="AY816" s="127">
        <v>384.71</v>
      </c>
      <c r="AZ816" s="127">
        <v>384.71</v>
      </c>
      <c r="BA816" s="127">
        <v>384.71</v>
      </c>
      <c r="BB816" s="127">
        <v>384.71</v>
      </c>
      <c r="BC816" s="15">
        <f t="shared" si="36"/>
        <v>1538.84</v>
      </c>
      <c r="BD816" s="15">
        <f t="shared" si="37"/>
        <v>4616.5199999999995</v>
      </c>
      <c r="BE816" s="15">
        <f t="shared" si="38"/>
        <v>6155.36</v>
      </c>
    </row>
    <row r="817" spans="1:57" x14ac:dyDescent="0.3">
      <c r="A817" s="167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9090909.0999999903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9090909.0999999903</v>
      </c>
      <c r="AE817" s="158">
        <v>41228</v>
      </c>
      <c r="AF817" s="158">
        <v>45611</v>
      </c>
      <c r="AG817" s="159">
        <v>100000000</v>
      </c>
      <c r="AH817" s="91">
        <v>0.20833333333333334</v>
      </c>
      <c r="AI817" s="91">
        <v>12</v>
      </c>
      <c r="AJ817" s="160">
        <v>7.4999999999999997E-2</v>
      </c>
      <c r="AK817" s="168" t="s">
        <v>651</v>
      </c>
      <c r="AL817" s="168" t="s">
        <v>652</v>
      </c>
      <c r="AM817" s="127">
        <v>0</v>
      </c>
      <c r="AN817" s="127">
        <v>0</v>
      </c>
      <c r="AO817" s="127">
        <v>340909.09</v>
      </c>
      <c r="AP817" s="127">
        <v>0</v>
      </c>
      <c r="AQ817" s="127">
        <v>0</v>
      </c>
      <c r="AR817" s="127">
        <v>0</v>
      </c>
      <c r="AS817" s="127">
        <v>0</v>
      </c>
      <c r="AT817" s="127">
        <v>0</v>
      </c>
      <c r="AU817" s="127">
        <v>0</v>
      </c>
      <c r="AV817" s="127">
        <v>0</v>
      </c>
      <c r="AW817" s="127">
        <v>0</v>
      </c>
      <c r="AX817" s="127">
        <v>0</v>
      </c>
      <c r="AY817" s="127">
        <v>0</v>
      </c>
      <c r="AZ817" s="127">
        <v>0</v>
      </c>
      <c r="BA817" s="127">
        <v>0</v>
      </c>
      <c r="BB817" s="127">
        <v>0</v>
      </c>
      <c r="BC817" s="15">
        <f t="shared" si="36"/>
        <v>340909.09</v>
      </c>
      <c r="BD817" s="15">
        <f t="shared" si="37"/>
        <v>0</v>
      </c>
      <c r="BE817" s="15">
        <f t="shared" si="38"/>
        <v>340909.09</v>
      </c>
    </row>
    <row r="818" spans="1:57" x14ac:dyDescent="0.3">
      <c r="A818" s="167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4545454.4999999972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4545454.4999999972</v>
      </c>
      <c r="AE818" s="158">
        <v>41236</v>
      </c>
      <c r="AF818" s="158">
        <v>45619</v>
      </c>
      <c r="AG818" s="159">
        <v>50000000</v>
      </c>
      <c r="AH818" s="91">
        <v>0.23055555555555557</v>
      </c>
      <c r="AI818" s="91">
        <v>12</v>
      </c>
      <c r="AJ818" s="160">
        <v>7.4999999999999997E-2</v>
      </c>
      <c r="AK818" s="168" t="s">
        <v>651</v>
      </c>
      <c r="AL818" s="168" t="s">
        <v>652</v>
      </c>
      <c r="AM818" s="127">
        <v>0</v>
      </c>
      <c r="AN818" s="127">
        <v>0</v>
      </c>
      <c r="AO818" s="127">
        <v>170454.54</v>
      </c>
      <c r="AP818" s="127">
        <v>0</v>
      </c>
      <c r="AQ818" s="127">
        <v>0</v>
      </c>
      <c r="AR818" s="127">
        <v>0</v>
      </c>
      <c r="AS818" s="127">
        <v>0</v>
      </c>
      <c r="AT818" s="127">
        <v>0</v>
      </c>
      <c r="AU818" s="127">
        <v>0</v>
      </c>
      <c r="AV818" s="127">
        <v>0</v>
      </c>
      <c r="AW818" s="127">
        <v>0</v>
      </c>
      <c r="AX818" s="127">
        <v>0</v>
      </c>
      <c r="AY818" s="127">
        <v>0</v>
      </c>
      <c r="AZ818" s="127">
        <v>0</v>
      </c>
      <c r="BA818" s="127">
        <v>0</v>
      </c>
      <c r="BB818" s="127">
        <v>0</v>
      </c>
      <c r="BC818" s="15">
        <f t="shared" si="36"/>
        <v>170454.54</v>
      </c>
      <c r="BD818" s="15">
        <f t="shared" si="37"/>
        <v>0</v>
      </c>
      <c r="BE818" s="15">
        <f t="shared" si="38"/>
        <v>170454.54</v>
      </c>
    </row>
    <row r="819" spans="1:57" x14ac:dyDescent="0.3">
      <c r="A819" s="167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2272727.3000000021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2272727.3000000021</v>
      </c>
      <c r="AE819" s="158">
        <v>41246</v>
      </c>
      <c r="AF819" s="158">
        <v>45629</v>
      </c>
      <c r="AG819" s="159">
        <v>25000000</v>
      </c>
      <c r="AH819" s="91">
        <v>0.25833333333333336</v>
      </c>
      <c r="AI819" s="91">
        <v>12</v>
      </c>
      <c r="AJ819" s="160">
        <v>7.4999999999999997E-2</v>
      </c>
      <c r="AK819" s="168" t="s">
        <v>651</v>
      </c>
      <c r="AL819" s="168" t="s">
        <v>652</v>
      </c>
      <c r="AM819" s="127">
        <v>0</v>
      </c>
      <c r="AN819" s="127">
        <v>0</v>
      </c>
      <c r="AO819" s="127">
        <v>0</v>
      </c>
      <c r="AP819" s="127">
        <v>85227.27</v>
      </c>
      <c r="AQ819" s="127">
        <v>0</v>
      </c>
      <c r="AR819" s="127">
        <v>0</v>
      </c>
      <c r="AS819" s="127">
        <v>0</v>
      </c>
      <c r="AT819" s="127">
        <v>0</v>
      </c>
      <c r="AU819" s="127">
        <v>0</v>
      </c>
      <c r="AV819" s="127">
        <v>0</v>
      </c>
      <c r="AW819" s="127">
        <v>0</v>
      </c>
      <c r="AX819" s="127">
        <v>0</v>
      </c>
      <c r="AY819" s="127">
        <v>0</v>
      </c>
      <c r="AZ819" s="127">
        <v>0</v>
      </c>
      <c r="BA819" s="127">
        <v>0</v>
      </c>
      <c r="BB819" s="127">
        <v>0</v>
      </c>
      <c r="BC819" s="15">
        <f t="shared" si="36"/>
        <v>85227.27</v>
      </c>
      <c r="BD819" s="15">
        <f t="shared" si="37"/>
        <v>0</v>
      </c>
      <c r="BE819" s="15">
        <f t="shared" si="38"/>
        <v>85227.27</v>
      </c>
    </row>
    <row r="820" spans="1:57" x14ac:dyDescent="0.3">
      <c r="A820" s="167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2272727.3000000021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2272727.3000000021</v>
      </c>
      <c r="AE820" s="158">
        <v>41264</v>
      </c>
      <c r="AF820" s="158">
        <v>45647</v>
      </c>
      <c r="AG820" s="159">
        <v>25000000</v>
      </c>
      <c r="AH820" s="91">
        <v>0.30833333333333335</v>
      </c>
      <c r="AI820" s="91">
        <v>12</v>
      </c>
      <c r="AJ820" s="160">
        <v>7.4999999999999997E-2</v>
      </c>
      <c r="AK820" s="168" t="s">
        <v>651</v>
      </c>
      <c r="AL820" s="168" t="s">
        <v>652</v>
      </c>
      <c r="AM820" s="127">
        <v>0</v>
      </c>
      <c r="AN820" s="127">
        <v>0</v>
      </c>
      <c r="AO820" s="127">
        <v>0</v>
      </c>
      <c r="AP820" s="127">
        <v>85227.27</v>
      </c>
      <c r="AQ820" s="127">
        <v>0</v>
      </c>
      <c r="AR820" s="127">
        <v>0</v>
      </c>
      <c r="AS820" s="127">
        <v>0</v>
      </c>
      <c r="AT820" s="127">
        <v>0</v>
      </c>
      <c r="AU820" s="127">
        <v>0</v>
      </c>
      <c r="AV820" s="127">
        <v>0</v>
      </c>
      <c r="AW820" s="127">
        <v>0</v>
      </c>
      <c r="AX820" s="127">
        <v>0</v>
      </c>
      <c r="AY820" s="127">
        <v>0</v>
      </c>
      <c r="AZ820" s="127">
        <v>0</v>
      </c>
      <c r="BA820" s="127">
        <v>0</v>
      </c>
      <c r="BB820" s="127">
        <v>0</v>
      </c>
      <c r="BC820" s="15">
        <f t="shared" si="36"/>
        <v>85227.27</v>
      </c>
      <c r="BD820" s="15">
        <f t="shared" si="37"/>
        <v>0</v>
      </c>
      <c r="BE820" s="15">
        <f t="shared" si="38"/>
        <v>85227.27</v>
      </c>
    </row>
    <row r="821" spans="1:57" x14ac:dyDescent="0.3">
      <c r="A821" s="167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7272727.2399999946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7272727.2399999946</v>
      </c>
      <c r="AE821" s="158">
        <v>41421</v>
      </c>
      <c r="AF821" s="158">
        <v>45804</v>
      </c>
      <c r="AG821" s="159">
        <v>40000000</v>
      </c>
      <c r="AH821" s="91">
        <v>0.7416666666666667</v>
      </c>
      <c r="AI821" s="91">
        <v>12</v>
      </c>
      <c r="AJ821" s="160">
        <v>7.4999999999999997E-2</v>
      </c>
      <c r="AK821" s="168" t="s">
        <v>651</v>
      </c>
      <c r="AL821" s="168" t="s">
        <v>652</v>
      </c>
      <c r="AM821" s="127">
        <v>0</v>
      </c>
      <c r="AN821" s="127">
        <v>0</v>
      </c>
      <c r="AO821" s="127">
        <v>272727.27</v>
      </c>
      <c r="AP821" s="127">
        <v>0</v>
      </c>
      <c r="AQ821" s="127">
        <v>0</v>
      </c>
      <c r="AR821" s="127">
        <v>0</v>
      </c>
      <c r="AS821" s="127">
        <v>0</v>
      </c>
      <c r="AT821" s="127">
        <v>0</v>
      </c>
      <c r="AU821" s="127">
        <v>136363.64000000001</v>
      </c>
      <c r="AV821" s="127">
        <v>0</v>
      </c>
      <c r="AW821" s="127">
        <v>0</v>
      </c>
      <c r="AX821" s="127">
        <v>0</v>
      </c>
      <c r="AY821" s="127">
        <v>0</v>
      </c>
      <c r="AZ821" s="127">
        <v>0</v>
      </c>
      <c r="BA821" s="127">
        <v>0</v>
      </c>
      <c r="BB821" s="127">
        <v>0</v>
      </c>
      <c r="BC821" s="15">
        <f t="shared" si="36"/>
        <v>272727.27</v>
      </c>
      <c r="BD821" s="15">
        <f t="shared" si="37"/>
        <v>136363.64000000001</v>
      </c>
      <c r="BE821" s="15">
        <f t="shared" si="38"/>
        <v>409090.91000000003</v>
      </c>
    </row>
    <row r="822" spans="1:57" x14ac:dyDescent="0.3">
      <c r="A822" s="167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12727272.760000005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12727272.760000005</v>
      </c>
      <c r="AE822" s="158">
        <v>41424</v>
      </c>
      <c r="AF822" s="158">
        <v>45807</v>
      </c>
      <c r="AG822" s="159">
        <v>70000000</v>
      </c>
      <c r="AH822" s="91">
        <v>0.75</v>
      </c>
      <c r="AI822" s="91">
        <v>12</v>
      </c>
      <c r="AJ822" s="160">
        <v>7.4999999999999997E-2</v>
      </c>
      <c r="AK822" s="168" t="s">
        <v>651</v>
      </c>
      <c r="AL822" s="168" t="s">
        <v>652</v>
      </c>
      <c r="AM822" s="127">
        <v>0</v>
      </c>
      <c r="AN822" s="127">
        <v>0</v>
      </c>
      <c r="AO822" s="127">
        <v>477272.73</v>
      </c>
      <c r="AP822" s="127">
        <v>0</v>
      </c>
      <c r="AQ822" s="127">
        <v>0</v>
      </c>
      <c r="AR822" s="127">
        <v>0</v>
      </c>
      <c r="AS822" s="127">
        <v>0</v>
      </c>
      <c r="AT822" s="127">
        <v>0</v>
      </c>
      <c r="AU822" s="127">
        <v>238636.37</v>
      </c>
      <c r="AV822" s="127">
        <v>0</v>
      </c>
      <c r="AW822" s="127">
        <v>0</v>
      </c>
      <c r="AX822" s="127">
        <v>0</v>
      </c>
      <c r="AY822" s="127">
        <v>0</v>
      </c>
      <c r="AZ822" s="127">
        <v>0</v>
      </c>
      <c r="BA822" s="127">
        <v>0</v>
      </c>
      <c r="BB822" s="127">
        <v>0</v>
      </c>
      <c r="BC822" s="15">
        <f t="shared" si="36"/>
        <v>477272.73</v>
      </c>
      <c r="BD822" s="15">
        <f t="shared" si="37"/>
        <v>238636.37</v>
      </c>
      <c r="BE822" s="15">
        <f t="shared" si="38"/>
        <v>715909.1</v>
      </c>
    </row>
    <row r="823" spans="1:57" x14ac:dyDescent="0.3">
      <c r="A823" s="167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7272727.2399999946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7272727.2399999946</v>
      </c>
      <c r="AE823" s="158">
        <v>41467</v>
      </c>
      <c r="AF823" s="158">
        <v>45850</v>
      </c>
      <c r="AG823" s="159">
        <v>40000000</v>
      </c>
      <c r="AH823" s="91">
        <v>0.8666666666666667</v>
      </c>
      <c r="AI823" s="91">
        <v>12</v>
      </c>
      <c r="AJ823" s="160">
        <v>7.4999999999999997E-2</v>
      </c>
      <c r="AK823" s="168" t="s">
        <v>651</v>
      </c>
      <c r="AL823" s="168" t="s">
        <v>652</v>
      </c>
      <c r="AM823" s="127">
        <v>0</v>
      </c>
      <c r="AN823" s="127">
        <v>0</v>
      </c>
      <c r="AO823" s="127">
        <v>0</v>
      </c>
      <c r="AP823" s="127">
        <v>0</v>
      </c>
      <c r="AQ823" s="127">
        <v>272727.27</v>
      </c>
      <c r="AR823" s="127">
        <v>0</v>
      </c>
      <c r="AS823" s="127">
        <v>0</v>
      </c>
      <c r="AT823" s="127">
        <v>0</v>
      </c>
      <c r="AU823" s="127">
        <v>0</v>
      </c>
      <c r="AV823" s="127">
        <v>0</v>
      </c>
      <c r="AW823" s="127">
        <v>136363.64000000001</v>
      </c>
      <c r="AX823" s="127">
        <v>0</v>
      </c>
      <c r="AY823" s="127">
        <v>0</v>
      </c>
      <c r="AZ823" s="127">
        <v>0</v>
      </c>
      <c r="BA823" s="127">
        <v>0</v>
      </c>
      <c r="BB823" s="127">
        <v>0</v>
      </c>
      <c r="BC823" s="15">
        <f t="shared" si="36"/>
        <v>0</v>
      </c>
      <c r="BD823" s="15">
        <f t="shared" si="37"/>
        <v>409090.91000000003</v>
      </c>
      <c r="BE823" s="15">
        <f t="shared" si="38"/>
        <v>409090.91000000003</v>
      </c>
    </row>
    <row r="824" spans="1:57" x14ac:dyDescent="0.3">
      <c r="A824" s="167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10909090.91</v>
      </c>
      <c r="Z824" s="63">
        <v>1227272.73</v>
      </c>
      <c r="AA824" s="63">
        <v>0</v>
      </c>
      <c r="AB824" s="63">
        <v>0</v>
      </c>
      <c r="AC824" s="63">
        <v>0</v>
      </c>
      <c r="AD824" s="63">
        <v>21818181.810000025</v>
      </c>
      <c r="AE824" s="158">
        <v>41488</v>
      </c>
      <c r="AF824" s="158">
        <v>45871</v>
      </c>
      <c r="AG824" s="159">
        <v>120000000</v>
      </c>
      <c r="AH824" s="91">
        <v>0.92222222222222228</v>
      </c>
      <c r="AI824" s="91">
        <v>12</v>
      </c>
      <c r="AJ824" s="160">
        <v>7.4999999999999997E-2</v>
      </c>
      <c r="AK824" s="168" t="s">
        <v>651</v>
      </c>
      <c r="AL824" s="168" t="s">
        <v>652</v>
      </c>
      <c r="AM824" s="127">
        <v>0</v>
      </c>
      <c r="AN824" s="127">
        <v>0</v>
      </c>
      <c r="AO824" s="127">
        <v>0</v>
      </c>
      <c r="AP824" s="127">
        <v>0</v>
      </c>
      <c r="AQ824" s="127">
        <v>0</v>
      </c>
      <c r="AR824" s="127">
        <v>818181.82</v>
      </c>
      <c r="AS824" s="127">
        <v>0</v>
      </c>
      <c r="AT824" s="127">
        <v>0</v>
      </c>
      <c r="AU824" s="127">
        <v>0</v>
      </c>
      <c r="AV824" s="127">
        <v>0</v>
      </c>
      <c r="AW824" s="127">
        <v>0</v>
      </c>
      <c r="AX824" s="127">
        <v>409090.91</v>
      </c>
      <c r="AY824" s="127">
        <v>0</v>
      </c>
      <c r="AZ824" s="127">
        <v>0</v>
      </c>
      <c r="BA824" s="127">
        <v>0</v>
      </c>
      <c r="BB824" s="127">
        <v>0</v>
      </c>
      <c r="BC824" s="15">
        <f t="shared" si="36"/>
        <v>0</v>
      </c>
      <c r="BD824" s="15">
        <f t="shared" si="37"/>
        <v>1227272.73</v>
      </c>
      <c r="BE824" s="15">
        <f t="shared" si="38"/>
        <v>1227272.73</v>
      </c>
    </row>
    <row r="825" spans="1:57" x14ac:dyDescent="0.3">
      <c r="A825" s="167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27272727.279999975</v>
      </c>
      <c r="AE825" s="158">
        <v>41557</v>
      </c>
      <c r="AF825" s="158">
        <v>45940</v>
      </c>
      <c r="AG825" s="159">
        <v>100000000</v>
      </c>
      <c r="AH825" s="91">
        <v>1.1111111111111112</v>
      </c>
      <c r="AI825" s="91">
        <v>12</v>
      </c>
      <c r="AJ825" s="160">
        <v>7.4999999999999997E-2</v>
      </c>
      <c r="AK825" s="168" t="s">
        <v>651</v>
      </c>
      <c r="AL825" s="168" t="s">
        <v>652</v>
      </c>
      <c r="AM825" s="127">
        <v>0</v>
      </c>
      <c r="AN825" s="127">
        <v>1022727.27</v>
      </c>
      <c r="AO825" s="127">
        <v>0</v>
      </c>
      <c r="AP825" s="127">
        <v>0</v>
      </c>
      <c r="AQ825" s="127">
        <v>0</v>
      </c>
      <c r="AR825" s="127">
        <v>0</v>
      </c>
      <c r="AS825" s="127">
        <v>0</v>
      </c>
      <c r="AT825" s="127">
        <v>681818.18</v>
      </c>
      <c r="AU825" s="127">
        <v>0</v>
      </c>
      <c r="AV825" s="127">
        <v>0</v>
      </c>
      <c r="AW825" s="127">
        <v>0</v>
      </c>
      <c r="AX825" s="127">
        <v>0</v>
      </c>
      <c r="AY825" s="127">
        <v>0</v>
      </c>
      <c r="AZ825" s="127">
        <v>340909.09</v>
      </c>
      <c r="BA825" s="127">
        <v>0</v>
      </c>
      <c r="BB825" s="127">
        <v>0</v>
      </c>
      <c r="BC825" s="15">
        <f t="shared" si="36"/>
        <v>1022727.27</v>
      </c>
      <c r="BD825" s="15">
        <f t="shared" si="37"/>
        <v>1022727.27</v>
      </c>
      <c r="BE825" s="15">
        <f t="shared" si="38"/>
        <v>2045454.54</v>
      </c>
    </row>
    <row r="826" spans="1:57" x14ac:dyDescent="0.3">
      <c r="A826" s="167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76363636.400000021</v>
      </c>
      <c r="AE826" s="158">
        <v>41565</v>
      </c>
      <c r="AF826" s="158">
        <v>45948</v>
      </c>
      <c r="AG826" s="159">
        <v>280000000</v>
      </c>
      <c r="AH826" s="91">
        <v>1.1333333333333333</v>
      </c>
      <c r="AI826" s="91">
        <v>12</v>
      </c>
      <c r="AJ826" s="160">
        <v>7.4999999999999997E-2</v>
      </c>
      <c r="AK826" s="168" t="s">
        <v>651</v>
      </c>
      <c r="AL826" s="168" t="s">
        <v>652</v>
      </c>
      <c r="AM826" s="127">
        <v>0</v>
      </c>
      <c r="AN826" s="127">
        <v>2863636.37</v>
      </c>
      <c r="AO826" s="127">
        <v>0</v>
      </c>
      <c r="AP826" s="127">
        <v>0</v>
      </c>
      <c r="AQ826" s="127">
        <v>0</v>
      </c>
      <c r="AR826" s="127">
        <v>0</v>
      </c>
      <c r="AS826" s="127">
        <v>0</v>
      </c>
      <c r="AT826" s="127">
        <v>1909090.91</v>
      </c>
      <c r="AU826" s="127">
        <v>0</v>
      </c>
      <c r="AV826" s="127">
        <v>0</v>
      </c>
      <c r="AW826" s="127">
        <v>0</v>
      </c>
      <c r="AX826" s="127">
        <v>0</v>
      </c>
      <c r="AY826" s="127">
        <v>0</v>
      </c>
      <c r="AZ826" s="127">
        <v>954545.46</v>
      </c>
      <c r="BA826" s="127">
        <v>0</v>
      </c>
      <c r="BB826" s="127">
        <v>0</v>
      </c>
      <c r="BC826" s="15">
        <f t="shared" si="36"/>
        <v>2863636.37</v>
      </c>
      <c r="BD826" s="15">
        <f t="shared" si="37"/>
        <v>2863636.37</v>
      </c>
      <c r="BE826" s="15">
        <f t="shared" si="38"/>
        <v>5727272.7400000002</v>
      </c>
    </row>
    <row r="827" spans="1:57" x14ac:dyDescent="0.3">
      <c r="A827" s="167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5454545.4399999976</v>
      </c>
      <c r="AE827" s="158">
        <v>41572</v>
      </c>
      <c r="AF827" s="158">
        <v>45955</v>
      </c>
      <c r="AG827" s="159">
        <v>20000000</v>
      </c>
      <c r="AH827" s="91">
        <v>1.1527777777777777</v>
      </c>
      <c r="AI827" s="91">
        <v>12</v>
      </c>
      <c r="AJ827" s="160">
        <v>7.4999999999999997E-2</v>
      </c>
      <c r="AK827" s="168" t="s">
        <v>651</v>
      </c>
      <c r="AL827" s="168" t="s">
        <v>652</v>
      </c>
      <c r="AM827" s="127">
        <v>0</v>
      </c>
      <c r="AN827" s="127">
        <v>204545.45</v>
      </c>
      <c r="AO827" s="127">
        <v>0</v>
      </c>
      <c r="AP827" s="127">
        <v>0</v>
      </c>
      <c r="AQ827" s="127">
        <v>0</v>
      </c>
      <c r="AR827" s="127">
        <v>0</v>
      </c>
      <c r="AS827" s="127">
        <v>0</v>
      </c>
      <c r="AT827" s="127">
        <v>136363.64000000001</v>
      </c>
      <c r="AU827" s="127">
        <v>0</v>
      </c>
      <c r="AV827" s="127">
        <v>0</v>
      </c>
      <c r="AW827" s="127">
        <v>0</v>
      </c>
      <c r="AX827" s="127">
        <v>0</v>
      </c>
      <c r="AY827" s="127">
        <v>0</v>
      </c>
      <c r="AZ827" s="127">
        <v>68181.820000000007</v>
      </c>
      <c r="BA827" s="127">
        <v>0</v>
      </c>
      <c r="BB827" s="127">
        <v>0</v>
      </c>
      <c r="BC827" s="15">
        <f t="shared" si="36"/>
        <v>204545.45</v>
      </c>
      <c r="BD827" s="15">
        <f t="shared" si="37"/>
        <v>204545.46000000002</v>
      </c>
      <c r="BE827" s="15">
        <f t="shared" si="38"/>
        <v>409090.91000000003</v>
      </c>
    </row>
    <row r="828" spans="1:57" x14ac:dyDescent="0.3">
      <c r="A828" s="167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24136363.600000016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24136363.600000016</v>
      </c>
      <c r="AE828" s="158">
        <v>41635</v>
      </c>
      <c r="AF828" s="158">
        <v>46018</v>
      </c>
      <c r="AG828" s="159">
        <v>88500000</v>
      </c>
      <c r="AH828" s="91">
        <v>1.325</v>
      </c>
      <c r="AI828" s="91">
        <v>12</v>
      </c>
      <c r="AJ828" s="160">
        <v>7.4999999999999997E-2</v>
      </c>
      <c r="AK828" s="168" t="s">
        <v>651</v>
      </c>
      <c r="AL828" s="168" t="s">
        <v>652</v>
      </c>
      <c r="AM828" s="127">
        <v>0</v>
      </c>
      <c r="AN828" s="127">
        <v>0</v>
      </c>
      <c r="AO828" s="127">
        <v>0</v>
      </c>
      <c r="AP828" s="127">
        <v>905113.64</v>
      </c>
      <c r="AQ828" s="127">
        <v>0</v>
      </c>
      <c r="AR828" s="127">
        <v>0</v>
      </c>
      <c r="AS828" s="127">
        <v>0</v>
      </c>
      <c r="AT828" s="127">
        <v>0</v>
      </c>
      <c r="AU828" s="127">
        <v>0</v>
      </c>
      <c r="AV828" s="127">
        <v>603409.09</v>
      </c>
      <c r="AW828" s="127">
        <v>0</v>
      </c>
      <c r="AX828" s="127">
        <v>0</v>
      </c>
      <c r="AY828" s="127">
        <v>0</v>
      </c>
      <c r="AZ828" s="127">
        <v>0</v>
      </c>
      <c r="BA828" s="127">
        <v>0</v>
      </c>
      <c r="BB828" s="127">
        <v>301704.53999999998</v>
      </c>
      <c r="BC828" s="15">
        <f t="shared" si="36"/>
        <v>905113.64</v>
      </c>
      <c r="BD828" s="15">
        <f t="shared" si="37"/>
        <v>905113.62999999989</v>
      </c>
      <c r="BE828" s="15">
        <f t="shared" si="38"/>
        <v>1810227.27</v>
      </c>
    </row>
    <row r="829" spans="1:57" x14ac:dyDescent="0.3">
      <c r="A829" s="167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9090909.0899999999</v>
      </c>
      <c r="Z829" s="63">
        <v>1363636.36</v>
      </c>
      <c r="AA829" s="63">
        <v>0</v>
      </c>
      <c r="AB829" s="63">
        <v>0</v>
      </c>
      <c r="AC829" s="63">
        <v>0</v>
      </c>
      <c r="AD829" s="63">
        <v>27272727.279999975</v>
      </c>
      <c r="AE829" s="158">
        <v>41674</v>
      </c>
      <c r="AF829" s="158">
        <v>46057</v>
      </c>
      <c r="AG829" s="159">
        <v>100000000</v>
      </c>
      <c r="AH829" s="91">
        <v>1.4277777777777778</v>
      </c>
      <c r="AI829" s="91">
        <v>12</v>
      </c>
      <c r="AJ829" s="160">
        <v>7.4999999999999997E-2</v>
      </c>
      <c r="AK829" s="168" t="s">
        <v>651</v>
      </c>
      <c r="AL829" s="168" t="s">
        <v>652</v>
      </c>
      <c r="AM829" s="127">
        <v>0</v>
      </c>
      <c r="AN829" s="127">
        <v>0</v>
      </c>
      <c r="AO829" s="127">
        <v>0</v>
      </c>
      <c r="AP829" s="127">
        <v>0</v>
      </c>
      <c r="AQ829" s="127">
        <v>0</v>
      </c>
      <c r="AR829" s="127">
        <v>1022727.27</v>
      </c>
      <c r="AS829" s="127">
        <v>0</v>
      </c>
      <c r="AT829" s="127">
        <v>0</v>
      </c>
      <c r="AU829" s="127">
        <v>0</v>
      </c>
      <c r="AV829" s="127">
        <v>0</v>
      </c>
      <c r="AW829" s="127">
        <v>0</v>
      </c>
      <c r="AX829" s="127">
        <v>681818.18</v>
      </c>
      <c r="AY829" s="127">
        <v>0</v>
      </c>
      <c r="AZ829" s="127">
        <v>0</v>
      </c>
      <c r="BA829" s="127">
        <v>0</v>
      </c>
      <c r="BB829" s="127">
        <v>0</v>
      </c>
      <c r="BC829" s="15">
        <f t="shared" si="36"/>
        <v>0</v>
      </c>
      <c r="BD829" s="15">
        <f t="shared" si="37"/>
        <v>1704545.4500000002</v>
      </c>
      <c r="BE829" s="15">
        <f t="shared" si="38"/>
        <v>1704545.4500000002</v>
      </c>
    </row>
    <row r="830" spans="1:57" x14ac:dyDescent="0.3">
      <c r="A830" s="167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9090909.0899999999</v>
      </c>
      <c r="Z830" s="63">
        <v>1363636.36</v>
      </c>
      <c r="AA830" s="63">
        <v>0</v>
      </c>
      <c r="AB830" s="63">
        <v>0</v>
      </c>
      <c r="AC830" s="63">
        <v>0</v>
      </c>
      <c r="AD830" s="63">
        <v>27272727.279999975</v>
      </c>
      <c r="AE830" s="158">
        <v>41675</v>
      </c>
      <c r="AF830" s="158">
        <v>46058</v>
      </c>
      <c r="AG830" s="159">
        <v>100000000</v>
      </c>
      <c r="AH830" s="91">
        <v>1.4305555555555556</v>
      </c>
      <c r="AI830" s="91">
        <v>12</v>
      </c>
      <c r="AJ830" s="160">
        <v>7.4999999999999997E-2</v>
      </c>
      <c r="AK830" s="168" t="s">
        <v>651</v>
      </c>
      <c r="AL830" s="168" t="s">
        <v>652</v>
      </c>
      <c r="AM830" s="127">
        <v>0</v>
      </c>
      <c r="AN830" s="127">
        <v>0</v>
      </c>
      <c r="AO830" s="127">
        <v>0</v>
      </c>
      <c r="AP830" s="127">
        <v>0</v>
      </c>
      <c r="AQ830" s="127">
        <v>0</v>
      </c>
      <c r="AR830" s="127">
        <v>1022727.27</v>
      </c>
      <c r="AS830" s="127">
        <v>0</v>
      </c>
      <c r="AT830" s="127">
        <v>0</v>
      </c>
      <c r="AU830" s="127">
        <v>0</v>
      </c>
      <c r="AV830" s="127">
        <v>0</v>
      </c>
      <c r="AW830" s="127">
        <v>0</v>
      </c>
      <c r="AX830" s="127">
        <v>681818.18</v>
      </c>
      <c r="AY830" s="127">
        <v>0</v>
      </c>
      <c r="AZ830" s="127">
        <v>0</v>
      </c>
      <c r="BA830" s="127">
        <v>0</v>
      </c>
      <c r="BB830" s="127">
        <v>0</v>
      </c>
      <c r="BC830" s="15">
        <f t="shared" si="36"/>
        <v>0</v>
      </c>
      <c r="BD830" s="15">
        <f t="shared" si="37"/>
        <v>1704545.4500000002</v>
      </c>
      <c r="BE830" s="15">
        <f t="shared" si="38"/>
        <v>1704545.4500000002</v>
      </c>
    </row>
    <row r="831" spans="1:57" x14ac:dyDescent="0.3">
      <c r="A831" s="167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13636363.640000001</v>
      </c>
      <c r="Z831" s="63">
        <v>2045454.54</v>
      </c>
      <c r="AA831" s="63">
        <v>0</v>
      </c>
      <c r="AB831" s="63">
        <v>0</v>
      </c>
      <c r="AC831" s="63">
        <v>0</v>
      </c>
      <c r="AD831" s="63">
        <v>40909090.88000001</v>
      </c>
      <c r="AE831" s="158">
        <v>41676</v>
      </c>
      <c r="AF831" s="158">
        <v>46059</v>
      </c>
      <c r="AG831" s="159">
        <v>150000000</v>
      </c>
      <c r="AH831" s="91">
        <v>1.4333333333333333</v>
      </c>
      <c r="AI831" s="91">
        <v>12</v>
      </c>
      <c r="AJ831" s="160">
        <v>7.4999999999999997E-2</v>
      </c>
      <c r="AK831" s="168" t="s">
        <v>651</v>
      </c>
      <c r="AL831" s="168" t="s">
        <v>652</v>
      </c>
      <c r="AM831" s="127">
        <v>0</v>
      </c>
      <c r="AN831" s="127">
        <v>0</v>
      </c>
      <c r="AO831" s="127">
        <v>0</v>
      </c>
      <c r="AP831" s="127">
        <v>0</v>
      </c>
      <c r="AQ831" s="127">
        <v>0</v>
      </c>
      <c r="AR831" s="127">
        <v>1534090.91</v>
      </c>
      <c r="AS831" s="127">
        <v>0</v>
      </c>
      <c r="AT831" s="127">
        <v>0</v>
      </c>
      <c r="AU831" s="127">
        <v>0</v>
      </c>
      <c r="AV831" s="127">
        <v>0</v>
      </c>
      <c r="AW831" s="127">
        <v>0</v>
      </c>
      <c r="AX831" s="127">
        <v>1022727.27</v>
      </c>
      <c r="AY831" s="127">
        <v>0</v>
      </c>
      <c r="AZ831" s="127">
        <v>0</v>
      </c>
      <c r="BA831" s="127">
        <v>0</v>
      </c>
      <c r="BB831" s="127">
        <v>0</v>
      </c>
      <c r="BC831" s="15">
        <f t="shared" si="36"/>
        <v>0</v>
      </c>
      <c r="BD831" s="15">
        <f t="shared" si="37"/>
        <v>2556818.1799999997</v>
      </c>
      <c r="BE831" s="15">
        <f t="shared" si="38"/>
        <v>2556818.1799999997</v>
      </c>
    </row>
    <row r="832" spans="1:57" x14ac:dyDescent="0.3">
      <c r="A832" s="167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54545454.520000011</v>
      </c>
      <c r="AE832" s="158">
        <v>41712</v>
      </c>
      <c r="AF832" s="158">
        <v>46095</v>
      </c>
      <c r="AG832" s="159">
        <v>150000000</v>
      </c>
      <c r="AH832" s="91">
        <v>1.538888888888889</v>
      </c>
      <c r="AI832" s="91">
        <v>12</v>
      </c>
      <c r="AJ832" s="160">
        <v>7.4999999999999997E-2</v>
      </c>
      <c r="AK832" s="168" t="s">
        <v>651</v>
      </c>
      <c r="AL832" s="168" t="s">
        <v>652</v>
      </c>
      <c r="AM832" s="127">
        <v>2045454.54</v>
      </c>
      <c r="AN832" s="127">
        <v>0</v>
      </c>
      <c r="AO832" s="127">
        <v>0</v>
      </c>
      <c r="AP832" s="127">
        <v>0</v>
      </c>
      <c r="AQ832" s="127">
        <v>0</v>
      </c>
      <c r="AR832" s="127">
        <v>0</v>
      </c>
      <c r="AS832" s="127">
        <v>1534090.91</v>
      </c>
      <c r="AT832" s="127">
        <v>0</v>
      </c>
      <c r="AU832" s="127">
        <v>0</v>
      </c>
      <c r="AV832" s="127">
        <v>0</v>
      </c>
      <c r="AW832" s="127">
        <v>0</v>
      </c>
      <c r="AX832" s="127">
        <v>0</v>
      </c>
      <c r="AY832" s="127">
        <v>1022727.27</v>
      </c>
      <c r="AZ832" s="127">
        <v>0</v>
      </c>
      <c r="BA832" s="127">
        <v>0</v>
      </c>
      <c r="BB832" s="127">
        <v>0</v>
      </c>
      <c r="BC832" s="15">
        <f t="shared" si="36"/>
        <v>2045454.54</v>
      </c>
      <c r="BD832" s="15">
        <f t="shared" si="37"/>
        <v>2556818.1799999997</v>
      </c>
      <c r="BE832" s="15">
        <f t="shared" si="38"/>
        <v>4602272.72</v>
      </c>
    </row>
    <row r="833" spans="1:57" x14ac:dyDescent="0.3">
      <c r="A833" s="167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36363636.369999975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36363636.369999975</v>
      </c>
      <c r="AE833" s="158">
        <v>41789</v>
      </c>
      <c r="AF833" s="158">
        <v>46172</v>
      </c>
      <c r="AG833" s="159">
        <v>100000000</v>
      </c>
      <c r="AH833" s="91">
        <v>1.75</v>
      </c>
      <c r="AI833" s="91">
        <v>12</v>
      </c>
      <c r="AJ833" s="160">
        <v>7.4999999999999997E-2</v>
      </c>
      <c r="AK833" s="168" t="s">
        <v>651</v>
      </c>
      <c r="AL833" s="168" t="s">
        <v>652</v>
      </c>
      <c r="AM833" s="127">
        <v>0</v>
      </c>
      <c r="AN833" s="127">
        <v>0</v>
      </c>
      <c r="AO833" s="127">
        <v>1363636.36</v>
      </c>
      <c r="AP833" s="127">
        <v>0</v>
      </c>
      <c r="AQ833" s="127">
        <v>0</v>
      </c>
      <c r="AR833" s="127">
        <v>0</v>
      </c>
      <c r="AS833" s="127">
        <v>0</v>
      </c>
      <c r="AT833" s="127">
        <v>0</v>
      </c>
      <c r="AU833" s="127">
        <v>1022727.27</v>
      </c>
      <c r="AV833" s="127">
        <v>0</v>
      </c>
      <c r="AW833" s="127">
        <v>0</v>
      </c>
      <c r="AX833" s="127">
        <v>0</v>
      </c>
      <c r="AY833" s="127">
        <v>0</v>
      </c>
      <c r="AZ833" s="127">
        <v>0</v>
      </c>
      <c r="BA833" s="127">
        <v>681818.18</v>
      </c>
      <c r="BB833" s="127">
        <v>0</v>
      </c>
      <c r="BC833" s="15">
        <f t="shared" si="36"/>
        <v>1363636.36</v>
      </c>
      <c r="BD833" s="15">
        <f t="shared" si="37"/>
        <v>1704545.4500000002</v>
      </c>
      <c r="BE833" s="15">
        <f t="shared" si="38"/>
        <v>3068181.8100000005</v>
      </c>
    </row>
    <row r="834" spans="1:57" x14ac:dyDescent="0.3">
      <c r="A834" s="167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1500000</v>
      </c>
      <c r="AA834" s="63">
        <v>0</v>
      </c>
      <c r="AB834" s="63">
        <v>0</v>
      </c>
      <c r="AC834" s="63">
        <v>0</v>
      </c>
      <c r="AD834" s="63">
        <v>40000000.010000005</v>
      </c>
      <c r="AE834" s="158">
        <v>41873</v>
      </c>
      <c r="AF834" s="158">
        <v>46256</v>
      </c>
      <c r="AG834" s="159">
        <v>80000000</v>
      </c>
      <c r="AH834" s="91">
        <v>1.9777777777777779</v>
      </c>
      <c r="AI834" s="91">
        <v>12</v>
      </c>
      <c r="AJ834" s="160">
        <v>7.4999999999999997E-2</v>
      </c>
      <c r="AK834" s="168" t="s">
        <v>651</v>
      </c>
      <c r="AL834" s="168" t="s">
        <v>652</v>
      </c>
      <c r="AM834" s="127">
        <v>0</v>
      </c>
      <c r="AN834" s="127">
        <v>0</v>
      </c>
      <c r="AO834" s="127">
        <v>0</v>
      </c>
      <c r="AP834" s="127">
        <v>0</v>
      </c>
      <c r="AQ834" s="127">
        <v>0</v>
      </c>
      <c r="AR834" s="127">
        <v>1500000</v>
      </c>
      <c r="AS834" s="127">
        <v>0</v>
      </c>
      <c r="AT834" s="127">
        <v>0</v>
      </c>
      <c r="AU834" s="127">
        <v>0</v>
      </c>
      <c r="AV834" s="127">
        <v>0</v>
      </c>
      <c r="AW834" s="127">
        <v>0</v>
      </c>
      <c r="AX834" s="127">
        <v>1000000</v>
      </c>
      <c r="AY834" s="127">
        <v>0</v>
      </c>
      <c r="AZ834" s="127">
        <v>0</v>
      </c>
      <c r="BA834" s="127">
        <v>0</v>
      </c>
      <c r="BB834" s="127">
        <v>0</v>
      </c>
      <c r="BC834" s="15">
        <f t="shared" si="36"/>
        <v>0</v>
      </c>
      <c r="BD834" s="15">
        <f t="shared" si="37"/>
        <v>2500000</v>
      </c>
      <c r="BE834" s="15">
        <f t="shared" si="38"/>
        <v>2500000</v>
      </c>
    </row>
    <row r="835" spans="1:57" x14ac:dyDescent="0.3">
      <c r="A835" s="167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58">
        <v>41900</v>
      </c>
      <c r="AF835" s="158">
        <v>46283</v>
      </c>
      <c r="AG835" s="159">
        <v>98000000</v>
      </c>
      <c r="AH835" s="91">
        <v>2.0499999999999998</v>
      </c>
      <c r="AI835" s="91">
        <v>12</v>
      </c>
      <c r="AJ835" s="160">
        <v>7.4999999999999997E-2</v>
      </c>
      <c r="AK835" s="168" t="s">
        <v>651</v>
      </c>
      <c r="AL835" s="168" t="s">
        <v>652</v>
      </c>
      <c r="AM835" s="127">
        <v>1837500</v>
      </c>
      <c r="AN835" s="127">
        <v>0</v>
      </c>
      <c r="AO835" s="127">
        <v>0</v>
      </c>
      <c r="AP835" s="127">
        <v>0</v>
      </c>
      <c r="AQ835" s="127">
        <v>0</v>
      </c>
      <c r="AR835" s="127">
        <v>0</v>
      </c>
      <c r="AS835" s="127">
        <v>1837500</v>
      </c>
      <c r="AT835" s="127">
        <v>0</v>
      </c>
      <c r="AU835" s="127">
        <v>0</v>
      </c>
      <c r="AV835" s="127">
        <v>0</v>
      </c>
      <c r="AW835" s="127">
        <v>0</v>
      </c>
      <c r="AX835" s="127">
        <v>0</v>
      </c>
      <c r="AY835" s="127">
        <v>1225000</v>
      </c>
      <c r="AZ835" s="127">
        <v>0</v>
      </c>
      <c r="BA835" s="127">
        <v>0</v>
      </c>
      <c r="BB835" s="127">
        <v>0</v>
      </c>
      <c r="BC835" s="15">
        <f t="shared" ref="BC835:BC898" si="39">SUM(AM835:AP835)</f>
        <v>1837500</v>
      </c>
      <c r="BD835" s="15">
        <f t="shared" si="37"/>
        <v>3062500</v>
      </c>
      <c r="BE835" s="15">
        <f t="shared" si="38"/>
        <v>4900000</v>
      </c>
    </row>
    <row r="836" spans="1:57" x14ac:dyDescent="0.3">
      <c r="A836" s="167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23625000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23625000</v>
      </c>
      <c r="AE836" s="158">
        <v>41984</v>
      </c>
      <c r="AF836" s="158">
        <v>47463</v>
      </c>
      <c r="AG836" s="159">
        <v>31500000</v>
      </c>
      <c r="AH836" s="91">
        <v>5.2805555555555559</v>
      </c>
      <c r="AI836" s="91">
        <v>15</v>
      </c>
      <c r="AJ836" s="160">
        <v>8.2040000000000002E-2</v>
      </c>
      <c r="AK836" s="168" t="s">
        <v>651</v>
      </c>
      <c r="AL836" s="168" t="s">
        <v>652</v>
      </c>
      <c r="AM836" s="127">
        <v>0</v>
      </c>
      <c r="AN836" s="127">
        <v>0</v>
      </c>
      <c r="AO836" s="127">
        <v>0</v>
      </c>
      <c r="AP836" s="127">
        <v>969097.5</v>
      </c>
      <c r="AQ836" s="127">
        <v>0</v>
      </c>
      <c r="AR836" s="127">
        <v>0</v>
      </c>
      <c r="AS836" s="127">
        <v>0</v>
      </c>
      <c r="AT836" s="127">
        <v>0</v>
      </c>
      <c r="AU836" s="127">
        <v>0</v>
      </c>
      <c r="AV836" s="127">
        <v>969097.5</v>
      </c>
      <c r="AW836" s="127">
        <v>0</v>
      </c>
      <c r="AX836" s="127">
        <v>0</v>
      </c>
      <c r="AY836" s="127">
        <v>0</v>
      </c>
      <c r="AZ836" s="127">
        <v>0</v>
      </c>
      <c r="BA836" s="127">
        <v>0</v>
      </c>
      <c r="BB836" s="127">
        <v>807581.25</v>
      </c>
      <c r="BC836" s="15">
        <f t="shared" si="39"/>
        <v>969097.5</v>
      </c>
      <c r="BD836" s="15">
        <f t="shared" ref="BD836:BD899" si="40">SUM(AQ836:BB836)</f>
        <v>1776678.75</v>
      </c>
      <c r="BE836" s="15">
        <f t="shared" ref="BE836:BE899" si="41">BC836+BD836</f>
        <v>2745776.25</v>
      </c>
    </row>
    <row r="837" spans="1:57" x14ac:dyDescent="0.3">
      <c r="A837" s="167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21000000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21000000</v>
      </c>
      <c r="AE837" s="158">
        <v>41984</v>
      </c>
      <c r="AF837" s="158">
        <v>46367</v>
      </c>
      <c r="AG837" s="159">
        <v>42000000</v>
      </c>
      <c r="AH837" s="91">
        <v>2.2805555555555554</v>
      </c>
      <c r="AI837" s="91">
        <v>12</v>
      </c>
      <c r="AJ837" s="160">
        <v>7.4999999999999997E-2</v>
      </c>
      <c r="AK837" s="168" t="s">
        <v>651</v>
      </c>
      <c r="AL837" s="168" t="s">
        <v>652</v>
      </c>
      <c r="AM837" s="127">
        <v>0</v>
      </c>
      <c r="AN837" s="127">
        <v>0</v>
      </c>
      <c r="AO837" s="127">
        <v>0</v>
      </c>
      <c r="AP837" s="127">
        <v>787500</v>
      </c>
      <c r="AQ837" s="127">
        <v>0</v>
      </c>
      <c r="AR837" s="127">
        <v>0</v>
      </c>
      <c r="AS837" s="127">
        <v>0</v>
      </c>
      <c r="AT837" s="127">
        <v>0</v>
      </c>
      <c r="AU837" s="127">
        <v>0</v>
      </c>
      <c r="AV837" s="127">
        <v>787500</v>
      </c>
      <c r="AW837" s="127">
        <v>0</v>
      </c>
      <c r="AX837" s="127">
        <v>0</v>
      </c>
      <c r="AY837" s="127">
        <v>0</v>
      </c>
      <c r="AZ837" s="127">
        <v>0</v>
      </c>
      <c r="BA837" s="127">
        <v>0</v>
      </c>
      <c r="BB837" s="127">
        <v>525000</v>
      </c>
      <c r="BC837" s="15">
        <f t="shared" si="39"/>
        <v>787500</v>
      </c>
      <c r="BD837" s="15">
        <f t="shared" si="40"/>
        <v>1312500</v>
      </c>
      <c r="BE837" s="15">
        <f t="shared" si="41"/>
        <v>2100000</v>
      </c>
    </row>
    <row r="838" spans="1:57" x14ac:dyDescent="0.3">
      <c r="A838" s="167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63250000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63250000</v>
      </c>
      <c r="AE838" s="158">
        <v>41995</v>
      </c>
      <c r="AF838" s="158">
        <v>47474</v>
      </c>
      <c r="AG838" s="159">
        <v>115000000</v>
      </c>
      <c r="AH838" s="91">
        <v>5.3111111111111109</v>
      </c>
      <c r="AI838" s="91">
        <v>15</v>
      </c>
      <c r="AJ838" s="160">
        <v>8.2000000000000003E-2</v>
      </c>
      <c r="AK838" s="168" t="s">
        <v>651</v>
      </c>
      <c r="AL838" s="168" t="s">
        <v>652</v>
      </c>
      <c r="AM838" s="127">
        <v>0</v>
      </c>
      <c r="AN838" s="127">
        <v>0</v>
      </c>
      <c r="AO838" s="127">
        <v>0</v>
      </c>
      <c r="AP838" s="127">
        <v>2593250</v>
      </c>
      <c r="AQ838" s="127">
        <v>0</v>
      </c>
      <c r="AR838" s="127">
        <v>0</v>
      </c>
      <c r="AS838" s="127">
        <v>0</v>
      </c>
      <c r="AT838" s="127">
        <v>0</v>
      </c>
      <c r="AU838" s="127">
        <v>0</v>
      </c>
      <c r="AV838" s="127">
        <v>2357500</v>
      </c>
      <c r="AW838" s="127">
        <v>0</v>
      </c>
      <c r="AX838" s="127">
        <v>0</v>
      </c>
      <c r="AY838" s="127">
        <v>0</v>
      </c>
      <c r="AZ838" s="127">
        <v>0</v>
      </c>
      <c r="BA838" s="127">
        <v>0</v>
      </c>
      <c r="BB838" s="127">
        <v>2121750</v>
      </c>
      <c r="BC838" s="15">
        <f t="shared" si="39"/>
        <v>2593250</v>
      </c>
      <c r="BD838" s="15">
        <f t="shared" si="40"/>
        <v>4479250</v>
      </c>
      <c r="BE838" s="15">
        <f t="shared" si="41"/>
        <v>7072500</v>
      </c>
    </row>
    <row r="839" spans="1:57" x14ac:dyDescent="0.3">
      <c r="A839" s="167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60500000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60500000</v>
      </c>
      <c r="AE839" s="158">
        <v>41996</v>
      </c>
      <c r="AF839" s="158">
        <v>47475</v>
      </c>
      <c r="AG839" s="159">
        <v>110000000</v>
      </c>
      <c r="AH839" s="91">
        <v>5.3138888888888891</v>
      </c>
      <c r="AI839" s="91">
        <v>15</v>
      </c>
      <c r="AJ839" s="160">
        <v>8.2000000000000003E-2</v>
      </c>
      <c r="AK839" s="168" t="s">
        <v>651</v>
      </c>
      <c r="AL839" s="168" t="s">
        <v>652</v>
      </c>
      <c r="AM839" s="127">
        <v>0</v>
      </c>
      <c r="AN839" s="127">
        <v>0</v>
      </c>
      <c r="AO839" s="127">
        <v>0</v>
      </c>
      <c r="AP839" s="127">
        <v>2480500</v>
      </c>
      <c r="AQ839" s="127">
        <v>0</v>
      </c>
      <c r="AR839" s="127">
        <v>0</v>
      </c>
      <c r="AS839" s="127">
        <v>0</v>
      </c>
      <c r="AT839" s="127">
        <v>0</v>
      </c>
      <c r="AU839" s="127">
        <v>0</v>
      </c>
      <c r="AV839" s="127">
        <v>2255000</v>
      </c>
      <c r="AW839" s="127">
        <v>0</v>
      </c>
      <c r="AX839" s="127">
        <v>0</v>
      </c>
      <c r="AY839" s="127">
        <v>0</v>
      </c>
      <c r="AZ839" s="127">
        <v>0</v>
      </c>
      <c r="BA839" s="127">
        <v>0</v>
      </c>
      <c r="BB839" s="127">
        <v>2029500</v>
      </c>
      <c r="BC839" s="15">
        <f t="shared" si="39"/>
        <v>2480500</v>
      </c>
      <c r="BD839" s="15">
        <f t="shared" si="40"/>
        <v>4284500</v>
      </c>
      <c r="BE839" s="15">
        <f t="shared" si="41"/>
        <v>6765000</v>
      </c>
    </row>
    <row r="840" spans="1:57" x14ac:dyDescent="0.3">
      <c r="A840" s="167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50000000</v>
      </c>
      <c r="Z840" s="63">
        <v>1350000</v>
      </c>
      <c r="AA840" s="63">
        <v>0</v>
      </c>
      <c r="AB840" s="63">
        <v>0</v>
      </c>
      <c r="AC840" s="63">
        <v>0</v>
      </c>
      <c r="AD840" s="63">
        <v>0</v>
      </c>
      <c r="AE840" s="158">
        <v>43707</v>
      </c>
      <c r="AF840" s="158">
        <v>45534</v>
      </c>
      <c r="AG840" s="159">
        <v>250000000</v>
      </c>
      <c r="AH840" s="91">
        <v>0</v>
      </c>
      <c r="AI840" s="91">
        <v>0</v>
      </c>
      <c r="AJ840" s="160">
        <v>5.3999999999999999E-2</v>
      </c>
      <c r="AK840" s="168" t="s">
        <v>651</v>
      </c>
      <c r="AL840" s="168" t="s">
        <v>652</v>
      </c>
      <c r="AM840" s="127">
        <v>0</v>
      </c>
      <c r="AN840" s="127">
        <v>0</v>
      </c>
      <c r="AO840" s="127">
        <v>0</v>
      </c>
      <c r="AP840" s="127">
        <v>0</v>
      </c>
      <c r="AQ840" s="127">
        <v>0</v>
      </c>
      <c r="AR840" s="127">
        <v>0</v>
      </c>
      <c r="AS840" s="127">
        <v>0</v>
      </c>
      <c r="AT840" s="127">
        <v>0</v>
      </c>
      <c r="AU840" s="127">
        <v>0</v>
      </c>
      <c r="AV840" s="127">
        <v>0</v>
      </c>
      <c r="AW840" s="127">
        <v>0</v>
      </c>
      <c r="AX840" s="127">
        <v>0</v>
      </c>
      <c r="AY840" s="127">
        <v>0</v>
      </c>
      <c r="AZ840" s="127">
        <v>0</v>
      </c>
      <c r="BA840" s="127">
        <v>0</v>
      </c>
      <c r="BB840" s="127">
        <v>0</v>
      </c>
      <c r="BC840" s="15">
        <f t="shared" si="39"/>
        <v>0</v>
      </c>
      <c r="BD840" s="15">
        <f t="shared" si="40"/>
        <v>0</v>
      </c>
      <c r="BE840" s="15">
        <f t="shared" si="41"/>
        <v>0</v>
      </c>
    </row>
    <row r="841" spans="1:57" x14ac:dyDescent="0.3">
      <c r="A841" s="167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58">
        <v>43733</v>
      </c>
      <c r="AF841" s="158">
        <v>45560</v>
      </c>
      <c r="AG841" s="159">
        <v>250000000</v>
      </c>
      <c r="AH841" s="91">
        <v>6.9444444444444448E-2</v>
      </c>
      <c r="AI841" s="91">
        <v>5</v>
      </c>
      <c r="AJ841" s="160">
        <v>6.0999999999999999E-2</v>
      </c>
      <c r="AK841" s="168" t="s">
        <v>651</v>
      </c>
      <c r="AL841" s="168" t="s">
        <v>652</v>
      </c>
      <c r="AM841" s="127">
        <v>1525000</v>
      </c>
      <c r="AN841" s="127">
        <v>0</v>
      </c>
      <c r="AO841" s="127">
        <v>0</v>
      </c>
      <c r="AP841" s="127">
        <v>0</v>
      </c>
      <c r="AQ841" s="127">
        <v>0</v>
      </c>
      <c r="AR841" s="127">
        <v>0</v>
      </c>
      <c r="AS841" s="127">
        <v>0</v>
      </c>
      <c r="AT841" s="127">
        <v>0</v>
      </c>
      <c r="AU841" s="127">
        <v>0</v>
      </c>
      <c r="AV841" s="127">
        <v>0</v>
      </c>
      <c r="AW841" s="127">
        <v>0</v>
      </c>
      <c r="AX841" s="127">
        <v>0</v>
      </c>
      <c r="AY841" s="127">
        <v>0</v>
      </c>
      <c r="AZ841" s="127">
        <v>0</v>
      </c>
      <c r="BA841" s="127">
        <v>0</v>
      </c>
      <c r="BB841" s="127">
        <v>0</v>
      </c>
      <c r="BC841" s="15">
        <f t="shared" si="39"/>
        <v>1525000</v>
      </c>
      <c r="BD841" s="15">
        <f t="shared" si="40"/>
        <v>0</v>
      </c>
      <c r="BE841" s="15">
        <f t="shared" si="41"/>
        <v>1525000</v>
      </c>
    </row>
    <row r="842" spans="1:57" x14ac:dyDescent="0.3">
      <c r="A842" s="167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58">
        <v>43769</v>
      </c>
      <c r="AF842" s="158">
        <v>47422</v>
      </c>
      <c r="AG842" s="159">
        <v>220000000</v>
      </c>
      <c r="AH842" s="91">
        <v>5.166666666666667</v>
      </c>
      <c r="AI842" s="91">
        <v>10</v>
      </c>
      <c r="AJ842" s="160">
        <v>7.1499999999999994E-2</v>
      </c>
      <c r="AK842" s="168" t="s">
        <v>651</v>
      </c>
      <c r="AL842" s="168" t="s">
        <v>652</v>
      </c>
      <c r="AM842" s="127">
        <v>0</v>
      </c>
      <c r="AN842" s="127">
        <v>4826250</v>
      </c>
      <c r="AO842" s="127">
        <v>0</v>
      </c>
      <c r="AP842" s="127">
        <v>0</v>
      </c>
      <c r="AQ842" s="127">
        <v>0</v>
      </c>
      <c r="AR842" s="127">
        <v>0</v>
      </c>
      <c r="AS842" s="127">
        <v>0</v>
      </c>
      <c r="AT842" s="127">
        <v>4021875</v>
      </c>
      <c r="AU842" s="127">
        <v>0</v>
      </c>
      <c r="AV842" s="127">
        <v>0</v>
      </c>
      <c r="AW842" s="127">
        <v>0</v>
      </c>
      <c r="AX842" s="127">
        <v>0</v>
      </c>
      <c r="AY842" s="127">
        <v>0</v>
      </c>
      <c r="AZ842" s="127">
        <v>4021875</v>
      </c>
      <c r="BA842" s="127">
        <v>0</v>
      </c>
      <c r="BB842" s="127">
        <v>0</v>
      </c>
      <c r="BC842" s="15">
        <f t="shared" si="39"/>
        <v>4826250</v>
      </c>
      <c r="BD842" s="15">
        <f t="shared" si="40"/>
        <v>8043750</v>
      </c>
      <c r="BE842" s="15">
        <f t="shared" si="41"/>
        <v>12870000</v>
      </c>
    </row>
    <row r="843" spans="1:57" x14ac:dyDescent="0.3">
      <c r="A843" s="167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58">
        <v>43823</v>
      </c>
      <c r="AF843" s="158">
        <v>45650</v>
      </c>
      <c r="AG843" s="159">
        <v>100000000</v>
      </c>
      <c r="AH843" s="91">
        <v>0.31666666666666665</v>
      </c>
      <c r="AI843" s="91">
        <v>5</v>
      </c>
      <c r="AJ843" s="160">
        <v>6.0999999999999999E-2</v>
      </c>
      <c r="AK843" s="168" t="s">
        <v>651</v>
      </c>
      <c r="AL843" s="168" t="s">
        <v>652</v>
      </c>
      <c r="AM843" s="127">
        <v>0</v>
      </c>
      <c r="AN843" s="127">
        <v>0</v>
      </c>
      <c r="AO843" s="127">
        <v>0</v>
      </c>
      <c r="AP843" s="127">
        <v>1122110.49</v>
      </c>
      <c r="AQ843" s="127">
        <v>0</v>
      </c>
      <c r="AR843" s="127">
        <v>0</v>
      </c>
      <c r="AS843" s="127">
        <v>0</v>
      </c>
      <c r="AT843" s="127">
        <v>0</v>
      </c>
      <c r="AU843" s="127">
        <v>0</v>
      </c>
      <c r="AV843" s="127">
        <v>0</v>
      </c>
      <c r="AW843" s="127">
        <v>0</v>
      </c>
      <c r="AX843" s="127">
        <v>0</v>
      </c>
      <c r="AY843" s="127">
        <v>0</v>
      </c>
      <c r="AZ843" s="127">
        <v>0</v>
      </c>
      <c r="BA843" s="127">
        <v>0</v>
      </c>
      <c r="BB843" s="127">
        <v>0</v>
      </c>
      <c r="BC843" s="15">
        <f t="shared" si="39"/>
        <v>1122110.49</v>
      </c>
      <c r="BD843" s="15">
        <f t="shared" si="40"/>
        <v>0</v>
      </c>
      <c r="BE843" s="15">
        <f t="shared" si="41"/>
        <v>1122110.49</v>
      </c>
    </row>
    <row r="844" spans="1:57" x14ac:dyDescent="0.3">
      <c r="A844" s="167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58">
        <v>43826</v>
      </c>
      <c r="AF844" s="158">
        <v>46383</v>
      </c>
      <c r="AG844" s="159">
        <v>350000000</v>
      </c>
      <c r="AH844" s="91">
        <v>2.3250000000000002</v>
      </c>
      <c r="AI844" s="91">
        <v>7</v>
      </c>
      <c r="AJ844" s="160">
        <v>8.5000000000000006E-2</v>
      </c>
      <c r="AK844" s="168" t="s">
        <v>651</v>
      </c>
      <c r="AL844" s="168" t="s">
        <v>652</v>
      </c>
      <c r="AM844" s="127">
        <v>0</v>
      </c>
      <c r="AN844" s="127">
        <v>0</v>
      </c>
      <c r="AO844" s="127">
        <v>0</v>
      </c>
      <c r="AP844" s="127">
        <v>14875000</v>
      </c>
      <c r="AQ844" s="127">
        <v>0</v>
      </c>
      <c r="AR844" s="127">
        <v>0</v>
      </c>
      <c r="AS844" s="127">
        <v>0</v>
      </c>
      <c r="AT844" s="127">
        <v>0</v>
      </c>
      <c r="AU844" s="127">
        <v>0</v>
      </c>
      <c r="AV844" s="127">
        <v>14875000</v>
      </c>
      <c r="AW844" s="127">
        <v>0</v>
      </c>
      <c r="AX844" s="127">
        <v>0</v>
      </c>
      <c r="AY844" s="127">
        <v>0</v>
      </c>
      <c r="AZ844" s="127">
        <v>0</v>
      </c>
      <c r="BA844" s="127">
        <v>0</v>
      </c>
      <c r="BB844" s="127">
        <v>14875000</v>
      </c>
      <c r="BC844" s="15">
        <f t="shared" si="39"/>
        <v>14875000</v>
      </c>
      <c r="BD844" s="15">
        <f t="shared" si="40"/>
        <v>29750000</v>
      </c>
      <c r="BE844" s="15">
        <f t="shared" si="41"/>
        <v>44625000</v>
      </c>
    </row>
    <row r="845" spans="1:57" x14ac:dyDescent="0.3">
      <c r="A845" s="167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58">
        <v>43826</v>
      </c>
      <c r="AF845" s="158">
        <v>46383</v>
      </c>
      <c r="AG845" s="159">
        <v>200000000</v>
      </c>
      <c r="AH845" s="91">
        <v>2.3250000000000002</v>
      </c>
      <c r="AI845" s="91">
        <v>7</v>
      </c>
      <c r="AJ845" s="160">
        <v>8.5000000000000006E-2</v>
      </c>
      <c r="AK845" s="168" t="s">
        <v>651</v>
      </c>
      <c r="AL845" s="168" t="s">
        <v>652</v>
      </c>
      <c r="AM845" s="127">
        <v>0</v>
      </c>
      <c r="AN845" s="127">
        <v>0</v>
      </c>
      <c r="AO845" s="127">
        <v>0</v>
      </c>
      <c r="AP845" s="127">
        <v>8500000</v>
      </c>
      <c r="AQ845" s="127">
        <v>0</v>
      </c>
      <c r="AR845" s="127">
        <v>0</v>
      </c>
      <c r="AS845" s="127">
        <v>0</v>
      </c>
      <c r="AT845" s="127">
        <v>0</v>
      </c>
      <c r="AU845" s="127">
        <v>0</v>
      </c>
      <c r="AV845" s="127">
        <v>8500000</v>
      </c>
      <c r="AW845" s="127">
        <v>0</v>
      </c>
      <c r="AX845" s="127">
        <v>0</v>
      </c>
      <c r="AY845" s="127">
        <v>0</v>
      </c>
      <c r="AZ845" s="127">
        <v>0</v>
      </c>
      <c r="BA845" s="127">
        <v>0</v>
      </c>
      <c r="BB845" s="127">
        <v>8500000</v>
      </c>
      <c r="BC845" s="15">
        <f t="shared" si="39"/>
        <v>8500000</v>
      </c>
      <c r="BD845" s="15">
        <f t="shared" si="40"/>
        <v>17000000</v>
      </c>
      <c r="BE845" s="15">
        <f t="shared" si="41"/>
        <v>25500000</v>
      </c>
    </row>
    <row r="846" spans="1:57" x14ac:dyDescent="0.3">
      <c r="A846" s="167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58">
        <v>43826</v>
      </c>
      <c r="AF846" s="158">
        <v>46383</v>
      </c>
      <c r="AG846" s="159">
        <v>90000000</v>
      </c>
      <c r="AH846" s="91">
        <v>2.3250000000000002</v>
      </c>
      <c r="AI846" s="91">
        <v>7</v>
      </c>
      <c r="AJ846" s="160">
        <v>8.5000000000000006E-2</v>
      </c>
      <c r="AK846" s="168" t="s">
        <v>651</v>
      </c>
      <c r="AL846" s="168" t="s">
        <v>652</v>
      </c>
      <c r="AM846" s="127">
        <v>0</v>
      </c>
      <c r="AN846" s="127">
        <v>0</v>
      </c>
      <c r="AO846" s="127">
        <v>0</v>
      </c>
      <c r="AP846" s="127">
        <v>3825000</v>
      </c>
      <c r="AQ846" s="127">
        <v>0</v>
      </c>
      <c r="AR846" s="127">
        <v>0</v>
      </c>
      <c r="AS846" s="127">
        <v>0</v>
      </c>
      <c r="AT846" s="127">
        <v>0</v>
      </c>
      <c r="AU846" s="127">
        <v>0</v>
      </c>
      <c r="AV846" s="127">
        <v>3825000</v>
      </c>
      <c r="AW846" s="127">
        <v>0</v>
      </c>
      <c r="AX846" s="127">
        <v>0</v>
      </c>
      <c r="AY846" s="127">
        <v>0</v>
      </c>
      <c r="AZ846" s="127">
        <v>0</v>
      </c>
      <c r="BA846" s="127">
        <v>0</v>
      </c>
      <c r="BB846" s="127">
        <v>3825000</v>
      </c>
      <c r="BC846" s="15">
        <f t="shared" si="39"/>
        <v>3825000</v>
      </c>
      <c r="BD846" s="15">
        <f t="shared" si="40"/>
        <v>7650000</v>
      </c>
      <c r="BE846" s="15">
        <f t="shared" si="41"/>
        <v>11475000</v>
      </c>
    </row>
    <row r="847" spans="1:57" x14ac:dyDescent="0.3">
      <c r="A847" s="167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58">
        <v>43826</v>
      </c>
      <c r="AF847" s="158">
        <v>46383</v>
      </c>
      <c r="AG847" s="159">
        <v>90000000</v>
      </c>
      <c r="AH847" s="91">
        <v>2.3250000000000002</v>
      </c>
      <c r="AI847" s="91">
        <v>7</v>
      </c>
      <c r="AJ847" s="160">
        <v>8.5000000000000006E-2</v>
      </c>
      <c r="AK847" s="168" t="s">
        <v>651</v>
      </c>
      <c r="AL847" s="168" t="s">
        <v>652</v>
      </c>
      <c r="AM847" s="127">
        <v>0</v>
      </c>
      <c r="AN847" s="127">
        <v>0</v>
      </c>
      <c r="AO847" s="127">
        <v>0</v>
      </c>
      <c r="AP847" s="127">
        <v>3825000</v>
      </c>
      <c r="AQ847" s="127">
        <v>0</v>
      </c>
      <c r="AR847" s="127">
        <v>0</v>
      </c>
      <c r="AS847" s="127">
        <v>0</v>
      </c>
      <c r="AT847" s="127">
        <v>0</v>
      </c>
      <c r="AU847" s="127">
        <v>0</v>
      </c>
      <c r="AV847" s="127">
        <v>3825000</v>
      </c>
      <c r="AW847" s="127">
        <v>0</v>
      </c>
      <c r="AX847" s="127">
        <v>0</v>
      </c>
      <c r="AY847" s="127">
        <v>0</v>
      </c>
      <c r="AZ847" s="127">
        <v>0</v>
      </c>
      <c r="BA847" s="127">
        <v>0</v>
      </c>
      <c r="BB847" s="127">
        <v>3825000</v>
      </c>
      <c r="BC847" s="15">
        <f t="shared" si="39"/>
        <v>3825000</v>
      </c>
      <c r="BD847" s="15">
        <f t="shared" si="40"/>
        <v>7650000</v>
      </c>
      <c r="BE847" s="15">
        <f t="shared" si="41"/>
        <v>11475000</v>
      </c>
    </row>
    <row r="848" spans="1:57" x14ac:dyDescent="0.3">
      <c r="A848" s="167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58">
        <v>43826</v>
      </c>
      <c r="AF848" s="158">
        <v>46383</v>
      </c>
      <c r="AG848" s="159">
        <v>89756147.980000004</v>
      </c>
      <c r="AH848" s="91">
        <v>2.3250000000000002</v>
      </c>
      <c r="AI848" s="91">
        <v>7</v>
      </c>
      <c r="AJ848" s="160">
        <v>8.5000000000000006E-2</v>
      </c>
      <c r="AK848" s="168" t="s">
        <v>651</v>
      </c>
      <c r="AL848" s="168" t="s">
        <v>652</v>
      </c>
      <c r="AM848" s="127">
        <v>0</v>
      </c>
      <c r="AN848" s="127">
        <v>0</v>
      </c>
      <c r="AO848" s="127">
        <v>0</v>
      </c>
      <c r="AP848" s="127">
        <v>3814636.29</v>
      </c>
      <c r="AQ848" s="127">
        <v>0</v>
      </c>
      <c r="AR848" s="127">
        <v>0</v>
      </c>
      <c r="AS848" s="127">
        <v>0</v>
      </c>
      <c r="AT848" s="127">
        <v>0</v>
      </c>
      <c r="AU848" s="127">
        <v>0</v>
      </c>
      <c r="AV848" s="127">
        <v>3814636.29</v>
      </c>
      <c r="AW848" s="127">
        <v>0</v>
      </c>
      <c r="AX848" s="127">
        <v>0</v>
      </c>
      <c r="AY848" s="127">
        <v>0</v>
      </c>
      <c r="AZ848" s="127">
        <v>0</v>
      </c>
      <c r="BA848" s="127">
        <v>0</v>
      </c>
      <c r="BB848" s="127">
        <v>3814636.29</v>
      </c>
      <c r="BC848" s="15">
        <f t="shared" si="39"/>
        <v>3814636.29</v>
      </c>
      <c r="BD848" s="15">
        <f t="shared" si="40"/>
        <v>7629272.5800000001</v>
      </c>
      <c r="BE848" s="15">
        <f t="shared" si="41"/>
        <v>11443908.870000001</v>
      </c>
    </row>
    <row r="849" spans="1:57" x14ac:dyDescent="0.3">
      <c r="A849" s="167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58">
        <v>43826</v>
      </c>
      <c r="AF849" s="158">
        <v>46383</v>
      </c>
      <c r="AG849" s="159">
        <v>88930180.959999993</v>
      </c>
      <c r="AH849" s="91">
        <v>2.3250000000000002</v>
      </c>
      <c r="AI849" s="91">
        <v>7</v>
      </c>
      <c r="AJ849" s="160">
        <v>8.5000000000000006E-2</v>
      </c>
      <c r="AK849" s="168" t="s">
        <v>651</v>
      </c>
      <c r="AL849" s="168" t="s">
        <v>652</v>
      </c>
      <c r="AM849" s="127">
        <v>0</v>
      </c>
      <c r="AN849" s="127">
        <v>0</v>
      </c>
      <c r="AO849" s="127">
        <v>0</v>
      </c>
      <c r="AP849" s="127">
        <v>3779532.69</v>
      </c>
      <c r="AQ849" s="127">
        <v>0</v>
      </c>
      <c r="AR849" s="127">
        <v>0</v>
      </c>
      <c r="AS849" s="127">
        <v>0</v>
      </c>
      <c r="AT849" s="127">
        <v>0</v>
      </c>
      <c r="AU849" s="127">
        <v>0</v>
      </c>
      <c r="AV849" s="127">
        <v>3779532.69</v>
      </c>
      <c r="AW849" s="127">
        <v>0</v>
      </c>
      <c r="AX849" s="127">
        <v>0</v>
      </c>
      <c r="AY849" s="127">
        <v>0</v>
      </c>
      <c r="AZ849" s="127">
        <v>0</v>
      </c>
      <c r="BA849" s="127">
        <v>0</v>
      </c>
      <c r="BB849" s="127">
        <v>3779532.69</v>
      </c>
      <c r="BC849" s="15">
        <f t="shared" si="39"/>
        <v>3779532.69</v>
      </c>
      <c r="BD849" s="15">
        <f t="shared" si="40"/>
        <v>7559065.3799999999</v>
      </c>
      <c r="BE849" s="15">
        <f t="shared" si="41"/>
        <v>11338598.07</v>
      </c>
    </row>
    <row r="850" spans="1:57" x14ac:dyDescent="0.3">
      <c r="A850" s="167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1866577.88</v>
      </c>
      <c r="AA850" s="63">
        <v>0</v>
      </c>
      <c r="AB850" s="63">
        <v>0</v>
      </c>
      <c r="AC850" s="63">
        <v>0</v>
      </c>
      <c r="AD850" s="63">
        <v>49457562.909999996</v>
      </c>
      <c r="AE850" s="158">
        <v>44050</v>
      </c>
      <c r="AF850" s="158">
        <v>46606</v>
      </c>
      <c r="AG850" s="159">
        <v>49457562.909999996</v>
      </c>
      <c r="AH850" s="91">
        <v>2.9361111111111109</v>
      </c>
      <c r="AI850" s="91">
        <v>7</v>
      </c>
      <c r="AJ850" s="160">
        <v>7.5481999999999994E-2</v>
      </c>
      <c r="AK850" s="168" t="s">
        <v>651</v>
      </c>
      <c r="AL850" s="168" t="s">
        <v>652</v>
      </c>
      <c r="AM850" s="127">
        <v>0</v>
      </c>
      <c r="AN850" s="127">
        <v>0</v>
      </c>
      <c r="AO850" s="127">
        <v>0</v>
      </c>
      <c r="AP850" s="127">
        <v>0</v>
      </c>
      <c r="AQ850" s="127">
        <v>0</v>
      </c>
      <c r="AR850" s="127">
        <v>1866577.88</v>
      </c>
      <c r="AS850" s="127">
        <v>0</v>
      </c>
      <c r="AT850" s="127">
        <v>0</v>
      </c>
      <c r="AU850" s="127">
        <v>0</v>
      </c>
      <c r="AV850" s="127">
        <v>0</v>
      </c>
      <c r="AW850" s="127">
        <v>0</v>
      </c>
      <c r="AX850" s="127">
        <v>1866577.88</v>
      </c>
      <c r="AY850" s="127">
        <v>0</v>
      </c>
      <c r="AZ850" s="127">
        <v>0</v>
      </c>
      <c r="BA850" s="127">
        <v>0</v>
      </c>
      <c r="BB850" s="127">
        <v>0</v>
      </c>
      <c r="BC850" s="15">
        <f t="shared" si="39"/>
        <v>0</v>
      </c>
      <c r="BD850" s="15">
        <f t="shared" si="40"/>
        <v>3733155.76</v>
      </c>
      <c r="BE850" s="15">
        <f t="shared" si="41"/>
        <v>3733155.76</v>
      </c>
    </row>
    <row r="851" spans="1:57" x14ac:dyDescent="0.3">
      <c r="A851" s="167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58">
        <v>44130</v>
      </c>
      <c r="AF851" s="158">
        <v>47782</v>
      </c>
      <c r="AG851" s="159">
        <v>198155650.84999999</v>
      </c>
      <c r="AH851" s="91">
        <v>6.1555555555555559</v>
      </c>
      <c r="AI851" s="91">
        <v>10</v>
      </c>
      <c r="AJ851" s="160">
        <v>7.8262999999999999E-2</v>
      </c>
      <c r="AK851" s="168" t="s">
        <v>651</v>
      </c>
      <c r="AL851" s="168" t="s">
        <v>652</v>
      </c>
      <c r="AM851" s="127">
        <v>0</v>
      </c>
      <c r="AN851" s="127">
        <v>7754127.8499999996</v>
      </c>
      <c r="AO851" s="127">
        <v>0</v>
      </c>
      <c r="AP851" s="127">
        <v>0</v>
      </c>
      <c r="AQ851" s="127">
        <v>0</v>
      </c>
      <c r="AR851" s="127">
        <v>0</v>
      </c>
      <c r="AS851" s="127">
        <v>0</v>
      </c>
      <c r="AT851" s="127">
        <v>7754127.8499999996</v>
      </c>
      <c r="AU851" s="127">
        <v>0</v>
      </c>
      <c r="AV851" s="127">
        <v>0</v>
      </c>
      <c r="AW851" s="127">
        <v>0</v>
      </c>
      <c r="AX851" s="127">
        <v>0</v>
      </c>
      <c r="AY851" s="127">
        <v>0</v>
      </c>
      <c r="AZ851" s="127">
        <v>7754127.8499999996</v>
      </c>
      <c r="BA851" s="127">
        <v>0</v>
      </c>
      <c r="BB851" s="127">
        <v>0</v>
      </c>
      <c r="BC851" s="15">
        <f t="shared" si="39"/>
        <v>7754127.8499999996</v>
      </c>
      <c r="BD851" s="15">
        <f t="shared" si="40"/>
        <v>15508255.699999999</v>
      </c>
      <c r="BE851" s="15">
        <f t="shared" si="41"/>
        <v>23262383.549999997</v>
      </c>
    </row>
    <row r="852" spans="1:57" x14ac:dyDescent="0.3">
      <c r="A852" s="167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58">
        <v>44130</v>
      </c>
      <c r="AF852" s="158">
        <v>47782</v>
      </c>
      <c r="AG852" s="159">
        <v>185351572.81999999</v>
      </c>
      <c r="AH852" s="91">
        <v>6.1555555555555559</v>
      </c>
      <c r="AI852" s="91">
        <v>10</v>
      </c>
      <c r="AJ852" s="160">
        <v>7.8262999999999999E-2</v>
      </c>
      <c r="AK852" s="168" t="s">
        <v>651</v>
      </c>
      <c r="AL852" s="168" t="s">
        <v>652</v>
      </c>
      <c r="AM852" s="127">
        <v>0</v>
      </c>
      <c r="AN852" s="127">
        <v>7253085.0700000003</v>
      </c>
      <c r="AO852" s="127">
        <v>0</v>
      </c>
      <c r="AP852" s="127">
        <v>0</v>
      </c>
      <c r="AQ852" s="127">
        <v>0</v>
      </c>
      <c r="AR852" s="127">
        <v>0</v>
      </c>
      <c r="AS852" s="127">
        <v>0</v>
      </c>
      <c r="AT852" s="127">
        <v>7253085.0700000003</v>
      </c>
      <c r="AU852" s="127">
        <v>0</v>
      </c>
      <c r="AV852" s="127">
        <v>0</v>
      </c>
      <c r="AW852" s="127">
        <v>0</v>
      </c>
      <c r="AX852" s="127">
        <v>0</v>
      </c>
      <c r="AY852" s="127">
        <v>0</v>
      </c>
      <c r="AZ852" s="127">
        <v>7253085.0700000003</v>
      </c>
      <c r="BA852" s="127">
        <v>0</v>
      </c>
      <c r="BB852" s="127">
        <v>0</v>
      </c>
      <c r="BC852" s="15">
        <f t="shared" si="39"/>
        <v>7253085.0700000003</v>
      </c>
      <c r="BD852" s="15">
        <f t="shared" si="40"/>
        <v>14506170.140000001</v>
      </c>
      <c r="BE852" s="15">
        <f t="shared" si="41"/>
        <v>21759255.210000001</v>
      </c>
    </row>
    <row r="853" spans="1:57" x14ac:dyDescent="0.3">
      <c r="A853" s="167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58">
        <v>44134</v>
      </c>
      <c r="AF853" s="158">
        <v>49612</v>
      </c>
      <c r="AG853" s="159">
        <v>123673164.18000001</v>
      </c>
      <c r="AH853" s="91">
        <v>11.166666666666666</v>
      </c>
      <c r="AI853" s="91">
        <v>15</v>
      </c>
      <c r="AJ853" s="160">
        <v>7.9848000000000002E-2</v>
      </c>
      <c r="AK853" s="168" t="s">
        <v>651</v>
      </c>
      <c r="AL853" s="168" t="s">
        <v>652</v>
      </c>
      <c r="AM853" s="127">
        <v>0</v>
      </c>
      <c r="AN853" s="127">
        <v>4937527.41</v>
      </c>
      <c r="AO853" s="127">
        <v>0</v>
      </c>
      <c r="AP853" s="127">
        <v>0</v>
      </c>
      <c r="AQ853" s="127">
        <v>0</v>
      </c>
      <c r="AR853" s="127">
        <v>0</v>
      </c>
      <c r="AS853" s="127">
        <v>0</v>
      </c>
      <c r="AT853" s="127">
        <v>4937527.41</v>
      </c>
      <c r="AU853" s="127">
        <v>0</v>
      </c>
      <c r="AV853" s="127">
        <v>0</v>
      </c>
      <c r="AW853" s="127">
        <v>0</v>
      </c>
      <c r="AX853" s="127">
        <v>0</v>
      </c>
      <c r="AY853" s="127">
        <v>0</v>
      </c>
      <c r="AZ853" s="127">
        <v>4937527.41</v>
      </c>
      <c r="BA853" s="127">
        <v>0</v>
      </c>
      <c r="BB853" s="127">
        <v>0</v>
      </c>
      <c r="BC853" s="15">
        <f t="shared" si="39"/>
        <v>4937527.41</v>
      </c>
      <c r="BD853" s="15">
        <f t="shared" si="40"/>
        <v>9875054.8200000003</v>
      </c>
      <c r="BE853" s="15">
        <f t="shared" si="41"/>
        <v>14812582.23</v>
      </c>
    </row>
    <row r="854" spans="1:57" x14ac:dyDescent="0.3">
      <c r="A854" s="167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58">
        <v>44130</v>
      </c>
      <c r="AF854" s="158">
        <v>47782</v>
      </c>
      <c r="AG854" s="159">
        <v>43259469.170000002</v>
      </c>
      <c r="AH854" s="91">
        <v>6.1555555555555559</v>
      </c>
      <c r="AI854" s="91">
        <v>10</v>
      </c>
      <c r="AJ854" s="160">
        <v>7.8262999999999999E-2</v>
      </c>
      <c r="AK854" s="168" t="s">
        <v>651</v>
      </c>
      <c r="AL854" s="168" t="s">
        <v>652</v>
      </c>
      <c r="AM854" s="127">
        <v>0</v>
      </c>
      <c r="AN854" s="127">
        <v>1692807.92</v>
      </c>
      <c r="AO854" s="127">
        <v>0</v>
      </c>
      <c r="AP854" s="127">
        <v>0</v>
      </c>
      <c r="AQ854" s="127">
        <v>0</v>
      </c>
      <c r="AR854" s="127">
        <v>0</v>
      </c>
      <c r="AS854" s="127">
        <v>0</v>
      </c>
      <c r="AT854" s="127">
        <v>1692807.92</v>
      </c>
      <c r="AU854" s="127">
        <v>0</v>
      </c>
      <c r="AV854" s="127">
        <v>0</v>
      </c>
      <c r="AW854" s="127">
        <v>0</v>
      </c>
      <c r="AX854" s="127">
        <v>0</v>
      </c>
      <c r="AY854" s="127">
        <v>0</v>
      </c>
      <c r="AZ854" s="127">
        <v>1692807.92</v>
      </c>
      <c r="BA854" s="127">
        <v>0</v>
      </c>
      <c r="BB854" s="127">
        <v>0</v>
      </c>
      <c r="BC854" s="15">
        <f t="shared" si="39"/>
        <v>1692807.92</v>
      </c>
      <c r="BD854" s="15">
        <f t="shared" si="40"/>
        <v>3385615.84</v>
      </c>
      <c r="BE854" s="15">
        <f t="shared" si="41"/>
        <v>5078423.76</v>
      </c>
    </row>
    <row r="855" spans="1:57" x14ac:dyDescent="0.3">
      <c r="A855" s="167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58">
        <v>44130</v>
      </c>
      <c r="AF855" s="158">
        <v>47782</v>
      </c>
      <c r="AG855" s="159">
        <v>184641459.61000001</v>
      </c>
      <c r="AH855" s="91">
        <v>6.1555555555555559</v>
      </c>
      <c r="AI855" s="91">
        <v>10</v>
      </c>
      <c r="AJ855" s="160">
        <v>7.8262999999999999E-2</v>
      </c>
      <c r="AK855" s="168" t="s">
        <v>651</v>
      </c>
      <c r="AL855" s="168" t="s">
        <v>652</v>
      </c>
      <c r="AM855" s="127">
        <v>0</v>
      </c>
      <c r="AN855" s="127">
        <v>7225297.2800000003</v>
      </c>
      <c r="AO855" s="127">
        <v>0</v>
      </c>
      <c r="AP855" s="127">
        <v>0</v>
      </c>
      <c r="AQ855" s="127">
        <v>0</v>
      </c>
      <c r="AR855" s="127">
        <v>0</v>
      </c>
      <c r="AS855" s="127">
        <v>0</v>
      </c>
      <c r="AT855" s="127">
        <v>7225297.2800000003</v>
      </c>
      <c r="AU855" s="127">
        <v>0</v>
      </c>
      <c r="AV855" s="127">
        <v>0</v>
      </c>
      <c r="AW855" s="127">
        <v>0</v>
      </c>
      <c r="AX855" s="127">
        <v>0</v>
      </c>
      <c r="AY855" s="127">
        <v>0</v>
      </c>
      <c r="AZ855" s="127">
        <v>7225297.2800000003</v>
      </c>
      <c r="BA855" s="127">
        <v>0</v>
      </c>
      <c r="BB855" s="127">
        <v>0</v>
      </c>
      <c r="BC855" s="15">
        <f t="shared" si="39"/>
        <v>7225297.2800000003</v>
      </c>
      <c r="BD855" s="15">
        <f t="shared" si="40"/>
        <v>14450594.560000001</v>
      </c>
      <c r="BE855" s="15">
        <f t="shared" si="41"/>
        <v>21675891.84</v>
      </c>
    </row>
    <row r="856" spans="1:57" x14ac:dyDescent="0.3">
      <c r="A856" s="167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58">
        <v>44134</v>
      </c>
      <c r="AF856" s="158">
        <v>49612</v>
      </c>
      <c r="AG856" s="159">
        <v>123163170.16</v>
      </c>
      <c r="AH856" s="91">
        <v>11.166666666666666</v>
      </c>
      <c r="AI856" s="91">
        <v>15</v>
      </c>
      <c r="AJ856" s="160">
        <v>7.9848000000000002E-2</v>
      </c>
      <c r="AK856" s="168" t="s">
        <v>651</v>
      </c>
      <c r="AL856" s="168" t="s">
        <v>652</v>
      </c>
      <c r="AM856" s="127">
        <v>0</v>
      </c>
      <c r="AN856" s="127">
        <v>4917166.41</v>
      </c>
      <c r="AO856" s="127">
        <v>0</v>
      </c>
      <c r="AP856" s="127">
        <v>0</v>
      </c>
      <c r="AQ856" s="127">
        <v>0</v>
      </c>
      <c r="AR856" s="127">
        <v>0</v>
      </c>
      <c r="AS856" s="127">
        <v>0</v>
      </c>
      <c r="AT856" s="127">
        <v>4917166.41</v>
      </c>
      <c r="AU856" s="127">
        <v>0</v>
      </c>
      <c r="AV856" s="127">
        <v>0</v>
      </c>
      <c r="AW856" s="127">
        <v>0</v>
      </c>
      <c r="AX856" s="127">
        <v>0</v>
      </c>
      <c r="AY856" s="127">
        <v>0</v>
      </c>
      <c r="AZ856" s="127">
        <v>4917166.41</v>
      </c>
      <c r="BA856" s="127">
        <v>0</v>
      </c>
      <c r="BB856" s="127">
        <v>0</v>
      </c>
      <c r="BC856" s="15">
        <f t="shared" si="39"/>
        <v>4917166.41</v>
      </c>
      <c r="BD856" s="15">
        <f t="shared" si="40"/>
        <v>9834332.8200000003</v>
      </c>
      <c r="BE856" s="15">
        <f t="shared" si="41"/>
        <v>14751499.23</v>
      </c>
    </row>
    <row r="857" spans="1:57" x14ac:dyDescent="0.3">
      <c r="A857" s="167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58">
        <v>44130</v>
      </c>
      <c r="AF857" s="158">
        <v>47782</v>
      </c>
      <c r="AG857" s="159">
        <v>183503106.19999999</v>
      </c>
      <c r="AH857" s="91">
        <v>6.1555555555555559</v>
      </c>
      <c r="AI857" s="91">
        <v>10</v>
      </c>
      <c r="AJ857" s="160">
        <v>7.8262999999999999E-2</v>
      </c>
      <c r="AK857" s="168" t="s">
        <v>651</v>
      </c>
      <c r="AL857" s="168" t="s">
        <v>652</v>
      </c>
      <c r="AM857" s="127">
        <v>0</v>
      </c>
      <c r="AN857" s="127">
        <v>7180751.7999999998</v>
      </c>
      <c r="AO857" s="127">
        <v>0</v>
      </c>
      <c r="AP857" s="127">
        <v>0</v>
      </c>
      <c r="AQ857" s="127">
        <v>0</v>
      </c>
      <c r="AR857" s="127">
        <v>0</v>
      </c>
      <c r="AS857" s="127">
        <v>0</v>
      </c>
      <c r="AT857" s="127">
        <v>7180751.7999999998</v>
      </c>
      <c r="AU857" s="127">
        <v>0</v>
      </c>
      <c r="AV857" s="127">
        <v>0</v>
      </c>
      <c r="AW857" s="127">
        <v>0</v>
      </c>
      <c r="AX857" s="127">
        <v>0</v>
      </c>
      <c r="AY857" s="127">
        <v>0</v>
      </c>
      <c r="AZ857" s="127">
        <v>7180751.7999999998</v>
      </c>
      <c r="BA857" s="127">
        <v>0</v>
      </c>
      <c r="BB857" s="127">
        <v>0</v>
      </c>
      <c r="BC857" s="15">
        <f t="shared" si="39"/>
        <v>7180751.7999999998</v>
      </c>
      <c r="BD857" s="15">
        <f t="shared" si="40"/>
        <v>14361503.6</v>
      </c>
      <c r="BE857" s="15">
        <f t="shared" si="41"/>
        <v>21542255.399999999</v>
      </c>
    </row>
    <row r="858" spans="1:57" x14ac:dyDescent="0.3">
      <c r="A858" s="167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58">
        <v>44134</v>
      </c>
      <c r="AF858" s="158">
        <v>49612</v>
      </c>
      <c r="AG858" s="159">
        <v>122255792.54000001</v>
      </c>
      <c r="AH858" s="91">
        <v>11.166666666666666</v>
      </c>
      <c r="AI858" s="91">
        <v>15</v>
      </c>
      <c r="AJ858" s="160">
        <v>7.9848000000000002E-2</v>
      </c>
      <c r="AK858" s="168" t="s">
        <v>651</v>
      </c>
      <c r="AL858" s="168" t="s">
        <v>652</v>
      </c>
      <c r="AM858" s="127">
        <v>0</v>
      </c>
      <c r="AN858" s="127">
        <v>4880940.26</v>
      </c>
      <c r="AO858" s="127">
        <v>0</v>
      </c>
      <c r="AP858" s="127">
        <v>0</v>
      </c>
      <c r="AQ858" s="127">
        <v>0</v>
      </c>
      <c r="AR858" s="127">
        <v>0</v>
      </c>
      <c r="AS858" s="127">
        <v>0</v>
      </c>
      <c r="AT858" s="127">
        <v>4880940.26</v>
      </c>
      <c r="AU858" s="127">
        <v>0</v>
      </c>
      <c r="AV858" s="127">
        <v>0</v>
      </c>
      <c r="AW858" s="127">
        <v>0</v>
      </c>
      <c r="AX858" s="127">
        <v>0</v>
      </c>
      <c r="AY858" s="127">
        <v>0</v>
      </c>
      <c r="AZ858" s="127">
        <v>4880940.26</v>
      </c>
      <c r="BA858" s="127">
        <v>0</v>
      </c>
      <c r="BB858" s="127">
        <v>0</v>
      </c>
      <c r="BC858" s="15">
        <f t="shared" si="39"/>
        <v>4880940.26</v>
      </c>
      <c r="BD858" s="15">
        <f t="shared" si="40"/>
        <v>9761880.5199999996</v>
      </c>
      <c r="BE858" s="15">
        <f t="shared" si="41"/>
        <v>14642820.779999999</v>
      </c>
    </row>
    <row r="859" spans="1:57" x14ac:dyDescent="0.3">
      <c r="A859" s="167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58">
        <v>44314</v>
      </c>
      <c r="AF859" s="158">
        <v>47966</v>
      </c>
      <c r="AG859" s="159">
        <v>122400000</v>
      </c>
      <c r="AH859" s="91">
        <v>6.6611111111111114</v>
      </c>
      <c r="AI859" s="91">
        <v>10</v>
      </c>
      <c r="AJ859" s="160">
        <v>7.8262999999999999E-2</v>
      </c>
      <c r="AK859" s="168" t="s">
        <v>651</v>
      </c>
      <c r="AL859" s="168" t="s">
        <v>652</v>
      </c>
      <c r="AM859" s="127">
        <v>0</v>
      </c>
      <c r="AN859" s="127">
        <v>4789695.5999999996</v>
      </c>
      <c r="AO859" s="127">
        <v>0</v>
      </c>
      <c r="AP859" s="127">
        <v>0</v>
      </c>
      <c r="AQ859" s="127">
        <v>0</v>
      </c>
      <c r="AR859" s="127">
        <v>0</v>
      </c>
      <c r="AS859" s="127">
        <v>0</v>
      </c>
      <c r="AT859" s="127">
        <v>4789695.5999999996</v>
      </c>
      <c r="AU859" s="127">
        <v>0</v>
      </c>
      <c r="AV859" s="127">
        <v>0</v>
      </c>
      <c r="AW859" s="127">
        <v>0</v>
      </c>
      <c r="AX859" s="127">
        <v>0</v>
      </c>
      <c r="AY859" s="127">
        <v>0</v>
      </c>
      <c r="AZ859" s="127">
        <v>4789695.5999999996</v>
      </c>
      <c r="BA859" s="127">
        <v>0</v>
      </c>
      <c r="BB859" s="127">
        <v>0</v>
      </c>
      <c r="BC859" s="15">
        <f t="shared" si="39"/>
        <v>4789695.5999999996</v>
      </c>
      <c r="BD859" s="15">
        <f t="shared" si="40"/>
        <v>9579391.1999999993</v>
      </c>
      <c r="BE859" s="15">
        <f t="shared" si="41"/>
        <v>14369086.799999999</v>
      </c>
    </row>
    <row r="860" spans="1:57" x14ac:dyDescent="0.3">
      <c r="A860" s="167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58">
        <v>44315</v>
      </c>
      <c r="AF860" s="158">
        <v>48698</v>
      </c>
      <c r="AG860" s="159">
        <v>81600000</v>
      </c>
      <c r="AH860" s="91">
        <v>8.6638888888888896</v>
      </c>
      <c r="AI860" s="91">
        <v>12</v>
      </c>
      <c r="AJ860" s="160">
        <v>7.9153000000000001E-2</v>
      </c>
      <c r="AK860" s="168" t="s">
        <v>651</v>
      </c>
      <c r="AL860" s="168" t="s">
        <v>652</v>
      </c>
      <c r="AM860" s="127">
        <v>0</v>
      </c>
      <c r="AN860" s="127">
        <v>3229442.4</v>
      </c>
      <c r="AO860" s="127">
        <v>0</v>
      </c>
      <c r="AP860" s="127">
        <v>0</v>
      </c>
      <c r="AQ860" s="127">
        <v>0</v>
      </c>
      <c r="AR860" s="127">
        <v>0</v>
      </c>
      <c r="AS860" s="127">
        <v>0</v>
      </c>
      <c r="AT860" s="127">
        <v>3229442.4</v>
      </c>
      <c r="AU860" s="127">
        <v>0</v>
      </c>
      <c r="AV860" s="127">
        <v>0</v>
      </c>
      <c r="AW860" s="127">
        <v>0</v>
      </c>
      <c r="AX860" s="127">
        <v>0</v>
      </c>
      <c r="AY860" s="127">
        <v>0</v>
      </c>
      <c r="AZ860" s="127">
        <v>3229442.4</v>
      </c>
      <c r="BA860" s="127">
        <v>0</v>
      </c>
      <c r="BB860" s="127">
        <v>0</v>
      </c>
      <c r="BC860" s="15">
        <f t="shared" si="39"/>
        <v>3229442.4</v>
      </c>
      <c r="BD860" s="15">
        <f t="shared" si="40"/>
        <v>6458884.7999999998</v>
      </c>
      <c r="BE860" s="15">
        <f t="shared" si="41"/>
        <v>9688327.1999999993</v>
      </c>
    </row>
    <row r="861" spans="1:57" x14ac:dyDescent="0.3">
      <c r="A861" s="167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654545.46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654545.46</v>
      </c>
      <c r="AE861" s="158">
        <v>41598</v>
      </c>
      <c r="AF861" s="158">
        <v>47077</v>
      </c>
      <c r="AG861" s="159">
        <v>800000</v>
      </c>
      <c r="AH861" s="91">
        <v>4.2222222222222223</v>
      </c>
      <c r="AI861" s="91">
        <v>15</v>
      </c>
      <c r="AJ861" s="160">
        <v>7.7499999999999999E-2</v>
      </c>
      <c r="AK861" s="168" t="s">
        <v>651</v>
      </c>
      <c r="AL861" s="168" t="s">
        <v>652</v>
      </c>
      <c r="AM861" s="127">
        <v>0</v>
      </c>
      <c r="AN861" s="127">
        <v>0</v>
      </c>
      <c r="AO861" s="127">
        <v>25363.64</v>
      </c>
      <c r="AP861" s="127">
        <v>0</v>
      </c>
      <c r="AQ861" s="127">
        <v>0</v>
      </c>
      <c r="AR861" s="127">
        <v>0</v>
      </c>
      <c r="AS861" s="127">
        <v>0</v>
      </c>
      <c r="AT861" s="127">
        <v>0</v>
      </c>
      <c r="AU861" s="127">
        <v>22545.45</v>
      </c>
      <c r="AV861" s="127">
        <v>0</v>
      </c>
      <c r="AW861" s="127">
        <v>0</v>
      </c>
      <c r="AX861" s="127">
        <v>0</v>
      </c>
      <c r="AY861" s="127">
        <v>0</v>
      </c>
      <c r="AZ861" s="127">
        <v>0</v>
      </c>
      <c r="BA861" s="127">
        <v>19727.27</v>
      </c>
      <c r="BB861" s="127">
        <v>0</v>
      </c>
      <c r="BC861" s="15">
        <f t="shared" si="39"/>
        <v>25363.64</v>
      </c>
      <c r="BD861" s="15">
        <f t="shared" si="40"/>
        <v>42272.72</v>
      </c>
      <c r="BE861" s="15">
        <f t="shared" si="41"/>
        <v>67636.36</v>
      </c>
    </row>
    <row r="862" spans="1:57" x14ac:dyDescent="0.3">
      <c r="A862" s="167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58">
        <v>41815</v>
      </c>
      <c r="AF862" s="158">
        <v>49120</v>
      </c>
      <c r="AG862" s="159">
        <v>700000</v>
      </c>
      <c r="AH862" s="91">
        <v>9.8194444444444446</v>
      </c>
      <c r="AI862" s="91">
        <v>20</v>
      </c>
      <c r="AJ862" s="160">
        <v>8.4500000000000006E-2</v>
      </c>
      <c r="AK862" s="168" t="s">
        <v>651</v>
      </c>
      <c r="AL862" s="168" t="s">
        <v>652</v>
      </c>
      <c r="AM862" s="127">
        <v>0</v>
      </c>
      <c r="AN862" s="127">
        <v>0</v>
      </c>
      <c r="AO862" s="127">
        <v>0</v>
      </c>
      <c r="AP862" s="127">
        <v>29575</v>
      </c>
      <c r="AQ862" s="127">
        <v>0</v>
      </c>
      <c r="AR862" s="127">
        <v>0</v>
      </c>
      <c r="AS862" s="127">
        <v>0</v>
      </c>
      <c r="AT862" s="127">
        <v>0</v>
      </c>
      <c r="AU862" s="127">
        <v>0</v>
      </c>
      <c r="AV862" s="127">
        <v>28096.25</v>
      </c>
      <c r="AW862" s="127">
        <v>0</v>
      </c>
      <c r="AX862" s="127">
        <v>0</v>
      </c>
      <c r="AY862" s="127">
        <v>0</v>
      </c>
      <c r="AZ862" s="127">
        <v>0</v>
      </c>
      <c r="BA862" s="127">
        <v>0</v>
      </c>
      <c r="BB862" s="127">
        <v>26617.5</v>
      </c>
      <c r="BC862" s="15">
        <f t="shared" si="39"/>
        <v>29575</v>
      </c>
      <c r="BD862" s="15">
        <f t="shared" si="40"/>
        <v>54713.75</v>
      </c>
      <c r="BE862" s="15">
        <f t="shared" si="41"/>
        <v>84288.75</v>
      </c>
    </row>
    <row r="863" spans="1:57" x14ac:dyDescent="0.3">
      <c r="A863" s="167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8000000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8000000</v>
      </c>
      <c r="AE863" s="158">
        <v>41991</v>
      </c>
      <c r="AF863" s="158">
        <v>45644</v>
      </c>
      <c r="AG863" s="159">
        <v>80000000</v>
      </c>
      <c r="AH863" s="91">
        <v>0.3</v>
      </c>
      <c r="AI863" s="91">
        <v>10</v>
      </c>
      <c r="AJ863" s="160">
        <v>6.4000000000000001E-2</v>
      </c>
      <c r="AK863" s="168" t="s">
        <v>651</v>
      </c>
      <c r="AL863" s="168" t="s">
        <v>652</v>
      </c>
      <c r="AM863" s="127">
        <v>0</v>
      </c>
      <c r="AN863" s="127">
        <v>0</v>
      </c>
      <c r="AO863" s="127">
        <v>0</v>
      </c>
      <c r="AP863" s="127">
        <v>256000</v>
      </c>
      <c r="AQ863" s="127">
        <v>0</v>
      </c>
      <c r="AR863" s="127">
        <v>0</v>
      </c>
      <c r="AS863" s="127">
        <v>0</v>
      </c>
      <c r="AT863" s="127">
        <v>0</v>
      </c>
      <c r="AU863" s="127">
        <v>0</v>
      </c>
      <c r="AV863" s="127">
        <v>0</v>
      </c>
      <c r="AW863" s="127">
        <v>0</v>
      </c>
      <c r="AX863" s="127">
        <v>0</v>
      </c>
      <c r="AY863" s="127">
        <v>0</v>
      </c>
      <c r="AZ863" s="127">
        <v>0</v>
      </c>
      <c r="BA863" s="127">
        <v>0</v>
      </c>
      <c r="BB863" s="127">
        <v>0</v>
      </c>
      <c r="BC863" s="15">
        <f t="shared" si="39"/>
        <v>256000</v>
      </c>
      <c r="BD863" s="15">
        <f t="shared" si="40"/>
        <v>0</v>
      </c>
      <c r="BE863" s="15">
        <f t="shared" si="41"/>
        <v>256000</v>
      </c>
    </row>
    <row r="864" spans="1:57" x14ac:dyDescent="0.3">
      <c r="A864" s="167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58">
        <v>42090</v>
      </c>
      <c r="AF864" s="158">
        <v>49395</v>
      </c>
      <c r="AG864" s="159">
        <v>300000</v>
      </c>
      <c r="AH864" s="91">
        <v>10.574999999999999</v>
      </c>
      <c r="AI864" s="91">
        <v>20</v>
      </c>
      <c r="AJ864" s="160">
        <v>8.4500000000000006E-2</v>
      </c>
      <c r="AK864" s="168" t="s">
        <v>651</v>
      </c>
      <c r="AL864" s="168" t="s">
        <v>652</v>
      </c>
      <c r="AM864" s="127">
        <v>12675</v>
      </c>
      <c r="AN864" s="127">
        <v>0</v>
      </c>
      <c r="AO864" s="127">
        <v>0</v>
      </c>
      <c r="AP864" s="127">
        <v>0</v>
      </c>
      <c r="AQ864" s="127">
        <v>0</v>
      </c>
      <c r="AR864" s="127">
        <v>0</v>
      </c>
      <c r="AS864" s="127">
        <v>12675</v>
      </c>
      <c r="AT864" s="127">
        <v>0</v>
      </c>
      <c r="AU864" s="127">
        <v>0</v>
      </c>
      <c r="AV864" s="127">
        <v>0</v>
      </c>
      <c r="AW864" s="127">
        <v>0</v>
      </c>
      <c r="AX864" s="127">
        <v>0</v>
      </c>
      <c r="AY864" s="127">
        <v>12675</v>
      </c>
      <c r="AZ864" s="127">
        <v>0</v>
      </c>
      <c r="BA864" s="127">
        <v>0</v>
      </c>
      <c r="BB864" s="127">
        <v>0</v>
      </c>
      <c r="BC864" s="15">
        <f t="shared" si="39"/>
        <v>12675</v>
      </c>
      <c r="BD864" s="15">
        <f t="shared" si="40"/>
        <v>25350</v>
      </c>
      <c r="BE864" s="15">
        <f t="shared" si="41"/>
        <v>38025</v>
      </c>
    </row>
    <row r="865" spans="1:57" x14ac:dyDescent="0.3">
      <c r="A865" s="167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58">
        <v>42124</v>
      </c>
      <c r="AF865" s="158">
        <v>49429</v>
      </c>
      <c r="AG865" s="159">
        <v>350000</v>
      </c>
      <c r="AH865" s="91">
        <v>10.666666666666666</v>
      </c>
      <c r="AI865" s="91">
        <v>20</v>
      </c>
      <c r="AJ865" s="160">
        <v>8.4500000000000006E-2</v>
      </c>
      <c r="AK865" s="168" t="s">
        <v>651</v>
      </c>
      <c r="AL865" s="168" t="s">
        <v>652</v>
      </c>
      <c r="AM865" s="127">
        <v>0</v>
      </c>
      <c r="AN865" s="127">
        <v>14787.5</v>
      </c>
      <c r="AO865" s="127">
        <v>0</v>
      </c>
      <c r="AP865" s="127">
        <v>0</v>
      </c>
      <c r="AQ865" s="127">
        <v>0</v>
      </c>
      <c r="AR865" s="127">
        <v>0</v>
      </c>
      <c r="AS865" s="127">
        <v>0</v>
      </c>
      <c r="AT865" s="127">
        <v>14787.5</v>
      </c>
      <c r="AU865" s="127">
        <v>0</v>
      </c>
      <c r="AV865" s="127">
        <v>0</v>
      </c>
      <c r="AW865" s="127">
        <v>0</v>
      </c>
      <c r="AX865" s="127">
        <v>0</v>
      </c>
      <c r="AY865" s="127">
        <v>0</v>
      </c>
      <c r="AZ865" s="127">
        <v>14787.5</v>
      </c>
      <c r="BA865" s="127">
        <v>0</v>
      </c>
      <c r="BB865" s="127">
        <v>0</v>
      </c>
      <c r="BC865" s="15">
        <f t="shared" si="39"/>
        <v>14787.5</v>
      </c>
      <c r="BD865" s="15">
        <f t="shared" si="40"/>
        <v>29575</v>
      </c>
      <c r="BE865" s="15">
        <f t="shared" si="41"/>
        <v>44362.5</v>
      </c>
    </row>
    <row r="866" spans="1:57" x14ac:dyDescent="0.3">
      <c r="A866" s="167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58">
        <v>42522</v>
      </c>
      <c r="AF866" s="158">
        <v>49827</v>
      </c>
      <c r="AG866" s="159">
        <v>350000</v>
      </c>
      <c r="AH866" s="91">
        <v>11.752777777777778</v>
      </c>
      <c r="AI866" s="91">
        <v>20</v>
      </c>
      <c r="AJ866" s="160">
        <v>8.4500000000000006E-2</v>
      </c>
      <c r="AK866" s="168" t="s">
        <v>651</v>
      </c>
      <c r="AL866" s="168" t="s">
        <v>652</v>
      </c>
      <c r="AM866" s="127">
        <v>0</v>
      </c>
      <c r="AN866" s="127">
        <v>0</v>
      </c>
      <c r="AO866" s="127">
        <v>0</v>
      </c>
      <c r="AP866" s="127">
        <v>14787.5</v>
      </c>
      <c r="AQ866" s="127">
        <v>0</v>
      </c>
      <c r="AR866" s="127">
        <v>0</v>
      </c>
      <c r="AS866" s="127">
        <v>0</v>
      </c>
      <c r="AT866" s="127">
        <v>0</v>
      </c>
      <c r="AU866" s="127">
        <v>0</v>
      </c>
      <c r="AV866" s="127">
        <v>14787.5</v>
      </c>
      <c r="AW866" s="127">
        <v>0</v>
      </c>
      <c r="AX866" s="127">
        <v>0</v>
      </c>
      <c r="AY866" s="127">
        <v>0</v>
      </c>
      <c r="AZ866" s="127">
        <v>0</v>
      </c>
      <c r="BA866" s="127">
        <v>0</v>
      </c>
      <c r="BB866" s="127">
        <v>14787.5</v>
      </c>
      <c r="BC866" s="15">
        <f t="shared" si="39"/>
        <v>14787.5</v>
      </c>
      <c r="BD866" s="15">
        <f t="shared" si="40"/>
        <v>29575</v>
      </c>
      <c r="BE866" s="15">
        <f t="shared" si="41"/>
        <v>44362.5</v>
      </c>
    </row>
    <row r="867" spans="1:57" x14ac:dyDescent="0.3">
      <c r="A867" s="167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4225</v>
      </c>
      <c r="AA867" s="63">
        <v>0</v>
      </c>
      <c r="AB867" s="63">
        <v>0</v>
      </c>
      <c r="AC867" s="63">
        <v>0</v>
      </c>
      <c r="AD867" s="63">
        <v>200000</v>
      </c>
      <c r="AE867" s="158">
        <v>42598</v>
      </c>
      <c r="AF867" s="158">
        <v>49903</v>
      </c>
      <c r="AG867" s="159">
        <v>200000</v>
      </c>
      <c r="AH867" s="91">
        <v>11.96111111111111</v>
      </c>
      <c r="AI867" s="91">
        <v>20</v>
      </c>
      <c r="AJ867" s="160">
        <v>8.4500000000000006E-2</v>
      </c>
      <c r="AK867" s="168" t="s">
        <v>651</v>
      </c>
      <c r="AL867" s="168" t="s">
        <v>652</v>
      </c>
      <c r="AM867" s="127">
        <v>0</v>
      </c>
      <c r="AN867" s="127">
        <v>0</v>
      </c>
      <c r="AO867" s="127">
        <v>4225</v>
      </c>
      <c r="AP867" s="127">
        <v>0</v>
      </c>
      <c r="AQ867" s="127">
        <v>0</v>
      </c>
      <c r="AR867" s="127">
        <v>4225</v>
      </c>
      <c r="AS867" s="127">
        <v>0</v>
      </c>
      <c r="AT867" s="127">
        <v>0</v>
      </c>
      <c r="AU867" s="127">
        <v>4225</v>
      </c>
      <c r="AV867" s="127">
        <v>0</v>
      </c>
      <c r="AW867" s="127">
        <v>0</v>
      </c>
      <c r="AX867" s="127">
        <v>4225</v>
      </c>
      <c r="AY867" s="127">
        <v>0</v>
      </c>
      <c r="AZ867" s="127">
        <v>0</v>
      </c>
      <c r="BA867" s="127">
        <v>4225</v>
      </c>
      <c r="BB867" s="127">
        <v>0</v>
      </c>
      <c r="BC867" s="15">
        <f t="shared" si="39"/>
        <v>4225</v>
      </c>
      <c r="BD867" s="15">
        <f t="shared" si="40"/>
        <v>16900</v>
      </c>
      <c r="BE867" s="15">
        <f t="shared" si="41"/>
        <v>21125</v>
      </c>
    </row>
    <row r="868" spans="1:57" x14ac:dyDescent="0.3">
      <c r="A868" s="167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58">
        <v>42754</v>
      </c>
      <c r="AF868" s="158">
        <v>50059</v>
      </c>
      <c r="AG868" s="159">
        <v>100000</v>
      </c>
      <c r="AH868" s="91">
        <v>12.386111111111111</v>
      </c>
      <c r="AI868" s="91">
        <v>20</v>
      </c>
      <c r="AJ868" s="160">
        <v>8.4500000000000006E-2</v>
      </c>
      <c r="AK868" s="168" t="s">
        <v>651</v>
      </c>
      <c r="AL868" s="168" t="s">
        <v>652</v>
      </c>
      <c r="AM868" s="127">
        <v>0</v>
      </c>
      <c r="AN868" s="127">
        <v>0</v>
      </c>
      <c r="AO868" s="127">
        <v>0</v>
      </c>
      <c r="AP868" s="127">
        <v>0</v>
      </c>
      <c r="AQ868" s="127">
        <v>4225</v>
      </c>
      <c r="AR868" s="127">
        <v>0</v>
      </c>
      <c r="AS868" s="127">
        <v>0</v>
      </c>
      <c r="AT868" s="127">
        <v>0</v>
      </c>
      <c r="AU868" s="127">
        <v>0</v>
      </c>
      <c r="AV868" s="127">
        <v>0</v>
      </c>
      <c r="AW868" s="127">
        <v>4225</v>
      </c>
      <c r="AX868" s="127">
        <v>0</v>
      </c>
      <c r="AY868" s="127">
        <v>0</v>
      </c>
      <c r="AZ868" s="127">
        <v>0</v>
      </c>
      <c r="BA868" s="127">
        <v>0</v>
      </c>
      <c r="BB868" s="127">
        <v>0</v>
      </c>
      <c r="BC868" s="15">
        <f t="shared" si="39"/>
        <v>0</v>
      </c>
      <c r="BD868" s="15">
        <f t="shared" si="40"/>
        <v>8450</v>
      </c>
      <c r="BE868" s="15">
        <f t="shared" si="41"/>
        <v>8450</v>
      </c>
    </row>
    <row r="869" spans="1:57" x14ac:dyDescent="0.3">
      <c r="A869" s="167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7393.75</v>
      </c>
      <c r="AA869" s="63">
        <v>0</v>
      </c>
      <c r="AB869" s="63">
        <v>0</v>
      </c>
      <c r="AC869" s="63">
        <v>0</v>
      </c>
      <c r="AD869" s="63">
        <v>350000</v>
      </c>
      <c r="AE869" s="158">
        <v>42866</v>
      </c>
      <c r="AF869" s="158">
        <v>50171</v>
      </c>
      <c r="AG869" s="159">
        <v>350000</v>
      </c>
      <c r="AH869" s="91">
        <v>12.697222222222223</v>
      </c>
      <c r="AI869" s="91">
        <v>20</v>
      </c>
      <c r="AJ869" s="160">
        <v>8.4500000000000006E-2</v>
      </c>
      <c r="AK869" s="168" t="s">
        <v>651</v>
      </c>
      <c r="AL869" s="168" t="s">
        <v>652</v>
      </c>
      <c r="AM869" s="127">
        <v>0</v>
      </c>
      <c r="AN869" s="127">
        <v>0</v>
      </c>
      <c r="AO869" s="127">
        <v>7393.75</v>
      </c>
      <c r="AP869" s="127">
        <v>0</v>
      </c>
      <c r="AQ869" s="127">
        <v>0</v>
      </c>
      <c r="AR869" s="127">
        <v>7393.75</v>
      </c>
      <c r="AS869" s="127">
        <v>0</v>
      </c>
      <c r="AT869" s="127">
        <v>0</v>
      </c>
      <c r="AU869" s="127">
        <v>7393.75</v>
      </c>
      <c r="AV869" s="127">
        <v>0</v>
      </c>
      <c r="AW869" s="127">
        <v>0</v>
      </c>
      <c r="AX869" s="127">
        <v>7393.75</v>
      </c>
      <c r="AY869" s="127">
        <v>0</v>
      </c>
      <c r="AZ869" s="127">
        <v>0</v>
      </c>
      <c r="BA869" s="127">
        <v>7393.75</v>
      </c>
      <c r="BB869" s="127">
        <v>0</v>
      </c>
      <c r="BC869" s="15">
        <f t="shared" si="39"/>
        <v>7393.75</v>
      </c>
      <c r="BD869" s="15">
        <f t="shared" si="40"/>
        <v>29575</v>
      </c>
      <c r="BE869" s="15">
        <f t="shared" si="41"/>
        <v>36968.75</v>
      </c>
    </row>
    <row r="870" spans="1:57" x14ac:dyDescent="0.3">
      <c r="A870" s="167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58">
        <v>44168</v>
      </c>
      <c r="AF870" s="158">
        <v>45994</v>
      </c>
      <c r="AG870" s="159">
        <v>6074539.5899999999</v>
      </c>
      <c r="AH870" s="91">
        <v>1.2583333333333333</v>
      </c>
      <c r="AI870" s="91">
        <v>5</v>
      </c>
      <c r="AJ870" s="160">
        <v>7.1294999999999997E-2</v>
      </c>
      <c r="AK870" s="168" t="s">
        <v>651</v>
      </c>
      <c r="AL870" s="168" t="s">
        <v>652</v>
      </c>
      <c r="AM870" s="127">
        <v>0</v>
      </c>
      <c r="AN870" s="127">
        <v>0</v>
      </c>
      <c r="AO870" s="127">
        <v>0</v>
      </c>
      <c r="AP870" s="127">
        <v>216542.15</v>
      </c>
      <c r="AQ870" s="127">
        <v>0</v>
      </c>
      <c r="AR870" s="127">
        <v>0</v>
      </c>
      <c r="AS870" s="127">
        <v>0</v>
      </c>
      <c r="AT870" s="127">
        <v>0</v>
      </c>
      <c r="AU870" s="127">
        <v>0</v>
      </c>
      <c r="AV870" s="127">
        <v>216542.15</v>
      </c>
      <c r="AW870" s="127">
        <v>0</v>
      </c>
      <c r="AX870" s="127">
        <v>0</v>
      </c>
      <c r="AY870" s="127">
        <v>0</v>
      </c>
      <c r="AZ870" s="127">
        <v>0</v>
      </c>
      <c r="BA870" s="127">
        <v>0</v>
      </c>
      <c r="BB870" s="127">
        <v>216542.15</v>
      </c>
      <c r="BC870" s="15">
        <f t="shared" si="39"/>
        <v>216542.15</v>
      </c>
      <c r="BD870" s="15">
        <f t="shared" si="40"/>
        <v>433084.3</v>
      </c>
      <c r="BE870" s="15">
        <f t="shared" si="41"/>
        <v>649626.44999999995</v>
      </c>
    </row>
    <row r="871" spans="1:57" x14ac:dyDescent="0.3">
      <c r="A871" s="167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58">
        <v>44186</v>
      </c>
      <c r="AF871" s="158">
        <v>46742</v>
      </c>
      <c r="AG871" s="159">
        <v>1523963.52</v>
      </c>
      <c r="AH871" s="91">
        <v>3.3083333333333331</v>
      </c>
      <c r="AI871" s="91">
        <v>7</v>
      </c>
      <c r="AJ871" s="160">
        <v>7.5481999999999994E-2</v>
      </c>
      <c r="AK871" s="168" t="s">
        <v>651</v>
      </c>
      <c r="AL871" s="168" t="s">
        <v>652</v>
      </c>
      <c r="AM871" s="127">
        <v>0</v>
      </c>
      <c r="AN871" s="127">
        <v>0</v>
      </c>
      <c r="AO871" s="127">
        <v>0</v>
      </c>
      <c r="AP871" s="127">
        <v>57515.91</v>
      </c>
      <c r="AQ871" s="127">
        <v>0</v>
      </c>
      <c r="AR871" s="127">
        <v>0</v>
      </c>
      <c r="AS871" s="127">
        <v>0</v>
      </c>
      <c r="AT871" s="127">
        <v>0</v>
      </c>
      <c r="AU871" s="127">
        <v>0</v>
      </c>
      <c r="AV871" s="127">
        <v>57515.91</v>
      </c>
      <c r="AW871" s="127">
        <v>0</v>
      </c>
      <c r="AX871" s="127">
        <v>0</v>
      </c>
      <c r="AY871" s="127">
        <v>0</v>
      </c>
      <c r="AZ871" s="127">
        <v>0</v>
      </c>
      <c r="BA871" s="127">
        <v>0</v>
      </c>
      <c r="BB871" s="127">
        <v>57515.91</v>
      </c>
      <c r="BC871" s="15">
        <f t="shared" si="39"/>
        <v>57515.91</v>
      </c>
      <c r="BD871" s="15">
        <f t="shared" si="40"/>
        <v>115031.82</v>
      </c>
      <c r="BE871" s="15">
        <f t="shared" si="41"/>
        <v>172547.73</v>
      </c>
    </row>
    <row r="872" spans="1:57" x14ac:dyDescent="0.3">
      <c r="A872" s="167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58">
        <v>44291</v>
      </c>
      <c r="AF872" s="158">
        <v>45387</v>
      </c>
      <c r="AG872" s="159">
        <v>929680.72</v>
      </c>
      <c r="AH872" s="91">
        <v>0</v>
      </c>
      <c r="AI872" s="91">
        <v>0</v>
      </c>
      <c r="AJ872" s="160">
        <v>6.1652999999999999E-2</v>
      </c>
      <c r="AK872" s="168" t="s">
        <v>651</v>
      </c>
      <c r="AL872" s="168" t="s">
        <v>652</v>
      </c>
      <c r="AM872" s="127">
        <v>0</v>
      </c>
      <c r="AN872" s="127">
        <v>0</v>
      </c>
      <c r="AO872" s="127">
        <v>0</v>
      </c>
      <c r="AP872" s="127">
        <v>0</v>
      </c>
      <c r="AQ872" s="127">
        <v>0</v>
      </c>
      <c r="AR872" s="127">
        <v>0</v>
      </c>
      <c r="AS872" s="127">
        <v>0</v>
      </c>
      <c r="AT872" s="127">
        <v>0</v>
      </c>
      <c r="AU872" s="127">
        <v>0</v>
      </c>
      <c r="AV872" s="127">
        <v>0</v>
      </c>
      <c r="AW872" s="127">
        <v>0</v>
      </c>
      <c r="AX872" s="127">
        <v>0</v>
      </c>
      <c r="AY872" s="127">
        <v>0</v>
      </c>
      <c r="AZ872" s="127">
        <v>0</v>
      </c>
      <c r="BA872" s="127">
        <v>0</v>
      </c>
      <c r="BB872" s="127">
        <v>0</v>
      </c>
      <c r="BC872" s="15">
        <f t="shared" si="39"/>
        <v>0</v>
      </c>
      <c r="BD872" s="15">
        <f t="shared" si="40"/>
        <v>0</v>
      </c>
      <c r="BE872" s="15">
        <f t="shared" si="41"/>
        <v>0</v>
      </c>
    </row>
    <row r="873" spans="1:57" x14ac:dyDescent="0.3">
      <c r="A873" s="167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58">
        <v>43860</v>
      </c>
      <c r="AF873" s="158">
        <v>45687</v>
      </c>
      <c r="AG873" s="159">
        <v>632439.62</v>
      </c>
      <c r="AH873" s="91">
        <v>0.41666666666666669</v>
      </c>
      <c r="AI873" s="91">
        <v>5</v>
      </c>
      <c r="AJ873" s="160">
        <v>7.85E-2</v>
      </c>
      <c r="AK873" s="168" t="s">
        <v>651</v>
      </c>
      <c r="AL873" s="168" t="s">
        <v>652</v>
      </c>
      <c r="AM873" s="127">
        <v>0</v>
      </c>
      <c r="AN873" s="127">
        <v>0</v>
      </c>
      <c r="AO873" s="127">
        <v>0</v>
      </c>
      <c r="AP873" s="127">
        <v>0</v>
      </c>
      <c r="AQ873" s="127">
        <v>24823.26</v>
      </c>
      <c r="AR873" s="127">
        <v>0</v>
      </c>
      <c r="AS873" s="127">
        <v>0</v>
      </c>
      <c r="AT873" s="127">
        <v>0</v>
      </c>
      <c r="AU873" s="127">
        <v>0</v>
      </c>
      <c r="AV873" s="127">
        <v>0</v>
      </c>
      <c r="AW873" s="127">
        <v>0</v>
      </c>
      <c r="AX873" s="127">
        <v>0</v>
      </c>
      <c r="AY873" s="127">
        <v>0</v>
      </c>
      <c r="AZ873" s="127">
        <v>0</v>
      </c>
      <c r="BA873" s="127">
        <v>0</v>
      </c>
      <c r="BB873" s="127">
        <v>0</v>
      </c>
      <c r="BC873" s="15">
        <f t="shared" si="39"/>
        <v>0</v>
      </c>
      <c r="BD873" s="15">
        <f t="shared" si="40"/>
        <v>24823.26</v>
      </c>
      <c r="BE873" s="15">
        <f t="shared" si="41"/>
        <v>24823.26</v>
      </c>
    </row>
    <row r="874" spans="1:57" x14ac:dyDescent="0.3">
      <c r="A874" s="167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58">
        <v>43826</v>
      </c>
      <c r="AF874" s="158">
        <v>46383</v>
      </c>
      <c r="AG874" s="159">
        <v>626913.92000000004</v>
      </c>
      <c r="AH874" s="91">
        <v>2.3250000000000002</v>
      </c>
      <c r="AI874" s="91">
        <v>7</v>
      </c>
      <c r="AJ874" s="160">
        <v>8.5000000000000006E-2</v>
      </c>
      <c r="AK874" s="168" t="s">
        <v>651</v>
      </c>
      <c r="AL874" s="168" t="s">
        <v>652</v>
      </c>
      <c r="AM874" s="127">
        <v>0</v>
      </c>
      <c r="AN874" s="127">
        <v>0</v>
      </c>
      <c r="AO874" s="127">
        <v>0</v>
      </c>
      <c r="AP874" s="127">
        <v>26643.84</v>
      </c>
      <c r="AQ874" s="127">
        <v>0</v>
      </c>
      <c r="AR874" s="127">
        <v>0</v>
      </c>
      <c r="AS874" s="127">
        <v>0</v>
      </c>
      <c r="AT874" s="127">
        <v>0</v>
      </c>
      <c r="AU874" s="127">
        <v>0</v>
      </c>
      <c r="AV874" s="127">
        <v>26643.84</v>
      </c>
      <c r="AW874" s="127">
        <v>0</v>
      </c>
      <c r="AX874" s="127">
        <v>0</v>
      </c>
      <c r="AY874" s="127">
        <v>0</v>
      </c>
      <c r="AZ874" s="127">
        <v>0</v>
      </c>
      <c r="BA874" s="127">
        <v>0</v>
      </c>
      <c r="BB874" s="127">
        <v>26643.84</v>
      </c>
      <c r="BC874" s="15">
        <f t="shared" si="39"/>
        <v>26643.84</v>
      </c>
      <c r="BD874" s="15">
        <f t="shared" si="40"/>
        <v>53287.68</v>
      </c>
      <c r="BE874" s="15">
        <f t="shared" si="41"/>
        <v>79931.520000000004</v>
      </c>
    </row>
    <row r="875" spans="1:57" x14ac:dyDescent="0.3">
      <c r="A875" s="167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58">
        <v>44291</v>
      </c>
      <c r="AF875" s="158">
        <v>45387</v>
      </c>
      <c r="AG875" s="159">
        <v>1659088.31</v>
      </c>
      <c r="AH875" s="91">
        <v>0</v>
      </c>
      <c r="AI875" s="91">
        <v>0</v>
      </c>
      <c r="AJ875" s="160">
        <v>6.1652999999999999E-2</v>
      </c>
      <c r="AK875" s="168" t="s">
        <v>651</v>
      </c>
      <c r="AL875" s="168" t="s">
        <v>652</v>
      </c>
      <c r="AM875" s="127">
        <v>0</v>
      </c>
      <c r="AN875" s="127">
        <v>0</v>
      </c>
      <c r="AO875" s="127">
        <v>0</v>
      </c>
      <c r="AP875" s="127">
        <v>0</v>
      </c>
      <c r="AQ875" s="127">
        <v>0</v>
      </c>
      <c r="AR875" s="127">
        <v>0</v>
      </c>
      <c r="AS875" s="127">
        <v>0</v>
      </c>
      <c r="AT875" s="127">
        <v>0</v>
      </c>
      <c r="AU875" s="127">
        <v>0</v>
      </c>
      <c r="AV875" s="127">
        <v>0</v>
      </c>
      <c r="AW875" s="127">
        <v>0</v>
      </c>
      <c r="AX875" s="127">
        <v>0</v>
      </c>
      <c r="AY875" s="127">
        <v>0</v>
      </c>
      <c r="AZ875" s="127">
        <v>0</v>
      </c>
      <c r="BA875" s="127">
        <v>0</v>
      </c>
      <c r="BB875" s="127">
        <v>0</v>
      </c>
      <c r="BC875" s="15">
        <f t="shared" si="39"/>
        <v>0</v>
      </c>
      <c r="BD875" s="15">
        <f t="shared" si="40"/>
        <v>0</v>
      </c>
      <c r="BE875" s="15">
        <f t="shared" si="41"/>
        <v>0</v>
      </c>
    </row>
    <row r="876" spans="1:57" x14ac:dyDescent="0.3">
      <c r="A876" s="167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58">
        <v>44291</v>
      </c>
      <c r="AF876" s="158">
        <v>46117</v>
      </c>
      <c r="AG876" s="159">
        <v>1657111.2</v>
      </c>
      <c r="AH876" s="91">
        <v>1.5972222222222223</v>
      </c>
      <c r="AI876" s="91">
        <v>5</v>
      </c>
      <c r="AJ876" s="160">
        <v>7.1294999999999997E-2</v>
      </c>
      <c r="AK876" s="168" t="s">
        <v>651</v>
      </c>
      <c r="AL876" s="168" t="s">
        <v>652</v>
      </c>
      <c r="AM876" s="127">
        <v>0</v>
      </c>
      <c r="AN876" s="127">
        <v>59071.87</v>
      </c>
      <c r="AO876" s="127">
        <v>0</v>
      </c>
      <c r="AP876" s="127">
        <v>0</v>
      </c>
      <c r="AQ876" s="127">
        <v>0</v>
      </c>
      <c r="AR876" s="127">
        <v>0</v>
      </c>
      <c r="AS876" s="127">
        <v>0</v>
      </c>
      <c r="AT876" s="127">
        <v>59071.87</v>
      </c>
      <c r="AU876" s="127">
        <v>0</v>
      </c>
      <c r="AV876" s="127">
        <v>0</v>
      </c>
      <c r="AW876" s="127">
        <v>0</v>
      </c>
      <c r="AX876" s="127">
        <v>0</v>
      </c>
      <c r="AY876" s="127">
        <v>0</v>
      </c>
      <c r="AZ876" s="127">
        <v>59071.87</v>
      </c>
      <c r="BA876" s="127">
        <v>0</v>
      </c>
      <c r="BB876" s="127">
        <v>0</v>
      </c>
      <c r="BC876" s="15">
        <f t="shared" si="39"/>
        <v>59071.87</v>
      </c>
      <c r="BD876" s="15">
        <f t="shared" si="40"/>
        <v>118143.74</v>
      </c>
      <c r="BE876" s="15">
        <f t="shared" si="41"/>
        <v>177215.61000000002</v>
      </c>
    </row>
    <row r="877" spans="1:57" x14ac:dyDescent="0.3">
      <c r="A877" s="167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58">
        <v>44291</v>
      </c>
      <c r="AF877" s="158">
        <v>45387</v>
      </c>
      <c r="AG877" s="159">
        <v>23844749.079999998</v>
      </c>
      <c r="AH877" s="91">
        <v>0</v>
      </c>
      <c r="AI877" s="91">
        <v>0</v>
      </c>
      <c r="AJ877" s="160">
        <v>6.1652999999999999E-2</v>
      </c>
      <c r="AK877" s="168" t="s">
        <v>651</v>
      </c>
      <c r="AL877" s="168" t="s">
        <v>652</v>
      </c>
      <c r="AM877" s="127">
        <v>0</v>
      </c>
      <c r="AN877" s="127">
        <v>0</v>
      </c>
      <c r="AO877" s="127">
        <v>0</v>
      </c>
      <c r="AP877" s="127">
        <v>0</v>
      </c>
      <c r="AQ877" s="127">
        <v>0</v>
      </c>
      <c r="AR877" s="127">
        <v>0</v>
      </c>
      <c r="AS877" s="127">
        <v>0</v>
      </c>
      <c r="AT877" s="127">
        <v>0</v>
      </c>
      <c r="AU877" s="127">
        <v>0</v>
      </c>
      <c r="AV877" s="127">
        <v>0</v>
      </c>
      <c r="AW877" s="127">
        <v>0</v>
      </c>
      <c r="AX877" s="127">
        <v>0</v>
      </c>
      <c r="AY877" s="127">
        <v>0</v>
      </c>
      <c r="AZ877" s="127">
        <v>0</v>
      </c>
      <c r="BA877" s="127">
        <v>0</v>
      </c>
      <c r="BB877" s="127">
        <v>0</v>
      </c>
      <c r="BC877" s="15">
        <f t="shared" si="39"/>
        <v>0</v>
      </c>
      <c r="BD877" s="15">
        <f t="shared" si="40"/>
        <v>0</v>
      </c>
      <c r="BE877" s="15">
        <f t="shared" si="41"/>
        <v>0</v>
      </c>
    </row>
    <row r="878" spans="1:57" x14ac:dyDescent="0.3">
      <c r="A878" s="167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58">
        <v>44291</v>
      </c>
      <c r="AF878" s="158">
        <v>45387</v>
      </c>
      <c r="AG878" s="159">
        <v>616977.66</v>
      </c>
      <c r="AH878" s="91">
        <v>0</v>
      </c>
      <c r="AI878" s="91">
        <v>0</v>
      </c>
      <c r="AJ878" s="160">
        <v>6.1652999999999999E-2</v>
      </c>
      <c r="AK878" s="168" t="s">
        <v>651</v>
      </c>
      <c r="AL878" s="168" t="s">
        <v>652</v>
      </c>
      <c r="AM878" s="127">
        <v>0</v>
      </c>
      <c r="AN878" s="127">
        <v>0</v>
      </c>
      <c r="AO878" s="127">
        <v>0</v>
      </c>
      <c r="AP878" s="127">
        <v>0</v>
      </c>
      <c r="AQ878" s="127">
        <v>0</v>
      </c>
      <c r="AR878" s="127">
        <v>0</v>
      </c>
      <c r="AS878" s="127">
        <v>0</v>
      </c>
      <c r="AT878" s="127">
        <v>0</v>
      </c>
      <c r="AU878" s="127">
        <v>0</v>
      </c>
      <c r="AV878" s="127">
        <v>0</v>
      </c>
      <c r="AW878" s="127">
        <v>0</v>
      </c>
      <c r="AX878" s="127">
        <v>0</v>
      </c>
      <c r="AY878" s="127">
        <v>0</v>
      </c>
      <c r="AZ878" s="127">
        <v>0</v>
      </c>
      <c r="BA878" s="127">
        <v>0</v>
      </c>
      <c r="BB878" s="127">
        <v>0</v>
      </c>
      <c r="BC878" s="15">
        <f t="shared" si="39"/>
        <v>0</v>
      </c>
      <c r="BD878" s="15">
        <f t="shared" si="40"/>
        <v>0</v>
      </c>
      <c r="BE878" s="15">
        <f t="shared" si="41"/>
        <v>0</v>
      </c>
    </row>
    <row r="879" spans="1:57" x14ac:dyDescent="0.3">
      <c r="A879" s="167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58">
        <v>44291</v>
      </c>
      <c r="AF879" s="158">
        <v>46117</v>
      </c>
      <c r="AG879" s="159">
        <v>770482.75</v>
      </c>
      <c r="AH879" s="91">
        <v>1.5972222222222223</v>
      </c>
      <c r="AI879" s="91">
        <v>5</v>
      </c>
      <c r="AJ879" s="160">
        <v>7.1294999999999997E-2</v>
      </c>
      <c r="AK879" s="168" t="s">
        <v>651</v>
      </c>
      <c r="AL879" s="168" t="s">
        <v>652</v>
      </c>
      <c r="AM879" s="127">
        <v>0</v>
      </c>
      <c r="AN879" s="127">
        <v>27465.78</v>
      </c>
      <c r="AO879" s="127">
        <v>0</v>
      </c>
      <c r="AP879" s="127">
        <v>0</v>
      </c>
      <c r="AQ879" s="127">
        <v>0</v>
      </c>
      <c r="AR879" s="127">
        <v>0</v>
      </c>
      <c r="AS879" s="127">
        <v>0</v>
      </c>
      <c r="AT879" s="127">
        <v>27465.78</v>
      </c>
      <c r="AU879" s="127">
        <v>0</v>
      </c>
      <c r="AV879" s="127">
        <v>0</v>
      </c>
      <c r="AW879" s="127">
        <v>0</v>
      </c>
      <c r="AX879" s="127">
        <v>0</v>
      </c>
      <c r="AY879" s="127">
        <v>0</v>
      </c>
      <c r="AZ879" s="127">
        <v>27465.78</v>
      </c>
      <c r="BA879" s="127">
        <v>0</v>
      </c>
      <c r="BB879" s="127">
        <v>0</v>
      </c>
      <c r="BC879" s="15">
        <f t="shared" si="39"/>
        <v>27465.78</v>
      </c>
      <c r="BD879" s="15">
        <f t="shared" si="40"/>
        <v>54931.56</v>
      </c>
      <c r="BE879" s="15">
        <f t="shared" si="41"/>
        <v>82397.34</v>
      </c>
    </row>
    <row r="880" spans="1:57" x14ac:dyDescent="0.3">
      <c r="A880" s="167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58">
        <v>44291</v>
      </c>
      <c r="AF880" s="158">
        <v>45387</v>
      </c>
      <c r="AG880" s="159">
        <v>108000000</v>
      </c>
      <c r="AH880" s="91">
        <v>0</v>
      </c>
      <c r="AI880" s="91">
        <v>0</v>
      </c>
      <c r="AJ880" s="160">
        <v>6.1652999999999999E-2</v>
      </c>
      <c r="AK880" s="168" t="s">
        <v>651</v>
      </c>
      <c r="AL880" s="168" t="s">
        <v>652</v>
      </c>
      <c r="AM880" s="127">
        <v>0</v>
      </c>
      <c r="AN880" s="127">
        <v>0</v>
      </c>
      <c r="AO880" s="127">
        <v>0</v>
      </c>
      <c r="AP880" s="127">
        <v>0</v>
      </c>
      <c r="AQ880" s="127">
        <v>0</v>
      </c>
      <c r="AR880" s="127">
        <v>0</v>
      </c>
      <c r="AS880" s="127">
        <v>0</v>
      </c>
      <c r="AT880" s="127">
        <v>0</v>
      </c>
      <c r="AU880" s="127">
        <v>0</v>
      </c>
      <c r="AV880" s="127">
        <v>0</v>
      </c>
      <c r="AW880" s="127">
        <v>0</v>
      </c>
      <c r="AX880" s="127">
        <v>0</v>
      </c>
      <c r="AY880" s="127">
        <v>0</v>
      </c>
      <c r="AZ880" s="127">
        <v>0</v>
      </c>
      <c r="BA880" s="127">
        <v>0</v>
      </c>
      <c r="BB880" s="127">
        <v>0</v>
      </c>
      <c r="BC880" s="15">
        <f t="shared" si="39"/>
        <v>0</v>
      </c>
      <c r="BD880" s="15">
        <f t="shared" si="40"/>
        <v>0</v>
      </c>
      <c r="BE880" s="15">
        <f t="shared" si="41"/>
        <v>0</v>
      </c>
    </row>
    <row r="881" spans="1:57" x14ac:dyDescent="0.3">
      <c r="A881" s="167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58">
        <v>44291</v>
      </c>
      <c r="AF881" s="158">
        <v>45387</v>
      </c>
      <c r="AG881" s="159">
        <v>29919146.73</v>
      </c>
      <c r="AH881" s="91">
        <v>0</v>
      </c>
      <c r="AI881" s="91">
        <v>0</v>
      </c>
      <c r="AJ881" s="160">
        <v>6.1652999999999999E-2</v>
      </c>
      <c r="AK881" s="168" t="s">
        <v>651</v>
      </c>
      <c r="AL881" s="168" t="s">
        <v>652</v>
      </c>
      <c r="AM881" s="127">
        <v>0</v>
      </c>
      <c r="AN881" s="127">
        <v>0</v>
      </c>
      <c r="AO881" s="127">
        <v>0</v>
      </c>
      <c r="AP881" s="127">
        <v>0</v>
      </c>
      <c r="AQ881" s="127">
        <v>0</v>
      </c>
      <c r="AR881" s="127">
        <v>0</v>
      </c>
      <c r="AS881" s="127">
        <v>0</v>
      </c>
      <c r="AT881" s="127">
        <v>0</v>
      </c>
      <c r="AU881" s="127">
        <v>0</v>
      </c>
      <c r="AV881" s="127">
        <v>0</v>
      </c>
      <c r="AW881" s="127">
        <v>0</v>
      </c>
      <c r="AX881" s="127">
        <v>0</v>
      </c>
      <c r="AY881" s="127">
        <v>0</v>
      </c>
      <c r="AZ881" s="127">
        <v>0</v>
      </c>
      <c r="BA881" s="127">
        <v>0</v>
      </c>
      <c r="BB881" s="127">
        <v>0</v>
      </c>
      <c r="BC881" s="15">
        <f t="shared" si="39"/>
        <v>0</v>
      </c>
      <c r="BD881" s="15">
        <f t="shared" si="40"/>
        <v>0</v>
      </c>
      <c r="BE881" s="15">
        <f t="shared" si="41"/>
        <v>0</v>
      </c>
    </row>
    <row r="882" spans="1:57" x14ac:dyDescent="0.3">
      <c r="A882" s="167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58">
        <v>44291</v>
      </c>
      <c r="AF882" s="158">
        <v>45387</v>
      </c>
      <c r="AG882" s="159">
        <v>28008166.710000001</v>
      </c>
      <c r="AH882" s="91">
        <v>0</v>
      </c>
      <c r="AI882" s="91">
        <v>0</v>
      </c>
      <c r="AJ882" s="160">
        <v>6.1652999999999999E-2</v>
      </c>
      <c r="AK882" s="168" t="s">
        <v>651</v>
      </c>
      <c r="AL882" s="168" t="s">
        <v>652</v>
      </c>
      <c r="AM882" s="127">
        <v>0</v>
      </c>
      <c r="AN882" s="127">
        <v>0</v>
      </c>
      <c r="AO882" s="127">
        <v>0</v>
      </c>
      <c r="AP882" s="127">
        <v>0</v>
      </c>
      <c r="AQ882" s="127">
        <v>0</v>
      </c>
      <c r="AR882" s="127">
        <v>0</v>
      </c>
      <c r="AS882" s="127">
        <v>0</v>
      </c>
      <c r="AT882" s="127">
        <v>0</v>
      </c>
      <c r="AU882" s="127">
        <v>0</v>
      </c>
      <c r="AV882" s="127">
        <v>0</v>
      </c>
      <c r="AW882" s="127">
        <v>0</v>
      </c>
      <c r="AX882" s="127">
        <v>0</v>
      </c>
      <c r="AY882" s="127">
        <v>0</v>
      </c>
      <c r="AZ882" s="127">
        <v>0</v>
      </c>
      <c r="BA882" s="127">
        <v>0</v>
      </c>
      <c r="BB882" s="127">
        <v>0</v>
      </c>
      <c r="BC882" s="15">
        <f t="shared" si="39"/>
        <v>0</v>
      </c>
      <c r="BD882" s="15">
        <f t="shared" si="40"/>
        <v>0</v>
      </c>
      <c r="BE882" s="15">
        <f t="shared" si="41"/>
        <v>0</v>
      </c>
    </row>
    <row r="883" spans="1:57" x14ac:dyDescent="0.3">
      <c r="A883" s="167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58">
        <v>44291</v>
      </c>
      <c r="AF883" s="158">
        <v>45387</v>
      </c>
      <c r="AG883" s="159">
        <v>7082696.4900000002</v>
      </c>
      <c r="AH883" s="91">
        <v>0</v>
      </c>
      <c r="AI883" s="91">
        <v>0</v>
      </c>
      <c r="AJ883" s="160">
        <v>6.1652999999999999E-2</v>
      </c>
      <c r="AK883" s="168" t="s">
        <v>651</v>
      </c>
      <c r="AL883" s="168" t="s">
        <v>652</v>
      </c>
      <c r="AM883" s="127">
        <v>0</v>
      </c>
      <c r="AN883" s="127">
        <v>0</v>
      </c>
      <c r="AO883" s="127">
        <v>0</v>
      </c>
      <c r="AP883" s="127">
        <v>0</v>
      </c>
      <c r="AQ883" s="127">
        <v>0</v>
      </c>
      <c r="AR883" s="127">
        <v>0</v>
      </c>
      <c r="AS883" s="127">
        <v>0</v>
      </c>
      <c r="AT883" s="127">
        <v>0</v>
      </c>
      <c r="AU883" s="127">
        <v>0</v>
      </c>
      <c r="AV883" s="127">
        <v>0</v>
      </c>
      <c r="AW883" s="127">
        <v>0</v>
      </c>
      <c r="AX883" s="127">
        <v>0</v>
      </c>
      <c r="AY883" s="127">
        <v>0</v>
      </c>
      <c r="AZ883" s="127">
        <v>0</v>
      </c>
      <c r="BA883" s="127">
        <v>0</v>
      </c>
      <c r="BB883" s="127">
        <v>0</v>
      </c>
      <c r="BC883" s="15">
        <f t="shared" si="39"/>
        <v>0</v>
      </c>
      <c r="BD883" s="15">
        <f t="shared" si="40"/>
        <v>0</v>
      </c>
      <c r="BE883" s="15">
        <f t="shared" si="41"/>
        <v>0</v>
      </c>
    </row>
    <row r="884" spans="1:57" x14ac:dyDescent="0.3">
      <c r="A884" s="167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58">
        <v>44291</v>
      </c>
      <c r="AF884" s="158">
        <v>45387</v>
      </c>
      <c r="AG884" s="159">
        <v>440000</v>
      </c>
      <c r="AH884" s="91">
        <v>0</v>
      </c>
      <c r="AI884" s="91">
        <v>0</v>
      </c>
      <c r="AJ884" s="160">
        <v>6.1652999999999999E-2</v>
      </c>
      <c r="AK884" s="168" t="s">
        <v>651</v>
      </c>
      <c r="AL884" s="168" t="s">
        <v>652</v>
      </c>
      <c r="AM884" s="127">
        <v>0</v>
      </c>
      <c r="AN884" s="127">
        <v>0</v>
      </c>
      <c r="AO884" s="127">
        <v>0</v>
      </c>
      <c r="AP884" s="127">
        <v>0</v>
      </c>
      <c r="AQ884" s="127">
        <v>0</v>
      </c>
      <c r="AR884" s="127">
        <v>0</v>
      </c>
      <c r="AS884" s="127">
        <v>0</v>
      </c>
      <c r="AT884" s="127">
        <v>0</v>
      </c>
      <c r="AU884" s="127">
        <v>0</v>
      </c>
      <c r="AV884" s="127">
        <v>0</v>
      </c>
      <c r="AW884" s="127">
        <v>0</v>
      </c>
      <c r="AX884" s="127">
        <v>0</v>
      </c>
      <c r="AY884" s="127">
        <v>0</v>
      </c>
      <c r="AZ884" s="127">
        <v>0</v>
      </c>
      <c r="BA884" s="127">
        <v>0</v>
      </c>
      <c r="BB884" s="127">
        <v>0</v>
      </c>
      <c r="BC884" s="15">
        <f t="shared" si="39"/>
        <v>0</v>
      </c>
      <c r="BD884" s="15">
        <f t="shared" si="40"/>
        <v>0</v>
      </c>
      <c r="BE884" s="15">
        <f t="shared" si="41"/>
        <v>0</v>
      </c>
    </row>
    <row r="885" spans="1:57" x14ac:dyDescent="0.3">
      <c r="A885" s="167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628600.34</v>
      </c>
      <c r="AA885" s="63">
        <v>0</v>
      </c>
      <c r="AB885" s="63">
        <v>0</v>
      </c>
      <c r="AC885" s="63">
        <v>0</v>
      </c>
      <c r="AD885" s="63">
        <v>17633784.73</v>
      </c>
      <c r="AE885" s="158">
        <v>44050</v>
      </c>
      <c r="AF885" s="158">
        <v>45876</v>
      </c>
      <c r="AG885" s="159">
        <v>17633784.73</v>
      </c>
      <c r="AH885" s="91">
        <v>0.93611111111111112</v>
      </c>
      <c r="AI885" s="91">
        <v>5</v>
      </c>
      <c r="AJ885" s="160">
        <v>7.1294999999999997E-2</v>
      </c>
      <c r="AK885" s="168" t="s">
        <v>651</v>
      </c>
      <c r="AL885" s="168" t="s">
        <v>652</v>
      </c>
      <c r="AM885" s="127">
        <v>0</v>
      </c>
      <c r="AN885" s="127">
        <v>0</v>
      </c>
      <c r="AO885" s="127">
        <v>0</v>
      </c>
      <c r="AP885" s="127">
        <v>0</v>
      </c>
      <c r="AQ885" s="127">
        <v>0</v>
      </c>
      <c r="AR885" s="127">
        <v>628600.34</v>
      </c>
      <c r="AS885" s="127">
        <v>0</v>
      </c>
      <c r="AT885" s="127">
        <v>0</v>
      </c>
      <c r="AU885" s="127">
        <v>0</v>
      </c>
      <c r="AV885" s="127">
        <v>0</v>
      </c>
      <c r="AW885" s="127">
        <v>0</v>
      </c>
      <c r="AX885" s="127">
        <v>628600.34</v>
      </c>
      <c r="AY885" s="127">
        <v>0</v>
      </c>
      <c r="AZ885" s="127">
        <v>0</v>
      </c>
      <c r="BA885" s="127">
        <v>0</v>
      </c>
      <c r="BB885" s="127">
        <v>0</v>
      </c>
      <c r="BC885" s="15">
        <f t="shared" si="39"/>
        <v>0</v>
      </c>
      <c r="BD885" s="15">
        <f t="shared" si="40"/>
        <v>1257200.68</v>
      </c>
      <c r="BE885" s="15">
        <f t="shared" si="41"/>
        <v>1257200.68</v>
      </c>
    </row>
    <row r="886" spans="1:57" x14ac:dyDescent="0.3">
      <c r="A886" s="167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58">
        <v>44291</v>
      </c>
      <c r="AF886" s="158">
        <v>45387</v>
      </c>
      <c r="AG886" s="159">
        <v>30113313.41</v>
      </c>
      <c r="AH886" s="91">
        <v>0</v>
      </c>
      <c r="AI886" s="91">
        <v>0</v>
      </c>
      <c r="AJ886" s="160">
        <v>6.1652999999999999E-2</v>
      </c>
      <c r="AK886" s="168" t="s">
        <v>651</v>
      </c>
      <c r="AL886" s="168" t="s">
        <v>652</v>
      </c>
      <c r="AM886" s="127">
        <v>0</v>
      </c>
      <c r="AN886" s="127">
        <v>0</v>
      </c>
      <c r="AO886" s="127">
        <v>0</v>
      </c>
      <c r="AP886" s="127">
        <v>0</v>
      </c>
      <c r="AQ886" s="127">
        <v>0</v>
      </c>
      <c r="AR886" s="127">
        <v>0</v>
      </c>
      <c r="AS886" s="127">
        <v>0</v>
      </c>
      <c r="AT886" s="127">
        <v>0</v>
      </c>
      <c r="AU886" s="127">
        <v>0</v>
      </c>
      <c r="AV886" s="127">
        <v>0</v>
      </c>
      <c r="AW886" s="127">
        <v>0</v>
      </c>
      <c r="AX886" s="127">
        <v>0</v>
      </c>
      <c r="AY886" s="127">
        <v>0</v>
      </c>
      <c r="AZ886" s="127">
        <v>0</v>
      </c>
      <c r="BA886" s="127">
        <v>0</v>
      </c>
      <c r="BB886" s="127">
        <v>0</v>
      </c>
      <c r="BC886" s="15">
        <f t="shared" si="39"/>
        <v>0</v>
      </c>
      <c r="BD886" s="15">
        <f t="shared" si="40"/>
        <v>0</v>
      </c>
      <c r="BE886" s="15">
        <f t="shared" si="41"/>
        <v>0</v>
      </c>
    </row>
    <row r="887" spans="1:57" x14ac:dyDescent="0.3">
      <c r="A887" s="167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58">
        <v>44291</v>
      </c>
      <c r="AF887" s="158">
        <v>45387</v>
      </c>
      <c r="AG887" s="159">
        <v>134728.43</v>
      </c>
      <c r="AH887" s="91">
        <v>0</v>
      </c>
      <c r="AI887" s="91">
        <v>0</v>
      </c>
      <c r="AJ887" s="160">
        <v>6.1652999999999999E-2</v>
      </c>
      <c r="AK887" s="168" t="s">
        <v>651</v>
      </c>
      <c r="AL887" s="168" t="s">
        <v>652</v>
      </c>
      <c r="AM887" s="127">
        <v>0</v>
      </c>
      <c r="AN887" s="127">
        <v>0</v>
      </c>
      <c r="AO887" s="127">
        <v>0</v>
      </c>
      <c r="AP887" s="127">
        <v>0</v>
      </c>
      <c r="AQ887" s="127">
        <v>0</v>
      </c>
      <c r="AR887" s="127">
        <v>0</v>
      </c>
      <c r="AS887" s="127">
        <v>0</v>
      </c>
      <c r="AT887" s="127">
        <v>0</v>
      </c>
      <c r="AU887" s="127">
        <v>0</v>
      </c>
      <c r="AV887" s="127">
        <v>0</v>
      </c>
      <c r="AW887" s="127">
        <v>0</v>
      </c>
      <c r="AX887" s="127">
        <v>0</v>
      </c>
      <c r="AY887" s="127">
        <v>0</v>
      </c>
      <c r="AZ887" s="127">
        <v>0</v>
      </c>
      <c r="BA887" s="127">
        <v>0</v>
      </c>
      <c r="BB887" s="127">
        <v>0</v>
      </c>
      <c r="BC887" s="15">
        <f t="shared" si="39"/>
        <v>0</v>
      </c>
      <c r="BD887" s="15">
        <f t="shared" si="40"/>
        <v>0</v>
      </c>
      <c r="BE887" s="15">
        <f t="shared" si="41"/>
        <v>0</v>
      </c>
    </row>
    <row r="888" spans="1:57" x14ac:dyDescent="0.3">
      <c r="A888" s="167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58">
        <v>44291</v>
      </c>
      <c r="AF888" s="158">
        <v>46117</v>
      </c>
      <c r="AG888" s="159">
        <v>134728.43</v>
      </c>
      <c r="AH888" s="91">
        <v>1.5972222222222223</v>
      </c>
      <c r="AI888" s="91">
        <v>5</v>
      </c>
      <c r="AJ888" s="160">
        <v>7.1294999999999997E-2</v>
      </c>
      <c r="AK888" s="168" t="s">
        <v>651</v>
      </c>
      <c r="AL888" s="168" t="s">
        <v>652</v>
      </c>
      <c r="AM888" s="127">
        <v>0</v>
      </c>
      <c r="AN888" s="127">
        <v>4802.7299999999996</v>
      </c>
      <c r="AO888" s="127">
        <v>0</v>
      </c>
      <c r="AP888" s="127">
        <v>0</v>
      </c>
      <c r="AQ888" s="127">
        <v>0</v>
      </c>
      <c r="AR888" s="127">
        <v>0</v>
      </c>
      <c r="AS888" s="127">
        <v>0</v>
      </c>
      <c r="AT888" s="127">
        <v>4802.7299999999996</v>
      </c>
      <c r="AU888" s="127">
        <v>0</v>
      </c>
      <c r="AV888" s="127">
        <v>0</v>
      </c>
      <c r="AW888" s="127">
        <v>0</v>
      </c>
      <c r="AX888" s="127">
        <v>0</v>
      </c>
      <c r="AY888" s="127">
        <v>0</v>
      </c>
      <c r="AZ888" s="127">
        <v>4802.7299999999996</v>
      </c>
      <c r="BA888" s="127">
        <v>0</v>
      </c>
      <c r="BB888" s="127">
        <v>0</v>
      </c>
      <c r="BC888" s="15">
        <f t="shared" si="39"/>
        <v>4802.7299999999996</v>
      </c>
      <c r="BD888" s="15">
        <f t="shared" si="40"/>
        <v>9605.4599999999991</v>
      </c>
      <c r="BE888" s="15">
        <f t="shared" si="41"/>
        <v>14408.189999999999</v>
      </c>
    </row>
    <row r="889" spans="1:57" x14ac:dyDescent="0.3">
      <c r="A889" s="167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96748.4</v>
      </c>
      <c r="AA889" s="63">
        <v>0</v>
      </c>
      <c r="AB889" s="63">
        <v>0</v>
      </c>
      <c r="AC889" s="63">
        <v>0</v>
      </c>
      <c r="AD889" s="63">
        <v>2714030.49</v>
      </c>
      <c r="AE889" s="158">
        <v>44050</v>
      </c>
      <c r="AF889" s="158">
        <v>45876</v>
      </c>
      <c r="AG889" s="159">
        <v>2714030.49</v>
      </c>
      <c r="AH889" s="91">
        <v>0.93611111111111112</v>
      </c>
      <c r="AI889" s="91">
        <v>5</v>
      </c>
      <c r="AJ889" s="160">
        <v>7.1294999999999997E-2</v>
      </c>
      <c r="AK889" s="168" t="s">
        <v>651</v>
      </c>
      <c r="AL889" s="168" t="s">
        <v>652</v>
      </c>
      <c r="AM889" s="127">
        <v>0</v>
      </c>
      <c r="AN889" s="127">
        <v>0</v>
      </c>
      <c r="AO889" s="127">
        <v>0</v>
      </c>
      <c r="AP889" s="127">
        <v>0</v>
      </c>
      <c r="AQ889" s="127">
        <v>0</v>
      </c>
      <c r="AR889" s="127">
        <v>96748.4</v>
      </c>
      <c r="AS889" s="127">
        <v>0</v>
      </c>
      <c r="AT889" s="127">
        <v>0</v>
      </c>
      <c r="AU889" s="127">
        <v>0</v>
      </c>
      <c r="AV889" s="127">
        <v>0</v>
      </c>
      <c r="AW889" s="127">
        <v>0</v>
      </c>
      <c r="AX889" s="127">
        <v>96748.4</v>
      </c>
      <c r="AY889" s="127">
        <v>0</v>
      </c>
      <c r="AZ889" s="127">
        <v>0</v>
      </c>
      <c r="BA889" s="127">
        <v>0</v>
      </c>
      <c r="BB889" s="127">
        <v>0</v>
      </c>
      <c r="BC889" s="15">
        <f t="shared" si="39"/>
        <v>0</v>
      </c>
      <c r="BD889" s="15">
        <f t="shared" si="40"/>
        <v>193496.8</v>
      </c>
      <c r="BE889" s="15">
        <f t="shared" si="41"/>
        <v>193496.8</v>
      </c>
    </row>
    <row r="890" spans="1:57" x14ac:dyDescent="0.3">
      <c r="A890" s="167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102376.19</v>
      </c>
      <c r="AA890" s="63">
        <v>0</v>
      </c>
      <c r="AB890" s="63">
        <v>0</v>
      </c>
      <c r="AC890" s="63">
        <v>0</v>
      </c>
      <c r="AD890" s="63">
        <v>2712598.82</v>
      </c>
      <c r="AE890" s="158">
        <v>44050</v>
      </c>
      <c r="AF890" s="158">
        <v>46606</v>
      </c>
      <c r="AG890" s="159">
        <v>2712598.82</v>
      </c>
      <c r="AH890" s="91">
        <v>2.9361111111111109</v>
      </c>
      <c r="AI890" s="91">
        <v>7</v>
      </c>
      <c r="AJ890" s="160">
        <v>7.5481999999999994E-2</v>
      </c>
      <c r="AK890" s="168" t="s">
        <v>651</v>
      </c>
      <c r="AL890" s="168" t="s">
        <v>652</v>
      </c>
      <c r="AM890" s="127">
        <v>0</v>
      </c>
      <c r="AN890" s="127">
        <v>0</v>
      </c>
      <c r="AO890" s="127">
        <v>0</v>
      </c>
      <c r="AP890" s="127">
        <v>0</v>
      </c>
      <c r="AQ890" s="127">
        <v>0</v>
      </c>
      <c r="AR890" s="127">
        <v>102376.19</v>
      </c>
      <c r="AS890" s="127">
        <v>0</v>
      </c>
      <c r="AT890" s="127">
        <v>0</v>
      </c>
      <c r="AU890" s="127">
        <v>0</v>
      </c>
      <c r="AV890" s="127">
        <v>0</v>
      </c>
      <c r="AW890" s="127">
        <v>0</v>
      </c>
      <c r="AX890" s="127">
        <v>102376.19</v>
      </c>
      <c r="AY890" s="127">
        <v>0</v>
      </c>
      <c r="AZ890" s="127">
        <v>0</v>
      </c>
      <c r="BA890" s="127">
        <v>0</v>
      </c>
      <c r="BB890" s="127">
        <v>0</v>
      </c>
      <c r="BC890" s="15">
        <f t="shared" si="39"/>
        <v>0</v>
      </c>
      <c r="BD890" s="15">
        <f t="shared" si="40"/>
        <v>204752.38</v>
      </c>
      <c r="BE890" s="15">
        <f t="shared" si="41"/>
        <v>204752.38</v>
      </c>
    </row>
    <row r="891" spans="1:57" x14ac:dyDescent="0.3">
      <c r="A891" s="167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58">
        <v>41025</v>
      </c>
      <c r="AF891" s="158">
        <v>45408</v>
      </c>
      <c r="AG891" s="159">
        <v>1318024814.1500001</v>
      </c>
      <c r="AH891" s="91">
        <v>0</v>
      </c>
      <c r="AI891" s="91">
        <v>0</v>
      </c>
      <c r="AJ891" s="160">
        <v>7.4999999999999997E-2</v>
      </c>
      <c r="AK891" s="168" t="s">
        <v>651</v>
      </c>
      <c r="AL891" s="168" t="s">
        <v>652</v>
      </c>
      <c r="AM891" s="127">
        <v>0</v>
      </c>
      <c r="AN891" s="127">
        <v>0</v>
      </c>
      <c r="AO891" s="127">
        <v>0</v>
      </c>
      <c r="AP891" s="127">
        <v>0</v>
      </c>
      <c r="AQ891" s="127">
        <v>0</v>
      </c>
      <c r="AR891" s="127">
        <v>0</v>
      </c>
      <c r="AS891" s="127">
        <v>0</v>
      </c>
      <c r="AT891" s="127">
        <v>0</v>
      </c>
      <c r="AU891" s="127">
        <v>0</v>
      </c>
      <c r="AV891" s="127">
        <v>0</v>
      </c>
      <c r="AW891" s="127">
        <v>0</v>
      </c>
      <c r="AX891" s="127">
        <v>0</v>
      </c>
      <c r="AY891" s="127">
        <v>0</v>
      </c>
      <c r="AZ891" s="127">
        <v>0</v>
      </c>
      <c r="BA891" s="127">
        <v>0</v>
      </c>
      <c r="BB891" s="127">
        <v>0</v>
      </c>
      <c r="BC891" s="15">
        <f t="shared" si="39"/>
        <v>0</v>
      </c>
      <c r="BD891" s="15">
        <f t="shared" si="40"/>
        <v>0</v>
      </c>
      <c r="BE891" s="15">
        <f t="shared" si="41"/>
        <v>0</v>
      </c>
    </row>
    <row r="892" spans="1:57" x14ac:dyDescent="0.3">
      <c r="A892" s="167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-1.7000000923871994E-2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-1.7000000923871994E-2</v>
      </c>
      <c r="AE892" s="158">
        <v>41075</v>
      </c>
      <c r="AF892" s="158">
        <v>45458</v>
      </c>
      <c r="AG892" s="159">
        <v>55581592.420000002</v>
      </c>
      <c r="AH892" s="91">
        <v>0</v>
      </c>
      <c r="AI892" s="91">
        <v>0</v>
      </c>
      <c r="AJ892" s="160">
        <v>7.4999999999999997E-2</v>
      </c>
      <c r="AK892" s="168" t="s">
        <v>651</v>
      </c>
      <c r="AL892" s="168" t="s">
        <v>652</v>
      </c>
      <c r="AM892" s="127">
        <v>0</v>
      </c>
      <c r="AN892" s="127">
        <v>0</v>
      </c>
      <c r="AO892" s="127">
        <v>0</v>
      </c>
      <c r="AP892" s="127">
        <v>0</v>
      </c>
      <c r="AQ892" s="127">
        <v>0</v>
      </c>
      <c r="AR892" s="127">
        <v>0</v>
      </c>
      <c r="AS892" s="127">
        <v>0</v>
      </c>
      <c r="AT892" s="127">
        <v>0</v>
      </c>
      <c r="AU892" s="127">
        <v>0</v>
      </c>
      <c r="AV892" s="127">
        <v>0</v>
      </c>
      <c r="AW892" s="127">
        <v>0</v>
      </c>
      <c r="AX892" s="127">
        <v>0</v>
      </c>
      <c r="AY892" s="127">
        <v>0</v>
      </c>
      <c r="AZ892" s="127">
        <v>0</v>
      </c>
      <c r="BA892" s="127">
        <v>0</v>
      </c>
      <c r="BB892" s="127">
        <v>0</v>
      </c>
      <c r="BC892" s="15">
        <f t="shared" si="39"/>
        <v>0</v>
      </c>
      <c r="BD892" s="15">
        <f t="shared" si="40"/>
        <v>0</v>
      </c>
      <c r="BE892" s="15">
        <f t="shared" si="41"/>
        <v>0</v>
      </c>
    </row>
    <row r="893" spans="1:57" x14ac:dyDescent="0.3">
      <c r="A893" s="167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9263598.7200000007</v>
      </c>
      <c r="Z893" s="63">
        <v>347384.95</v>
      </c>
      <c r="AA893" s="63">
        <v>0</v>
      </c>
      <c r="AB893" s="63">
        <v>0</v>
      </c>
      <c r="AC893" s="63">
        <v>0</v>
      </c>
      <c r="AD893" s="63">
        <v>0</v>
      </c>
      <c r="AE893" s="158">
        <v>41136</v>
      </c>
      <c r="AF893" s="158">
        <v>45519</v>
      </c>
      <c r="AG893" s="159">
        <v>55581592.420000002</v>
      </c>
      <c r="AH893" s="91">
        <v>0</v>
      </c>
      <c r="AI893" s="91">
        <v>0</v>
      </c>
      <c r="AJ893" s="160">
        <v>7.4999999999999997E-2</v>
      </c>
      <c r="AK893" s="168" t="s">
        <v>651</v>
      </c>
      <c r="AL893" s="168" t="s">
        <v>652</v>
      </c>
      <c r="AM893" s="127">
        <v>0</v>
      </c>
      <c r="AN893" s="127">
        <v>0</v>
      </c>
      <c r="AO893" s="127">
        <v>0</v>
      </c>
      <c r="AP893" s="127">
        <v>0</v>
      </c>
      <c r="AQ893" s="127">
        <v>0</v>
      </c>
      <c r="AR893" s="127">
        <v>0</v>
      </c>
      <c r="AS893" s="127">
        <v>0</v>
      </c>
      <c r="AT893" s="127">
        <v>0</v>
      </c>
      <c r="AU893" s="127">
        <v>0</v>
      </c>
      <c r="AV893" s="127">
        <v>0</v>
      </c>
      <c r="AW893" s="127">
        <v>0</v>
      </c>
      <c r="AX893" s="127">
        <v>0</v>
      </c>
      <c r="AY893" s="127">
        <v>0</v>
      </c>
      <c r="AZ893" s="127">
        <v>0</v>
      </c>
      <c r="BA893" s="127">
        <v>0</v>
      </c>
      <c r="BB893" s="127">
        <v>0</v>
      </c>
      <c r="BC893" s="15">
        <f t="shared" si="39"/>
        <v>0</v>
      </c>
      <c r="BD893" s="15">
        <f t="shared" si="40"/>
        <v>0</v>
      </c>
      <c r="BE893" s="15">
        <f t="shared" si="41"/>
        <v>0</v>
      </c>
    </row>
    <row r="894" spans="1:57" x14ac:dyDescent="0.3">
      <c r="A894" s="167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12745886.450000003</v>
      </c>
      <c r="AE894" s="158">
        <v>41166</v>
      </c>
      <c r="AF894" s="158">
        <v>45549</v>
      </c>
      <c r="AG894" s="159">
        <v>76475318.599999994</v>
      </c>
      <c r="AH894" s="91">
        <v>3.888888888888889E-2</v>
      </c>
      <c r="AI894" s="91">
        <v>12</v>
      </c>
      <c r="AJ894" s="160">
        <v>7.4999999999999997E-2</v>
      </c>
      <c r="AK894" s="168" t="s">
        <v>651</v>
      </c>
      <c r="AL894" s="168" t="s">
        <v>652</v>
      </c>
      <c r="AM894" s="127">
        <v>477970.74</v>
      </c>
      <c r="AN894" s="127">
        <v>0</v>
      </c>
      <c r="AO894" s="127">
        <v>0</v>
      </c>
      <c r="AP894" s="127">
        <v>0</v>
      </c>
      <c r="AQ894" s="127">
        <v>0</v>
      </c>
      <c r="AR894" s="127">
        <v>0</v>
      </c>
      <c r="AS894" s="127">
        <v>0</v>
      </c>
      <c r="AT894" s="127">
        <v>0</v>
      </c>
      <c r="AU894" s="127">
        <v>0</v>
      </c>
      <c r="AV894" s="127">
        <v>0</v>
      </c>
      <c r="AW894" s="127">
        <v>0</v>
      </c>
      <c r="AX894" s="127">
        <v>0</v>
      </c>
      <c r="AY894" s="127">
        <v>0</v>
      </c>
      <c r="AZ894" s="127">
        <v>0</v>
      </c>
      <c r="BA894" s="127">
        <v>0</v>
      </c>
      <c r="BB894" s="127">
        <v>0</v>
      </c>
      <c r="BC894" s="15">
        <f t="shared" si="39"/>
        <v>477970.74</v>
      </c>
      <c r="BD894" s="15">
        <f t="shared" si="40"/>
        <v>0</v>
      </c>
      <c r="BE894" s="15">
        <f t="shared" si="41"/>
        <v>477970.74</v>
      </c>
    </row>
    <row r="895" spans="1:57" x14ac:dyDescent="0.3">
      <c r="A895" s="167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9263598.7199999932</v>
      </c>
      <c r="AE895" s="158">
        <v>41197</v>
      </c>
      <c r="AF895" s="158">
        <v>45580</v>
      </c>
      <c r="AG895" s="159">
        <v>55581592.420000002</v>
      </c>
      <c r="AH895" s="91">
        <v>0.125</v>
      </c>
      <c r="AI895" s="91">
        <v>12</v>
      </c>
      <c r="AJ895" s="160">
        <v>7.4999999999999997E-2</v>
      </c>
      <c r="AK895" s="168" t="s">
        <v>651</v>
      </c>
      <c r="AL895" s="168" t="s">
        <v>652</v>
      </c>
      <c r="AM895" s="127">
        <v>0</v>
      </c>
      <c r="AN895" s="127">
        <v>347384.95</v>
      </c>
      <c r="AO895" s="127">
        <v>0</v>
      </c>
      <c r="AP895" s="127">
        <v>0</v>
      </c>
      <c r="AQ895" s="127">
        <v>0</v>
      </c>
      <c r="AR895" s="127">
        <v>0</v>
      </c>
      <c r="AS895" s="127">
        <v>0</v>
      </c>
      <c r="AT895" s="127">
        <v>0</v>
      </c>
      <c r="AU895" s="127">
        <v>0</v>
      </c>
      <c r="AV895" s="127">
        <v>0</v>
      </c>
      <c r="AW895" s="127">
        <v>0</v>
      </c>
      <c r="AX895" s="127">
        <v>0</v>
      </c>
      <c r="AY895" s="127">
        <v>0</v>
      </c>
      <c r="AZ895" s="127">
        <v>0</v>
      </c>
      <c r="BA895" s="127">
        <v>0</v>
      </c>
      <c r="BB895" s="127">
        <v>0</v>
      </c>
      <c r="BC895" s="15">
        <f t="shared" si="39"/>
        <v>347384.95</v>
      </c>
      <c r="BD895" s="15">
        <f t="shared" si="40"/>
        <v>0</v>
      </c>
      <c r="BE895" s="15">
        <f t="shared" si="41"/>
        <v>347384.95</v>
      </c>
    </row>
    <row r="896" spans="1:57" x14ac:dyDescent="0.3">
      <c r="A896" s="167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9263598.7199999932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9263598.7199999932</v>
      </c>
      <c r="AE896" s="158">
        <v>41228</v>
      </c>
      <c r="AF896" s="158">
        <v>45611</v>
      </c>
      <c r="AG896" s="159">
        <v>55581592.420000002</v>
      </c>
      <c r="AH896" s="91">
        <v>0.20833333333333334</v>
      </c>
      <c r="AI896" s="91">
        <v>12</v>
      </c>
      <c r="AJ896" s="160">
        <v>7.4999999999999997E-2</v>
      </c>
      <c r="AK896" s="168" t="s">
        <v>651</v>
      </c>
      <c r="AL896" s="168" t="s">
        <v>652</v>
      </c>
      <c r="AM896" s="127">
        <v>0</v>
      </c>
      <c r="AN896" s="127">
        <v>0</v>
      </c>
      <c r="AO896" s="127">
        <v>347384.95</v>
      </c>
      <c r="AP896" s="127">
        <v>0</v>
      </c>
      <c r="AQ896" s="127">
        <v>0</v>
      </c>
      <c r="AR896" s="127">
        <v>0</v>
      </c>
      <c r="AS896" s="127">
        <v>0</v>
      </c>
      <c r="AT896" s="127">
        <v>0</v>
      </c>
      <c r="AU896" s="127">
        <v>0</v>
      </c>
      <c r="AV896" s="127">
        <v>0</v>
      </c>
      <c r="AW896" s="127">
        <v>0</v>
      </c>
      <c r="AX896" s="127">
        <v>0</v>
      </c>
      <c r="AY896" s="127">
        <v>0</v>
      </c>
      <c r="AZ896" s="127">
        <v>0</v>
      </c>
      <c r="BA896" s="127">
        <v>0</v>
      </c>
      <c r="BB896" s="127">
        <v>0</v>
      </c>
      <c r="BC896" s="15">
        <f t="shared" si="39"/>
        <v>347384.95</v>
      </c>
      <c r="BD896" s="15">
        <f t="shared" si="40"/>
        <v>0</v>
      </c>
      <c r="BE896" s="15">
        <f t="shared" si="41"/>
        <v>347384.95</v>
      </c>
    </row>
    <row r="897" spans="1:57" x14ac:dyDescent="0.3">
      <c r="A897" s="167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9263598.7199999932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9263598.7199999932</v>
      </c>
      <c r="AE897" s="158">
        <v>41257</v>
      </c>
      <c r="AF897" s="158">
        <v>45640</v>
      </c>
      <c r="AG897" s="159">
        <v>55581592.420000002</v>
      </c>
      <c r="AH897" s="91">
        <v>0.28888888888888886</v>
      </c>
      <c r="AI897" s="91">
        <v>12</v>
      </c>
      <c r="AJ897" s="160">
        <v>7.4999999999999997E-2</v>
      </c>
      <c r="AK897" s="168" t="s">
        <v>651</v>
      </c>
      <c r="AL897" s="168" t="s">
        <v>652</v>
      </c>
      <c r="AM897" s="127">
        <v>0</v>
      </c>
      <c r="AN897" s="127">
        <v>0</v>
      </c>
      <c r="AO897" s="127">
        <v>0</v>
      </c>
      <c r="AP897" s="127">
        <v>347384.95</v>
      </c>
      <c r="AQ897" s="127">
        <v>0</v>
      </c>
      <c r="AR897" s="127">
        <v>0</v>
      </c>
      <c r="AS897" s="127">
        <v>0</v>
      </c>
      <c r="AT897" s="127">
        <v>0</v>
      </c>
      <c r="AU897" s="127">
        <v>0</v>
      </c>
      <c r="AV897" s="127">
        <v>0</v>
      </c>
      <c r="AW897" s="127">
        <v>0</v>
      </c>
      <c r="AX897" s="127">
        <v>0</v>
      </c>
      <c r="AY897" s="127">
        <v>0</v>
      </c>
      <c r="AZ897" s="127">
        <v>0</v>
      </c>
      <c r="BA897" s="127">
        <v>0</v>
      </c>
      <c r="BB897" s="127">
        <v>0</v>
      </c>
      <c r="BC897" s="15">
        <f t="shared" si="39"/>
        <v>347384.95</v>
      </c>
      <c r="BD897" s="15">
        <f t="shared" si="40"/>
        <v>0</v>
      </c>
      <c r="BE897" s="15">
        <f t="shared" si="41"/>
        <v>347384.95</v>
      </c>
    </row>
    <row r="898" spans="1:57" x14ac:dyDescent="0.3">
      <c r="A898" s="167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16747200.680000005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16747200.680000005</v>
      </c>
      <c r="AE898" s="158">
        <v>41289</v>
      </c>
      <c r="AF898" s="158">
        <v>45672</v>
      </c>
      <c r="AG898" s="159">
        <v>83736003.439999998</v>
      </c>
      <c r="AH898" s="91">
        <v>0.375</v>
      </c>
      <c r="AI898" s="91">
        <v>12</v>
      </c>
      <c r="AJ898" s="160">
        <v>7.4999999999999997E-2</v>
      </c>
      <c r="AK898" s="168" t="s">
        <v>651</v>
      </c>
      <c r="AL898" s="168" t="s">
        <v>652</v>
      </c>
      <c r="AM898" s="127">
        <v>0</v>
      </c>
      <c r="AN898" s="127">
        <v>0</v>
      </c>
      <c r="AO898" s="127">
        <v>0</v>
      </c>
      <c r="AP898" s="127">
        <v>0</v>
      </c>
      <c r="AQ898" s="127">
        <v>628020.03</v>
      </c>
      <c r="AR898" s="127">
        <v>0</v>
      </c>
      <c r="AS898" s="127">
        <v>0</v>
      </c>
      <c r="AT898" s="127">
        <v>0</v>
      </c>
      <c r="AU898" s="127">
        <v>0</v>
      </c>
      <c r="AV898" s="127">
        <v>0</v>
      </c>
      <c r="AW898" s="127">
        <v>0</v>
      </c>
      <c r="AX898" s="127">
        <v>0</v>
      </c>
      <c r="AY898" s="127">
        <v>0</v>
      </c>
      <c r="AZ898" s="127">
        <v>0</v>
      </c>
      <c r="BA898" s="127">
        <v>0</v>
      </c>
      <c r="BB898" s="127">
        <v>0</v>
      </c>
      <c r="BC898" s="15">
        <f t="shared" si="39"/>
        <v>0</v>
      </c>
      <c r="BD898" s="15">
        <f t="shared" si="40"/>
        <v>628020.03</v>
      </c>
      <c r="BE898" s="15">
        <f t="shared" si="41"/>
        <v>628020.03</v>
      </c>
    </row>
    <row r="899" spans="1:57" x14ac:dyDescent="0.3">
      <c r="A899" s="167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11096227.039999999</v>
      </c>
      <c r="Z899" s="63">
        <v>832217.03</v>
      </c>
      <c r="AA899" s="63">
        <v>0</v>
      </c>
      <c r="AB899" s="63">
        <v>0</v>
      </c>
      <c r="AC899" s="63">
        <v>0</v>
      </c>
      <c r="AD899" s="63">
        <v>11096227.020000003</v>
      </c>
      <c r="AE899" s="158">
        <v>41320</v>
      </c>
      <c r="AF899" s="158">
        <v>45703</v>
      </c>
      <c r="AG899" s="159">
        <v>66577362.219999999</v>
      </c>
      <c r="AH899" s="91">
        <v>0.45833333333333331</v>
      </c>
      <c r="AI899" s="91">
        <v>12</v>
      </c>
      <c r="AJ899" s="160">
        <v>7.4999999999999997E-2</v>
      </c>
      <c r="AK899" s="168" t="s">
        <v>651</v>
      </c>
      <c r="AL899" s="168" t="s">
        <v>652</v>
      </c>
      <c r="AM899" s="127">
        <v>0</v>
      </c>
      <c r="AN899" s="127">
        <v>0</v>
      </c>
      <c r="AO899" s="127">
        <v>0</v>
      </c>
      <c r="AP899" s="127">
        <v>0</v>
      </c>
      <c r="AQ899" s="127">
        <v>0</v>
      </c>
      <c r="AR899" s="127">
        <v>416108.51</v>
      </c>
      <c r="AS899" s="127">
        <v>0</v>
      </c>
      <c r="AT899" s="127">
        <v>0</v>
      </c>
      <c r="AU899" s="127">
        <v>0</v>
      </c>
      <c r="AV899" s="127">
        <v>0</v>
      </c>
      <c r="AW899" s="127">
        <v>0</v>
      </c>
      <c r="AX899" s="127">
        <v>0</v>
      </c>
      <c r="AY899" s="127">
        <v>0</v>
      </c>
      <c r="AZ899" s="127">
        <v>0</v>
      </c>
      <c r="BA899" s="127">
        <v>0</v>
      </c>
      <c r="BB899" s="127">
        <v>0</v>
      </c>
      <c r="BC899" s="15">
        <f t="shared" ref="BC899:BC962" si="42">SUM(AM899:AP899)</f>
        <v>0</v>
      </c>
      <c r="BD899" s="15">
        <f t="shared" si="40"/>
        <v>416108.51</v>
      </c>
      <c r="BE899" s="15">
        <f t="shared" si="41"/>
        <v>416108.51</v>
      </c>
    </row>
    <row r="900" spans="1:57" x14ac:dyDescent="0.3">
      <c r="A900" s="167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58">
        <v>41348</v>
      </c>
      <c r="AF900" s="158">
        <v>45731</v>
      </c>
      <c r="AG900" s="159">
        <v>66577362.259999998</v>
      </c>
      <c r="AH900" s="91">
        <v>0.54166666666666663</v>
      </c>
      <c r="AI900" s="91">
        <v>12</v>
      </c>
      <c r="AJ900" s="160">
        <v>7.4999999999999997E-2</v>
      </c>
      <c r="AK900" s="168" t="s">
        <v>651</v>
      </c>
      <c r="AL900" s="168" t="s">
        <v>652</v>
      </c>
      <c r="AM900" s="127">
        <v>832217.03</v>
      </c>
      <c r="AN900" s="127">
        <v>0</v>
      </c>
      <c r="AO900" s="127">
        <v>0</v>
      </c>
      <c r="AP900" s="127">
        <v>0</v>
      </c>
      <c r="AQ900" s="127">
        <v>0</v>
      </c>
      <c r="AR900" s="127">
        <v>0</v>
      </c>
      <c r="AS900" s="127">
        <v>416108.51</v>
      </c>
      <c r="AT900" s="127">
        <v>0</v>
      </c>
      <c r="AU900" s="127">
        <v>0</v>
      </c>
      <c r="AV900" s="127">
        <v>0</v>
      </c>
      <c r="AW900" s="127">
        <v>0</v>
      </c>
      <c r="AX900" s="127">
        <v>0</v>
      </c>
      <c r="AY900" s="127">
        <v>0</v>
      </c>
      <c r="AZ900" s="127">
        <v>0</v>
      </c>
      <c r="BA900" s="127">
        <v>0</v>
      </c>
      <c r="BB900" s="127">
        <v>0</v>
      </c>
      <c r="BC900" s="15">
        <f t="shared" si="42"/>
        <v>832217.03</v>
      </c>
      <c r="BD900" s="15">
        <f t="shared" ref="BD900:BD963" si="43">SUM(AQ900:BB900)</f>
        <v>416108.51</v>
      </c>
      <c r="BE900" s="15">
        <f t="shared" ref="BE900:BE963" si="44">BC900+BD900</f>
        <v>1248325.54</v>
      </c>
    </row>
    <row r="901" spans="1:57" x14ac:dyDescent="0.3">
      <c r="A901" s="167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58">
        <v>41375</v>
      </c>
      <c r="AF901" s="158">
        <v>45758</v>
      </c>
      <c r="AG901" s="159">
        <v>81321499.579999998</v>
      </c>
      <c r="AH901" s="91">
        <v>0.61388888888888893</v>
      </c>
      <c r="AI901" s="91">
        <v>12</v>
      </c>
      <c r="AJ901" s="160">
        <v>7.4999999999999997E-2</v>
      </c>
      <c r="AK901" s="168" t="s">
        <v>651</v>
      </c>
      <c r="AL901" s="168" t="s">
        <v>652</v>
      </c>
      <c r="AM901" s="127">
        <v>0</v>
      </c>
      <c r="AN901" s="127">
        <v>1016518.75</v>
      </c>
      <c r="AO901" s="127">
        <v>0</v>
      </c>
      <c r="AP901" s="127">
        <v>0</v>
      </c>
      <c r="AQ901" s="127">
        <v>0</v>
      </c>
      <c r="AR901" s="127">
        <v>0</v>
      </c>
      <c r="AS901" s="127">
        <v>0</v>
      </c>
      <c r="AT901" s="127">
        <v>508259.37</v>
      </c>
      <c r="AU901" s="127">
        <v>0</v>
      </c>
      <c r="AV901" s="127">
        <v>0</v>
      </c>
      <c r="AW901" s="127">
        <v>0</v>
      </c>
      <c r="AX901" s="127">
        <v>0</v>
      </c>
      <c r="AY901" s="127">
        <v>0</v>
      </c>
      <c r="AZ901" s="127">
        <v>0</v>
      </c>
      <c r="BA901" s="127">
        <v>0</v>
      </c>
      <c r="BB901" s="127">
        <v>0</v>
      </c>
      <c r="BC901" s="15">
        <f t="shared" si="42"/>
        <v>1016518.75</v>
      </c>
      <c r="BD901" s="15">
        <f t="shared" si="43"/>
        <v>508259.37</v>
      </c>
      <c r="BE901" s="15">
        <f t="shared" si="44"/>
        <v>1524778.12</v>
      </c>
    </row>
    <row r="902" spans="1:57" x14ac:dyDescent="0.3">
      <c r="A902" s="167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58">
        <v>41409</v>
      </c>
      <c r="AF902" s="158">
        <v>45792</v>
      </c>
      <c r="AG902" s="159">
        <v>66577362.259999998</v>
      </c>
      <c r="AH902" s="91">
        <v>0.70833333333333337</v>
      </c>
      <c r="AI902" s="91">
        <v>12</v>
      </c>
      <c r="AJ902" s="160">
        <v>7.4999999999999997E-2</v>
      </c>
      <c r="AK902" s="168" t="s">
        <v>651</v>
      </c>
      <c r="AL902" s="168" t="s">
        <v>652</v>
      </c>
      <c r="AM902" s="127">
        <v>0</v>
      </c>
      <c r="AN902" s="127">
        <v>0</v>
      </c>
      <c r="AO902" s="127">
        <v>832217.03</v>
      </c>
      <c r="AP902" s="127">
        <v>0</v>
      </c>
      <c r="AQ902" s="127">
        <v>0</v>
      </c>
      <c r="AR902" s="127">
        <v>0</v>
      </c>
      <c r="AS902" s="127">
        <v>0</v>
      </c>
      <c r="AT902" s="127">
        <v>0</v>
      </c>
      <c r="AU902" s="127">
        <v>416108.51</v>
      </c>
      <c r="AV902" s="127">
        <v>0</v>
      </c>
      <c r="AW902" s="127">
        <v>0</v>
      </c>
      <c r="AX902" s="127">
        <v>0</v>
      </c>
      <c r="AY902" s="127">
        <v>0</v>
      </c>
      <c r="AZ902" s="127">
        <v>0</v>
      </c>
      <c r="BA902" s="127">
        <v>0</v>
      </c>
      <c r="BB902" s="127">
        <v>0</v>
      </c>
      <c r="BC902" s="15">
        <f t="shared" si="42"/>
        <v>832217.03</v>
      </c>
      <c r="BD902" s="15">
        <f t="shared" si="43"/>
        <v>416108.51</v>
      </c>
      <c r="BE902" s="15">
        <f t="shared" si="44"/>
        <v>1248325.54</v>
      </c>
    </row>
    <row r="903" spans="1:57" x14ac:dyDescent="0.3">
      <c r="A903" s="167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58">
        <v>41439</v>
      </c>
      <c r="AF903" s="158">
        <v>45822</v>
      </c>
      <c r="AG903" s="159">
        <v>66577362.259999998</v>
      </c>
      <c r="AH903" s="91">
        <v>0.78888888888888886</v>
      </c>
      <c r="AI903" s="91">
        <v>12</v>
      </c>
      <c r="AJ903" s="160">
        <v>7.4999999999999997E-2</v>
      </c>
      <c r="AK903" s="168" t="s">
        <v>651</v>
      </c>
      <c r="AL903" s="168" t="s">
        <v>652</v>
      </c>
      <c r="AM903" s="127">
        <v>0</v>
      </c>
      <c r="AN903" s="127">
        <v>0</v>
      </c>
      <c r="AO903" s="127">
        <v>0</v>
      </c>
      <c r="AP903" s="127">
        <v>832217.03</v>
      </c>
      <c r="AQ903" s="127">
        <v>0</v>
      </c>
      <c r="AR903" s="127">
        <v>0</v>
      </c>
      <c r="AS903" s="127">
        <v>0</v>
      </c>
      <c r="AT903" s="127">
        <v>0</v>
      </c>
      <c r="AU903" s="127">
        <v>0</v>
      </c>
      <c r="AV903" s="127">
        <v>416108.51</v>
      </c>
      <c r="AW903" s="127">
        <v>0</v>
      </c>
      <c r="AX903" s="127">
        <v>0</v>
      </c>
      <c r="AY903" s="127">
        <v>0</v>
      </c>
      <c r="AZ903" s="127">
        <v>0</v>
      </c>
      <c r="BA903" s="127">
        <v>0</v>
      </c>
      <c r="BB903" s="127">
        <v>0</v>
      </c>
      <c r="BC903" s="15">
        <f t="shared" si="42"/>
        <v>832217.03</v>
      </c>
      <c r="BD903" s="15">
        <f t="shared" si="43"/>
        <v>416108.51</v>
      </c>
      <c r="BE903" s="15">
        <f t="shared" si="44"/>
        <v>1248325.54</v>
      </c>
    </row>
    <row r="904" spans="1:57" x14ac:dyDescent="0.3">
      <c r="A904" s="167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58">
        <v>41467</v>
      </c>
      <c r="AF904" s="158">
        <v>45850</v>
      </c>
      <c r="AG904" s="159">
        <v>66577362.259999998</v>
      </c>
      <c r="AH904" s="91">
        <v>0.8666666666666667</v>
      </c>
      <c r="AI904" s="91">
        <v>12</v>
      </c>
      <c r="AJ904" s="160">
        <v>7.4999999999999997E-2</v>
      </c>
      <c r="AK904" s="168" t="s">
        <v>651</v>
      </c>
      <c r="AL904" s="168" t="s">
        <v>652</v>
      </c>
      <c r="AM904" s="127">
        <v>0</v>
      </c>
      <c r="AN904" s="127">
        <v>0</v>
      </c>
      <c r="AO904" s="127">
        <v>0</v>
      </c>
      <c r="AP904" s="127">
        <v>0</v>
      </c>
      <c r="AQ904" s="127">
        <v>832217.03</v>
      </c>
      <c r="AR904" s="127">
        <v>0</v>
      </c>
      <c r="AS904" s="127">
        <v>0</v>
      </c>
      <c r="AT904" s="127">
        <v>0</v>
      </c>
      <c r="AU904" s="127">
        <v>0</v>
      </c>
      <c r="AV904" s="127">
        <v>0</v>
      </c>
      <c r="AW904" s="127">
        <v>416108.51</v>
      </c>
      <c r="AX904" s="127">
        <v>0</v>
      </c>
      <c r="AY904" s="127">
        <v>0</v>
      </c>
      <c r="AZ904" s="127">
        <v>0</v>
      </c>
      <c r="BA904" s="127">
        <v>0</v>
      </c>
      <c r="BB904" s="127">
        <v>0</v>
      </c>
      <c r="BC904" s="15">
        <f t="shared" si="42"/>
        <v>0</v>
      </c>
      <c r="BD904" s="15">
        <f t="shared" si="43"/>
        <v>1248325.54</v>
      </c>
      <c r="BE904" s="15">
        <f t="shared" si="44"/>
        <v>1248325.54</v>
      </c>
    </row>
    <row r="905" spans="1:57" x14ac:dyDescent="0.3">
      <c r="A905" s="167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832217.03</v>
      </c>
      <c r="AA905" s="63">
        <v>0</v>
      </c>
      <c r="AB905" s="63">
        <v>0</v>
      </c>
      <c r="AC905" s="63">
        <v>0</v>
      </c>
      <c r="AD905" s="63">
        <v>22192454.100000001</v>
      </c>
      <c r="AE905" s="158">
        <v>41501</v>
      </c>
      <c r="AF905" s="158">
        <v>45884</v>
      </c>
      <c r="AG905" s="159">
        <v>66577362.259999998</v>
      </c>
      <c r="AH905" s="91">
        <v>0.95833333333333337</v>
      </c>
      <c r="AI905" s="91">
        <v>12</v>
      </c>
      <c r="AJ905" s="160">
        <v>7.4999999999999997E-2</v>
      </c>
      <c r="AK905" s="168" t="s">
        <v>651</v>
      </c>
      <c r="AL905" s="168" t="s">
        <v>652</v>
      </c>
      <c r="AM905" s="127">
        <v>0</v>
      </c>
      <c r="AN905" s="127">
        <v>0</v>
      </c>
      <c r="AO905" s="127">
        <v>0</v>
      </c>
      <c r="AP905" s="127">
        <v>0</v>
      </c>
      <c r="AQ905" s="127">
        <v>0</v>
      </c>
      <c r="AR905" s="127">
        <v>832217.03</v>
      </c>
      <c r="AS905" s="127">
        <v>0</v>
      </c>
      <c r="AT905" s="127">
        <v>0</v>
      </c>
      <c r="AU905" s="127">
        <v>0</v>
      </c>
      <c r="AV905" s="127">
        <v>0</v>
      </c>
      <c r="AW905" s="127">
        <v>0</v>
      </c>
      <c r="AX905" s="127">
        <v>416108.51</v>
      </c>
      <c r="AY905" s="127">
        <v>0</v>
      </c>
      <c r="AZ905" s="127">
        <v>0</v>
      </c>
      <c r="BA905" s="127">
        <v>0</v>
      </c>
      <c r="BB905" s="127">
        <v>0</v>
      </c>
      <c r="BC905" s="15">
        <f t="shared" si="42"/>
        <v>0</v>
      </c>
      <c r="BD905" s="15">
        <f t="shared" si="43"/>
        <v>1248325.54</v>
      </c>
      <c r="BE905" s="15">
        <f t="shared" si="44"/>
        <v>1248325.54</v>
      </c>
    </row>
    <row r="906" spans="1:57" x14ac:dyDescent="0.3">
      <c r="A906" s="167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58">
        <v>41530</v>
      </c>
      <c r="AF906" s="158">
        <v>45913</v>
      </c>
      <c r="AG906" s="159">
        <v>94026659.939999998</v>
      </c>
      <c r="AH906" s="91">
        <v>1.0361111111111112</v>
      </c>
      <c r="AI906" s="91">
        <v>12</v>
      </c>
      <c r="AJ906" s="160">
        <v>7.4999999999999997E-2</v>
      </c>
      <c r="AK906" s="168" t="s">
        <v>651</v>
      </c>
      <c r="AL906" s="168" t="s">
        <v>652</v>
      </c>
      <c r="AM906" s="127">
        <v>1175333.25</v>
      </c>
      <c r="AN906" s="127">
        <v>0</v>
      </c>
      <c r="AO906" s="127">
        <v>0</v>
      </c>
      <c r="AP906" s="127">
        <v>0</v>
      </c>
      <c r="AQ906" s="127">
        <v>0</v>
      </c>
      <c r="AR906" s="127">
        <v>0</v>
      </c>
      <c r="AS906" s="127">
        <v>1175333.25</v>
      </c>
      <c r="AT906" s="127">
        <v>0</v>
      </c>
      <c r="AU906" s="127">
        <v>0</v>
      </c>
      <c r="AV906" s="127">
        <v>0</v>
      </c>
      <c r="AW906" s="127">
        <v>0</v>
      </c>
      <c r="AX906" s="127">
        <v>0</v>
      </c>
      <c r="AY906" s="127">
        <v>587666.62</v>
      </c>
      <c r="AZ906" s="127">
        <v>0</v>
      </c>
      <c r="BA906" s="127">
        <v>0</v>
      </c>
      <c r="BB906" s="127">
        <v>0</v>
      </c>
      <c r="BC906" s="15">
        <f t="shared" si="42"/>
        <v>1175333.25</v>
      </c>
      <c r="BD906" s="15">
        <f t="shared" si="43"/>
        <v>1762999.87</v>
      </c>
      <c r="BE906" s="15">
        <f t="shared" si="44"/>
        <v>2938333.12</v>
      </c>
    </row>
    <row r="907" spans="1:57" x14ac:dyDescent="0.3">
      <c r="A907" s="167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22192454.100000001</v>
      </c>
      <c r="AE907" s="158">
        <v>41562</v>
      </c>
      <c r="AF907" s="158">
        <v>45945</v>
      </c>
      <c r="AG907" s="159">
        <v>66577362.259999998</v>
      </c>
      <c r="AH907" s="91">
        <v>1.125</v>
      </c>
      <c r="AI907" s="91">
        <v>12</v>
      </c>
      <c r="AJ907" s="160">
        <v>7.4999999999999997E-2</v>
      </c>
      <c r="AK907" s="168" t="s">
        <v>651</v>
      </c>
      <c r="AL907" s="168" t="s">
        <v>652</v>
      </c>
      <c r="AM907" s="127">
        <v>0</v>
      </c>
      <c r="AN907" s="127">
        <v>832217.03</v>
      </c>
      <c r="AO907" s="127">
        <v>0</v>
      </c>
      <c r="AP907" s="127">
        <v>0</v>
      </c>
      <c r="AQ907" s="127">
        <v>0</v>
      </c>
      <c r="AR907" s="127">
        <v>0</v>
      </c>
      <c r="AS907" s="127">
        <v>0</v>
      </c>
      <c r="AT907" s="127">
        <v>832217.03</v>
      </c>
      <c r="AU907" s="127">
        <v>0</v>
      </c>
      <c r="AV907" s="127">
        <v>0</v>
      </c>
      <c r="AW907" s="127">
        <v>0</v>
      </c>
      <c r="AX907" s="127">
        <v>0</v>
      </c>
      <c r="AY907" s="127">
        <v>0</v>
      </c>
      <c r="AZ907" s="127">
        <v>416108.51</v>
      </c>
      <c r="BA907" s="127">
        <v>0</v>
      </c>
      <c r="BB907" s="127">
        <v>0</v>
      </c>
      <c r="BC907" s="15">
        <f t="shared" si="42"/>
        <v>832217.03</v>
      </c>
      <c r="BD907" s="15">
        <f t="shared" si="43"/>
        <v>1248325.54</v>
      </c>
      <c r="BE907" s="15">
        <f t="shared" si="44"/>
        <v>2080542.57</v>
      </c>
    </row>
    <row r="908" spans="1:57" x14ac:dyDescent="0.3">
      <c r="A908" s="167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22192454.100000001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22192454.100000001</v>
      </c>
      <c r="AE908" s="158">
        <v>41593</v>
      </c>
      <c r="AF908" s="158">
        <v>45976</v>
      </c>
      <c r="AG908" s="159">
        <v>66577362.259999998</v>
      </c>
      <c r="AH908" s="91">
        <v>1.2083333333333333</v>
      </c>
      <c r="AI908" s="91">
        <v>12</v>
      </c>
      <c r="AJ908" s="160">
        <v>7.4999999999999997E-2</v>
      </c>
      <c r="AK908" s="168" t="s">
        <v>651</v>
      </c>
      <c r="AL908" s="168" t="s">
        <v>652</v>
      </c>
      <c r="AM908" s="127">
        <v>0</v>
      </c>
      <c r="AN908" s="127">
        <v>0</v>
      </c>
      <c r="AO908" s="127">
        <v>832217.03</v>
      </c>
      <c r="AP908" s="127">
        <v>0</v>
      </c>
      <c r="AQ908" s="127">
        <v>0</v>
      </c>
      <c r="AR908" s="127">
        <v>0</v>
      </c>
      <c r="AS908" s="127">
        <v>0</v>
      </c>
      <c r="AT908" s="127">
        <v>0</v>
      </c>
      <c r="AU908" s="127">
        <v>832217.03</v>
      </c>
      <c r="AV908" s="127">
        <v>0</v>
      </c>
      <c r="AW908" s="127">
        <v>0</v>
      </c>
      <c r="AX908" s="127">
        <v>0</v>
      </c>
      <c r="AY908" s="127">
        <v>0</v>
      </c>
      <c r="AZ908" s="127">
        <v>0</v>
      </c>
      <c r="BA908" s="127">
        <v>416108.51</v>
      </c>
      <c r="BB908" s="127">
        <v>0</v>
      </c>
      <c r="BC908" s="15">
        <f t="shared" si="42"/>
        <v>832217.03</v>
      </c>
      <c r="BD908" s="15">
        <f t="shared" si="43"/>
        <v>1248325.54</v>
      </c>
      <c r="BE908" s="15">
        <f t="shared" si="44"/>
        <v>2080542.57</v>
      </c>
    </row>
    <row r="909" spans="1:57" x14ac:dyDescent="0.3">
      <c r="A909" s="167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22192454.100000001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22192454.100000001</v>
      </c>
      <c r="AE909" s="158">
        <v>41621</v>
      </c>
      <c r="AF909" s="158">
        <v>46004</v>
      </c>
      <c r="AG909" s="159">
        <v>66577362.259999998</v>
      </c>
      <c r="AH909" s="91">
        <v>1.2861111111111112</v>
      </c>
      <c r="AI909" s="91">
        <v>12</v>
      </c>
      <c r="AJ909" s="160">
        <v>7.4999999999999997E-2</v>
      </c>
      <c r="AK909" s="168" t="s">
        <v>651</v>
      </c>
      <c r="AL909" s="168" t="s">
        <v>652</v>
      </c>
      <c r="AM909" s="127">
        <v>0</v>
      </c>
      <c r="AN909" s="127">
        <v>0</v>
      </c>
      <c r="AO909" s="127">
        <v>0</v>
      </c>
      <c r="AP909" s="127">
        <v>832217.03</v>
      </c>
      <c r="AQ909" s="127">
        <v>0</v>
      </c>
      <c r="AR909" s="127">
        <v>0</v>
      </c>
      <c r="AS909" s="127">
        <v>0</v>
      </c>
      <c r="AT909" s="127">
        <v>0</v>
      </c>
      <c r="AU909" s="127">
        <v>0</v>
      </c>
      <c r="AV909" s="127">
        <v>832217.03</v>
      </c>
      <c r="AW909" s="127">
        <v>0</v>
      </c>
      <c r="AX909" s="127">
        <v>0</v>
      </c>
      <c r="AY909" s="127">
        <v>0</v>
      </c>
      <c r="AZ909" s="127">
        <v>0</v>
      </c>
      <c r="BA909" s="127">
        <v>0</v>
      </c>
      <c r="BB909" s="127">
        <v>416108.51</v>
      </c>
      <c r="BC909" s="15">
        <f t="shared" si="42"/>
        <v>832217.03</v>
      </c>
      <c r="BD909" s="15">
        <f t="shared" si="43"/>
        <v>1248325.54</v>
      </c>
      <c r="BE909" s="15">
        <f t="shared" si="44"/>
        <v>2080542.57</v>
      </c>
    </row>
    <row r="910" spans="1:57" x14ac:dyDescent="0.3">
      <c r="A910" s="167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38947132.640000001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38947132.640000001</v>
      </c>
      <c r="AE910" s="158">
        <v>41654</v>
      </c>
      <c r="AF910" s="158">
        <v>46037</v>
      </c>
      <c r="AG910" s="159">
        <v>116841397.92</v>
      </c>
      <c r="AH910" s="91">
        <v>1.375</v>
      </c>
      <c r="AI910" s="91">
        <v>12</v>
      </c>
      <c r="AJ910" s="160">
        <v>7.4999999999999997E-2</v>
      </c>
      <c r="AK910" s="168" t="s">
        <v>651</v>
      </c>
      <c r="AL910" s="168" t="s">
        <v>652</v>
      </c>
      <c r="AM910" s="127">
        <v>0</v>
      </c>
      <c r="AN910" s="127">
        <v>0</v>
      </c>
      <c r="AO910" s="127">
        <v>0</v>
      </c>
      <c r="AP910" s="127">
        <v>0</v>
      </c>
      <c r="AQ910" s="127">
        <v>1460517.47</v>
      </c>
      <c r="AR910" s="127">
        <v>0</v>
      </c>
      <c r="AS910" s="127">
        <v>0</v>
      </c>
      <c r="AT910" s="127">
        <v>0</v>
      </c>
      <c r="AU910" s="127">
        <v>0</v>
      </c>
      <c r="AV910" s="127">
        <v>0</v>
      </c>
      <c r="AW910" s="127">
        <v>1460517.47</v>
      </c>
      <c r="AX910" s="127">
        <v>0</v>
      </c>
      <c r="AY910" s="127">
        <v>0</v>
      </c>
      <c r="AZ910" s="127">
        <v>0</v>
      </c>
      <c r="BA910" s="127">
        <v>0</v>
      </c>
      <c r="BB910" s="127">
        <v>0</v>
      </c>
      <c r="BC910" s="15">
        <f t="shared" si="42"/>
        <v>0</v>
      </c>
      <c r="BD910" s="15">
        <f t="shared" si="43"/>
        <v>2921034.94</v>
      </c>
      <c r="BE910" s="15">
        <f t="shared" si="44"/>
        <v>2921034.94</v>
      </c>
    </row>
    <row r="911" spans="1:57" x14ac:dyDescent="0.3">
      <c r="A911" s="167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12233940.630000001</v>
      </c>
      <c r="Z911" s="63">
        <v>1376318.32</v>
      </c>
      <c r="AA911" s="63">
        <v>0</v>
      </c>
      <c r="AB911" s="63">
        <v>0</v>
      </c>
      <c r="AC911" s="63">
        <v>0</v>
      </c>
      <c r="AD911" s="63">
        <v>24467881.229999989</v>
      </c>
      <c r="AE911" s="158">
        <v>41684</v>
      </c>
      <c r="AF911" s="158">
        <v>46067</v>
      </c>
      <c r="AG911" s="159">
        <v>73403643.75</v>
      </c>
      <c r="AH911" s="91">
        <v>1.4555555555555555</v>
      </c>
      <c r="AI911" s="91">
        <v>12</v>
      </c>
      <c r="AJ911" s="160">
        <v>7.4999999999999997E-2</v>
      </c>
      <c r="AK911" s="168" t="s">
        <v>651</v>
      </c>
      <c r="AL911" s="168" t="s">
        <v>652</v>
      </c>
      <c r="AM911" s="127">
        <v>0</v>
      </c>
      <c r="AN911" s="127">
        <v>0</v>
      </c>
      <c r="AO911" s="127">
        <v>0</v>
      </c>
      <c r="AP911" s="127">
        <v>0</v>
      </c>
      <c r="AQ911" s="127">
        <v>0</v>
      </c>
      <c r="AR911" s="127">
        <v>917545.55</v>
      </c>
      <c r="AS911" s="127">
        <v>0</v>
      </c>
      <c r="AT911" s="127">
        <v>0</v>
      </c>
      <c r="AU911" s="127">
        <v>0</v>
      </c>
      <c r="AV911" s="127">
        <v>0</v>
      </c>
      <c r="AW911" s="127">
        <v>0</v>
      </c>
      <c r="AX911" s="127">
        <v>917545.55</v>
      </c>
      <c r="AY911" s="127">
        <v>0</v>
      </c>
      <c r="AZ911" s="127">
        <v>0</v>
      </c>
      <c r="BA911" s="127">
        <v>0</v>
      </c>
      <c r="BB911" s="127">
        <v>0</v>
      </c>
      <c r="BC911" s="15">
        <f t="shared" si="42"/>
        <v>0</v>
      </c>
      <c r="BD911" s="15">
        <f t="shared" si="43"/>
        <v>1835091.1</v>
      </c>
      <c r="BE911" s="15">
        <f t="shared" si="44"/>
        <v>1835091.1</v>
      </c>
    </row>
    <row r="912" spans="1:57" x14ac:dyDescent="0.3">
      <c r="A912" s="167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58">
        <v>41712</v>
      </c>
      <c r="AF912" s="158">
        <v>46095</v>
      </c>
      <c r="AG912" s="159">
        <v>74230968.409999996</v>
      </c>
      <c r="AH912" s="91">
        <v>1.538888888888889</v>
      </c>
      <c r="AI912" s="91">
        <v>12</v>
      </c>
      <c r="AJ912" s="160">
        <v>7.4999999999999997E-2</v>
      </c>
      <c r="AK912" s="168" t="s">
        <v>651</v>
      </c>
      <c r="AL912" s="168" t="s">
        <v>652</v>
      </c>
      <c r="AM912" s="127">
        <v>1391830.66</v>
      </c>
      <c r="AN912" s="127">
        <v>0</v>
      </c>
      <c r="AO912" s="127">
        <v>0</v>
      </c>
      <c r="AP912" s="127">
        <v>0</v>
      </c>
      <c r="AQ912" s="127">
        <v>0</v>
      </c>
      <c r="AR912" s="127">
        <v>0</v>
      </c>
      <c r="AS912" s="127">
        <v>927887.1</v>
      </c>
      <c r="AT912" s="127">
        <v>0</v>
      </c>
      <c r="AU912" s="127">
        <v>0</v>
      </c>
      <c r="AV912" s="127">
        <v>0</v>
      </c>
      <c r="AW912" s="127">
        <v>0</v>
      </c>
      <c r="AX912" s="127">
        <v>0</v>
      </c>
      <c r="AY912" s="127">
        <v>927887.1</v>
      </c>
      <c r="AZ912" s="127">
        <v>0</v>
      </c>
      <c r="BA912" s="127">
        <v>0</v>
      </c>
      <c r="BB912" s="127">
        <v>0</v>
      </c>
      <c r="BC912" s="15">
        <f t="shared" si="42"/>
        <v>1391830.66</v>
      </c>
      <c r="BD912" s="15">
        <f t="shared" si="43"/>
        <v>1855774.2</v>
      </c>
      <c r="BE912" s="15">
        <f t="shared" si="44"/>
        <v>3247604.86</v>
      </c>
    </row>
    <row r="913" spans="1:57" x14ac:dyDescent="0.3">
      <c r="A913" s="167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58">
        <v>41744</v>
      </c>
      <c r="AF913" s="158">
        <v>46127</v>
      </c>
      <c r="AG913" s="159">
        <v>91230654.299999997</v>
      </c>
      <c r="AH913" s="91">
        <v>1.625</v>
      </c>
      <c r="AI913" s="91">
        <v>12</v>
      </c>
      <c r="AJ913" s="160">
        <v>7.4999999999999997E-2</v>
      </c>
      <c r="AK913" s="168" t="s">
        <v>651</v>
      </c>
      <c r="AL913" s="168" t="s">
        <v>652</v>
      </c>
      <c r="AM913" s="127">
        <v>0</v>
      </c>
      <c r="AN913" s="127">
        <v>1710574.77</v>
      </c>
      <c r="AO913" s="127">
        <v>0</v>
      </c>
      <c r="AP913" s="127">
        <v>0</v>
      </c>
      <c r="AQ913" s="127">
        <v>0</v>
      </c>
      <c r="AR913" s="127">
        <v>0</v>
      </c>
      <c r="AS913" s="127">
        <v>0</v>
      </c>
      <c r="AT913" s="127">
        <v>1140383.18</v>
      </c>
      <c r="AU913" s="127">
        <v>0</v>
      </c>
      <c r="AV913" s="127">
        <v>0</v>
      </c>
      <c r="AW913" s="127">
        <v>0</v>
      </c>
      <c r="AX913" s="127">
        <v>0</v>
      </c>
      <c r="AY913" s="127">
        <v>0</v>
      </c>
      <c r="AZ913" s="127">
        <v>1140383.18</v>
      </c>
      <c r="BA913" s="127">
        <v>0</v>
      </c>
      <c r="BB913" s="127">
        <v>0</v>
      </c>
      <c r="BC913" s="15">
        <f t="shared" si="42"/>
        <v>1710574.77</v>
      </c>
      <c r="BD913" s="15">
        <f t="shared" si="43"/>
        <v>2280766.36</v>
      </c>
      <c r="BE913" s="15">
        <f t="shared" si="44"/>
        <v>3991341.13</v>
      </c>
    </row>
    <row r="914" spans="1:57" x14ac:dyDescent="0.3">
      <c r="A914" s="167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58">
        <v>41774</v>
      </c>
      <c r="AF914" s="158">
        <v>46157</v>
      </c>
      <c r="AG914" s="159">
        <v>75247453.769999996</v>
      </c>
      <c r="AH914" s="91">
        <v>1.7083333333333333</v>
      </c>
      <c r="AI914" s="91">
        <v>12</v>
      </c>
      <c r="AJ914" s="160">
        <v>7.4999999999999997E-2</v>
      </c>
      <c r="AK914" s="168" t="s">
        <v>651</v>
      </c>
      <c r="AL914" s="168" t="s">
        <v>652</v>
      </c>
      <c r="AM914" s="127">
        <v>0</v>
      </c>
      <c r="AN914" s="127">
        <v>0</v>
      </c>
      <c r="AO914" s="127">
        <v>1410889.76</v>
      </c>
      <c r="AP914" s="127">
        <v>0</v>
      </c>
      <c r="AQ914" s="127">
        <v>0</v>
      </c>
      <c r="AR914" s="127">
        <v>0</v>
      </c>
      <c r="AS914" s="127">
        <v>0</v>
      </c>
      <c r="AT914" s="127">
        <v>0</v>
      </c>
      <c r="AU914" s="127">
        <v>940593.17</v>
      </c>
      <c r="AV914" s="127">
        <v>0</v>
      </c>
      <c r="AW914" s="127">
        <v>0</v>
      </c>
      <c r="AX914" s="127">
        <v>0</v>
      </c>
      <c r="AY914" s="127">
        <v>0</v>
      </c>
      <c r="AZ914" s="127">
        <v>0</v>
      </c>
      <c r="BA914" s="127">
        <v>940593.17</v>
      </c>
      <c r="BB914" s="127">
        <v>0</v>
      </c>
      <c r="BC914" s="15">
        <f t="shared" si="42"/>
        <v>1410889.76</v>
      </c>
      <c r="BD914" s="15">
        <f t="shared" si="43"/>
        <v>1881186.34</v>
      </c>
      <c r="BE914" s="15">
        <f t="shared" si="44"/>
        <v>3292076.1</v>
      </c>
    </row>
    <row r="915" spans="1:57" x14ac:dyDescent="0.3">
      <c r="A915" s="167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58">
        <v>41803</v>
      </c>
      <c r="AF915" s="158">
        <v>46186</v>
      </c>
      <c r="AG915" s="159">
        <v>58413258.609999999</v>
      </c>
      <c r="AH915" s="91">
        <v>1.7861111111111112</v>
      </c>
      <c r="AI915" s="91">
        <v>12</v>
      </c>
      <c r="AJ915" s="160">
        <v>7.4999999999999997E-2</v>
      </c>
      <c r="AK915" s="168" t="s">
        <v>651</v>
      </c>
      <c r="AL915" s="168" t="s">
        <v>652</v>
      </c>
      <c r="AM915" s="127">
        <v>0</v>
      </c>
      <c r="AN915" s="127">
        <v>0</v>
      </c>
      <c r="AO915" s="127">
        <v>0</v>
      </c>
      <c r="AP915" s="127">
        <v>1095248.6000000001</v>
      </c>
      <c r="AQ915" s="127">
        <v>0</v>
      </c>
      <c r="AR915" s="127">
        <v>0</v>
      </c>
      <c r="AS915" s="127">
        <v>0</v>
      </c>
      <c r="AT915" s="127">
        <v>0</v>
      </c>
      <c r="AU915" s="127">
        <v>0</v>
      </c>
      <c r="AV915" s="127">
        <v>730165.73</v>
      </c>
      <c r="AW915" s="127">
        <v>0</v>
      </c>
      <c r="AX915" s="127">
        <v>0</v>
      </c>
      <c r="AY915" s="127">
        <v>0</v>
      </c>
      <c r="AZ915" s="127">
        <v>0</v>
      </c>
      <c r="BA915" s="127">
        <v>0</v>
      </c>
      <c r="BB915" s="127">
        <v>730165.73</v>
      </c>
      <c r="BC915" s="15">
        <f t="shared" si="42"/>
        <v>1095248.6000000001</v>
      </c>
      <c r="BD915" s="15">
        <f t="shared" si="43"/>
        <v>1460331.46</v>
      </c>
      <c r="BE915" s="15">
        <f t="shared" si="44"/>
        <v>2555580.06</v>
      </c>
    </row>
    <row r="916" spans="1:57" x14ac:dyDescent="0.3">
      <c r="A916" s="167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58">
        <v>41835</v>
      </c>
      <c r="AF916" s="158">
        <v>46218</v>
      </c>
      <c r="AG916" s="159">
        <v>75386000.239999995</v>
      </c>
      <c r="AH916" s="91">
        <v>1.875</v>
      </c>
      <c r="AI916" s="91">
        <v>12</v>
      </c>
      <c r="AJ916" s="160">
        <v>7.4999999999999997E-2</v>
      </c>
      <c r="AK916" s="168" t="s">
        <v>651</v>
      </c>
      <c r="AL916" s="168" t="s">
        <v>652</v>
      </c>
      <c r="AM916" s="127">
        <v>0</v>
      </c>
      <c r="AN916" s="127">
        <v>0</v>
      </c>
      <c r="AO916" s="127">
        <v>0</v>
      </c>
      <c r="AP916" s="127">
        <v>0</v>
      </c>
      <c r="AQ916" s="127">
        <v>1413487.5</v>
      </c>
      <c r="AR916" s="127">
        <v>0</v>
      </c>
      <c r="AS916" s="127">
        <v>0</v>
      </c>
      <c r="AT916" s="127">
        <v>0</v>
      </c>
      <c r="AU916" s="127">
        <v>0</v>
      </c>
      <c r="AV916" s="127">
        <v>0</v>
      </c>
      <c r="AW916" s="127">
        <v>942325</v>
      </c>
      <c r="AX916" s="127">
        <v>0</v>
      </c>
      <c r="AY916" s="127">
        <v>0</v>
      </c>
      <c r="AZ916" s="127">
        <v>0</v>
      </c>
      <c r="BA916" s="127">
        <v>0</v>
      </c>
      <c r="BB916" s="127">
        <v>0</v>
      </c>
      <c r="BC916" s="15">
        <f t="shared" si="42"/>
        <v>0</v>
      </c>
      <c r="BD916" s="15">
        <f t="shared" si="43"/>
        <v>2355812.5</v>
      </c>
      <c r="BE916" s="15">
        <f t="shared" si="44"/>
        <v>2355812.5</v>
      </c>
    </row>
    <row r="917" spans="1:57" x14ac:dyDescent="0.3">
      <c r="A917" s="167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39290749.210000001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39290749.210000001</v>
      </c>
      <c r="AE917" s="158">
        <v>41957</v>
      </c>
      <c r="AF917" s="158">
        <v>46340</v>
      </c>
      <c r="AG917" s="159">
        <v>78581498.409999996</v>
      </c>
      <c r="AH917" s="91">
        <v>2.2055555555555557</v>
      </c>
      <c r="AI917" s="91">
        <v>12</v>
      </c>
      <c r="AJ917" s="160">
        <v>7.4999999999999997E-2</v>
      </c>
      <c r="AK917" s="168" t="s">
        <v>651</v>
      </c>
      <c r="AL917" s="168" t="s">
        <v>652</v>
      </c>
      <c r="AM917" s="127">
        <v>0</v>
      </c>
      <c r="AN917" s="127">
        <v>0</v>
      </c>
      <c r="AO917" s="127">
        <v>1473403.1</v>
      </c>
      <c r="AP917" s="127">
        <v>0</v>
      </c>
      <c r="AQ917" s="127">
        <v>0</v>
      </c>
      <c r="AR917" s="127">
        <v>0</v>
      </c>
      <c r="AS917" s="127">
        <v>0</v>
      </c>
      <c r="AT917" s="127">
        <v>0</v>
      </c>
      <c r="AU917" s="127">
        <v>1473403.1</v>
      </c>
      <c r="AV917" s="127">
        <v>0</v>
      </c>
      <c r="AW917" s="127">
        <v>0</v>
      </c>
      <c r="AX917" s="127">
        <v>0</v>
      </c>
      <c r="AY917" s="127">
        <v>0</v>
      </c>
      <c r="AZ917" s="127">
        <v>0</v>
      </c>
      <c r="BA917" s="127">
        <v>982268.73</v>
      </c>
      <c r="BB917" s="127">
        <v>0</v>
      </c>
      <c r="BC917" s="15">
        <f t="shared" si="42"/>
        <v>1473403.1</v>
      </c>
      <c r="BD917" s="15">
        <f t="shared" si="43"/>
        <v>2455671.83</v>
      </c>
      <c r="BE917" s="15">
        <f t="shared" si="44"/>
        <v>3929074.93</v>
      </c>
    </row>
    <row r="918" spans="1:57" x14ac:dyDescent="0.3">
      <c r="A918" s="167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39252144.120000005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39252144.120000005</v>
      </c>
      <c r="AE918" s="158">
        <v>41988</v>
      </c>
      <c r="AF918" s="158">
        <v>46371</v>
      </c>
      <c r="AG918" s="159">
        <v>78504288.269999996</v>
      </c>
      <c r="AH918" s="91">
        <v>2.2916666666666665</v>
      </c>
      <c r="AI918" s="91">
        <v>12</v>
      </c>
      <c r="AJ918" s="160">
        <v>7.4999999999999997E-2</v>
      </c>
      <c r="AK918" s="168" t="s">
        <v>651</v>
      </c>
      <c r="AL918" s="168" t="s">
        <v>652</v>
      </c>
      <c r="AM918" s="127">
        <v>0</v>
      </c>
      <c r="AN918" s="127">
        <v>0</v>
      </c>
      <c r="AO918" s="127">
        <v>0</v>
      </c>
      <c r="AP918" s="127">
        <v>1471955.4</v>
      </c>
      <c r="AQ918" s="127">
        <v>0</v>
      </c>
      <c r="AR918" s="127">
        <v>0</v>
      </c>
      <c r="AS918" s="127">
        <v>0</v>
      </c>
      <c r="AT918" s="127">
        <v>0</v>
      </c>
      <c r="AU918" s="127">
        <v>0</v>
      </c>
      <c r="AV918" s="127">
        <v>1471955.4</v>
      </c>
      <c r="AW918" s="127">
        <v>0</v>
      </c>
      <c r="AX918" s="127">
        <v>0</v>
      </c>
      <c r="AY918" s="127">
        <v>0</v>
      </c>
      <c r="AZ918" s="127">
        <v>0</v>
      </c>
      <c r="BA918" s="127">
        <v>0</v>
      </c>
      <c r="BB918" s="127">
        <v>981303.6</v>
      </c>
      <c r="BC918" s="15">
        <f t="shared" si="42"/>
        <v>1471955.4</v>
      </c>
      <c r="BD918" s="15">
        <f t="shared" si="43"/>
        <v>2453259</v>
      </c>
      <c r="BE918" s="15">
        <f t="shared" si="44"/>
        <v>3925214.4</v>
      </c>
    </row>
    <row r="919" spans="1:57" x14ac:dyDescent="0.3">
      <c r="A919" s="167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75846138.459999979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75846138.459999979</v>
      </c>
      <c r="AE919" s="158">
        <v>42019</v>
      </c>
      <c r="AF919" s="158">
        <v>46402</v>
      </c>
      <c r="AG919" s="159">
        <v>151692276.91</v>
      </c>
      <c r="AH919" s="91">
        <v>2.375</v>
      </c>
      <c r="AI919" s="91">
        <v>12</v>
      </c>
      <c r="AJ919" s="160">
        <v>7.4999999999999997E-2</v>
      </c>
      <c r="AK919" s="168" t="s">
        <v>651</v>
      </c>
      <c r="AL919" s="168" t="s">
        <v>652</v>
      </c>
      <c r="AM919" s="127">
        <v>0</v>
      </c>
      <c r="AN919" s="127">
        <v>0</v>
      </c>
      <c r="AO919" s="127">
        <v>0</v>
      </c>
      <c r="AP919" s="127">
        <v>0</v>
      </c>
      <c r="AQ919" s="127">
        <v>2844230.19</v>
      </c>
      <c r="AR919" s="127">
        <v>0</v>
      </c>
      <c r="AS919" s="127">
        <v>0</v>
      </c>
      <c r="AT919" s="127">
        <v>0</v>
      </c>
      <c r="AU919" s="127">
        <v>0</v>
      </c>
      <c r="AV919" s="127">
        <v>0</v>
      </c>
      <c r="AW919" s="127">
        <v>2844230.19</v>
      </c>
      <c r="AX919" s="127">
        <v>0</v>
      </c>
      <c r="AY919" s="127">
        <v>0</v>
      </c>
      <c r="AZ919" s="127">
        <v>0</v>
      </c>
      <c r="BA919" s="127">
        <v>0</v>
      </c>
      <c r="BB919" s="127">
        <v>0</v>
      </c>
      <c r="BC919" s="15">
        <f t="shared" si="42"/>
        <v>0</v>
      </c>
      <c r="BD919" s="15">
        <f t="shared" si="43"/>
        <v>5688460.3799999999</v>
      </c>
      <c r="BE919" s="15">
        <f t="shared" si="44"/>
        <v>5688460.3799999999</v>
      </c>
    </row>
    <row r="920" spans="1:57" x14ac:dyDescent="0.3">
      <c r="A920" s="167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58">
        <v>42088</v>
      </c>
      <c r="AF920" s="158">
        <v>46471</v>
      </c>
      <c r="AG920" s="159">
        <v>85554534.609999999</v>
      </c>
      <c r="AH920" s="91">
        <v>2.5694444444444446</v>
      </c>
      <c r="AI920" s="91">
        <v>12</v>
      </c>
      <c r="AJ920" s="160">
        <v>7.4999999999999997E-2</v>
      </c>
      <c r="AK920" s="168" t="s">
        <v>651</v>
      </c>
      <c r="AL920" s="168" t="s">
        <v>652</v>
      </c>
      <c r="AM920" s="127">
        <v>2138863.37</v>
      </c>
      <c r="AN920" s="127">
        <v>0</v>
      </c>
      <c r="AO920" s="127">
        <v>0</v>
      </c>
      <c r="AP920" s="127">
        <v>0</v>
      </c>
      <c r="AQ920" s="127">
        <v>0</v>
      </c>
      <c r="AR920" s="127">
        <v>0</v>
      </c>
      <c r="AS920" s="127">
        <v>1604147.52</v>
      </c>
      <c r="AT920" s="127">
        <v>0</v>
      </c>
      <c r="AU920" s="127">
        <v>0</v>
      </c>
      <c r="AV920" s="127">
        <v>0</v>
      </c>
      <c r="AW920" s="127">
        <v>0</v>
      </c>
      <c r="AX920" s="127">
        <v>0</v>
      </c>
      <c r="AY920" s="127">
        <v>1604147.52</v>
      </c>
      <c r="AZ920" s="127">
        <v>0</v>
      </c>
      <c r="BA920" s="127">
        <v>0</v>
      </c>
      <c r="BB920" s="127">
        <v>0</v>
      </c>
      <c r="BC920" s="15">
        <f t="shared" si="42"/>
        <v>2138863.37</v>
      </c>
      <c r="BD920" s="15">
        <f t="shared" si="43"/>
        <v>3208295.04</v>
      </c>
      <c r="BE920" s="15">
        <f t="shared" si="44"/>
        <v>5347158.41</v>
      </c>
    </row>
    <row r="921" spans="1:57" x14ac:dyDescent="0.3">
      <c r="A921" s="167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58">
        <v>42088</v>
      </c>
      <c r="AF921" s="158">
        <v>46471</v>
      </c>
      <c r="AG921" s="159">
        <v>85404710.010000005</v>
      </c>
      <c r="AH921" s="91">
        <v>2.5694444444444446</v>
      </c>
      <c r="AI921" s="91">
        <v>12</v>
      </c>
      <c r="AJ921" s="160">
        <v>7.4999999999999997E-2</v>
      </c>
      <c r="AK921" s="168" t="s">
        <v>651</v>
      </c>
      <c r="AL921" s="168" t="s">
        <v>652</v>
      </c>
      <c r="AM921" s="127">
        <v>2135117.75</v>
      </c>
      <c r="AN921" s="127">
        <v>0</v>
      </c>
      <c r="AO921" s="127">
        <v>0</v>
      </c>
      <c r="AP921" s="127">
        <v>0</v>
      </c>
      <c r="AQ921" s="127">
        <v>0</v>
      </c>
      <c r="AR921" s="127">
        <v>0</v>
      </c>
      <c r="AS921" s="127">
        <v>1601338.31</v>
      </c>
      <c r="AT921" s="127">
        <v>0</v>
      </c>
      <c r="AU921" s="127">
        <v>0</v>
      </c>
      <c r="AV921" s="127">
        <v>0</v>
      </c>
      <c r="AW921" s="127">
        <v>0</v>
      </c>
      <c r="AX921" s="127">
        <v>0</v>
      </c>
      <c r="AY921" s="127">
        <v>1601338.31</v>
      </c>
      <c r="AZ921" s="127">
        <v>0</v>
      </c>
      <c r="BA921" s="127">
        <v>0</v>
      </c>
      <c r="BB921" s="127">
        <v>0</v>
      </c>
      <c r="BC921" s="15">
        <f t="shared" si="42"/>
        <v>2135117.75</v>
      </c>
      <c r="BD921" s="15">
        <f t="shared" si="43"/>
        <v>3202676.62</v>
      </c>
      <c r="BE921" s="15">
        <f t="shared" si="44"/>
        <v>5337794.37</v>
      </c>
    </row>
    <row r="922" spans="1:57" x14ac:dyDescent="0.3">
      <c r="A922" s="167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58">
        <v>42109</v>
      </c>
      <c r="AF922" s="158">
        <v>46492</v>
      </c>
      <c r="AG922" s="159">
        <v>105463902.08</v>
      </c>
      <c r="AH922" s="91">
        <v>2.625</v>
      </c>
      <c r="AI922" s="91">
        <v>12</v>
      </c>
      <c r="AJ922" s="160">
        <v>7.4999999999999997E-2</v>
      </c>
      <c r="AK922" s="168" t="s">
        <v>651</v>
      </c>
      <c r="AL922" s="168" t="s">
        <v>652</v>
      </c>
      <c r="AM922" s="127">
        <v>0</v>
      </c>
      <c r="AN922" s="127">
        <v>2636597.5499999998</v>
      </c>
      <c r="AO922" s="127">
        <v>0</v>
      </c>
      <c r="AP922" s="127">
        <v>0</v>
      </c>
      <c r="AQ922" s="127">
        <v>0</v>
      </c>
      <c r="AR922" s="127">
        <v>0</v>
      </c>
      <c r="AS922" s="127">
        <v>0</v>
      </c>
      <c r="AT922" s="127">
        <v>1977448.16</v>
      </c>
      <c r="AU922" s="127">
        <v>0</v>
      </c>
      <c r="AV922" s="127">
        <v>0</v>
      </c>
      <c r="AW922" s="127">
        <v>0</v>
      </c>
      <c r="AX922" s="127">
        <v>0</v>
      </c>
      <c r="AY922" s="127">
        <v>0</v>
      </c>
      <c r="AZ922" s="127">
        <v>1977448.16</v>
      </c>
      <c r="BA922" s="127">
        <v>0</v>
      </c>
      <c r="BB922" s="127">
        <v>0</v>
      </c>
      <c r="BC922" s="15">
        <f t="shared" si="42"/>
        <v>2636597.5499999998</v>
      </c>
      <c r="BD922" s="15">
        <f t="shared" si="43"/>
        <v>3954896.32</v>
      </c>
      <c r="BE922" s="15">
        <f t="shared" si="44"/>
        <v>6591493.8699999992</v>
      </c>
    </row>
    <row r="923" spans="1:57" x14ac:dyDescent="0.3">
      <c r="A923" s="167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58">
        <v>41486</v>
      </c>
      <c r="AF923" s="158">
        <v>46965</v>
      </c>
      <c r="AG923" s="159">
        <v>5120329.3899999997</v>
      </c>
      <c r="AH923" s="91">
        <v>3.9166666666666665</v>
      </c>
      <c r="AI923" s="91">
        <v>15</v>
      </c>
      <c r="AJ923" s="160">
        <v>7.4999999999999997E-2</v>
      </c>
      <c r="AK923" s="168" t="s">
        <v>651</v>
      </c>
      <c r="AL923" s="168" t="s">
        <v>652</v>
      </c>
      <c r="AM923" s="127">
        <v>0</v>
      </c>
      <c r="AN923" s="127">
        <v>0</v>
      </c>
      <c r="AO923" s="127">
        <v>0</v>
      </c>
      <c r="AP923" s="127">
        <v>0</v>
      </c>
      <c r="AQ923" s="127">
        <v>192012.35</v>
      </c>
      <c r="AR923" s="127">
        <v>0</v>
      </c>
      <c r="AS923" s="127">
        <v>0</v>
      </c>
      <c r="AT923" s="127">
        <v>0</v>
      </c>
      <c r="AU923" s="127">
        <v>0</v>
      </c>
      <c r="AV923" s="127">
        <v>0</v>
      </c>
      <c r="AW923" s="127">
        <v>192012.35</v>
      </c>
      <c r="AX923" s="127">
        <v>0</v>
      </c>
      <c r="AY923" s="127">
        <v>0</v>
      </c>
      <c r="AZ923" s="127">
        <v>0</v>
      </c>
      <c r="BA923" s="127">
        <v>0</v>
      </c>
      <c r="BB923" s="127">
        <v>0</v>
      </c>
      <c r="BC923" s="15">
        <f t="shared" si="42"/>
        <v>0</v>
      </c>
      <c r="BD923" s="15">
        <f t="shared" si="43"/>
        <v>384024.7</v>
      </c>
      <c r="BE923" s="15">
        <f t="shared" si="44"/>
        <v>384024.7</v>
      </c>
    </row>
    <row r="924" spans="1:57" x14ac:dyDescent="0.3">
      <c r="A924" s="167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58">
        <v>41751</v>
      </c>
      <c r="AF924" s="158">
        <v>49056</v>
      </c>
      <c r="AG924" s="159">
        <v>1284789.3400000001</v>
      </c>
      <c r="AH924" s="91">
        <v>9.6444444444444439</v>
      </c>
      <c r="AI924" s="91">
        <v>20</v>
      </c>
      <c r="AJ924" s="160">
        <v>7.4999999999999997E-3</v>
      </c>
      <c r="AK924" s="168" t="s">
        <v>651</v>
      </c>
      <c r="AL924" s="168" t="s">
        <v>652</v>
      </c>
      <c r="AM924" s="127">
        <v>0</v>
      </c>
      <c r="AN924" s="127">
        <v>0</v>
      </c>
      <c r="AO924" s="127">
        <v>0</v>
      </c>
      <c r="AP924" s="127">
        <v>0</v>
      </c>
      <c r="AQ924" s="127">
        <v>0</v>
      </c>
      <c r="AR924" s="127">
        <v>0</v>
      </c>
      <c r="AS924" s="127">
        <v>0</v>
      </c>
      <c r="AT924" s="127">
        <v>9635.92</v>
      </c>
      <c r="AU924" s="127">
        <v>0</v>
      </c>
      <c r="AV924" s="127">
        <v>0</v>
      </c>
      <c r="AW924" s="127">
        <v>0</v>
      </c>
      <c r="AX924" s="127">
        <v>0</v>
      </c>
      <c r="AY924" s="127">
        <v>0</v>
      </c>
      <c r="AZ924" s="127">
        <v>0</v>
      </c>
      <c r="BA924" s="127">
        <v>0</v>
      </c>
      <c r="BB924" s="127">
        <v>0</v>
      </c>
      <c r="BC924" s="15">
        <f t="shared" si="42"/>
        <v>0</v>
      </c>
      <c r="BD924" s="15">
        <f t="shared" si="43"/>
        <v>9635.92</v>
      </c>
      <c r="BE924" s="15">
        <f t="shared" si="44"/>
        <v>9635.92</v>
      </c>
    </row>
    <row r="925" spans="1:57" x14ac:dyDescent="0.3">
      <c r="A925" s="167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58">
        <v>40974</v>
      </c>
      <c r="AF925" s="158">
        <v>45357</v>
      </c>
      <c r="AG925" s="159">
        <v>8486581.9600000009</v>
      </c>
      <c r="AH925" s="91">
        <v>0</v>
      </c>
      <c r="AI925" s="91">
        <v>0</v>
      </c>
      <c r="AJ925" s="160">
        <v>7.0000000000000007E-2</v>
      </c>
      <c r="AK925" s="168" t="s">
        <v>651</v>
      </c>
      <c r="AL925" s="168" t="s">
        <v>652</v>
      </c>
      <c r="AM925" s="127">
        <v>0</v>
      </c>
      <c r="AN925" s="127">
        <v>0</v>
      </c>
      <c r="AO925" s="127">
        <v>0</v>
      </c>
      <c r="AP925" s="127">
        <v>0</v>
      </c>
      <c r="AQ925" s="127">
        <v>0</v>
      </c>
      <c r="AR925" s="127">
        <v>0</v>
      </c>
      <c r="AS925" s="127">
        <v>0</v>
      </c>
      <c r="AT925" s="127">
        <v>0</v>
      </c>
      <c r="AU925" s="127">
        <v>0</v>
      </c>
      <c r="AV925" s="127">
        <v>0</v>
      </c>
      <c r="AW925" s="127">
        <v>0</v>
      </c>
      <c r="AX925" s="127">
        <v>0</v>
      </c>
      <c r="AY925" s="127">
        <v>0</v>
      </c>
      <c r="AZ925" s="127">
        <v>0</v>
      </c>
      <c r="BA925" s="127">
        <v>0</v>
      </c>
      <c r="BB925" s="127">
        <v>0</v>
      </c>
      <c r="BC925" s="15">
        <f t="shared" si="42"/>
        <v>0</v>
      </c>
      <c r="BD925" s="15">
        <f t="shared" si="43"/>
        <v>0</v>
      </c>
      <c r="BE925" s="15">
        <f t="shared" si="44"/>
        <v>0</v>
      </c>
    </row>
    <row r="926" spans="1:57" x14ac:dyDescent="0.3">
      <c r="A926" s="167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10909090.920000002</v>
      </c>
      <c r="AE926" s="158">
        <v>41389</v>
      </c>
      <c r="AF926" s="158">
        <v>46868</v>
      </c>
      <c r="AG926" s="159">
        <v>15000000</v>
      </c>
      <c r="AH926" s="91">
        <v>3.6527777777777777</v>
      </c>
      <c r="AI926" s="91">
        <v>15</v>
      </c>
      <c r="AJ926" s="160">
        <v>7.7499999999999999E-2</v>
      </c>
      <c r="AK926" s="168" t="s">
        <v>651</v>
      </c>
      <c r="AL926" s="168" t="s">
        <v>652</v>
      </c>
      <c r="AM926" s="127">
        <v>0</v>
      </c>
      <c r="AN926" s="127">
        <v>422727.27</v>
      </c>
      <c r="AO926" s="127">
        <v>0</v>
      </c>
      <c r="AP926" s="127">
        <v>0</v>
      </c>
      <c r="AQ926" s="127">
        <v>0</v>
      </c>
      <c r="AR926" s="127">
        <v>0</v>
      </c>
      <c r="AS926" s="127">
        <v>0</v>
      </c>
      <c r="AT926" s="127">
        <v>369886.36</v>
      </c>
      <c r="AU926" s="127">
        <v>0</v>
      </c>
      <c r="AV926" s="127">
        <v>0</v>
      </c>
      <c r="AW926" s="127">
        <v>0</v>
      </c>
      <c r="AX926" s="127">
        <v>0</v>
      </c>
      <c r="AY926" s="127">
        <v>0</v>
      </c>
      <c r="AZ926" s="127">
        <v>317045.46000000002</v>
      </c>
      <c r="BA926" s="127">
        <v>0</v>
      </c>
      <c r="BB926" s="127">
        <v>0</v>
      </c>
      <c r="BC926" s="15">
        <f t="shared" si="42"/>
        <v>422727.27</v>
      </c>
      <c r="BD926" s="15">
        <f t="shared" si="43"/>
        <v>686931.82000000007</v>
      </c>
      <c r="BE926" s="15">
        <f t="shared" si="44"/>
        <v>1109659.0900000001</v>
      </c>
    </row>
    <row r="927" spans="1:57" x14ac:dyDescent="0.3">
      <c r="A927" s="167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13090909.079999998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13090909.079999998</v>
      </c>
      <c r="AE927" s="158">
        <v>41450</v>
      </c>
      <c r="AF927" s="158">
        <v>46929</v>
      </c>
      <c r="AG927" s="159">
        <v>18000000</v>
      </c>
      <c r="AH927" s="91">
        <v>3.8194444444444446</v>
      </c>
      <c r="AI927" s="91">
        <v>15</v>
      </c>
      <c r="AJ927" s="160">
        <v>7.7499999999999999E-2</v>
      </c>
      <c r="AK927" s="168" t="s">
        <v>651</v>
      </c>
      <c r="AL927" s="168" t="s">
        <v>652</v>
      </c>
      <c r="AM927" s="127">
        <v>0</v>
      </c>
      <c r="AN927" s="127">
        <v>0</v>
      </c>
      <c r="AO927" s="127">
        <v>0</v>
      </c>
      <c r="AP927" s="127">
        <v>507272.73</v>
      </c>
      <c r="AQ927" s="127">
        <v>0</v>
      </c>
      <c r="AR927" s="127">
        <v>0</v>
      </c>
      <c r="AS927" s="127">
        <v>0</v>
      </c>
      <c r="AT927" s="127">
        <v>0</v>
      </c>
      <c r="AU927" s="127">
        <v>0</v>
      </c>
      <c r="AV927" s="127">
        <v>443863.64</v>
      </c>
      <c r="AW927" s="127">
        <v>0</v>
      </c>
      <c r="AX927" s="127">
        <v>0</v>
      </c>
      <c r="AY927" s="127">
        <v>0</v>
      </c>
      <c r="AZ927" s="127">
        <v>0</v>
      </c>
      <c r="BA927" s="127">
        <v>0</v>
      </c>
      <c r="BB927" s="127">
        <v>380454.54</v>
      </c>
      <c r="BC927" s="15">
        <f t="shared" si="42"/>
        <v>507272.73</v>
      </c>
      <c r="BD927" s="15">
        <f t="shared" si="43"/>
        <v>824318.17999999993</v>
      </c>
      <c r="BE927" s="15">
        <f t="shared" si="44"/>
        <v>1331590.9099999999</v>
      </c>
    </row>
    <row r="928" spans="1:57" x14ac:dyDescent="0.3">
      <c r="A928" s="167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3636363.6499999994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3636363.6499999994</v>
      </c>
      <c r="AE928" s="158">
        <v>41479</v>
      </c>
      <c r="AF928" s="158">
        <v>46958</v>
      </c>
      <c r="AG928" s="159">
        <v>5000000</v>
      </c>
      <c r="AH928" s="91">
        <v>3.9</v>
      </c>
      <c r="AI928" s="91">
        <v>15</v>
      </c>
      <c r="AJ928" s="160">
        <v>7.7499999999999999E-2</v>
      </c>
      <c r="AK928" s="168" t="s">
        <v>651</v>
      </c>
      <c r="AL928" s="168" t="s">
        <v>652</v>
      </c>
      <c r="AM928" s="127">
        <v>0</v>
      </c>
      <c r="AN928" s="127">
        <v>0</v>
      </c>
      <c r="AO928" s="127">
        <v>0</v>
      </c>
      <c r="AP928" s="127">
        <v>0</v>
      </c>
      <c r="AQ928" s="127">
        <v>140909.09</v>
      </c>
      <c r="AR928" s="127">
        <v>0</v>
      </c>
      <c r="AS928" s="127">
        <v>0</v>
      </c>
      <c r="AT928" s="127">
        <v>0</v>
      </c>
      <c r="AU928" s="127">
        <v>0</v>
      </c>
      <c r="AV928" s="127">
        <v>0</v>
      </c>
      <c r="AW928" s="127">
        <v>123295.46</v>
      </c>
      <c r="AX928" s="127">
        <v>0</v>
      </c>
      <c r="AY928" s="127">
        <v>0</v>
      </c>
      <c r="AZ928" s="127">
        <v>0</v>
      </c>
      <c r="BA928" s="127">
        <v>0</v>
      </c>
      <c r="BB928" s="127">
        <v>0</v>
      </c>
      <c r="BC928" s="15">
        <f t="shared" si="42"/>
        <v>0</v>
      </c>
      <c r="BD928" s="15">
        <f t="shared" si="43"/>
        <v>264204.55</v>
      </c>
      <c r="BE928" s="15">
        <f t="shared" si="44"/>
        <v>264204.55</v>
      </c>
    </row>
    <row r="929" spans="1:57" x14ac:dyDescent="0.3">
      <c r="A929" s="167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681818.18</v>
      </c>
      <c r="Z929" s="63">
        <v>237784.09</v>
      </c>
      <c r="AA929" s="63">
        <v>0</v>
      </c>
      <c r="AB929" s="63">
        <v>0</v>
      </c>
      <c r="AC929" s="63">
        <v>0</v>
      </c>
      <c r="AD929" s="63">
        <v>5454545.4600000009</v>
      </c>
      <c r="AE929" s="158">
        <v>41487</v>
      </c>
      <c r="AF929" s="158">
        <v>46966</v>
      </c>
      <c r="AG929" s="159">
        <v>7500000</v>
      </c>
      <c r="AH929" s="91">
        <v>3.9194444444444443</v>
      </c>
      <c r="AI929" s="91">
        <v>15</v>
      </c>
      <c r="AJ929" s="160">
        <v>7.7499999999999999E-2</v>
      </c>
      <c r="AK929" s="168" t="s">
        <v>651</v>
      </c>
      <c r="AL929" s="168" t="s">
        <v>652</v>
      </c>
      <c r="AM929" s="127">
        <v>0</v>
      </c>
      <c r="AN929" s="127">
        <v>0</v>
      </c>
      <c r="AO929" s="127">
        <v>0</v>
      </c>
      <c r="AP929" s="127">
        <v>0</v>
      </c>
      <c r="AQ929" s="127">
        <v>0</v>
      </c>
      <c r="AR929" s="127">
        <v>211363.64</v>
      </c>
      <c r="AS929" s="127">
        <v>0</v>
      </c>
      <c r="AT929" s="127">
        <v>0</v>
      </c>
      <c r="AU929" s="127">
        <v>0</v>
      </c>
      <c r="AV929" s="127">
        <v>0</v>
      </c>
      <c r="AW929" s="127">
        <v>0</v>
      </c>
      <c r="AX929" s="127">
        <v>184943.18</v>
      </c>
      <c r="AY929" s="127">
        <v>0</v>
      </c>
      <c r="AZ929" s="127">
        <v>0</v>
      </c>
      <c r="BA929" s="127">
        <v>0</v>
      </c>
      <c r="BB929" s="127">
        <v>0</v>
      </c>
      <c r="BC929" s="15">
        <f t="shared" si="42"/>
        <v>0</v>
      </c>
      <c r="BD929" s="15">
        <f t="shared" si="43"/>
        <v>396306.82</v>
      </c>
      <c r="BE929" s="15">
        <f t="shared" si="44"/>
        <v>396306.82</v>
      </c>
    </row>
    <row r="930" spans="1:57" x14ac:dyDescent="0.3">
      <c r="A930" s="167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10636363.640000001</v>
      </c>
      <c r="AE930" s="158">
        <v>41528</v>
      </c>
      <c r="AF930" s="158">
        <v>47007</v>
      </c>
      <c r="AG930" s="159">
        <v>13000000</v>
      </c>
      <c r="AH930" s="91">
        <v>4.0305555555555559</v>
      </c>
      <c r="AI930" s="91">
        <v>15</v>
      </c>
      <c r="AJ930" s="160">
        <v>7.7499999999999999E-2</v>
      </c>
      <c r="AK930" s="168" t="s">
        <v>651</v>
      </c>
      <c r="AL930" s="168" t="s">
        <v>652</v>
      </c>
      <c r="AM930" s="127">
        <v>412159.09</v>
      </c>
      <c r="AN930" s="127">
        <v>0</v>
      </c>
      <c r="AO930" s="127">
        <v>0</v>
      </c>
      <c r="AP930" s="127">
        <v>0</v>
      </c>
      <c r="AQ930" s="127">
        <v>0</v>
      </c>
      <c r="AR930" s="127">
        <v>0</v>
      </c>
      <c r="AS930" s="127">
        <v>366363.64</v>
      </c>
      <c r="AT930" s="127">
        <v>0</v>
      </c>
      <c r="AU930" s="127">
        <v>0</v>
      </c>
      <c r="AV930" s="127">
        <v>0</v>
      </c>
      <c r="AW930" s="127">
        <v>0</v>
      </c>
      <c r="AX930" s="127">
        <v>0</v>
      </c>
      <c r="AY930" s="127">
        <v>320568.18</v>
      </c>
      <c r="AZ930" s="127">
        <v>0</v>
      </c>
      <c r="BA930" s="127">
        <v>0</v>
      </c>
      <c r="BB930" s="127">
        <v>0</v>
      </c>
      <c r="BC930" s="15">
        <f t="shared" si="42"/>
        <v>412159.09</v>
      </c>
      <c r="BD930" s="15">
        <f t="shared" si="43"/>
        <v>686931.82000000007</v>
      </c>
      <c r="BE930" s="15">
        <f t="shared" si="44"/>
        <v>1099090.9100000001</v>
      </c>
    </row>
    <row r="931" spans="1:57" x14ac:dyDescent="0.3">
      <c r="A931" s="167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20454545.460000001</v>
      </c>
      <c r="AE931" s="158">
        <v>41570</v>
      </c>
      <c r="AF931" s="158">
        <v>47049</v>
      </c>
      <c r="AG931" s="159">
        <v>25000000</v>
      </c>
      <c r="AH931" s="91">
        <v>4.1472222222222221</v>
      </c>
      <c r="AI931" s="91">
        <v>15</v>
      </c>
      <c r="AJ931" s="160">
        <v>7.7499999999999999E-2</v>
      </c>
      <c r="AK931" s="168" t="s">
        <v>651</v>
      </c>
      <c r="AL931" s="168" t="s">
        <v>652</v>
      </c>
      <c r="AM931" s="127">
        <v>0</v>
      </c>
      <c r="AN931" s="127">
        <v>792613.64</v>
      </c>
      <c r="AO931" s="127">
        <v>0</v>
      </c>
      <c r="AP931" s="127">
        <v>0</v>
      </c>
      <c r="AQ931" s="127">
        <v>0</v>
      </c>
      <c r="AR931" s="127">
        <v>0</v>
      </c>
      <c r="AS931" s="127">
        <v>0</v>
      </c>
      <c r="AT931" s="127">
        <v>704545.45</v>
      </c>
      <c r="AU931" s="127">
        <v>0</v>
      </c>
      <c r="AV931" s="127">
        <v>0</v>
      </c>
      <c r="AW931" s="127">
        <v>0</v>
      </c>
      <c r="AX931" s="127">
        <v>0</v>
      </c>
      <c r="AY931" s="127">
        <v>0</v>
      </c>
      <c r="AZ931" s="127">
        <v>616477.27</v>
      </c>
      <c r="BA931" s="127">
        <v>0</v>
      </c>
      <c r="BB931" s="127">
        <v>0</v>
      </c>
      <c r="BC931" s="15">
        <f t="shared" si="42"/>
        <v>792613.64</v>
      </c>
      <c r="BD931" s="15">
        <f t="shared" si="43"/>
        <v>1321022.72</v>
      </c>
      <c r="BE931" s="15">
        <f t="shared" si="44"/>
        <v>2113636.36</v>
      </c>
    </row>
    <row r="932" spans="1:57" x14ac:dyDescent="0.3">
      <c r="A932" s="167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10227272.719999999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10227272.719999999</v>
      </c>
      <c r="AE932" s="158">
        <v>41585</v>
      </c>
      <c r="AF932" s="158">
        <v>47064</v>
      </c>
      <c r="AG932" s="159">
        <v>12500000</v>
      </c>
      <c r="AH932" s="91">
        <v>4.1861111111111109</v>
      </c>
      <c r="AI932" s="91">
        <v>15</v>
      </c>
      <c r="AJ932" s="160">
        <v>7.7499999999999999E-2</v>
      </c>
      <c r="AK932" s="168" t="s">
        <v>651</v>
      </c>
      <c r="AL932" s="168" t="s">
        <v>652</v>
      </c>
      <c r="AM932" s="127">
        <v>0</v>
      </c>
      <c r="AN932" s="127">
        <v>0</v>
      </c>
      <c r="AO932" s="127">
        <v>396306.82</v>
      </c>
      <c r="AP932" s="127">
        <v>0</v>
      </c>
      <c r="AQ932" s="127">
        <v>0</v>
      </c>
      <c r="AR932" s="127">
        <v>0</v>
      </c>
      <c r="AS932" s="127">
        <v>0</v>
      </c>
      <c r="AT932" s="127">
        <v>0</v>
      </c>
      <c r="AU932" s="127">
        <v>352272.73</v>
      </c>
      <c r="AV932" s="127">
        <v>0</v>
      </c>
      <c r="AW932" s="127">
        <v>0</v>
      </c>
      <c r="AX932" s="127">
        <v>0</v>
      </c>
      <c r="AY932" s="127">
        <v>0</v>
      </c>
      <c r="AZ932" s="127">
        <v>0</v>
      </c>
      <c r="BA932" s="127">
        <v>308238.64</v>
      </c>
      <c r="BB932" s="127">
        <v>0</v>
      </c>
      <c r="BC932" s="15">
        <f t="shared" si="42"/>
        <v>396306.82</v>
      </c>
      <c r="BD932" s="15">
        <f t="shared" si="43"/>
        <v>660511.37</v>
      </c>
      <c r="BE932" s="15">
        <f t="shared" si="44"/>
        <v>1056818.19</v>
      </c>
    </row>
    <row r="933" spans="1:57" x14ac:dyDescent="0.3">
      <c r="A933" s="167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10227272.719999999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10227272.719999999</v>
      </c>
      <c r="AE933" s="158">
        <v>41586</v>
      </c>
      <c r="AF933" s="158">
        <v>47065</v>
      </c>
      <c r="AG933" s="159">
        <v>12500000</v>
      </c>
      <c r="AH933" s="91">
        <v>4.1888888888888891</v>
      </c>
      <c r="AI933" s="91">
        <v>15</v>
      </c>
      <c r="AJ933" s="160">
        <v>7.7499999999999999E-2</v>
      </c>
      <c r="AK933" s="168" t="s">
        <v>651</v>
      </c>
      <c r="AL933" s="168" t="s">
        <v>652</v>
      </c>
      <c r="AM933" s="127">
        <v>0</v>
      </c>
      <c r="AN933" s="127">
        <v>0</v>
      </c>
      <c r="AO933" s="127">
        <v>396306.82</v>
      </c>
      <c r="AP933" s="127">
        <v>0</v>
      </c>
      <c r="AQ933" s="127">
        <v>0</v>
      </c>
      <c r="AR933" s="127">
        <v>0</v>
      </c>
      <c r="AS933" s="127">
        <v>0</v>
      </c>
      <c r="AT933" s="127">
        <v>0</v>
      </c>
      <c r="AU933" s="127">
        <v>352272.73</v>
      </c>
      <c r="AV933" s="127">
        <v>0</v>
      </c>
      <c r="AW933" s="127">
        <v>0</v>
      </c>
      <c r="AX933" s="127">
        <v>0</v>
      </c>
      <c r="AY933" s="127">
        <v>0</v>
      </c>
      <c r="AZ933" s="127">
        <v>0</v>
      </c>
      <c r="BA933" s="127">
        <v>308238.64</v>
      </c>
      <c r="BB933" s="127">
        <v>0</v>
      </c>
      <c r="BC933" s="15">
        <f t="shared" si="42"/>
        <v>396306.82</v>
      </c>
      <c r="BD933" s="15">
        <f t="shared" si="43"/>
        <v>660511.37</v>
      </c>
      <c r="BE933" s="15">
        <f t="shared" si="44"/>
        <v>1056818.19</v>
      </c>
    </row>
    <row r="934" spans="1:57" x14ac:dyDescent="0.3">
      <c r="A934" s="167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10636363.640000001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10636363.640000001</v>
      </c>
      <c r="AE934" s="158">
        <v>41627</v>
      </c>
      <c r="AF934" s="158">
        <v>47106</v>
      </c>
      <c r="AG934" s="159">
        <v>13000000</v>
      </c>
      <c r="AH934" s="91">
        <v>4.302777777777778</v>
      </c>
      <c r="AI934" s="91">
        <v>15</v>
      </c>
      <c r="AJ934" s="160">
        <v>7.7499999999999999E-2</v>
      </c>
      <c r="AK934" s="168" t="s">
        <v>651</v>
      </c>
      <c r="AL934" s="168" t="s">
        <v>652</v>
      </c>
      <c r="AM934" s="127">
        <v>0</v>
      </c>
      <c r="AN934" s="127">
        <v>0</v>
      </c>
      <c r="AO934" s="127">
        <v>0</v>
      </c>
      <c r="AP934" s="127">
        <v>412159.09</v>
      </c>
      <c r="AQ934" s="127">
        <v>0</v>
      </c>
      <c r="AR934" s="127">
        <v>0</v>
      </c>
      <c r="AS934" s="127">
        <v>0</v>
      </c>
      <c r="AT934" s="127">
        <v>0</v>
      </c>
      <c r="AU934" s="127">
        <v>0</v>
      </c>
      <c r="AV934" s="127">
        <v>366363.64</v>
      </c>
      <c r="AW934" s="127">
        <v>0</v>
      </c>
      <c r="AX934" s="127">
        <v>0</v>
      </c>
      <c r="AY934" s="127">
        <v>0</v>
      </c>
      <c r="AZ934" s="127">
        <v>0</v>
      </c>
      <c r="BA934" s="127">
        <v>0</v>
      </c>
      <c r="BB934" s="127">
        <v>320568.18</v>
      </c>
      <c r="BC934" s="15">
        <f t="shared" si="42"/>
        <v>412159.09</v>
      </c>
      <c r="BD934" s="15">
        <f t="shared" si="43"/>
        <v>686931.82000000007</v>
      </c>
      <c r="BE934" s="15">
        <f t="shared" si="44"/>
        <v>1099090.9100000001</v>
      </c>
    </row>
    <row r="935" spans="1:57" x14ac:dyDescent="0.3">
      <c r="A935" s="167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500000</v>
      </c>
      <c r="Z935" s="63">
        <v>422500</v>
      </c>
      <c r="AA935" s="63">
        <v>0</v>
      </c>
      <c r="AB935" s="63">
        <v>0</v>
      </c>
      <c r="AC935" s="63">
        <v>0</v>
      </c>
      <c r="AD935" s="63">
        <v>9500000</v>
      </c>
      <c r="AE935" s="158">
        <v>41676</v>
      </c>
      <c r="AF935" s="158">
        <v>48981</v>
      </c>
      <c r="AG935" s="159">
        <v>10000000</v>
      </c>
      <c r="AH935" s="91">
        <v>9.4333333333333336</v>
      </c>
      <c r="AI935" s="91">
        <v>20</v>
      </c>
      <c r="AJ935" s="160">
        <v>8.4500000000000006E-2</v>
      </c>
      <c r="AK935" s="168" t="s">
        <v>651</v>
      </c>
      <c r="AL935" s="168" t="s">
        <v>652</v>
      </c>
      <c r="AM935" s="127">
        <v>0</v>
      </c>
      <c r="AN935" s="127">
        <v>0</v>
      </c>
      <c r="AO935" s="127">
        <v>0</v>
      </c>
      <c r="AP935" s="127">
        <v>0</v>
      </c>
      <c r="AQ935" s="127">
        <v>0</v>
      </c>
      <c r="AR935" s="127">
        <v>401375</v>
      </c>
      <c r="AS935" s="127">
        <v>0</v>
      </c>
      <c r="AT935" s="127">
        <v>0</v>
      </c>
      <c r="AU935" s="127">
        <v>0</v>
      </c>
      <c r="AV935" s="127">
        <v>0</v>
      </c>
      <c r="AW935" s="127">
        <v>0</v>
      </c>
      <c r="AX935" s="127">
        <v>380250</v>
      </c>
      <c r="AY935" s="127">
        <v>0</v>
      </c>
      <c r="AZ935" s="127">
        <v>0</v>
      </c>
      <c r="BA935" s="127">
        <v>0</v>
      </c>
      <c r="BB935" s="127">
        <v>0</v>
      </c>
      <c r="BC935" s="15">
        <f t="shared" si="42"/>
        <v>0</v>
      </c>
      <c r="BD935" s="15">
        <f t="shared" si="43"/>
        <v>781625</v>
      </c>
      <c r="BE935" s="15">
        <f t="shared" si="44"/>
        <v>781625</v>
      </c>
    </row>
    <row r="936" spans="1:57" x14ac:dyDescent="0.3">
      <c r="A936" s="167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58">
        <v>41717</v>
      </c>
      <c r="AF936" s="158">
        <v>49022</v>
      </c>
      <c r="AG936" s="159">
        <v>20000000</v>
      </c>
      <c r="AH936" s="91">
        <v>9.5527777777777771</v>
      </c>
      <c r="AI936" s="91">
        <v>20</v>
      </c>
      <c r="AJ936" s="160">
        <v>8.4500000000000006E-2</v>
      </c>
      <c r="AK936" s="168" t="s">
        <v>651</v>
      </c>
      <c r="AL936" s="168" t="s">
        <v>652</v>
      </c>
      <c r="AM936" s="127">
        <v>845000</v>
      </c>
      <c r="AN936" s="127">
        <v>0</v>
      </c>
      <c r="AO936" s="127">
        <v>0</v>
      </c>
      <c r="AP936" s="127">
        <v>0</v>
      </c>
      <c r="AQ936" s="127">
        <v>0</v>
      </c>
      <c r="AR936" s="127">
        <v>0</v>
      </c>
      <c r="AS936" s="127">
        <v>802750</v>
      </c>
      <c r="AT936" s="127">
        <v>0</v>
      </c>
      <c r="AU936" s="127">
        <v>0</v>
      </c>
      <c r="AV936" s="127">
        <v>0</v>
      </c>
      <c r="AW936" s="127">
        <v>0</v>
      </c>
      <c r="AX936" s="127">
        <v>0</v>
      </c>
      <c r="AY936" s="127">
        <v>760500</v>
      </c>
      <c r="AZ936" s="127">
        <v>0</v>
      </c>
      <c r="BA936" s="127">
        <v>0</v>
      </c>
      <c r="BB936" s="127">
        <v>0</v>
      </c>
      <c r="BC936" s="15">
        <f t="shared" si="42"/>
        <v>845000</v>
      </c>
      <c r="BD936" s="15">
        <f t="shared" si="43"/>
        <v>1563250</v>
      </c>
      <c r="BE936" s="15">
        <f t="shared" si="44"/>
        <v>2408250</v>
      </c>
    </row>
    <row r="937" spans="1:57" x14ac:dyDescent="0.3">
      <c r="A937" s="167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58">
        <v>41731</v>
      </c>
      <c r="AF937" s="158">
        <v>49036</v>
      </c>
      <c r="AG937" s="159">
        <v>20000000</v>
      </c>
      <c r="AH937" s="91">
        <v>9.5888888888888886</v>
      </c>
      <c r="AI937" s="91">
        <v>20</v>
      </c>
      <c r="AJ937" s="160">
        <v>8.4500000000000006E-2</v>
      </c>
      <c r="AK937" s="168" t="s">
        <v>651</v>
      </c>
      <c r="AL937" s="168" t="s">
        <v>652</v>
      </c>
      <c r="AM937" s="127">
        <v>0</v>
      </c>
      <c r="AN937" s="127">
        <v>845000</v>
      </c>
      <c r="AO937" s="127">
        <v>0</v>
      </c>
      <c r="AP937" s="127">
        <v>0</v>
      </c>
      <c r="AQ937" s="127">
        <v>0</v>
      </c>
      <c r="AR937" s="127">
        <v>0</v>
      </c>
      <c r="AS937" s="127">
        <v>0</v>
      </c>
      <c r="AT937" s="127">
        <v>802750</v>
      </c>
      <c r="AU937" s="127">
        <v>0</v>
      </c>
      <c r="AV937" s="127">
        <v>0</v>
      </c>
      <c r="AW937" s="127">
        <v>0</v>
      </c>
      <c r="AX937" s="127">
        <v>0</v>
      </c>
      <c r="AY937" s="127">
        <v>0</v>
      </c>
      <c r="AZ937" s="127">
        <v>760500</v>
      </c>
      <c r="BA937" s="127">
        <v>0</v>
      </c>
      <c r="BB937" s="127">
        <v>0</v>
      </c>
      <c r="BC937" s="15">
        <f t="shared" si="42"/>
        <v>845000</v>
      </c>
      <c r="BD937" s="15">
        <f t="shared" si="43"/>
        <v>1563250</v>
      </c>
      <c r="BE937" s="15">
        <f t="shared" si="44"/>
        <v>2408250</v>
      </c>
    </row>
    <row r="938" spans="1:57" x14ac:dyDescent="0.3">
      <c r="A938" s="167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58">
        <v>41789</v>
      </c>
      <c r="AF938" s="158">
        <v>49094</v>
      </c>
      <c r="AG938" s="159">
        <v>8000000</v>
      </c>
      <c r="AH938" s="91">
        <v>9.75</v>
      </c>
      <c r="AI938" s="91">
        <v>20</v>
      </c>
      <c r="AJ938" s="160">
        <v>8.4500000000000006E-2</v>
      </c>
      <c r="AK938" s="168" t="s">
        <v>651</v>
      </c>
      <c r="AL938" s="168" t="s">
        <v>652</v>
      </c>
      <c r="AM938" s="127">
        <v>0</v>
      </c>
      <c r="AN938" s="127">
        <v>0</v>
      </c>
      <c r="AO938" s="127">
        <v>338000</v>
      </c>
      <c r="AP938" s="127">
        <v>0</v>
      </c>
      <c r="AQ938" s="127">
        <v>0</v>
      </c>
      <c r="AR938" s="127">
        <v>0</v>
      </c>
      <c r="AS938" s="127">
        <v>0</v>
      </c>
      <c r="AT938" s="127">
        <v>0</v>
      </c>
      <c r="AU938" s="127">
        <v>321100</v>
      </c>
      <c r="AV938" s="127">
        <v>0</v>
      </c>
      <c r="AW938" s="127">
        <v>0</v>
      </c>
      <c r="AX938" s="127">
        <v>0</v>
      </c>
      <c r="AY938" s="127">
        <v>0</v>
      </c>
      <c r="AZ938" s="127">
        <v>0</v>
      </c>
      <c r="BA938" s="127">
        <v>304200</v>
      </c>
      <c r="BB938" s="127">
        <v>0</v>
      </c>
      <c r="BC938" s="15">
        <f t="shared" si="42"/>
        <v>338000</v>
      </c>
      <c r="BD938" s="15">
        <f t="shared" si="43"/>
        <v>625300</v>
      </c>
      <c r="BE938" s="15">
        <f t="shared" si="44"/>
        <v>963300</v>
      </c>
    </row>
    <row r="939" spans="1:57" x14ac:dyDescent="0.3">
      <c r="A939" s="167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8333333.3399999999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8333333.3399999999</v>
      </c>
      <c r="AE939" s="158">
        <v>41801</v>
      </c>
      <c r="AF939" s="158">
        <v>47280</v>
      </c>
      <c r="AG939" s="159">
        <v>10000000</v>
      </c>
      <c r="AH939" s="91">
        <v>4.7805555555555559</v>
      </c>
      <c r="AI939" s="91">
        <v>15</v>
      </c>
      <c r="AJ939" s="160">
        <v>7.6999999999999999E-2</v>
      </c>
      <c r="AK939" s="168" t="s">
        <v>651</v>
      </c>
      <c r="AL939" s="168" t="s">
        <v>652</v>
      </c>
      <c r="AM939" s="127">
        <v>0</v>
      </c>
      <c r="AN939" s="127">
        <v>0</v>
      </c>
      <c r="AO939" s="127">
        <v>0</v>
      </c>
      <c r="AP939" s="127">
        <v>320833.33</v>
      </c>
      <c r="AQ939" s="127">
        <v>0</v>
      </c>
      <c r="AR939" s="127">
        <v>0</v>
      </c>
      <c r="AS939" s="127">
        <v>0</v>
      </c>
      <c r="AT939" s="127">
        <v>0</v>
      </c>
      <c r="AU939" s="127">
        <v>0</v>
      </c>
      <c r="AV939" s="127">
        <v>288750</v>
      </c>
      <c r="AW939" s="127">
        <v>0</v>
      </c>
      <c r="AX939" s="127">
        <v>0</v>
      </c>
      <c r="AY939" s="127">
        <v>0</v>
      </c>
      <c r="AZ939" s="127">
        <v>0</v>
      </c>
      <c r="BA939" s="127">
        <v>0</v>
      </c>
      <c r="BB939" s="127">
        <v>256666.67</v>
      </c>
      <c r="BC939" s="15">
        <f t="shared" si="42"/>
        <v>320833.33</v>
      </c>
      <c r="BD939" s="15">
        <f t="shared" si="43"/>
        <v>545416.67000000004</v>
      </c>
      <c r="BE939" s="15">
        <f t="shared" si="44"/>
        <v>866250</v>
      </c>
    </row>
    <row r="940" spans="1:57" x14ac:dyDescent="0.3">
      <c r="A940" s="167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58">
        <v>41801</v>
      </c>
      <c r="AF940" s="158">
        <v>49106</v>
      </c>
      <c r="AG940" s="159">
        <v>10000000</v>
      </c>
      <c r="AH940" s="91">
        <v>9.780555555555555</v>
      </c>
      <c r="AI940" s="91">
        <v>20</v>
      </c>
      <c r="AJ940" s="160">
        <v>8.4500000000000006E-2</v>
      </c>
      <c r="AK940" s="168" t="s">
        <v>651</v>
      </c>
      <c r="AL940" s="168" t="s">
        <v>652</v>
      </c>
      <c r="AM940" s="127">
        <v>0</v>
      </c>
      <c r="AN940" s="127">
        <v>0</v>
      </c>
      <c r="AO940" s="127">
        <v>0</v>
      </c>
      <c r="AP940" s="127">
        <v>422500</v>
      </c>
      <c r="AQ940" s="127">
        <v>0</v>
      </c>
      <c r="AR940" s="127">
        <v>0</v>
      </c>
      <c r="AS940" s="127">
        <v>0</v>
      </c>
      <c r="AT940" s="127">
        <v>0</v>
      </c>
      <c r="AU940" s="127">
        <v>0</v>
      </c>
      <c r="AV940" s="127">
        <v>401375</v>
      </c>
      <c r="AW940" s="127">
        <v>0</v>
      </c>
      <c r="AX940" s="127">
        <v>0</v>
      </c>
      <c r="AY940" s="127">
        <v>0</v>
      </c>
      <c r="AZ940" s="127">
        <v>0</v>
      </c>
      <c r="BA940" s="127">
        <v>0</v>
      </c>
      <c r="BB940" s="127">
        <v>380250</v>
      </c>
      <c r="BC940" s="15">
        <f t="shared" si="42"/>
        <v>422500</v>
      </c>
      <c r="BD940" s="15">
        <f t="shared" si="43"/>
        <v>781625</v>
      </c>
      <c r="BE940" s="15">
        <f t="shared" si="44"/>
        <v>1204125</v>
      </c>
    </row>
    <row r="941" spans="1:57" x14ac:dyDescent="0.3">
      <c r="A941" s="167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0</v>
      </c>
      <c r="AE941" s="158">
        <v>41802</v>
      </c>
      <c r="AF941" s="158">
        <v>45455</v>
      </c>
      <c r="AG941" s="159">
        <v>5000000</v>
      </c>
      <c r="AH941" s="91">
        <v>0</v>
      </c>
      <c r="AI941" s="91">
        <v>0</v>
      </c>
      <c r="AJ941" s="160">
        <v>6.4000000000000001E-2</v>
      </c>
      <c r="AK941" s="168" t="s">
        <v>651</v>
      </c>
      <c r="AL941" s="168" t="s">
        <v>652</v>
      </c>
      <c r="AM941" s="127">
        <v>0</v>
      </c>
      <c r="AN941" s="127">
        <v>0</v>
      </c>
      <c r="AO941" s="127">
        <v>0</v>
      </c>
      <c r="AP941" s="127">
        <v>0</v>
      </c>
      <c r="AQ941" s="127">
        <v>0</v>
      </c>
      <c r="AR941" s="127">
        <v>0</v>
      </c>
      <c r="AS941" s="127">
        <v>0</v>
      </c>
      <c r="AT941" s="127">
        <v>0</v>
      </c>
      <c r="AU941" s="127">
        <v>0</v>
      </c>
      <c r="AV941" s="127">
        <v>0</v>
      </c>
      <c r="AW941" s="127">
        <v>0</v>
      </c>
      <c r="AX941" s="127">
        <v>0</v>
      </c>
      <c r="AY941" s="127">
        <v>0</v>
      </c>
      <c r="AZ941" s="127">
        <v>0</v>
      </c>
      <c r="BA941" s="127">
        <v>0</v>
      </c>
      <c r="BB941" s="127">
        <v>0</v>
      </c>
      <c r="BC941" s="15">
        <f t="shared" si="42"/>
        <v>0</v>
      </c>
      <c r="BD941" s="15">
        <f t="shared" si="43"/>
        <v>0</v>
      </c>
      <c r="BE941" s="15">
        <f t="shared" si="44"/>
        <v>0</v>
      </c>
    </row>
    <row r="942" spans="1:57" x14ac:dyDescent="0.3">
      <c r="A942" s="167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4166666.66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4166666.66</v>
      </c>
      <c r="AE942" s="158">
        <v>41802</v>
      </c>
      <c r="AF942" s="158">
        <v>47281</v>
      </c>
      <c r="AG942" s="159">
        <v>5000000</v>
      </c>
      <c r="AH942" s="91">
        <v>4.7833333333333332</v>
      </c>
      <c r="AI942" s="91">
        <v>15</v>
      </c>
      <c r="AJ942" s="160">
        <v>7.6999999999999999E-2</v>
      </c>
      <c r="AK942" s="168" t="s">
        <v>651</v>
      </c>
      <c r="AL942" s="168" t="s">
        <v>652</v>
      </c>
      <c r="AM942" s="127">
        <v>0</v>
      </c>
      <c r="AN942" s="127">
        <v>0</v>
      </c>
      <c r="AO942" s="127">
        <v>0</v>
      </c>
      <c r="AP942" s="127">
        <v>160416.67000000001</v>
      </c>
      <c r="AQ942" s="127">
        <v>0</v>
      </c>
      <c r="AR942" s="127">
        <v>0</v>
      </c>
      <c r="AS942" s="127">
        <v>0</v>
      </c>
      <c r="AT942" s="127">
        <v>0</v>
      </c>
      <c r="AU942" s="127">
        <v>0</v>
      </c>
      <c r="AV942" s="127">
        <v>144375</v>
      </c>
      <c r="AW942" s="127">
        <v>0</v>
      </c>
      <c r="AX942" s="127">
        <v>0</v>
      </c>
      <c r="AY942" s="127">
        <v>0</v>
      </c>
      <c r="AZ942" s="127">
        <v>0</v>
      </c>
      <c r="BA942" s="127">
        <v>0</v>
      </c>
      <c r="BB942" s="127">
        <v>128333.33</v>
      </c>
      <c r="BC942" s="15">
        <f t="shared" si="42"/>
        <v>160416.67000000001</v>
      </c>
      <c r="BD942" s="15">
        <f t="shared" si="43"/>
        <v>272708.33</v>
      </c>
      <c r="BE942" s="15">
        <f t="shared" si="44"/>
        <v>433125</v>
      </c>
    </row>
    <row r="943" spans="1:57" x14ac:dyDescent="0.3">
      <c r="A943" s="167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58">
        <v>41802</v>
      </c>
      <c r="AF943" s="158">
        <v>49107</v>
      </c>
      <c r="AG943" s="159">
        <v>4500000</v>
      </c>
      <c r="AH943" s="91">
        <v>9.7833333333333332</v>
      </c>
      <c r="AI943" s="91">
        <v>20</v>
      </c>
      <c r="AJ943" s="160">
        <v>8.4500000000000006E-2</v>
      </c>
      <c r="AK943" s="168" t="s">
        <v>651</v>
      </c>
      <c r="AL943" s="168" t="s">
        <v>652</v>
      </c>
      <c r="AM943" s="127">
        <v>0</v>
      </c>
      <c r="AN943" s="127">
        <v>0</v>
      </c>
      <c r="AO943" s="127">
        <v>0</v>
      </c>
      <c r="AP943" s="127">
        <v>190125</v>
      </c>
      <c r="AQ943" s="127">
        <v>0</v>
      </c>
      <c r="AR943" s="127">
        <v>0</v>
      </c>
      <c r="AS943" s="127">
        <v>0</v>
      </c>
      <c r="AT943" s="127">
        <v>0</v>
      </c>
      <c r="AU943" s="127">
        <v>0</v>
      </c>
      <c r="AV943" s="127">
        <v>180618.75</v>
      </c>
      <c r="AW943" s="127">
        <v>0</v>
      </c>
      <c r="AX943" s="127">
        <v>0</v>
      </c>
      <c r="AY943" s="127">
        <v>0</v>
      </c>
      <c r="AZ943" s="127">
        <v>0</v>
      </c>
      <c r="BA943" s="127">
        <v>0</v>
      </c>
      <c r="BB943" s="127">
        <v>171112.5</v>
      </c>
      <c r="BC943" s="15">
        <f t="shared" si="42"/>
        <v>190125</v>
      </c>
      <c r="BD943" s="15">
        <f t="shared" si="43"/>
        <v>351731.25</v>
      </c>
      <c r="BE943" s="15">
        <f t="shared" si="44"/>
        <v>541856.25</v>
      </c>
    </row>
    <row r="944" spans="1:57" x14ac:dyDescent="0.3">
      <c r="A944" s="167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4166666.66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4166666.66</v>
      </c>
      <c r="AE944" s="158">
        <v>41821</v>
      </c>
      <c r="AF944" s="158">
        <v>47300</v>
      </c>
      <c r="AG944" s="159">
        <v>5000000</v>
      </c>
      <c r="AH944" s="91">
        <v>4.8361111111111112</v>
      </c>
      <c r="AI944" s="91">
        <v>15</v>
      </c>
      <c r="AJ944" s="160">
        <v>7.6999999999999999E-2</v>
      </c>
      <c r="AK944" s="168" t="s">
        <v>651</v>
      </c>
      <c r="AL944" s="168" t="s">
        <v>652</v>
      </c>
      <c r="AM944" s="127">
        <v>0</v>
      </c>
      <c r="AN944" s="127">
        <v>0</v>
      </c>
      <c r="AO944" s="127">
        <v>0</v>
      </c>
      <c r="AP944" s="127">
        <v>0</v>
      </c>
      <c r="AQ944" s="127">
        <v>160416.67000000001</v>
      </c>
      <c r="AR944" s="127">
        <v>0</v>
      </c>
      <c r="AS944" s="127">
        <v>0</v>
      </c>
      <c r="AT944" s="127">
        <v>0</v>
      </c>
      <c r="AU944" s="127">
        <v>0</v>
      </c>
      <c r="AV944" s="127">
        <v>0</v>
      </c>
      <c r="AW944" s="127">
        <v>144375</v>
      </c>
      <c r="AX944" s="127">
        <v>0</v>
      </c>
      <c r="AY944" s="127">
        <v>0</v>
      </c>
      <c r="AZ944" s="127">
        <v>0</v>
      </c>
      <c r="BA944" s="127">
        <v>0</v>
      </c>
      <c r="BB944" s="127">
        <v>0</v>
      </c>
      <c r="BC944" s="15">
        <f t="shared" si="42"/>
        <v>0</v>
      </c>
      <c r="BD944" s="15">
        <f t="shared" si="43"/>
        <v>304791.67000000004</v>
      </c>
      <c r="BE944" s="15">
        <f t="shared" si="44"/>
        <v>304791.67000000004</v>
      </c>
    </row>
    <row r="945" spans="1:57" x14ac:dyDescent="0.3">
      <c r="A945" s="167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58">
        <v>41821</v>
      </c>
      <c r="AF945" s="158">
        <v>49126</v>
      </c>
      <c r="AG945" s="159">
        <v>15000000</v>
      </c>
      <c r="AH945" s="91">
        <v>9.8361111111111104</v>
      </c>
      <c r="AI945" s="91">
        <v>20</v>
      </c>
      <c r="AJ945" s="160">
        <v>8.4500000000000006E-2</v>
      </c>
      <c r="AK945" s="168" t="s">
        <v>651</v>
      </c>
      <c r="AL945" s="168" t="s">
        <v>652</v>
      </c>
      <c r="AM945" s="127">
        <v>0</v>
      </c>
      <c r="AN945" s="127">
        <v>0</v>
      </c>
      <c r="AO945" s="127">
        <v>0</v>
      </c>
      <c r="AP945" s="127">
        <v>0</v>
      </c>
      <c r="AQ945" s="127">
        <v>633750</v>
      </c>
      <c r="AR945" s="127">
        <v>0</v>
      </c>
      <c r="AS945" s="127">
        <v>0</v>
      </c>
      <c r="AT945" s="127">
        <v>0</v>
      </c>
      <c r="AU945" s="127">
        <v>0</v>
      </c>
      <c r="AV945" s="127">
        <v>0</v>
      </c>
      <c r="AW945" s="127">
        <v>602062.5</v>
      </c>
      <c r="AX945" s="127">
        <v>0</v>
      </c>
      <c r="AY945" s="127">
        <v>0</v>
      </c>
      <c r="AZ945" s="127">
        <v>0</v>
      </c>
      <c r="BA945" s="127">
        <v>0</v>
      </c>
      <c r="BB945" s="127">
        <v>0</v>
      </c>
      <c r="BC945" s="15">
        <f t="shared" si="42"/>
        <v>0</v>
      </c>
      <c r="BD945" s="15">
        <f t="shared" si="43"/>
        <v>1235812.5</v>
      </c>
      <c r="BE945" s="15">
        <f t="shared" si="44"/>
        <v>1235812.5</v>
      </c>
    </row>
    <row r="946" spans="1:57" x14ac:dyDescent="0.3">
      <c r="A946" s="167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58">
        <v>41837</v>
      </c>
      <c r="AF946" s="158">
        <v>49142</v>
      </c>
      <c r="AG946" s="159">
        <v>10000000</v>
      </c>
      <c r="AH946" s="91">
        <v>9.8805555555555564</v>
      </c>
      <c r="AI946" s="91">
        <v>20</v>
      </c>
      <c r="AJ946" s="160">
        <v>8.4500000000000006E-2</v>
      </c>
      <c r="AK946" s="168" t="s">
        <v>651</v>
      </c>
      <c r="AL946" s="168" t="s">
        <v>652</v>
      </c>
      <c r="AM946" s="127">
        <v>0</v>
      </c>
      <c r="AN946" s="127">
        <v>0</v>
      </c>
      <c r="AO946" s="127">
        <v>0</v>
      </c>
      <c r="AP946" s="127">
        <v>0</v>
      </c>
      <c r="AQ946" s="127">
        <v>422500</v>
      </c>
      <c r="AR946" s="127">
        <v>0</v>
      </c>
      <c r="AS946" s="127">
        <v>0</v>
      </c>
      <c r="AT946" s="127">
        <v>0</v>
      </c>
      <c r="AU946" s="127">
        <v>0</v>
      </c>
      <c r="AV946" s="127">
        <v>0</v>
      </c>
      <c r="AW946" s="127">
        <v>401375</v>
      </c>
      <c r="AX946" s="127">
        <v>0</v>
      </c>
      <c r="AY946" s="127">
        <v>0</v>
      </c>
      <c r="AZ946" s="127">
        <v>0</v>
      </c>
      <c r="BA946" s="127">
        <v>0</v>
      </c>
      <c r="BB946" s="127">
        <v>0</v>
      </c>
      <c r="BC946" s="15">
        <f t="shared" si="42"/>
        <v>0</v>
      </c>
      <c r="BD946" s="15">
        <f t="shared" si="43"/>
        <v>823875</v>
      </c>
      <c r="BE946" s="15">
        <f t="shared" si="44"/>
        <v>823875</v>
      </c>
    </row>
    <row r="947" spans="1:57" x14ac:dyDescent="0.3">
      <c r="A947" s="167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6416666.6699999999</v>
      </c>
      <c r="AE947" s="158">
        <v>41892</v>
      </c>
      <c r="AF947" s="158">
        <v>47371</v>
      </c>
      <c r="AG947" s="159">
        <v>7000000</v>
      </c>
      <c r="AH947" s="91">
        <v>5.0277777777777777</v>
      </c>
      <c r="AI947" s="91">
        <v>15</v>
      </c>
      <c r="AJ947" s="160">
        <v>7.6999999999999999E-2</v>
      </c>
      <c r="AK947" s="168" t="s">
        <v>651</v>
      </c>
      <c r="AL947" s="168" t="s">
        <v>652</v>
      </c>
      <c r="AM947" s="127">
        <v>247041.67</v>
      </c>
      <c r="AN947" s="127">
        <v>0</v>
      </c>
      <c r="AO947" s="127">
        <v>0</v>
      </c>
      <c r="AP947" s="127">
        <v>0</v>
      </c>
      <c r="AQ947" s="127">
        <v>0</v>
      </c>
      <c r="AR947" s="127">
        <v>0</v>
      </c>
      <c r="AS947" s="127">
        <v>224583.33</v>
      </c>
      <c r="AT947" s="127">
        <v>0</v>
      </c>
      <c r="AU947" s="127">
        <v>0</v>
      </c>
      <c r="AV947" s="127">
        <v>0</v>
      </c>
      <c r="AW947" s="127">
        <v>0</v>
      </c>
      <c r="AX947" s="127">
        <v>0</v>
      </c>
      <c r="AY947" s="127">
        <v>202125</v>
      </c>
      <c r="AZ947" s="127">
        <v>0</v>
      </c>
      <c r="BA947" s="127">
        <v>0</v>
      </c>
      <c r="BB947" s="127">
        <v>0</v>
      </c>
      <c r="BC947" s="15">
        <f t="shared" si="42"/>
        <v>247041.67</v>
      </c>
      <c r="BD947" s="15">
        <f t="shared" si="43"/>
        <v>426708.32999999996</v>
      </c>
      <c r="BE947" s="15">
        <f t="shared" si="44"/>
        <v>673750</v>
      </c>
    </row>
    <row r="948" spans="1:57" x14ac:dyDescent="0.3">
      <c r="A948" s="167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58">
        <v>41892</v>
      </c>
      <c r="AF948" s="158">
        <v>49197</v>
      </c>
      <c r="AG948" s="159">
        <v>7000000</v>
      </c>
      <c r="AH948" s="91">
        <v>10.027777777777779</v>
      </c>
      <c r="AI948" s="91">
        <v>20</v>
      </c>
      <c r="AJ948" s="160">
        <v>8.4500000000000006E-2</v>
      </c>
      <c r="AK948" s="168" t="s">
        <v>651</v>
      </c>
      <c r="AL948" s="168" t="s">
        <v>652</v>
      </c>
      <c r="AM948" s="127">
        <v>295750</v>
      </c>
      <c r="AN948" s="127">
        <v>0</v>
      </c>
      <c r="AO948" s="127">
        <v>0</v>
      </c>
      <c r="AP948" s="127">
        <v>0</v>
      </c>
      <c r="AQ948" s="127">
        <v>0</v>
      </c>
      <c r="AR948" s="127">
        <v>0</v>
      </c>
      <c r="AS948" s="127">
        <v>295750</v>
      </c>
      <c r="AT948" s="127">
        <v>0</v>
      </c>
      <c r="AU948" s="127">
        <v>0</v>
      </c>
      <c r="AV948" s="127">
        <v>0</v>
      </c>
      <c r="AW948" s="127">
        <v>0</v>
      </c>
      <c r="AX948" s="127">
        <v>0</v>
      </c>
      <c r="AY948" s="127">
        <v>280962.5</v>
      </c>
      <c r="AZ948" s="127">
        <v>0</v>
      </c>
      <c r="BA948" s="127">
        <v>0</v>
      </c>
      <c r="BB948" s="127">
        <v>0</v>
      </c>
      <c r="BC948" s="15">
        <f t="shared" si="42"/>
        <v>295750</v>
      </c>
      <c r="BD948" s="15">
        <f t="shared" si="43"/>
        <v>576712.5</v>
      </c>
      <c r="BE948" s="15">
        <f t="shared" si="44"/>
        <v>872462.5</v>
      </c>
    </row>
    <row r="949" spans="1:57" x14ac:dyDescent="0.3">
      <c r="A949" s="167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3666666.67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3666666.67</v>
      </c>
      <c r="AE949" s="158">
        <v>41912</v>
      </c>
      <c r="AF949" s="158">
        <v>47391</v>
      </c>
      <c r="AG949" s="159">
        <v>4000000</v>
      </c>
      <c r="AH949" s="91">
        <v>5.083333333333333</v>
      </c>
      <c r="AI949" s="91">
        <v>15</v>
      </c>
      <c r="AJ949" s="160">
        <v>7.6999999999999999E-2</v>
      </c>
      <c r="AK949" s="168" t="s">
        <v>651</v>
      </c>
      <c r="AL949" s="168" t="s">
        <v>652</v>
      </c>
      <c r="AM949" s="127">
        <v>141166.67000000001</v>
      </c>
      <c r="AN949" s="127">
        <v>0</v>
      </c>
      <c r="AO949" s="127">
        <v>0</v>
      </c>
      <c r="AP949" s="127">
        <v>0</v>
      </c>
      <c r="AQ949" s="127">
        <v>0</v>
      </c>
      <c r="AR949" s="127">
        <v>0</v>
      </c>
      <c r="AS949" s="127">
        <v>128333.33</v>
      </c>
      <c r="AT949" s="127">
        <v>0</v>
      </c>
      <c r="AU949" s="127">
        <v>0</v>
      </c>
      <c r="AV949" s="127">
        <v>0</v>
      </c>
      <c r="AW949" s="127">
        <v>0</v>
      </c>
      <c r="AX949" s="127">
        <v>0</v>
      </c>
      <c r="AY949" s="127">
        <v>115500</v>
      </c>
      <c r="AZ949" s="127">
        <v>0</v>
      </c>
      <c r="BA949" s="127">
        <v>0</v>
      </c>
      <c r="BB949" s="127">
        <v>0</v>
      </c>
      <c r="BC949" s="15">
        <f t="shared" si="42"/>
        <v>141166.67000000001</v>
      </c>
      <c r="BD949" s="15">
        <f t="shared" si="43"/>
        <v>243833.33000000002</v>
      </c>
      <c r="BE949" s="15">
        <f t="shared" si="44"/>
        <v>385000</v>
      </c>
    </row>
    <row r="950" spans="1:57" x14ac:dyDescent="0.3">
      <c r="A950" s="167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58">
        <v>41912</v>
      </c>
      <c r="AF950" s="158">
        <v>49217</v>
      </c>
      <c r="AG950" s="159">
        <v>4000000</v>
      </c>
      <c r="AH950" s="91">
        <v>10.083333333333334</v>
      </c>
      <c r="AI950" s="91">
        <v>20</v>
      </c>
      <c r="AJ950" s="160">
        <v>8.4500000000000006E-2</v>
      </c>
      <c r="AK950" s="168" t="s">
        <v>651</v>
      </c>
      <c r="AL950" s="168" t="s">
        <v>652</v>
      </c>
      <c r="AM950" s="127">
        <v>169000</v>
      </c>
      <c r="AN950" s="127">
        <v>0</v>
      </c>
      <c r="AO950" s="127">
        <v>0</v>
      </c>
      <c r="AP950" s="127">
        <v>0</v>
      </c>
      <c r="AQ950" s="127">
        <v>0</v>
      </c>
      <c r="AR950" s="127">
        <v>0</v>
      </c>
      <c r="AS950" s="127">
        <v>169000</v>
      </c>
      <c r="AT950" s="127">
        <v>0</v>
      </c>
      <c r="AU950" s="127">
        <v>0</v>
      </c>
      <c r="AV950" s="127">
        <v>0</v>
      </c>
      <c r="AW950" s="127">
        <v>0</v>
      </c>
      <c r="AX950" s="127">
        <v>0</v>
      </c>
      <c r="AY950" s="127">
        <v>160550</v>
      </c>
      <c r="AZ950" s="127">
        <v>0</v>
      </c>
      <c r="BA950" s="127">
        <v>0</v>
      </c>
      <c r="BB950" s="127">
        <v>0</v>
      </c>
      <c r="BC950" s="15">
        <f t="shared" si="42"/>
        <v>169000</v>
      </c>
      <c r="BD950" s="15">
        <f t="shared" si="43"/>
        <v>329550</v>
      </c>
      <c r="BE950" s="15">
        <f t="shared" si="44"/>
        <v>498550</v>
      </c>
    </row>
    <row r="951" spans="1:57" x14ac:dyDescent="0.3">
      <c r="A951" s="167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13395172.590000004</v>
      </c>
      <c r="AE951" s="158">
        <v>42802</v>
      </c>
      <c r="AF951" s="158">
        <v>45724</v>
      </c>
      <c r="AG951" s="159">
        <v>40185517.75</v>
      </c>
      <c r="AH951" s="91">
        <v>0.52222222222222225</v>
      </c>
      <c r="AI951" s="91">
        <v>8</v>
      </c>
      <c r="AJ951" s="160">
        <v>5.8000000000000003E-2</v>
      </c>
      <c r="AK951" s="168" t="s">
        <v>651</v>
      </c>
      <c r="AL951" s="168" t="s">
        <v>652</v>
      </c>
      <c r="AM951" s="127">
        <v>388460.01</v>
      </c>
      <c r="AN951" s="127">
        <v>0</v>
      </c>
      <c r="AO951" s="127">
        <v>0</v>
      </c>
      <c r="AP951" s="127">
        <v>0</v>
      </c>
      <c r="AQ951" s="127">
        <v>0</v>
      </c>
      <c r="AR951" s="127">
        <v>0</v>
      </c>
      <c r="AS951" s="127">
        <v>194230</v>
      </c>
      <c r="AT951" s="127">
        <v>0</v>
      </c>
      <c r="AU951" s="127">
        <v>0</v>
      </c>
      <c r="AV951" s="127">
        <v>0</v>
      </c>
      <c r="AW951" s="127">
        <v>0</v>
      </c>
      <c r="AX951" s="127">
        <v>0</v>
      </c>
      <c r="AY951" s="127">
        <v>0</v>
      </c>
      <c r="AZ951" s="127">
        <v>0</v>
      </c>
      <c r="BA951" s="127">
        <v>0</v>
      </c>
      <c r="BB951" s="127">
        <v>0</v>
      </c>
      <c r="BC951" s="15">
        <f t="shared" si="42"/>
        <v>388460.01</v>
      </c>
      <c r="BD951" s="15">
        <f t="shared" si="43"/>
        <v>194230</v>
      </c>
      <c r="BE951" s="15">
        <f t="shared" si="44"/>
        <v>582690.01</v>
      </c>
    </row>
    <row r="952" spans="1:57" x14ac:dyDescent="0.3">
      <c r="A952" s="167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53668335.970000014</v>
      </c>
      <c r="AE952" s="158">
        <v>42802</v>
      </c>
      <c r="AF952" s="158">
        <v>46454</v>
      </c>
      <c r="AG952" s="159">
        <v>89447226.609999999</v>
      </c>
      <c r="AH952" s="91">
        <v>2.5222222222222221</v>
      </c>
      <c r="AI952" s="91">
        <v>10</v>
      </c>
      <c r="AJ952" s="160">
        <v>6.4000000000000001E-2</v>
      </c>
      <c r="AK952" s="168" t="s">
        <v>651</v>
      </c>
      <c r="AL952" s="168" t="s">
        <v>652</v>
      </c>
      <c r="AM952" s="127">
        <v>1717386.75</v>
      </c>
      <c r="AN952" s="127">
        <v>0</v>
      </c>
      <c r="AO952" s="127">
        <v>0</v>
      </c>
      <c r="AP952" s="127">
        <v>0</v>
      </c>
      <c r="AQ952" s="127">
        <v>0</v>
      </c>
      <c r="AR952" s="127">
        <v>0</v>
      </c>
      <c r="AS952" s="127">
        <v>1431155.63</v>
      </c>
      <c r="AT952" s="127">
        <v>0</v>
      </c>
      <c r="AU952" s="127">
        <v>0</v>
      </c>
      <c r="AV952" s="127">
        <v>0</v>
      </c>
      <c r="AW952" s="127">
        <v>0</v>
      </c>
      <c r="AX952" s="127">
        <v>0</v>
      </c>
      <c r="AY952" s="127">
        <v>1144924.5</v>
      </c>
      <c r="AZ952" s="127">
        <v>0</v>
      </c>
      <c r="BA952" s="127">
        <v>0</v>
      </c>
      <c r="BB952" s="127">
        <v>0</v>
      </c>
      <c r="BC952" s="15">
        <f t="shared" si="42"/>
        <v>1717386.75</v>
      </c>
      <c r="BD952" s="15">
        <f t="shared" si="43"/>
        <v>2576080.13</v>
      </c>
      <c r="BE952" s="15">
        <f t="shared" si="44"/>
        <v>4293466.88</v>
      </c>
    </row>
    <row r="953" spans="1:57" x14ac:dyDescent="0.3">
      <c r="A953" s="167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58">
        <v>44291</v>
      </c>
      <c r="AF953" s="158">
        <v>45387</v>
      </c>
      <c r="AG953" s="159">
        <v>6108929.6200000001</v>
      </c>
      <c r="AH953" s="91">
        <v>0</v>
      </c>
      <c r="AI953" s="91">
        <v>0</v>
      </c>
      <c r="AJ953" s="160">
        <v>6.1652999999999999E-2</v>
      </c>
      <c r="AK953" s="168" t="s">
        <v>651</v>
      </c>
      <c r="AL953" s="168" t="s">
        <v>652</v>
      </c>
      <c r="AM953" s="127">
        <v>0</v>
      </c>
      <c r="AN953" s="127">
        <v>0</v>
      </c>
      <c r="AO953" s="127">
        <v>0</v>
      </c>
      <c r="AP953" s="127">
        <v>0</v>
      </c>
      <c r="AQ953" s="127">
        <v>0</v>
      </c>
      <c r="AR953" s="127">
        <v>0</v>
      </c>
      <c r="AS953" s="127">
        <v>0</v>
      </c>
      <c r="AT953" s="127">
        <v>0</v>
      </c>
      <c r="AU953" s="127">
        <v>0</v>
      </c>
      <c r="AV953" s="127">
        <v>0</v>
      </c>
      <c r="AW953" s="127">
        <v>0</v>
      </c>
      <c r="AX953" s="127">
        <v>0</v>
      </c>
      <c r="AY953" s="127">
        <v>0</v>
      </c>
      <c r="AZ953" s="127">
        <v>0</v>
      </c>
      <c r="BA953" s="127">
        <v>0</v>
      </c>
      <c r="BB953" s="127">
        <v>0</v>
      </c>
      <c r="BC953" s="15">
        <f t="shared" si="42"/>
        <v>0</v>
      </c>
      <c r="BD953" s="15">
        <f t="shared" si="43"/>
        <v>0</v>
      </c>
      <c r="BE953" s="15">
        <f t="shared" si="44"/>
        <v>0</v>
      </c>
    </row>
    <row r="954" spans="1:57" x14ac:dyDescent="0.3">
      <c r="A954" s="167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58">
        <v>44291</v>
      </c>
      <c r="AF954" s="158">
        <v>45387</v>
      </c>
      <c r="AG954" s="159">
        <v>1635598.57</v>
      </c>
      <c r="AH954" s="91">
        <v>0</v>
      </c>
      <c r="AI954" s="91">
        <v>0</v>
      </c>
      <c r="AJ954" s="160">
        <v>6.1652999999999999E-2</v>
      </c>
      <c r="AK954" s="168" t="s">
        <v>651</v>
      </c>
      <c r="AL954" s="168" t="s">
        <v>652</v>
      </c>
      <c r="AM954" s="127">
        <v>0</v>
      </c>
      <c r="AN954" s="127">
        <v>0</v>
      </c>
      <c r="AO954" s="127">
        <v>0</v>
      </c>
      <c r="AP954" s="127">
        <v>0</v>
      </c>
      <c r="AQ954" s="127">
        <v>0</v>
      </c>
      <c r="AR954" s="127">
        <v>0</v>
      </c>
      <c r="AS954" s="127">
        <v>0</v>
      </c>
      <c r="AT954" s="127">
        <v>0</v>
      </c>
      <c r="AU954" s="127">
        <v>0</v>
      </c>
      <c r="AV954" s="127">
        <v>0</v>
      </c>
      <c r="AW954" s="127">
        <v>0</v>
      </c>
      <c r="AX954" s="127">
        <v>0</v>
      </c>
      <c r="AY954" s="127">
        <v>0</v>
      </c>
      <c r="AZ954" s="127">
        <v>0</v>
      </c>
      <c r="BA954" s="127">
        <v>0</v>
      </c>
      <c r="BB954" s="127">
        <v>0</v>
      </c>
      <c r="BC954" s="15">
        <f t="shared" si="42"/>
        <v>0</v>
      </c>
      <c r="BD954" s="15">
        <f t="shared" si="43"/>
        <v>0</v>
      </c>
      <c r="BE954" s="15">
        <f t="shared" si="44"/>
        <v>0</v>
      </c>
    </row>
    <row r="955" spans="1:57" x14ac:dyDescent="0.3">
      <c r="A955" s="167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58">
        <v>44291</v>
      </c>
      <c r="AF955" s="158">
        <v>46117</v>
      </c>
      <c r="AG955" s="159">
        <v>1429962.1</v>
      </c>
      <c r="AH955" s="91">
        <v>1.5972222222222223</v>
      </c>
      <c r="AI955" s="91">
        <v>5</v>
      </c>
      <c r="AJ955" s="160">
        <v>7.1294999999999997E-2</v>
      </c>
      <c r="AK955" s="168" t="s">
        <v>651</v>
      </c>
      <c r="AL955" s="168" t="s">
        <v>652</v>
      </c>
      <c r="AM955" s="127">
        <v>0</v>
      </c>
      <c r="AN955" s="127">
        <v>50974.57</v>
      </c>
      <c r="AO955" s="127">
        <v>0</v>
      </c>
      <c r="AP955" s="127">
        <v>0</v>
      </c>
      <c r="AQ955" s="127">
        <v>0</v>
      </c>
      <c r="AR955" s="127">
        <v>0</v>
      </c>
      <c r="AS955" s="127">
        <v>0</v>
      </c>
      <c r="AT955" s="127">
        <v>50974.57</v>
      </c>
      <c r="AU955" s="127">
        <v>0</v>
      </c>
      <c r="AV955" s="127">
        <v>0</v>
      </c>
      <c r="AW955" s="127">
        <v>0</v>
      </c>
      <c r="AX955" s="127">
        <v>0</v>
      </c>
      <c r="AY955" s="127">
        <v>0</v>
      </c>
      <c r="AZ955" s="127">
        <v>50974.57</v>
      </c>
      <c r="BA955" s="127">
        <v>0</v>
      </c>
      <c r="BB955" s="127">
        <v>0</v>
      </c>
      <c r="BC955" s="15">
        <f t="shared" si="42"/>
        <v>50974.57</v>
      </c>
      <c r="BD955" s="15">
        <f t="shared" si="43"/>
        <v>101949.14</v>
      </c>
      <c r="BE955" s="15">
        <f t="shared" si="44"/>
        <v>152923.71</v>
      </c>
    </row>
    <row r="956" spans="1:57" x14ac:dyDescent="0.3">
      <c r="A956" s="167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33998.160000000003</v>
      </c>
      <c r="AA956" s="63">
        <v>0</v>
      </c>
      <c r="AB956" s="63">
        <v>0</v>
      </c>
      <c r="AC956" s="63">
        <v>0</v>
      </c>
      <c r="AD956" s="63">
        <v>953731.85</v>
      </c>
      <c r="AE956" s="158">
        <v>44050</v>
      </c>
      <c r="AF956" s="158">
        <v>45876</v>
      </c>
      <c r="AG956" s="159">
        <v>953731.85</v>
      </c>
      <c r="AH956" s="91">
        <v>0.93611111111111112</v>
      </c>
      <c r="AI956" s="91">
        <v>5</v>
      </c>
      <c r="AJ956" s="160">
        <v>7.1294999999999997E-2</v>
      </c>
      <c r="AK956" s="168" t="s">
        <v>651</v>
      </c>
      <c r="AL956" s="168" t="s">
        <v>652</v>
      </c>
      <c r="AM956" s="127">
        <v>0</v>
      </c>
      <c r="AN956" s="127">
        <v>0</v>
      </c>
      <c r="AO956" s="127">
        <v>0</v>
      </c>
      <c r="AP956" s="127">
        <v>0</v>
      </c>
      <c r="AQ956" s="127">
        <v>0</v>
      </c>
      <c r="AR956" s="127">
        <v>33998.160000000003</v>
      </c>
      <c r="AS956" s="127">
        <v>0</v>
      </c>
      <c r="AT956" s="127">
        <v>0</v>
      </c>
      <c r="AU956" s="127">
        <v>0</v>
      </c>
      <c r="AV956" s="127">
        <v>0</v>
      </c>
      <c r="AW956" s="127">
        <v>0</v>
      </c>
      <c r="AX956" s="127">
        <v>33998.160000000003</v>
      </c>
      <c r="AY956" s="127">
        <v>0</v>
      </c>
      <c r="AZ956" s="127">
        <v>0</v>
      </c>
      <c r="BA956" s="127">
        <v>0</v>
      </c>
      <c r="BB956" s="127">
        <v>0</v>
      </c>
      <c r="BC956" s="15">
        <f t="shared" si="42"/>
        <v>0</v>
      </c>
      <c r="BD956" s="15">
        <f t="shared" si="43"/>
        <v>67996.320000000007</v>
      </c>
      <c r="BE956" s="15">
        <f t="shared" si="44"/>
        <v>67996.320000000007</v>
      </c>
    </row>
    <row r="957" spans="1:57" x14ac:dyDescent="0.3">
      <c r="A957" s="167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58">
        <v>44291</v>
      </c>
      <c r="AF957" s="158">
        <v>45387</v>
      </c>
      <c r="AG957" s="159">
        <v>1249416.17</v>
      </c>
      <c r="AH957" s="91">
        <v>0</v>
      </c>
      <c r="AI957" s="91">
        <v>0</v>
      </c>
      <c r="AJ957" s="160">
        <v>6.1652999999999999E-2</v>
      </c>
      <c r="AK957" s="168" t="s">
        <v>651</v>
      </c>
      <c r="AL957" s="168" t="s">
        <v>652</v>
      </c>
      <c r="AM957" s="127">
        <v>0</v>
      </c>
      <c r="AN957" s="127">
        <v>0</v>
      </c>
      <c r="AO957" s="127">
        <v>0</v>
      </c>
      <c r="AP957" s="127">
        <v>0</v>
      </c>
      <c r="AQ957" s="127">
        <v>0</v>
      </c>
      <c r="AR957" s="127">
        <v>0</v>
      </c>
      <c r="AS957" s="127">
        <v>0</v>
      </c>
      <c r="AT957" s="127">
        <v>0</v>
      </c>
      <c r="AU957" s="127">
        <v>0</v>
      </c>
      <c r="AV957" s="127">
        <v>0</v>
      </c>
      <c r="AW957" s="127">
        <v>0</v>
      </c>
      <c r="AX957" s="127">
        <v>0</v>
      </c>
      <c r="AY957" s="127">
        <v>0</v>
      </c>
      <c r="AZ957" s="127">
        <v>0</v>
      </c>
      <c r="BA957" s="127">
        <v>0</v>
      </c>
      <c r="BB957" s="127">
        <v>0</v>
      </c>
      <c r="BC957" s="15">
        <f t="shared" si="42"/>
        <v>0</v>
      </c>
      <c r="BD957" s="15">
        <f t="shared" si="43"/>
        <v>0</v>
      </c>
      <c r="BE957" s="15">
        <f t="shared" si="44"/>
        <v>0</v>
      </c>
    </row>
    <row r="958" spans="1:57" x14ac:dyDescent="0.3">
      <c r="A958" s="167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58">
        <v>44291</v>
      </c>
      <c r="AF958" s="158">
        <v>46117</v>
      </c>
      <c r="AG958" s="159">
        <v>1092955.8</v>
      </c>
      <c r="AH958" s="91">
        <v>1.5972222222222223</v>
      </c>
      <c r="AI958" s="91">
        <v>5</v>
      </c>
      <c r="AJ958" s="160">
        <v>7.1294999999999997E-2</v>
      </c>
      <c r="AK958" s="168" t="s">
        <v>651</v>
      </c>
      <c r="AL958" s="168" t="s">
        <v>652</v>
      </c>
      <c r="AM958" s="127">
        <v>0</v>
      </c>
      <c r="AN958" s="127">
        <v>38961.14</v>
      </c>
      <c r="AO958" s="127">
        <v>0</v>
      </c>
      <c r="AP958" s="127">
        <v>0</v>
      </c>
      <c r="AQ958" s="127">
        <v>0</v>
      </c>
      <c r="AR958" s="127">
        <v>0</v>
      </c>
      <c r="AS958" s="127">
        <v>0</v>
      </c>
      <c r="AT958" s="127">
        <v>38961.14</v>
      </c>
      <c r="AU958" s="127">
        <v>0</v>
      </c>
      <c r="AV958" s="127">
        <v>0</v>
      </c>
      <c r="AW958" s="127">
        <v>0</v>
      </c>
      <c r="AX958" s="127">
        <v>0</v>
      </c>
      <c r="AY958" s="127">
        <v>0</v>
      </c>
      <c r="AZ958" s="127">
        <v>38961.14</v>
      </c>
      <c r="BA958" s="127">
        <v>0</v>
      </c>
      <c r="BB958" s="127">
        <v>0</v>
      </c>
      <c r="BC958" s="15">
        <f t="shared" si="42"/>
        <v>38961.14</v>
      </c>
      <c r="BD958" s="15">
        <f t="shared" si="43"/>
        <v>77922.28</v>
      </c>
      <c r="BE958" s="15">
        <f t="shared" si="44"/>
        <v>116883.42</v>
      </c>
    </row>
    <row r="959" spans="1:57" x14ac:dyDescent="0.3">
      <c r="A959" s="167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35838.28</v>
      </c>
      <c r="AA959" s="63">
        <v>0</v>
      </c>
      <c r="AB959" s="63">
        <v>0</v>
      </c>
      <c r="AC959" s="63">
        <v>0</v>
      </c>
      <c r="AD959" s="63">
        <v>1005351.73</v>
      </c>
      <c r="AE959" s="158">
        <v>44050</v>
      </c>
      <c r="AF959" s="158">
        <v>45876</v>
      </c>
      <c r="AG959" s="159">
        <v>1005351.73</v>
      </c>
      <c r="AH959" s="91">
        <v>0.93611111111111112</v>
      </c>
      <c r="AI959" s="91">
        <v>5</v>
      </c>
      <c r="AJ959" s="160">
        <v>7.1294999999999997E-2</v>
      </c>
      <c r="AK959" s="168" t="s">
        <v>651</v>
      </c>
      <c r="AL959" s="168" t="s">
        <v>652</v>
      </c>
      <c r="AM959" s="127">
        <v>0</v>
      </c>
      <c r="AN959" s="127">
        <v>0</v>
      </c>
      <c r="AO959" s="127">
        <v>0</v>
      </c>
      <c r="AP959" s="127">
        <v>0</v>
      </c>
      <c r="AQ959" s="127">
        <v>0</v>
      </c>
      <c r="AR959" s="127">
        <v>35838.28</v>
      </c>
      <c r="AS959" s="127">
        <v>0</v>
      </c>
      <c r="AT959" s="127">
        <v>0</v>
      </c>
      <c r="AU959" s="127">
        <v>0</v>
      </c>
      <c r="AV959" s="127">
        <v>0</v>
      </c>
      <c r="AW959" s="127">
        <v>0</v>
      </c>
      <c r="AX959" s="127">
        <v>35838.28</v>
      </c>
      <c r="AY959" s="127">
        <v>0</v>
      </c>
      <c r="AZ959" s="127">
        <v>0</v>
      </c>
      <c r="BA959" s="127">
        <v>0</v>
      </c>
      <c r="BB959" s="127">
        <v>0</v>
      </c>
      <c r="BC959" s="15">
        <f t="shared" si="42"/>
        <v>0</v>
      </c>
      <c r="BD959" s="15">
        <f t="shared" si="43"/>
        <v>71676.56</v>
      </c>
      <c r="BE959" s="15">
        <f t="shared" si="44"/>
        <v>71676.56</v>
      </c>
    </row>
    <row r="960" spans="1:57" x14ac:dyDescent="0.3">
      <c r="A960" s="167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58">
        <v>44291</v>
      </c>
      <c r="AF960" s="158">
        <v>45387</v>
      </c>
      <c r="AG960" s="159">
        <v>754007.98</v>
      </c>
      <c r="AH960" s="91">
        <v>0</v>
      </c>
      <c r="AI960" s="91">
        <v>0</v>
      </c>
      <c r="AJ960" s="160">
        <v>6.1652999999999999E-2</v>
      </c>
      <c r="AK960" s="168" t="s">
        <v>651</v>
      </c>
      <c r="AL960" s="168" t="s">
        <v>652</v>
      </c>
      <c r="AM960" s="127">
        <v>0</v>
      </c>
      <c r="AN960" s="127">
        <v>0</v>
      </c>
      <c r="AO960" s="127">
        <v>0</v>
      </c>
      <c r="AP960" s="127">
        <v>0</v>
      </c>
      <c r="AQ960" s="127">
        <v>0</v>
      </c>
      <c r="AR960" s="127">
        <v>0</v>
      </c>
      <c r="AS960" s="127">
        <v>0</v>
      </c>
      <c r="AT960" s="127">
        <v>0</v>
      </c>
      <c r="AU960" s="127">
        <v>0</v>
      </c>
      <c r="AV960" s="127">
        <v>0</v>
      </c>
      <c r="AW960" s="127">
        <v>0</v>
      </c>
      <c r="AX960" s="127">
        <v>0</v>
      </c>
      <c r="AY960" s="127">
        <v>0</v>
      </c>
      <c r="AZ960" s="127">
        <v>0</v>
      </c>
      <c r="BA960" s="127">
        <v>0</v>
      </c>
      <c r="BB960" s="127">
        <v>0</v>
      </c>
      <c r="BC960" s="15">
        <f t="shared" si="42"/>
        <v>0</v>
      </c>
      <c r="BD960" s="15">
        <f t="shared" si="43"/>
        <v>0</v>
      </c>
      <c r="BE960" s="15">
        <f t="shared" si="44"/>
        <v>0</v>
      </c>
    </row>
    <row r="961" spans="1:57" x14ac:dyDescent="0.3">
      <c r="A961" s="167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58">
        <v>44291</v>
      </c>
      <c r="AF961" s="158">
        <v>46117</v>
      </c>
      <c r="AG961" s="159">
        <v>659568.88</v>
      </c>
      <c r="AH961" s="91">
        <v>1.5972222222222223</v>
      </c>
      <c r="AI961" s="91">
        <v>5</v>
      </c>
      <c r="AJ961" s="160">
        <v>7.1294999999999997E-2</v>
      </c>
      <c r="AK961" s="168" t="s">
        <v>651</v>
      </c>
      <c r="AL961" s="168" t="s">
        <v>652</v>
      </c>
      <c r="AM961" s="127">
        <v>0</v>
      </c>
      <c r="AN961" s="127">
        <v>23511.98</v>
      </c>
      <c r="AO961" s="127">
        <v>0</v>
      </c>
      <c r="AP961" s="127">
        <v>0</v>
      </c>
      <c r="AQ961" s="127">
        <v>0</v>
      </c>
      <c r="AR961" s="127">
        <v>0</v>
      </c>
      <c r="AS961" s="127">
        <v>0</v>
      </c>
      <c r="AT961" s="127">
        <v>23511.98</v>
      </c>
      <c r="AU961" s="127">
        <v>0</v>
      </c>
      <c r="AV961" s="127">
        <v>0</v>
      </c>
      <c r="AW961" s="127">
        <v>0</v>
      </c>
      <c r="AX961" s="127">
        <v>0</v>
      </c>
      <c r="AY961" s="127">
        <v>0</v>
      </c>
      <c r="AZ961" s="127">
        <v>23511.98</v>
      </c>
      <c r="BA961" s="127">
        <v>0</v>
      </c>
      <c r="BB961" s="127">
        <v>0</v>
      </c>
      <c r="BC961" s="15">
        <f t="shared" si="42"/>
        <v>23511.98</v>
      </c>
      <c r="BD961" s="15">
        <f t="shared" si="43"/>
        <v>47023.96</v>
      </c>
      <c r="BE961" s="15">
        <f t="shared" si="44"/>
        <v>70535.94</v>
      </c>
    </row>
    <row r="962" spans="1:57" x14ac:dyDescent="0.3">
      <c r="A962" s="167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58">
        <v>44291</v>
      </c>
      <c r="AF962" s="158">
        <v>45387</v>
      </c>
      <c r="AG962" s="159">
        <v>403792.11</v>
      </c>
      <c r="AH962" s="91">
        <v>0</v>
      </c>
      <c r="AI962" s="91">
        <v>0</v>
      </c>
      <c r="AJ962" s="160">
        <v>6.1652999999999999E-2</v>
      </c>
      <c r="AK962" s="168" t="s">
        <v>651</v>
      </c>
      <c r="AL962" s="168" t="s">
        <v>652</v>
      </c>
      <c r="AM962" s="127">
        <v>0</v>
      </c>
      <c r="AN962" s="127">
        <v>0</v>
      </c>
      <c r="AO962" s="127">
        <v>0</v>
      </c>
      <c r="AP962" s="127">
        <v>0</v>
      </c>
      <c r="AQ962" s="127">
        <v>0</v>
      </c>
      <c r="AR962" s="127">
        <v>0</v>
      </c>
      <c r="AS962" s="127">
        <v>0</v>
      </c>
      <c r="AT962" s="127">
        <v>0</v>
      </c>
      <c r="AU962" s="127">
        <v>0</v>
      </c>
      <c r="AV962" s="127">
        <v>0</v>
      </c>
      <c r="AW962" s="127">
        <v>0</v>
      </c>
      <c r="AX962" s="127">
        <v>0</v>
      </c>
      <c r="AY962" s="127">
        <v>0</v>
      </c>
      <c r="AZ962" s="127">
        <v>0</v>
      </c>
      <c r="BA962" s="127">
        <v>0</v>
      </c>
      <c r="BB962" s="127">
        <v>0</v>
      </c>
      <c r="BC962" s="15">
        <f t="shared" si="42"/>
        <v>0</v>
      </c>
      <c r="BD962" s="15">
        <f t="shared" si="43"/>
        <v>0</v>
      </c>
      <c r="BE962" s="15">
        <f t="shared" si="44"/>
        <v>0</v>
      </c>
    </row>
    <row r="963" spans="1:57" x14ac:dyDescent="0.3">
      <c r="A963" s="167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58">
        <v>44291</v>
      </c>
      <c r="AF963" s="158">
        <v>46117</v>
      </c>
      <c r="AG963" s="159">
        <v>353107.51</v>
      </c>
      <c r="AH963" s="91">
        <v>1.5972222222222223</v>
      </c>
      <c r="AI963" s="91">
        <v>5</v>
      </c>
      <c r="AJ963" s="160">
        <v>7.1294999999999997E-2</v>
      </c>
      <c r="AK963" s="168" t="s">
        <v>651</v>
      </c>
      <c r="AL963" s="168" t="s">
        <v>652</v>
      </c>
      <c r="AM963" s="127">
        <v>0</v>
      </c>
      <c r="AN963" s="127">
        <v>12587.4</v>
      </c>
      <c r="AO963" s="127">
        <v>0</v>
      </c>
      <c r="AP963" s="127">
        <v>0</v>
      </c>
      <c r="AQ963" s="127">
        <v>0</v>
      </c>
      <c r="AR963" s="127">
        <v>0</v>
      </c>
      <c r="AS963" s="127">
        <v>0</v>
      </c>
      <c r="AT963" s="127">
        <v>12587.4</v>
      </c>
      <c r="AU963" s="127">
        <v>0</v>
      </c>
      <c r="AV963" s="127">
        <v>0</v>
      </c>
      <c r="AW963" s="127">
        <v>0</v>
      </c>
      <c r="AX963" s="127">
        <v>0</v>
      </c>
      <c r="AY963" s="127">
        <v>0</v>
      </c>
      <c r="AZ963" s="127">
        <v>12587.4</v>
      </c>
      <c r="BA963" s="127">
        <v>0</v>
      </c>
      <c r="BB963" s="127">
        <v>0</v>
      </c>
      <c r="BC963" s="15">
        <f t="shared" ref="BC963:BC1026" si="45">SUM(AM963:AP963)</f>
        <v>12587.4</v>
      </c>
      <c r="BD963" s="15">
        <f t="shared" si="43"/>
        <v>25174.799999999999</v>
      </c>
      <c r="BE963" s="15">
        <f t="shared" si="44"/>
        <v>37762.199999999997</v>
      </c>
    </row>
    <row r="964" spans="1:57" x14ac:dyDescent="0.3">
      <c r="A964" s="167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6081.5</v>
      </c>
      <c r="AA964" s="63">
        <v>0</v>
      </c>
      <c r="AB964" s="63">
        <v>0</v>
      </c>
      <c r="AC964" s="63">
        <v>0</v>
      </c>
      <c r="AD964" s="63">
        <v>170600.99</v>
      </c>
      <c r="AE964" s="158">
        <v>44050</v>
      </c>
      <c r="AF964" s="158">
        <v>45876</v>
      </c>
      <c r="AG964" s="159">
        <v>170600.99</v>
      </c>
      <c r="AH964" s="91">
        <v>0.93611111111111112</v>
      </c>
      <c r="AI964" s="91">
        <v>5</v>
      </c>
      <c r="AJ964" s="160">
        <v>7.1294999999999997E-2</v>
      </c>
      <c r="AK964" s="168" t="s">
        <v>651</v>
      </c>
      <c r="AL964" s="168" t="s">
        <v>652</v>
      </c>
      <c r="AM964" s="127">
        <v>0</v>
      </c>
      <c r="AN964" s="127">
        <v>0</v>
      </c>
      <c r="AO964" s="127">
        <v>0</v>
      </c>
      <c r="AP964" s="127">
        <v>0</v>
      </c>
      <c r="AQ964" s="127">
        <v>0</v>
      </c>
      <c r="AR964" s="127">
        <v>6081.5</v>
      </c>
      <c r="AS964" s="127">
        <v>0</v>
      </c>
      <c r="AT964" s="127">
        <v>0</v>
      </c>
      <c r="AU964" s="127">
        <v>0</v>
      </c>
      <c r="AV964" s="127">
        <v>0</v>
      </c>
      <c r="AW964" s="127">
        <v>0</v>
      </c>
      <c r="AX964" s="127">
        <v>6081.5</v>
      </c>
      <c r="AY964" s="127">
        <v>0</v>
      </c>
      <c r="AZ964" s="127">
        <v>0</v>
      </c>
      <c r="BA964" s="127">
        <v>0</v>
      </c>
      <c r="BB964" s="127">
        <v>0</v>
      </c>
      <c r="BC964" s="15">
        <f t="shared" si="45"/>
        <v>0</v>
      </c>
      <c r="BD964" s="15">
        <f t="shared" ref="BD964:BD1027" si="46">SUM(AQ964:BB964)</f>
        <v>12163</v>
      </c>
      <c r="BE964" s="15">
        <f t="shared" ref="BE964:BE1027" si="47">BC964+BD964</f>
        <v>12163</v>
      </c>
    </row>
    <row r="965" spans="1:57" x14ac:dyDescent="0.3">
      <c r="A965" s="167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24522.2</v>
      </c>
      <c r="AA965" s="63">
        <v>0</v>
      </c>
      <c r="AB965" s="63">
        <v>0</v>
      </c>
      <c r="AC965" s="63">
        <v>0</v>
      </c>
      <c r="AD965" s="63">
        <v>687908.03</v>
      </c>
      <c r="AE965" s="158">
        <v>44050</v>
      </c>
      <c r="AF965" s="158">
        <v>45876</v>
      </c>
      <c r="AG965" s="159">
        <v>687908.03</v>
      </c>
      <c r="AH965" s="91">
        <v>0.93611111111111112</v>
      </c>
      <c r="AI965" s="91">
        <v>5</v>
      </c>
      <c r="AJ965" s="160">
        <v>7.1294999999999997E-2</v>
      </c>
      <c r="AK965" s="168" t="s">
        <v>651</v>
      </c>
      <c r="AL965" s="168" t="s">
        <v>652</v>
      </c>
      <c r="AM965" s="127">
        <v>0</v>
      </c>
      <c r="AN965" s="127">
        <v>0</v>
      </c>
      <c r="AO965" s="127">
        <v>0</v>
      </c>
      <c r="AP965" s="127">
        <v>0</v>
      </c>
      <c r="AQ965" s="127">
        <v>0</v>
      </c>
      <c r="AR965" s="127">
        <v>24522.2</v>
      </c>
      <c r="AS965" s="127">
        <v>0</v>
      </c>
      <c r="AT965" s="127">
        <v>0</v>
      </c>
      <c r="AU965" s="127">
        <v>0</v>
      </c>
      <c r="AV965" s="127">
        <v>0</v>
      </c>
      <c r="AW965" s="127">
        <v>0</v>
      </c>
      <c r="AX965" s="127">
        <v>24522.2</v>
      </c>
      <c r="AY965" s="127">
        <v>0</v>
      </c>
      <c r="AZ965" s="127">
        <v>0</v>
      </c>
      <c r="BA965" s="127">
        <v>0</v>
      </c>
      <c r="BB965" s="127">
        <v>0</v>
      </c>
      <c r="BC965" s="15">
        <f t="shared" si="45"/>
        <v>0</v>
      </c>
      <c r="BD965" s="15">
        <f t="shared" si="46"/>
        <v>49044.4</v>
      </c>
      <c r="BE965" s="15">
        <f t="shared" si="47"/>
        <v>49044.4</v>
      </c>
    </row>
    <row r="966" spans="1:57" x14ac:dyDescent="0.3">
      <c r="A966" s="167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58">
        <v>44291</v>
      </c>
      <c r="AF966" s="158">
        <v>45387</v>
      </c>
      <c r="AG966" s="159">
        <v>513589.96</v>
      </c>
      <c r="AH966" s="91">
        <v>0</v>
      </c>
      <c r="AI966" s="91">
        <v>0</v>
      </c>
      <c r="AJ966" s="160">
        <v>6.1652999999999999E-2</v>
      </c>
      <c r="AK966" s="168" t="s">
        <v>651</v>
      </c>
      <c r="AL966" s="168" t="s">
        <v>652</v>
      </c>
      <c r="AM966" s="127">
        <v>0</v>
      </c>
      <c r="AN966" s="127">
        <v>0</v>
      </c>
      <c r="AO966" s="127">
        <v>0</v>
      </c>
      <c r="AP966" s="127">
        <v>0</v>
      </c>
      <c r="AQ966" s="127">
        <v>0</v>
      </c>
      <c r="AR966" s="127">
        <v>0</v>
      </c>
      <c r="AS966" s="127">
        <v>0</v>
      </c>
      <c r="AT966" s="127">
        <v>0</v>
      </c>
      <c r="AU966" s="127">
        <v>0</v>
      </c>
      <c r="AV966" s="127">
        <v>0</v>
      </c>
      <c r="AW966" s="127">
        <v>0</v>
      </c>
      <c r="AX966" s="127">
        <v>0</v>
      </c>
      <c r="AY966" s="127">
        <v>0</v>
      </c>
      <c r="AZ966" s="127">
        <v>0</v>
      </c>
      <c r="BA966" s="127">
        <v>0</v>
      </c>
      <c r="BB966" s="127">
        <v>0</v>
      </c>
      <c r="BC966" s="15">
        <f t="shared" si="45"/>
        <v>0</v>
      </c>
      <c r="BD966" s="15">
        <f t="shared" si="46"/>
        <v>0</v>
      </c>
      <c r="BE966" s="15">
        <f t="shared" si="47"/>
        <v>0</v>
      </c>
    </row>
    <row r="967" spans="1:57" x14ac:dyDescent="0.3">
      <c r="A967" s="167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58">
        <v>44291</v>
      </c>
      <c r="AF967" s="158">
        <v>46117</v>
      </c>
      <c r="AG967" s="159">
        <v>513270.53</v>
      </c>
      <c r="AH967" s="91">
        <v>1.5972222222222223</v>
      </c>
      <c r="AI967" s="91">
        <v>5</v>
      </c>
      <c r="AJ967" s="160">
        <v>7.1294999999999997E-2</v>
      </c>
      <c r="AK967" s="168" t="s">
        <v>651</v>
      </c>
      <c r="AL967" s="168" t="s">
        <v>652</v>
      </c>
      <c r="AM967" s="127">
        <v>0</v>
      </c>
      <c r="AN967" s="127">
        <v>18296.810000000001</v>
      </c>
      <c r="AO967" s="127">
        <v>0</v>
      </c>
      <c r="AP967" s="127">
        <v>0</v>
      </c>
      <c r="AQ967" s="127">
        <v>0</v>
      </c>
      <c r="AR967" s="127">
        <v>0</v>
      </c>
      <c r="AS967" s="127">
        <v>0</v>
      </c>
      <c r="AT967" s="127">
        <v>18296.810000000001</v>
      </c>
      <c r="AU967" s="127">
        <v>0</v>
      </c>
      <c r="AV967" s="127">
        <v>0</v>
      </c>
      <c r="AW967" s="127">
        <v>0</v>
      </c>
      <c r="AX967" s="127">
        <v>0</v>
      </c>
      <c r="AY967" s="127">
        <v>0</v>
      </c>
      <c r="AZ967" s="127">
        <v>18296.810000000001</v>
      </c>
      <c r="BA967" s="127">
        <v>0</v>
      </c>
      <c r="BB967" s="127">
        <v>0</v>
      </c>
      <c r="BC967" s="15">
        <f t="shared" si="45"/>
        <v>18296.810000000001</v>
      </c>
      <c r="BD967" s="15">
        <f t="shared" si="46"/>
        <v>36593.620000000003</v>
      </c>
      <c r="BE967" s="15">
        <f t="shared" si="47"/>
        <v>54890.430000000008</v>
      </c>
    </row>
    <row r="968" spans="1:57" x14ac:dyDescent="0.3">
      <c r="A968" s="167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71732.95</v>
      </c>
      <c r="AA968" s="63">
        <v>0</v>
      </c>
      <c r="AB968" s="63">
        <v>0</v>
      </c>
      <c r="AC968" s="63">
        <v>0</v>
      </c>
      <c r="AD968" s="63">
        <v>2012285.6</v>
      </c>
      <c r="AE968" s="158">
        <v>44050</v>
      </c>
      <c r="AF968" s="158">
        <v>45876</v>
      </c>
      <c r="AG968" s="159">
        <v>2012285.6</v>
      </c>
      <c r="AH968" s="91">
        <v>0.93611111111111112</v>
      </c>
      <c r="AI968" s="91">
        <v>5</v>
      </c>
      <c r="AJ968" s="160">
        <v>7.1294999999999997E-2</v>
      </c>
      <c r="AK968" s="168" t="s">
        <v>651</v>
      </c>
      <c r="AL968" s="168" t="s">
        <v>652</v>
      </c>
      <c r="AM968" s="127">
        <v>0</v>
      </c>
      <c r="AN968" s="127">
        <v>0</v>
      </c>
      <c r="AO968" s="127">
        <v>0</v>
      </c>
      <c r="AP968" s="127">
        <v>0</v>
      </c>
      <c r="AQ968" s="127">
        <v>0</v>
      </c>
      <c r="AR968" s="127">
        <v>71732.95</v>
      </c>
      <c r="AS968" s="127">
        <v>0</v>
      </c>
      <c r="AT968" s="127">
        <v>0</v>
      </c>
      <c r="AU968" s="127">
        <v>0</v>
      </c>
      <c r="AV968" s="127">
        <v>0</v>
      </c>
      <c r="AW968" s="127">
        <v>0</v>
      </c>
      <c r="AX968" s="127">
        <v>71732.95</v>
      </c>
      <c r="AY968" s="127">
        <v>0</v>
      </c>
      <c r="AZ968" s="127">
        <v>0</v>
      </c>
      <c r="BA968" s="127">
        <v>0</v>
      </c>
      <c r="BB968" s="127">
        <v>0</v>
      </c>
      <c r="BC968" s="15">
        <f t="shared" si="45"/>
        <v>0</v>
      </c>
      <c r="BD968" s="15">
        <f t="shared" si="46"/>
        <v>143465.9</v>
      </c>
      <c r="BE968" s="15">
        <f t="shared" si="47"/>
        <v>143465.9</v>
      </c>
    </row>
    <row r="969" spans="1:57" x14ac:dyDescent="0.3">
      <c r="A969" s="167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58">
        <v>44291</v>
      </c>
      <c r="AF969" s="158">
        <v>45387</v>
      </c>
      <c r="AG969" s="159">
        <v>1173189.3400000001</v>
      </c>
      <c r="AH969" s="91">
        <v>0</v>
      </c>
      <c r="AI969" s="91">
        <v>0</v>
      </c>
      <c r="AJ969" s="160">
        <v>6.1652999999999999E-2</v>
      </c>
      <c r="AK969" s="168" t="s">
        <v>651</v>
      </c>
      <c r="AL969" s="168" t="s">
        <v>652</v>
      </c>
      <c r="AM969" s="127">
        <v>0</v>
      </c>
      <c r="AN969" s="127">
        <v>0</v>
      </c>
      <c r="AO969" s="127">
        <v>0</v>
      </c>
      <c r="AP969" s="127">
        <v>0</v>
      </c>
      <c r="AQ969" s="127">
        <v>0</v>
      </c>
      <c r="AR969" s="127">
        <v>0</v>
      </c>
      <c r="AS969" s="127">
        <v>0</v>
      </c>
      <c r="AT969" s="127">
        <v>0</v>
      </c>
      <c r="AU969" s="127">
        <v>0</v>
      </c>
      <c r="AV969" s="127">
        <v>0</v>
      </c>
      <c r="AW969" s="127">
        <v>0</v>
      </c>
      <c r="AX969" s="127">
        <v>0</v>
      </c>
      <c r="AY969" s="127">
        <v>0</v>
      </c>
      <c r="AZ969" s="127">
        <v>0</v>
      </c>
      <c r="BA969" s="127">
        <v>0</v>
      </c>
      <c r="BB969" s="127">
        <v>0</v>
      </c>
      <c r="BC969" s="15">
        <f t="shared" si="45"/>
        <v>0</v>
      </c>
      <c r="BD969" s="15">
        <f t="shared" si="46"/>
        <v>0</v>
      </c>
      <c r="BE969" s="15">
        <f t="shared" si="47"/>
        <v>0</v>
      </c>
    </row>
    <row r="970" spans="1:57" x14ac:dyDescent="0.3">
      <c r="A970" s="167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58">
        <v>44291</v>
      </c>
      <c r="AF970" s="158">
        <v>46117</v>
      </c>
      <c r="AG970" s="159">
        <v>1025317.35</v>
      </c>
      <c r="AH970" s="91">
        <v>1.5972222222222223</v>
      </c>
      <c r="AI970" s="91">
        <v>5</v>
      </c>
      <c r="AJ970" s="160">
        <v>7.1294999999999997E-2</v>
      </c>
      <c r="AK970" s="168" t="s">
        <v>651</v>
      </c>
      <c r="AL970" s="168" t="s">
        <v>652</v>
      </c>
      <c r="AM970" s="127">
        <v>0</v>
      </c>
      <c r="AN970" s="127">
        <v>36550</v>
      </c>
      <c r="AO970" s="127">
        <v>0</v>
      </c>
      <c r="AP970" s="127">
        <v>0</v>
      </c>
      <c r="AQ970" s="127">
        <v>0</v>
      </c>
      <c r="AR970" s="127">
        <v>0</v>
      </c>
      <c r="AS970" s="127">
        <v>0</v>
      </c>
      <c r="AT970" s="127">
        <v>36550</v>
      </c>
      <c r="AU970" s="127">
        <v>0</v>
      </c>
      <c r="AV970" s="127">
        <v>0</v>
      </c>
      <c r="AW970" s="127">
        <v>0</v>
      </c>
      <c r="AX970" s="127">
        <v>0</v>
      </c>
      <c r="AY970" s="127">
        <v>0</v>
      </c>
      <c r="AZ970" s="127">
        <v>36550</v>
      </c>
      <c r="BA970" s="127">
        <v>0</v>
      </c>
      <c r="BB970" s="127">
        <v>0</v>
      </c>
      <c r="BC970" s="15">
        <f t="shared" si="45"/>
        <v>36550</v>
      </c>
      <c r="BD970" s="15">
        <f t="shared" si="46"/>
        <v>73100</v>
      </c>
      <c r="BE970" s="15">
        <f t="shared" si="47"/>
        <v>109650</v>
      </c>
    </row>
    <row r="971" spans="1:57" x14ac:dyDescent="0.3">
      <c r="A971" s="167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58">
        <v>44291</v>
      </c>
      <c r="AF971" s="158">
        <v>45387</v>
      </c>
      <c r="AG971" s="159">
        <v>1075180.04</v>
      </c>
      <c r="AH971" s="91">
        <v>0</v>
      </c>
      <c r="AI971" s="91">
        <v>0</v>
      </c>
      <c r="AJ971" s="160">
        <v>6.1652999999999999E-2</v>
      </c>
      <c r="AK971" s="168" t="s">
        <v>651</v>
      </c>
      <c r="AL971" s="168" t="s">
        <v>652</v>
      </c>
      <c r="AM971" s="127">
        <v>0</v>
      </c>
      <c r="AN971" s="127">
        <v>0</v>
      </c>
      <c r="AO971" s="127">
        <v>0</v>
      </c>
      <c r="AP971" s="127">
        <v>0</v>
      </c>
      <c r="AQ971" s="127">
        <v>0</v>
      </c>
      <c r="AR971" s="127">
        <v>0</v>
      </c>
      <c r="AS971" s="127">
        <v>0</v>
      </c>
      <c r="AT971" s="127">
        <v>0</v>
      </c>
      <c r="AU971" s="127">
        <v>0</v>
      </c>
      <c r="AV971" s="127">
        <v>0</v>
      </c>
      <c r="AW971" s="127">
        <v>0</v>
      </c>
      <c r="AX971" s="127">
        <v>0</v>
      </c>
      <c r="AY971" s="127">
        <v>0</v>
      </c>
      <c r="AZ971" s="127">
        <v>0</v>
      </c>
      <c r="BA971" s="127">
        <v>0</v>
      </c>
      <c r="BB971" s="127">
        <v>0</v>
      </c>
      <c r="BC971" s="15">
        <f t="shared" si="45"/>
        <v>0</v>
      </c>
      <c r="BD971" s="15">
        <f t="shared" si="46"/>
        <v>0</v>
      </c>
      <c r="BE971" s="15">
        <f t="shared" si="47"/>
        <v>0</v>
      </c>
    </row>
    <row r="972" spans="1:57" x14ac:dyDescent="0.3">
      <c r="A972" s="167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58">
        <v>44291</v>
      </c>
      <c r="AF972" s="158">
        <v>46117</v>
      </c>
      <c r="AG972" s="159">
        <v>940514.33</v>
      </c>
      <c r="AH972" s="91">
        <v>1.5972222222222223</v>
      </c>
      <c r="AI972" s="91">
        <v>5</v>
      </c>
      <c r="AJ972" s="160">
        <v>7.1294999999999997E-2</v>
      </c>
      <c r="AK972" s="168" t="s">
        <v>651</v>
      </c>
      <c r="AL972" s="168" t="s">
        <v>652</v>
      </c>
      <c r="AM972" s="127">
        <v>0</v>
      </c>
      <c r="AN972" s="127">
        <v>33526.980000000003</v>
      </c>
      <c r="AO972" s="127">
        <v>0</v>
      </c>
      <c r="AP972" s="127">
        <v>0</v>
      </c>
      <c r="AQ972" s="127">
        <v>0</v>
      </c>
      <c r="AR972" s="127">
        <v>0</v>
      </c>
      <c r="AS972" s="127">
        <v>0</v>
      </c>
      <c r="AT972" s="127">
        <v>33526.980000000003</v>
      </c>
      <c r="AU972" s="127">
        <v>0</v>
      </c>
      <c r="AV972" s="127">
        <v>0</v>
      </c>
      <c r="AW972" s="127">
        <v>0</v>
      </c>
      <c r="AX972" s="127">
        <v>0</v>
      </c>
      <c r="AY972" s="127">
        <v>0</v>
      </c>
      <c r="AZ972" s="127">
        <v>33526.980000000003</v>
      </c>
      <c r="BA972" s="127">
        <v>0</v>
      </c>
      <c r="BB972" s="127">
        <v>0</v>
      </c>
      <c r="BC972" s="15">
        <f t="shared" si="45"/>
        <v>33526.980000000003</v>
      </c>
      <c r="BD972" s="15">
        <f t="shared" si="46"/>
        <v>67053.960000000006</v>
      </c>
      <c r="BE972" s="15">
        <f t="shared" si="47"/>
        <v>100580.94</v>
      </c>
    </row>
    <row r="973" spans="1:57" x14ac:dyDescent="0.3">
      <c r="A973" s="167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35272.86</v>
      </c>
      <c r="AA973" s="63">
        <v>0</v>
      </c>
      <c r="AB973" s="63">
        <v>0</v>
      </c>
      <c r="AC973" s="63">
        <v>0</v>
      </c>
      <c r="AD973" s="63">
        <v>989490.48</v>
      </c>
      <c r="AE973" s="158">
        <v>44050</v>
      </c>
      <c r="AF973" s="158">
        <v>45876</v>
      </c>
      <c r="AG973" s="159">
        <v>989490.48</v>
      </c>
      <c r="AH973" s="91">
        <v>0.93611111111111112</v>
      </c>
      <c r="AI973" s="91">
        <v>5</v>
      </c>
      <c r="AJ973" s="160">
        <v>7.1294999999999997E-2</v>
      </c>
      <c r="AK973" s="168" t="s">
        <v>651</v>
      </c>
      <c r="AL973" s="168" t="s">
        <v>652</v>
      </c>
      <c r="AM973" s="127">
        <v>0</v>
      </c>
      <c r="AN973" s="127">
        <v>0</v>
      </c>
      <c r="AO973" s="127">
        <v>0</v>
      </c>
      <c r="AP973" s="127">
        <v>0</v>
      </c>
      <c r="AQ973" s="127">
        <v>0</v>
      </c>
      <c r="AR973" s="127">
        <v>35272.86</v>
      </c>
      <c r="AS973" s="127">
        <v>0</v>
      </c>
      <c r="AT973" s="127">
        <v>0</v>
      </c>
      <c r="AU973" s="127">
        <v>0</v>
      </c>
      <c r="AV973" s="127">
        <v>0</v>
      </c>
      <c r="AW973" s="127">
        <v>0</v>
      </c>
      <c r="AX973" s="127">
        <v>35272.86</v>
      </c>
      <c r="AY973" s="127">
        <v>0</v>
      </c>
      <c r="AZ973" s="127">
        <v>0</v>
      </c>
      <c r="BA973" s="127">
        <v>0</v>
      </c>
      <c r="BB973" s="127">
        <v>0</v>
      </c>
      <c r="BC973" s="15">
        <f t="shared" si="45"/>
        <v>0</v>
      </c>
      <c r="BD973" s="15">
        <f t="shared" si="46"/>
        <v>70545.72</v>
      </c>
      <c r="BE973" s="15">
        <f t="shared" si="47"/>
        <v>70545.72</v>
      </c>
    </row>
    <row r="974" spans="1:57" x14ac:dyDescent="0.3">
      <c r="A974" s="167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58">
        <v>44291</v>
      </c>
      <c r="AF974" s="158">
        <v>45387</v>
      </c>
      <c r="AG974" s="159">
        <v>558072.42000000004</v>
      </c>
      <c r="AH974" s="91">
        <v>0</v>
      </c>
      <c r="AI974" s="91">
        <v>0</v>
      </c>
      <c r="AJ974" s="160">
        <v>6.1652999999999999E-2</v>
      </c>
      <c r="AK974" s="168" t="s">
        <v>651</v>
      </c>
      <c r="AL974" s="168" t="s">
        <v>652</v>
      </c>
      <c r="AM974" s="127">
        <v>0</v>
      </c>
      <c r="AN974" s="127">
        <v>0</v>
      </c>
      <c r="AO974" s="127">
        <v>0</v>
      </c>
      <c r="AP974" s="127">
        <v>0</v>
      </c>
      <c r="AQ974" s="127">
        <v>0</v>
      </c>
      <c r="AR974" s="127">
        <v>0</v>
      </c>
      <c r="AS974" s="127">
        <v>0</v>
      </c>
      <c r="AT974" s="127">
        <v>0</v>
      </c>
      <c r="AU974" s="127">
        <v>0</v>
      </c>
      <c r="AV974" s="127">
        <v>0</v>
      </c>
      <c r="AW974" s="127">
        <v>0</v>
      </c>
      <c r="AX974" s="127">
        <v>0</v>
      </c>
      <c r="AY974" s="127">
        <v>0</v>
      </c>
      <c r="AZ974" s="127">
        <v>0</v>
      </c>
      <c r="BA974" s="127">
        <v>0</v>
      </c>
      <c r="BB974" s="127">
        <v>0</v>
      </c>
      <c r="BC974" s="15">
        <f t="shared" si="45"/>
        <v>0</v>
      </c>
      <c r="BD974" s="15">
        <f t="shared" si="46"/>
        <v>0</v>
      </c>
      <c r="BE974" s="15">
        <f t="shared" si="47"/>
        <v>0</v>
      </c>
    </row>
    <row r="975" spans="1:57" x14ac:dyDescent="0.3">
      <c r="A975" s="167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58">
        <v>44291</v>
      </c>
      <c r="AF975" s="158">
        <v>46117</v>
      </c>
      <c r="AG975" s="159">
        <v>488262.74</v>
      </c>
      <c r="AH975" s="91">
        <v>1.5972222222222223</v>
      </c>
      <c r="AI975" s="91">
        <v>5</v>
      </c>
      <c r="AJ975" s="160">
        <v>7.1294999999999997E-2</v>
      </c>
      <c r="AK975" s="168" t="s">
        <v>651</v>
      </c>
      <c r="AL975" s="168" t="s">
        <v>652</v>
      </c>
      <c r="AM975" s="127">
        <v>0</v>
      </c>
      <c r="AN975" s="127">
        <v>17405.349999999999</v>
      </c>
      <c r="AO975" s="127">
        <v>0</v>
      </c>
      <c r="AP975" s="127">
        <v>0</v>
      </c>
      <c r="AQ975" s="127">
        <v>0</v>
      </c>
      <c r="AR975" s="127">
        <v>0</v>
      </c>
      <c r="AS975" s="127">
        <v>0</v>
      </c>
      <c r="AT975" s="127">
        <v>17405.349999999999</v>
      </c>
      <c r="AU975" s="127">
        <v>0</v>
      </c>
      <c r="AV975" s="127">
        <v>0</v>
      </c>
      <c r="AW975" s="127">
        <v>0</v>
      </c>
      <c r="AX975" s="127">
        <v>0</v>
      </c>
      <c r="AY975" s="127">
        <v>0</v>
      </c>
      <c r="AZ975" s="127">
        <v>17405.349999999999</v>
      </c>
      <c r="BA975" s="127">
        <v>0</v>
      </c>
      <c r="BB975" s="127">
        <v>0</v>
      </c>
      <c r="BC975" s="15">
        <f t="shared" si="45"/>
        <v>17405.349999999999</v>
      </c>
      <c r="BD975" s="15">
        <f t="shared" si="46"/>
        <v>34810.699999999997</v>
      </c>
      <c r="BE975" s="15">
        <f t="shared" si="47"/>
        <v>52216.049999999996</v>
      </c>
    </row>
    <row r="976" spans="1:57" x14ac:dyDescent="0.3">
      <c r="A976" s="167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58">
        <v>43860</v>
      </c>
      <c r="AF976" s="158">
        <v>45687</v>
      </c>
      <c r="AG976" s="159">
        <v>4113187.5</v>
      </c>
      <c r="AH976" s="91">
        <v>0.41666666666666669</v>
      </c>
      <c r="AI976" s="91">
        <v>5</v>
      </c>
      <c r="AJ976" s="160">
        <v>7.85E-2</v>
      </c>
      <c r="AK976" s="168" t="s">
        <v>651</v>
      </c>
      <c r="AL976" s="168" t="s">
        <v>652</v>
      </c>
      <c r="AM976" s="127">
        <v>0</v>
      </c>
      <c r="AN976" s="127">
        <v>0</v>
      </c>
      <c r="AO976" s="127">
        <v>0</v>
      </c>
      <c r="AP976" s="127">
        <v>0</v>
      </c>
      <c r="AQ976" s="127">
        <v>161442.60999999999</v>
      </c>
      <c r="AR976" s="127">
        <v>0</v>
      </c>
      <c r="AS976" s="127">
        <v>0</v>
      </c>
      <c r="AT976" s="127">
        <v>0</v>
      </c>
      <c r="AU976" s="127">
        <v>0</v>
      </c>
      <c r="AV976" s="127">
        <v>0</v>
      </c>
      <c r="AW976" s="127">
        <v>0</v>
      </c>
      <c r="AX976" s="127">
        <v>0</v>
      </c>
      <c r="AY976" s="127">
        <v>0</v>
      </c>
      <c r="AZ976" s="127">
        <v>0</v>
      </c>
      <c r="BA976" s="127">
        <v>0</v>
      </c>
      <c r="BB976" s="127">
        <v>0</v>
      </c>
      <c r="BC976" s="15">
        <f t="shared" si="45"/>
        <v>0</v>
      </c>
      <c r="BD976" s="15">
        <f t="shared" si="46"/>
        <v>161442.60999999999</v>
      </c>
      <c r="BE976" s="15">
        <f t="shared" si="47"/>
        <v>161442.60999999999</v>
      </c>
    </row>
    <row r="977" spans="1:57" x14ac:dyDescent="0.3">
      <c r="A977" s="167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58">
        <v>44291</v>
      </c>
      <c r="AF977" s="158">
        <v>45387</v>
      </c>
      <c r="AG977" s="159">
        <v>22914661.34</v>
      </c>
      <c r="AH977" s="91">
        <v>0</v>
      </c>
      <c r="AI977" s="91">
        <v>0</v>
      </c>
      <c r="AJ977" s="160">
        <v>6.1652999999999999E-2</v>
      </c>
      <c r="AK977" s="168" t="s">
        <v>651</v>
      </c>
      <c r="AL977" s="168" t="s">
        <v>652</v>
      </c>
      <c r="AM977" s="127">
        <v>0</v>
      </c>
      <c r="AN977" s="127">
        <v>0</v>
      </c>
      <c r="AO977" s="127">
        <v>0</v>
      </c>
      <c r="AP977" s="127">
        <v>0</v>
      </c>
      <c r="AQ977" s="127">
        <v>0</v>
      </c>
      <c r="AR977" s="127">
        <v>0</v>
      </c>
      <c r="AS977" s="127">
        <v>0</v>
      </c>
      <c r="AT977" s="127">
        <v>0</v>
      </c>
      <c r="AU977" s="127">
        <v>0</v>
      </c>
      <c r="AV977" s="127">
        <v>0</v>
      </c>
      <c r="AW977" s="127">
        <v>0</v>
      </c>
      <c r="AX977" s="127">
        <v>0</v>
      </c>
      <c r="AY977" s="127">
        <v>0</v>
      </c>
      <c r="AZ977" s="127">
        <v>0</v>
      </c>
      <c r="BA977" s="127">
        <v>0</v>
      </c>
      <c r="BB977" s="127">
        <v>0</v>
      </c>
      <c r="BC977" s="15">
        <f t="shared" si="45"/>
        <v>0</v>
      </c>
      <c r="BD977" s="15">
        <f t="shared" si="46"/>
        <v>0</v>
      </c>
      <c r="BE977" s="15">
        <f t="shared" si="47"/>
        <v>0</v>
      </c>
    </row>
    <row r="978" spans="1:57" x14ac:dyDescent="0.3">
      <c r="A978" s="167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59226.2</v>
      </c>
      <c r="AA978" s="63">
        <v>0</v>
      </c>
      <c r="AB978" s="63">
        <v>0</v>
      </c>
      <c r="AC978" s="63">
        <v>0</v>
      </c>
      <c r="AD978" s="63">
        <v>1661440.46</v>
      </c>
      <c r="AE978" s="158">
        <v>44050</v>
      </c>
      <c r="AF978" s="158">
        <v>45876</v>
      </c>
      <c r="AG978" s="159">
        <v>1661440.46</v>
      </c>
      <c r="AH978" s="91">
        <v>0.93611111111111112</v>
      </c>
      <c r="AI978" s="91">
        <v>5</v>
      </c>
      <c r="AJ978" s="160">
        <v>7.1294999999999997E-2</v>
      </c>
      <c r="AK978" s="168" t="s">
        <v>651</v>
      </c>
      <c r="AL978" s="168" t="s">
        <v>652</v>
      </c>
      <c r="AM978" s="127">
        <v>0</v>
      </c>
      <c r="AN978" s="127">
        <v>0</v>
      </c>
      <c r="AO978" s="127">
        <v>0</v>
      </c>
      <c r="AP978" s="127">
        <v>0</v>
      </c>
      <c r="AQ978" s="127">
        <v>0</v>
      </c>
      <c r="AR978" s="127">
        <v>59226.2</v>
      </c>
      <c r="AS978" s="127">
        <v>0</v>
      </c>
      <c r="AT978" s="127">
        <v>0</v>
      </c>
      <c r="AU978" s="127">
        <v>0</v>
      </c>
      <c r="AV978" s="127">
        <v>0</v>
      </c>
      <c r="AW978" s="127">
        <v>0</v>
      </c>
      <c r="AX978" s="127">
        <v>59226.2</v>
      </c>
      <c r="AY978" s="127">
        <v>0</v>
      </c>
      <c r="AZ978" s="127">
        <v>0</v>
      </c>
      <c r="BA978" s="127">
        <v>0</v>
      </c>
      <c r="BB978" s="127">
        <v>0</v>
      </c>
      <c r="BC978" s="15">
        <f t="shared" si="45"/>
        <v>0</v>
      </c>
      <c r="BD978" s="15">
        <f t="shared" si="46"/>
        <v>118452.4</v>
      </c>
      <c r="BE978" s="15">
        <f t="shared" si="47"/>
        <v>118452.4</v>
      </c>
    </row>
    <row r="979" spans="1:57" x14ac:dyDescent="0.3">
      <c r="A979" s="167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58">
        <v>44291</v>
      </c>
      <c r="AF979" s="158">
        <v>45387</v>
      </c>
      <c r="AG979" s="159">
        <v>1208937.55</v>
      </c>
      <c r="AH979" s="91">
        <v>0</v>
      </c>
      <c r="AI979" s="91">
        <v>0</v>
      </c>
      <c r="AJ979" s="160">
        <v>6.1652999999999999E-2</v>
      </c>
      <c r="AK979" s="168" t="s">
        <v>651</v>
      </c>
      <c r="AL979" s="168" t="s">
        <v>652</v>
      </c>
      <c r="AM979" s="127">
        <v>0</v>
      </c>
      <c r="AN979" s="127">
        <v>0</v>
      </c>
      <c r="AO979" s="127">
        <v>0</v>
      </c>
      <c r="AP979" s="127">
        <v>0</v>
      </c>
      <c r="AQ979" s="127">
        <v>0</v>
      </c>
      <c r="AR979" s="127">
        <v>0</v>
      </c>
      <c r="AS979" s="127">
        <v>0</v>
      </c>
      <c r="AT979" s="127">
        <v>0</v>
      </c>
      <c r="AU979" s="127">
        <v>0</v>
      </c>
      <c r="AV979" s="127">
        <v>0</v>
      </c>
      <c r="AW979" s="127">
        <v>0</v>
      </c>
      <c r="AX979" s="127">
        <v>0</v>
      </c>
      <c r="AY979" s="127">
        <v>0</v>
      </c>
      <c r="AZ979" s="127">
        <v>0</v>
      </c>
      <c r="BA979" s="127">
        <v>0</v>
      </c>
      <c r="BB979" s="127">
        <v>0</v>
      </c>
      <c r="BC979" s="15">
        <f t="shared" si="45"/>
        <v>0</v>
      </c>
      <c r="BD979" s="15">
        <f t="shared" si="46"/>
        <v>0</v>
      </c>
      <c r="BE979" s="15">
        <f t="shared" si="47"/>
        <v>0</v>
      </c>
    </row>
    <row r="980" spans="1:57" x14ac:dyDescent="0.3">
      <c r="A980" s="167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58">
        <v>44291</v>
      </c>
      <c r="AF980" s="158">
        <v>46117</v>
      </c>
      <c r="AG980" s="159">
        <v>1057546.19</v>
      </c>
      <c r="AH980" s="91">
        <v>1.5972222222222223</v>
      </c>
      <c r="AI980" s="91">
        <v>5</v>
      </c>
      <c r="AJ980" s="160">
        <v>7.1294999999999997E-2</v>
      </c>
      <c r="AK980" s="168" t="s">
        <v>651</v>
      </c>
      <c r="AL980" s="168" t="s">
        <v>652</v>
      </c>
      <c r="AM980" s="127">
        <v>0</v>
      </c>
      <c r="AN980" s="127">
        <v>37698.879999999997</v>
      </c>
      <c r="AO980" s="127">
        <v>0</v>
      </c>
      <c r="AP980" s="127">
        <v>0</v>
      </c>
      <c r="AQ980" s="127">
        <v>0</v>
      </c>
      <c r="AR980" s="127">
        <v>0</v>
      </c>
      <c r="AS980" s="127">
        <v>0</v>
      </c>
      <c r="AT980" s="127">
        <v>37698.879999999997</v>
      </c>
      <c r="AU980" s="127">
        <v>0</v>
      </c>
      <c r="AV980" s="127">
        <v>0</v>
      </c>
      <c r="AW980" s="127">
        <v>0</v>
      </c>
      <c r="AX980" s="127">
        <v>0</v>
      </c>
      <c r="AY980" s="127">
        <v>0</v>
      </c>
      <c r="AZ980" s="127">
        <v>37698.879999999997</v>
      </c>
      <c r="BA980" s="127">
        <v>0</v>
      </c>
      <c r="BB980" s="127">
        <v>0</v>
      </c>
      <c r="BC980" s="15">
        <f t="shared" si="45"/>
        <v>37698.879999999997</v>
      </c>
      <c r="BD980" s="15">
        <f t="shared" si="46"/>
        <v>75397.759999999995</v>
      </c>
      <c r="BE980" s="15">
        <f t="shared" si="47"/>
        <v>113096.63999999998</v>
      </c>
    </row>
    <row r="981" spans="1:57" x14ac:dyDescent="0.3">
      <c r="A981" s="167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58">
        <v>44291</v>
      </c>
      <c r="AF981" s="158">
        <v>45387</v>
      </c>
      <c r="AG981" s="159">
        <v>1647489.3</v>
      </c>
      <c r="AH981" s="91">
        <v>0</v>
      </c>
      <c r="AI981" s="91">
        <v>0</v>
      </c>
      <c r="AJ981" s="160">
        <v>6.1652999999999999E-2</v>
      </c>
      <c r="AK981" s="168" t="s">
        <v>651</v>
      </c>
      <c r="AL981" s="168" t="s">
        <v>652</v>
      </c>
      <c r="AM981" s="127">
        <v>0</v>
      </c>
      <c r="AN981" s="127">
        <v>0</v>
      </c>
      <c r="AO981" s="127">
        <v>0</v>
      </c>
      <c r="AP981" s="127">
        <v>0</v>
      </c>
      <c r="AQ981" s="127">
        <v>0</v>
      </c>
      <c r="AR981" s="127">
        <v>0</v>
      </c>
      <c r="AS981" s="127">
        <v>0</v>
      </c>
      <c r="AT981" s="127">
        <v>0</v>
      </c>
      <c r="AU981" s="127">
        <v>0</v>
      </c>
      <c r="AV981" s="127">
        <v>0</v>
      </c>
      <c r="AW981" s="127">
        <v>0</v>
      </c>
      <c r="AX981" s="127">
        <v>0</v>
      </c>
      <c r="AY981" s="127">
        <v>0</v>
      </c>
      <c r="AZ981" s="127">
        <v>0</v>
      </c>
      <c r="BA981" s="127">
        <v>0</v>
      </c>
      <c r="BB981" s="127">
        <v>0</v>
      </c>
      <c r="BC981" s="15">
        <f t="shared" si="45"/>
        <v>0</v>
      </c>
      <c r="BD981" s="15">
        <f t="shared" si="46"/>
        <v>0</v>
      </c>
      <c r="BE981" s="15">
        <f t="shared" si="47"/>
        <v>0</v>
      </c>
    </row>
    <row r="982" spans="1:57" x14ac:dyDescent="0.3">
      <c r="A982" s="167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58">
        <v>44291</v>
      </c>
      <c r="AF982" s="158">
        <v>46117</v>
      </c>
      <c r="AG982" s="159">
        <v>1440208.53</v>
      </c>
      <c r="AH982" s="91">
        <v>1.5972222222222223</v>
      </c>
      <c r="AI982" s="91">
        <v>5</v>
      </c>
      <c r="AJ982" s="160">
        <v>7.1294999999999997E-2</v>
      </c>
      <c r="AK982" s="168" t="s">
        <v>651</v>
      </c>
      <c r="AL982" s="168" t="s">
        <v>652</v>
      </c>
      <c r="AM982" s="127">
        <v>0</v>
      </c>
      <c r="AN982" s="127">
        <v>51339.83</v>
      </c>
      <c r="AO982" s="127">
        <v>0</v>
      </c>
      <c r="AP982" s="127">
        <v>0</v>
      </c>
      <c r="AQ982" s="127">
        <v>0</v>
      </c>
      <c r="AR982" s="127">
        <v>0</v>
      </c>
      <c r="AS982" s="127">
        <v>0</v>
      </c>
      <c r="AT982" s="127">
        <v>51339.83</v>
      </c>
      <c r="AU982" s="127">
        <v>0</v>
      </c>
      <c r="AV982" s="127">
        <v>0</v>
      </c>
      <c r="AW982" s="127">
        <v>0</v>
      </c>
      <c r="AX982" s="127">
        <v>0</v>
      </c>
      <c r="AY982" s="127">
        <v>0</v>
      </c>
      <c r="AZ982" s="127">
        <v>51339.83</v>
      </c>
      <c r="BA982" s="127">
        <v>0</v>
      </c>
      <c r="BB982" s="127">
        <v>0</v>
      </c>
      <c r="BC982" s="15">
        <f t="shared" si="45"/>
        <v>51339.83</v>
      </c>
      <c r="BD982" s="15">
        <f t="shared" si="46"/>
        <v>102679.66</v>
      </c>
      <c r="BE982" s="15">
        <f t="shared" si="47"/>
        <v>154019.49</v>
      </c>
    </row>
    <row r="983" spans="1:57" x14ac:dyDescent="0.3">
      <c r="A983" s="167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85667.06</v>
      </c>
      <c r="AA983" s="63">
        <v>0</v>
      </c>
      <c r="AB983" s="63">
        <v>0</v>
      </c>
      <c r="AC983" s="63">
        <v>0</v>
      </c>
      <c r="AD983" s="63">
        <v>2403171.7200000002</v>
      </c>
      <c r="AE983" s="158">
        <v>44050</v>
      </c>
      <c r="AF983" s="158">
        <v>45876</v>
      </c>
      <c r="AG983" s="159">
        <v>2403171.7200000002</v>
      </c>
      <c r="AH983" s="91">
        <v>0.93611111111111112</v>
      </c>
      <c r="AI983" s="91">
        <v>5</v>
      </c>
      <c r="AJ983" s="160">
        <v>7.1294999999999997E-2</v>
      </c>
      <c r="AK983" s="168" t="s">
        <v>651</v>
      </c>
      <c r="AL983" s="168" t="s">
        <v>652</v>
      </c>
      <c r="AM983" s="127">
        <v>0</v>
      </c>
      <c r="AN983" s="127">
        <v>0</v>
      </c>
      <c r="AO983" s="127">
        <v>0</v>
      </c>
      <c r="AP983" s="127">
        <v>0</v>
      </c>
      <c r="AQ983" s="127">
        <v>0</v>
      </c>
      <c r="AR983" s="127">
        <v>85667.06</v>
      </c>
      <c r="AS983" s="127">
        <v>0</v>
      </c>
      <c r="AT983" s="127">
        <v>0</v>
      </c>
      <c r="AU983" s="127">
        <v>0</v>
      </c>
      <c r="AV983" s="127">
        <v>0</v>
      </c>
      <c r="AW983" s="127">
        <v>0</v>
      </c>
      <c r="AX983" s="127">
        <v>85667.06</v>
      </c>
      <c r="AY983" s="127">
        <v>0</v>
      </c>
      <c r="AZ983" s="127">
        <v>0</v>
      </c>
      <c r="BA983" s="127">
        <v>0</v>
      </c>
      <c r="BB983" s="127">
        <v>0</v>
      </c>
      <c r="BC983" s="15">
        <f t="shared" si="45"/>
        <v>0</v>
      </c>
      <c r="BD983" s="15">
        <f t="shared" si="46"/>
        <v>171334.12</v>
      </c>
      <c r="BE983" s="15">
        <f t="shared" si="47"/>
        <v>171334.12</v>
      </c>
    </row>
    <row r="984" spans="1:57" x14ac:dyDescent="0.3">
      <c r="A984" s="167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58">
        <v>44291</v>
      </c>
      <c r="AF984" s="158">
        <v>45387</v>
      </c>
      <c r="AG984" s="159">
        <v>1307833.96</v>
      </c>
      <c r="AH984" s="91">
        <v>0</v>
      </c>
      <c r="AI984" s="91">
        <v>0</v>
      </c>
      <c r="AJ984" s="160">
        <v>6.1652999999999999E-2</v>
      </c>
      <c r="AK984" s="168" t="s">
        <v>651</v>
      </c>
      <c r="AL984" s="168" t="s">
        <v>652</v>
      </c>
      <c r="AM984" s="127">
        <v>0</v>
      </c>
      <c r="AN984" s="127">
        <v>0</v>
      </c>
      <c r="AO984" s="127">
        <v>0</v>
      </c>
      <c r="AP984" s="127">
        <v>0</v>
      </c>
      <c r="AQ984" s="127">
        <v>0</v>
      </c>
      <c r="AR984" s="127">
        <v>0</v>
      </c>
      <c r="AS984" s="127">
        <v>0</v>
      </c>
      <c r="AT984" s="127">
        <v>0</v>
      </c>
      <c r="AU984" s="127">
        <v>0</v>
      </c>
      <c r="AV984" s="127">
        <v>0</v>
      </c>
      <c r="AW984" s="127">
        <v>0</v>
      </c>
      <c r="AX984" s="127">
        <v>0</v>
      </c>
      <c r="AY984" s="127">
        <v>0</v>
      </c>
      <c r="AZ984" s="127">
        <v>0</v>
      </c>
      <c r="BA984" s="127">
        <v>0</v>
      </c>
      <c r="BB984" s="127">
        <v>0</v>
      </c>
      <c r="BC984" s="15">
        <f t="shared" si="45"/>
        <v>0</v>
      </c>
      <c r="BD984" s="15">
        <f t="shared" si="46"/>
        <v>0</v>
      </c>
      <c r="BE984" s="15">
        <f t="shared" si="47"/>
        <v>0</v>
      </c>
    </row>
    <row r="985" spans="1:57" x14ac:dyDescent="0.3">
      <c r="A985" s="167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58">
        <v>44291</v>
      </c>
      <c r="AF985" s="158">
        <v>46117</v>
      </c>
      <c r="AG985" s="159">
        <v>1144147.07</v>
      </c>
      <c r="AH985" s="91">
        <v>1.5972222222222223</v>
      </c>
      <c r="AI985" s="91">
        <v>5</v>
      </c>
      <c r="AJ985" s="160">
        <v>7.1294999999999997E-2</v>
      </c>
      <c r="AK985" s="168" t="s">
        <v>651</v>
      </c>
      <c r="AL985" s="168" t="s">
        <v>652</v>
      </c>
      <c r="AM985" s="127">
        <v>0</v>
      </c>
      <c r="AN985" s="127">
        <v>40785.980000000003</v>
      </c>
      <c r="AO985" s="127">
        <v>0</v>
      </c>
      <c r="AP985" s="127">
        <v>0</v>
      </c>
      <c r="AQ985" s="127">
        <v>0</v>
      </c>
      <c r="AR985" s="127">
        <v>0</v>
      </c>
      <c r="AS985" s="127">
        <v>0</v>
      </c>
      <c r="AT985" s="127">
        <v>40785.980000000003</v>
      </c>
      <c r="AU985" s="127">
        <v>0</v>
      </c>
      <c r="AV985" s="127">
        <v>0</v>
      </c>
      <c r="AW985" s="127">
        <v>0</v>
      </c>
      <c r="AX985" s="127">
        <v>0</v>
      </c>
      <c r="AY985" s="127">
        <v>0</v>
      </c>
      <c r="AZ985" s="127">
        <v>40785.980000000003</v>
      </c>
      <c r="BA985" s="127">
        <v>0</v>
      </c>
      <c r="BB985" s="127">
        <v>0</v>
      </c>
      <c r="BC985" s="15">
        <f t="shared" si="45"/>
        <v>40785.980000000003</v>
      </c>
      <c r="BD985" s="15">
        <f t="shared" si="46"/>
        <v>81571.960000000006</v>
      </c>
      <c r="BE985" s="15">
        <f t="shared" si="47"/>
        <v>122357.94</v>
      </c>
    </row>
    <row r="986" spans="1:57" x14ac:dyDescent="0.3">
      <c r="A986" s="167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58">
        <v>44291</v>
      </c>
      <c r="AF986" s="158">
        <v>45387</v>
      </c>
      <c r="AG986" s="159">
        <v>3425597.32</v>
      </c>
      <c r="AH986" s="91">
        <v>0</v>
      </c>
      <c r="AI986" s="91">
        <v>0</v>
      </c>
      <c r="AJ986" s="160">
        <v>6.1652999999999999E-2</v>
      </c>
      <c r="AK986" s="168" t="s">
        <v>651</v>
      </c>
      <c r="AL986" s="168" t="s">
        <v>652</v>
      </c>
      <c r="AM986" s="127">
        <v>0</v>
      </c>
      <c r="AN986" s="127">
        <v>0</v>
      </c>
      <c r="AO986" s="127">
        <v>0</v>
      </c>
      <c r="AP986" s="127">
        <v>0</v>
      </c>
      <c r="AQ986" s="127">
        <v>0</v>
      </c>
      <c r="AR986" s="127">
        <v>0</v>
      </c>
      <c r="AS986" s="127">
        <v>0</v>
      </c>
      <c r="AT986" s="127">
        <v>0</v>
      </c>
      <c r="AU986" s="127">
        <v>0</v>
      </c>
      <c r="AV986" s="127">
        <v>0</v>
      </c>
      <c r="AW986" s="127">
        <v>0</v>
      </c>
      <c r="AX986" s="127">
        <v>0</v>
      </c>
      <c r="AY986" s="127">
        <v>0</v>
      </c>
      <c r="AZ986" s="127">
        <v>0</v>
      </c>
      <c r="BA986" s="127">
        <v>0</v>
      </c>
      <c r="BB986" s="127">
        <v>0</v>
      </c>
      <c r="BC986" s="15">
        <f t="shared" si="45"/>
        <v>0</v>
      </c>
      <c r="BD986" s="15">
        <f t="shared" si="46"/>
        <v>0</v>
      </c>
      <c r="BE986" s="15">
        <f t="shared" si="47"/>
        <v>0</v>
      </c>
    </row>
    <row r="987" spans="1:57" x14ac:dyDescent="0.3">
      <c r="A987" s="167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58">
        <v>44291</v>
      </c>
      <c r="AF987" s="158">
        <v>45387</v>
      </c>
      <c r="AG987" s="159">
        <v>640746.02</v>
      </c>
      <c r="AH987" s="91">
        <v>0</v>
      </c>
      <c r="AI987" s="91">
        <v>0</v>
      </c>
      <c r="AJ987" s="160">
        <v>6.1652999999999999E-2</v>
      </c>
      <c r="AK987" s="168" t="s">
        <v>651</v>
      </c>
      <c r="AL987" s="168" t="s">
        <v>652</v>
      </c>
      <c r="AM987" s="127">
        <v>0</v>
      </c>
      <c r="AN987" s="127">
        <v>0</v>
      </c>
      <c r="AO987" s="127">
        <v>0</v>
      </c>
      <c r="AP987" s="127">
        <v>0</v>
      </c>
      <c r="AQ987" s="127">
        <v>0</v>
      </c>
      <c r="AR987" s="127">
        <v>0</v>
      </c>
      <c r="AS987" s="127">
        <v>0</v>
      </c>
      <c r="AT987" s="127">
        <v>0</v>
      </c>
      <c r="AU987" s="127">
        <v>0</v>
      </c>
      <c r="AV987" s="127">
        <v>0</v>
      </c>
      <c r="AW987" s="127">
        <v>0</v>
      </c>
      <c r="AX987" s="127">
        <v>0</v>
      </c>
      <c r="AY987" s="127">
        <v>0</v>
      </c>
      <c r="AZ987" s="127">
        <v>0</v>
      </c>
      <c r="BA987" s="127">
        <v>0</v>
      </c>
      <c r="BB987" s="127">
        <v>0</v>
      </c>
      <c r="BC987" s="15">
        <f t="shared" si="45"/>
        <v>0</v>
      </c>
      <c r="BD987" s="15">
        <f t="shared" si="46"/>
        <v>0</v>
      </c>
      <c r="BE987" s="15">
        <f t="shared" si="47"/>
        <v>0</v>
      </c>
    </row>
    <row r="988" spans="1:57" x14ac:dyDescent="0.3">
      <c r="A988" s="167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58">
        <v>44291</v>
      </c>
      <c r="AF988" s="158">
        <v>46117</v>
      </c>
      <c r="AG988" s="159">
        <v>640629.77</v>
      </c>
      <c r="AH988" s="91">
        <v>1.5972222222222223</v>
      </c>
      <c r="AI988" s="91">
        <v>5</v>
      </c>
      <c r="AJ988" s="160">
        <v>7.1294999999999997E-2</v>
      </c>
      <c r="AK988" s="168" t="s">
        <v>651</v>
      </c>
      <c r="AL988" s="168" t="s">
        <v>652</v>
      </c>
      <c r="AM988" s="127">
        <v>0</v>
      </c>
      <c r="AN988" s="127">
        <v>22836.85</v>
      </c>
      <c r="AO988" s="127">
        <v>0</v>
      </c>
      <c r="AP988" s="127">
        <v>0</v>
      </c>
      <c r="AQ988" s="127">
        <v>0</v>
      </c>
      <c r="AR988" s="127">
        <v>0</v>
      </c>
      <c r="AS988" s="127">
        <v>0</v>
      </c>
      <c r="AT988" s="127">
        <v>22836.85</v>
      </c>
      <c r="AU988" s="127">
        <v>0</v>
      </c>
      <c r="AV988" s="127">
        <v>0</v>
      </c>
      <c r="AW988" s="127">
        <v>0</v>
      </c>
      <c r="AX988" s="127">
        <v>0</v>
      </c>
      <c r="AY988" s="127">
        <v>0</v>
      </c>
      <c r="AZ988" s="127">
        <v>22836.85</v>
      </c>
      <c r="BA988" s="127">
        <v>0</v>
      </c>
      <c r="BB988" s="127">
        <v>0</v>
      </c>
      <c r="BC988" s="15">
        <f t="shared" si="45"/>
        <v>22836.85</v>
      </c>
      <c r="BD988" s="15">
        <f t="shared" si="46"/>
        <v>45673.7</v>
      </c>
      <c r="BE988" s="15">
        <f t="shared" si="47"/>
        <v>68510.549999999988</v>
      </c>
    </row>
    <row r="989" spans="1:57" x14ac:dyDescent="0.3">
      <c r="A989" s="167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58">
        <v>44168</v>
      </c>
      <c r="AF989" s="158">
        <v>45994</v>
      </c>
      <c r="AG989" s="159">
        <v>21938152.809999999</v>
      </c>
      <c r="AH989" s="91">
        <v>1.2583333333333333</v>
      </c>
      <c r="AI989" s="91">
        <v>5</v>
      </c>
      <c r="AJ989" s="160">
        <v>7.1294999999999997E-2</v>
      </c>
      <c r="AK989" s="168" t="s">
        <v>651</v>
      </c>
      <c r="AL989" s="168" t="s">
        <v>652</v>
      </c>
      <c r="AM989" s="127">
        <v>0</v>
      </c>
      <c r="AN989" s="127">
        <v>0</v>
      </c>
      <c r="AO989" s="127">
        <v>0</v>
      </c>
      <c r="AP989" s="127">
        <v>782040.3</v>
      </c>
      <c r="AQ989" s="127">
        <v>0</v>
      </c>
      <c r="AR989" s="127">
        <v>0</v>
      </c>
      <c r="AS989" s="127">
        <v>0</v>
      </c>
      <c r="AT989" s="127">
        <v>0</v>
      </c>
      <c r="AU989" s="127">
        <v>0</v>
      </c>
      <c r="AV989" s="127">
        <v>782040.3</v>
      </c>
      <c r="AW989" s="127">
        <v>0</v>
      </c>
      <c r="AX989" s="127">
        <v>0</v>
      </c>
      <c r="AY989" s="127">
        <v>0</v>
      </c>
      <c r="AZ989" s="127">
        <v>0</v>
      </c>
      <c r="BA989" s="127">
        <v>0</v>
      </c>
      <c r="BB989" s="127">
        <v>782040.3</v>
      </c>
      <c r="BC989" s="15">
        <f t="shared" si="45"/>
        <v>782040.3</v>
      </c>
      <c r="BD989" s="15">
        <f t="shared" si="46"/>
        <v>1564080.6</v>
      </c>
      <c r="BE989" s="15">
        <f t="shared" si="47"/>
        <v>2346120.9000000004</v>
      </c>
    </row>
    <row r="990" spans="1:57" x14ac:dyDescent="0.3">
      <c r="A990" s="167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58">
        <v>44291</v>
      </c>
      <c r="AF990" s="158">
        <v>45387</v>
      </c>
      <c r="AG990" s="159">
        <v>21410035.870000001</v>
      </c>
      <c r="AH990" s="91">
        <v>0</v>
      </c>
      <c r="AI990" s="91">
        <v>0</v>
      </c>
      <c r="AJ990" s="160">
        <v>6.1652999999999999E-2</v>
      </c>
      <c r="AK990" s="168" t="s">
        <v>651</v>
      </c>
      <c r="AL990" s="168" t="s">
        <v>652</v>
      </c>
      <c r="AM990" s="127">
        <v>0</v>
      </c>
      <c r="AN990" s="127">
        <v>0</v>
      </c>
      <c r="AO990" s="127">
        <v>0</v>
      </c>
      <c r="AP990" s="127">
        <v>0</v>
      </c>
      <c r="AQ990" s="127">
        <v>0</v>
      </c>
      <c r="AR990" s="127">
        <v>0</v>
      </c>
      <c r="AS990" s="127">
        <v>0</v>
      </c>
      <c r="AT990" s="127">
        <v>0</v>
      </c>
      <c r="AU990" s="127">
        <v>0</v>
      </c>
      <c r="AV990" s="127">
        <v>0</v>
      </c>
      <c r="AW990" s="127">
        <v>0</v>
      </c>
      <c r="AX990" s="127">
        <v>0</v>
      </c>
      <c r="AY990" s="127">
        <v>0</v>
      </c>
      <c r="AZ990" s="127">
        <v>0</v>
      </c>
      <c r="BA990" s="127">
        <v>0</v>
      </c>
      <c r="BB990" s="127">
        <v>0</v>
      </c>
      <c r="BC990" s="15">
        <f t="shared" si="45"/>
        <v>0</v>
      </c>
      <c r="BD990" s="15">
        <f t="shared" si="46"/>
        <v>0</v>
      </c>
      <c r="BE990" s="15">
        <f t="shared" si="47"/>
        <v>0</v>
      </c>
    </row>
    <row r="991" spans="1:57" x14ac:dyDescent="0.3">
      <c r="A991" s="167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58">
        <v>44291</v>
      </c>
      <c r="AF991" s="158">
        <v>45387</v>
      </c>
      <c r="AG991" s="159">
        <v>10637875.189999999</v>
      </c>
      <c r="AH991" s="91">
        <v>0</v>
      </c>
      <c r="AI991" s="91">
        <v>0</v>
      </c>
      <c r="AJ991" s="160">
        <v>6.1652999999999999E-2</v>
      </c>
      <c r="AK991" s="168" t="s">
        <v>651</v>
      </c>
      <c r="AL991" s="168" t="s">
        <v>652</v>
      </c>
      <c r="AM991" s="127">
        <v>0</v>
      </c>
      <c r="AN991" s="127">
        <v>0</v>
      </c>
      <c r="AO991" s="127">
        <v>0</v>
      </c>
      <c r="AP991" s="127">
        <v>0</v>
      </c>
      <c r="AQ991" s="127">
        <v>0</v>
      </c>
      <c r="AR991" s="127">
        <v>0</v>
      </c>
      <c r="AS991" s="127">
        <v>0</v>
      </c>
      <c r="AT991" s="127">
        <v>0</v>
      </c>
      <c r="AU991" s="127">
        <v>0</v>
      </c>
      <c r="AV991" s="127">
        <v>0</v>
      </c>
      <c r="AW991" s="127">
        <v>0</v>
      </c>
      <c r="AX991" s="127">
        <v>0</v>
      </c>
      <c r="AY991" s="127">
        <v>0</v>
      </c>
      <c r="AZ991" s="127">
        <v>0</v>
      </c>
      <c r="BA991" s="127">
        <v>0</v>
      </c>
      <c r="BB991" s="127">
        <v>0</v>
      </c>
      <c r="BC991" s="15">
        <f t="shared" si="45"/>
        <v>0</v>
      </c>
      <c r="BD991" s="15">
        <f t="shared" si="46"/>
        <v>0</v>
      </c>
      <c r="BE991" s="15">
        <f t="shared" si="47"/>
        <v>0</v>
      </c>
    </row>
    <row r="992" spans="1:57" x14ac:dyDescent="0.3">
      <c r="A992" s="167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58">
        <v>44291</v>
      </c>
      <c r="AF992" s="158">
        <v>45387</v>
      </c>
      <c r="AG992" s="159">
        <v>10798079.119999999</v>
      </c>
      <c r="AH992" s="91">
        <v>0</v>
      </c>
      <c r="AI992" s="91">
        <v>0</v>
      </c>
      <c r="AJ992" s="160">
        <v>6.1652999999999999E-2</v>
      </c>
      <c r="AK992" s="168" t="s">
        <v>651</v>
      </c>
      <c r="AL992" s="168" t="s">
        <v>652</v>
      </c>
      <c r="AM992" s="127">
        <v>0</v>
      </c>
      <c r="AN992" s="127">
        <v>0</v>
      </c>
      <c r="AO992" s="127">
        <v>0</v>
      </c>
      <c r="AP992" s="127">
        <v>0</v>
      </c>
      <c r="AQ992" s="127">
        <v>0</v>
      </c>
      <c r="AR992" s="127">
        <v>0</v>
      </c>
      <c r="AS992" s="127">
        <v>0</v>
      </c>
      <c r="AT992" s="127">
        <v>0</v>
      </c>
      <c r="AU992" s="127">
        <v>0</v>
      </c>
      <c r="AV992" s="127">
        <v>0</v>
      </c>
      <c r="AW992" s="127">
        <v>0</v>
      </c>
      <c r="AX992" s="127">
        <v>0</v>
      </c>
      <c r="AY992" s="127">
        <v>0</v>
      </c>
      <c r="AZ992" s="127">
        <v>0</v>
      </c>
      <c r="BA992" s="127">
        <v>0</v>
      </c>
      <c r="BB992" s="127">
        <v>0</v>
      </c>
      <c r="BC992" s="15">
        <f t="shared" si="45"/>
        <v>0</v>
      </c>
      <c r="BD992" s="15">
        <f t="shared" si="46"/>
        <v>0</v>
      </c>
      <c r="BE992" s="15">
        <f t="shared" si="47"/>
        <v>0</v>
      </c>
    </row>
    <row r="993" spans="1:57" x14ac:dyDescent="0.3">
      <c r="A993" s="167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58">
        <v>44291</v>
      </c>
      <c r="AF993" s="158">
        <v>45387</v>
      </c>
      <c r="AG993" s="159">
        <v>486119.84</v>
      </c>
      <c r="AH993" s="91">
        <v>0</v>
      </c>
      <c r="AI993" s="91">
        <v>0</v>
      </c>
      <c r="AJ993" s="160">
        <v>6.1652999999999999E-2</v>
      </c>
      <c r="AK993" s="168" t="s">
        <v>651</v>
      </c>
      <c r="AL993" s="168" t="s">
        <v>652</v>
      </c>
      <c r="AM993" s="127">
        <v>0</v>
      </c>
      <c r="AN993" s="127">
        <v>0</v>
      </c>
      <c r="AO993" s="127">
        <v>0</v>
      </c>
      <c r="AP993" s="127">
        <v>0</v>
      </c>
      <c r="AQ993" s="127">
        <v>0</v>
      </c>
      <c r="AR993" s="127">
        <v>0</v>
      </c>
      <c r="AS993" s="127">
        <v>0</v>
      </c>
      <c r="AT993" s="127">
        <v>0</v>
      </c>
      <c r="AU993" s="127">
        <v>0</v>
      </c>
      <c r="AV993" s="127">
        <v>0</v>
      </c>
      <c r="AW993" s="127">
        <v>0</v>
      </c>
      <c r="AX993" s="127">
        <v>0</v>
      </c>
      <c r="AY993" s="127">
        <v>0</v>
      </c>
      <c r="AZ993" s="127">
        <v>0</v>
      </c>
      <c r="BA993" s="127">
        <v>0</v>
      </c>
      <c r="BB993" s="127">
        <v>0</v>
      </c>
      <c r="BC993" s="15">
        <f t="shared" si="45"/>
        <v>0</v>
      </c>
      <c r="BD993" s="15">
        <f t="shared" si="46"/>
        <v>0</v>
      </c>
      <c r="BE993" s="15">
        <f t="shared" si="47"/>
        <v>0</v>
      </c>
    </row>
    <row r="994" spans="1:57" x14ac:dyDescent="0.3">
      <c r="A994" s="167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58">
        <v>44291</v>
      </c>
      <c r="AF994" s="158">
        <v>46117</v>
      </c>
      <c r="AG994" s="159">
        <v>486119.84</v>
      </c>
      <c r="AH994" s="91">
        <v>1.5972222222222223</v>
      </c>
      <c r="AI994" s="91">
        <v>5</v>
      </c>
      <c r="AJ994" s="160">
        <v>7.1294999999999997E-2</v>
      </c>
      <c r="AK994" s="168" t="s">
        <v>651</v>
      </c>
      <c r="AL994" s="168" t="s">
        <v>652</v>
      </c>
      <c r="AM994" s="127">
        <v>0</v>
      </c>
      <c r="AN994" s="127">
        <v>17328.96</v>
      </c>
      <c r="AO994" s="127">
        <v>0</v>
      </c>
      <c r="AP994" s="127">
        <v>0</v>
      </c>
      <c r="AQ994" s="127">
        <v>0</v>
      </c>
      <c r="AR994" s="127">
        <v>0</v>
      </c>
      <c r="AS994" s="127">
        <v>0</v>
      </c>
      <c r="AT994" s="127">
        <v>17328.96</v>
      </c>
      <c r="AU994" s="127">
        <v>0</v>
      </c>
      <c r="AV994" s="127">
        <v>0</v>
      </c>
      <c r="AW994" s="127">
        <v>0</v>
      </c>
      <c r="AX994" s="127">
        <v>0</v>
      </c>
      <c r="AY994" s="127">
        <v>0</v>
      </c>
      <c r="AZ994" s="127">
        <v>17328.96</v>
      </c>
      <c r="BA994" s="127">
        <v>0</v>
      </c>
      <c r="BB994" s="127">
        <v>0</v>
      </c>
      <c r="BC994" s="15">
        <f t="shared" si="45"/>
        <v>17328.96</v>
      </c>
      <c r="BD994" s="15">
        <f t="shared" si="46"/>
        <v>34657.919999999998</v>
      </c>
      <c r="BE994" s="15">
        <f t="shared" si="47"/>
        <v>51986.879999999997</v>
      </c>
    </row>
    <row r="995" spans="1:57" x14ac:dyDescent="0.3">
      <c r="A995" s="167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58">
        <v>44291</v>
      </c>
      <c r="AF995" s="158">
        <v>45387</v>
      </c>
      <c r="AG995" s="159">
        <v>483442.86</v>
      </c>
      <c r="AH995" s="91">
        <v>0</v>
      </c>
      <c r="AI995" s="91">
        <v>0</v>
      </c>
      <c r="AJ995" s="160">
        <v>6.1652999999999999E-2</v>
      </c>
      <c r="AK995" s="168" t="s">
        <v>651</v>
      </c>
      <c r="AL995" s="168" t="s">
        <v>652</v>
      </c>
      <c r="AM995" s="127">
        <v>0</v>
      </c>
      <c r="AN995" s="127">
        <v>0</v>
      </c>
      <c r="AO995" s="127">
        <v>0</v>
      </c>
      <c r="AP995" s="127">
        <v>0</v>
      </c>
      <c r="AQ995" s="127">
        <v>0</v>
      </c>
      <c r="AR995" s="127">
        <v>0</v>
      </c>
      <c r="AS995" s="127">
        <v>0</v>
      </c>
      <c r="AT995" s="127">
        <v>0</v>
      </c>
      <c r="AU995" s="127">
        <v>0</v>
      </c>
      <c r="AV995" s="127">
        <v>0</v>
      </c>
      <c r="AW995" s="127">
        <v>0</v>
      </c>
      <c r="AX995" s="127">
        <v>0</v>
      </c>
      <c r="AY995" s="127">
        <v>0</v>
      </c>
      <c r="AZ995" s="127">
        <v>0</v>
      </c>
      <c r="BA995" s="127">
        <v>0</v>
      </c>
      <c r="BB995" s="127">
        <v>0</v>
      </c>
      <c r="BC995" s="15">
        <f t="shared" si="45"/>
        <v>0</v>
      </c>
      <c r="BD995" s="15">
        <f t="shared" si="46"/>
        <v>0</v>
      </c>
      <c r="BE995" s="15">
        <f t="shared" si="47"/>
        <v>0</v>
      </c>
    </row>
    <row r="996" spans="1:57" x14ac:dyDescent="0.3">
      <c r="A996" s="167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58">
        <v>44291</v>
      </c>
      <c r="AF996" s="158">
        <v>46117</v>
      </c>
      <c r="AG996" s="159">
        <v>483442.86</v>
      </c>
      <c r="AH996" s="91">
        <v>1.5972222222222223</v>
      </c>
      <c r="AI996" s="91">
        <v>5</v>
      </c>
      <c r="AJ996" s="160">
        <v>7.1294999999999997E-2</v>
      </c>
      <c r="AK996" s="168" t="s">
        <v>651</v>
      </c>
      <c r="AL996" s="168" t="s">
        <v>652</v>
      </c>
      <c r="AM996" s="127">
        <v>0</v>
      </c>
      <c r="AN996" s="127">
        <v>17233.53</v>
      </c>
      <c r="AO996" s="127">
        <v>0</v>
      </c>
      <c r="AP996" s="127">
        <v>0</v>
      </c>
      <c r="AQ996" s="127">
        <v>0</v>
      </c>
      <c r="AR996" s="127">
        <v>0</v>
      </c>
      <c r="AS996" s="127">
        <v>0</v>
      </c>
      <c r="AT996" s="127">
        <v>17233.53</v>
      </c>
      <c r="AU996" s="127">
        <v>0</v>
      </c>
      <c r="AV996" s="127">
        <v>0</v>
      </c>
      <c r="AW996" s="127">
        <v>0</v>
      </c>
      <c r="AX996" s="127">
        <v>0</v>
      </c>
      <c r="AY996" s="127">
        <v>0</v>
      </c>
      <c r="AZ996" s="127">
        <v>17233.53</v>
      </c>
      <c r="BA996" s="127">
        <v>0</v>
      </c>
      <c r="BB996" s="127">
        <v>0</v>
      </c>
      <c r="BC996" s="15">
        <f t="shared" si="45"/>
        <v>17233.53</v>
      </c>
      <c r="BD996" s="15">
        <f t="shared" si="46"/>
        <v>34467.06</v>
      </c>
      <c r="BE996" s="15">
        <f t="shared" si="47"/>
        <v>51700.59</v>
      </c>
    </row>
    <row r="997" spans="1:57" x14ac:dyDescent="0.3">
      <c r="A997" s="167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58">
        <v>44291</v>
      </c>
      <c r="AF997" s="158">
        <v>45387</v>
      </c>
      <c r="AG997" s="159">
        <v>225665.15</v>
      </c>
      <c r="AH997" s="91">
        <v>0</v>
      </c>
      <c r="AI997" s="91">
        <v>0</v>
      </c>
      <c r="AJ997" s="160">
        <v>6.1652999999999999E-2</v>
      </c>
      <c r="AK997" s="168" t="s">
        <v>651</v>
      </c>
      <c r="AL997" s="168" t="s">
        <v>652</v>
      </c>
      <c r="AM997" s="127">
        <v>0</v>
      </c>
      <c r="AN997" s="127">
        <v>0</v>
      </c>
      <c r="AO997" s="127">
        <v>0</v>
      </c>
      <c r="AP997" s="127">
        <v>0</v>
      </c>
      <c r="AQ997" s="127">
        <v>0</v>
      </c>
      <c r="AR997" s="127">
        <v>0</v>
      </c>
      <c r="AS997" s="127">
        <v>0</v>
      </c>
      <c r="AT997" s="127">
        <v>0</v>
      </c>
      <c r="AU997" s="127">
        <v>0</v>
      </c>
      <c r="AV997" s="127">
        <v>0</v>
      </c>
      <c r="AW997" s="127">
        <v>0</v>
      </c>
      <c r="AX997" s="127">
        <v>0</v>
      </c>
      <c r="AY997" s="127">
        <v>0</v>
      </c>
      <c r="AZ997" s="127">
        <v>0</v>
      </c>
      <c r="BA997" s="127">
        <v>0</v>
      </c>
      <c r="BB997" s="127">
        <v>0</v>
      </c>
      <c r="BC997" s="15">
        <f t="shared" si="45"/>
        <v>0</v>
      </c>
      <c r="BD997" s="15">
        <f t="shared" si="46"/>
        <v>0</v>
      </c>
      <c r="BE997" s="15">
        <f t="shared" si="47"/>
        <v>0</v>
      </c>
    </row>
    <row r="998" spans="1:57" x14ac:dyDescent="0.3">
      <c r="A998" s="167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58">
        <v>44291</v>
      </c>
      <c r="AF998" s="158">
        <v>46117</v>
      </c>
      <c r="AG998" s="159">
        <v>225665.15</v>
      </c>
      <c r="AH998" s="91">
        <v>1.5972222222222223</v>
      </c>
      <c r="AI998" s="91">
        <v>5</v>
      </c>
      <c r="AJ998" s="160">
        <v>7.1294999999999997E-2</v>
      </c>
      <c r="AK998" s="168" t="s">
        <v>651</v>
      </c>
      <c r="AL998" s="168" t="s">
        <v>652</v>
      </c>
      <c r="AM998" s="127">
        <v>0</v>
      </c>
      <c r="AN998" s="127">
        <v>8044.4</v>
      </c>
      <c r="AO998" s="127">
        <v>0</v>
      </c>
      <c r="AP998" s="127">
        <v>0</v>
      </c>
      <c r="AQ998" s="127">
        <v>0</v>
      </c>
      <c r="AR998" s="127">
        <v>0</v>
      </c>
      <c r="AS998" s="127">
        <v>0</v>
      </c>
      <c r="AT998" s="127">
        <v>8044.4</v>
      </c>
      <c r="AU998" s="127">
        <v>0</v>
      </c>
      <c r="AV998" s="127">
        <v>0</v>
      </c>
      <c r="AW998" s="127">
        <v>0</v>
      </c>
      <c r="AX998" s="127">
        <v>0</v>
      </c>
      <c r="AY998" s="127">
        <v>0</v>
      </c>
      <c r="AZ998" s="127">
        <v>8044.4</v>
      </c>
      <c r="BA998" s="127">
        <v>0</v>
      </c>
      <c r="BB998" s="127">
        <v>0</v>
      </c>
      <c r="BC998" s="15">
        <f t="shared" si="45"/>
        <v>8044.4</v>
      </c>
      <c r="BD998" s="15">
        <f t="shared" si="46"/>
        <v>16088.8</v>
      </c>
      <c r="BE998" s="15">
        <f t="shared" si="47"/>
        <v>24133.199999999997</v>
      </c>
    </row>
    <row r="999" spans="1:57" x14ac:dyDescent="0.3">
      <c r="A999" s="167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58">
        <v>44291</v>
      </c>
      <c r="AF999" s="158">
        <v>45387</v>
      </c>
      <c r="AG999" s="159">
        <v>2916155.9</v>
      </c>
      <c r="AH999" s="91">
        <v>0</v>
      </c>
      <c r="AI999" s="91">
        <v>0</v>
      </c>
      <c r="AJ999" s="160">
        <v>6.1652999999999999E-2</v>
      </c>
      <c r="AK999" s="168" t="s">
        <v>651</v>
      </c>
      <c r="AL999" s="168" t="s">
        <v>652</v>
      </c>
      <c r="AM999" s="127">
        <v>0</v>
      </c>
      <c r="AN999" s="127">
        <v>0</v>
      </c>
      <c r="AO999" s="127">
        <v>0</v>
      </c>
      <c r="AP999" s="127">
        <v>0</v>
      </c>
      <c r="AQ999" s="127">
        <v>0</v>
      </c>
      <c r="AR999" s="127">
        <v>0</v>
      </c>
      <c r="AS999" s="127">
        <v>0</v>
      </c>
      <c r="AT999" s="127">
        <v>0</v>
      </c>
      <c r="AU999" s="127">
        <v>0</v>
      </c>
      <c r="AV999" s="127">
        <v>0</v>
      </c>
      <c r="AW999" s="127">
        <v>0</v>
      </c>
      <c r="AX999" s="127">
        <v>0</v>
      </c>
      <c r="AY999" s="127">
        <v>0</v>
      </c>
      <c r="AZ999" s="127">
        <v>0</v>
      </c>
      <c r="BA999" s="127">
        <v>0</v>
      </c>
      <c r="BB999" s="127">
        <v>0</v>
      </c>
      <c r="BC999" s="15">
        <f t="shared" si="45"/>
        <v>0</v>
      </c>
      <c r="BD999" s="15">
        <f t="shared" si="46"/>
        <v>0</v>
      </c>
      <c r="BE999" s="15">
        <f t="shared" si="47"/>
        <v>0</v>
      </c>
    </row>
    <row r="1000" spans="1:57" x14ac:dyDescent="0.3">
      <c r="A1000" s="167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58">
        <v>44291</v>
      </c>
      <c r="AF1000" s="158">
        <v>46117</v>
      </c>
      <c r="AG1000" s="159">
        <v>2916155.9</v>
      </c>
      <c r="AH1000" s="91">
        <v>1.5972222222222223</v>
      </c>
      <c r="AI1000" s="91">
        <v>5</v>
      </c>
      <c r="AJ1000" s="160">
        <v>7.1294999999999997E-2</v>
      </c>
      <c r="AK1000" s="168" t="s">
        <v>651</v>
      </c>
      <c r="AL1000" s="168" t="s">
        <v>652</v>
      </c>
      <c r="AM1000" s="127">
        <v>0</v>
      </c>
      <c r="AN1000" s="127">
        <v>103953.67</v>
      </c>
      <c r="AO1000" s="127">
        <v>0</v>
      </c>
      <c r="AP1000" s="127">
        <v>0</v>
      </c>
      <c r="AQ1000" s="127">
        <v>0</v>
      </c>
      <c r="AR1000" s="127">
        <v>0</v>
      </c>
      <c r="AS1000" s="127">
        <v>0</v>
      </c>
      <c r="AT1000" s="127">
        <v>103953.67</v>
      </c>
      <c r="AU1000" s="127">
        <v>0</v>
      </c>
      <c r="AV1000" s="127">
        <v>0</v>
      </c>
      <c r="AW1000" s="127">
        <v>0</v>
      </c>
      <c r="AX1000" s="127">
        <v>0</v>
      </c>
      <c r="AY1000" s="127">
        <v>0</v>
      </c>
      <c r="AZ1000" s="127">
        <v>103953.67</v>
      </c>
      <c r="BA1000" s="127">
        <v>0</v>
      </c>
      <c r="BB1000" s="127">
        <v>0</v>
      </c>
      <c r="BC1000" s="15">
        <f t="shared" si="45"/>
        <v>103953.67</v>
      </c>
      <c r="BD1000" s="15">
        <f t="shared" si="46"/>
        <v>207907.34</v>
      </c>
      <c r="BE1000" s="15">
        <f t="shared" si="47"/>
        <v>311861.01</v>
      </c>
    </row>
    <row r="1001" spans="1:57" x14ac:dyDescent="0.3">
      <c r="A1001" s="167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58">
        <v>44291</v>
      </c>
      <c r="AF1001" s="158">
        <v>45387</v>
      </c>
      <c r="AG1001" s="159">
        <v>368430.1</v>
      </c>
      <c r="AH1001" s="91">
        <v>0</v>
      </c>
      <c r="AI1001" s="91">
        <v>0</v>
      </c>
      <c r="AJ1001" s="160">
        <v>6.1652999999999999E-2</v>
      </c>
      <c r="AK1001" s="168" t="s">
        <v>651</v>
      </c>
      <c r="AL1001" s="168" t="s">
        <v>652</v>
      </c>
      <c r="AM1001" s="127">
        <v>0</v>
      </c>
      <c r="AN1001" s="127">
        <v>0</v>
      </c>
      <c r="AO1001" s="127">
        <v>0</v>
      </c>
      <c r="AP1001" s="127">
        <v>0</v>
      </c>
      <c r="AQ1001" s="127">
        <v>0</v>
      </c>
      <c r="AR1001" s="127">
        <v>0</v>
      </c>
      <c r="AS1001" s="127">
        <v>0</v>
      </c>
      <c r="AT1001" s="127">
        <v>0</v>
      </c>
      <c r="AU1001" s="127">
        <v>0</v>
      </c>
      <c r="AV1001" s="127">
        <v>0</v>
      </c>
      <c r="AW1001" s="127">
        <v>0</v>
      </c>
      <c r="AX1001" s="127">
        <v>0</v>
      </c>
      <c r="AY1001" s="127">
        <v>0</v>
      </c>
      <c r="AZ1001" s="127">
        <v>0</v>
      </c>
      <c r="BA1001" s="127">
        <v>0</v>
      </c>
      <c r="BB1001" s="127">
        <v>0</v>
      </c>
      <c r="BC1001" s="15">
        <f t="shared" si="45"/>
        <v>0</v>
      </c>
      <c r="BD1001" s="15">
        <f t="shared" si="46"/>
        <v>0</v>
      </c>
      <c r="BE1001" s="15">
        <f t="shared" si="47"/>
        <v>0</v>
      </c>
    </row>
    <row r="1002" spans="1:57" x14ac:dyDescent="0.3">
      <c r="A1002" s="167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58">
        <v>44291</v>
      </c>
      <c r="AF1002" s="158">
        <v>46117</v>
      </c>
      <c r="AG1002" s="159">
        <v>368430.1</v>
      </c>
      <c r="AH1002" s="91">
        <v>1.5972222222222223</v>
      </c>
      <c r="AI1002" s="91">
        <v>5</v>
      </c>
      <c r="AJ1002" s="160">
        <v>7.1294999999999997E-2</v>
      </c>
      <c r="AK1002" s="168" t="s">
        <v>651</v>
      </c>
      <c r="AL1002" s="168" t="s">
        <v>652</v>
      </c>
      <c r="AM1002" s="127">
        <v>0</v>
      </c>
      <c r="AN1002" s="127">
        <v>13133.61</v>
      </c>
      <c r="AO1002" s="127">
        <v>0</v>
      </c>
      <c r="AP1002" s="127">
        <v>0</v>
      </c>
      <c r="AQ1002" s="127">
        <v>0</v>
      </c>
      <c r="AR1002" s="127">
        <v>0</v>
      </c>
      <c r="AS1002" s="127">
        <v>0</v>
      </c>
      <c r="AT1002" s="127">
        <v>13133.61</v>
      </c>
      <c r="AU1002" s="127">
        <v>0</v>
      </c>
      <c r="AV1002" s="127">
        <v>0</v>
      </c>
      <c r="AW1002" s="127">
        <v>0</v>
      </c>
      <c r="AX1002" s="127">
        <v>0</v>
      </c>
      <c r="AY1002" s="127">
        <v>0</v>
      </c>
      <c r="AZ1002" s="127">
        <v>13133.61</v>
      </c>
      <c r="BA1002" s="127">
        <v>0</v>
      </c>
      <c r="BB1002" s="127">
        <v>0</v>
      </c>
      <c r="BC1002" s="15">
        <f t="shared" si="45"/>
        <v>13133.61</v>
      </c>
      <c r="BD1002" s="15">
        <f t="shared" si="46"/>
        <v>26267.22</v>
      </c>
      <c r="BE1002" s="15">
        <f t="shared" si="47"/>
        <v>39400.83</v>
      </c>
    </row>
    <row r="1003" spans="1:57" x14ac:dyDescent="0.3">
      <c r="A1003" s="167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58">
        <v>44291</v>
      </c>
      <c r="AF1003" s="158">
        <v>45387</v>
      </c>
      <c r="AG1003" s="159">
        <v>2054758.87</v>
      </c>
      <c r="AH1003" s="91">
        <v>0</v>
      </c>
      <c r="AI1003" s="91">
        <v>0</v>
      </c>
      <c r="AJ1003" s="160">
        <v>6.1652999999999999E-2</v>
      </c>
      <c r="AK1003" s="168" t="s">
        <v>651</v>
      </c>
      <c r="AL1003" s="168" t="s">
        <v>652</v>
      </c>
      <c r="AM1003" s="127">
        <v>0</v>
      </c>
      <c r="AN1003" s="127">
        <v>0</v>
      </c>
      <c r="AO1003" s="127">
        <v>0</v>
      </c>
      <c r="AP1003" s="127">
        <v>0</v>
      </c>
      <c r="AQ1003" s="127">
        <v>0</v>
      </c>
      <c r="AR1003" s="127">
        <v>0</v>
      </c>
      <c r="AS1003" s="127">
        <v>0</v>
      </c>
      <c r="AT1003" s="127">
        <v>0</v>
      </c>
      <c r="AU1003" s="127">
        <v>0</v>
      </c>
      <c r="AV1003" s="127">
        <v>0</v>
      </c>
      <c r="AW1003" s="127">
        <v>0</v>
      </c>
      <c r="AX1003" s="127">
        <v>0</v>
      </c>
      <c r="AY1003" s="127">
        <v>0</v>
      </c>
      <c r="AZ1003" s="127">
        <v>0</v>
      </c>
      <c r="BA1003" s="127">
        <v>0</v>
      </c>
      <c r="BB1003" s="127">
        <v>0</v>
      </c>
      <c r="BC1003" s="15">
        <f t="shared" si="45"/>
        <v>0</v>
      </c>
      <c r="BD1003" s="15">
        <f t="shared" si="46"/>
        <v>0</v>
      </c>
      <c r="BE1003" s="15">
        <f t="shared" si="47"/>
        <v>0</v>
      </c>
    </row>
    <row r="1004" spans="1:57" x14ac:dyDescent="0.3">
      <c r="A1004" s="167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58">
        <v>44291</v>
      </c>
      <c r="AF1004" s="158">
        <v>46117</v>
      </c>
      <c r="AG1004" s="159">
        <v>2054758.88</v>
      </c>
      <c r="AH1004" s="91">
        <v>1.5972222222222223</v>
      </c>
      <c r="AI1004" s="91">
        <v>5</v>
      </c>
      <c r="AJ1004" s="160">
        <v>7.1294999999999997E-2</v>
      </c>
      <c r="AK1004" s="168" t="s">
        <v>651</v>
      </c>
      <c r="AL1004" s="168" t="s">
        <v>652</v>
      </c>
      <c r="AM1004" s="127">
        <v>0</v>
      </c>
      <c r="AN1004" s="127">
        <v>73247.02</v>
      </c>
      <c r="AO1004" s="127">
        <v>0</v>
      </c>
      <c r="AP1004" s="127">
        <v>0</v>
      </c>
      <c r="AQ1004" s="127">
        <v>0</v>
      </c>
      <c r="AR1004" s="127">
        <v>0</v>
      </c>
      <c r="AS1004" s="127">
        <v>0</v>
      </c>
      <c r="AT1004" s="127">
        <v>73247.02</v>
      </c>
      <c r="AU1004" s="127">
        <v>0</v>
      </c>
      <c r="AV1004" s="127">
        <v>0</v>
      </c>
      <c r="AW1004" s="127">
        <v>0</v>
      </c>
      <c r="AX1004" s="127">
        <v>0</v>
      </c>
      <c r="AY1004" s="127">
        <v>0</v>
      </c>
      <c r="AZ1004" s="127">
        <v>73247.02</v>
      </c>
      <c r="BA1004" s="127">
        <v>0</v>
      </c>
      <c r="BB1004" s="127">
        <v>0</v>
      </c>
      <c r="BC1004" s="15">
        <f t="shared" si="45"/>
        <v>73247.02</v>
      </c>
      <c r="BD1004" s="15">
        <f t="shared" si="46"/>
        <v>146494.04</v>
      </c>
      <c r="BE1004" s="15">
        <f t="shared" si="47"/>
        <v>219741.06</v>
      </c>
    </row>
    <row r="1005" spans="1:57" x14ac:dyDescent="0.3">
      <c r="A1005" s="167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58">
        <v>44291</v>
      </c>
      <c r="AF1005" s="158">
        <v>45387</v>
      </c>
      <c r="AG1005" s="159">
        <v>631820.51</v>
      </c>
      <c r="AH1005" s="91">
        <v>0</v>
      </c>
      <c r="AI1005" s="91">
        <v>0</v>
      </c>
      <c r="AJ1005" s="160">
        <v>6.1652999999999999E-2</v>
      </c>
      <c r="AK1005" s="168" t="s">
        <v>651</v>
      </c>
      <c r="AL1005" s="168" t="s">
        <v>652</v>
      </c>
      <c r="AM1005" s="127">
        <v>0</v>
      </c>
      <c r="AN1005" s="127">
        <v>0</v>
      </c>
      <c r="AO1005" s="127">
        <v>0</v>
      </c>
      <c r="AP1005" s="127">
        <v>0</v>
      </c>
      <c r="AQ1005" s="127">
        <v>0</v>
      </c>
      <c r="AR1005" s="127">
        <v>0</v>
      </c>
      <c r="AS1005" s="127">
        <v>0</v>
      </c>
      <c r="AT1005" s="127">
        <v>0</v>
      </c>
      <c r="AU1005" s="127">
        <v>0</v>
      </c>
      <c r="AV1005" s="127">
        <v>0</v>
      </c>
      <c r="AW1005" s="127">
        <v>0</v>
      </c>
      <c r="AX1005" s="127">
        <v>0</v>
      </c>
      <c r="AY1005" s="127">
        <v>0</v>
      </c>
      <c r="AZ1005" s="127">
        <v>0</v>
      </c>
      <c r="BA1005" s="127">
        <v>0</v>
      </c>
      <c r="BB1005" s="127">
        <v>0</v>
      </c>
      <c r="BC1005" s="15">
        <f t="shared" si="45"/>
        <v>0</v>
      </c>
      <c r="BD1005" s="15">
        <f t="shared" si="46"/>
        <v>0</v>
      </c>
      <c r="BE1005" s="15">
        <f t="shared" si="47"/>
        <v>0</v>
      </c>
    </row>
    <row r="1006" spans="1:57" x14ac:dyDescent="0.3">
      <c r="A1006" s="167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58">
        <v>44291</v>
      </c>
      <c r="AF1006" s="158">
        <v>46117</v>
      </c>
      <c r="AG1006" s="159">
        <v>631820.51</v>
      </c>
      <c r="AH1006" s="91">
        <v>1.5972222222222223</v>
      </c>
      <c r="AI1006" s="91">
        <v>5</v>
      </c>
      <c r="AJ1006" s="160">
        <v>7.1294999999999997E-2</v>
      </c>
      <c r="AK1006" s="168" t="s">
        <v>651</v>
      </c>
      <c r="AL1006" s="168" t="s">
        <v>652</v>
      </c>
      <c r="AM1006" s="127">
        <v>0</v>
      </c>
      <c r="AN1006" s="127">
        <v>22522.82</v>
      </c>
      <c r="AO1006" s="127">
        <v>0</v>
      </c>
      <c r="AP1006" s="127">
        <v>0</v>
      </c>
      <c r="AQ1006" s="127">
        <v>0</v>
      </c>
      <c r="AR1006" s="127">
        <v>0</v>
      </c>
      <c r="AS1006" s="127">
        <v>0</v>
      </c>
      <c r="AT1006" s="127">
        <v>22522.82</v>
      </c>
      <c r="AU1006" s="127">
        <v>0</v>
      </c>
      <c r="AV1006" s="127">
        <v>0</v>
      </c>
      <c r="AW1006" s="127">
        <v>0</v>
      </c>
      <c r="AX1006" s="127">
        <v>0</v>
      </c>
      <c r="AY1006" s="127">
        <v>0</v>
      </c>
      <c r="AZ1006" s="127">
        <v>22522.82</v>
      </c>
      <c r="BA1006" s="127">
        <v>0</v>
      </c>
      <c r="BB1006" s="127">
        <v>0</v>
      </c>
      <c r="BC1006" s="15">
        <f t="shared" si="45"/>
        <v>22522.82</v>
      </c>
      <c r="BD1006" s="15">
        <f t="shared" si="46"/>
        <v>45045.64</v>
      </c>
      <c r="BE1006" s="15">
        <f t="shared" si="47"/>
        <v>67568.459999999992</v>
      </c>
    </row>
    <row r="1007" spans="1:57" x14ac:dyDescent="0.3">
      <c r="A1007" s="167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58">
        <v>44291</v>
      </c>
      <c r="AF1007" s="158">
        <v>45387</v>
      </c>
      <c r="AG1007" s="159">
        <v>523524.21</v>
      </c>
      <c r="AH1007" s="91">
        <v>0</v>
      </c>
      <c r="AI1007" s="91">
        <v>0</v>
      </c>
      <c r="AJ1007" s="160">
        <v>6.1652999999999999E-2</v>
      </c>
      <c r="AK1007" s="168" t="s">
        <v>651</v>
      </c>
      <c r="AL1007" s="168" t="s">
        <v>652</v>
      </c>
      <c r="AM1007" s="127">
        <v>0</v>
      </c>
      <c r="AN1007" s="127">
        <v>0</v>
      </c>
      <c r="AO1007" s="127">
        <v>0</v>
      </c>
      <c r="AP1007" s="127">
        <v>0</v>
      </c>
      <c r="AQ1007" s="127">
        <v>0</v>
      </c>
      <c r="AR1007" s="127">
        <v>0</v>
      </c>
      <c r="AS1007" s="127">
        <v>0</v>
      </c>
      <c r="AT1007" s="127">
        <v>0</v>
      </c>
      <c r="AU1007" s="127">
        <v>0</v>
      </c>
      <c r="AV1007" s="127">
        <v>0</v>
      </c>
      <c r="AW1007" s="127">
        <v>0</v>
      </c>
      <c r="AX1007" s="127">
        <v>0</v>
      </c>
      <c r="AY1007" s="127">
        <v>0</v>
      </c>
      <c r="AZ1007" s="127">
        <v>0</v>
      </c>
      <c r="BA1007" s="127">
        <v>0</v>
      </c>
      <c r="BB1007" s="127">
        <v>0</v>
      </c>
      <c r="BC1007" s="15">
        <f t="shared" si="45"/>
        <v>0</v>
      </c>
      <c r="BD1007" s="15">
        <f t="shared" si="46"/>
        <v>0</v>
      </c>
      <c r="BE1007" s="15">
        <f t="shared" si="47"/>
        <v>0</v>
      </c>
    </row>
    <row r="1008" spans="1:57" x14ac:dyDescent="0.3">
      <c r="A1008" s="167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58">
        <v>44291</v>
      </c>
      <c r="AF1008" s="158">
        <v>46117</v>
      </c>
      <c r="AG1008" s="159">
        <v>523524.21</v>
      </c>
      <c r="AH1008" s="91">
        <v>1.5972222222222223</v>
      </c>
      <c r="AI1008" s="91">
        <v>5</v>
      </c>
      <c r="AJ1008" s="160">
        <v>7.1294999999999997E-2</v>
      </c>
      <c r="AK1008" s="168" t="s">
        <v>651</v>
      </c>
      <c r="AL1008" s="168" t="s">
        <v>652</v>
      </c>
      <c r="AM1008" s="127">
        <v>0</v>
      </c>
      <c r="AN1008" s="127">
        <v>18662.330000000002</v>
      </c>
      <c r="AO1008" s="127">
        <v>0</v>
      </c>
      <c r="AP1008" s="127">
        <v>0</v>
      </c>
      <c r="AQ1008" s="127">
        <v>0</v>
      </c>
      <c r="AR1008" s="127">
        <v>0</v>
      </c>
      <c r="AS1008" s="127">
        <v>0</v>
      </c>
      <c r="AT1008" s="127">
        <v>18662.330000000002</v>
      </c>
      <c r="AU1008" s="127">
        <v>0</v>
      </c>
      <c r="AV1008" s="127">
        <v>0</v>
      </c>
      <c r="AW1008" s="127">
        <v>0</v>
      </c>
      <c r="AX1008" s="127">
        <v>0</v>
      </c>
      <c r="AY1008" s="127">
        <v>0</v>
      </c>
      <c r="AZ1008" s="127">
        <v>18662.330000000002</v>
      </c>
      <c r="BA1008" s="127">
        <v>0</v>
      </c>
      <c r="BB1008" s="127">
        <v>0</v>
      </c>
      <c r="BC1008" s="15">
        <f t="shared" si="45"/>
        <v>18662.330000000002</v>
      </c>
      <c r="BD1008" s="15">
        <f t="shared" si="46"/>
        <v>37324.660000000003</v>
      </c>
      <c r="BE1008" s="15">
        <f t="shared" si="47"/>
        <v>55986.990000000005</v>
      </c>
    </row>
    <row r="1009" spans="1:57" x14ac:dyDescent="0.3">
      <c r="A1009" s="167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58">
        <v>44291</v>
      </c>
      <c r="AF1009" s="158">
        <v>45387</v>
      </c>
      <c r="AG1009" s="159">
        <v>2585731.2200000002</v>
      </c>
      <c r="AH1009" s="91">
        <v>0</v>
      </c>
      <c r="AI1009" s="91">
        <v>0</v>
      </c>
      <c r="AJ1009" s="160">
        <v>6.1652999999999999E-2</v>
      </c>
      <c r="AK1009" s="168" t="s">
        <v>651</v>
      </c>
      <c r="AL1009" s="168" t="s">
        <v>652</v>
      </c>
      <c r="AM1009" s="127">
        <v>0</v>
      </c>
      <c r="AN1009" s="127">
        <v>0</v>
      </c>
      <c r="AO1009" s="127">
        <v>0</v>
      </c>
      <c r="AP1009" s="127">
        <v>0</v>
      </c>
      <c r="AQ1009" s="127">
        <v>0</v>
      </c>
      <c r="AR1009" s="127">
        <v>0</v>
      </c>
      <c r="AS1009" s="127">
        <v>0</v>
      </c>
      <c r="AT1009" s="127">
        <v>0</v>
      </c>
      <c r="AU1009" s="127">
        <v>0</v>
      </c>
      <c r="AV1009" s="127">
        <v>0</v>
      </c>
      <c r="AW1009" s="127">
        <v>0</v>
      </c>
      <c r="AX1009" s="127">
        <v>0</v>
      </c>
      <c r="AY1009" s="127">
        <v>0</v>
      </c>
      <c r="AZ1009" s="127">
        <v>0</v>
      </c>
      <c r="BA1009" s="127">
        <v>0</v>
      </c>
      <c r="BB1009" s="127">
        <v>0</v>
      </c>
      <c r="BC1009" s="15">
        <f t="shared" si="45"/>
        <v>0</v>
      </c>
      <c r="BD1009" s="15">
        <f t="shared" si="46"/>
        <v>0</v>
      </c>
      <c r="BE1009" s="15">
        <f t="shared" si="47"/>
        <v>0</v>
      </c>
    </row>
    <row r="1010" spans="1:57" x14ac:dyDescent="0.3">
      <c r="A1010" s="167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58">
        <v>44291</v>
      </c>
      <c r="AF1010" s="158">
        <v>46117</v>
      </c>
      <c r="AG1010" s="159">
        <v>2585731.2200000002</v>
      </c>
      <c r="AH1010" s="91">
        <v>1.5972222222222223</v>
      </c>
      <c r="AI1010" s="91">
        <v>5</v>
      </c>
      <c r="AJ1010" s="160">
        <v>7.1294999999999997E-2</v>
      </c>
      <c r="AK1010" s="168" t="s">
        <v>651</v>
      </c>
      <c r="AL1010" s="168" t="s">
        <v>652</v>
      </c>
      <c r="AM1010" s="127">
        <v>0</v>
      </c>
      <c r="AN1010" s="127">
        <v>92174.85</v>
      </c>
      <c r="AO1010" s="127">
        <v>0</v>
      </c>
      <c r="AP1010" s="127">
        <v>0</v>
      </c>
      <c r="AQ1010" s="127">
        <v>0</v>
      </c>
      <c r="AR1010" s="127">
        <v>0</v>
      </c>
      <c r="AS1010" s="127">
        <v>0</v>
      </c>
      <c r="AT1010" s="127">
        <v>92174.85</v>
      </c>
      <c r="AU1010" s="127">
        <v>0</v>
      </c>
      <c r="AV1010" s="127">
        <v>0</v>
      </c>
      <c r="AW1010" s="127">
        <v>0</v>
      </c>
      <c r="AX1010" s="127">
        <v>0</v>
      </c>
      <c r="AY1010" s="127">
        <v>0</v>
      </c>
      <c r="AZ1010" s="127">
        <v>92174.85</v>
      </c>
      <c r="BA1010" s="127">
        <v>0</v>
      </c>
      <c r="BB1010" s="127">
        <v>0</v>
      </c>
      <c r="BC1010" s="15">
        <f t="shared" si="45"/>
        <v>92174.85</v>
      </c>
      <c r="BD1010" s="15">
        <f t="shared" si="46"/>
        <v>184349.7</v>
      </c>
      <c r="BE1010" s="15">
        <f t="shared" si="47"/>
        <v>276524.55000000005</v>
      </c>
    </row>
    <row r="1011" spans="1:57" x14ac:dyDescent="0.3">
      <c r="A1011" s="167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58">
        <v>44291</v>
      </c>
      <c r="AF1011" s="158">
        <v>45387</v>
      </c>
      <c r="AG1011" s="159">
        <v>192212.14</v>
      </c>
      <c r="AH1011" s="91">
        <v>0</v>
      </c>
      <c r="AI1011" s="91">
        <v>0</v>
      </c>
      <c r="AJ1011" s="160">
        <v>6.1652999999999999E-2</v>
      </c>
      <c r="AK1011" s="168" t="s">
        <v>651</v>
      </c>
      <c r="AL1011" s="168" t="s">
        <v>652</v>
      </c>
      <c r="AM1011" s="127">
        <v>0</v>
      </c>
      <c r="AN1011" s="127">
        <v>0</v>
      </c>
      <c r="AO1011" s="127">
        <v>0</v>
      </c>
      <c r="AP1011" s="127">
        <v>0</v>
      </c>
      <c r="AQ1011" s="127">
        <v>0</v>
      </c>
      <c r="AR1011" s="127">
        <v>0</v>
      </c>
      <c r="AS1011" s="127">
        <v>0</v>
      </c>
      <c r="AT1011" s="127">
        <v>0</v>
      </c>
      <c r="AU1011" s="127">
        <v>0</v>
      </c>
      <c r="AV1011" s="127">
        <v>0</v>
      </c>
      <c r="AW1011" s="127">
        <v>0</v>
      </c>
      <c r="AX1011" s="127">
        <v>0</v>
      </c>
      <c r="AY1011" s="127">
        <v>0</v>
      </c>
      <c r="AZ1011" s="127">
        <v>0</v>
      </c>
      <c r="BA1011" s="127">
        <v>0</v>
      </c>
      <c r="BB1011" s="127">
        <v>0</v>
      </c>
      <c r="BC1011" s="15">
        <f t="shared" si="45"/>
        <v>0</v>
      </c>
      <c r="BD1011" s="15">
        <f t="shared" si="46"/>
        <v>0</v>
      </c>
      <c r="BE1011" s="15">
        <f t="shared" si="47"/>
        <v>0</v>
      </c>
    </row>
    <row r="1012" spans="1:57" x14ac:dyDescent="0.3">
      <c r="A1012" s="167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58">
        <v>44291</v>
      </c>
      <c r="AF1012" s="158">
        <v>46117</v>
      </c>
      <c r="AG1012" s="159">
        <v>192177.27</v>
      </c>
      <c r="AH1012" s="91">
        <v>1.5972222222222223</v>
      </c>
      <c r="AI1012" s="91">
        <v>5</v>
      </c>
      <c r="AJ1012" s="160">
        <v>7.1294999999999997E-2</v>
      </c>
      <c r="AK1012" s="168" t="s">
        <v>651</v>
      </c>
      <c r="AL1012" s="168" t="s">
        <v>652</v>
      </c>
      <c r="AM1012" s="127">
        <v>0</v>
      </c>
      <c r="AN1012" s="127">
        <v>6850.64</v>
      </c>
      <c r="AO1012" s="127">
        <v>0</v>
      </c>
      <c r="AP1012" s="127">
        <v>0</v>
      </c>
      <c r="AQ1012" s="127">
        <v>0</v>
      </c>
      <c r="AR1012" s="127">
        <v>0</v>
      </c>
      <c r="AS1012" s="127">
        <v>0</v>
      </c>
      <c r="AT1012" s="127">
        <v>6850.64</v>
      </c>
      <c r="AU1012" s="127">
        <v>0</v>
      </c>
      <c r="AV1012" s="127">
        <v>0</v>
      </c>
      <c r="AW1012" s="127">
        <v>0</v>
      </c>
      <c r="AX1012" s="127">
        <v>0</v>
      </c>
      <c r="AY1012" s="127">
        <v>0</v>
      </c>
      <c r="AZ1012" s="127">
        <v>6850.64</v>
      </c>
      <c r="BA1012" s="127">
        <v>0</v>
      </c>
      <c r="BB1012" s="127">
        <v>0</v>
      </c>
      <c r="BC1012" s="15">
        <f t="shared" si="45"/>
        <v>6850.64</v>
      </c>
      <c r="BD1012" s="15">
        <f t="shared" si="46"/>
        <v>13701.28</v>
      </c>
      <c r="BE1012" s="15">
        <f t="shared" si="47"/>
        <v>20551.920000000002</v>
      </c>
    </row>
    <row r="1013" spans="1:57" x14ac:dyDescent="0.3">
      <c r="A1013" s="167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58">
        <v>44291</v>
      </c>
      <c r="AF1013" s="158">
        <v>45387</v>
      </c>
      <c r="AG1013" s="159">
        <v>2436217.96</v>
      </c>
      <c r="AH1013" s="91">
        <v>0</v>
      </c>
      <c r="AI1013" s="91">
        <v>0</v>
      </c>
      <c r="AJ1013" s="160">
        <v>6.1652999999999999E-2</v>
      </c>
      <c r="AK1013" s="168" t="s">
        <v>651</v>
      </c>
      <c r="AL1013" s="168" t="s">
        <v>652</v>
      </c>
      <c r="AM1013" s="127">
        <v>0</v>
      </c>
      <c r="AN1013" s="127">
        <v>0</v>
      </c>
      <c r="AO1013" s="127">
        <v>0</v>
      </c>
      <c r="AP1013" s="127">
        <v>0</v>
      </c>
      <c r="AQ1013" s="127">
        <v>0</v>
      </c>
      <c r="AR1013" s="127">
        <v>0</v>
      </c>
      <c r="AS1013" s="127">
        <v>0</v>
      </c>
      <c r="AT1013" s="127">
        <v>0</v>
      </c>
      <c r="AU1013" s="127">
        <v>0</v>
      </c>
      <c r="AV1013" s="127">
        <v>0</v>
      </c>
      <c r="AW1013" s="127">
        <v>0</v>
      </c>
      <c r="AX1013" s="127">
        <v>0</v>
      </c>
      <c r="AY1013" s="127">
        <v>0</v>
      </c>
      <c r="AZ1013" s="127">
        <v>0</v>
      </c>
      <c r="BA1013" s="127">
        <v>0</v>
      </c>
      <c r="BB1013" s="127">
        <v>0</v>
      </c>
      <c r="BC1013" s="15">
        <f t="shared" si="45"/>
        <v>0</v>
      </c>
      <c r="BD1013" s="15">
        <f t="shared" si="46"/>
        <v>0</v>
      </c>
      <c r="BE1013" s="15">
        <f t="shared" si="47"/>
        <v>0</v>
      </c>
    </row>
    <row r="1014" spans="1:57" x14ac:dyDescent="0.3">
      <c r="A1014" s="167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58">
        <v>44291</v>
      </c>
      <c r="AF1014" s="158">
        <v>46117</v>
      </c>
      <c r="AG1014" s="159">
        <v>2435775.94</v>
      </c>
      <c r="AH1014" s="91">
        <v>1.5972222222222223</v>
      </c>
      <c r="AI1014" s="91">
        <v>5</v>
      </c>
      <c r="AJ1014" s="160">
        <v>7.1294999999999997E-2</v>
      </c>
      <c r="AK1014" s="168" t="s">
        <v>651</v>
      </c>
      <c r="AL1014" s="168" t="s">
        <v>652</v>
      </c>
      <c r="AM1014" s="127">
        <v>0</v>
      </c>
      <c r="AN1014" s="127">
        <v>86829.32</v>
      </c>
      <c r="AO1014" s="127">
        <v>0</v>
      </c>
      <c r="AP1014" s="127">
        <v>0</v>
      </c>
      <c r="AQ1014" s="127">
        <v>0</v>
      </c>
      <c r="AR1014" s="127">
        <v>0</v>
      </c>
      <c r="AS1014" s="127">
        <v>0</v>
      </c>
      <c r="AT1014" s="127">
        <v>86829.32</v>
      </c>
      <c r="AU1014" s="127">
        <v>0</v>
      </c>
      <c r="AV1014" s="127">
        <v>0</v>
      </c>
      <c r="AW1014" s="127">
        <v>0</v>
      </c>
      <c r="AX1014" s="127">
        <v>0</v>
      </c>
      <c r="AY1014" s="127">
        <v>0</v>
      </c>
      <c r="AZ1014" s="127">
        <v>86829.32</v>
      </c>
      <c r="BA1014" s="127">
        <v>0</v>
      </c>
      <c r="BB1014" s="127">
        <v>0</v>
      </c>
      <c r="BC1014" s="15">
        <f t="shared" si="45"/>
        <v>86829.32</v>
      </c>
      <c r="BD1014" s="15">
        <f t="shared" si="46"/>
        <v>173658.64</v>
      </c>
      <c r="BE1014" s="15">
        <f t="shared" si="47"/>
        <v>260487.96000000002</v>
      </c>
    </row>
    <row r="1015" spans="1:57" x14ac:dyDescent="0.3">
      <c r="A1015" s="167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58">
        <v>44291</v>
      </c>
      <c r="AF1015" s="158">
        <v>45387</v>
      </c>
      <c r="AG1015" s="159">
        <v>104592.8</v>
      </c>
      <c r="AH1015" s="91">
        <v>0</v>
      </c>
      <c r="AI1015" s="91">
        <v>0</v>
      </c>
      <c r="AJ1015" s="160">
        <v>6.1652999999999999E-2</v>
      </c>
      <c r="AK1015" s="168" t="s">
        <v>651</v>
      </c>
      <c r="AL1015" s="168" t="s">
        <v>652</v>
      </c>
      <c r="AM1015" s="127">
        <v>0</v>
      </c>
      <c r="AN1015" s="127">
        <v>0</v>
      </c>
      <c r="AO1015" s="127">
        <v>0</v>
      </c>
      <c r="AP1015" s="127">
        <v>0</v>
      </c>
      <c r="AQ1015" s="127">
        <v>0</v>
      </c>
      <c r="AR1015" s="127">
        <v>0</v>
      </c>
      <c r="AS1015" s="127">
        <v>0</v>
      </c>
      <c r="AT1015" s="127">
        <v>0</v>
      </c>
      <c r="AU1015" s="127">
        <v>0</v>
      </c>
      <c r="AV1015" s="127">
        <v>0</v>
      </c>
      <c r="AW1015" s="127">
        <v>0</v>
      </c>
      <c r="AX1015" s="127">
        <v>0</v>
      </c>
      <c r="AY1015" s="127">
        <v>0</v>
      </c>
      <c r="AZ1015" s="127">
        <v>0</v>
      </c>
      <c r="BA1015" s="127">
        <v>0</v>
      </c>
      <c r="BB1015" s="127">
        <v>0</v>
      </c>
      <c r="BC1015" s="15">
        <f t="shared" si="45"/>
        <v>0</v>
      </c>
      <c r="BD1015" s="15">
        <f t="shared" si="46"/>
        <v>0</v>
      </c>
      <c r="BE1015" s="15">
        <f t="shared" si="47"/>
        <v>0</v>
      </c>
    </row>
    <row r="1016" spans="1:57" x14ac:dyDescent="0.3">
      <c r="A1016" s="167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58">
        <v>44291</v>
      </c>
      <c r="AF1016" s="158">
        <v>46117</v>
      </c>
      <c r="AG1016" s="159">
        <v>91282.02</v>
      </c>
      <c r="AH1016" s="91">
        <v>1.5972222222222223</v>
      </c>
      <c r="AI1016" s="91">
        <v>5</v>
      </c>
      <c r="AJ1016" s="160">
        <v>7.1294999999999997E-2</v>
      </c>
      <c r="AK1016" s="168" t="s">
        <v>651</v>
      </c>
      <c r="AL1016" s="168" t="s">
        <v>652</v>
      </c>
      <c r="AM1016" s="127">
        <v>0</v>
      </c>
      <c r="AN1016" s="127">
        <v>3253.98</v>
      </c>
      <c r="AO1016" s="127">
        <v>0</v>
      </c>
      <c r="AP1016" s="127">
        <v>0</v>
      </c>
      <c r="AQ1016" s="127">
        <v>0</v>
      </c>
      <c r="AR1016" s="127">
        <v>0</v>
      </c>
      <c r="AS1016" s="127">
        <v>0</v>
      </c>
      <c r="AT1016" s="127">
        <v>3253.98</v>
      </c>
      <c r="AU1016" s="127">
        <v>0</v>
      </c>
      <c r="AV1016" s="127">
        <v>0</v>
      </c>
      <c r="AW1016" s="127">
        <v>0</v>
      </c>
      <c r="AX1016" s="127">
        <v>0</v>
      </c>
      <c r="AY1016" s="127">
        <v>0</v>
      </c>
      <c r="AZ1016" s="127">
        <v>3253.98</v>
      </c>
      <c r="BA1016" s="127">
        <v>0</v>
      </c>
      <c r="BB1016" s="127">
        <v>0</v>
      </c>
      <c r="BC1016" s="15">
        <f t="shared" si="45"/>
        <v>3253.98</v>
      </c>
      <c r="BD1016" s="15">
        <f t="shared" si="46"/>
        <v>6507.96</v>
      </c>
      <c r="BE1016" s="15">
        <f t="shared" si="47"/>
        <v>9761.94</v>
      </c>
    </row>
    <row r="1017" spans="1:57" x14ac:dyDescent="0.3">
      <c r="A1017" s="167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58">
        <v>44291</v>
      </c>
      <c r="AF1017" s="158">
        <v>45387</v>
      </c>
      <c r="AG1017" s="159">
        <v>91962.880000000005</v>
      </c>
      <c r="AH1017" s="91">
        <v>0</v>
      </c>
      <c r="AI1017" s="91">
        <v>0</v>
      </c>
      <c r="AJ1017" s="160">
        <v>6.1652999999999999E-2</v>
      </c>
      <c r="AK1017" s="168" t="s">
        <v>651</v>
      </c>
      <c r="AL1017" s="168" t="s">
        <v>652</v>
      </c>
      <c r="AM1017" s="127">
        <v>0</v>
      </c>
      <c r="AN1017" s="127">
        <v>0</v>
      </c>
      <c r="AO1017" s="127">
        <v>0</v>
      </c>
      <c r="AP1017" s="127">
        <v>0</v>
      </c>
      <c r="AQ1017" s="127">
        <v>0</v>
      </c>
      <c r="AR1017" s="127">
        <v>0</v>
      </c>
      <c r="AS1017" s="127">
        <v>0</v>
      </c>
      <c r="AT1017" s="127">
        <v>0</v>
      </c>
      <c r="AU1017" s="127">
        <v>0</v>
      </c>
      <c r="AV1017" s="127">
        <v>0</v>
      </c>
      <c r="AW1017" s="127">
        <v>0</v>
      </c>
      <c r="AX1017" s="127">
        <v>0</v>
      </c>
      <c r="AY1017" s="127">
        <v>0</v>
      </c>
      <c r="AZ1017" s="127">
        <v>0</v>
      </c>
      <c r="BA1017" s="127">
        <v>0</v>
      </c>
      <c r="BB1017" s="127">
        <v>0</v>
      </c>
      <c r="BC1017" s="15">
        <f t="shared" si="45"/>
        <v>0</v>
      </c>
      <c r="BD1017" s="15">
        <f t="shared" si="46"/>
        <v>0</v>
      </c>
      <c r="BE1017" s="15">
        <f t="shared" si="47"/>
        <v>0</v>
      </c>
    </row>
    <row r="1018" spans="1:57" x14ac:dyDescent="0.3">
      <c r="A1018" s="167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58">
        <v>44291</v>
      </c>
      <c r="AF1018" s="158">
        <v>46117</v>
      </c>
      <c r="AG1018" s="159">
        <v>80356.710000000006</v>
      </c>
      <c r="AH1018" s="91">
        <v>1.5972222222222223</v>
      </c>
      <c r="AI1018" s="91">
        <v>5</v>
      </c>
      <c r="AJ1018" s="160">
        <v>7.1294999999999997E-2</v>
      </c>
      <c r="AK1018" s="168" t="s">
        <v>651</v>
      </c>
      <c r="AL1018" s="168" t="s">
        <v>652</v>
      </c>
      <c r="AM1018" s="127">
        <v>0</v>
      </c>
      <c r="AN1018" s="127">
        <v>2864.52</v>
      </c>
      <c r="AO1018" s="127">
        <v>0</v>
      </c>
      <c r="AP1018" s="127">
        <v>0</v>
      </c>
      <c r="AQ1018" s="127">
        <v>0</v>
      </c>
      <c r="AR1018" s="127">
        <v>0</v>
      </c>
      <c r="AS1018" s="127">
        <v>0</v>
      </c>
      <c r="AT1018" s="127">
        <v>2864.52</v>
      </c>
      <c r="AU1018" s="127">
        <v>0</v>
      </c>
      <c r="AV1018" s="127">
        <v>0</v>
      </c>
      <c r="AW1018" s="127">
        <v>0</v>
      </c>
      <c r="AX1018" s="127">
        <v>0</v>
      </c>
      <c r="AY1018" s="127">
        <v>0</v>
      </c>
      <c r="AZ1018" s="127">
        <v>2864.52</v>
      </c>
      <c r="BA1018" s="127">
        <v>0</v>
      </c>
      <c r="BB1018" s="127">
        <v>0</v>
      </c>
      <c r="BC1018" s="15">
        <f t="shared" si="45"/>
        <v>2864.52</v>
      </c>
      <c r="BD1018" s="15">
        <f t="shared" si="46"/>
        <v>5729.04</v>
      </c>
      <c r="BE1018" s="15">
        <f t="shared" si="47"/>
        <v>8593.56</v>
      </c>
    </row>
    <row r="1019" spans="1:57" x14ac:dyDescent="0.3">
      <c r="A1019" s="167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58">
        <v>44291</v>
      </c>
      <c r="AF1019" s="158">
        <v>45387</v>
      </c>
      <c r="AG1019" s="159">
        <v>1198732.98</v>
      </c>
      <c r="AH1019" s="91">
        <v>0</v>
      </c>
      <c r="AI1019" s="91">
        <v>0</v>
      </c>
      <c r="AJ1019" s="160">
        <v>6.1652999999999999E-2</v>
      </c>
      <c r="AK1019" s="168" t="s">
        <v>651</v>
      </c>
      <c r="AL1019" s="168" t="s">
        <v>652</v>
      </c>
      <c r="AM1019" s="127">
        <v>0</v>
      </c>
      <c r="AN1019" s="127">
        <v>0</v>
      </c>
      <c r="AO1019" s="127">
        <v>0</v>
      </c>
      <c r="AP1019" s="127">
        <v>0</v>
      </c>
      <c r="AQ1019" s="127">
        <v>0</v>
      </c>
      <c r="AR1019" s="127">
        <v>0</v>
      </c>
      <c r="AS1019" s="127">
        <v>0</v>
      </c>
      <c r="AT1019" s="127">
        <v>0</v>
      </c>
      <c r="AU1019" s="127">
        <v>0</v>
      </c>
      <c r="AV1019" s="127">
        <v>0</v>
      </c>
      <c r="AW1019" s="127">
        <v>0</v>
      </c>
      <c r="AX1019" s="127">
        <v>0</v>
      </c>
      <c r="AY1019" s="127">
        <v>0</v>
      </c>
      <c r="AZ1019" s="127">
        <v>0</v>
      </c>
      <c r="BA1019" s="127">
        <v>0</v>
      </c>
      <c r="BB1019" s="127">
        <v>0</v>
      </c>
      <c r="BC1019" s="15">
        <f t="shared" si="45"/>
        <v>0</v>
      </c>
      <c r="BD1019" s="15">
        <f t="shared" si="46"/>
        <v>0</v>
      </c>
      <c r="BE1019" s="15">
        <f t="shared" si="47"/>
        <v>0</v>
      </c>
    </row>
    <row r="1020" spans="1:57" x14ac:dyDescent="0.3">
      <c r="A1020" s="167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58">
        <v>44291</v>
      </c>
      <c r="AF1020" s="158">
        <v>46117</v>
      </c>
      <c r="AG1020" s="159">
        <v>1046714.93</v>
      </c>
      <c r="AH1020" s="91">
        <v>1.5972222222222223</v>
      </c>
      <c r="AI1020" s="91">
        <v>5</v>
      </c>
      <c r="AJ1020" s="160">
        <v>7.1294999999999997E-2</v>
      </c>
      <c r="AK1020" s="168" t="s">
        <v>651</v>
      </c>
      <c r="AL1020" s="168" t="s">
        <v>652</v>
      </c>
      <c r="AM1020" s="127">
        <v>0</v>
      </c>
      <c r="AN1020" s="127">
        <v>37312.769999999997</v>
      </c>
      <c r="AO1020" s="127">
        <v>0</v>
      </c>
      <c r="AP1020" s="127">
        <v>0</v>
      </c>
      <c r="AQ1020" s="127">
        <v>0</v>
      </c>
      <c r="AR1020" s="127">
        <v>0</v>
      </c>
      <c r="AS1020" s="127">
        <v>0</v>
      </c>
      <c r="AT1020" s="127">
        <v>37312.769999999997</v>
      </c>
      <c r="AU1020" s="127">
        <v>0</v>
      </c>
      <c r="AV1020" s="127">
        <v>0</v>
      </c>
      <c r="AW1020" s="127">
        <v>0</v>
      </c>
      <c r="AX1020" s="127">
        <v>0</v>
      </c>
      <c r="AY1020" s="127">
        <v>0</v>
      </c>
      <c r="AZ1020" s="127">
        <v>37312.769999999997</v>
      </c>
      <c r="BA1020" s="127">
        <v>0</v>
      </c>
      <c r="BB1020" s="127">
        <v>0</v>
      </c>
      <c r="BC1020" s="15">
        <f t="shared" si="45"/>
        <v>37312.769999999997</v>
      </c>
      <c r="BD1020" s="15">
        <f t="shared" si="46"/>
        <v>74625.539999999994</v>
      </c>
      <c r="BE1020" s="15">
        <f t="shared" si="47"/>
        <v>111938.31</v>
      </c>
    </row>
    <row r="1021" spans="1:57" x14ac:dyDescent="0.3">
      <c r="A1021" s="167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58">
        <v>44291</v>
      </c>
      <c r="AF1021" s="158">
        <v>45387</v>
      </c>
      <c r="AG1021" s="159">
        <v>196313.57</v>
      </c>
      <c r="AH1021" s="91">
        <v>0</v>
      </c>
      <c r="AI1021" s="91">
        <v>0</v>
      </c>
      <c r="AJ1021" s="160">
        <v>6.1652999999999999E-2</v>
      </c>
      <c r="AK1021" s="168" t="s">
        <v>651</v>
      </c>
      <c r="AL1021" s="168" t="s">
        <v>652</v>
      </c>
      <c r="AM1021" s="127">
        <v>0</v>
      </c>
      <c r="AN1021" s="127">
        <v>0</v>
      </c>
      <c r="AO1021" s="127">
        <v>0</v>
      </c>
      <c r="AP1021" s="127">
        <v>0</v>
      </c>
      <c r="AQ1021" s="127">
        <v>0</v>
      </c>
      <c r="AR1021" s="127">
        <v>0</v>
      </c>
      <c r="AS1021" s="127">
        <v>0</v>
      </c>
      <c r="AT1021" s="127">
        <v>0</v>
      </c>
      <c r="AU1021" s="127">
        <v>0</v>
      </c>
      <c r="AV1021" s="127">
        <v>0</v>
      </c>
      <c r="AW1021" s="127">
        <v>0</v>
      </c>
      <c r="AX1021" s="127">
        <v>0</v>
      </c>
      <c r="AY1021" s="127">
        <v>0</v>
      </c>
      <c r="AZ1021" s="127">
        <v>0</v>
      </c>
      <c r="BA1021" s="127">
        <v>0</v>
      </c>
      <c r="BB1021" s="127">
        <v>0</v>
      </c>
      <c r="BC1021" s="15">
        <f t="shared" si="45"/>
        <v>0</v>
      </c>
      <c r="BD1021" s="15">
        <f t="shared" si="46"/>
        <v>0</v>
      </c>
      <c r="BE1021" s="15">
        <f t="shared" si="47"/>
        <v>0</v>
      </c>
    </row>
    <row r="1022" spans="1:57" x14ac:dyDescent="0.3">
      <c r="A1022" s="167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58">
        <v>44291</v>
      </c>
      <c r="AF1022" s="158">
        <v>45387</v>
      </c>
      <c r="AG1022" s="159">
        <v>3564557.04</v>
      </c>
      <c r="AH1022" s="91">
        <v>0</v>
      </c>
      <c r="AI1022" s="91">
        <v>0</v>
      </c>
      <c r="AJ1022" s="160">
        <v>6.1652999999999999E-2</v>
      </c>
      <c r="AK1022" s="168" t="s">
        <v>651</v>
      </c>
      <c r="AL1022" s="168" t="s">
        <v>652</v>
      </c>
      <c r="AM1022" s="127">
        <v>0</v>
      </c>
      <c r="AN1022" s="127">
        <v>0</v>
      </c>
      <c r="AO1022" s="127">
        <v>0</v>
      </c>
      <c r="AP1022" s="127">
        <v>0</v>
      </c>
      <c r="AQ1022" s="127">
        <v>0</v>
      </c>
      <c r="AR1022" s="127">
        <v>0</v>
      </c>
      <c r="AS1022" s="127">
        <v>0</v>
      </c>
      <c r="AT1022" s="127">
        <v>0</v>
      </c>
      <c r="AU1022" s="127">
        <v>0</v>
      </c>
      <c r="AV1022" s="127">
        <v>0</v>
      </c>
      <c r="AW1022" s="127">
        <v>0</v>
      </c>
      <c r="AX1022" s="127">
        <v>0</v>
      </c>
      <c r="AY1022" s="127">
        <v>0</v>
      </c>
      <c r="AZ1022" s="127">
        <v>0</v>
      </c>
      <c r="BA1022" s="127">
        <v>0</v>
      </c>
      <c r="BB1022" s="127">
        <v>0</v>
      </c>
      <c r="BC1022" s="15">
        <f t="shared" si="45"/>
        <v>0</v>
      </c>
      <c r="BD1022" s="15">
        <f t="shared" si="46"/>
        <v>0</v>
      </c>
      <c r="BE1022" s="15">
        <f t="shared" si="47"/>
        <v>0</v>
      </c>
    </row>
    <row r="1023" spans="1:57" x14ac:dyDescent="0.3">
      <c r="A1023" s="167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58">
        <v>44291</v>
      </c>
      <c r="AF1023" s="158">
        <v>46117</v>
      </c>
      <c r="AG1023" s="159">
        <v>3555893.6</v>
      </c>
      <c r="AH1023" s="91">
        <v>1.5972222222222223</v>
      </c>
      <c r="AI1023" s="91">
        <v>5</v>
      </c>
      <c r="AJ1023" s="160">
        <v>7.1294999999999997E-2</v>
      </c>
      <c r="AK1023" s="168" t="s">
        <v>651</v>
      </c>
      <c r="AL1023" s="168" t="s">
        <v>652</v>
      </c>
      <c r="AM1023" s="127">
        <v>0</v>
      </c>
      <c r="AN1023" s="127">
        <v>126758.72</v>
      </c>
      <c r="AO1023" s="127">
        <v>0</v>
      </c>
      <c r="AP1023" s="127">
        <v>0</v>
      </c>
      <c r="AQ1023" s="127">
        <v>0</v>
      </c>
      <c r="AR1023" s="127">
        <v>0</v>
      </c>
      <c r="AS1023" s="127">
        <v>0</v>
      </c>
      <c r="AT1023" s="127">
        <v>126758.72</v>
      </c>
      <c r="AU1023" s="127">
        <v>0</v>
      </c>
      <c r="AV1023" s="127">
        <v>0</v>
      </c>
      <c r="AW1023" s="127">
        <v>0</v>
      </c>
      <c r="AX1023" s="127">
        <v>0</v>
      </c>
      <c r="AY1023" s="127">
        <v>0</v>
      </c>
      <c r="AZ1023" s="127">
        <v>126758.72</v>
      </c>
      <c r="BA1023" s="127">
        <v>0</v>
      </c>
      <c r="BB1023" s="127">
        <v>0</v>
      </c>
      <c r="BC1023" s="15">
        <f t="shared" si="45"/>
        <v>126758.72</v>
      </c>
      <c r="BD1023" s="15">
        <f t="shared" si="46"/>
        <v>253517.44</v>
      </c>
      <c r="BE1023" s="15">
        <f t="shared" si="47"/>
        <v>380276.16000000003</v>
      </c>
    </row>
    <row r="1024" spans="1:57" x14ac:dyDescent="0.3">
      <c r="A1024" s="167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58">
        <v>44291</v>
      </c>
      <c r="AF1024" s="158">
        <v>45387</v>
      </c>
      <c r="AG1024" s="159">
        <v>395442.45</v>
      </c>
      <c r="AH1024" s="91">
        <v>0</v>
      </c>
      <c r="AI1024" s="91">
        <v>0</v>
      </c>
      <c r="AJ1024" s="160">
        <v>6.1652999999999999E-2</v>
      </c>
      <c r="AK1024" s="168" t="s">
        <v>651</v>
      </c>
      <c r="AL1024" s="168" t="s">
        <v>652</v>
      </c>
      <c r="AM1024" s="127">
        <v>0</v>
      </c>
      <c r="AN1024" s="127">
        <v>0</v>
      </c>
      <c r="AO1024" s="127">
        <v>0</v>
      </c>
      <c r="AP1024" s="127">
        <v>0</v>
      </c>
      <c r="AQ1024" s="127">
        <v>0</v>
      </c>
      <c r="AR1024" s="127">
        <v>0</v>
      </c>
      <c r="AS1024" s="127">
        <v>0</v>
      </c>
      <c r="AT1024" s="127">
        <v>0</v>
      </c>
      <c r="AU1024" s="127">
        <v>0</v>
      </c>
      <c r="AV1024" s="127">
        <v>0</v>
      </c>
      <c r="AW1024" s="127">
        <v>0</v>
      </c>
      <c r="AX1024" s="127">
        <v>0</v>
      </c>
      <c r="AY1024" s="127">
        <v>0</v>
      </c>
      <c r="AZ1024" s="127">
        <v>0</v>
      </c>
      <c r="BA1024" s="127">
        <v>0</v>
      </c>
      <c r="BB1024" s="127">
        <v>0</v>
      </c>
      <c r="BC1024" s="15">
        <f t="shared" si="45"/>
        <v>0</v>
      </c>
      <c r="BD1024" s="15">
        <f t="shared" si="46"/>
        <v>0</v>
      </c>
      <c r="BE1024" s="15">
        <f t="shared" si="47"/>
        <v>0</v>
      </c>
    </row>
    <row r="1025" spans="1:57" x14ac:dyDescent="0.3">
      <c r="A1025" s="167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58">
        <v>44291</v>
      </c>
      <c r="AF1025" s="158">
        <v>45387</v>
      </c>
      <c r="AG1025" s="159">
        <v>490623.38</v>
      </c>
      <c r="AH1025" s="91">
        <v>0</v>
      </c>
      <c r="AI1025" s="91">
        <v>0</v>
      </c>
      <c r="AJ1025" s="160">
        <v>6.1652999999999999E-2</v>
      </c>
      <c r="AK1025" s="168" t="s">
        <v>651</v>
      </c>
      <c r="AL1025" s="168" t="s">
        <v>652</v>
      </c>
      <c r="AM1025" s="127">
        <v>0</v>
      </c>
      <c r="AN1025" s="127">
        <v>0</v>
      </c>
      <c r="AO1025" s="127">
        <v>0</v>
      </c>
      <c r="AP1025" s="127">
        <v>0</v>
      </c>
      <c r="AQ1025" s="127">
        <v>0</v>
      </c>
      <c r="AR1025" s="127">
        <v>0</v>
      </c>
      <c r="AS1025" s="127">
        <v>0</v>
      </c>
      <c r="AT1025" s="127">
        <v>0</v>
      </c>
      <c r="AU1025" s="127">
        <v>0</v>
      </c>
      <c r="AV1025" s="127">
        <v>0</v>
      </c>
      <c r="AW1025" s="127">
        <v>0</v>
      </c>
      <c r="AX1025" s="127">
        <v>0</v>
      </c>
      <c r="AY1025" s="127">
        <v>0</v>
      </c>
      <c r="AZ1025" s="127">
        <v>0</v>
      </c>
      <c r="BA1025" s="127">
        <v>0</v>
      </c>
      <c r="BB1025" s="127">
        <v>0</v>
      </c>
      <c r="BC1025" s="15">
        <f t="shared" si="45"/>
        <v>0</v>
      </c>
      <c r="BD1025" s="15">
        <f t="shared" si="46"/>
        <v>0</v>
      </c>
      <c r="BE1025" s="15">
        <f t="shared" si="47"/>
        <v>0</v>
      </c>
    </row>
    <row r="1026" spans="1:57" x14ac:dyDescent="0.3">
      <c r="A1026" s="167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58">
        <v>44291</v>
      </c>
      <c r="AF1026" s="158">
        <v>45387</v>
      </c>
      <c r="AG1026" s="159">
        <v>98211.4</v>
      </c>
      <c r="AH1026" s="91">
        <v>0</v>
      </c>
      <c r="AI1026" s="91">
        <v>0</v>
      </c>
      <c r="AJ1026" s="160">
        <v>6.1652999999999999E-2</v>
      </c>
      <c r="AK1026" s="168" t="s">
        <v>651</v>
      </c>
      <c r="AL1026" s="168" t="s">
        <v>652</v>
      </c>
      <c r="AM1026" s="127">
        <v>0</v>
      </c>
      <c r="AN1026" s="127">
        <v>0</v>
      </c>
      <c r="AO1026" s="127">
        <v>0</v>
      </c>
      <c r="AP1026" s="127">
        <v>0</v>
      </c>
      <c r="AQ1026" s="127">
        <v>0</v>
      </c>
      <c r="AR1026" s="127">
        <v>0</v>
      </c>
      <c r="AS1026" s="127">
        <v>0</v>
      </c>
      <c r="AT1026" s="127">
        <v>0</v>
      </c>
      <c r="AU1026" s="127">
        <v>0</v>
      </c>
      <c r="AV1026" s="127">
        <v>0</v>
      </c>
      <c r="AW1026" s="127">
        <v>0</v>
      </c>
      <c r="AX1026" s="127">
        <v>0</v>
      </c>
      <c r="AY1026" s="127">
        <v>0</v>
      </c>
      <c r="AZ1026" s="127">
        <v>0</v>
      </c>
      <c r="BA1026" s="127">
        <v>0</v>
      </c>
      <c r="BB1026" s="127">
        <v>0</v>
      </c>
      <c r="BC1026" s="15">
        <f t="shared" si="45"/>
        <v>0</v>
      </c>
      <c r="BD1026" s="15">
        <f t="shared" si="46"/>
        <v>0</v>
      </c>
      <c r="BE1026" s="15">
        <f t="shared" si="47"/>
        <v>0</v>
      </c>
    </row>
    <row r="1027" spans="1:57" x14ac:dyDescent="0.3">
      <c r="A1027" s="167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58">
        <v>44291</v>
      </c>
      <c r="AF1027" s="158">
        <v>45387</v>
      </c>
      <c r="AG1027" s="159">
        <v>449335.3</v>
      </c>
      <c r="AH1027" s="91">
        <v>0</v>
      </c>
      <c r="AI1027" s="91">
        <v>0</v>
      </c>
      <c r="AJ1027" s="160">
        <v>6.1652999999999999E-2</v>
      </c>
      <c r="AK1027" s="168" t="s">
        <v>651</v>
      </c>
      <c r="AL1027" s="168" t="s">
        <v>652</v>
      </c>
      <c r="AM1027" s="127">
        <v>0</v>
      </c>
      <c r="AN1027" s="127">
        <v>0</v>
      </c>
      <c r="AO1027" s="127">
        <v>0</v>
      </c>
      <c r="AP1027" s="127">
        <v>0</v>
      </c>
      <c r="AQ1027" s="127">
        <v>0</v>
      </c>
      <c r="AR1027" s="127">
        <v>0</v>
      </c>
      <c r="AS1027" s="127">
        <v>0</v>
      </c>
      <c r="AT1027" s="127">
        <v>0</v>
      </c>
      <c r="AU1027" s="127">
        <v>0</v>
      </c>
      <c r="AV1027" s="127">
        <v>0</v>
      </c>
      <c r="AW1027" s="127">
        <v>0</v>
      </c>
      <c r="AX1027" s="127">
        <v>0</v>
      </c>
      <c r="AY1027" s="127">
        <v>0</v>
      </c>
      <c r="AZ1027" s="127">
        <v>0</v>
      </c>
      <c r="BA1027" s="127">
        <v>0</v>
      </c>
      <c r="BB1027" s="127">
        <v>0</v>
      </c>
      <c r="BC1027" s="15">
        <f t="shared" ref="BC1027:BC1090" si="48">SUM(AM1027:AP1027)</f>
        <v>0</v>
      </c>
      <c r="BD1027" s="15">
        <f t="shared" si="46"/>
        <v>0</v>
      </c>
      <c r="BE1027" s="15">
        <f t="shared" si="47"/>
        <v>0</v>
      </c>
    </row>
    <row r="1028" spans="1:57" x14ac:dyDescent="0.3">
      <c r="A1028" s="167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58">
        <v>44291</v>
      </c>
      <c r="AF1028" s="158">
        <v>45387</v>
      </c>
      <c r="AG1028" s="159">
        <v>2120807.87</v>
      </c>
      <c r="AH1028" s="91">
        <v>0</v>
      </c>
      <c r="AI1028" s="91">
        <v>0</v>
      </c>
      <c r="AJ1028" s="160">
        <v>6.1652999999999999E-2</v>
      </c>
      <c r="AK1028" s="168" t="s">
        <v>651</v>
      </c>
      <c r="AL1028" s="168" t="s">
        <v>652</v>
      </c>
      <c r="AM1028" s="127">
        <v>0</v>
      </c>
      <c r="AN1028" s="127">
        <v>0</v>
      </c>
      <c r="AO1028" s="127">
        <v>0</v>
      </c>
      <c r="AP1028" s="127">
        <v>0</v>
      </c>
      <c r="AQ1028" s="127">
        <v>0</v>
      </c>
      <c r="AR1028" s="127">
        <v>0</v>
      </c>
      <c r="AS1028" s="127">
        <v>0</v>
      </c>
      <c r="AT1028" s="127">
        <v>0</v>
      </c>
      <c r="AU1028" s="127">
        <v>0</v>
      </c>
      <c r="AV1028" s="127">
        <v>0</v>
      </c>
      <c r="AW1028" s="127">
        <v>0</v>
      </c>
      <c r="AX1028" s="127">
        <v>0</v>
      </c>
      <c r="AY1028" s="127">
        <v>0</v>
      </c>
      <c r="AZ1028" s="127">
        <v>0</v>
      </c>
      <c r="BA1028" s="127">
        <v>0</v>
      </c>
      <c r="BB1028" s="127">
        <v>0</v>
      </c>
      <c r="BC1028" s="15">
        <f t="shared" si="48"/>
        <v>0</v>
      </c>
      <c r="BD1028" s="15">
        <f t="shared" ref="BD1028:BD1091" si="49">SUM(AQ1028:BB1028)</f>
        <v>0</v>
      </c>
      <c r="BE1028" s="15">
        <f t="shared" ref="BE1028:BE1091" si="50">BC1028+BD1028</f>
        <v>0</v>
      </c>
    </row>
    <row r="1029" spans="1:57" x14ac:dyDescent="0.3">
      <c r="A1029" s="167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58">
        <v>44291</v>
      </c>
      <c r="AF1029" s="158">
        <v>46117</v>
      </c>
      <c r="AG1029" s="159">
        <v>1850375.09</v>
      </c>
      <c r="AH1029" s="91">
        <v>1.5972222222222223</v>
      </c>
      <c r="AI1029" s="91">
        <v>5</v>
      </c>
      <c r="AJ1029" s="160">
        <v>7.1294999999999997E-2</v>
      </c>
      <c r="AK1029" s="168" t="s">
        <v>651</v>
      </c>
      <c r="AL1029" s="168" t="s">
        <v>652</v>
      </c>
      <c r="AM1029" s="127">
        <v>0</v>
      </c>
      <c r="AN1029" s="127">
        <v>65961.25</v>
      </c>
      <c r="AO1029" s="127">
        <v>0</v>
      </c>
      <c r="AP1029" s="127">
        <v>0</v>
      </c>
      <c r="AQ1029" s="127">
        <v>0</v>
      </c>
      <c r="AR1029" s="127">
        <v>0</v>
      </c>
      <c r="AS1029" s="127">
        <v>0</v>
      </c>
      <c r="AT1029" s="127">
        <v>65961.25</v>
      </c>
      <c r="AU1029" s="127">
        <v>0</v>
      </c>
      <c r="AV1029" s="127">
        <v>0</v>
      </c>
      <c r="AW1029" s="127">
        <v>0</v>
      </c>
      <c r="AX1029" s="127">
        <v>0</v>
      </c>
      <c r="AY1029" s="127">
        <v>0</v>
      </c>
      <c r="AZ1029" s="127">
        <v>65961.25</v>
      </c>
      <c r="BA1029" s="127">
        <v>0</v>
      </c>
      <c r="BB1029" s="127">
        <v>0</v>
      </c>
      <c r="BC1029" s="15">
        <f t="shared" si="48"/>
        <v>65961.25</v>
      </c>
      <c r="BD1029" s="15">
        <f t="shared" si="49"/>
        <v>131922.5</v>
      </c>
      <c r="BE1029" s="15">
        <f t="shared" si="50"/>
        <v>197883.75</v>
      </c>
    </row>
    <row r="1030" spans="1:57" x14ac:dyDescent="0.3">
      <c r="A1030" s="167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58">
        <v>44291</v>
      </c>
      <c r="AF1030" s="158">
        <v>45387</v>
      </c>
      <c r="AG1030" s="159">
        <v>104601.13</v>
      </c>
      <c r="AH1030" s="91">
        <v>0</v>
      </c>
      <c r="AI1030" s="91">
        <v>0</v>
      </c>
      <c r="AJ1030" s="160">
        <v>6.1652999999999999E-2</v>
      </c>
      <c r="AK1030" s="168" t="s">
        <v>651</v>
      </c>
      <c r="AL1030" s="168" t="s">
        <v>652</v>
      </c>
      <c r="AM1030" s="127">
        <v>0</v>
      </c>
      <c r="AN1030" s="127">
        <v>0</v>
      </c>
      <c r="AO1030" s="127">
        <v>0</v>
      </c>
      <c r="AP1030" s="127">
        <v>0</v>
      </c>
      <c r="AQ1030" s="127">
        <v>0</v>
      </c>
      <c r="AR1030" s="127">
        <v>0</v>
      </c>
      <c r="AS1030" s="127">
        <v>0</v>
      </c>
      <c r="AT1030" s="127">
        <v>0</v>
      </c>
      <c r="AU1030" s="127">
        <v>0</v>
      </c>
      <c r="AV1030" s="127">
        <v>0</v>
      </c>
      <c r="AW1030" s="127">
        <v>0</v>
      </c>
      <c r="AX1030" s="127">
        <v>0</v>
      </c>
      <c r="AY1030" s="127">
        <v>0</v>
      </c>
      <c r="AZ1030" s="127">
        <v>0</v>
      </c>
      <c r="BA1030" s="127">
        <v>0</v>
      </c>
      <c r="BB1030" s="127">
        <v>0</v>
      </c>
      <c r="BC1030" s="15">
        <f t="shared" si="48"/>
        <v>0</v>
      </c>
      <c r="BD1030" s="15">
        <f t="shared" si="49"/>
        <v>0</v>
      </c>
      <c r="BE1030" s="15">
        <f t="shared" si="50"/>
        <v>0</v>
      </c>
    </row>
    <row r="1031" spans="1:57" x14ac:dyDescent="0.3">
      <c r="A1031" s="167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58">
        <v>44291</v>
      </c>
      <c r="AF1031" s="158">
        <v>45387</v>
      </c>
      <c r="AG1031" s="159">
        <v>130253</v>
      </c>
      <c r="AH1031" s="91">
        <v>0</v>
      </c>
      <c r="AI1031" s="91">
        <v>0</v>
      </c>
      <c r="AJ1031" s="160">
        <v>6.1652999999999999E-2</v>
      </c>
      <c r="AK1031" s="168" t="s">
        <v>651</v>
      </c>
      <c r="AL1031" s="168" t="s">
        <v>652</v>
      </c>
      <c r="AM1031" s="127">
        <v>0</v>
      </c>
      <c r="AN1031" s="127">
        <v>0</v>
      </c>
      <c r="AO1031" s="127">
        <v>0</v>
      </c>
      <c r="AP1031" s="127">
        <v>0</v>
      </c>
      <c r="AQ1031" s="127">
        <v>0</v>
      </c>
      <c r="AR1031" s="127">
        <v>0</v>
      </c>
      <c r="AS1031" s="127">
        <v>0</v>
      </c>
      <c r="AT1031" s="127">
        <v>0</v>
      </c>
      <c r="AU1031" s="127">
        <v>0</v>
      </c>
      <c r="AV1031" s="127">
        <v>0</v>
      </c>
      <c r="AW1031" s="127">
        <v>0</v>
      </c>
      <c r="AX1031" s="127">
        <v>0</v>
      </c>
      <c r="AY1031" s="127">
        <v>0</v>
      </c>
      <c r="AZ1031" s="127">
        <v>0</v>
      </c>
      <c r="BA1031" s="127">
        <v>0</v>
      </c>
      <c r="BB1031" s="127">
        <v>0</v>
      </c>
      <c r="BC1031" s="15">
        <f t="shared" si="48"/>
        <v>0</v>
      </c>
      <c r="BD1031" s="15">
        <f t="shared" si="49"/>
        <v>0</v>
      </c>
      <c r="BE1031" s="15">
        <f t="shared" si="50"/>
        <v>0</v>
      </c>
    </row>
    <row r="1032" spans="1:57" x14ac:dyDescent="0.3">
      <c r="A1032" s="167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58">
        <v>44314</v>
      </c>
      <c r="AF1032" s="158">
        <v>47966</v>
      </c>
      <c r="AG1032" s="159">
        <v>183406083.75</v>
      </c>
      <c r="AH1032" s="91">
        <v>6.6611111111111114</v>
      </c>
      <c r="AI1032" s="91">
        <v>10</v>
      </c>
      <c r="AJ1032" s="160">
        <v>7.8262999999999999E-2</v>
      </c>
      <c r="AK1032" s="168" t="s">
        <v>651</v>
      </c>
      <c r="AL1032" s="168" t="s">
        <v>652</v>
      </c>
      <c r="AM1032" s="127">
        <v>0</v>
      </c>
      <c r="AN1032" s="127">
        <v>7176955.1699999999</v>
      </c>
      <c r="AO1032" s="127">
        <v>0</v>
      </c>
      <c r="AP1032" s="127">
        <v>0</v>
      </c>
      <c r="AQ1032" s="127">
        <v>0</v>
      </c>
      <c r="AR1032" s="127">
        <v>0</v>
      </c>
      <c r="AS1032" s="127">
        <v>0</v>
      </c>
      <c r="AT1032" s="127">
        <v>7176955.1699999999</v>
      </c>
      <c r="AU1032" s="127">
        <v>0</v>
      </c>
      <c r="AV1032" s="127">
        <v>0</v>
      </c>
      <c r="AW1032" s="127">
        <v>0</v>
      </c>
      <c r="AX1032" s="127">
        <v>0</v>
      </c>
      <c r="AY1032" s="127">
        <v>0</v>
      </c>
      <c r="AZ1032" s="127">
        <v>7176955.1699999999</v>
      </c>
      <c r="BA1032" s="127">
        <v>0</v>
      </c>
      <c r="BB1032" s="127">
        <v>0</v>
      </c>
      <c r="BC1032" s="15">
        <f t="shared" si="48"/>
        <v>7176955.1699999999</v>
      </c>
      <c r="BD1032" s="15">
        <f t="shared" si="49"/>
        <v>14353910.34</v>
      </c>
      <c r="BE1032" s="15">
        <f t="shared" si="50"/>
        <v>21530865.509999998</v>
      </c>
    </row>
    <row r="1033" spans="1:57" x14ac:dyDescent="0.3">
      <c r="A1033" s="167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58">
        <v>44291</v>
      </c>
      <c r="AF1033" s="158">
        <v>45387</v>
      </c>
      <c r="AG1033" s="159">
        <v>200000000</v>
      </c>
      <c r="AH1033" s="91">
        <v>0</v>
      </c>
      <c r="AI1033" s="91">
        <v>0</v>
      </c>
      <c r="AJ1033" s="160">
        <v>6.1652999999999999E-2</v>
      </c>
      <c r="AK1033" s="168" t="s">
        <v>651</v>
      </c>
      <c r="AL1033" s="168" t="s">
        <v>652</v>
      </c>
      <c r="AM1033" s="127">
        <v>0</v>
      </c>
      <c r="AN1033" s="127">
        <v>0</v>
      </c>
      <c r="AO1033" s="127">
        <v>0</v>
      </c>
      <c r="AP1033" s="127">
        <v>0</v>
      </c>
      <c r="AQ1033" s="127">
        <v>0</v>
      </c>
      <c r="AR1033" s="127">
        <v>0</v>
      </c>
      <c r="AS1033" s="127">
        <v>0</v>
      </c>
      <c r="AT1033" s="127">
        <v>0</v>
      </c>
      <c r="AU1033" s="127">
        <v>0</v>
      </c>
      <c r="AV1033" s="127">
        <v>0</v>
      </c>
      <c r="AW1033" s="127">
        <v>0</v>
      </c>
      <c r="AX1033" s="127">
        <v>0</v>
      </c>
      <c r="AY1033" s="127">
        <v>0</v>
      </c>
      <c r="AZ1033" s="127">
        <v>0</v>
      </c>
      <c r="BA1033" s="127">
        <v>0</v>
      </c>
      <c r="BB1033" s="127">
        <v>0</v>
      </c>
      <c r="BC1033" s="15">
        <f t="shared" si="48"/>
        <v>0</v>
      </c>
      <c r="BD1033" s="15">
        <f t="shared" si="49"/>
        <v>0</v>
      </c>
      <c r="BE1033" s="15">
        <f t="shared" si="50"/>
        <v>0</v>
      </c>
    </row>
    <row r="1034" spans="1:57" x14ac:dyDescent="0.3">
      <c r="A1034" s="167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58">
        <v>44291</v>
      </c>
      <c r="AF1034" s="158">
        <v>45387</v>
      </c>
      <c r="AG1034" s="159">
        <v>269211.21000000002</v>
      </c>
      <c r="AH1034" s="91">
        <v>0</v>
      </c>
      <c r="AI1034" s="91">
        <v>0</v>
      </c>
      <c r="AJ1034" s="160">
        <v>6.1652999999999999E-2</v>
      </c>
      <c r="AK1034" s="168" t="s">
        <v>651</v>
      </c>
      <c r="AL1034" s="168" t="s">
        <v>652</v>
      </c>
      <c r="AM1034" s="127">
        <v>0</v>
      </c>
      <c r="AN1034" s="127">
        <v>0</v>
      </c>
      <c r="AO1034" s="127">
        <v>0</v>
      </c>
      <c r="AP1034" s="127">
        <v>0</v>
      </c>
      <c r="AQ1034" s="127">
        <v>0</v>
      </c>
      <c r="AR1034" s="127">
        <v>0</v>
      </c>
      <c r="AS1034" s="127">
        <v>0</v>
      </c>
      <c r="AT1034" s="127">
        <v>0</v>
      </c>
      <c r="AU1034" s="127">
        <v>0</v>
      </c>
      <c r="AV1034" s="127">
        <v>0</v>
      </c>
      <c r="AW1034" s="127">
        <v>0</v>
      </c>
      <c r="AX1034" s="127">
        <v>0</v>
      </c>
      <c r="AY1034" s="127">
        <v>0</v>
      </c>
      <c r="AZ1034" s="127">
        <v>0</v>
      </c>
      <c r="BA1034" s="127">
        <v>0</v>
      </c>
      <c r="BB1034" s="127">
        <v>0</v>
      </c>
      <c r="BC1034" s="15">
        <f t="shared" si="48"/>
        <v>0</v>
      </c>
      <c r="BD1034" s="15">
        <f t="shared" si="49"/>
        <v>0</v>
      </c>
      <c r="BE1034" s="15">
        <f t="shared" si="50"/>
        <v>0</v>
      </c>
    </row>
    <row r="1035" spans="1:57" x14ac:dyDescent="0.3">
      <c r="A1035" s="167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58">
        <v>44291</v>
      </c>
      <c r="AF1035" s="158">
        <v>46117</v>
      </c>
      <c r="AG1035" s="159">
        <v>268396.38</v>
      </c>
      <c r="AH1035" s="91">
        <v>1.5972222222222223</v>
      </c>
      <c r="AI1035" s="91">
        <v>5</v>
      </c>
      <c r="AJ1035" s="160">
        <v>7.1294999999999997E-2</v>
      </c>
      <c r="AK1035" s="168" t="s">
        <v>651</v>
      </c>
      <c r="AL1035" s="168" t="s">
        <v>652</v>
      </c>
      <c r="AM1035" s="127">
        <v>0</v>
      </c>
      <c r="AN1035" s="127">
        <v>9567.66</v>
      </c>
      <c r="AO1035" s="127">
        <v>0</v>
      </c>
      <c r="AP1035" s="127">
        <v>0</v>
      </c>
      <c r="AQ1035" s="127">
        <v>0</v>
      </c>
      <c r="AR1035" s="127">
        <v>0</v>
      </c>
      <c r="AS1035" s="127">
        <v>0</v>
      </c>
      <c r="AT1035" s="127">
        <v>9567.66</v>
      </c>
      <c r="AU1035" s="127">
        <v>0</v>
      </c>
      <c r="AV1035" s="127">
        <v>0</v>
      </c>
      <c r="AW1035" s="127">
        <v>0</v>
      </c>
      <c r="AX1035" s="127">
        <v>0</v>
      </c>
      <c r="AY1035" s="127">
        <v>0</v>
      </c>
      <c r="AZ1035" s="127">
        <v>9567.66</v>
      </c>
      <c r="BA1035" s="127">
        <v>0</v>
      </c>
      <c r="BB1035" s="127">
        <v>0</v>
      </c>
      <c r="BC1035" s="15">
        <f t="shared" si="48"/>
        <v>9567.66</v>
      </c>
      <c r="BD1035" s="15">
        <f t="shared" si="49"/>
        <v>19135.32</v>
      </c>
      <c r="BE1035" s="15">
        <f t="shared" si="50"/>
        <v>28702.98</v>
      </c>
    </row>
    <row r="1036" spans="1:57" x14ac:dyDescent="0.3">
      <c r="A1036" s="167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58">
        <v>44291</v>
      </c>
      <c r="AF1036" s="158">
        <v>45387</v>
      </c>
      <c r="AG1036" s="159">
        <v>900601.55</v>
      </c>
      <c r="AH1036" s="91">
        <v>0</v>
      </c>
      <c r="AI1036" s="91">
        <v>0</v>
      </c>
      <c r="AJ1036" s="160">
        <v>6.1652999999999999E-2</v>
      </c>
      <c r="AK1036" s="168" t="s">
        <v>651</v>
      </c>
      <c r="AL1036" s="168" t="s">
        <v>652</v>
      </c>
      <c r="AM1036" s="127">
        <v>0</v>
      </c>
      <c r="AN1036" s="127">
        <v>0</v>
      </c>
      <c r="AO1036" s="127">
        <v>0</v>
      </c>
      <c r="AP1036" s="127">
        <v>0</v>
      </c>
      <c r="AQ1036" s="127">
        <v>0</v>
      </c>
      <c r="AR1036" s="127">
        <v>0</v>
      </c>
      <c r="AS1036" s="127">
        <v>0</v>
      </c>
      <c r="AT1036" s="127">
        <v>0</v>
      </c>
      <c r="AU1036" s="127">
        <v>0</v>
      </c>
      <c r="AV1036" s="127">
        <v>0</v>
      </c>
      <c r="AW1036" s="127">
        <v>0</v>
      </c>
      <c r="AX1036" s="127">
        <v>0</v>
      </c>
      <c r="AY1036" s="127">
        <v>0</v>
      </c>
      <c r="AZ1036" s="127">
        <v>0</v>
      </c>
      <c r="BA1036" s="127">
        <v>0</v>
      </c>
      <c r="BB1036" s="127">
        <v>0</v>
      </c>
      <c r="BC1036" s="15">
        <f t="shared" si="48"/>
        <v>0</v>
      </c>
      <c r="BD1036" s="15">
        <f t="shared" si="49"/>
        <v>0</v>
      </c>
      <c r="BE1036" s="15">
        <f t="shared" si="50"/>
        <v>0</v>
      </c>
    </row>
    <row r="1037" spans="1:57" x14ac:dyDescent="0.3">
      <c r="A1037" s="167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58">
        <v>44291</v>
      </c>
      <c r="AF1037" s="158">
        <v>46117</v>
      </c>
      <c r="AG1037" s="159">
        <v>897783.5</v>
      </c>
      <c r="AH1037" s="91">
        <v>1.5972222222222223</v>
      </c>
      <c r="AI1037" s="91">
        <v>5</v>
      </c>
      <c r="AJ1037" s="160">
        <v>7.1294999999999997E-2</v>
      </c>
      <c r="AK1037" s="168" t="s">
        <v>651</v>
      </c>
      <c r="AL1037" s="168" t="s">
        <v>652</v>
      </c>
      <c r="AM1037" s="127">
        <v>0</v>
      </c>
      <c r="AN1037" s="127">
        <v>32003.74</v>
      </c>
      <c r="AO1037" s="127">
        <v>0</v>
      </c>
      <c r="AP1037" s="127">
        <v>0</v>
      </c>
      <c r="AQ1037" s="127">
        <v>0</v>
      </c>
      <c r="AR1037" s="127">
        <v>0</v>
      </c>
      <c r="AS1037" s="127">
        <v>0</v>
      </c>
      <c r="AT1037" s="127">
        <v>32003.74</v>
      </c>
      <c r="AU1037" s="127">
        <v>0</v>
      </c>
      <c r="AV1037" s="127">
        <v>0</v>
      </c>
      <c r="AW1037" s="127">
        <v>0</v>
      </c>
      <c r="AX1037" s="127">
        <v>0</v>
      </c>
      <c r="AY1037" s="127">
        <v>0</v>
      </c>
      <c r="AZ1037" s="127">
        <v>32003.74</v>
      </c>
      <c r="BA1037" s="127">
        <v>0</v>
      </c>
      <c r="BB1037" s="127">
        <v>0</v>
      </c>
      <c r="BC1037" s="15">
        <f t="shared" si="48"/>
        <v>32003.74</v>
      </c>
      <c r="BD1037" s="15">
        <f t="shared" si="49"/>
        <v>64007.48</v>
      </c>
      <c r="BE1037" s="15">
        <f t="shared" si="50"/>
        <v>96011.22</v>
      </c>
    </row>
    <row r="1038" spans="1:57" x14ac:dyDescent="0.3">
      <c r="A1038" s="167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58">
        <v>44291</v>
      </c>
      <c r="AF1038" s="158">
        <v>45387</v>
      </c>
      <c r="AG1038" s="159">
        <v>300832</v>
      </c>
      <c r="AH1038" s="91">
        <v>0</v>
      </c>
      <c r="AI1038" s="91">
        <v>0</v>
      </c>
      <c r="AJ1038" s="160">
        <v>6.1652999999999999E-2</v>
      </c>
      <c r="AK1038" s="168" t="s">
        <v>651</v>
      </c>
      <c r="AL1038" s="168" t="s">
        <v>652</v>
      </c>
      <c r="AM1038" s="127">
        <v>0</v>
      </c>
      <c r="AN1038" s="127">
        <v>0</v>
      </c>
      <c r="AO1038" s="127">
        <v>0</v>
      </c>
      <c r="AP1038" s="127">
        <v>0</v>
      </c>
      <c r="AQ1038" s="127">
        <v>0</v>
      </c>
      <c r="AR1038" s="127">
        <v>0</v>
      </c>
      <c r="AS1038" s="127">
        <v>0</v>
      </c>
      <c r="AT1038" s="127">
        <v>0</v>
      </c>
      <c r="AU1038" s="127">
        <v>0</v>
      </c>
      <c r="AV1038" s="127">
        <v>0</v>
      </c>
      <c r="AW1038" s="127">
        <v>0</v>
      </c>
      <c r="AX1038" s="127">
        <v>0</v>
      </c>
      <c r="AY1038" s="127">
        <v>0</v>
      </c>
      <c r="AZ1038" s="127">
        <v>0</v>
      </c>
      <c r="BA1038" s="127">
        <v>0</v>
      </c>
      <c r="BB1038" s="127">
        <v>0</v>
      </c>
      <c r="BC1038" s="15">
        <f t="shared" si="48"/>
        <v>0</v>
      </c>
      <c r="BD1038" s="15">
        <f t="shared" si="49"/>
        <v>0</v>
      </c>
      <c r="BE1038" s="15">
        <f t="shared" si="50"/>
        <v>0</v>
      </c>
    </row>
    <row r="1039" spans="1:57" x14ac:dyDescent="0.3">
      <c r="A1039" s="167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58">
        <v>44291</v>
      </c>
      <c r="AF1039" s="158">
        <v>46117</v>
      </c>
      <c r="AG1039" s="159">
        <v>299860</v>
      </c>
      <c r="AH1039" s="91">
        <v>1.5972222222222223</v>
      </c>
      <c r="AI1039" s="91">
        <v>5</v>
      </c>
      <c r="AJ1039" s="160">
        <v>7.1294999999999997E-2</v>
      </c>
      <c r="AK1039" s="168" t="s">
        <v>651</v>
      </c>
      <c r="AL1039" s="168" t="s">
        <v>652</v>
      </c>
      <c r="AM1039" s="127">
        <v>0</v>
      </c>
      <c r="AN1039" s="127">
        <v>10689.26</v>
      </c>
      <c r="AO1039" s="127">
        <v>0</v>
      </c>
      <c r="AP1039" s="127">
        <v>0</v>
      </c>
      <c r="AQ1039" s="127">
        <v>0</v>
      </c>
      <c r="AR1039" s="127">
        <v>0</v>
      </c>
      <c r="AS1039" s="127">
        <v>0</v>
      </c>
      <c r="AT1039" s="127">
        <v>10689.26</v>
      </c>
      <c r="AU1039" s="127">
        <v>0</v>
      </c>
      <c r="AV1039" s="127">
        <v>0</v>
      </c>
      <c r="AW1039" s="127">
        <v>0</v>
      </c>
      <c r="AX1039" s="127">
        <v>0</v>
      </c>
      <c r="AY1039" s="127">
        <v>0</v>
      </c>
      <c r="AZ1039" s="127">
        <v>10689.26</v>
      </c>
      <c r="BA1039" s="127">
        <v>0</v>
      </c>
      <c r="BB1039" s="127">
        <v>0</v>
      </c>
      <c r="BC1039" s="15">
        <f t="shared" si="48"/>
        <v>10689.26</v>
      </c>
      <c r="BD1039" s="15">
        <f t="shared" si="49"/>
        <v>21378.52</v>
      </c>
      <c r="BE1039" s="15">
        <f t="shared" si="50"/>
        <v>32067.78</v>
      </c>
    </row>
    <row r="1040" spans="1:57" x14ac:dyDescent="0.3">
      <c r="A1040" s="167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58">
        <v>44291</v>
      </c>
      <c r="AF1040" s="158">
        <v>45387</v>
      </c>
      <c r="AG1040" s="159">
        <v>499530.18</v>
      </c>
      <c r="AH1040" s="91">
        <v>0</v>
      </c>
      <c r="AI1040" s="91">
        <v>0</v>
      </c>
      <c r="AJ1040" s="160">
        <v>6.1652999999999999E-2</v>
      </c>
      <c r="AK1040" s="168" t="s">
        <v>651</v>
      </c>
      <c r="AL1040" s="168" t="s">
        <v>652</v>
      </c>
      <c r="AM1040" s="127">
        <v>0</v>
      </c>
      <c r="AN1040" s="127">
        <v>0</v>
      </c>
      <c r="AO1040" s="127">
        <v>0</v>
      </c>
      <c r="AP1040" s="127">
        <v>0</v>
      </c>
      <c r="AQ1040" s="127">
        <v>0</v>
      </c>
      <c r="AR1040" s="127">
        <v>0</v>
      </c>
      <c r="AS1040" s="127">
        <v>0</v>
      </c>
      <c r="AT1040" s="127">
        <v>0</v>
      </c>
      <c r="AU1040" s="127">
        <v>0</v>
      </c>
      <c r="AV1040" s="127">
        <v>0</v>
      </c>
      <c r="AW1040" s="127">
        <v>0</v>
      </c>
      <c r="AX1040" s="127">
        <v>0</v>
      </c>
      <c r="AY1040" s="127">
        <v>0</v>
      </c>
      <c r="AZ1040" s="127">
        <v>0</v>
      </c>
      <c r="BA1040" s="127">
        <v>0</v>
      </c>
      <c r="BB1040" s="127">
        <v>0</v>
      </c>
      <c r="BC1040" s="15">
        <f t="shared" si="48"/>
        <v>0</v>
      </c>
      <c r="BD1040" s="15">
        <f t="shared" si="49"/>
        <v>0</v>
      </c>
      <c r="BE1040" s="15">
        <f t="shared" si="50"/>
        <v>0</v>
      </c>
    </row>
    <row r="1041" spans="1:57" x14ac:dyDescent="0.3">
      <c r="A1041" s="167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58">
        <v>44291</v>
      </c>
      <c r="AF1041" s="158">
        <v>46117</v>
      </c>
      <c r="AG1041" s="159">
        <v>497838.23</v>
      </c>
      <c r="AH1041" s="91">
        <v>1.5972222222222223</v>
      </c>
      <c r="AI1041" s="91">
        <v>5</v>
      </c>
      <c r="AJ1041" s="160">
        <v>7.1294999999999997E-2</v>
      </c>
      <c r="AK1041" s="168" t="s">
        <v>651</v>
      </c>
      <c r="AL1041" s="168" t="s">
        <v>652</v>
      </c>
      <c r="AM1041" s="127">
        <v>0</v>
      </c>
      <c r="AN1041" s="127">
        <v>17746.689999999999</v>
      </c>
      <c r="AO1041" s="127">
        <v>0</v>
      </c>
      <c r="AP1041" s="127">
        <v>0</v>
      </c>
      <c r="AQ1041" s="127">
        <v>0</v>
      </c>
      <c r="AR1041" s="127">
        <v>0</v>
      </c>
      <c r="AS1041" s="127">
        <v>0</v>
      </c>
      <c r="AT1041" s="127">
        <v>17746.689999999999</v>
      </c>
      <c r="AU1041" s="127">
        <v>0</v>
      </c>
      <c r="AV1041" s="127">
        <v>0</v>
      </c>
      <c r="AW1041" s="127">
        <v>0</v>
      </c>
      <c r="AX1041" s="127">
        <v>0</v>
      </c>
      <c r="AY1041" s="127">
        <v>0</v>
      </c>
      <c r="AZ1041" s="127">
        <v>17746.689999999999</v>
      </c>
      <c r="BA1041" s="127">
        <v>0</v>
      </c>
      <c r="BB1041" s="127">
        <v>0</v>
      </c>
      <c r="BC1041" s="15">
        <f t="shared" si="48"/>
        <v>17746.689999999999</v>
      </c>
      <c r="BD1041" s="15">
        <f t="shared" si="49"/>
        <v>35493.379999999997</v>
      </c>
      <c r="BE1041" s="15">
        <f t="shared" si="50"/>
        <v>53240.069999999992</v>
      </c>
    </row>
    <row r="1042" spans="1:57" x14ac:dyDescent="0.3">
      <c r="A1042" s="167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58">
        <v>44291</v>
      </c>
      <c r="AF1042" s="158">
        <v>45387</v>
      </c>
      <c r="AG1042" s="159">
        <v>682304.59</v>
      </c>
      <c r="AH1042" s="91">
        <v>0</v>
      </c>
      <c r="AI1042" s="91">
        <v>0</v>
      </c>
      <c r="AJ1042" s="160">
        <v>6.1652999999999999E-2</v>
      </c>
      <c r="AK1042" s="168" t="s">
        <v>651</v>
      </c>
      <c r="AL1042" s="168" t="s">
        <v>652</v>
      </c>
      <c r="AM1042" s="127">
        <v>0</v>
      </c>
      <c r="AN1042" s="127">
        <v>0</v>
      </c>
      <c r="AO1042" s="127">
        <v>0</v>
      </c>
      <c r="AP1042" s="127">
        <v>0</v>
      </c>
      <c r="AQ1042" s="127">
        <v>0</v>
      </c>
      <c r="AR1042" s="127">
        <v>0</v>
      </c>
      <c r="AS1042" s="127">
        <v>0</v>
      </c>
      <c r="AT1042" s="127">
        <v>0</v>
      </c>
      <c r="AU1042" s="127">
        <v>0</v>
      </c>
      <c r="AV1042" s="127">
        <v>0</v>
      </c>
      <c r="AW1042" s="127">
        <v>0</v>
      </c>
      <c r="AX1042" s="127">
        <v>0</v>
      </c>
      <c r="AY1042" s="127">
        <v>0</v>
      </c>
      <c r="AZ1042" s="127">
        <v>0</v>
      </c>
      <c r="BA1042" s="127">
        <v>0</v>
      </c>
      <c r="BB1042" s="127">
        <v>0</v>
      </c>
      <c r="BC1042" s="15">
        <f t="shared" si="48"/>
        <v>0</v>
      </c>
      <c r="BD1042" s="15">
        <f t="shared" si="49"/>
        <v>0</v>
      </c>
      <c r="BE1042" s="15">
        <f t="shared" si="50"/>
        <v>0</v>
      </c>
    </row>
    <row r="1043" spans="1:57" x14ac:dyDescent="0.3">
      <c r="A1043" s="167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58">
        <v>44291</v>
      </c>
      <c r="AF1043" s="158">
        <v>46117</v>
      </c>
      <c r="AG1043" s="159">
        <v>682304.59</v>
      </c>
      <c r="AH1043" s="91">
        <v>1.5972222222222223</v>
      </c>
      <c r="AI1043" s="91">
        <v>5</v>
      </c>
      <c r="AJ1043" s="160">
        <v>7.1294999999999997E-2</v>
      </c>
      <c r="AK1043" s="168" t="s">
        <v>651</v>
      </c>
      <c r="AL1043" s="168" t="s">
        <v>652</v>
      </c>
      <c r="AM1043" s="127">
        <v>0</v>
      </c>
      <c r="AN1043" s="127">
        <v>24322.45</v>
      </c>
      <c r="AO1043" s="127">
        <v>0</v>
      </c>
      <c r="AP1043" s="127">
        <v>0</v>
      </c>
      <c r="AQ1043" s="127">
        <v>0</v>
      </c>
      <c r="AR1043" s="127">
        <v>0</v>
      </c>
      <c r="AS1043" s="127">
        <v>0</v>
      </c>
      <c r="AT1043" s="127">
        <v>24322.45</v>
      </c>
      <c r="AU1043" s="127">
        <v>0</v>
      </c>
      <c r="AV1043" s="127">
        <v>0</v>
      </c>
      <c r="AW1043" s="127">
        <v>0</v>
      </c>
      <c r="AX1043" s="127">
        <v>0</v>
      </c>
      <c r="AY1043" s="127">
        <v>0</v>
      </c>
      <c r="AZ1043" s="127">
        <v>24322.45</v>
      </c>
      <c r="BA1043" s="127">
        <v>0</v>
      </c>
      <c r="BB1043" s="127">
        <v>0</v>
      </c>
      <c r="BC1043" s="15">
        <f t="shared" si="48"/>
        <v>24322.45</v>
      </c>
      <c r="BD1043" s="15">
        <f t="shared" si="49"/>
        <v>48644.9</v>
      </c>
      <c r="BE1043" s="15">
        <f t="shared" si="50"/>
        <v>72967.350000000006</v>
      </c>
    </row>
    <row r="1044" spans="1:57" x14ac:dyDescent="0.3">
      <c r="A1044" s="167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58">
        <v>44291</v>
      </c>
      <c r="AF1044" s="158">
        <v>45387</v>
      </c>
      <c r="AG1044" s="159">
        <v>627775.63</v>
      </c>
      <c r="AH1044" s="91">
        <v>0</v>
      </c>
      <c r="AI1044" s="91">
        <v>0</v>
      </c>
      <c r="AJ1044" s="160">
        <v>6.1652999999999999E-2</v>
      </c>
      <c r="AK1044" s="168" t="s">
        <v>651</v>
      </c>
      <c r="AL1044" s="168" t="s">
        <v>652</v>
      </c>
      <c r="AM1044" s="127">
        <v>0</v>
      </c>
      <c r="AN1044" s="127">
        <v>0</v>
      </c>
      <c r="AO1044" s="127">
        <v>0</v>
      </c>
      <c r="AP1044" s="127">
        <v>0</v>
      </c>
      <c r="AQ1044" s="127">
        <v>0</v>
      </c>
      <c r="AR1044" s="127">
        <v>0</v>
      </c>
      <c r="AS1044" s="127">
        <v>0</v>
      </c>
      <c r="AT1044" s="127">
        <v>0</v>
      </c>
      <c r="AU1044" s="127">
        <v>0</v>
      </c>
      <c r="AV1044" s="127">
        <v>0</v>
      </c>
      <c r="AW1044" s="127">
        <v>0</v>
      </c>
      <c r="AX1044" s="127">
        <v>0</v>
      </c>
      <c r="AY1044" s="127">
        <v>0</v>
      </c>
      <c r="AZ1044" s="127">
        <v>0</v>
      </c>
      <c r="BA1044" s="127">
        <v>0</v>
      </c>
      <c r="BB1044" s="127">
        <v>0</v>
      </c>
      <c r="BC1044" s="15">
        <f t="shared" si="48"/>
        <v>0</v>
      </c>
      <c r="BD1044" s="15">
        <f t="shared" si="49"/>
        <v>0</v>
      </c>
      <c r="BE1044" s="15">
        <f t="shared" si="50"/>
        <v>0</v>
      </c>
    </row>
    <row r="1045" spans="1:57" x14ac:dyDescent="0.3">
      <c r="A1045" s="167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58">
        <v>44291</v>
      </c>
      <c r="AF1045" s="158">
        <v>46117</v>
      </c>
      <c r="AG1045" s="159">
        <v>625422.69999999995</v>
      </c>
      <c r="AH1045" s="91">
        <v>1.5972222222222223</v>
      </c>
      <c r="AI1045" s="91">
        <v>5</v>
      </c>
      <c r="AJ1045" s="160">
        <v>7.1294999999999997E-2</v>
      </c>
      <c r="AK1045" s="168" t="s">
        <v>651</v>
      </c>
      <c r="AL1045" s="168" t="s">
        <v>652</v>
      </c>
      <c r="AM1045" s="127">
        <v>0</v>
      </c>
      <c r="AN1045" s="127">
        <v>22294.76</v>
      </c>
      <c r="AO1045" s="127">
        <v>0</v>
      </c>
      <c r="AP1045" s="127">
        <v>0</v>
      </c>
      <c r="AQ1045" s="127">
        <v>0</v>
      </c>
      <c r="AR1045" s="127">
        <v>0</v>
      </c>
      <c r="AS1045" s="127">
        <v>0</v>
      </c>
      <c r="AT1045" s="127">
        <v>22294.76</v>
      </c>
      <c r="AU1045" s="127">
        <v>0</v>
      </c>
      <c r="AV1045" s="127">
        <v>0</v>
      </c>
      <c r="AW1045" s="127">
        <v>0</v>
      </c>
      <c r="AX1045" s="127">
        <v>0</v>
      </c>
      <c r="AY1045" s="127">
        <v>0</v>
      </c>
      <c r="AZ1045" s="127">
        <v>22294.76</v>
      </c>
      <c r="BA1045" s="127">
        <v>0</v>
      </c>
      <c r="BB1045" s="127">
        <v>0</v>
      </c>
      <c r="BC1045" s="15">
        <f t="shared" si="48"/>
        <v>22294.76</v>
      </c>
      <c r="BD1045" s="15">
        <f t="shared" si="49"/>
        <v>44589.52</v>
      </c>
      <c r="BE1045" s="15">
        <f t="shared" si="50"/>
        <v>66884.28</v>
      </c>
    </row>
    <row r="1046" spans="1:57" x14ac:dyDescent="0.3">
      <c r="A1046" s="167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58">
        <v>44414</v>
      </c>
      <c r="AF1046" s="158">
        <v>45875</v>
      </c>
      <c r="AG1046" s="159">
        <v>44545</v>
      </c>
      <c r="AH1046" s="91">
        <v>0.93333333333333335</v>
      </c>
      <c r="AI1046" s="91">
        <v>4</v>
      </c>
      <c r="AJ1046" s="160">
        <v>4.7100000000000003E-2</v>
      </c>
      <c r="AK1046" s="168" t="s">
        <v>651</v>
      </c>
      <c r="AL1046" s="168" t="s">
        <v>652</v>
      </c>
      <c r="AM1046" s="127">
        <v>174.84</v>
      </c>
      <c r="AN1046" s="127">
        <v>174.84</v>
      </c>
      <c r="AO1046" s="127">
        <v>174.84</v>
      </c>
      <c r="AP1046" s="127">
        <v>174.84</v>
      </c>
      <c r="AQ1046" s="127">
        <v>174.84</v>
      </c>
      <c r="AR1046" s="127">
        <v>174.84</v>
      </c>
      <c r="AS1046" s="127">
        <v>87.42</v>
      </c>
      <c r="AT1046" s="127">
        <v>87.42</v>
      </c>
      <c r="AU1046" s="127">
        <v>87.42</v>
      </c>
      <c r="AV1046" s="127">
        <v>87.42</v>
      </c>
      <c r="AW1046" s="127">
        <v>87.42</v>
      </c>
      <c r="AX1046" s="127">
        <v>87.42</v>
      </c>
      <c r="AY1046" s="127">
        <v>0</v>
      </c>
      <c r="AZ1046" s="127">
        <v>0</v>
      </c>
      <c r="BA1046" s="127">
        <v>0</v>
      </c>
      <c r="BB1046" s="127">
        <v>0</v>
      </c>
      <c r="BC1046" s="15">
        <f t="shared" si="48"/>
        <v>699.36</v>
      </c>
      <c r="BD1046" s="15">
        <f t="shared" si="49"/>
        <v>874.19999999999982</v>
      </c>
      <c r="BE1046" s="15">
        <f t="shared" si="50"/>
        <v>1573.56</v>
      </c>
    </row>
    <row r="1047" spans="1:57" x14ac:dyDescent="0.3">
      <c r="A1047" s="167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58">
        <v>44414</v>
      </c>
      <c r="AF1047" s="158">
        <v>46605</v>
      </c>
      <c r="AG1047" s="159">
        <v>53100</v>
      </c>
      <c r="AH1047" s="91">
        <v>2.9333333333333331</v>
      </c>
      <c r="AI1047" s="91">
        <v>6</v>
      </c>
      <c r="AJ1047" s="160">
        <v>5.3600000000000002E-2</v>
      </c>
      <c r="AK1047" s="168" t="s">
        <v>651</v>
      </c>
      <c r="AL1047" s="168" t="s">
        <v>652</v>
      </c>
      <c r="AM1047" s="127">
        <v>237.18</v>
      </c>
      <c r="AN1047" s="127">
        <v>237.18</v>
      </c>
      <c r="AO1047" s="127">
        <v>237.18</v>
      </c>
      <c r="AP1047" s="127">
        <v>237.18</v>
      </c>
      <c r="AQ1047" s="127">
        <v>237.18</v>
      </c>
      <c r="AR1047" s="127">
        <v>237.18</v>
      </c>
      <c r="AS1047" s="127">
        <v>237.18</v>
      </c>
      <c r="AT1047" s="127">
        <v>237.18</v>
      </c>
      <c r="AU1047" s="127">
        <v>237.18</v>
      </c>
      <c r="AV1047" s="127">
        <v>237.18</v>
      </c>
      <c r="AW1047" s="127">
        <v>237.18</v>
      </c>
      <c r="AX1047" s="127">
        <v>237.18</v>
      </c>
      <c r="AY1047" s="127">
        <v>237.18</v>
      </c>
      <c r="AZ1047" s="127">
        <v>237.18</v>
      </c>
      <c r="BA1047" s="127">
        <v>237.18</v>
      </c>
      <c r="BB1047" s="127">
        <v>237.18</v>
      </c>
      <c r="BC1047" s="15">
        <f t="shared" si="48"/>
        <v>948.72</v>
      </c>
      <c r="BD1047" s="15">
        <f t="shared" si="49"/>
        <v>2846.16</v>
      </c>
      <c r="BE1047" s="15">
        <f t="shared" si="50"/>
        <v>3794.88</v>
      </c>
    </row>
    <row r="1048" spans="1:57" x14ac:dyDescent="0.3">
      <c r="A1048" s="167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58">
        <v>44414</v>
      </c>
      <c r="AF1048" s="158">
        <v>46971</v>
      </c>
      <c r="AG1048" s="159">
        <v>102955</v>
      </c>
      <c r="AH1048" s="91">
        <v>3.9333333333333331</v>
      </c>
      <c r="AI1048" s="91">
        <v>7</v>
      </c>
      <c r="AJ1048" s="160">
        <v>5.6399999999999999E-2</v>
      </c>
      <c r="AK1048" s="168" t="s">
        <v>651</v>
      </c>
      <c r="AL1048" s="168" t="s">
        <v>652</v>
      </c>
      <c r="AM1048" s="127">
        <v>483.89</v>
      </c>
      <c r="AN1048" s="127">
        <v>483.89</v>
      </c>
      <c r="AO1048" s="127">
        <v>483.89</v>
      </c>
      <c r="AP1048" s="127">
        <v>483.89</v>
      </c>
      <c r="AQ1048" s="127">
        <v>483.89</v>
      </c>
      <c r="AR1048" s="127">
        <v>483.89</v>
      </c>
      <c r="AS1048" s="127">
        <v>483.89</v>
      </c>
      <c r="AT1048" s="127">
        <v>483.89</v>
      </c>
      <c r="AU1048" s="127">
        <v>483.89</v>
      </c>
      <c r="AV1048" s="127">
        <v>483.89</v>
      </c>
      <c r="AW1048" s="127">
        <v>483.89</v>
      </c>
      <c r="AX1048" s="127">
        <v>483.89</v>
      </c>
      <c r="AY1048" s="127">
        <v>483.89</v>
      </c>
      <c r="AZ1048" s="127">
        <v>483.89</v>
      </c>
      <c r="BA1048" s="127">
        <v>483.89</v>
      </c>
      <c r="BB1048" s="127">
        <v>483.89</v>
      </c>
      <c r="BC1048" s="15">
        <f t="shared" si="48"/>
        <v>1935.56</v>
      </c>
      <c r="BD1048" s="15">
        <f t="shared" si="49"/>
        <v>5806.68</v>
      </c>
      <c r="BE1048" s="15">
        <f t="shared" si="50"/>
        <v>7742.24</v>
      </c>
    </row>
    <row r="1049" spans="1:57" x14ac:dyDescent="0.3">
      <c r="A1049" s="167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58">
        <v>44414</v>
      </c>
      <c r="AF1049" s="158">
        <v>47336</v>
      </c>
      <c r="AG1049" s="159">
        <v>2512515</v>
      </c>
      <c r="AH1049" s="91">
        <v>4.9333333333333336</v>
      </c>
      <c r="AI1049" s="91">
        <v>8</v>
      </c>
      <c r="AJ1049" s="160">
        <v>5.9299999999999999E-2</v>
      </c>
      <c r="AK1049" s="168" t="s">
        <v>651</v>
      </c>
      <c r="AL1049" s="168" t="s">
        <v>652</v>
      </c>
      <c r="AM1049" s="127">
        <v>12416.01</v>
      </c>
      <c r="AN1049" s="127">
        <v>12416.01</v>
      </c>
      <c r="AO1049" s="127">
        <v>12416.01</v>
      </c>
      <c r="AP1049" s="127">
        <v>12416.01</v>
      </c>
      <c r="AQ1049" s="127">
        <v>12416.01</v>
      </c>
      <c r="AR1049" s="127">
        <v>12416.01</v>
      </c>
      <c r="AS1049" s="127">
        <v>12416.01</v>
      </c>
      <c r="AT1049" s="127">
        <v>12416.01</v>
      </c>
      <c r="AU1049" s="127">
        <v>12416.01</v>
      </c>
      <c r="AV1049" s="127">
        <v>12416.01</v>
      </c>
      <c r="AW1049" s="127">
        <v>12416.01</v>
      </c>
      <c r="AX1049" s="127">
        <v>12416.01</v>
      </c>
      <c r="AY1049" s="127">
        <v>12416.01</v>
      </c>
      <c r="AZ1049" s="127">
        <v>12416.01</v>
      </c>
      <c r="BA1049" s="127">
        <v>12416.01</v>
      </c>
      <c r="BB1049" s="127">
        <v>12416.01</v>
      </c>
      <c r="BC1049" s="15">
        <f t="shared" si="48"/>
        <v>49664.04</v>
      </c>
      <c r="BD1049" s="15">
        <f t="shared" si="49"/>
        <v>148992.12</v>
      </c>
      <c r="BE1049" s="15">
        <f t="shared" si="50"/>
        <v>198656.16</v>
      </c>
    </row>
    <row r="1050" spans="1:57" x14ac:dyDescent="0.3">
      <c r="A1050" s="167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58">
        <v>44414</v>
      </c>
      <c r="AF1050" s="158">
        <v>47701</v>
      </c>
      <c r="AG1050" s="159">
        <v>5635975</v>
      </c>
      <c r="AH1050" s="91">
        <v>5.9333333333333336</v>
      </c>
      <c r="AI1050" s="91">
        <v>9</v>
      </c>
      <c r="AJ1050" s="160">
        <v>6.2100000000000002E-2</v>
      </c>
      <c r="AK1050" s="168" t="s">
        <v>651</v>
      </c>
      <c r="AL1050" s="168" t="s">
        <v>652</v>
      </c>
      <c r="AM1050" s="127">
        <v>29166.17</v>
      </c>
      <c r="AN1050" s="127">
        <v>29166.17</v>
      </c>
      <c r="AO1050" s="127">
        <v>29166.17</v>
      </c>
      <c r="AP1050" s="127">
        <v>29166.17</v>
      </c>
      <c r="AQ1050" s="127">
        <v>29166.17</v>
      </c>
      <c r="AR1050" s="127">
        <v>29166.17</v>
      </c>
      <c r="AS1050" s="127">
        <v>29166.17</v>
      </c>
      <c r="AT1050" s="127">
        <v>29166.17</v>
      </c>
      <c r="AU1050" s="127">
        <v>29166.17</v>
      </c>
      <c r="AV1050" s="127">
        <v>29166.17</v>
      </c>
      <c r="AW1050" s="127">
        <v>29166.17</v>
      </c>
      <c r="AX1050" s="127">
        <v>29166.17</v>
      </c>
      <c r="AY1050" s="127">
        <v>29166.17</v>
      </c>
      <c r="AZ1050" s="127">
        <v>29166.17</v>
      </c>
      <c r="BA1050" s="127">
        <v>29166.17</v>
      </c>
      <c r="BB1050" s="127">
        <v>29166.17</v>
      </c>
      <c r="BC1050" s="15">
        <f t="shared" si="48"/>
        <v>116664.68</v>
      </c>
      <c r="BD1050" s="15">
        <f t="shared" si="49"/>
        <v>349994.03999999986</v>
      </c>
      <c r="BE1050" s="15">
        <f t="shared" si="50"/>
        <v>466658.71999999986</v>
      </c>
    </row>
    <row r="1051" spans="1:57" x14ac:dyDescent="0.3">
      <c r="A1051" s="167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58">
        <v>44414</v>
      </c>
      <c r="AF1051" s="158">
        <v>48066</v>
      </c>
      <c r="AG1051" s="159">
        <v>52067.5</v>
      </c>
      <c r="AH1051" s="91">
        <v>6.9333333333333336</v>
      </c>
      <c r="AI1051" s="91">
        <v>10</v>
      </c>
      <c r="AJ1051" s="160">
        <v>6.5000000000000002E-2</v>
      </c>
      <c r="AK1051" s="168" t="s">
        <v>651</v>
      </c>
      <c r="AL1051" s="168" t="s">
        <v>652</v>
      </c>
      <c r="AM1051" s="127">
        <v>282.02999999999997</v>
      </c>
      <c r="AN1051" s="127">
        <v>282.02999999999997</v>
      </c>
      <c r="AO1051" s="127">
        <v>282.02999999999997</v>
      </c>
      <c r="AP1051" s="127">
        <v>282.02999999999997</v>
      </c>
      <c r="AQ1051" s="127">
        <v>282.02999999999997</v>
      </c>
      <c r="AR1051" s="127">
        <v>282.02999999999997</v>
      </c>
      <c r="AS1051" s="127">
        <v>282.02999999999997</v>
      </c>
      <c r="AT1051" s="127">
        <v>282.02999999999997</v>
      </c>
      <c r="AU1051" s="127">
        <v>282.02999999999997</v>
      </c>
      <c r="AV1051" s="127">
        <v>282.02999999999997</v>
      </c>
      <c r="AW1051" s="127">
        <v>282.02999999999997</v>
      </c>
      <c r="AX1051" s="127">
        <v>282.02999999999997</v>
      </c>
      <c r="AY1051" s="127">
        <v>282.02999999999997</v>
      </c>
      <c r="AZ1051" s="127">
        <v>282.02999999999997</v>
      </c>
      <c r="BA1051" s="127">
        <v>282.02999999999997</v>
      </c>
      <c r="BB1051" s="127">
        <v>282.02999999999997</v>
      </c>
      <c r="BC1051" s="15">
        <f t="shared" si="48"/>
        <v>1128.1199999999999</v>
      </c>
      <c r="BD1051" s="15">
        <f t="shared" si="49"/>
        <v>3384.3599999999988</v>
      </c>
      <c r="BE1051" s="15">
        <f t="shared" si="50"/>
        <v>4512.4799999999987</v>
      </c>
    </row>
    <row r="1052" spans="1:57" x14ac:dyDescent="0.3">
      <c r="A1052" s="167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58">
        <v>44291</v>
      </c>
      <c r="AF1052" s="158">
        <v>46117</v>
      </c>
      <c r="AG1052" s="159">
        <v>126653981.23999999</v>
      </c>
      <c r="AH1052" s="91">
        <v>1.5972222222222223</v>
      </c>
      <c r="AI1052" s="91">
        <v>5</v>
      </c>
      <c r="AJ1052" s="160">
        <v>7.1294999999999997E-2</v>
      </c>
      <c r="AK1052" s="168" t="s">
        <v>651</v>
      </c>
      <c r="AL1052" s="168" t="s">
        <v>652</v>
      </c>
      <c r="AM1052" s="127">
        <v>0</v>
      </c>
      <c r="AN1052" s="127">
        <v>4514897.8</v>
      </c>
      <c r="AO1052" s="127">
        <v>0</v>
      </c>
      <c r="AP1052" s="127">
        <v>0</v>
      </c>
      <c r="AQ1052" s="127">
        <v>0</v>
      </c>
      <c r="AR1052" s="127">
        <v>0</v>
      </c>
      <c r="AS1052" s="127">
        <v>0</v>
      </c>
      <c r="AT1052" s="127">
        <v>4514897.8</v>
      </c>
      <c r="AU1052" s="127">
        <v>0</v>
      </c>
      <c r="AV1052" s="127">
        <v>0</v>
      </c>
      <c r="AW1052" s="127">
        <v>0</v>
      </c>
      <c r="AX1052" s="127">
        <v>0</v>
      </c>
      <c r="AY1052" s="127">
        <v>0</v>
      </c>
      <c r="AZ1052" s="127">
        <v>4514897.8</v>
      </c>
      <c r="BA1052" s="127">
        <v>0</v>
      </c>
      <c r="BB1052" s="127">
        <v>0</v>
      </c>
      <c r="BC1052" s="15">
        <f t="shared" si="48"/>
        <v>4514897.8</v>
      </c>
      <c r="BD1052" s="15">
        <f t="shared" si="49"/>
        <v>9029795.5999999996</v>
      </c>
      <c r="BE1052" s="15">
        <f t="shared" si="50"/>
        <v>13544693.399999999</v>
      </c>
    </row>
    <row r="1053" spans="1:57" x14ac:dyDescent="0.3">
      <c r="A1053" s="167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58">
        <v>44291</v>
      </c>
      <c r="AF1053" s="158">
        <v>45387</v>
      </c>
      <c r="AG1053" s="159">
        <v>1097997.08</v>
      </c>
      <c r="AH1053" s="91">
        <v>0</v>
      </c>
      <c r="AI1053" s="91">
        <v>0</v>
      </c>
      <c r="AJ1053" s="160">
        <v>6.1652999999999999E-2</v>
      </c>
      <c r="AK1053" s="168" t="s">
        <v>651</v>
      </c>
      <c r="AL1053" s="168" t="s">
        <v>652</v>
      </c>
      <c r="AM1053" s="127">
        <v>0</v>
      </c>
      <c r="AN1053" s="127">
        <v>0</v>
      </c>
      <c r="AO1053" s="127">
        <v>0</v>
      </c>
      <c r="AP1053" s="127">
        <v>0</v>
      </c>
      <c r="AQ1053" s="127">
        <v>0</v>
      </c>
      <c r="AR1053" s="127">
        <v>0</v>
      </c>
      <c r="AS1053" s="127">
        <v>0</v>
      </c>
      <c r="AT1053" s="127">
        <v>0</v>
      </c>
      <c r="AU1053" s="127">
        <v>0</v>
      </c>
      <c r="AV1053" s="127">
        <v>0</v>
      </c>
      <c r="AW1053" s="127">
        <v>0</v>
      </c>
      <c r="AX1053" s="127">
        <v>0</v>
      </c>
      <c r="AY1053" s="127">
        <v>0</v>
      </c>
      <c r="AZ1053" s="127">
        <v>0</v>
      </c>
      <c r="BA1053" s="127">
        <v>0</v>
      </c>
      <c r="BB1053" s="127">
        <v>0</v>
      </c>
      <c r="BC1053" s="15">
        <f t="shared" si="48"/>
        <v>0</v>
      </c>
      <c r="BD1053" s="15">
        <f t="shared" si="49"/>
        <v>0</v>
      </c>
      <c r="BE1053" s="15">
        <f t="shared" si="50"/>
        <v>0</v>
      </c>
    </row>
    <row r="1054" spans="1:57" x14ac:dyDescent="0.3">
      <c r="A1054" s="167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58">
        <v>44291</v>
      </c>
      <c r="AF1054" s="158">
        <v>46117</v>
      </c>
      <c r="AG1054" s="159">
        <v>1094019.6000000001</v>
      </c>
      <c r="AH1054" s="91">
        <v>1.5972222222222223</v>
      </c>
      <c r="AI1054" s="91">
        <v>5</v>
      </c>
      <c r="AJ1054" s="160">
        <v>7.1294999999999997E-2</v>
      </c>
      <c r="AK1054" s="168" t="s">
        <v>651</v>
      </c>
      <c r="AL1054" s="168" t="s">
        <v>652</v>
      </c>
      <c r="AM1054" s="127">
        <v>0</v>
      </c>
      <c r="AN1054" s="127">
        <v>38999.06</v>
      </c>
      <c r="AO1054" s="127">
        <v>0</v>
      </c>
      <c r="AP1054" s="127">
        <v>0</v>
      </c>
      <c r="AQ1054" s="127">
        <v>0</v>
      </c>
      <c r="AR1054" s="127">
        <v>0</v>
      </c>
      <c r="AS1054" s="127">
        <v>0</v>
      </c>
      <c r="AT1054" s="127">
        <v>38999.06</v>
      </c>
      <c r="AU1054" s="127">
        <v>0</v>
      </c>
      <c r="AV1054" s="127">
        <v>0</v>
      </c>
      <c r="AW1054" s="127">
        <v>0</v>
      </c>
      <c r="AX1054" s="127">
        <v>0</v>
      </c>
      <c r="AY1054" s="127">
        <v>0</v>
      </c>
      <c r="AZ1054" s="127">
        <v>38999.06</v>
      </c>
      <c r="BA1054" s="127">
        <v>0</v>
      </c>
      <c r="BB1054" s="127">
        <v>0</v>
      </c>
      <c r="BC1054" s="15">
        <f t="shared" si="48"/>
        <v>38999.06</v>
      </c>
      <c r="BD1054" s="15">
        <f t="shared" si="49"/>
        <v>77998.12</v>
      </c>
      <c r="BE1054" s="15">
        <f t="shared" si="50"/>
        <v>116997.18</v>
      </c>
    </row>
    <row r="1055" spans="1:57" x14ac:dyDescent="0.3">
      <c r="A1055" s="167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58">
        <v>44291</v>
      </c>
      <c r="AF1055" s="158">
        <v>45387</v>
      </c>
      <c r="AG1055" s="159">
        <v>1097997.07</v>
      </c>
      <c r="AH1055" s="91">
        <v>0</v>
      </c>
      <c r="AI1055" s="91">
        <v>0</v>
      </c>
      <c r="AJ1055" s="160">
        <v>6.1652999999999999E-2</v>
      </c>
      <c r="AK1055" s="168" t="s">
        <v>651</v>
      </c>
      <c r="AL1055" s="168" t="s">
        <v>652</v>
      </c>
      <c r="AM1055" s="127">
        <v>0</v>
      </c>
      <c r="AN1055" s="127">
        <v>0</v>
      </c>
      <c r="AO1055" s="127">
        <v>0</v>
      </c>
      <c r="AP1055" s="127">
        <v>0</v>
      </c>
      <c r="AQ1055" s="127">
        <v>0</v>
      </c>
      <c r="AR1055" s="127">
        <v>0</v>
      </c>
      <c r="AS1055" s="127">
        <v>0</v>
      </c>
      <c r="AT1055" s="127">
        <v>0</v>
      </c>
      <c r="AU1055" s="127">
        <v>0</v>
      </c>
      <c r="AV1055" s="127">
        <v>0</v>
      </c>
      <c r="AW1055" s="127">
        <v>0</v>
      </c>
      <c r="AX1055" s="127">
        <v>0</v>
      </c>
      <c r="AY1055" s="127">
        <v>0</v>
      </c>
      <c r="AZ1055" s="127">
        <v>0</v>
      </c>
      <c r="BA1055" s="127">
        <v>0</v>
      </c>
      <c r="BB1055" s="127">
        <v>0</v>
      </c>
      <c r="BC1055" s="15">
        <f t="shared" si="48"/>
        <v>0</v>
      </c>
      <c r="BD1055" s="15">
        <f t="shared" si="49"/>
        <v>0</v>
      </c>
      <c r="BE1055" s="15">
        <f t="shared" si="50"/>
        <v>0</v>
      </c>
    </row>
    <row r="1056" spans="1:57" x14ac:dyDescent="0.3">
      <c r="A1056" s="167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58">
        <v>44291</v>
      </c>
      <c r="AF1056" s="158">
        <v>46117</v>
      </c>
      <c r="AG1056" s="159">
        <v>1094019.6100000001</v>
      </c>
      <c r="AH1056" s="91">
        <v>1.5972222222222223</v>
      </c>
      <c r="AI1056" s="91">
        <v>5</v>
      </c>
      <c r="AJ1056" s="160">
        <v>7.1294999999999997E-2</v>
      </c>
      <c r="AK1056" s="168" t="s">
        <v>651</v>
      </c>
      <c r="AL1056" s="168" t="s">
        <v>652</v>
      </c>
      <c r="AM1056" s="127">
        <v>0</v>
      </c>
      <c r="AN1056" s="127">
        <v>38999.06</v>
      </c>
      <c r="AO1056" s="127">
        <v>0</v>
      </c>
      <c r="AP1056" s="127">
        <v>0</v>
      </c>
      <c r="AQ1056" s="127">
        <v>0</v>
      </c>
      <c r="AR1056" s="127">
        <v>0</v>
      </c>
      <c r="AS1056" s="127">
        <v>0</v>
      </c>
      <c r="AT1056" s="127">
        <v>38999.06</v>
      </c>
      <c r="AU1056" s="127">
        <v>0</v>
      </c>
      <c r="AV1056" s="127">
        <v>0</v>
      </c>
      <c r="AW1056" s="127">
        <v>0</v>
      </c>
      <c r="AX1056" s="127">
        <v>0</v>
      </c>
      <c r="AY1056" s="127">
        <v>0</v>
      </c>
      <c r="AZ1056" s="127">
        <v>38999.06</v>
      </c>
      <c r="BA1056" s="127">
        <v>0</v>
      </c>
      <c r="BB1056" s="127">
        <v>0</v>
      </c>
      <c r="BC1056" s="15">
        <f t="shared" si="48"/>
        <v>38999.06</v>
      </c>
      <c r="BD1056" s="15">
        <f t="shared" si="49"/>
        <v>77998.12</v>
      </c>
      <c r="BE1056" s="15">
        <f t="shared" si="50"/>
        <v>116997.18</v>
      </c>
    </row>
    <row r="1057" spans="1:57" x14ac:dyDescent="0.3">
      <c r="A1057" s="167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58">
        <v>44291</v>
      </c>
      <c r="AF1057" s="158">
        <v>45387</v>
      </c>
      <c r="AG1057" s="159">
        <v>116256.87</v>
      </c>
      <c r="AH1057" s="91">
        <v>0</v>
      </c>
      <c r="AI1057" s="91">
        <v>0</v>
      </c>
      <c r="AJ1057" s="160">
        <v>6.1652999999999999E-2</v>
      </c>
      <c r="AK1057" s="168" t="s">
        <v>651</v>
      </c>
      <c r="AL1057" s="168" t="s">
        <v>652</v>
      </c>
      <c r="AM1057" s="127">
        <v>0</v>
      </c>
      <c r="AN1057" s="127">
        <v>0</v>
      </c>
      <c r="AO1057" s="127">
        <v>0</v>
      </c>
      <c r="AP1057" s="127">
        <v>0</v>
      </c>
      <c r="AQ1057" s="127">
        <v>0</v>
      </c>
      <c r="AR1057" s="127">
        <v>0</v>
      </c>
      <c r="AS1057" s="127">
        <v>0</v>
      </c>
      <c r="AT1057" s="127">
        <v>0</v>
      </c>
      <c r="AU1057" s="127">
        <v>0</v>
      </c>
      <c r="AV1057" s="127">
        <v>0</v>
      </c>
      <c r="AW1057" s="127">
        <v>0</v>
      </c>
      <c r="AX1057" s="127">
        <v>0</v>
      </c>
      <c r="AY1057" s="127">
        <v>0</v>
      </c>
      <c r="AZ1057" s="127">
        <v>0</v>
      </c>
      <c r="BA1057" s="127">
        <v>0</v>
      </c>
      <c r="BB1057" s="127">
        <v>0</v>
      </c>
      <c r="BC1057" s="15">
        <f t="shared" si="48"/>
        <v>0</v>
      </c>
      <c r="BD1057" s="15">
        <f t="shared" si="49"/>
        <v>0</v>
      </c>
      <c r="BE1057" s="15">
        <f t="shared" si="50"/>
        <v>0</v>
      </c>
    </row>
    <row r="1058" spans="1:57" x14ac:dyDescent="0.3">
      <c r="A1058" s="167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58">
        <v>44291</v>
      </c>
      <c r="AF1058" s="158">
        <v>45387</v>
      </c>
      <c r="AG1058" s="159">
        <v>147482.09</v>
      </c>
      <c r="AH1058" s="91">
        <v>0</v>
      </c>
      <c r="AI1058" s="91">
        <v>0</v>
      </c>
      <c r="AJ1058" s="160">
        <v>6.1652999999999999E-2</v>
      </c>
      <c r="AK1058" s="168" t="s">
        <v>651</v>
      </c>
      <c r="AL1058" s="168" t="s">
        <v>652</v>
      </c>
      <c r="AM1058" s="127">
        <v>0</v>
      </c>
      <c r="AN1058" s="127">
        <v>0</v>
      </c>
      <c r="AO1058" s="127">
        <v>0</v>
      </c>
      <c r="AP1058" s="127">
        <v>0</v>
      </c>
      <c r="AQ1058" s="127">
        <v>0</v>
      </c>
      <c r="AR1058" s="127">
        <v>0</v>
      </c>
      <c r="AS1058" s="127">
        <v>0</v>
      </c>
      <c r="AT1058" s="127">
        <v>0</v>
      </c>
      <c r="AU1058" s="127">
        <v>0</v>
      </c>
      <c r="AV1058" s="127">
        <v>0</v>
      </c>
      <c r="AW1058" s="127">
        <v>0</v>
      </c>
      <c r="AX1058" s="127">
        <v>0</v>
      </c>
      <c r="AY1058" s="127">
        <v>0</v>
      </c>
      <c r="AZ1058" s="127">
        <v>0</v>
      </c>
      <c r="BA1058" s="127">
        <v>0</v>
      </c>
      <c r="BB1058" s="127">
        <v>0</v>
      </c>
      <c r="BC1058" s="15">
        <f t="shared" si="48"/>
        <v>0</v>
      </c>
      <c r="BD1058" s="15">
        <f t="shared" si="49"/>
        <v>0</v>
      </c>
      <c r="BE1058" s="15">
        <f t="shared" si="50"/>
        <v>0</v>
      </c>
    </row>
    <row r="1059" spans="1:57" x14ac:dyDescent="0.3">
      <c r="A1059" s="167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11800</v>
      </c>
      <c r="AE1059" s="158">
        <v>44446</v>
      </c>
      <c r="AF1059" s="158">
        <v>45542</v>
      </c>
      <c r="AG1059" s="159">
        <v>23600</v>
      </c>
      <c r="AH1059" s="91">
        <v>1.9444444444444445E-2</v>
      </c>
      <c r="AI1059" s="91">
        <v>3</v>
      </c>
      <c r="AJ1059" s="160">
        <v>4.2999999999999997E-2</v>
      </c>
      <c r="AK1059" s="168" t="s">
        <v>651</v>
      </c>
      <c r="AL1059" s="168" t="s">
        <v>652</v>
      </c>
      <c r="AM1059" s="127">
        <v>42.28</v>
      </c>
      <c r="AN1059" s="127">
        <v>0</v>
      </c>
      <c r="AO1059" s="127">
        <v>0</v>
      </c>
      <c r="AP1059" s="127">
        <v>0</v>
      </c>
      <c r="AQ1059" s="127">
        <v>0</v>
      </c>
      <c r="AR1059" s="127">
        <v>0</v>
      </c>
      <c r="AS1059" s="127">
        <v>0</v>
      </c>
      <c r="AT1059" s="127">
        <v>0</v>
      </c>
      <c r="AU1059" s="127">
        <v>0</v>
      </c>
      <c r="AV1059" s="127">
        <v>0</v>
      </c>
      <c r="AW1059" s="127">
        <v>0</v>
      </c>
      <c r="AX1059" s="127">
        <v>0</v>
      </c>
      <c r="AY1059" s="127">
        <v>0</v>
      </c>
      <c r="AZ1059" s="127">
        <v>0</v>
      </c>
      <c r="BA1059" s="127">
        <v>0</v>
      </c>
      <c r="BB1059" s="127">
        <v>0</v>
      </c>
      <c r="BC1059" s="15">
        <f t="shared" si="48"/>
        <v>42.28</v>
      </c>
      <c r="BD1059" s="15">
        <f t="shared" si="49"/>
        <v>0</v>
      </c>
      <c r="BE1059" s="15">
        <f t="shared" si="50"/>
        <v>42.28</v>
      </c>
    </row>
    <row r="1060" spans="1:57" x14ac:dyDescent="0.3">
      <c r="A1060" s="167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58">
        <v>44446</v>
      </c>
      <c r="AF1060" s="158">
        <v>45907</v>
      </c>
      <c r="AG1060" s="159">
        <v>96612.5</v>
      </c>
      <c r="AH1060" s="91">
        <v>1.0194444444444444</v>
      </c>
      <c r="AI1060" s="91">
        <v>4</v>
      </c>
      <c r="AJ1060" s="160">
        <v>4.7100000000000003E-2</v>
      </c>
      <c r="AK1060" s="168" t="s">
        <v>651</v>
      </c>
      <c r="AL1060" s="168" t="s">
        <v>652</v>
      </c>
      <c r="AM1060" s="127">
        <v>379.2</v>
      </c>
      <c r="AN1060" s="127">
        <v>379.2</v>
      </c>
      <c r="AO1060" s="127">
        <v>379.2</v>
      </c>
      <c r="AP1060" s="127">
        <v>379.2</v>
      </c>
      <c r="AQ1060" s="127">
        <v>379.2</v>
      </c>
      <c r="AR1060" s="127">
        <v>379.2</v>
      </c>
      <c r="AS1060" s="127">
        <v>379.2</v>
      </c>
      <c r="AT1060" s="127">
        <v>189.6</v>
      </c>
      <c r="AU1060" s="127">
        <v>189.6</v>
      </c>
      <c r="AV1060" s="127">
        <v>189.6</v>
      </c>
      <c r="AW1060" s="127">
        <v>189.6</v>
      </c>
      <c r="AX1060" s="127">
        <v>189.6</v>
      </c>
      <c r="AY1060" s="127">
        <v>189.6</v>
      </c>
      <c r="AZ1060" s="127">
        <v>0</v>
      </c>
      <c r="BA1060" s="127">
        <v>0</v>
      </c>
      <c r="BB1060" s="127">
        <v>0</v>
      </c>
      <c r="BC1060" s="15">
        <f t="shared" si="48"/>
        <v>1516.8</v>
      </c>
      <c r="BD1060" s="15">
        <f t="shared" si="49"/>
        <v>2275.1999999999994</v>
      </c>
      <c r="BE1060" s="15">
        <f t="shared" si="50"/>
        <v>3791.9999999999991</v>
      </c>
    </row>
    <row r="1061" spans="1:57" x14ac:dyDescent="0.3">
      <c r="A1061" s="167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58">
        <v>44446</v>
      </c>
      <c r="AF1061" s="158">
        <v>46272</v>
      </c>
      <c r="AG1061" s="159">
        <v>139240</v>
      </c>
      <c r="AH1061" s="91">
        <v>2.0194444444444444</v>
      </c>
      <c r="AI1061" s="91">
        <v>5</v>
      </c>
      <c r="AJ1061" s="160">
        <v>5.0700000000000002E-2</v>
      </c>
      <c r="AK1061" s="168" t="s">
        <v>651</v>
      </c>
      <c r="AL1061" s="168" t="s">
        <v>652</v>
      </c>
      <c r="AM1061" s="127">
        <v>588.29</v>
      </c>
      <c r="AN1061" s="127">
        <v>588.29</v>
      </c>
      <c r="AO1061" s="127">
        <v>588.29</v>
      </c>
      <c r="AP1061" s="127">
        <v>588.29</v>
      </c>
      <c r="AQ1061" s="127">
        <v>588.29</v>
      </c>
      <c r="AR1061" s="127">
        <v>588.29</v>
      </c>
      <c r="AS1061" s="127">
        <v>588.29</v>
      </c>
      <c r="AT1061" s="127">
        <v>588.29</v>
      </c>
      <c r="AU1061" s="127">
        <v>588.29</v>
      </c>
      <c r="AV1061" s="127">
        <v>588.29</v>
      </c>
      <c r="AW1061" s="127">
        <v>588.29</v>
      </c>
      <c r="AX1061" s="127">
        <v>588.29</v>
      </c>
      <c r="AY1061" s="127">
        <v>588.29</v>
      </c>
      <c r="AZ1061" s="127">
        <v>588.29</v>
      </c>
      <c r="BA1061" s="127">
        <v>588.29</v>
      </c>
      <c r="BB1061" s="127">
        <v>588.29</v>
      </c>
      <c r="BC1061" s="15">
        <f t="shared" si="48"/>
        <v>2353.16</v>
      </c>
      <c r="BD1061" s="15">
        <f t="shared" si="49"/>
        <v>7059.48</v>
      </c>
      <c r="BE1061" s="15">
        <f t="shared" si="50"/>
        <v>9412.64</v>
      </c>
    </row>
    <row r="1062" spans="1:57" x14ac:dyDescent="0.3">
      <c r="A1062" s="167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58">
        <v>44446</v>
      </c>
      <c r="AF1062" s="158">
        <v>46637</v>
      </c>
      <c r="AG1062" s="159">
        <v>1247555</v>
      </c>
      <c r="AH1062" s="91">
        <v>3.0194444444444444</v>
      </c>
      <c r="AI1062" s="91">
        <v>6</v>
      </c>
      <c r="AJ1062" s="160">
        <v>5.3600000000000002E-2</v>
      </c>
      <c r="AK1062" s="168" t="s">
        <v>651</v>
      </c>
      <c r="AL1062" s="168" t="s">
        <v>652</v>
      </c>
      <c r="AM1062" s="127">
        <v>5572.41</v>
      </c>
      <c r="AN1062" s="127">
        <v>5572.41</v>
      </c>
      <c r="AO1062" s="127">
        <v>5572.41</v>
      </c>
      <c r="AP1062" s="127">
        <v>5572.41</v>
      </c>
      <c r="AQ1062" s="127">
        <v>5572.41</v>
      </c>
      <c r="AR1062" s="127">
        <v>5572.41</v>
      </c>
      <c r="AS1062" s="127">
        <v>5572.41</v>
      </c>
      <c r="AT1062" s="127">
        <v>5572.41</v>
      </c>
      <c r="AU1062" s="127">
        <v>5572.41</v>
      </c>
      <c r="AV1062" s="127">
        <v>5572.41</v>
      </c>
      <c r="AW1062" s="127">
        <v>5572.41</v>
      </c>
      <c r="AX1062" s="127">
        <v>5572.41</v>
      </c>
      <c r="AY1062" s="127">
        <v>5572.41</v>
      </c>
      <c r="AZ1062" s="127">
        <v>5572.41</v>
      </c>
      <c r="BA1062" s="127">
        <v>5572.41</v>
      </c>
      <c r="BB1062" s="127">
        <v>5572.41</v>
      </c>
      <c r="BC1062" s="15">
        <f t="shared" si="48"/>
        <v>22289.64</v>
      </c>
      <c r="BD1062" s="15">
        <f t="shared" si="49"/>
        <v>66868.920000000013</v>
      </c>
      <c r="BE1062" s="15">
        <f t="shared" si="50"/>
        <v>89158.560000000012</v>
      </c>
    </row>
    <row r="1063" spans="1:57" x14ac:dyDescent="0.3">
      <c r="A1063" s="167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58">
        <v>44446</v>
      </c>
      <c r="AF1063" s="158">
        <v>47003</v>
      </c>
      <c r="AG1063" s="159">
        <v>4091650</v>
      </c>
      <c r="AH1063" s="91">
        <v>4.0194444444444448</v>
      </c>
      <c r="AI1063" s="91">
        <v>7</v>
      </c>
      <c r="AJ1063" s="160">
        <v>5.6399999999999999E-2</v>
      </c>
      <c r="AK1063" s="168" t="s">
        <v>651</v>
      </c>
      <c r="AL1063" s="168" t="s">
        <v>652</v>
      </c>
      <c r="AM1063" s="127">
        <v>19230.75</v>
      </c>
      <c r="AN1063" s="127">
        <v>19230.75</v>
      </c>
      <c r="AO1063" s="127">
        <v>19230.75</v>
      </c>
      <c r="AP1063" s="127">
        <v>19230.75</v>
      </c>
      <c r="AQ1063" s="127">
        <v>19230.75</v>
      </c>
      <c r="AR1063" s="127">
        <v>19230.75</v>
      </c>
      <c r="AS1063" s="127">
        <v>19230.75</v>
      </c>
      <c r="AT1063" s="127">
        <v>19230.75</v>
      </c>
      <c r="AU1063" s="127">
        <v>19230.75</v>
      </c>
      <c r="AV1063" s="127">
        <v>19230.75</v>
      </c>
      <c r="AW1063" s="127">
        <v>19230.75</v>
      </c>
      <c r="AX1063" s="127">
        <v>19230.75</v>
      </c>
      <c r="AY1063" s="127">
        <v>19230.75</v>
      </c>
      <c r="AZ1063" s="127">
        <v>19230.75</v>
      </c>
      <c r="BA1063" s="127">
        <v>19230.75</v>
      </c>
      <c r="BB1063" s="127">
        <v>19230.75</v>
      </c>
      <c r="BC1063" s="15">
        <f t="shared" si="48"/>
        <v>76923</v>
      </c>
      <c r="BD1063" s="15">
        <f t="shared" si="49"/>
        <v>230769</v>
      </c>
      <c r="BE1063" s="15">
        <f t="shared" si="50"/>
        <v>307692</v>
      </c>
    </row>
    <row r="1064" spans="1:57" x14ac:dyDescent="0.3">
      <c r="A1064" s="167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58">
        <v>44446</v>
      </c>
      <c r="AF1064" s="158">
        <v>47368</v>
      </c>
      <c r="AG1064" s="159">
        <v>1859827.5</v>
      </c>
      <c r="AH1064" s="91">
        <v>5.0194444444444448</v>
      </c>
      <c r="AI1064" s="91">
        <v>8</v>
      </c>
      <c r="AJ1064" s="160">
        <v>5.9299999999999999E-2</v>
      </c>
      <c r="AK1064" s="168" t="s">
        <v>651</v>
      </c>
      <c r="AL1064" s="168" t="s">
        <v>652</v>
      </c>
      <c r="AM1064" s="127">
        <v>9190.65</v>
      </c>
      <c r="AN1064" s="127">
        <v>9190.65</v>
      </c>
      <c r="AO1064" s="127">
        <v>9190.65</v>
      </c>
      <c r="AP1064" s="127">
        <v>9190.65</v>
      </c>
      <c r="AQ1064" s="127">
        <v>9190.65</v>
      </c>
      <c r="AR1064" s="127">
        <v>9190.65</v>
      </c>
      <c r="AS1064" s="127">
        <v>9190.65</v>
      </c>
      <c r="AT1064" s="127">
        <v>9190.65</v>
      </c>
      <c r="AU1064" s="127">
        <v>9190.65</v>
      </c>
      <c r="AV1064" s="127">
        <v>9190.65</v>
      </c>
      <c r="AW1064" s="127">
        <v>9190.65</v>
      </c>
      <c r="AX1064" s="127">
        <v>9190.65</v>
      </c>
      <c r="AY1064" s="127">
        <v>9190.65</v>
      </c>
      <c r="AZ1064" s="127">
        <v>9190.65</v>
      </c>
      <c r="BA1064" s="127">
        <v>9190.65</v>
      </c>
      <c r="BB1064" s="127">
        <v>9190.65</v>
      </c>
      <c r="BC1064" s="15">
        <f t="shared" si="48"/>
        <v>36762.6</v>
      </c>
      <c r="BD1064" s="15">
        <f t="shared" si="49"/>
        <v>110287.79999999997</v>
      </c>
      <c r="BE1064" s="15">
        <f t="shared" si="50"/>
        <v>147050.39999999997</v>
      </c>
    </row>
    <row r="1065" spans="1:57" x14ac:dyDescent="0.3">
      <c r="A1065" s="167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58">
        <v>44446</v>
      </c>
      <c r="AF1065" s="158">
        <v>47733</v>
      </c>
      <c r="AG1065" s="159">
        <v>53100</v>
      </c>
      <c r="AH1065" s="91">
        <v>6.0194444444444448</v>
      </c>
      <c r="AI1065" s="91">
        <v>9</v>
      </c>
      <c r="AJ1065" s="160">
        <v>6.2100000000000002E-2</v>
      </c>
      <c r="AK1065" s="168" t="s">
        <v>651</v>
      </c>
      <c r="AL1065" s="168" t="s">
        <v>652</v>
      </c>
      <c r="AM1065" s="127">
        <v>274.79000000000002</v>
      </c>
      <c r="AN1065" s="127">
        <v>274.79000000000002</v>
      </c>
      <c r="AO1065" s="127">
        <v>274.79000000000002</v>
      </c>
      <c r="AP1065" s="127">
        <v>274.79000000000002</v>
      </c>
      <c r="AQ1065" s="127">
        <v>274.79000000000002</v>
      </c>
      <c r="AR1065" s="127">
        <v>274.79000000000002</v>
      </c>
      <c r="AS1065" s="127">
        <v>274.79000000000002</v>
      </c>
      <c r="AT1065" s="127">
        <v>274.79000000000002</v>
      </c>
      <c r="AU1065" s="127">
        <v>274.79000000000002</v>
      </c>
      <c r="AV1065" s="127">
        <v>274.79000000000002</v>
      </c>
      <c r="AW1065" s="127">
        <v>274.79000000000002</v>
      </c>
      <c r="AX1065" s="127">
        <v>274.79000000000002</v>
      </c>
      <c r="AY1065" s="127">
        <v>274.79000000000002</v>
      </c>
      <c r="AZ1065" s="127">
        <v>274.79000000000002</v>
      </c>
      <c r="BA1065" s="127">
        <v>274.79000000000002</v>
      </c>
      <c r="BB1065" s="127">
        <v>274.79000000000002</v>
      </c>
      <c r="BC1065" s="15">
        <f t="shared" si="48"/>
        <v>1099.1600000000001</v>
      </c>
      <c r="BD1065" s="15">
        <f t="shared" si="49"/>
        <v>3297.48</v>
      </c>
      <c r="BE1065" s="15">
        <f t="shared" si="50"/>
        <v>4396.6400000000003</v>
      </c>
    </row>
    <row r="1066" spans="1:57" x14ac:dyDescent="0.3">
      <c r="A1066" s="167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58">
        <v>44446</v>
      </c>
      <c r="AF1066" s="158">
        <v>48098</v>
      </c>
      <c r="AG1066" s="159">
        <v>105905</v>
      </c>
      <c r="AH1066" s="91">
        <v>7.0194444444444448</v>
      </c>
      <c r="AI1066" s="91">
        <v>10</v>
      </c>
      <c r="AJ1066" s="160">
        <v>6.5000000000000002E-2</v>
      </c>
      <c r="AK1066" s="168" t="s">
        <v>651</v>
      </c>
      <c r="AL1066" s="168" t="s">
        <v>652</v>
      </c>
      <c r="AM1066" s="127">
        <v>573.65</v>
      </c>
      <c r="AN1066" s="127">
        <v>573.65</v>
      </c>
      <c r="AO1066" s="127">
        <v>573.65</v>
      </c>
      <c r="AP1066" s="127">
        <v>573.65</v>
      </c>
      <c r="AQ1066" s="127">
        <v>573.65</v>
      </c>
      <c r="AR1066" s="127">
        <v>573.65</v>
      </c>
      <c r="AS1066" s="127">
        <v>573.65</v>
      </c>
      <c r="AT1066" s="127">
        <v>573.65</v>
      </c>
      <c r="AU1066" s="127">
        <v>573.65</v>
      </c>
      <c r="AV1066" s="127">
        <v>573.65</v>
      </c>
      <c r="AW1066" s="127">
        <v>573.65</v>
      </c>
      <c r="AX1066" s="127">
        <v>573.65</v>
      </c>
      <c r="AY1066" s="127">
        <v>573.65</v>
      </c>
      <c r="AZ1066" s="127">
        <v>573.65</v>
      </c>
      <c r="BA1066" s="127">
        <v>573.65</v>
      </c>
      <c r="BB1066" s="127">
        <v>573.65</v>
      </c>
      <c r="BC1066" s="15">
        <f t="shared" si="48"/>
        <v>2294.6</v>
      </c>
      <c r="BD1066" s="15">
        <f t="shared" si="49"/>
        <v>6883.7999999999984</v>
      </c>
      <c r="BE1066" s="15">
        <f t="shared" si="50"/>
        <v>9178.3999999999978</v>
      </c>
    </row>
    <row r="1067" spans="1:57" x14ac:dyDescent="0.3">
      <c r="A1067" s="167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0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174197.5</v>
      </c>
      <c r="AE1067" s="158">
        <v>44467</v>
      </c>
      <c r="AF1067" s="158">
        <v>45563</v>
      </c>
      <c r="AG1067" s="159">
        <v>348395</v>
      </c>
      <c r="AH1067" s="91">
        <v>7.7777777777777779E-2</v>
      </c>
      <c r="AI1067" s="91">
        <v>3</v>
      </c>
      <c r="AJ1067" s="160">
        <v>4.2999999999999997E-2</v>
      </c>
      <c r="AK1067" s="168" t="s">
        <v>651</v>
      </c>
      <c r="AL1067" s="168" t="s">
        <v>652</v>
      </c>
      <c r="AM1067" s="127">
        <v>624.21</v>
      </c>
      <c r="AN1067" s="127">
        <v>0</v>
      </c>
      <c r="AO1067" s="127">
        <v>0</v>
      </c>
      <c r="AP1067" s="127">
        <v>0</v>
      </c>
      <c r="AQ1067" s="127">
        <v>0</v>
      </c>
      <c r="AR1067" s="127">
        <v>0</v>
      </c>
      <c r="AS1067" s="127">
        <v>0</v>
      </c>
      <c r="AT1067" s="127">
        <v>0</v>
      </c>
      <c r="AU1067" s="127">
        <v>0</v>
      </c>
      <c r="AV1067" s="127">
        <v>0</v>
      </c>
      <c r="AW1067" s="127">
        <v>0</v>
      </c>
      <c r="AX1067" s="127">
        <v>0</v>
      </c>
      <c r="AY1067" s="127">
        <v>0</v>
      </c>
      <c r="AZ1067" s="127">
        <v>0</v>
      </c>
      <c r="BA1067" s="127">
        <v>0</v>
      </c>
      <c r="BB1067" s="127">
        <v>0</v>
      </c>
      <c r="BC1067" s="15">
        <f t="shared" si="48"/>
        <v>624.21</v>
      </c>
      <c r="BD1067" s="15">
        <f t="shared" si="49"/>
        <v>0</v>
      </c>
      <c r="BE1067" s="15">
        <f t="shared" si="50"/>
        <v>624.21</v>
      </c>
    </row>
    <row r="1068" spans="1:57" x14ac:dyDescent="0.3">
      <c r="A1068" s="167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58">
        <v>44467</v>
      </c>
      <c r="AF1068" s="158">
        <v>45928</v>
      </c>
      <c r="AG1068" s="159">
        <v>114845</v>
      </c>
      <c r="AH1068" s="91">
        <v>1.0777777777777777</v>
      </c>
      <c r="AI1068" s="91">
        <v>4</v>
      </c>
      <c r="AJ1068" s="160">
        <v>4.7100000000000003E-2</v>
      </c>
      <c r="AK1068" s="168" t="s">
        <v>651</v>
      </c>
      <c r="AL1068" s="168" t="s">
        <v>652</v>
      </c>
      <c r="AM1068" s="127">
        <v>568.52</v>
      </c>
      <c r="AN1068" s="127">
        <v>568.52</v>
      </c>
      <c r="AO1068" s="127">
        <v>568.52</v>
      </c>
      <c r="AP1068" s="127">
        <v>568.52</v>
      </c>
      <c r="AQ1068" s="127">
        <v>568.52</v>
      </c>
      <c r="AR1068" s="127">
        <v>568.52</v>
      </c>
      <c r="AS1068" s="127">
        <v>568.52</v>
      </c>
      <c r="AT1068" s="127">
        <v>284.26</v>
      </c>
      <c r="AU1068" s="127">
        <v>284.26</v>
      </c>
      <c r="AV1068" s="127">
        <v>284.26</v>
      </c>
      <c r="AW1068" s="127">
        <v>284.26</v>
      </c>
      <c r="AX1068" s="127">
        <v>284.26</v>
      </c>
      <c r="AY1068" s="127">
        <v>284.26</v>
      </c>
      <c r="AZ1068" s="127">
        <v>0</v>
      </c>
      <c r="BA1068" s="127">
        <v>0</v>
      </c>
      <c r="BB1068" s="127">
        <v>0</v>
      </c>
      <c r="BC1068" s="15">
        <f t="shared" si="48"/>
        <v>2274.08</v>
      </c>
      <c r="BD1068" s="15">
        <f t="shared" si="49"/>
        <v>3411.1200000000008</v>
      </c>
      <c r="BE1068" s="15">
        <f t="shared" si="50"/>
        <v>5685.2000000000007</v>
      </c>
    </row>
    <row r="1069" spans="1:57" x14ac:dyDescent="0.3">
      <c r="A1069" s="167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58">
        <v>44467</v>
      </c>
      <c r="AF1069" s="158">
        <v>46293</v>
      </c>
      <c r="AG1069" s="159">
        <v>458135</v>
      </c>
      <c r="AH1069" s="91">
        <v>2.0777777777777779</v>
      </c>
      <c r="AI1069" s="91">
        <v>5</v>
      </c>
      <c r="AJ1069" s="160">
        <v>5.0700000000000002E-2</v>
      </c>
      <c r="AK1069" s="168" t="s">
        <v>651</v>
      </c>
      <c r="AL1069" s="168" t="s">
        <v>652</v>
      </c>
      <c r="AM1069" s="127">
        <v>1935.62</v>
      </c>
      <c r="AN1069" s="127">
        <v>1935.62</v>
      </c>
      <c r="AO1069" s="127">
        <v>1935.62</v>
      </c>
      <c r="AP1069" s="127">
        <v>1935.62</v>
      </c>
      <c r="AQ1069" s="127">
        <v>1935.62</v>
      </c>
      <c r="AR1069" s="127">
        <v>1935.62</v>
      </c>
      <c r="AS1069" s="127">
        <v>1935.62</v>
      </c>
      <c r="AT1069" s="127">
        <v>1935.62</v>
      </c>
      <c r="AU1069" s="127">
        <v>1935.62</v>
      </c>
      <c r="AV1069" s="127">
        <v>1935.62</v>
      </c>
      <c r="AW1069" s="127">
        <v>1935.62</v>
      </c>
      <c r="AX1069" s="127">
        <v>1935.62</v>
      </c>
      <c r="AY1069" s="127">
        <v>1935.62</v>
      </c>
      <c r="AZ1069" s="127">
        <v>1935.62</v>
      </c>
      <c r="BA1069" s="127">
        <v>1935.62</v>
      </c>
      <c r="BB1069" s="127">
        <v>1935.62</v>
      </c>
      <c r="BC1069" s="15">
        <f t="shared" si="48"/>
        <v>7742.48</v>
      </c>
      <c r="BD1069" s="15">
        <f t="shared" si="49"/>
        <v>23227.439999999991</v>
      </c>
      <c r="BE1069" s="15">
        <f t="shared" si="50"/>
        <v>30969.919999999991</v>
      </c>
    </row>
    <row r="1070" spans="1:57" x14ac:dyDescent="0.3">
      <c r="A1070" s="167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58">
        <v>44467</v>
      </c>
      <c r="AF1070" s="158">
        <v>46658</v>
      </c>
      <c r="AG1070" s="159">
        <v>925710</v>
      </c>
      <c r="AH1070" s="91">
        <v>3.0777777777777779</v>
      </c>
      <c r="AI1070" s="91">
        <v>6</v>
      </c>
      <c r="AJ1070" s="160">
        <v>5.3600000000000002E-2</v>
      </c>
      <c r="AK1070" s="168" t="s">
        <v>651</v>
      </c>
      <c r="AL1070" s="168" t="s">
        <v>652</v>
      </c>
      <c r="AM1070" s="127">
        <v>4134.84</v>
      </c>
      <c r="AN1070" s="127">
        <v>4134.84</v>
      </c>
      <c r="AO1070" s="127">
        <v>4134.84</v>
      </c>
      <c r="AP1070" s="127">
        <v>4134.84</v>
      </c>
      <c r="AQ1070" s="127">
        <v>4134.84</v>
      </c>
      <c r="AR1070" s="127">
        <v>4134.84</v>
      </c>
      <c r="AS1070" s="127">
        <v>4134.84</v>
      </c>
      <c r="AT1070" s="127">
        <v>4134.84</v>
      </c>
      <c r="AU1070" s="127">
        <v>4134.84</v>
      </c>
      <c r="AV1070" s="127">
        <v>4134.84</v>
      </c>
      <c r="AW1070" s="127">
        <v>4134.84</v>
      </c>
      <c r="AX1070" s="127">
        <v>4134.84</v>
      </c>
      <c r="AY1070" s="127">
        <v>4134.84</v>
      </c>
      <c r="AZ1070" s="127">
        <v>4134.84</v>
      </c>
      <c r="BA1070" s="127">
        <v>4134.84</v>
      </c>
      <c r="BB1070" s="127">
        <v>4134.84</v>
      </c>
      <c r="BC1070" s="15">
        <f t="shared" si="48"/>
        <v>16539.36</v>
      </c>
      <c r="BD1070" s="15">
        <f t="shared" si="49"/>
        <v>49618.079999999987</v>
      </c>
      <c r="BE1070" s="15">
        <f t="shared" si="50"/>
        <v>66157.439999999988</v>
      </c>
    </row>
    <row r="1071" spans="1:57" x14ac:dyDescent="0.3">
      <c r="A1071" s="167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58">
        <v>44467</v>
      </c>
      <c r="AF1071" s="158">
        <v>47024</v>
      </c>
      <c r="AG1071" s="159">
        <v>3460645</v>
      </c>
      <c r="AH1071" s="91">
        <v>4.0777777777777775</v>
      </c>
      <c r="AI1071" s="91">
        <v>7</v>
      </c>
      <c r="AJ1071" s="160">
        <v>5.6399999999999999E-2</v>
      </c>
      <c r="AK1071" s="168" t="s">
        <v>651</v>
      </c>
      <c r="AL1071" s="168" t="s">
        <v>652</v>
      </c>
      <c r="AM1071" s="127">
        <v>16265.03</v>
      </c>
      <c r="AN1071" s="127">
        <v>16265.03</v>
      </c>
      <c r="AO1071" s="127">
        <v>16265.03</v>
      </c>
      <c r="AP1071" s="127">
        <v>16265.03</v>
      </c>
      <c r="AQ1071" s="127">
        <v>16265.03</v>
      </c>
      <c r="AR1071" s="127">
        <v>16265.03</v>
      </c>
      <c r="AS1071" s="127">
        <v>16265.03</v>
      </c>
      <c r="AT1071" s="127">
        <v>16265.03</v>
      </c>
      <c r="AU1071" s="127">
        <v>16265.03</v>
      </c>
      <c r="AV1071" s="127">
        <v>16265.03</v>
      </c>
      <c r="AW1071" s="127">
        <v>16265.03</v>
      </c>
      <c r="AX1071" s="127">
        <v>16265.03</v>
      </c>
      <c r="AY1071" s="127">
        <v>16265.03</v>
      </c>
      <c r="AZ1071" s="127">
        <v>16265.03</v>
      </c>
      <c r="BA1071" s="127">
        <v>16265.03</v>
      </c>
      <c r="BB1071" s="127">
        <v>16265.03</v>
      </c>
      <c r="BC1071" s="15">
        <f t="shared" si="48"/>
        <v>65060.12</v>
      </c>
      <c r="BD1071" s="15">
        <f t="shared" si="49"/>
        <v>195180.36000000002</v>
      </c>
      <c r="BE1071" s="15">
        <f t="shared" si="50"/>
        <v>260240.48</v>
      </c>
    </row>
    <row r="1072" spans="1:57" x14ac:dyDescent="0.3">
      <c r="A1072" s="167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58">
        <v>44467</v>
      </c>
      <c r="AF1072" s="158">
        <v>47389</v>
      </c>
      <c r="AG1072" s="159">
        <v>1880920</v>
      </c>
      <c r="AH1072" s="91">
        <v>5.0777777777777775</v>
      </c>
      <c r="AI1072" s="91">
        <v>8</v>
      </c>
      <c r="AJ1072" s="160">
        <v>5.9299999999999999E-2</v>
      </c>
      <c r="AK1072" s="168" t="s">
        <v>651</v>
      </c>
      <c r="AL1072" s="168" t="s">
        <v>652</v>
      </c>
      <c r="AM1072" s="127">
        <v>9294.8799999999992</v>
      </c>
      <c r="AN1072" s="127">
        <v>9294.8799999999992</v>
      </c>
      <c r="AO1072" s="127">
        <v>9294.8799999999992</v>
      </c>
      <c r="AP1072" s="127">
        <v>9294.8799999999992</v>
      </c>
      <c r="AQ1072" s="127">
        <v>9294.8799999999992</v>
      </c>
      <c r="AR1072" s="127">
        <v>9294.8799999999992</v>
      </c>
      <c r="AS1072" s="127">
        <v>9294.8799999999992</v>
      </c>
      <c r="AT1072" s="127">
        <v>9294.8799999999992</v>
      </c>
      <c r="AU1072" s="127">
        <v>9294.8799999999992</v>
      </c>
      <c r="AV1072" s="127">
        <v>9294.8799999999992</v>
      </c>
      <c r="AW1072" s="127">
        <v>9294.8799999999992</v>
      </c>
      <c r="AX1072" s="127">
        <v>9294.8799999999992</v>
      </c>
      <c r="AY1072" s="127">
        <v>9294.8799999999992</v>
      </c>
      <c r="AZ1072" s="127">
        <v>9294.8799999999992</v>
      </c>
      <c r="BA1072" s="127">
        <v>9294.8799999999992</v>
      </c>
      <c r="BB1072" s="127">
        <v>9294.8799999999992</v>
      </c>
      <c r="BC1072" s="15">
        <f t="shared" si="48"/>
        <v>37179.519999999997</v>
      </c>
      <c r="BD1072" s="15">
        <f t="shared" si="49"/>
        <v>111538.56000000001</v>
      </c>
      <c r="BE1072" s="15">
        <f t="shared" si="50"/>
        <v>148718.08000000002</v>
      </c>
    </row>
    <row r="1073" spans="1:57" x14ac:dyDescent="0.3">
      <c r="A1073" s="167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58">
        <v>44467</v>
      </c>
      <c r="AF1073" s="158">
        <v>47754</v>
      </c>
      <c r="AG1073" s="159">
        <v>93515</v>
      </c>
      <c r="AH1073" s="91">
        <v>6.0777777777777775</v>
      </c>
      <c r="AI1073" s="91">
        <v>9</v>
      </c>
      <c r="AJ1073" s="160">
        <v>6.2100000000000002E-2</v>
      </c>
      <c r="AK1073" s="168" t="s">
        <v>651</v>
      </c>
      <c r="AL1073" s="168" t="s">
        <v>652</v>
      </c>
      <c r="AM1073" s="127">
        <v>483.94</v>
      </c>
      <c r="AN1073" s="127">
        <v>483.94</v>
      </c>
      <c r="AO1073" s="127">
        <v>483.94</v>
      </c>
      <c r="AP1073" s="127">
        <v>483.94</v>
      </c>
      <c r="AQ1073" s="127">
        <v>483.94</v>
      </c>
      <c r="AR1073" s="127">
        <v>483.94</v>
      </c>
      <c r="AS1073" s="127">
        <v>483.94</v>
      </c>
      <c r="AT1073" s="127">
        <v>483.94</v>
      </c>
      <c r="AU1073" s="127">
        <v>483.94</v>
      </c>
      <c r="AV1073" s="127">
        <v>483.94</v>
      </c>
      <c r="AW1073" s="127">
        <v>483.94</v>
      </c>
      <c r="AX1073" s="127">
        <v>483.94</v>
      </c>
      <c r="AY1073" s="127">
        <v>483.94</v>
      </c>
      <c r="AZ1073" s="127">
        <v>483.94</v>
      </c>
      <c r="BA1073" s="127">
        <v>483.94</v>
      </c>
      <c r="BB1073" s="127">
        <v>483.94</v>
      </c>
      <c r="BC1073" s="15">
        <f t="shared" si="48"/>
        <v>1935.76</v>
      </c>
      <c r="BD1073" s="15">
        <f t="shared" si="49"/>
        <v>5807.2799999999988</v>
      </c>
      <c r="BE1073" s="15">
        <f t="shared" si="50"/>
        <v>7743.0399999999991</v>
      </c>
    </row>
    <row r="1074" spans="1:57" x14ac:dyDescent="0.3">
      <c r="A1074" s="167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58">
        <v>44467</v>
      </c>
      <c r="AF1074" s="158">
        <v>48119</v>
      </c>
      <c r="AG1074" s="159">
        <v>51920</v>
      </c>
      <c r="AH1074" s="91">
        <v>7.0777777777777775</v>
      </c>
      <c r="AI1074" s="91">
        <v>10</v>
      </c>
      <c r="AJ1074" s="160">
        <v>6.5000000000000002E-2</v>
      </c>
      <c r="AK1074" s="168" t="s">
        <v>651</v>
      </c>
      <c r="AL1074" s="168" t="s">
        <v>652</v>
      </c>
      <c r="AM1074" s="127">
        <v>281.23</v>
      </c>
      <c r="AN1074" s="127">
        <v>281.23</v>
      </c>
      <c r="AO1074" s="127">
        <v>281.23</v>
      </c>
      <c r="AP1074" s="127">
        <v>281.23</v>
      </c>
      <c r="AQ1074" s="127">
        <v>281.23</v>
      </c>
      <c r="AR1074" s="127">
        <v>281.23</v>
      </c>
      <c r="AS1074" s="127">
        <v>281.23</v>
      </c>
      <c r="AT1074" s="127">
        <v>281.23</v>
      </c>
      <c r="AU1074" s="127">
        <v>281.23</v>
      </c>
      <c r="AV1074" s="127">
        <v>281.23</v>
      </c>
      <c r="AW1074" s="127">
        <v>281.23</v>
      </c>
      <c r="AX1074" s="127">
        <v>281.23</v>
      </c>
      <c r="AY1074" s="127">
        <v>281.23</v>
      </c>
      <c r="AZ1074" s="127">
        <v>281.23</v>
      </c>
      <c r="BA1074" s="127">
        <v>281.23</v>
      </c>
      <c r="BB1074" s="127">
        <v>281.23</v>
      </c>
      <c r="BC1074" s="15">
        <f t="shared" si="48"/>
        <v>1124.92</v>
      </c>
      <c r="BD1074" s="15">
        <f t="shared" si="49"/>
        <v>3374.76</v>
      </c>
      <c r="BE1074" s="15">
        <f t="shared" si="50"/>
        <v>4499.68</v>
      </c>
    </row>
    <row r="1075" spans="1:57" x14ac:dyDescent="0.3">
      <c r="A1075" s="167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58">
        <v>44291</v>
      </c>
      <c r="AF1075" s="158">
        <v>45387</v>
      </c>
      <c r="AG1075" s="159">
        <v>176783.37</v>
      </c>
      <c r="AH1075" s="91">
        <v>0</v>
      </c>
      <c r="AI1075" s="91">
        <v>0</v>
      </c>
      <c r="AJ1075" s="160">
        <v>6.1652999999999999E-2</v>
      </c>
      <c r="AK1075" s="168" t="s">
        <v>651</v>
      </c>
      <c r="AL1075" s="168" t="s">
        <v>652</v>
      </c>
      <c r="AM1075" s="127">
        <v>0</v>
      </c>
      <c r="AN1075" s="127">
        <v>0</v>
      </c>
      <c r="AO1075" s="127">
        <v>0</v>
      </c>
      <c r="AP1075" s="127">
        <v>0</v>
      </c>
      <c r="AQ1075" s="127">
        <v>0</v>
      </c>
      <c r="AR1075" s="127">
        <v>0</v>
      </c>
      <c r="AS1075" s="127">
        <v>0</v>
      </c>
      <c r="AT1075" s="127">
        <v>0</v>
      </c>
      <c r="AU1075" s="127">
        <v>0</v>
      </c>
      <c r="AV1075" s="127">
        <v>0</v>
      </c>
      <c r="AW1075" s="127">
        <v>0</v>
      </c>
      <c r="AX1075" s="127">
        <v>0</v>
      </c>
      <c r="AY1075" s="127">
        <v>0</v>
      </c>
      <c r="AZ1075" s="127">
        <v>0</v>
      </c>
      <c r="BA1075" s="127">
        <v>0</v>
      </c>
      <c r="BB1075" s="127">
        <v>0</v>
      </c>
      <c r="BC1075" s="15">
        <f t="shared" si="48"/>
        <v>0</v>
      </c>
      <c r="BD1075" s="15">
        <f t="shared" si="49"/>
        <v>0</v>
      </c>
      <c r="BE1075" s="15">
        <f t="shared" si="50"/>
        <v>0</v>
      </c>
    </row>
    <row r="1076" spans="1:57" x14ac:dyDescent="0.3">
      <c r="A1076" s="167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58">
        <v>44291</v>
      </c>
      <c r="AF1076" s="158">
        <v>45387</v>
      </c>
      <c r="AG1076" s="159">
        <v>443670.85</v>
      </c>
      <c r="AH1076" s="91">
        <v>0</v>
      </c>
      <c r="AI1076" s="91">
        <v>0</v>
      </c>
      <c r="AJ1076" s="160">
        <v>6.1699999999999998E-2</v>
      </c>
      <c r="AK1076" s="168" t="s">
        <v>651</v>
      </c>
      <c r="AL1076" s="168" t="s">
        <v>652</v>
      </c>
      <c r="AM1076" s="127">
        <v>0</v>
      </c>
      <c r="AN1076" s="127">
        <v>0</v>
      </c>
      <c r="AO1076" s="127">
        <v>0</v>
      </c>
      <c r="AP1076" s="127">
        <v>0</v>
      </c>
      <c r="AQ1076" s="127">
        <v>0</v>
      </c>
      <c r="AR1076" s="127">
        <v>0</v>
      </c>
      <c r="AS1076" s="127">
        <v>0</v>
      </c>
      <c r="AT1076" s="127">
        <v>0</v>
      </c>
      <c r="AU1076" s="127">
        <v>0</v>
      </c>
      <c r="AV1076" s="127">
        <v>0</v>
      </c>
      <c r="AW1076" s="127">
        <v>0</v>
      </c>
      <c r="AX1076" s="127">
        <v>0</v>
      </c>
      <c r="AY1076" s="127">
        <v>0</v>
      </c>
      <c r="AZ1076" s="127">
        <v>0</v>
      </c>
      <c r="BA1076" s="127">
        <v>0</v>
      </c>
      <c r="BB1076" s="127">
        <v>0</v>
      </c>
      <c r="BC1076" s="15">
        <f t="shared" si="48"/>
        <v>0</v>
      </c>
      <c r="BD1076" s="15">
        <f t="shared" si="49"/>
        <v>0</v>
      </c>
      <c r="BE1076" s="15">
        <f t="shared" si="50"/>
        <v>0</v>
      </c>
    </row>
    <row r="1077" spans="1:57" x14ac:dyDescent="0.3">
      <c r="A1077" s="167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58">
        <v>44291</v>
      </c>
      <c r="AF1077" s="158">
        <v>45387</v>
      </c>
      <c r="AG1077" s="159">
        <v>824266.7</v>
      </c>
      <c r="AH1077" s="91">
        <v>0</v>
      </c>
      <c r="AI1077" s="91">
        <v>0</v>
      </c>
      <c r="AJ1077" s="160">
        <v>6.1699999999999998E-2</v>
      </c>
      <c r="AK1077" s="168" t="s">
        <v>651</v>
      </c>
      <c r="AL1077" s="168" t="s">
        <v>652</v>
      </c>
      <c r="AM1077" s="127">
        <v>0</v>
      </c>
      <c r="AN1077" s="127">
        <v>0</v>
      </c>
      <c r="AO1077" s="127">
        <v>0</v>
      </c>
      <c r="AP1077" s="127">
        <v>0</v>
      </c>
      <c r="AQ1077" s="127">
        <v>0</v>
      </c>
      <c r="AR1077" s="127">
        <v>0</v>
      </c>
      <c r="AS1077" s="127">
        <v>0</v>
      </c>
      <c r="AT1077" s="127">
        <v>0</v>
      </c>
      <c r="AU1077" s="127">
        <v>0</v>
      </c>
      <c r="AV1077" s="127">
        <v>0</v>
      </c>
      <c r="AW1077" s="127">
        <v>0</v>
      </c>
      <c r="AX1077" s="127">
        <v>0</v>
      </c>
      <c r="AY1077" s="127">
        <v>0</v>
      </c>
      <c r="AZ1077" s="127">
        <v>0</v>
      </c>
      <c r="BA1077" s="127">
        <v>0</v>
      </c>
      <c r="BB1077" s="127">
        <v>0</v>
      </c>
      <c r="BC1077" s="15">
        <f t="shared" si="48"/>
        <v>0</v>
      </c>
      <c r="BD1077" s="15">
        <f t="shared" si="49"/>
        <v>0</v>
      </c>
      <c r="BE1077" s="15">
        <f t="shared" si="50"/>
        <v>0</v>
      </c>
    </row>
    <row r="1078" spans="1:57" x14ac:dyDescent="0.3">
      <c r="A1078" s="167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58">
        <v>44291</v>
      </c>
      <c r="AF1078" s="158">
        <v>46117</v>
      </c>
      <c r="AG1078" s="159">
        <v>2954385.53</v>
      </c>
      <c r="AH1078" s="91">
        <v>1.5972222222222223</v>
      </c>
      <c r="AI1078" s="91">
        <v>5</v>
      </c>
      <c r="AJ1078" s="160">
        <v>7.1300000000000002E-2</v>
      </c>
      <c r="AK1078" s="168" t="s">
        <v>651</v>
      </c>
      <c r="AL1078" s="168" t="s">
        <v>652</v>
      </c>
      <c r="AM1078" s="127">
        <v>0</v>
      </c>
      <c r="AN1078" s="127">
        <v>105316.46</v>
      </c>
      <c r="AO1078" s="127">
        <v>0</v>
      </c>
      <c r="AP1078" s="127">
        <v>0</v>
      </c>
      <c r="AQ1078" s="127">
        <v>0</v>
      </c>
      <c r="AR1078" s="127">
        <v>0</v>
      </c>
      <c r="AS1078" s="127">
        <v>0</v>
      </c>
      <c r="AT1078" s="127">
        <v>105316.46</v>
      </c>
      <c r="AU1078" s="127">
        <v>0</v>
      </c>
      <c r="AV1078" s="127">
        <v>0</v>
      </c>
      <c r="AW1078" s="127">
        <v>0</v>
      </c>
      <c r="AX1078" s="127">
        <v>0</v>
      </c>
      <c r="AY1078" s="127">
        <v>0</v>
      </c>
      <c r="AZ1078" s="127">
        <v>105316.46</v>
      </c>
      <c r="BA1078" s="127">
        <v>0</v>
      </c>
      <c r="BB1078" s="127">
        <v>0</v>
      </c>
      <c r="BC1078" s="15">
        <f t="shared" si="48"/>
        <v>105316.46</v>
      </c>
      <c r="BD1078" s="15">
        <f t="shared" si="49"/>
        <v>210632.92</v>
      </c>
      <c r="BE1078" s="15">
        <f t="shared" si="50"/>
        <v>315949.38</v>
      </c>
    </row>
    <row r="1079" spans="1:57" x14ac:dyDescent="0.3">
      <c r="A1079" s="167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58">
        <v>44291</v>
      </c>
      <c r="AF1079" s="158">
        <v>45387</v>
      </c>
      <c r="AG1079" s="159">
        <v>69484.5</v>
      </c>
      <c r="AH1079" s="91">
        <v>0</v>
      </c>
      <c r="AI1079" s="91">
        <v>0</v>
      </c>
      <c r="AJ1079" s="160">
        <v>6.1699999999999998E-2</v>
      </c>
      <c r="AK1079" s="168" t="s">
        <v>651</v>
      </c>
      <c r="AL1079" s="168" t="s">
        <v>652</v>
      </c>
      <c r="AM1079" s="127">
        <v>0</v>
      </c>
      <c r="AN1079" s="127">
        <v>0</v>
      </c>
      <c r="AO1079" s="127">
        <v>0</v>
      </c>
      <c r="AP1079" s="127">
        <v>0</v>
      </c>
      <c r="AQ1079" s="127">
        <v>0</v>
      </c>
      <c r="AR1079" s="127">
        <v>0</v>
      </c>
      <c r="AS1079" s="127">
        <v>0</v>
      </c>
      <c r="AT1079" s="127">
        <v>0</v>
      </c>
      <c r="AU1079" s="127">
        <v>0</v>
      </c>
      <c r="AV1079" s="127">
        <v>0</v>
      </c>
      <c r="AW1079" s="127">
        <v>0</v>
      </c>
      <c r="AX1079" s="127">
        <v>0</v>
      </c>
      <c r="AY1079" s="127">
        <v>0</v>
      </c>
      <c r="AZ1079" s="127">
        <v>0</v>
      </c>
      <c r="BA1079" s="127">
        <v>0</v>
      </c>
      <c r="BB1079" s="127">
        <v>0</v>
      </c>
      <c r="BC1079" s="15">
        <f t="shared" si="48"/>
        <v>0</v>
      </c>
      <c r="BD1079" s="15">
        <f t="shared" si="49"/>
        <v>0</v>
      </c>
      <c r="BE1079" s="15">
        <f t="shared" si="50"/>
        <v>0</v>
      </c>
    </row>
    <row r="1080" spans="1:57" x14ac:dyDescent="0.3">
      <c r="A1080" s="167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58">
        <v>44291</v>
      </c>
      <c r="AF1080" s="158">
        <v>46117</v>
      </c>
      <c r="AG1080" s="159">
        <v>161866.76</v>
      </c>
      <c r="AH1080" s="91">
        <v>1.5972222222222223</v>
      </c>
      <c r="AI1080" s="91">
        <v>5</v>
      </c>
      <c r="AJ1080" s="160">
        <v>7.1300000000000002E-2</v>
      </c>
      <c r="AK1080" s="168" t="s">
        <v>651</v>
      </c>
      <c r="AL1080" s="168" t="s">
        <v>652</v>
      </c>
      <c r="AM1080" s="127">
        <v>0</v>
      </c>
      <c r="AN1080" s="127">
        <v>5770.93</v>
      </c>
      <c r="AO1080" s="127">
        <v>0</v>
      </c>
      <c r="AP1080" s="127">
        <v>0</v>
      </c>
      <c r="AQ1080" s="127">
        <v>0</v>
      </c>
      <c r="AR1080" s="127">
        <v>0</v>
      </c>
      <c r="AS1080" s="127">
        <v>0</v>
      </c>
      <c r="AT1080" s="127">
        <v>5770.93</v>
      </c>
      <c r="AU1080" s="127">
        <v>0</v>
      </c>
      <c r="AV1080" s="127">
        <v>0</v>
      </c>
      <c r="AW1080" s="127">
        <v>0</v>
      </c>
      <c r="AX1080" s="127">
        <v>0</v>
      </c>
      <c r="AY1080" s="127">
        <v>0</v>
      </c>
      <c r="AZ1080" s="127">
        <v>5770.93</v>
      </c>
      <c r="BA1080" s="127">
        <v>0</v>
      </c>
      <c r="BB1080" s="127">
        <v>0</v>
      </c>
      <c r="BC1080" s="15">
        <f t="shared" si="48"/>
        <v>5770.93</v>
      </c>
      <c r="BD1080" s="15">
        <f t="shared" si="49"/>
        <v>11541.86</v>
      </c>
      <c r="BE1080" s="15">
        <f t="shared" si="50"/>
        <v>17312.79</v>
      </c>
    </row>
    <row r="1081" spans="1:57" x14ac:dyDescent="0.3">
      <c r="A1081" s="167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58">
        <v>44291</v>
      </c>
      <c r="AF1081" s="158">
        <v>45387</v>
      </c>
      <c r="AG1081" s="159">
        <v>2090369.1</v>
      </c>
      <c r="AH1081" s="91">
        <v>0</v>
      </c>
      <c r="AI1081" s="91">
        <v>0</v>
      </c>
      <c r="AJ1081" s="160">
        <v>6.1699999999999998E-2</v>
      </c>
      <c r="AK1081" s="168" t="s">
        <v>651</v>
      </c>
      <c r="AL1081" s="168" t="s">
        <v>652</v>
      </c>
      <c r="AM1081" s="127">
        <v>0</v>
      </c>
      <c r="AN1081" s="127">
        <v>0</v>
      </c>
      <c r="AO1081" s="127">
        <v>0</v>
      </c>
      <c r="AP1081" s="127">
        <v>0</v>
      </c>
      <c r="AQ1081" s="127">
        <v>0</v>
      </c>
      <c r="AR1081" s="127">
        <v>0</v>
      </c>
      <c r="AS1081" s="127">
        <v>0</v>
      </c>
      <c r="AT1081" s="127">
        <v>0</v>
      </c>
      <c r="AU1081" s="127">
        <v>0</v>
      </c>
      <c r="AV1081" s="127">
        <v>0</v>
      </c>
      <c r="AW1081" s="127">
        <v>0</v>
      </c>
      <c r="AX1081" s="127">
        <v>0</v>
      </c>
      <c r="AY1081" s="127">
        <v>0</v>
      </c>
      <c r="AZ1081" s="127">
        <v>0</v>
      </c>
      <c r="BA1081" s="127">
        <v>0</v>
      </c>
      <c r="BB1081" s="127">
        <v>0</v>
      </c>
      <c r="BC1081" s="15">
        <f t="shared" si="48"/>
        <v>0</v>
      </c>
      <c r="BD1081" s="15">
        <f t="shared" si="49"/>
        <v>0</v>
      </c>
      <c r="BE1081" s="15">
        <f t="shared" si="50"/>
        <v>0</v>
      </c>
    </row>
    <row r="1082" spans="1:57" x14ac:dyDescent="0.3">
      <c r="A1082" s="167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58">
        <v>44291</v>
      </c>
      <c r="AF1082" s="158">
        <v>46117</v>
      </c>
      <c r="AG1082" s="159">
        <v>4870041.04</v>
      </c>
      <c r="AH1082" s="91">
        <v>1.5972222222222223</v>
      </c>
      <c r="AI1082" s="91">
        <v>5</v>
      </c>
      <c r="AJ1082" s="160">
        <v>7.1300000000000002E-2</v>
      </c>
      <c r="AK1082" s="168" t="s">
        <v>651</v>
      </c>
      <c r="AL1082" s="168" t="s">
        <v>652</v>
      </c>
      <c r="AM1082" s="127">
        <v>0</v>
      </c>
      <c r="AN1082" s="127">
        <v>173628.41</v>
      </c>
      <c r="AO1082" s="127">
        <v>0</v>
      </c>
      <c r="AP1082" s="127">
        <v>0</v>
      </c>
      <c r="AQ1082" s="127">
        <v>0</v>
      </c>
      <c r="AR1082" s="127">
        <v>0</v>
      </c>
      <c r="AS1082" s="127">
        <v>0</v>
      </c>
      <c r="AT1082" s="127">
        <v>173628.41</v>
      </c>
      <c r="AU1082" s="127">
        <v>0</v>
      </c>
      <c r="AV1082" s="127">
        <v>0</v>
      </c>
      <c r="AW1082" s="127">
        <v>0</v>
      </c>
      <c r="AX1082" s="127">
        <v>0</v>
      </c>
      <c r="AY1082" s="127">
        <v>0</v>
      </c>
      <c r="AZ1082" s="127">
        <v>173628.41</v>
      </c>
      <c r="BA1082" s="127">
        <v>0</v>
      </c>
      <c r="BB1082" s="127">
        <v>0</v>
      </c>
      <c r="BC1082" s="15">
        <f t="shared" si="48"/>
        <v>173628.41</v>
      </c>
      <c r="BD1082" s="15">
        <f t="shared" si="49"/>
        <v>347256.82</v>
      </c>
      <c r="BE1082" s="15">
        <f t="shared" si="50"/>
        <v>520885.23</v>
      </c>
    </row>
    <row r="1083" spans="1:57" x14ac:dyDescent="0.3">
      <c r="A1083" s="167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58">
        <v>44291</v>
      </c>
      <c r="AF1083" s="158">
        <v>45387</v>
      </c>
      <c r="AG1083" s="159">
        <v>260270.55</v>
      </c>
      <c r="AH1083" s="91">
        <v>0</v>
      </c>
      <c r="AI1083" s="91">
        <v>0</v>
      </c>
      <c r="AJ1083" s="160">
        <v>6.1699999999999998E-2</v>
      </c>
      <c r="AK1083" s="168" t="s">
        <v>651</v>
      </c>
      <c r="AL1083" s="168" t="s">
        <v>652</v>
      </c>
      <c r="AM1083" s="127">
        <v>0</v>
      </c>
      <c r="AN1083" s="127">
        <v>0</v>
      </c>
      <c r="AO1083" s="127">
        <v>0</v>
      </c>
      <c r="AP1083" s="127">
        <v>0</v>
      </c>
      <c r="AQ1083" s="127">
        <v>0</v>
      </c>
      <c r="AR1083" s="127">
        <v>0</v>
      </c>
      <c r="AS1083" s="127">
        <v>0</v>
      </c>
      <c r="AT1083" s="127">
        <v>0</v>
      </c>
      <c r="AU1083" s="127">
        <v>0</v>
      </c>
      <c r="AV1083" s="127">
        <v>0</v>
      </c>
      <c r="AW1083" s="127">
        <v>0</v>
      </c>
      <c r="AX1083" s="127">
        <v>0</v>
      </c>
      <c r="AY1083" s="127">
        <v>0</v>
      </c>
      <c r="AZ1083" s="127">
        <v>0</v>
      </c>
      <c r="BA1083" s="127">
        <v>0</v>
      </c>
      <c r="BB1083" s="127">
        <v>0</v>
      </c>
      <c r="BC1083" s="15">
        <f t="shared" si="48"/>
        <v>0</v>
      </c>
      <c r="BD1083" s="15">
        <f t="shared" si="49"/>
        <v>0</v>
      </c>
      <c r="BE1083" s="15">
        <f t="shared" si="50"/>
        <v>0</v>
      </c>
    </row>
    <row r="1084" spans="1:57" x14ac:dyDescent="0.3">
      <c r="A1084" s="167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58">
        <v>44291</v>
      </c>
      <c r="AF1084" s="158">
        <v>46117</v>
      </c>
      <c r="AG1084" s="159">
        <v>606448.37</v>
      </c>
      <c r="AH1084" s="91">
        <v>1.5972222222222223</v>
      </c>
      <c r="AI1084" s="91">
        <v>5</v>
      </c>
      <c r="AJ1084" s="160">
        <v>7.1300000000000002E-2</v>
      </c>
      <c r="AK1084" s="168" t="s">
        <v>651</v>
      </c>
      <c r="AL1084" s="168" t="s">
        <v>652</v>
      </c>
      <c r="AM1084" s="127">
        <v>0</v>
      </c>
      <c r="AN1084" s="127">
        <v>21618.37</v>
      </c>
      <c r="AO1084" s="127">
        <v>0</v>
      </c>
      <c r="AP1084" s="127">
        <v>0</v>
      </c>
      <c r="AQ1084" s="127">
        <v>0</v>
      </c>
      <c r="AR1084" s="127">
        <v>0</v>
      </c>
      <c r="AS1084" s="127">
        <v>0</v>
      </c>
      <c r="AT1084" s="127">
        <v>21618.37</v>
      </c>
      <c r="AU1084" s="127">
        <v>0</v>
      </c>
      <c r="AV1084" s="127">
        <v>0</v>
      </c>
      <c r="AW1084" s="127">
        <v>0</v>
      </c>
      <c r="AX1084" s="127">
        <v>0</v>
      </c>
      <c r="AY1084" s="127">
        <v>0</v>
      </c>
      <c r="AZ1084" s="127">
        <v>21618.37</v>
      </c>
      <c r="BA1084" s="127">
        <v>0</v>
      </c>
      <c r="BB1084" s="127">
        <v>0</v>
      </c>
      <c r="BC1084" s="15">
        <f t="shared" si="48"/>
        <v>21618.37</v>
      </c>
      <c r="BD1084" s="15">
        <f t="shared" si="49"/>
        <v>43236.74</v>
      </c>
      <c r="BE1084" s="15">
        <f t="shared" si="50"/>
        <v>64855.11</v>
      </c>
    </row>
    <row r="1085" spans="1:57" x14ac:dyDescent="0.3">
      <c r="A1085" s="167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58">
        <v>44291</v>
      </c>
      <c r="AF1085" s="158">
        <v>45387</v>
      </c>
      <c r="AG1085" s="159">
        <v>1208666.99</v>
      </c>
      <c r="AH1085" s="91">
        <v>0</v>
      </c>
      <c r="AI1085" s="91">
        <v>0</v>
      </c>
      <c r="AJ1085" s="160">
        <v>6.1699999999999998E-2</v>
      </c>
      <c r="AK1085" s="168" t="s">
        <v>651</v>
      </c>
      <c r="AL1085" s="168" t="s">
        <v>652</v>
      </c>
      <c r="AM1085" s="127">
        <v>0</v>
      </c>
      <c r="AN1085" s="127">
        <v>0</v>
      </c>
      <c r="AO1085" s="127">
        <v>0</v>
      </c>
      <c r="AP1085" s="127">
        <v>0</v>
      </c>
      <c r="AQ1085" s="127">
        <v>0</v>
      </c>
      <c r="AR1085" s="127">
        <v>0</v>
      </c>
      <c r="AS1085" s="127">
        <v>0</v>
      </c>
      <c r="AT1085" s="127">
        <v>0</v>
      </c>
      <c r="AU1085" s="127">
        <v>0</v>
      </c>
      <c r="AV1085" s="127">
        <v>0</v>
      </c>
      <c r="AW1085" s="127">
        <v>0</v>
      </c>
      <c r="AX1085" s="127">
        <v>0</v>
      </c>
      <c r="AY1085" s="127">
        <v>0</v>
      </c>
      <c r="AZ1085" s="127">
        <v>0</v>
      </c>
      <c r="BA1085" s="127">
        <v>0</v>
      </c>
      <c r="BB1085" s="127">
        <v>0</v>
      </c>
      <c r="BC1085" s="15">
        <f t="shared" si="48"/>
        <v>0</v>
      </c>
      <c r="BD1085" s="15">
        <f t="shared" si="49"/>
        <v>0</v>
      </c>
      <c r="BE1085" s="15">
        <f t="shared" si="50"/>
        <v>0</v>
      </c>
    </row>
    <row r="1086" spans="1:57" x14ac:dyDescent="0.3">
      <c r="A1086" s="167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58">
        <v>44291</v>
      </c>
      <c r="AF1086" s="158">
        <v>46117</v>
      </c>
      <c r="AG1086" s="159">
        <v>2815700.29</v>
      </c>
      <c r="AH1086" s="91">
        <v>1.5972222222222223</v>
      </c>
      <c r="AI1086" s="91">
        <v>5</v>
      </c>
      <c r="AJ1086" s="160">
        <v>7.1300000000000002E-2</v>
      </c>
      <c r="AK1086" s="168" t="s">
        <v>651</v>
      </c>
      <c r="AL1086" s="168" t="s">
        <v>652</v>
      </c>
      <c r="AM1086" s="127">
        <v>0</v>
      </c>
      <c r="AN1086" s="127">
        <v>100372.68</v>
      </c>
      <c r="AO1086" s="127">
        <v>0</v>
      </c>
      <c r="AP1086" s="127">
        <v>0</v>
      </c>
      <c r="AQ1086" s="127">
        <v>0</v>
      </c>
      <c r="AR1086" s="127">
        <v>0</v>
      </c>
      <c r="AS1086" s="127">
        <v>0</v>
      </c>
      <c r="AT1086" s="127">
        <v>100372.68</v>
      </c>
      <c r="AU1086" s="127">
        <v>0</v>
      </c>
      <c r="AV1086" s="127">
        <v>0</v>
      </c>
      <c r="AW1086" s="127">
        <v>0</v>
      </c>
      <c r="AX1086" s="127">
        <v>0</v>
      </c>
      <c r="AY1086" s="127">
        <v>0</v>
      </c>
      <c r="AZ1086" s="127">
        <v>100372.68</v>
      </c>
      <c r="BA1086" s="127">
        <v>0</v>
      </c>
      <c r="BB1086" s="127">
        <v>0</v>
      </c>
      <c r="BC1086" s="15">
        <f t="shared" si="48"/>
        <v>100372.68</v>
      </c>
      <c r="BD1086" s="15">
        <f t="shared" si="49"/>
        <v>200745.36</v>
      </c>
      <c r="BE1086" s="15">
        <f t="shared" si="50"/>
        <v>301118.03999999998</v>
      </c>
    </row>
    <row r="1087" spans="1:57" x14ac:dyDescent="0.3">
      <c r="A1087" s="167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58">
        <v>44291</v>
      </c>
      <c r="AF1087" s="158">
        <v>45387</v>
      </c>
      <c r="AG1087" s="159">
        <v>243524</v>
      </c>
      <c r="AH1087" s="91">
        <v>0</v>
      </c>
      <c r="AI1087" s="91">
        <v>0</v>
      </c>
      <c r="AJ1087" s="160">
        <v>6.1699999999999998E-2</v>
      </c>
      <c r="AK1087" s="168" t="s">
        <v>651</v>
      </c>
      <c r="AL1087" s="168" t="s">
        <v>652</v>
      </c>
      <c r="AM1087" s="127">
        <v>0</v>
      </c>
      <c r="AN1087" s="127">
        <v>0</v>
      </c>
      <c r="AO1087" s="127">
        <v>0</v>
      </c>
      <c r="AP1087" s="127">
        <v>0</v>
      </c>
      <c r="AQ1087" s="127">
        <v>0</v>
      </c>
      <c r="AR1087" s="127">
        <v>0</v>
      </c>
      <c r="AS1087" s="127">
        <v>0</v>
      </c>
      <c r="AT1087" s="127">
        <v>0</v>
      </c>
      <c r="AU1087" s="127">
        <v>0</v>
      </c>
      <c r="AV1087" s="127">
        <v>0</v>
      </c>
      <c r="AW1087" s="127">
        <v>0</v>
      </c>
      <c r="AX1087" s="127">
        <v>0</v>
      </c>
      <c r="AY1087" s="127">
        <v>0</v>
      </c>
      <c r="AZ1087" s="127">
        <v>0</v>
      </c>
      <c r="BA1087" s="127">
        <v>0</v>
      </c>
      <c r="BB1087" s="127">
        <v>0</v>
      </c>
      <c r="BC1087" s="15">
        <f t="shared" si="48"/>
        <v>0</v>
      </c>
      <c r="BD1087" s="15">
        <f t="shared" si="49"/>
        <v>0</v>
      </c>
      <c r="BE1087" s="15">
        <f t="shared" si="50"/>
        <v>0</v>
      </c>
    </row>
    <row r="1088" spans="1:57" x14ac:dyDescent="0.3">
      <c r="A1088" s="167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58">
        <v>44291</v>
      </c>
      <c r="AF1088" s="158">
        <v>45387</v>
      </c>
      <c r="AG1088" s="159">
        <v>1188264.7</v>
      </c>
      <c r="AH1088" s="91">
        <v>0</v>
      </c>
      <c r="AI1088" s="91">
        <v>0</v>
      </c>
      <c r="AJ1088" s="160">
        <v>6.1699999999999998E-2</v>
      </c>
      <c r="AK1088" s="168" t="s">
        <v>651</v>
      </c>
      <c r="AL1088" s="168" t="s">
        <v>652</v>
      </c>
      <c r="AM1088" s="127">
        <v>0</v>
      </c>
      <c r="AN1088" s="127">
        <v>0</v>
      </c>
      <c r="AO1088" s="127">
        <v>0</v>
      </c>
      <c r="AP1088" s="127">
        <v>0</v>
      </c>
      <c r="AQ1088" s="127">
        <v>0</v>
      </c>
      <c r="AR1088" s="127">
        <v>0</v>
      </c>
      <c r="AS1088" s="127">
        <v>0</v>
      </c>
      <c r="AT1088" s="127">
        <v>0</v>
      </c>
      <c r="AU1088" s="127">
        <v>0</v>
      </c>
      <c r="AV1088" s="127">
        <v>0</v>
      </c>
      <c r="AW1088" s="127">
        <v>0</v>
      </c>
      <c r="AX1088" s="127">
        <v>0</v>
      </c>
      <c r="AY1088" s="127">
        <v>0</v>
      </c>
      <c r="AZ1088" s="127">
        <v>0</v>
      </c>
      <c r="BA1088" s="127">
        <v>0</v>
      </c>
      <c r="BB1088" s="127">
        <v>0</v>
      </c>
      <c r="BC1088" s="15">
        <f t="shared" si="48"/>
        <v>0</v>
      </c>
      <c r="BD1088" s="15">
        <f t="shared" si="49"/>
        <v>0</v>
      </c>
      <c r="BE1088" s="15">
        <f t="shared" si="50"/>
        <v>0</v>
      </c>
    </row>
    <row r="1089" spans="1:57" x14ac:dyDescent="0.3">
      <c r="A1089" s="167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58">
        <v>44291</v>
      </c>
      <c r="AF1089" s="158">
        <v>46117</v>
      </c>
      <c r="AG1089" s="159">
        <v>567294</v>
      </c>
      <c r="AH1089" s="91">
        <v>1.5972222222222223</v>
      </c>
      <c r="AI1089" s="91">
        <v>5</v>
      </c>
      <c r="AJ1089" s="160">
        <v>7.1300000000000002E-2</v>
      </c>
      <c r="AK1089" s="168" t="s">
        <v>651</v>
      </c>
      <c r="AL1089" s="168" t="s">
        <v>652</v>
      </c>
      <c r="AM1089" s="127">
        <v>0</v>
      </c>
      <c r="AN1089" s="127">
        <v>20222.61</v>
      </c>
      <c r="AO1089" s="127">
        <v>0</v>
      </c>
      <c r="AP1089" s="127">
        <v>0</v>
      </c>
      <c r="AQ1089" s="127">
        <v>0</v>
      </c>
      <c r="AR1089" s="127">
        <v>0</v>
      </c>
      <c r="AS1089" s="127">
        <v>0</v>
      </c>
      <c r="AT1089" s="127">
        <v>20222.61</v>
      </c>
      <c r="AU1089" s="127">
        <v>0</v>
      </c>
      <c r="AV1089" s="127">
        <v>0</v>
      </c>
      <c r="AW1089" s="127">
        <v>0</v>
      </c>
      <c r="AX1089" s="127">
        <v>0</v>
      </c>
      <c r="AY1089" s="127">
        <v>0</v>
      </c>
      <c r="AZ1089" s="127">
        <v>20222.61</v>
      </c>
      <c r="BA1089" s="127">
        <v>0</v>
      </c>
      <c r="BB1089" s="127">
        <v>0</v>
      </c>
      <c r="BC1089" s="15">
        <f t="shared" si="48"/>
        <v>20222.61</v>
      </c>
      <c r="BD1089" s="15">
        <f t="shared" si="49"/>
        <v>40445.22</v>
      </c>
      <c r="BE1089" s="15">
        <f t="shared" si="50"/>
        <v>60667.83</v>
      </c>
    </row>
    <row r="1090" spans="1:57" x14ac:dyDescent="0.3">
      <c r="A1090" s="167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58">
        <v>44291</v>
      </c>
      <c r="AF1090" s="158">
        <v>46117</v>
      </c>
      <c r="AG1090" s="159">
        <v>2768097.42</v>
      </c>
      <c r="AH1090" s="91">
        <v>1.5972222222222223</v>
      </c>
      <c r="AI1090" s="91">
        <v>5</v>
      </c>
      <c r="AJ1090" s="160">
        <v>7.1300000000000002E-2</v>
      </c>
      <c r="AK1090" s="168" t="s">
        <v>651</v>
      </c>
      <c r="AL1090" s="168" t="s">
        <v>652</v>
      </c>
      <c r="AM1090" s="127">
        <v>0</v>
      </c>
      <c r="AN1090" s="127">
        <v>98675.75</v>
      </c>
      <c r="AO1090" s="127">
        <v>0</v>
      </c>
      <c r="AP1090" s="127">
        <v>0</v>
      </c>
      <c r="AQ1090" s="127">
        <v>0</v>
      </c>
      <c r="AR1090" s="127">
        <v>0</v>
      </c>
      <c r="AS1090" s="127">
        <v>0</v>
      </c>
      <c r="AT1090" s="127">
        <v>98675.75</v>
      </c>
      <c r="AU1090" s="127">
        <v>0</v>
      </c>
      <c r="AV1090" s="127">
        <v>0</v>
      </c>
      <c r="AW1090" s="127">
        <v>0</v>
      </c>
      <c r="AX1090" s="127">
        <v>0</v>
      </c>
      <c r="AY1090" s="127">
        <v>0</v>
      </c>
      <c r="AZ1090" s="127">
        <v>98675.75</v>
      </c>
      <c r="BA1090" s="127">
        <v>0</v>
      </c>
      <c r="BB1090" s="127">
        <v>0</v>
      </c>
      <c r="BC1090" s="15">
        <f t="shared" si="48"/>
        <v>98675.75</v>
      </c>
      <c r="BD1090" s="15">
        <f t="shared" si="49"/>
        <v>197351.5</v>
      </c>
      <c r="BE1090" s="15">
        <f t="shared" si="50"/>
        <v>296027.25</v>
      </c>
    </row>
    <row r="1091" spans="1:57" x14ac:dyDescent="0.3">
      <c r="A1091" s="167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58">
        <v>44291</v>
      </c>
      <c r="AF1091" s="158">
        <v>45387</v>
      </c>
      <c r="AG1091" s="159">
        <v>1278519.1100000001</v>
      </c>
      <c r="AH1091" s="91">
        <v>0</v>
      </c>
      <c r="AI1091" s="91">
        <v>0</v>
      </c>
      <c r="AJ1091" s="160">
        <v>6.1699999999999998E-2</v>
      </c>
      <c r="AK1091" s="168" t="s">
        <v>651</v>
      </c>
      <c r="AL1091" s="168" t="s">
        <v>652</v>
      </c>
      <c r="AM1091" s="127">
        <v>0</v>
      </c>
      <c r="AN1091" s="127">
        <v>0</v>
      </c>
      <c r="AO1091" s="127">
        <v>0</v>
      </c>
      <c r="AP1091" s="127">
        <v>0</v>
      </c>
      <c r="AQ1091" s="127">
        <v>0</v>
      </c>
      <c r="AR1091" s="127">
        <v>0</v>
      </c>
      <c r="AS1091" s="127">
        <v>0</v>
      </c>
      <c r="AT1091" s="127">
        <v>0</v>
      </c>
      <c r="AU1091" s="127">
        <v>0</v>
      </c>
      <c r="AV1091" s="127">
        <v>0</v>
      </c>
      <c r="AW1091" s="127">
        <v>0</v>
      </c>
      <c r="AX1091" s="127">
        <v>0</v>
      </c>
      <c r="AY1091" s="127">
        <v>0</v>
      </c>
      <c r="AZ1091" s="127">
        <v>0</v>
      </c>
      <c r="BA1091" s="127">
        <v>0</v>
      </c>
      <c r="BB1091" s="127">
        <v>0</v>
      </c>
      <c r="BC1091" s="15">
        <f t="shared" ref="BC1091:BC1154" si="51">SUM(AM1091:AP1091)</f>
        <v>0</v>
      </c>
      <c r="BD1091" s="15">
        <f t="shared" si="49"/>
        <v>0</v>
      </c>
      <c r="BE1091" s="15">
        <f t="shared" si="50"/>
        <v>0</v>
      </c>
    </row>
    <row r="1092" spans="1:57" x14ac:dyDescent="0.3">
      <c r="A1092" s="167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58">
        <v>44291</v>
      </c>
      <c r="AF1092" s="158">
        <v>46117</v>
      </c>
      <c r="AG1092" s="159">
        <v>2978506.37</v>
      </c>
      <c r="AH1092" s="91">
        <v>1.5972222222222223</v>
      </c>
      <c r="AI1092" s="91">
        <v>5</v>
      </c>
      <c r="AJ1092" s="160">
        <v>7.1300000000000002E-2</v>
      </c>
      <c r="AK1092" s="168" t="s">
        <v>651</v>
      </c>
      <c r="AL1092" s="168" t="s">
        <v>652</v>
      </c>
      <c r="AM1092" s="127">
        <v>0</v>
      </c>
      <c r="AN1092" s="127">
        <v>106176.31</v>
      </c>
      <c r="AO1092" s="127">
        <v>0</v>
      </c>
      <c r="AP1092" s="127">
        <v>0</v>
      </c>
      <c r="AQ1092" s="127">
        <v>0</v>
      </c>
      <c r="AR1092" s="127">
        <v>0</v>
      </c>
      <c r="AS1092" s="127">
        <v>0</v>
      </c>
      <c r="AT1092" s="127">
        <v>106176.31</v>
      </c>
      <c r="AU1092" s="127">
        <v>0</v>
      </c>
      <c r="AV1092" s="127">
        <v>0</v>
      </c>
      <c r="AW1092" s="127">
        <v>0</v>
      </c>
      <c r="AX1092" s="127">
        <v>0</v>
      </c>
      <c r="AY1092" s="127">
        <v>0</v>
      </c>
      <c r="AZ1092" s="127">
        <v>106176.31</v>
      </c>
      <c r="BA1092" s="127">
        <v>0</v>
      </c>
      <c r="BB1092" s="127">
        <v>0</v>
      </c>
      <c r="BC1092" s="15">
        <f t="shared" si="51"/>
        <v>106176.31</v>
      </c>
      <c r="BD1092" s="15">
        <f t="shared" ref="BD1092:BD1155" si="52">SUM(AQ1092:BB1092)</f>
        <v>212352.62</v>
      </c>
      <c r="BE1092" s="15">
        <f t="shared" ref="BE1092:BE1155" si="53">BC1092+BD1092</f>
        <v>318528.93</v>
      </c>
    </row>
    <row r="1093" spans="1:57" x14ac:dyDescent="0.3">
      <c r="A1093" s="167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58">
        <v>44291</v>
      </c>
      <c r="AF1093" s="158">
        <v>45387</v>
      </c>
      <c r="AG1093" s="159">
        <v>2924864.35</v>
      </c>
      <c r="AH1093" s="91">
        <v>0</v>
      </c>
      <c r="AI1093" s="91">
        <v>0</v>
      </c>
      <c r="AJ1093" s="160">
        <v>6.1699999999999998E-2</v>
      </c>
      <c r="AK1093" s="168" t="s">
        <v>651</v>
      </c>
      <c r="AL1093" s="168" t="s">
        <v>652</v>
      </c>
      <c r="AM1093" s="127">
        <v>0</v>
      </c>
      <c r="AN1093" s="127">
        <v>0</v>
      </c>
      <c r="AO1093" s="127">
        <v>0</v>
      </c>
      <c r="AP1093" s="127">
        <v>0</v>
      </c>
      <c r="AQ1093" s="127">
        <v>0</v>
      </c>
      <c r="AR1093" s="127">
        <v>0</v>
      </c>
      <c r="AS1093" s="127">
        <v>0</v>
      </c>
      <c r="AT1093" s="127">
        <v>0</v>
      </c>
      <c r="AU1093" s="127">
        <v>0</v>
      </c>
      <c r="AV1093" s="127">
        <v>0</v>
      </c>
      <c r="AW1093" s="127">
        <v>0</v>
      </c>
      <c r="AX1093" s="127">
        <v>0</v>
      </c>
      <c r="AY1093" s="127">
        <v>0</v>
      </c>
      <c r="AZ1093" s="127">
        <v>0</v>
      </c>
      <c r="BA1093" s="127">
        <v>0</v>
      </c>
      <c r="BB1093" s="127">
        <v>0</v>
      </c>
      <c r="BC1093" s="15">
        <f t="shared" si="51"/>
        <v>0</v>
      </c>
      <c r="BD1093" s="15">
        <f t="shared" si="52"/>
        <v>0</v>
      </c>
      <c r="BE1093" s="15">
        <f t="shared" si="53"/>
        <v>0</v>
      </c>
    </row>
    <row r="1094" spans="1:57" x14ac:dyDescent="0.3">
      <c r="A1094" s="167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58">
        <v>44291</v>
      </c>
      <c r="AF1094" s="158">
        <v>46117</v>
      </c>
      <c r="AG1094" s="159">
        <v>6813386.9900000002</v>
      </c>
      <c r="AH1094" s="91">
        <v>1.5972222222222223</v>
      </c>
      <c r="AI1094" s="91">
        <v>5</v>
      </c>
      <c r="AJ1094" s="160">
        <v>7.1300000000000002E-2</v>
      </c>
      <c r="AK1094" s="168" t="s">
        <v>651</v>
      </c>
      <c r="AL1094" s="168" t="s">
        <v>652</v>
      </c>
      <c r="AM1094" s="127">
        <v>0</v>
      </c>
      <c r="AN1094" s="127">
        <v>242880.21</v>
      </c>
      <c r="AO1094" s="127">
        <v>0</v>
      </c>
      <c r="AP1094" s="127">
        <v>0</v>
      </c>
      <c r="AQ1094" s="127">
        <v>0</v>
      </c>
      <c r="AR1094" s="127">
        <v>0</v>
      </c>
      <c r="AS1094" s="127">
        <v>0</v>
      </c>
      <c r="AT1094" s="127">
        <v>242880.21</v>
      </c>
      <c r="AU1094" s="127">
        <v>0</v>
      </c>
      <c r="AV1094" s="127">
        <v>0</v>
      </c>
      <c r="AW1094" s="127">
        <v>0</v>
      </c>
      <c r="AX1094" s="127">
        <v>0</v>
      </c>
      <c r="AY1094" s="127">
        <v>0</v>
      </c>
      <c r="AZ1094" s="127">
        <v>242880.21</v>
      </c>
      <c r="BA1094" s="127">
        <v>0</v>
      </c>
      <c r="BB1094" s="127">
        <v>0</v>
      </c>
      <c r="BC1094" s="15">
        <f t="shared" si="51"/>
        <v>242880.21</v>
      </c>
      <c r="BD1094" s="15">
        <f t="shared" si="52"/>
        <v>485760.42</v>
      </c>
      <c r="BE1094" s="15">
        <f t="shared" si="53"/>
        <v>728640.63</v>
      </c>
    </row>
    <row r="1095" spans="1:57" x14ac:dyDescent="0.3">
      <c r="A1095" s="167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58">
        <v>44291</v>
      </c>
      <c r="AF1095" s="158">
        <v>45387</v>
      </c>
      <c r="AG1095" s="159">
        <v>283359.3</v>
      </c>
      <c r="AH1095" s="91">
        <v>0</v>
      </c>
      <c r="AI1095" s="91">
        <v>0</v>
      </c>
      <c r="AJ1095" s="160">
        <v>6.1699999999999998E-2</v>
      </c>
      <c r="AK1095" s="168" t="s">
        <v>651</v>
      </c>
      <c r="AL1095" s="168" t="s">
        <v>652</v>
      </c>
      <c r="AM1095" s="127">
        <v>0</v>
      </c>
      <c r="AN1095" s="127">
        <v>0</v>
      </c>
      <c r="AO1095" s="127">
        <v>0</v>
      </c>
      <c r="AP1095" s="127">
        <v>0</v>
      </c>
      <c r="AQ1095" s="127">
        <v>0</v>
      </c>
      <c r="AR1095" s="127">
        <v>0</v>
      </c>
      <c r="AS1095" s="127">
        <v>0</v>
      </c>
      <c r="AT1095" s="127">
        <v>0</v>
      </c>
      <c r="AU1095" s="127">
        <v>0</v>
      </c>
      <c r="AV1095" s="127">
        <v>0</v>
      </c>
      <c r="AW1095" s="127">
        <v>0</v>
      </c>
      <c r="AX1095" s="127">
        <v>0</v>
      </c>
      <c r="AY1095" s="127">
        <v>0</v>
      </c>
      <c r="AZ1095" s="127">
        <v>0</v>
      </c>
      <c r="BA1095" s="127">
        <v>0</v>
      </c>
      <c r="BB1095" s="127">
        <v>0</v>
      </c>
      <c r="BC1095" s="15">
        <f t="shared" si="51"/>
        <v>0</v>
      </c>
      <c r="BD1095" s="15">
        <f t="shared" si="52"/>
        <v>0</v>
      </c>
      <c r="BE1095" s="15">
        <f t="shared" si="53"/>
        <v>0</v>
      </c>
    </row>
    <row r="1096" spans="1:57" x14ac:dyDescent="0.3">
      <c r="A1096" s="167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58">
        <v>44291</v>
      </c>
      <c r="AF1096" s="158">
        <v>46117</v>
      </c>
      <c r="AG1096" s="159">
        <v>660076.67000000004</v>
      </c>
      <c r="AH1096" s="91">
        <v>1.5972222222222223</v>
      </c>
      <c r="AI1096" s="91">
        <v>5</v>
      </c>
      <c r="AJ1096" s="160">
        <v>7.1300000000000002E-2</v>
      </c>
      <c r="AK1096" s="168" t="s">
        <v>651</v>
      </c>
      <c r="AL1096" s="168" t="s">
        <v>652</v>
      </c>
      <c r="AM1096" s="127">
        <v>0</v>
      </c>
      <c r="AN1096" s="127">
        <v>23530.080000000002</v>
      </c>
      <c r="AO1096" s="127">
        <v>0</v>
      </c>
      <c r="AP1096" s="127">
        <v>0</v>
      </c>
      <c r="AQ1096" s="127">
        <v>0</v>
      </c>
      <c r="AR1096" s="127">
        <v>0</v>
      </c>
      <c r="AS1096" s="127">
        <v>0</v>
      </c>
      <c r="AT1096" s="127">
        <v>23530.080000000002</v>
      </c>
      <c r="AU1096" s="127">
        <v>0</v>
      </c>
      <c r="AV1096" s="127">
        <v>0</v>
      </c>
      <c r="AW1096" s="127">
        <v>0</v>
      </c>
      <c r="AX1096" s="127">
        <v>0</v>
      </c>
      <c r="AY1096" s="127">
        <v>0</v>
      </c>
      <c r="AZ1096" s="127">
        <v>23530.080000000002</v>
      </c>
      <c r="BA1096" s="127">
        <v>0</v>
      </c>
      <c r="BB1096" s="127">
        <v>0</v>
      </c>
      <c r="BC1096" s="15">
        <f t="shared" si="51"/>
        <v>23530.080000000002</v>
      </c>
      <c r="BD1096" s="15">
        <f t="shared" si="52"/>
        <v>47060.160000000003</v>
      </c>
      <c r="BE1096" s="15">
        <f t="shared" si="53"/>
        <v>70590.240000000005</v>
      </c>
    </row>
    <row r="1097" spans="1:57" x14ac:dyDescent="0.3">
      <c r="A1097" s="167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58">
        <v>44291</v>
      </c>
      <c r="AF1097" s="158">
        <v>45387</v>
      </c>
      <c r="AG1097" s="159">
        <v>213302.5</v>
      </c>
      <c r="AH1097" s="91">
        <v>0</v>
      </c>
      <c r="AI1097" s="91">
        <v>0</v>
      </c>
      <c r="AJ1097" s="160">
        <v>6.1699999999999998E-2</v>
      </c>
      <c r="AK1097" s="168" t="s">
        <v>651</v>
      </c>
      <c r="AL1097" s="168" t="s">
        <v>652</v>
      </c>
      <c r="AM1097" s="127">
        <v>0</v>
      </c>
      <c r="AN1097" s="127">
        <v>0</v>
      </c>
      <c r="AO1097" s="127">
        <v>0</v>
      </c>
      <c r="AP1097" s="127">
        <v>0</v>
      </c>
      <c r="AQ1097" s="127">
        <v>0</v>
      </c>
      <c r="AR1097" s="127">
        <v>0</v>
      </c>
      <c r="AS1097" s="127">
        <v>0</v>
      </c>
      <c r="AT1097" s="127">
        <v>0</v>
      </c>
      <c r="AU1097" s="127">
        <v>0</v>
      </c>
      <c r="AV1097" s="127">
        <v>0</v>
      </c>
      <c r="AW1097" s="127">
        <v>0</v>
      </c>
      <c r="AX1097" s="127">
        <v>0</v>
      </c>
      <c r="AY1097" s="127">
        <v>0</v>
      </c>
      <c r="AZ1097" s="127">
        <v>0</v>
      </c>
      <c r="BA1097" s="127">
        <v>0</v>
      </c>
      <c r="BB1097" s="127">
        <v>0</v>
      </c>
      <c r="BC1097" s="15">
        <f t="shared" si="51"/>
        <v>0</v>
      </c>
      <c r="BD1097" s="15">
        <f t="shared" si="52"/>
        <v>0</v>
      </c>
      <c r="BE1097" s="15">
        <f t="shared" si="53"/>
        <v>0</v>
      </c>
    </row>
    <row r="1098" spans="1:57" x14ac:dyDescent="0.3">
      <c r="A1098" s="167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58">
        <v>44291</v>
      </c>
      <c r="AF1098" s="158">
        <v>45387</v>
      </c>
      <c r="AG1098" s="159">
        <v>398590.88</v>
      </c>
      <c r="AH1098" s="91">
        <v>0</v>
      </c>
      <c r="AI1098" s="91">
        <v>0</v>
      </c>
      <c r="AJ1098" s="160">
        <v>6.1699999999999998E-2</v>
      </c>
      <c r="AK1098" s="168" t="s">
        <v>651</v>
      </c>
      <c r="AL1098" s="168" t="s">
        <v>652</v>
      </c>
      <c r="AM1098" s="127">
        <v>0</v>
      </c>
      <c r="AN1098" s="127">
        <v>0</v>
      </c>
      <c r="AO1098" s="127">
        <v>0</v>
      </c>
      <c r="AP1098" s="127">
        <v>0</v>
      </c>
      <c r="AQ1098" s="127">
        <v>0</v>
      </c>
      <c r="AR1098" s="127">
        <v>0</v>
      </c>
      <c r="AS1098" s="127">
        <v>0</v>
      </c>
      <c r="AT1098" s="127">
        <v>0</v>
      </c>
      <c r="AU1098" s="127">
        <v>0</v>
      </c>
      <c r="AV1098" s="127">
        <v>0</v>
      </c>
      <c r="AW1098" s="127">
        <v>0</v>
      </c>
      <c r="AX1098" s="127">
        <v>0</v>
      </c>
      <c r="AY1098" s="127">
        <v>0</v>
      </c>
      <c r="AZ1098" s="127">
        <v>0</v>
      </c>
      <c r="BA1098" s="127">
        <v>0</v>
      </c>
      <c r="BB1098" s="127">
        <v>0</v>
      </c>
      <c r="BC1098" s="15">
        <f t="shared" si="51"/>
        <v>0</v>
      </c>
      <c r="BD1098" s="15">
        <f t="shared" si="52"/>
        <v>0</v>
      </c>
      <c r="BE1098" s="15">
        <f t="shared" si="53"/>
        <v>0</v>
      </c>
    </row>
    <row r="1099" spans="1:57" x14ac:dyDescent="0.3">
      <c r="A1099" s="167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58">
        <v>44291</v>
      </c>
      <c r="AF1099" s="158">
        <v>46117</v>
      </c>
      <c r="AG1099" s="159">
        <v>928479.65</v>
      </c>
      <c r="AH1099" s="91">
        <v>1.5972222222222223</v>
      </c>
      <c r="AI1099" s="91">
        <v>5</v>
      </c>
      <c r="AJ1099" s="160">
        <v>7.1300000000000002E-2</v>
      </c>
      <c r="AK1099" s="168" t="s">
        <v>651</v>
      </c>
      <c r="AL1099" s="168" t="s">
        <v>652</v>
      </c>
      <c r="AM1099" s="127">
        <v>0</v>
      </c>
      <c r="AN1099" s="127">
        <v>33097.980000000003</v>
      </c>
      <c r="AO1099" s="127">
        <v>0</v>
      </c>
      <c r="AP1099" s="127">
        <v>0</v>
      </c>
      <c r="AQ1099" s="127">
        <v>0</v>
      </c>
      <c r="AR1099" s="127">
        <v>0</v>
      </c>
      <c r="AS1099" s="127">
        <v>0</v>
      </c>
      <c r="AT1099" s="127">
        <v>33097.980000000003</v>
      </c>
      <c r="AU1099" s="127">
        <v>0</v>
      </c>
      <c r="AV1099" s="127">
        <v>0</v>
      </c>
      <c r="AW1099" s="127">
        <v>0</v>
      </c>
      <c r="AX1099" s="127">
        <v>0</v>
      </c>
      <c r="AY1099" s="127">
        <v>0</v>
      </c>
      <c r="AZ1099" s="127">
        <v>33097.980000000003</v>
      </c>
      <c r="BA1099" s="127">
        <v>0</v>
      </c>
      <c r="BB1099" s="127">
        <v>0</v>
      </c>
      <c r="BC1099" s="15">
        <f t="shared" si="51"/>
        <v>33097.980000000003</v>
      </c>
      <c r="BD1099" s="15">
        <f t="shared" si="52"/>
        <v>66195.960000000006</v>
      </c>
      <c r="BE1099" s="15">
        <f t="shared" si="53"/>
        <v>99293.94</v>
      </c>
    </row>
    <row r="1100" spans="1:57" x14ac:dyDescent="0.3">
      <c r="A1100" s="167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58">
        <v>44291</v>
      </c>
      <c r="AF1100" s="158">
        <v>45387</v>
      </c>
      <c r="AG1100" s="159">
        <v>43390.080000000002</v>
      </c>
      <c r="AH1100" s="91">
        <v>0</v>
      </c>
      <c r="AI1100" s="91">
        <v>0</v>
      </c>
      <c r="AJ1100" s="160">
        <v>6.1699999999999998E-2</v>
      </c>
      <c r="AK1100" s="168" t="s">
        <v>651</v>
      </c>
      <c r="AL1100" s="168" t="s">
        <v>652</v>
      </c>
      <c r="AM1100" s="127">
        <v>0</v>
      </c>
      <c r="AN1100" s="127">
        <v>0</v>
      </c>
      <c r="AO1100" s="127">
        <v>0</v>
      </c>
      <c r="AP1100" s="127">
        <v>0</v>
      </c>
      <c r="AQ1100" s="127">
        <v>0</v>
      </c>
      <c r="AR1100" s="127">
        <v>0</v>
      </c>
      <c r="AS1100" s="127">
        <v>0</v>
      </c>
      <c r="AT1100" s="127">
        <v>0</v>
      </c>
      <c r="AU1100" s="127">
        <v>0</v>
      </c>
      <c r="AV1100" s="127">
        <v>0</v>
      </c>
      <c r="AW1100" s="127">
        <v>0</v>
      </c>
      <c r="AX1100" s="127">
        <v>0</v>
      </c>
      <c r="AY1100" s="127">
        <v>0</v>
      </c>
      <c r="AZ1100" s="127">
        <v>0</v>
      </c>
      <c r="BA1100" s="127">
        <v>0</v>
      </c>
      <c r="BB1100" s="127">
        <v>0</v>
      </c>
      <c r="BC1100" s="15">
        <f t="shared" si="51"/>
        <v>0</v>
      </c>
      <c r="BD1100" s="15">
        <f t="shared" si="52"/>
        <v>0</v>
      </c>
      <c r="BE1100" s="15">
        <f t="shared" si="53"/>
        <v>0</v>
      </c>
    </row>
    <row r="1101" spans="1:57" x14ac:dyDescent="0.3">
      <c r="A1101" s="167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58">
        <v>44291</v>
      </c>
      <c r="AF1101" s="158">
        <v>46117</v>
      </c>
      <c r="AG1101" s="159">
        <v>101069.95</v>
      </c>
      <c r="AH1101" s="91">
        <v>1.5972222222222223</v>
      </c>
      <c r="AI1101" s="91">
        <v>5</v>
      </c>
      <c r="AJ1101" s="160">
        <v>7.1300000000000002E-2</v>
      </c>
      <c r="AK1101" s="168" t="s">
        <v>651</v>
      </c>
      <c r="AL1101" s="168" t="s">
        <v>652</v>
      </c>
      <c r="AM1101" s="127">
        <v>0</v>
      </c>
      <c r="AN1101" s="127">
        <v>3603.41</v>
      </c>
      <c r="AO1101" s="127">
        <v>0</v>
      </c>
      <c r="AP1101" s="127">
        <v>0</v>
      </c>
      <c r="AQ1101" s="127">
        <v>0</v>
      </c>
      <c r="AR1101" s="127">
        <v>0</v>
      </c>
      <c r="AS1101" s="127">
        <v>0</v>
      </c>
      <c r="AT1101" s="127">
        <v>3603.41</v>
      </c>
      <c r="AU1101" s="127">
        <v>0</v>
      </c>
      <c r="AV1101" s="127">
        <v>0</v>
      </c>
      <c r="AW1101" s="127">
        <v>0</v>
      </c>
      <c r="AX1101" s="127">
        <v>0</v>
      </c>
      <c r="AY1101" s="127">
        <v>0</v>
      </c>
      <c r="AZ1101" s="127">
        <v>3603.41</v>
      </c>
      <c r="BA1101" s="127">
        <v>0</v>
      </c>
      <c r="BB1101" s="127">
        <v>0</v>
      </c>
      <c r="BC1101" s="15">
        <f t="shared" si="51"/>
        <v>3603.41</v>
      </c>
      <c r="BD1101" s="15">
        <f t="shared" si="52"/>
        <v>7206.82</v>
      </c>
      <c r="BE1101" s="15">
        <f t="shared" si="53"/>
        <v>10810.23</v>
      </c>
    </row>
    <row r="1102" spans="1:57" x14ac:dyDescent="0.3">
      <c r="A1102" s="167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58">
        <v>44291</v>
      </c>
      <c r="AF1102" s="158">
        <v>45387</v>
      </c>
      <c r="AG1102" s="159">
        <v>545826</v>
      </c>
      <c r="AH1102" s="91">
        <v>0</v>
      </c>
      <c r="AI1102" s="91">
        <v>0</v>
      </c>
      <c r="AJ1102" s="160">
        <v>6.1699999999999998E-2</v>
      </c>
      <c r="AK1102" s="168" t="s">
        <v>651</v>
      </c>
      <c r="AL1102" s="168" t="s">
        <v>652</v>
      </c>
      <c r="AM1102" s="127">
        <v>0</v>
      </c>
      <c r="AN1102" s="127">
        <v>0</v>
      </c>
      <c r="AO1102" s="127">
        <v>0</v>
      </c>
      <c r="AP1102" s="127">
        <v>0</v>
      </c>
      <c r="AQ1102" s="127">
        <v>0</v>
      </c>
      <c r="AR1102" s="127">
        <v>0</v>
      </c>
      <c r="AS1102" s="127">
        <v>0</v>
      </c>
      <c r="AT1102" s="127">
        <v>0</v>
      </c>
      <c r="AU1102" s="127">
        <v>0</v>
      </c>
      <c r="AV1102" s="127">
        <v>0</v>
      </c>
      <c r="AW1102" s="127">
        <v>0</v>
      </c>
      <c r="AX1102" s="127">
        <v>0</v>
      </c>
      <c r="AY1102" s="127">
        <v>0</v>
      </c>
      <c r="AZ1102" s="127">
        <v>0</v>
      </c>
      <c r="BA1102" s="127">
        <v>0</v>
      </c>
      <c r="BB1102" s="127">
        <v>0</v>
      </c>
      <c r="BC1102" s="15">
        <f t="shared" si="51"/>
        <v>0</v>
      </c>
      <c r="BD1102" s="15">
        <f t="shared" si="52"/>
        <v>0</v>
      </c>
      <c r="BE1102" s="15">
        <f t="shared" si="53"/>
        <v>0</v>
      </c>
    </row>
    <row r="1103" spans="1:57" x14ac:dyDescent="0.3">
      <c r="A1103" s="167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58">
        <v>44291</v>
      </c>
      <c r="AF1103" s="158">
        <v>46117</v>
      </c>
      <c r="AG1103" s="159">
        <v>1271455</v>
      </c>
      <c r="AH1103" s="91">
        <v>1.5972222222222223</v>
      </c>
      <c r="AI1103" s="91">
        <v>5</v>
      </c>
      <c r="AJ1103" s="160">
        <v>7.1300000000000002E-2</v>
      </c>
      <c r="AK1103" s="168" t="s">
        <v>651</v>
      </c>
      <c r="AL1103" s="168" t="s">
        <v>652</v>
      </c>
      <c r="AM1103" s="127">
        <v>0</v>
      </c>
      <c r="AN1103" s="127">
        <v>45324.19</v>
      </c>
      <c r="AO1103" s="127">
        <v>0</v>
      </c>
      <c r="AP1103" s="127">
        <v>0</v>
      </c>
      <c r="AQ1103" s="127">
        <v>0</v>
      </c>
      <c r="AR1103" s="127">
        <v>0</v>
      </c>
      <c r="AS1103" s="127">
        <v>0</v>
      </c>
      <c r="AT1103" s="127">
        <v>45324.19</v>
      </c>
      <c r="AU1103" s="127">
        <v>0</v>
      </c>
      <c r="AV1103" s="127">
        <v>0</v>
      </c>
      <c r="AW1103" s="127">
        <v>0</v>
      </c>
      <c r="AX1103" s="127">
        <v>0</v>
      </c>
      <c r="AY1103" s="127">
        <v>0</v>
      </c>
      <c r="AZ1103" s="127">
        <v>45324.19</v>
      </c>
      <c r="BA1103" s="127">
        <v>0</v>
      </c>
      <c r="BB1103" s="127">
        <v>0</v>
      </c>
      <c r="BC1103" s="15">
        <f t="shared" si="51"/>
        <v>45324.19</v>
      </c>
      <c r="BD1103" s="15">
        <f t="shared" si="52"/>
        <v>90648.38</v>
      </c>
      <c r="BE1103" s="15">
        <f t="shared" si="53"/>
        <v>135972.57</v>
      </c>
    </row>
    <row r="1104" spans="1:57" x14ac:dyDescent="0.3">
      <c r="A1104" s="167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58">
        <v>44291</v>
      </c>
      <c r="AF1104" s="158">
        <v>45387</v>
      </c>
      <c r="AG1104" s="159">
        <v>2025024.25</v>
      </c>
      <c r="AH1104" s="91">
        <v>0</v>
      </c>
      <c r="AI1104" s="91">
        <v>0</v>
      </c>
      <c r="AJ1104" s="160">
        <v>6.1699999999999998E-2</v>
      </c>
      <c r="AK1104" s="168" t="s">
        <v>651</v>
      </c>
      <c r="AL1104" s="168" t="s">
        <v>652</v>
      </c>
      <c r="AM1104" s="127">
        <v>0</v>
      </c>
      <c r="AN1104" s="127">
        <v>0</v>
      </c>
      <c r="AO1104" s="127">
        <v>0</v>
      </c>
      <c r="AP1104" s="127">
        <v>0</v>
      </c>
      <c r="AQ1104" s="127">
        <v>0</v>
      </c>
      <c r="AR1104" s="127">
        <v>0</v>
      </c>
      <c r="AS1104" s="127">
        <v>0</v>
      </c>
      <c r="AT1104" s="127">
        <v>0</v>
      </c>
      <c r="AU1104" s="127">
        <v>0</v>
      </c>
      <c r="AV1104" s="127">
        <v>0</v>
      </c>
      <c r="AW1104" s="127">
        <v>0</v>
      </c>
      <c r="AX1104" s="127">
        <v>0</v>
      </c>
      <c r="AY1104" s="127">
        <v>0</v>
      </c>
      <c r="AZ1104" s="127">
        <v>0</v>
      </c>
      <c r="BA1104" s="127">
        <v>0</v>
      </c>
      <c r="BB1104" s="127">
        <v>0</v>
      </c>
      <c r="BC1104" s="15">
        <f t="shared" si="51"/>
        <v>0</v>
      </c>
      <c r="BD1104" s="15">
        <f t="shared" si="52"/>
        <v>0</v>
      </c>
      <c r="BE1104" s="15">
        <f t="shared" si="53"/>
        <v>0</v>
      </c>
    </row>
    <row r="1105" spans="1:57" x14ac:dyDescent="0.3">
      <c r="A1105" s="167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58">
        <v>44291</v>
      </c>
      <c r="AF1105" s="158">
        <v>46117</v>
      </c>
      <c r="AG1105" s="159">
        <v>4724056.59</v>
      </c>
      <c r="AH1105" s="91">
        <v>1.5972222222222223</v>
      </c>
      <c r="AI1105" s="91">
        <v>5</v>
      </c>
      <c r="AJ1105" s="160">
        <v>7.1300000000000002E-2</v>
      </c>
      <c r="AK1105" s="168" t="s">
        <v>651</v>
      </c>
      <c r="AL1105" s="168" t="s">
        <v>652</v>
      </c>
      <c r="AM1105" s="127">
        <v>0</v>
      </c>
      <c r="AN1105" s="127">
        <v>168436.45</v>
      </c>
      <c r="AO1105" s="127">
        <v>0</v>
      </c>
      <c r="AP1105" s="127">
        <v>0</v>
      </c>
      <c r="AQ1105" s="127">
        <v>0</v>
      </c>
      <c r="AR1105" s="127">
        <v>0</v>
      </c>
      <c r="AS1105" s="127">
        <v>0</v>
      </c>
      <c r="AT1105" s="127">
        <v>168436.45</v>
      </c>
      <c r="AU1105" s="127">
        <v>0</v>
      </c>
      <c r="AV1105" s="127">
        <v>0</v>
      </c>
      <c r="AW1105" s="127">
        <v>0</v>
      </c>
      <c r="AX1105" s="127">
        <v>0</v>
      </c>
      <c r="AY1105" s="127">
        <v>0</v>
      </c>
      <c r="AZ1105" s="127">
        <v>168436.45</v>
      </c>
      <c r="BA1105" s="127">
        <v>0</v>
      </c>
      <c r="BB1105" s="127">
        <v>0</v>
      </c>
      <c r="BC1105" s="15">
        <f t="shared" si="51"/>
        <v>168436.45</v>
      </c>
      <c r="BD1105" s="15">
        <f t="shared" si="52"/>
        <v>336872.9</v>
      </c>
      <c r="BE1105" s="15">
        <f t="shared" si="53"/>
        <v>505309.35000000003</v>
      </c>
    </row>
    <row r="1106" spans="1:57" x14ac:dyDescent="0.3">
      <c r="A1106" s="167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58">
        <v>44291</v>
      </c>
      <c r="AF1106" s="158">
        <v>45387</v>
      </c>
      <c r="AG1106" s="159">
        <v>2226623.79</v>
      </c>
      <c r="AH1106" s="91">
        <v>0</v>
      </c>
      <c r="AI1106" s="91">
        <v>0</v>
      </c>
      <c r="AJ1106" s="160">
        <v>6.1699999999999998E-2</v>
      </c>
      <c r="AK1106" s="168" t="s">
        <v>651</v>
      </c>
      <c r="AL1106" s="168" t="s">
        <v>652</v>
      </c>
      <c r="AM1106" s="127">
        <v>0</v>
      </c>
      <c r="AN1106" s="127">
        <v>0</v>
      </c>
      <c r="AO1106" s="127">
        <v>0</v>
      </c>
      <c r="AP1106" s="127">
        <v>0</v>
      </c>
      <c r="AQ1106" s="127">
        <v>0</v>
      </c>
      <c r="AR1106" s="127">
        <v>0</v>
      </c>
      <c r="AS1106" s="127">
        <v>0</v>
      </c>
      <c r="AT1106" s="127">
        <v>0</v>
      </c>
      <c r="AU1106" s="127">
        <v>0</v>
      </c>
      <c r="AV1106" s="127">
        <v>0</v>
      </c>
      <c r="AW1106" s="127">
        <v>0</v>
      </c>
      <c r="AX1106" s="127">
        <v>0</v>
      </c>
      <c r="AY1106" s="127">
        <v>0</v>
      </c>
      <c r="AZ1106" s="127">
        <v>0</v>
      </c>
      <c r="BA1106" s="127">
        <v>0</v>
      </c>
      <c r="BB1106" s="127">
        <v>0</v>
      </c>
      <c r="BC1106" s="15">
        <f t="shared" si="51"/>
        <v>0</v>
      </c>
      <c r="BD1106" s="15">
        <f t="shared" si="52"/>
        <v>0</v>
      </c>
      <c r="BE1106" s="15">
        <f t="shared" si="53"/>
        <v>0</v>
      </c>
    </row>
    <row r="1107" spans="1:57" x14ac:dyDescent="0.3">
      <c r="A1107" s="167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58">
        <v>44291</v>
      </c>
      <c r="AF1107" s="158">
        <v>46117</v>
      </c>
      <c r="AG1107" s="159">
        <v>2222644.7999999998</v>
      </c>
      <c r="AH1107" s="91">
        <v>1.5972222222222223</v>
      </c>
      <c r="AI1107" s="91">
        <v>5</v>
      </c>
      <c r="AJ1107" s="160">
        <v>7.1300000000000002E-2</v>
      </c>
      <c r="AK1107" s="168" t="s">
        <v>651</v>
      </c>
      <c r="AL1107" s="168" t="s">
        <v>652</v>
      </c>
      <c r="AM1107" s="127">
        <v>0</v>
      </c>
      <c r="AN1107" s="127">
        <v>79231.73</v>
      </c>
      <c r="AO1107" s="127">
        <v>0</v>
      </c>
      <c r="AP1107" s="127">
        <v>0</v>
      </c>
      <c r="AQ1107" s="127">
        <v>0</v>
      </c>
      <c r="AR1107" s="127">
        <v>0</v>
      </c>
      <c r="AS1107" s="127">
        <v>0</v>
      </c>
      <c r="AT1107" s="127">
        <v>79231.73</v>
      </c>
      <c r="AU1107" s="127">
        <v>0</v>
      </c>
      <c r="AV1107" s="127">
        <v>0</v>
      </c>
      <c r="AW1107" s="127">
        <v>0</v>
      </c>
      <c r="AX1107" s="127">
        <v>0</v>
      </c>
      <c r="AY1107" s="127">
        <v>0</v>
      </c>
      <c r="AZ1107" s="127">
        <v>79231.73</v>
      </c>
      <c r="BA1107" s="127">
        <v>0</v>
      </c>
      <c r="BB1107" s="127">
        <v>0</v>
      </c>
      <c r="BC1107" s="15">
        <f t="shared" si="51"/>
        <v>79231.73</v>
      </c>
      <c r="BD1107" s="15">
        <f t="shared" si="52"/>
        <v>158463.46</v>
      </c>
      <c r="BE1107" s="15">
        <f t="shared" si="53"/>
        <v>237695.19</v>
      </c>
    </row>
    <row r="1108" spans="1:57" x14ac:dyDescent="0.3">
      <c r="A1108" s="167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58">
        <v>44291</v>
      </c>
      <c r="AF1108" s="158">
        <v>45387</v>
      </c>
      <c r="AG1108" s="159">
        <v>272308.46000000002</v>
      </c>
      <c r="AH1108" s="91">
        <v>0</v>
      </c>
      <c r="AI1108" s="91">
        <v>0</v>
      </c>
      <c r="AJ1108" s="160">
        <v>6.1699999999999998E-2</v>
      </c>
      <c r="AK1108" s="168" t="s">
        <v>651</v>
      </c>
      <c r="AL1108" s="168" t="s">
        <v>652</v>
      </c>
      <c r="AM1108" s="127">
        <v>0</v>
      </c>
      <c r="AN1108" s="127">
        <v>0</v>
      </c>
      <c r="AO1108" s="127">
        <v>0</v>
      </c>
      <c r="AP1108" s="127">
        <v>0</v>
      </c>
      <c r="AQ1108" s="127">
        <v>0</v>
      </c>
      <c r="AR1108" s="127">
        <v>0</v>
      </c>
      <c r="AS1108" s="127">
        <v>0</v>
      </c>
      <c r="AT1108" s="127">
        <v>0</v>
      </c>
      <c r="AU1108" s="127">
        <v>0</v>
      </c>
      <c r="AV1108" s="127">
        <v>0</v>
      </c>
      <c r="AW1108" s="127">
        <v>0</v>
      </c>
      <c r="AX1108" s="127">
        <v>0</v>
      </c>
      <c r="AY1108" s="127">
        <v>0</v>
      </c>
      <c r="AZ1108" s="127">
        <v>0</v>
      </c>
      <c r="BA1108" s="127">
        <v>0</v>
      </c>
      <c r="BB1108" s="127">
        <v>0</v>
      </c>
      <c r="BC1108" s="15">
        <f t="shared" si="51"/>
        <v>0</v>
      </c>
      <c r="BD1108" s="15">
        <f t="shared" si="52"/>
        <v>0</v>
      </c>
      <c r="BE1108" s="15">
        <f t="shared" si="53"/>
        <v>0</v>
      </c>
    </row>
    <row r="1109" spans="1:57" x14ac:dyDescent="0.3">
      <c r="A1109" s="167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58">
        <v>44291</v>
      </c>
      <c r="AF1109" s="158">
        <v>46117</v>
      </c>
      <c r="AG1109" s="159">
        <v>634251.98</v>
      </c>
      <c r="AH1109" s="91">
        <v>1.5972222222222223</v>
      </c>
      <c r="AI1109" s="91">
        <v>5</v>
      </c>
      <c r="AJ1109" s="160">
        <v>7.1300000000000002E-2</v>
      </c>
      <c r="AK1109" s="168" t="s">
        <v>651</v>
      </c>
      <c r="AL1109" s="168" t="s">
        <v>652</v>
      </c>
      <c r="AM1109" s="127">
        <v>0</v>
      </c>
      <c r="AN1109" s="127">
        <v>22609.5</v>
      </c>
      <c r="AO1109" s="127">
        <v>0</v>
      </c>
      <c r="AP1109" s="127">
        <v>0</v>
      </c>
      <c r="AQ1109" s="127">
        <v>0</v>
      </c>
      <c r="AR1109" s="127">
        <v>0</v>
      </c>
      <c r="AS1109" s="127">
        <v>0</v>
      </c>
      <c r="AT1109" s="127">
        <v>22609.5</v>
      </c>
      <c r="AU1109" s="127">
        <v>0</v>
      </c>
      <c r="AV1109" s="127">
        <v>0</v>
      </c>
      <c r="AW1109" s="127">
        <v>0</v>
      </c>
      <c r="AX1109" s="127">
        <v>0</v>
      </c>
      <c r="AY1109" s="127">
        <v>0</v>
      </c>
      <c r="AZ1109" s="127">
        <v>22609.5</v>
      </c>
      <c r="BA1109" s="127">
        <v>0</v>
      </c>
      <c r="BB1109" s="127">
        <v>0</v>
      </c>
      <c r="BC1109" s="15">
        <f t="shared" si="51"/>
        <v>22609.5</v>
      </c>
      <c r="BD1109" s="15">
        <f t="shared" si="52"/>
        <v>45219</v>
      </c>
      <c r="BE1109" s="15">
        <f t="shared" si="53"/>
        <v>67828.5</v>
      </c>
    </row>
    <row r="1110" spans="1:57" x14ac:dyDescent="0.3">
      <c r="A1110" s="167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58">
        <v>44291</v>
      </c>
      <c r="AF1110" s="158">
        <v>45387</v>
      </c>
      <c r="AG1110" s="159">
        <v>193432.4</v>
      </c>
      <c r="AH1110" s="91">
        <v>0</v>
      </c>
      <c r="AI1110" s="91">
        <v>0</v>
      </c>
      <c r="AJ1110" s="160">
        <v>6.1699999999999998E-2</v>
      </c>
      <c r="AK1110" s="168" t="s">
        <v>651</v>
      </c>
      <c r="AL1110" s="168" t="s">
        <v>652</v>
      </c>
      <c r="AM1110" s="127">
        <v>0</v>
      </c>
      <c r="AN1110" s="127">
        <v>0</v>
      </c>
      <c r="AO1110" s="127">
        <v>0</v>
      </c>
      <c r="AP1110" s="127">
        <v>0</v>
      </c>
      <c r="AQ1110" s="127">
        <v>0</v>
      </c>
      <c r="AR1110" s="127">
        <v>0</v>
      </c>
      <c r="AS1110" s="127">
        <v>0</v>
      </c>
      <c r="AT1110" s="127">
        <v>0</v>
      </c>
      <c r="AU1110" s="127">
        <v>0</v>
      </c>
      <c r="AV1110" s="127">
        <v>0</v>
      </c>
      <c r="AW1110" s="127">
        <v>0</v>
      </c>
      <c r="AX1110" s="127">
        <v>0</v>
      </c>
      <c r="AY1110" s="127">
        <v>0</v>
      </c>
      <c r="AZ1110" s="127">
        <v>0</v>
      </c>
      <c r="BA1110" s="127">
        <v>0</v>
      </c>
      <c r="BB1110" s="127">
        <v>0</v>
      </c>
      <c r="BC1110" s="15">
        <f t="shared" si="51"/>
        <v>0</v>
      </c>
      <c r="BD1110" s="15">
        <f t="shared" si="52"/>
        <v>0</v>
      </c>
      <c r="BE1110" s="15">
        <f t="shared" si="53"/>
        <v>0</v>
      </c>
    </row>
    <row r="1111" spans="1:57" x14ac:dyDescent="0.3">
      <c r="A1111" s="167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58">
        <v>44291</v>
      </c>
      <c r="AF1111" s="158">
        <v>46117</v>
      </c>
      <c r="AG1111" s="159">
        <v>450536.43</v>
      </c>
      <c r="AH1111" s="91">
        <v>1.5972222222222223</v>
      </c>
      <c r="AI1111" s="91">
        <v>5</v>
      </c>
      <c r="AJ1111" s="160">
        <v>7.1300000000000002E-2</v>
      </c>
      <c r="AK1111" s="168" t="s">
        <v>651</v>
      </c>
      <c r="AL1111" s="168" t="s">
        <v>652</v>
      </c>
      <c r="AM1111" s="127">
        <v>0</v>
      </c>
      <c r="AN1111" s="127">
        <v>16060.5</v>
      </c>
      <c r="AO1111" s="127">
        <v>0</v>
      </c>
      <c r="AP1111" s="127">
        <v>0</v>
      </c>
      <c r="AQ1111" s="127">
        <v>0</v>
      </c>
      <c r="AR1111" s="127">
        <v>0</v>
      </c>
      <c r="AS1111" s="127">
        <v>0</v>
      </c>
      <c r="AT1111" s="127">
        <v>16060.5</v>
      </c>
      <c r="AU1111" s="127">
        <v>0</v>
      </c>
      <c r="AV1111" s="127">
        <v>0</v>
      </c>
      <c r="AW1111" s="127">
        <v>0</v>
      </c>
      <c r="AX1111" s="127">
        <v>0</v>
      </c>
      <c r="AY1111" s="127">
        <v>0</v>
      </c>
      <c r="AZ1111" s="127">
        <v>16060.5</v>
      </c>
      <c r="BA1111" s="127">
        <v>0</v>
      </c>
      <c r="BB1111" s="127">
        <v>0</v>
      </c>
      <c r="BC1111" s="15">
        <f t="shared" si="51"/>
        <v>16060.5</v>
      </c>
      <c r="BD1111" s="15">
        <f t="shared" si="52"/>
        <v>32121</v>
      </c>
      <c r="BE1111" s="15">
        <f t="shared" si="53"/>
        <v>48181.5</v>
      </c>
    </row>
    <row r="1112" spans="1:57" x14ac:dyDescent="0.3">
      <c r="A1112" s="167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58">
        <v>44291</v>
      </c>
      <c r="AF1112" s="158">
        <v>45387</v>
      </c>
      <c r="AG1112" s="159">
        <v>28197.05</v>
      </c>
      <c r="AH1112" s="91">
        <v>0</v>
      </c>
      <c r="AI1112" s="91">
        <v>0</v>
      </c>
      <c r="AJ1112" s="160">
        <v>6.1699999999999998E-2</v>
      </c>
      <c r="AK1112" s="168" t="s">
        <v>651</v>
      </c>
      <c r="AL1112" s="168" t="s">
        <v>652</v>
      </c>
      <c r="AM1112" s="127">
        <v>0</v>
      </c>
      <c r="AN1112" s="127">
        <v>0</v>
      </c>
      <c r="AO1112" s="127">
        <v>0</v>
      </c>
      <c r="AP1112" s="127">
        <v>0</v>
      </c>
      <c r="AQ1112" s="127">
        <v>0</v>
      </c>
      <c r="AR1112" s="127">
        <v>0</v>
      </c>
      <c r="AS1112" s="127">
        <v>0</v>
      </c>
      <c r="AT1112" s="127">
        <v>0</v>
      </c>
      <c r="AU1112" s="127">
        <v>0</v>
      </c>
      <c r="AV1112" s="127">
        <v>0</v>
      </c>
      <c r="AW1112" s="127">
        <v>0</v>
      </c>
      <c r="AX1112" s="127">
        <v>0</v>
      </c>
      <c r="AY1112" s="127">
        <v>0</v>
      </c>
      <c r="AZ1112" s="127">
        <v>0</v>
      </c>
      <c r="BA1112" s="127">
        <v>0</v>
      </c>
      <c r="BB1112" s="127">
        <v>0</v>
      </c>
      <c r="BC1112" s="15">
        <f t="shared" si="51"/>
        <v>0</v>
      </c>
      <c r="BD1112" s="15">
        <f t="shared" si="52"/>
        <v>0</v>
      </c>
      <c r="BE1112" s="15">
        <f t="shared" si="53"/>
        <v>0</v>
      </c>
    </row>
    <row r="1113" spans="1:57" x14ac:dyDescent="0.3">
      <c r="A1113" s="167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58">
        <v>44291</v>
      </c>
      <c r="AF1113" s="158">
        <v>46117</v>
      </c>
      <c r="AG1113" s="159">
        <v>65675.649999999994</v>
      </c>
      <c r="AH1113" s="91">
        <v>1.5972222222222223</v>
      </c>
      <c r="AI1113" s="91">
        <v>5</v>
      </c>
      <c r="AJ1113" s="160">
        <v>7.1300000000000002E-2</v>
      </c>
      <c r="AK1113" s="168" t="s">
        <v>651</v>
      </c>
      <c r="AL1113" s="168" t="s">
        <v>652</v>
      </c>
      <c r="AM1113" s="127">
        <v>0</v>
      </c>
      <c r="AN1113" s="127">
        <v>2341.17</v>
      </c>
      <c r="AO1113" s="127">
        <v>0</v>
      </c>
      <c r="AP1113" s="127">
        <v>0</v>
      </c>
      <c r="AQ1113" s="127">
        <v>0</v>
      </c>
      <c r="AR1113" s="127">
        <v>0</v>
      </c>
      <c r="AS1113" s="127">
        <v>0</v>
      </c>
      <c r="AT1113" s="127">
        <v>2341.17</v>
      </c>
      <c r="AU1113" s="127">
        <v>0</v>
      </c>
      <c r="AV1113" s="127">
        <v>0</v>
      </c>
      <c r="AW1113" s="127">
        <v>0</v>
      </c>
      <c r="AX1113" s="127">
        <v>0</v>
      </c>
      <c r="AY1113" s="127">
        <v>0</v>
      </c>
      <c r="AZ1113" s="127">
        <v>2341.17</v>
      </c>
      <c r="BA1113" s="127">
        <v>0</v>
      </c>
      <c r="BB1113" s="127">
        <v>0</v>
      </c>
      <c r="BC1113" s="15">
        <f t="shared" si="51"/>
        <v>2341.17</v>
      </c>
      <c r="BD1113" s="15">
        <f t="shared" si="52"/>
        <v>4682.34</v>
      </c>
      <c r="BE1113" s="15">
        <f t="shared" si="53"/>
        <v>7023.51</v>
      </c>
    </row>
    <row r="1114" spans="1:57" x14ac:dyDescent="0.3">
      <c r="A1114" s="167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58">
        <v>44291</v>
      </c>
      <c r="AF1114" s="158">
        <v>45387</v>
      </c>
      <c r="AG1114" s="159">
        <v>52433.35</v>
      </c>
      <c r="AH1114" s="91">
        <v>0</v>
      </c>
      <c r="AI1114" s="91">
        <v>0</v>
      </c>
      <c r="AJ1114" s="160">
        <v>6.1699999999999998E-2</v>
      </c>
      <c r="AK1114" s="168" t="s">
        <v>651</v>
      </c>
      <c r="AL1114" s="168" t="s">
        <v>652</v>
      </c>
      <c r="AM1114" s="127">
        <v>0</v>
      </c>
      <c r="AN1114" s="127">
        <v>0</v>
      </c>
      <c r="AO1114" s="127">
        <v>0</v>
      </c>
      <c r="AP1114" s="127">
        <v>0</v>
      </c>
      <c r="AQ1114" s="127">
        <v>0</v>
      </c>
      <c r="AR1114" s="127">
        <v>0</v>
      </c>
      <c r="AS1114" s="127">
        <v>0</v>
      </c>
      <c r="AT1114" s="127">
        <v>0</v>
      </c>
      <c r="AU1114" s="127">
        <v>0</v>
      </c>
      <c r="AV1114" s="127">
        <v>0</v>
      </c>
      <c r="AW1114" s="127">
        <v>0</v>
      </c>
      <c r="AX1114" s="127">
        <v>0</v>
      </c>
      <c r="AY1114" s="127">
        <v>0</v>
      </c>
      <c r="AZ1114" s="127">
        <v>0</v>
      </c>
      <c r="BA1114" s="127">
        <v>0</v>
      </c>
      <c r="BB1114" s="127">
        <v>0</v>
      </c>
      <c r="BC1114" s="15">
        <f t="shared" si="51"/>
        <v>0</v>
      </c>
      <c r="BD1114" s="15">
        <f t="shared" si="52"/>
        <v>0</v>
      </c>
      <c r="BE1114" s="15">
        <f t="shared" si="53"/>
        <v>0</v>
      </c>
    </row>
    <row r="1115" spans="1:57" x14ac:dyDescent="0.3">
      <c r="A1115" s="167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58">
        <v>44291</v>
      </c>
      <c r="AF1115" s="158">
        <v>46117</v>
      </c>
      <c r="AG1115" s="159">
        <v>122126.15</v>
      </c>
      <c r="AH1115" s="91">
        <v>1.5972222222222223</v>
      </c>
      <c r="AI1115" s="91">
        <v>5</v>
      </c>
      <c r="AJ1115" s="160">
        <v>7.1300000000000002E-2</v>
      </c>
      <c r="AK1115" s="168" t="s">
        <v>651</v>
      </c>
      <c r="AL1115" s="168" t="s">
        <v>652</v>
      </c>
      <c r="AM1115" s="127">
        <v>0</v>
      </c>
      <c r="AN1115" s="127">
        <v>4353.49</v>
      </c>
      <c r="AO1115" s="127">
        <v>0</v>
      </c>
      <c r="AP1115" s="127">
        <v>0</v>
      </c>
      <c r="AQ1115" s="127">
        <v>0</v>
      </c>
      <c r="AR1115" s="127">
        <v>0</v>
      </c>
      <c r="AS1115" s="127">
        <v>0</v>
      </c>
      <c r="AT1115" s="127">
        <v>4353.49</v>
      </c>
      <c r="AU1115" s="127">
        <v>0</v>
      </c>
      <c r="AV1115" s="127">
        <v>0</v>
      </c>
      <c r="AW1115" s="127">
        <v>0</v>
      </c>
      <c r="AX1115" s="127">
        <v>0</v>
      </c>
      <c r="AY1115" s="127">
        <v>0</v>
      </c>
      <c r="AZ1115" s="127">
        <v>4353.49</v>
      </c>
      <c r="BA1115" s="127">
        <v>0</v>
      </c>
      <c r="BB1115" s="127">
        <v>0</v>
      </c>
      <c r="BC1115" s="15">
        <f t="shared" si="51"/>
        <v>4353.49</v>
      </c>
      <c r="BD1115" s="15">
        <f t="shared" si="52"/>
        <v>8706.98</v>
      </c>
      <c r="BE1115" s="15">
        <f t="shared" si="53"/>
        <v>13060.47</v>
      </c>
    </row>
    <row r="1116" spans="1:57" x14ac:dyDescent="0.3">
      <c r="A1116" s="167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58">
        <v>44291</v>
      </c>
      <c r="AF1116" s="158">
        <v>45387</v>
      </c>
      <c r="AG1116" s="159">
        <v>172700</v>
      </c>
      <c r="AH1116" s="91">
        <v>0</v>
      </c>
      <c r="AI1116" s="91">
        <v>0</v>
      </c>
      <c r="AJ1116" s="160">
        <v>6.1699999999999998E-2</v>
      </c>
      <c r="AK1116" s="168" t="s">
        <v>651</v>
      </c>
      <c r="AL1116" s="168" t="s">
        <v>652</v>
      </c>
      <c r="AM1116" s="127">
        <v>0</v>
      </c>
      <c r="AN1116" s="127">
        <v>0</v>
      </c>
      <c r="AO1116" s="127">
        <v>0</v>
      </c>
      <c r="AP1116" s="127">
        <v>0</v>
      </c>
      <c r="AQ1116" s="127">
        <v>0</v>
      </c>
      <c r="AR1116" s="127">
        <v>0</v>
      </c>
      <c r="AS1116" s="127">
        <v>0</v>
      </c>
      <c r="AT1116" s="127">
        <v>0</v>
      </c>
      <c r="AU1116" s="127">
        <v>0</v>
      </c>
      <c r="AV1116" s="127">
        <v>0</v>
      </c>
      <c r="AW1116" s="127">
        <v>0</v>
      </c>
      <c r="AX1116" s="127">
        <v>0</v>
      </c>
      <c r="AY1116" s="127">
        <v>0</v>
      </c>
      <c r="AZ1116" s="127">
        <v>0</v>
      </c>
      <c r="BA1116" s="127">
        <v>0</v>
      </c>
      <c r="BB1116" s="127">
        <v>0</v>
      </c>
      <c r="BC1116" s="15">
        <f t="shared" si="51"/>
        <v>0</v>
      </c>
      <c r="BD1116" s="15">
        <f t="shared" si="52"/>
        <v>0</v>
      </c>
      <c r="BE1116" s="15">
        <f t="shared" si="53"/>
        <v>0</v>
      </c>
    </row>
    <row r="1117" spans="1:57" x14ac:dyDescent="0.3">
      <c r="A1117" s="167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58">
        <v>44291</v>
      </c>
      <c r="AF1117" s="158">
        <v>46117</v>
      </c>
      <c r="AG1117" s="159">
        <v>402375</v>
      </c>
      <c r="AH1117" s="91">
        <v>1.5972222222222223</v>
      </c>
      <c r="AI1117" s="91">
        <v>5</v>
      </c>
      <c r="AJ1117" s="160">
        <v>7.1300000000000002E-2</v>
      </c>
      <c r="AK1117" s="168" t="s">
        <v>651</v>
      </c>
      <c r="AL1117" s="168" t="s">
        <v>652</v>
      </c>
      <c r="AM1117" s="127">
        <v>0</v>
      </c>
      <c r="AN1117" s="127">
        <v>14343.66</v>
      </c>
      <c r="AO1117" s="127">
        <v>0</v>
      </c>
      <c r="AP1117" s="127">
        <v>0</v>
      </c>
      <c r="AQ1117" s="127">
        <v>0</v>
      </c>
      <c r="AR1117" s="127">
        <v>0</v>
      </c>
      <c r="AS1117" s="127">
        <v>0</v>
      </c>
      <c r="AT1117" s="127">
        <v>14343.66</v>
      </c>
      <c r="AU1117" s="127">
        <v>0</v>
      </c>
      <c r="AV1117" s="127">
        <v>0</v>
      </c>
      <c r="AW1117" s="127">
        <v>0</v>
      </c>
      <c r="AX1117" s="127">
        <v>0</v>
      </c>
      <c r="AY1117" s="127">
        <v>0</v>
      </c>
      <c r="AZ1117" s="127">
        <v>14343.66</v>
      </c>
      <c r="BA1117" s="127">
        <v>0</v>
      </c>
      <c r="BB1117" s="127">
        <v>0</v>
      </c>
      <c r="BC1117" s="15">
        <f t="shared" si="51"/>
        <v>14343.66</v>
      </c>
      <c r="BD1117" s="15">
        <f t="shared" si="52"/>
        <v>28687.32</v>
      </c>
      <c r="BE1117" s="15">
        <f t="shared" si="53"/>
        <v>43030.979999999996</v>
      </c>
    </row>
    <row r="1118" spans="1:57" x14ac:dyDescent="0.3">
      <c r="A1118" s="167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58">
        <v>44291</v>
      </c>
      <c r="AF1118" s="158">
        <v>45387</v>
      </c>
      <c r="AG1118" s="159">
        <v>889436.16000000003</v>
      </c>
      <c r="AH1118" s="91">
        <v>0</v>
      </c>
      <c r="AI1118" s="91">
        <v>0</v>
      </c>
      <c r="AJ1118" s="160">
        <v>6.1699999999999998E-2</v>
      </c>
      <c r="AK1118" s="168" t="s">
        <v>651</v>
      </c>
      <c r="AL1118" s="168" t="s">
        <v>652</v>
      </c>
      <c r="AM1118" s="127">
        <v>0</v>
      </c>
      <c r="AN1118" s="127">
        <v>0</v>
      </c>
      <c r="AO1118" s="127">
        <v>0</v>
      </c>
      <c r="AP1118" s="127">
        <v>0</v>
      </c>
      <c r="AQ1118" s="127">
        <v>0</v>
      </c>
      <c r="AR1118" s="127">
        <v>0</v>
      </c>
      <c r="AS1118" s="127">
        <v>0</v>
      </c>
      <c r="AT1118" s="127">
        <v>0</v>
      </c>
      <c r="AU1118" s="127">
        <v>0</v>
      </c>
      <c r="AV1118" s="127">
        <v>0</v>
      </c>
      <c r="AW1118" s="127">
        <v>0</v>
      </c>
      <c r="AX1118" s="127">
        <v>0</v>
      </c>
      <c r="AY1118" s="127">
        <v>0</v>
      </c>
      <c r="AZ1118" s="127">
        <v>0</v>
      </c>
      <c r="BA1118" s="127">
        <v>0</v>
      </c>
      <c r="BB1118" s="127">
        <v>0</v>
      </c>
      <c r="BC1118" s="15">
        <f t="shared" si="51"/>
        <v>0</v>
      </c>
      <c r="BD1118" s="15">
        <f t="shared" si="52"/>
        <v>0</v>
      </c>
      <c r="BE1118" s="15">
        <f t="shared" si="53"/>
        <v>0</v>
      </c>
    </row>
    <row r="1119" spans="1:57" x14ac:dyDescent="0.3">
      <c r="A1119" s="167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58">
        <v>44291</v>
      </c>
      <c r="AF1119" s="158">
        <v>45387</v>
      </c>
      <c r="AG1119" s="159">
        <v>434727.88</v>
      </c>
      <c r="AH1119" s="91">
        <v>0</v>
      </c>
      <c r="AI1119" s="91">
        <v>0</v>
      </c>
      <c r="AJ1119" s="160">
        <v>6.1699999999999998E-2</v>
      </c>
      <c r="AK1119" s="168" t="s">
        <v>651</v>
      </c>
      <c r="AL1119" s="168" t="s">
        <v>652</v>
      </c>
      <c r="AM1119" s="127">
        <v>0</v>
      </c>
      <c r="AN1119" s="127">
        <v>0</v>
      </c>
      <c r="AO1119" s="127">
        <v>0</v>
      </c>
      <c r="AP1119" s="127">
        <v>0</v>
      </c>
      <c r="AQ1119" s="127">
        <v>0</v>
      </c>
      <c r="AR1119" s="127">
        <v>0</v>
      </c>
      <c r="AS1119" s="127">
        <v>0</v>
      </c>
      <c r="AT1119" s="127">
        <v>0</v>
      </c>
      <c r="AU1119" s="127">
        <v>0</v>
      </c>
      <c r="AV1119" s="127">
        <v>0</v>
      </c>
      <c r="AW1119" s="127">
        <v>0</v>
      </c>
      <c r="AX1119" s="127">
        <v>0</v>
      </c>
      <c r="AY1119" s="127">
        <v>0</v>
      </c>
      <c r="AZ1119" s="127">
        <v>0</v>
      </c>
      <c r="BA1119" s="127">
        <v>0</v>
      </c>
      <c r="BB1119" s="127">
        <v>0</v>
      </c>
      <c r="BC1119" s="15">
        <f t="shared" si="51"/>
        <v>0</v>
      </c>
      <c r="BD1119" s="15">
        <f t="shared" si="52"/>
        <v>0</v>
      </c>
      <c r="BE1119" s="15">
        <f t="shared" si="53"/>
        <v>0</v>
      </c>
    </row>
    <row r="1120" spans="1:57" x14ac:dyDescent="0.3">
      <c r="A1120" s="167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58">
        <v>44291</v>
      </c>
      <c r="AF1120" s="158">
        <v>45387</v>
      </c>
      <c r="AG1120" s="159">
        <v>78864.639999999999</v>
      </c>
      <c r="AH1120" s="91">
        <v>0</v>
      </c>
      <c r="AI1120" s="91">
        <v>0</v>
      </c>
      <c r="AJ1120" s="160">
        <v>6.1699999999999998E-2</v>
      </c>
      <c r="AK1120" s="168" t="s">
        <v>651</v>
      </c>
      <c r="AL1120" s="168" t="s">
        <v>652</v>
      </c>
      <c r="AM1120" s="127">
        <v>0</v>
      </c>
      <c r="AN1120" s="127">
        <v>0</v>
      </c>
      <c r="AO1120" s="127">
        <v>0</v>
      </c>
      <c r="AP1120" s="127">
        <v>0</v>
      </c>
      <c r="AQ1120" s="127">
        <v>0</v>
      </c>
      <c r="AR1120" s="127">
        <v>0</v>
      </c>
      <c r="AS1120" s="127">
        <v>0</v>
      </c>
      <c r="AT1120" s="127">
        <v>0</v>
      </c>
      <c r="AU1120" s="127">
        <v>0</v>
      </c>
      <c r="AV1120" s="127">
        <v>0</v>
      </c>
      <c r="AW1120" s="127">
        <v>0</v>
      </c>
      <c r="AX1120" s="127">
        <v>0</v>
      </c>
      <c r="AY1120" s="127">
        <v>0</v>
      </c>
      <c r="AZ1120" s="127">
        <v>0</v>
      </c>
      <c r="BA1120" s="127">
        <v>0</v>
      </c>
      <c r="BB1120" s="127">
        <v>0</v>
      </c>
      <c r="BC1120" s="15">
        <f t="shared" si="51"/>
        <v>0</v>
      </c>
      <c r="BD1120" s="15">
        <f t="shared" si="52"/>
        <v>0</v>
      </c>
      <c r="BE1120" s="15">
        <f t="shared" si="53"/>
        <v>0</v>
      </c>
    </row>
    <row r="1121" spans="1:57" x14ac:dyDescent="0.3">
      <c r="A1121" s="167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58">
        <v>44291</v>
      </c>
      <c r="AF1121" s="158">
        <v>46117</v>
      </c>
      <c r="AG1121" s="159">
        <v>183679.42</v>
      </c>
      <c r="AH1121" s="91">
        <v>1.5972222222222223</v>
      </c>
      <c r="AI1121" s="91">
        <v>5</v>
      </c>
      <c r="AJ1121" s="160">
        <v>7.1300000000000002E-2</v>
      </c>
      <c r="AK1121" s="168" t="s">
        <v>651</v>
      </c>
      <c r="AL1121" s="168" t="s">
        <v>652</v>
      </c>
      <c r="AM1121" s="127">
        <v>0</v>
      </c>
      <c r="AN1121" s="127">
        <v>6547.71</v>
      </c>
      <c r="AO1121" s="127">
        <v>0</v>
      </c>
      <c r="AP1121" s="127">
        <v>0</v>
      </c>
      <c r="AQ1121" s="127">
        <v>0</v>
      </c>
      <c r="AR1121" s="127">
        <v>0</v>
      </c>
      <c r="AS1121" s="127">
        <v>0</v>
      </c>
      <c r="AT1121" s="127">
        <v>6547.71</v>
      </c>
      <c r="AU1121" s="127">
        <v>0</v>
      </c>
      <c r="AV1121" s="127">
        <v>0</v>
      </c>
      <c r="AW1121" s="127">
        <v>0</v>
      </c>
      <c r="AX1121" s="127">
        <v>0</v>
      </c>
      <c r="AY1121" s="127">
        <v>0</v>
      </c>
      <c r="AZ1121" s="127">
        <v>6547.71</v>
      </c>
      <c r="BA1121" s="127">
        <v>0</v>
      </c>
      <c r="BB1121" s="127">
        <v>0</v>
      </c>
      <c r="BC1121" s="15">
        <f t="shared" si="51"/>
        <v>6547.71</v>
      </c>
      <c r="BD1121" s="15">
        <f t="shared" si="52"/>
        <v>13095.42</v>
      </c>
      <c r="BE1121" s="15">
        <f t="shared" si="53"/>
        <v>19643.13</v>
      </c>
    </row>
    <row r="1122" spans="1:57" x14ac:dyDescent="0.3">
      <c r="A1122" s="167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58">
        <v>44291</v>
      </c>
      <c r="AF1122" s="158">
        <v>45387</v>
      </c>
      <c r="AG1122" s="159">
        <v>27769.96</v>
      </c>
      <c r="AH1122" s="91">
        <v>0</v>
      </c>
      <c r="AI1122" s="91">
        <v>0</v>
      </c>
      <c r="AJ1122" s="160">
        <v>6.1699999999999998E-2</v>
      </c>
      <c r="AK1122" s="168" t="s">
        <v>651</v>
      </c>
      <c r="AL1122" s="168" t="s">
        <v>652</v>
      </c>
      <c r="AM1122" s="127">
        <v>0</v>
      </c>
      <c r="AN1122" s="127">
        <v>0</v>
      </c>
      <c r="AO1122" s="127">
        <v>0</v>
      </c>
      <c r="AP1122" s="127">
        <v>0</v>
      </c>
      <c r="AQ1122" s="127">
        <v>0</v>
      </c>
      <c r="AR1122" s="127">
        <v>0</v>
      </c>
      <c r="AS1122" s="127">
        <v>0</v>
      </c>
      <c r="AT1122" s="127">
        <v>0</v>
      </c>
      <c r="AU1122" s="127">
        <v>0</v>
      </c>
      <c r="AV1122" s="127">
        <v>0</v>
      </c>
      <c r="AW1122" s="127">
        <v>0</v>
      </c>
      <c r="AX1122" s="127">
        <v>0</v>
      </c>
      <c r="AY1122" s="127">
        <v>0</v>
      </c>
      <c r="AZ1122" s="127">
        <v>0</v>
      </c>
      <c r="BA1122" s="127">
        <v>0</v>
      </c>
      <c r="BB1122" s="127">
        <v>0</v>
      </c>
      <c r="BC1122" s="15">
        <f t="shared" si="51"/>
        <v>0</v>
      </c>
      <c r="BD1122" s="15">
        <f t="shared" si="52"/>
        <v>0</v>
      </c>
      <c r="BE1122" s="15">
        <f t="shared" si="53"/>
        <v>0</v>
      </c>
    </row>
    <row r="1123" spans="1:57" x14ac:dyDescent="0.3">
      <c r="A1123" s="167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58">
        <v>44291</v>
      </c>
      <c r="AF1123" s="158">
        <v>46117</v>
      </c>
      <c r="AG1123" s="159">
        <v>64677.71</v>
      </c>
      <c r="AH1123" s="91">
        <v>1.5972222222222223</v>
      </c>
      <c r="AI1123" s="91">
        <v>5</v>
      </c>
      <c r="AJ1123" s="160">
        <v>7.1300000000000002E-2</v>
      </c>
      <c r="AK1123" s="168" t="s">
        <v>651</v>
      </c>
      <c r="AL1123" s="168" t="s">
        <v>652</v>
      </c>
      <c r="AM1123" s="127">
        <v>0</v>
      </c>
      <c r="AN1123" s="127">
        <v>2305.6</v>
      </c>
      <c r="AO1123" s="127">
        <v>0</v>
      </c>
      <c r="AP1123" s="127">
        <v>0</v>
      </c>
      <c r="AQ1123" s="127">
        <v>0</v>
      </c>
      <c r="AR1123" s="127">
        <v>0</v>
      </c>
      <c r="AS1123" s="127">
        <v>0</v>
      </c>
      <c r="AT1123" s="127">
        <v>2305.6</v>
      </c>
      <c r="AU1123" s="127">
        <v>0</v>
      </c>
      <c r="AV1123" s="127">
        <v>0</v>
      </c>
      <c r="AW1123" s="127">
        <v>0</v>
      </c>
      <c r="AX1123" s="127">
        <v>0</v>
      </c>
      <c r="AY1123" s="127">
        <v>0</v>
      </c>
      <c r="AZ1123" s="127">
        <v>2305.6</v>
      </c>
      <c r="BA1123" s="127">
        <v>0</v>
      </c>
      <c r="BB1123" s="127">
        <v>0</v>
      </c>
      <c r="BC1123" s="15">
        <f t="shared" si="51"/>
        <v>2305.6</v>
      </c>
      <c r="BD1123" s="15">
        <f t="shared" si="52"/>
        <v>4611.2</v>
      </c>
      <c r="BE1123" s="15">
        <f t="shared" si="53"/>
        <v>6916.7999999999993</v>
      </c>
    </row>
    <row r="1124" spans="1:57" x14ac:dyDescent="0.3">
      <c r="A1124" s="167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58">
        <v>44291</v>
      </c>
      <c r="AF1124" s="158">
        <v>45387</v>
      </c>
      <c r="AG1124" s="159">
        <v>111120.44</v>
      </c>
      <c r="AH1124" s="91">
        <v>0</v>
      </c>
      <c r="AI1124" s="91">
        <v>0</v>
      </c>
      <c r="AJ1124" s="160">
        <v>6.1699999999999998E-2</v>
      </c>
      <c r="AK1124" s="168" t="s">
        <v>651</v>
      </c>
      <c r="AL1124" s="168" t="s">
        <v>652</v>
      </c>
      <c r="AM1124" s="127">
        <v>0</v>
      </c>
      <c r="AN1124" s="127">
        <v>0</v>
      </c>
      <c r="AO1124" s="127">
        <v>0</v>
      </c>
      <c r="AP1124" s="127">
        <v>0</v>
      </c>
      <c r="AQ1124" s="127">
        <v>0</v>
      </c>
      <c r="AR1124" s="127">
        <v>0</v>
      </c>
      <c r="AS1124" s="127">
        <v>0</v>
      </c>
      <c r="AT1124" s="127">
        <v>0</v>
      </c>
      <c r="AU1124" s="127">
        <v>0</v>
      </c>
      <c r="AV1124" s="127">
        <v>0</v>
      </c>
      <c r="AW1124" s="127">
        <v>0</v>
      </c>
      <c r="AX1124" s="127">
        <v>0</v>
      </c>
      <c r="AY1124" s="127">
        <v>0</v>
      </c>
      <c r="AZ1124" s="127">
        <v>0</v>
      </c>
      <c r="BA1124" s="127">
        <v>0</v>
      </c>
      <c r="BB1124" s="127">
        <v>0</v>
      </c>
      <c r="BC1124" s="15">
        <f t="shared" si="51"/>
        <v>0</v>
      </c>
      <c r="BD1124" s="15">
        <f t="shared" si="52"/>
        <v>0</v>
      </c>
      <c r="BE1124" s="15">
        <f t="shared" si="53"/>
        <v>0</v>
      </c>
    </row>
    <row r="1125" spans="1:57" x14ac:dyDescent="0.3">
      <c r="A1125" s="167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58">
        <v>44291</v>
      </c>
      <c r="AF1125" s="158">
        <v>46117</v>
      </c>
      <c r="AG1125" s="159">
        <v>258811.39</v>
      </c>
      <c r="AH1125" s="91">
        <v>1.5972222222222223</v>
      </c>
      <c r="AI1125" s="91">
        <v>5</v>
      </c>
      <c r="AJ1125" s="160">
        <v>7.1300000000000002E-2</v>
      </c>
      <c r="AK1125" s="168" t="s">
        <v>651</v>
      </c>
      <c r="AL1125" s="168" t="s">
        <v>652</v>
      </c>
      <c r="AM1125" s="127">
        <v>0</v>
      </c>
      <c r="AN1125" s="127">
        <v>9225.98</v>
      </c>
      <c r="AO1125" s="127">
        <v>0</v>
      </c>
      <c r="AP1125" s="127">
        <v>0</v>
      </c>
      <c r="AQ1125" s="127">
        <v>0</v>
      </c>
      <c r="AR1125" s="127">
        <v>0</v>
      </c>
      <c r="AS1125" s="127">
        <v>0</v>
      </c>
      <c r="AT1125" s="127">
        <v>9225.98</v>
      </c>
      <c r="AU1125" s="127">
        <v>0</v>
      </c>
      <c r="AV1125" s="127">
        <v>0</v>
      </c>
      <c r="AW1125" s="127">
        <v>0</v>
      </c>
      <c r="AX1125" s="127">
        <v>0</v>
      </c>
      <c r="AY1125" s="127">
        <v>0</v>
      </c>
      <c r="AZ1125" s="127">
        <v>9225.98</v>
      </c>
      <c r="BA1125" s="127">
        <v>0</v>
      </c>
      <c r="BB1125" s="127">
        <v>0</v>
      </c>
      <c r="BC1125" s="15">
        <f t="shared" si="51"/>
        <v>9225.98</v>
      </c>
      <c r="BD1125" s="15">
        <f t="shared" si="52"/>
        <v>18451.96</v>
      </c>
      <c r="BE1125" s="15">
        <f t="shared" si="53"/>
        <v>27677.94</v>
      </c>
    </row>
    <row r="1126" spans="1:57" x14ac:dyDescent="0.3">
      <c r="A1126" s="167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58">
        <v>44291</v>
      </c>
      <c r="AF1126" s="158">
        <v>45387</v>
      </c>
      <c r="AG1126" s="159">
        <v>20496.689999999999</v>
      </c>
      <c r="AH1126" s="91">
        <v>0</v>
      </c>
      <c r="AI1126" s="91">
        <v>0</v>
      </c>
      <c r="AJ1126" s="160">
        <v>6.1699999999999998E-2</v>
      </c>
      <c r="AK1126" s="168" t="s">
        <v>651</v>
      </c>
      <c r="AL1126" s="168" t="s">
        <v>652</v>
      </c>
      <c r="AM1126" s="127">
        <v>0</v>
      </c>
      <c r="AN1126" s="127">
        <v>0</v>
      </c>
      <c r="AO1126" s="127">
        <v>0</v>
      </c>
      <c r="AP1126" s="127">
        <v>0</v>
      </c>
      <c r="AQ1126" s="127">
        <v>0</v>
      </c>
      <c r="AR1126" s="127">
        <v>0</v>
      </c>
      <c r="AS1126" s="127">
        <v>0</v>
      </c>
      <c r="AT1126" s="127">
        <v>0</v>
      </c>
      <c r="AU1126" s="127">
        <v>0</v>
      </c>
      <c r="AV1126" s="127">
        <v>0</v>
      </c>
      <c r="AW1126" s="127">
        <v>0</v>
      </c>
      <c r="AX1126" s="127">
        <v>0</v>
      </c>
      <c r="AY1126" s="127">
        <v>0</v>
      </c>
      <c r="AZ1126" s="127">
        <v>0</v>
      </c>
      <c r="BA1126" s="127">
        <v>0</v>
      </c>
      <c r="BB1126" s="127">
        <v>0</v>
      </c>
      <c r="BC1126" s="15">
        <f t="shared" si="51"/>
        <v>0</v>
      </c>
      <c r="BD1126" s="15">
        <f t="shared" si="52"/>
        <v>0</v>
      </c>
      <c r="BE1126" s="15">
        <f t="shared" si="53"/>
        <v>0</v>
      </c>
    </row>
    <row r="1127" spans="1:57" x14ac:dyDescent="0.3">
      <c r="A1127" s="167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58">
        <v>44291</v>
      </c>
      <c r="AF1127" s="158">
        <v>46117</v>
      </c>
      <c r="AG1127" s="159">
        <v>47743.16</v>
      </c>
      <c r="AH1127" s="91">
        <v>1.5972222222222223</v>
      </c>
      <c r="AI1127" s="91">
        <v>5</v>
      </c>
      <c r="AJ1127" s="160">
        <v>7.1300000000000002E-2</v>
      </c>
      <c r="AK1127" s="168" t="s">
        <v>651</v>
      </c>
      <c r="AL1127" s="168" t="s">
        <v>652</v>
      </c>
      <c r="AM1127" s="127">
        <v>0</v>
      </c>
      <c r="AN1127" s="127">
        <v>1701.92</v>
      </c>
      <c r="AO1127" s="127">
        <v>0</v>
      </c>
      <c r="AP1127" s="127">
        <v>0</v>
      </c>
      <c r="AQ1127" s="127">
        <v>0</v>
      </c>
      <c r="AR1127" s="127">
        <v>0</v>
      </c>
      <c r="AS1127" s="127">
        <v>0</v>
      </c>
      <c r="AT1127" s="127">
        <v>1701.92</v>
      </c>
      <c r="AU1127" s="127">
        <v>0</v>
      </c>
      <c r="AV1127" s="127">
        <v>0</v>
      </c>
      <c r="AW1127" s="127">
        <v>0</v>
      </c>
      <c r="AX1127" s="127">
        <v>0</v>
      </c>
      <c r="AY1127" s="127">
        <v>0</v>
      </c>
      <c r="AZ1127" s="127">
        <v>1701.92</v>
      </c>
      <c r="BA1127" s="127">
        <v>0</v>
      </c>
      <c r="BB1127" s="127">
        <v>0</v>
      </c>
      <c r="BC1127" s="15">
        <f t="shared" si="51"/>
        <v>1701.92</v>
      </c>
      <c r="BD1127" s="15">
        <f t="shared" si="52"/>
        <v>3403.84</v>
      </c>
      <c r="BE1127" s="15">
        <f t="shared" si="53"/>
        <v>5105.76</v>
      </c>
    </row>
    <row r="1128" spans="1:57" x14ac:dyDescent="0.3">
      <c r="A1128" s="167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58">
        <v>44291</v>
      </c>
      <c r="AF1128" s="158">
        <v>45387</v>
      </c>
      <c r="AG1128" s="159">
        <v>100314.15</v>
      </c>
      <c r="AH1128" s="91">
        <v>0</v>
      </c>
      <c r="AI1128" s="91">
        <v>0</v>
      </c>
      <c r="AJ1128" s="160">
        <v>6.1699999999999998E-2</v>
      </c>
      <c r="AK1128" s="168" t="s">
        <v>651</v>
      </c>
      <c r="AL1128" s="168" t="s">
        <v>652</v>
      </c>
      <c r="AM1128" s="127">
        <v>0</v>
      </c>
      <c r="AN1128" s="127">
        <v>0</v>
      </c>
      <c r="AO1128" s="127">
        <v>0</v>
      </c>
      <c r="AP1128" s="127">
        <v>0</v>
      </c>
      <c r="AQ1128" s="127">
        <v>0</v>
      </c>
      <c r="AR1128" s="127">
        <v>0</v>
      </c>
      <c r="AS1128" s="127">
        <v>0</v>
      </c>
      <c r="AT1128" s="127">
        <v>0</v>
      </c>
      <c r="AU1128" s="127">
        <v>0</v>
      </c>
      <c r="AV1128" s="127">
        <v>0</v>
      </c>
      <c r="AW1128" s="127">
        <v>0</v>
      </c>
      <c r="AX1128" s="127">
        <v>0</v>
      </c>
      <c r="AY1128" s="127">
        <v>0</v>
      </c>
      <c r="AZ1128" s="127">
        <v>0</v>
      </c>
      <c r="BA1128" s="127">
        <v>0</v>
      </c>
      <c r="BB1128" s="127">
        <v>0</v>
      </c>
      <c r="BC1128" s="15">
        <f t="shared" si="51"/>
        <v>0</v>
      </c>
      <c r="BD1128" s="15">
        <f t="shared" si="52"/>
        <v>0</v>
      </c>
      <c r="BE1128" s="15">
        <f t="shared" si="53"/>
        <v>0</v>
      </c>
    </row>
    <row r="1129" spans="1:57" x14ac:dyDescent="0.3">
      <c r="A1129" s="167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58">
        <v>44291</v>
      </c>
      <c r="AF1129" s="158">
        <v>46117</v>
      </c>
      <c r="AG1129" s="159">
        <v>233636.33</v>
      </c>
      <c r="AH1129" s="91">
        <v>1.5972222222222223</v>
      </c>
      <c r="AI1129" s="91">
        <v>5</v>
      </c>
      <c r="AJ1129" s="160">
        <v>7.1300000000000002E-2</v>
      </c>
      <c r="AK1129" s="168" t="s">
        <v>651</v>
      </c>
      <c r="AL1129" s="168" t="s">
        <v>652</v>
      </c>
      <c r="AM1129" s="127">
        <v>0</v>
      </c>
      <c r="AN1129" s="127">
        <v>8328.5499999999993</v>
      </c>
      <c r="AO1129" s="127">
        <v>0</v>
      </c>
      <c r="AP1129" s="127">
        <v>0</v>
      </c>
      <c r="AQ1129" s="127">
        <v>0</v>
      </c>
      <c r="AR1129" s="127">
        <v>0</v>
      </c>
      <c r="AS1129" s="127">
        <v>0</v>
      </c>
      <c r="AT1129" s="127">
        <v>8328.5499999999993</v>
      </c>
      <c r="AU1129" s="127">
        <v>0</v>
      </c>
      <c r="AV1129" s="127">
        <v>0</v>
      </c>
      <c r="AW1129" s="127">
        <v>0</v>
      </c>
      <c r="AX1129" s="127">
        <v>0</v>
      </c>
      <c r="AY1129" s="127">
        <v>0</v>
      </c>
      <c r="AZ1129" s="127">
        <v>8328.5499999999993</v>
      </c>
      <c r="BA1129" s="127">
        <v>0</v>
      </c>
      <c r="BB1129" s="127">
        <v>0</v>
      </c>
      <c r="BC1129" s="15">
        <f t="shared" si="51"/>
        <v>8328.5499999999993</v>
      </c>
      <c r="BD1129" s="15">
        <f t="shared" si="52"/>
        <v>16657.099999999999</v>
      </c>
      <c r="BE1129" s="15">
        <f t="shared" si="53"/>
        <v>24985.649999999998</v>
      </c>
    </row>
    <row r="1130" spans="1:57" x14ac:dyDescent="0.3">
      <c r="A1130" s="167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58">
        <v>44291</v>
      </c>
      <c r="AF1130" s="158">
        <v>45387</v>
      </c>
      <c r="AG1130" s="159">
        <v>22457.77</v>
      </c>
      <c r="AH1130" s="91">
        <v>0</v>
      </c>
      <c r="AI1130" s="91">
        <v>0</v>
      </c>
      <c r="AJ1130" s="160">
        <v>6.1699999999999998E-2</v>
      </c>
      <c r="AK1130" s="168" t="s">
        <v>651</v>
      </c>
      <c r="AL1130" s="168" t="s">
        <v>652</v>
      </c>
      <c r="AM1130" s="127">
        <v>0</v>
      </c>
      <c r="AN1130" s="127">
        <v>0</v>
      </c>
      <c r="AO1130" s="127">
        <v>0</v>
      </c>
      <c r="AP1130" s="127">
        <v>0</v>
      </c>
      <c r="AQ1130" s="127">
        <v>0</v>
      </c>
      <c r="AR1130" s="127">
        <v>0</v>
      </c>
      <c r="AS1130" s="127">
        <v>0</v>
      </c>
      <c r="AT1130" s="127">
        <v>0</v>
      </c>
      <c r="AU1130" s="127">
        <v>0</v>
      </c>
      <c r="AV1130" s="127">
        <v>0</v>
      </c>
      <c r="AW1130" s="127">
        <v>0</v>
      </c>
      <c r="AX1130" s="127">
        <v>0</v>
      </c>
      <c r="AY1130" s="127">
        <v>0</v>
      </c>
      <c r="AZ1130" s="127">
        <v>0</v>
      </c>
      <c r="BA1130" s="127">
        <v>0</v>
      </c>
      <c r="BB1130" s="127">
        <v>0</v>
      </c>
      <c r="BC1130" s="15">
        <f t="shared" si="51"/>
        <v>0</v>
      </c>
      <c r="BD1130" s="15">
        <f t="shared" si="52"/>
        <v>0</v>
      </c>
      <c r="BE1130" s="15">
        <f t="shared" si="53"/>
        <v>0</v>
      </c>
    </row>
    <row r="1131" spans="1:57" x14ac:dyDescent="0.3">
      <c r="A1131" s="167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58">
        <v>44291</v>
      </c>
      <c r="AF1131" s="158">
        <v>46117</v>
      </c>
      <c r="AG1131" s="159">
        <v>52305.23</v>
      </c>
      <c r="AH1131" s="91">
        <v>1.5972222222222223</v>
      </c>
      <c r="AI1131" s="91">
        <v>5</v>
      </c>
      <c r="AJ1131" s="160">
        <v>7.1300000000000002E-2</v>
      </c>
      <c r="AK1131" s="168" t="s">
        <v>651</v>
      </c>
      <c r="AL1131" s="168" t="s">
        <v>652</v>
      </c>
      <c r="AM1131" s="127">
        <v>0</v>
      </c>
      <c r="AN1131" s="127">
        <v>1864.55</v>
      </c>
      <c r="AO1131" s="127">
        <v>0</v>
      </c>
      <c r="AP1131" s="127">
        <v>0</v>
      </c>
      <c r="AQ1131" s="127">
        <v>0</v>
      </c>
      <c r="AR1131" s="127">
        <v>0</v>
      </c>
      <c r="AS1131" s="127">
        <v>0</v>
      </c>
      <c r="AT1131" s="127">
        <v>1864.55</v>
      </c>
      <c r="AU1131" s="127">
        <v>0</v>
      </c>
      <c r="AV1131" s="127">
        <v>0</v>
      </c>
      <c r="AW1131" s="127">
        <v>0</v>
      </c>
      <c r="AX1131" s="127">
        <v>0</v>
      </c>
      <c r="AY1131" s="127">
        <v>0</v>
      </c>
      <c r="AZ1131" s="127">
        <v>1864.55</v>
      </c>
      <c r="BA1131" s="127">
        <v>0</v>
      </c>
      <c r="BB1131" s="127">
        <v>0</v>
      </c>
      <c r="BC1131" s="15">
        <f t="shared" si="51"/>
        <v>1864.55</v>
      </c>
      <c r="BD1131" s="15">
        <f t="shared" si="52"/>
        <v>3729.1</v>
      </c>
      <c r="BE1131" s="15">
        <f t="shared" si="53"/>
        <v>5593.65</v>
      </c>
    </row>
    <row r="1132" spans="1:57" x14ac:dyDescent="0.3">
      <c r="A1132" s="167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58">
        <v>44291</v>
      </c>
      <c r="AF1132" s="158">
        <v>45387</v>
      </c>
      <c r="AG1132" s="159">
        <v>29870.720000000001</v>
      </c>
      <c r="AH1132" s="91">
        <v>0</v>
      </c>
      <c r="AI1132" s="91">
        <v>0</v>
      </c>
      <c r="AJ1132" s="160">
        <v>6.1699999999999998E-2</v>
      </c>
      <c r="AK1132" s="168" t="s">
        <v>651</v>
      </c>
      <c r="AL1132" s="168" t="s">
        <v>652</v>
      </c>
      <c r="AM1132" s="127">
        <v>0</v>
      </c>
      <c r="AN1132" s="127">
        <v>0</v>
      </c>
      <c r="AO1132" s="127">
        <v>0</v>
      </c>
      <c r="AP1132" s="127">
        <v>0</v>
      </c>
      <c r="AQ1132" s="127">
        <v>0</v>
      </c>
      <c r="AR1132" s="127">
        <v>0</v>
      </c>
      <c r="AS1132" s="127">
        <v>0</v>
      </c>
      <c r="AT1132" s="127">
        <v>0</v>
      </c>
      <c r="AU1132" s="127">
        <v>0</v>
      </c>
      <c r="AV1132" s="127">
        <v>0</v>
      </c>
      <c r="AW1132" s="127">
        <v>0</v>
      </c>
      <c r="AX1132" s="127">
        <v>0</v>
      </c>
      <c r="AY1132" s="127">
        <v>0</v>
      </c>
      <c r="AZ1132" s="127">
        <v>0</v>
      </c>
      <c r="BA1132" s="127">
        <v>0</v>
      </c>
      <c r="BB1132" s="127">
        <v>0</v>
      </c>
      <c r="BC1132" s="15">
        <f t="shared" si="51"/>
        <v>0</v>
      </c>
      <c r="BD1132" s="15">
        <f t="shared" si="52"/>
        <v>0</v>
      </c>
      <c r="BE1132" s="15">
        <f t="shared" si="53"/>
        <v>0</v>
      </c>
    </row>
    <row r="1133" spans="1:57" x14ac:dyDescent="0.3">
      <c r="A1133" s="167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58">
        <v>44291</v>
      </c>
      <c r="AF1133" s="158">
        <v>46117</v>
      </c>
      <c r="AG1133" s="159">
        <v>69570.5</v>
      </c>
      <c r="AH1133" s="91">
        <v>1.5972222222222223</v>
      </c>
      <c r="AI1133" s="91">
        <v>5</v>
      </c>
      <c r="AJ1133" s="160">
        <v>7.1300000000000002E-2</v>
      </c>
      <c r="AK1133" s="168" t="s">
        <v>651</v>
      </c>
      <c r="AL1133" s="168" t="s">
        <v>652</v>
      </c>
      <c r="AM1133" s="127">
        <v>0</v>
      </c>
      <c r="AN1133" s="127">
        <v>2480.0100000000002</v>
      </c>
      <c r="AO1133" s="127">
        <v>0</v>
      </c>
      <c r="AP1133" s="127">
        <v>0</v>
      </c>
      <c r="AQ1133" s="127">
        <v>0</v>
      </c>
      <c r="AR1133" s="127">
        <v>0</v>
      </c>
      <c r="AS1133" s="127">
        <v>0</v>
      </c>
      <c r="AT1133" s="127">
        <v>2480.0100000000002</v>
      </c>
      <c r="AU1133" s="127">
        <v>0</v>
      </c>
      <c r="AV1133" s="127">
        <v>0</v>
      </c>
      <c r="AW1133" s="127">
        <v>0</v>
      </c>
      <c r="AX1133" s="127">
        <v>0</v>
      </c>
      <c r="AY1133" s="127">
        <v>0</v>
      </c>
      <c r="AZ1133" s="127">
        <v>2480.0100000000002</v>
      </c>
      <c r="BA1133" s="127">
        <v>0</v>
      </c>
      <c r="BB1133" s="127">
        <v>0</v>
      </c>
      <c r="BC1133" s="15">
        <f t="shared" si="51"/>
        <v>2480.0100000000002</v>
      </c>
      <c r="BD1133" s="15">
        <f t="shared" si="52"/>
        <v>4960.0200000000004</v>
      </c>
      <c r="BE1133" s="15">
        <f t="shared" si="53"/>
        <v>7440.0300000000007</v>
      </c>
    </row>
    <row r="1134" spans="1:57" x14ac:dyDescent="0.3">
      <c r="A1134" s="167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58">
        <v>44291</v>
      </c>
      <c r="AF1134" s="158">
        <v>46117</v>
      </c>
      <c r="AG1134" s="159">
        <v>292504.68</v>
      </c>
      <c r="AH1134" s="91">
        <v>1.5972222222222223</v>
      </c>
      <c r="AI1134" s="91">
        <v>5</v>
      </c>
      <c r="AJ1134" s="160">
        <v>7.1300000000000002E-2</v>
      </c>
      <c r="AK1134" s="168" t="s">
        <v>651</v>
      </c>
      <c r="AL1134" s="168" t="s">
        <v>652</v>
      </c>
      <c r="AM1134" s="127">
        <v>0</v>
      </c>
      <c r="AN1134" s="127">
        <v>10427.06</v>
      </c>
      <c r="AO1134" s="127">
        <v>0</v>
      </c>
      <c r="AP1134" s="127">
        <v>0</v>
      </c>
      <c r="AQ1134" s="127">
        <v>0</v>
      </c>
      <c r="AR1134" s="127">
        <v>0</v>
      </c>
      <c r="AS1134" s="127">
        <v>0</v>
      </c>
      <c r="AT1134" s="127">
        <v>10427.06</v>
      </c>
      <c r="AU1134" s="127">
        <v>0</v>
      </c>
      <c r="AV1134" s="127">
        <v>0</v>
      </c>
      <c r="AW1134" s="127">
        <v>0</v>
      </c>
      <c r="AX1134" s="127">
        <v>0</v>
      </c>
      <c r="AY1134" s="127">
        <v>0</v>
      </c>
      <c r="AZ1134" s="127">
        <v>10427.06</v>
      </c>
      <c r="BA1134" s="127">
        <v>0</v>
      </c>
      <c r="BB1134" s="127">
        <v>0</v>
      </c>
      <c r="BC1134" s="15">
        <f t="shared" si="51"/>
        <v>10427.06</v>
      </c>
      <c r="BD1134" s="15">
        <f t="shared" si="52"/>
        <v>20854.12</v>
      </c>
      <c r="BE1134" s="15">
        <f t="shared" si="53"/>
        <v>31281.18</v>
      </c>
    </row>
    <row r="1135" spans="1:57" x14ac:dyDescent="0.3">
      <c r="A1135" s="167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58">
        <v>44291</v>
      </c>
      <c r="AF1135" s="158">
        <v>45387</v>
      </c>
      <c r="AG1135" s="159">
        <v>409430.62</v>
      </c>
      <c r="AH1135" s="91">
        <v>0</v>
      </c>
      <c r="AI1135" s="91">
        <v>0</v>
      </c>
      <c r="AJ1135" s="160">
        <v>6.1699999999999998E-2</v>
      </c>
      <c r="AK1135" s="168" t="s">
        <v>651</v>
      </c>
      <c r="AL1135" s="168" t="s">
        <v>652</v>
      </c>
      <c r="AM1135" s="127">
        <v>0</v>
      </c>
      <c r="AN1135" s="127">
        <v>0</v>
      </c>
      <c r="AO1135" s="127">
        <v>0</v>
      </c>
      <c r="AP1135" s="127">
        <v>0</v>
      </c>
      <c r="AQ1135" s="127">
        <v>0</v>
      </c>
      <c r="AR1135" s="127">
        <v>0</v>
      </c>
      <c r="AS1135" s="127">
        <v>0</v>
      </c>
      <c r="AT1135" s="127">
        <v>0</v>
      </c>
      <c r="AU1135" s="127">
        <v>0</v>
      </c>
      <c r="AV1135" s="127">
        <v>0</v>
      </c>
      <c r="AW1135" s="127">
        <v>0</v>
      </c>
      <c r="AX1135" s="127">
        <v>0</v>
      </c>
      <c r="AY1135" s="127">
        <v>0</v>
      </c>
      <c r="AZ1135" s="127">
        <v>0</v>
      </c>
      <c r="BA1135" s="127">
        <v>0</v>
      </c>
      <c r="BB1135" s="127">
        <v>0</v>
      </c>
      <c r="BC1135" s="15">
        <f t="shared" si="51"/>
        <v>0</v>
      </c>
      <c r="BD1135" s="15">
        <f t="shared" si="52"/>
        <v>0</v>
      </c>
      <c r="BE1135" s="15">
        <f t="shared" si="53"/>
        <v>0</v>
      </c>
    </row>
    <row r="1136" spans="1:57" x14ac:dyDescent="0.3">
      <c r="A1136" s="167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58">
        <v>44291</v>
      </c>
      <c r="AF1136" s="158">
        <v>46117</v>
      </c>
      <c r="AG1136" s="159">
        <v>953583.05</v>
      </c>
      <c r="AH1136" s="91">
        <v>1.5972222222222223</v>
      </c>
      <c r="AI1136" s="91">
        <v>5</v>
      </c>
      <c r="AJ1136" s="160">
        <v>7.1300000000000002E-2</v>
      </c>
      <c r="AK1136" s="168" t="s">
        <v>651</v>
      </c>
      <c r="AL1136" s="168" t="s">
        <v>652</v>
      </c>
      <c r="AM1136" s="127">
        <v>0</v>
      </c>
      <c r="AN1136" s="127">
        <v>33992.85</v>
      </c>
      <c r="AO1136" s="127">
        <v>0</v>
      </c>
      <c r="AP1136" s="127">
        <v>0</v>
      </c>
      <c r="AQ1136" s="127">
        <v>0</v>
      </c>
      <c r="AR1136" s="127">
        <v>0</v>
      </c>
      <c r="AS1136" s="127">
        <v>0</v>
      </c>
      <c r="AT1136" s="127">
        <v>33992.85</v>
      </c>
      <c r="AU1136" s="127">
        <v>0</v>
      </c>
      <c r="AV1136" s="127">
        <v>0</v>
      </c>
      <c r="AW1136" s="127">
        <v>0</v>
      </c>
      <c r="AX1136" s="127">
        <v>0</v>
      </c>
      <c r="AY1136" s="127">
        <v>0</v>
      </c>
      <c r="AZ1136" s="127">
        <v>33992.85</v>
      </c>
      <c r="BA1136" s="127">
        <v>0</v>
      </c>
      <c r="BB1136" s="127">
        <v>0</v>
      </c>
      <c r="BC1136" s="15">
        <f t="shared" si="51"/>
        <v>33992.85</v>
      </c>
      <c r="BD1136" s="15">
        <f t="shared" si="52"/>
        <v>67985.7</v>
      </c>
      <c r="BE1136" s="15">
        <f t="shared" si="53"/>
        <v>101978.54999999999</v>
      </c>
    </row>
    <row r="1137" spans="1:57" x14ac:dyDescent="0.3">
      <c r="A1137" s="167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58">
        <v>44291</v>
      </c>
      <c r="AF1137" s="158">
        <v>45387</v>
      </c>
      <c r="AG1137" s="159">
        <v>493964.54</v>
      </c>
      <c r="AH1137" s="91">
        <v>0</v>
      </c>
      <c r="AI1137" s="91">
        <v>0</v>
      </c>
      <c r="AJ1137" s="160">
        <v>6.1699999999999998E-2</v>
      </c>
      <c r="AK1137" s="168" t="s">
        <v>651</v>
      </c>
      <c r="AL1137" s="168" t="s">
        <v>652</v>
      </c>
      <c r="AM1137" s="127">
        <v>0</v>
      </c>
      <c r="AN1137" s="127">
        <v>0</v>
      </c>
      <c r="AO1137" s="127">
        <v>0</v>
      </c>
      <c r="AP1137" s="127">
        <v>0</v>
      </c>
      <c r="AQ1137" s="127">
        <v>0</v>
      </c>
      <c r="AR1137" s="127">
        <v>0</v>
      </c>
      <c r="AS1137" s="127">
        <v>0</v>
      </c>
      <c r="AT1137" s="127">
        <v>0</v>
      </c>
      <c r="AU1137" s="127">
        <v>0</v>
      </c>
      <c r="AV1137" s="127">
        <v>0</v>
      </c>
      <c r="AW1137" s="127">
        <v>0</v>
      </c>
      <c r="AX1137" s="127">
        <v>0</v>
      </c>
      <c r="AY1137" s="127">
        <v>0</v>
      </c>
      <c r="AZ1137" s="127">
        <v>0</v>
      </c>
      <c r="BA1137" s="127">
        <v>0</v>
      </c>
      <c r="BB1137" s="127">
        <v>0</v>
      </c>
      <c r="BC1137" s="15">
        <f t="shared" si="51"/>
        <v>0</v>
      </c>
      <c r="BD1137" s="15">
        <f t="shared" si="52"/>
        <v>0</v>
      </c>
      <c r="BE1137" s="15">
        <f t="shared" si="53"/>
        <v>0</v>
      </c>
    </row>
    <row r="1138" spans="1:57" x14ac:dyDescent="0.3">
      <c r="A1138" s="167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58">
        <v>44291</v>
      </c>
      <c r="AF1138" s="158">
        <v>45387</v>
      </c>
      <c r="AG1138" s="159">
        <v>5580125</v>
      </c>
      <c r="AH1138" s="91">
        <v>0</v>
      </c>
      <c r="AI1138" s="91">
        <v>0</v>
      </c>
      <c r="AJ1138" s="160">
        <v>6.1699999999999998E-2</v>
      </c>
      <c r="AK1138" s="168" t="s">
        <v>651</v>
      </c>
      <c r="AL1138" s="168" t="s">
        <v>652</v>
      </c>
      <c r="AM1138" s="127">
        <v>0</v>
      </c>
      <c r="AN1138" s="127">
        <v>0</v>
      </c>
      <c r="AO1138" s="127">
        <v>0</v>
      </c>
      <c r="AP1138" s="127">
        <v>0</v>
      </c>
      <c r="AQ1138" s="127">
        <v>0</v>
      </c>
      <c r="AR1138" s="127">
        <v>0</v>
      </c>
      <c r="AS1138" s="127">
        <v>0</v>
      </c>
      <c r="AT1138" s="127">
        <v>0</v>
      </c>
      <c r="AU1138" s="127">
        <v>0</v>
      </c>
      <c r="AV1138" s="127">
        <v>0</v>
      </c>
      <c r="AW1138" s="127">
        <v>0</v>
      </c>
      <c r="AX1138" s="127">
        <v>0</v>
      </c>
      <c r="AY1138" s="127">
        <v>0</v>
      </c>
      <c r="AZ1138" s="127">
        <v>0</v>
      </c>
      <c r="BA1138" s="127">
        <v>0</v>
      </c>
      <c r="BB1138" s="127">
        <v>0</v>
      </c>
      <c r="BC1138" s="15">
        <f t="shared" si="51"/>
        <v>0</v>
      </c>
      <c r="BD1138" s="15">
        <f t="shared" si="52"/>
        <v>0</v>
      </c>
      <c r="BE1138" s="15">
        <f t="shared" si="53"/>
        <v>0</v>
      </c>
    </row>
    <row r="1139" spans="1:57" x14ac:dyDescent="0.3">
      <c r="A1139" s="167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58">
        <v>44291</v>
      </c>
      <c r="AF1139" s="158">
        <v>46117</v>
      </c>
      <c r="AG1139" s="159">
        <v>12994667.630000001</v>
      </c>
      <c r="AH1139" s="91">
        <v>1.5972222222222223</v>
      </c>
      <c r="AI1139" s="91">
        <v>5</v>
      </c>
      <c r="AJ1139" s="160">
        <v>7.1300000000000002E-2</v>
      </c>
      <c r="AK1139" s="168" t="s">
        <v>651</v>
      </c>
      <c r="AL1139" s="168" t="s">
        <v>652</v>
      </c>
      <c r="AM1139" s="127">
        <v>0</v>
      </c>
      <c r="AN1139" s="127">
        <v>463227.41</v>
      </c>
      <c r="AO1139" s="127">
        <v>0</v>
      </c>
      <c r="AP1139" s="127">
        <v>0</v>
      </c>
      <c r="AQ1139" s="127">
        <v>0</v>
      </c>
      <c r="AR1139" s="127">
        <v>0</v>
      </c>
      <c r="AS1139" s="127">
        <v>0</v>
      </c>
      <c r="AT1139" s="127">
        <v>463227.41</v>
      </c>
      <c r="AU1139" s="127">
        <v>0</v>
      </c>
      <c r="AV1139" s="127">
        <v>0</v>
      </c>
      <c r="AW1139" s="127">
        <v>0</v>
      </c>
      <c r="AX1139" s="127">
        <v>0</v>
      </c>
      <c r="AY1139" s="127">
        <v>0</v>
      </c>
      <c r="AZ1139" s="127">
        <v>463227.41</v>
      </c>
      <c r="BA1139" s="127">
        <v>0</v>
      </c>
      <c r="BB1139" s="127">
        <v>0</v>
      </c>
      <c r="BC1139" s="15">
        <f t="shared" si="51"/>
        <v>463227.41</v>
      </c>
      <c r="BD1139" s="15">
        <f t="shared" si="52"/>
        <v>926454.82</v>
      </c>
      <c r="BE1139" s="15">
        <f t="shared" si="53"/>
        <v>1389682.23</v>
      </c>
    </row>
    <row r="1140" spans="1:57" x14ac:dyDescent="0.3">
      <c r="A1140" s="167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58">
        <v>44291</v>
      </c>
      <c r="AF1140" s="158">
        <v>45387</v>
      </c>
      <c r="AG1140" s="159">
        <v>150000000</v>
      </c>
      <c r="AH1140" s="91">
        <v>0</v>
      </c>
      <c r="AI1140" s="91">
        <v>0</v>
      </c>
      <c r="AJ1140" s="160">
        <v>6.1699999999999998E-2</v>
      </c>
      <c r="AK1140" s="168" t="s">
        <v>651</v>
      </c>
      <c r="AL1140" s="168" t="s">
        <v>652</v>
      </c>
      <c r="AM1140" s="127">
        <v>0</v>
      </c>
      <c r="AN1140" s="127">
        <v>0</v>
      </c>
      <c r="AO1140" s="127">
        <v>0</v>
      </c>
      <c r="AP1140" s="127">
        <v>0</v>
      </c>
      <c r="AQ1140" s="127">
        <v>0</v>
      </c>
      <c r="AR1140" s="127">
        <v>0</v>
      </c>
      <c r="AS1140" s="127">
        <v>0</v>
      </c>
      <c r="AT1140" s="127">
        <v>0</v>
      </c>
      <c r="AU1140" s="127">
        <v>0</v>
      </c>
      <c r="AV1140" s="127">
        <v>0</v>
      </c>
      <c r="AW1140" s="127">
        <v>0</v>
      </c>
      <c r="AX1140" s="127">
        <v>0</v>
      </c>
      <c r="AY1140" s="127">
        <v>0</v>
      </c>
      <c r="AZ1140" s="127">
        <v>0</v>
      </c>
      <c r="BA1140" s="127">
        <v>0</v>
      </c>
      <c r="BB1140" s="127">
        <v>0</v>
      </c>
      <c r="BC1140" s="15">
        <f t="shared" si="51"/>
        <v>0</v>
      </c>
      <c r="BD1140" s="15">
        <f t="shared" si="52"/>
        <v>0</v>
      </c>
      <c r="BE1140" s="15">
        <f t="shared" si="53"/>
        <v>0</v>
      </c>
    </row>
    <row r="1141" spans="1:57" x14ac:dyDescent="0.3">
      <c r="A1141" s="167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58">
        <v>44291</v>
      </c>
      <c r="AF1141" s="158">
        <v>46117</v>
      </c>
      <c r="AG1141" s="159">
        <v>1549766.09</v>
      </c>
      <c r="AH1141" s="91">
        <v>1.5972222222222223</v>
      </c>
      <c r="AI1141" s="91">
        <v>5</v>
      </c>
      <c r="AJ1141" s="160">
        <v>7.1300000000000002E-2</v>
      </c>
      <c r="AK1141" s="168" t="s">
        <v>651</v>
      </c>
      <c r="AL1141" s="168" t="s">
        <v>652</v>
      </c>
      <c r="AM1141" s="127">
        <v>0</v>
      </c>
      <c r="AN1141" s="127">
        <v>55245.29</v>
      </c>
      <c r="AO1141" s="127">
        <v>0</v>
      </c>
      <c r="AP1141" s="127">
        <v>0</v>
      </c>
      <c r="AQ1141" s="127">
        <v>0</v>
      </c>
      <c r="AR1141" s="127">
        <v>0</v>
      </c>
      <c r="AS1141" s="127">
        <v>0</v>
      </c>
      <c r="AT1141" s="127">
        <v>55245.29</v>
      </c>
      <c r="AU1141" s="127">
        <v>0</v>
      </c>
      <c r="AV1141" s="127">
        <v>0</v>
      </c>
      <c r="AW1141" s="127">
        <v>0</v>
      </c>
      <c r="AX1141" s="127">
        <v>0</v>
      </c>
      <c r="AY1141" s="127">
        <v>0</v>
      </c>
      <c r="AZ1141" s="127">
        <v>55245.29</v>
      </c>
      <c r="BA1141" s="127">
        <v>0</v>
      </c>
      <c r="BB1141" s="127">
        <v>0</v>
      </c>
      <c r="BC1141" s="15">
        <f t="shared" si="51"/>
        <v>55245.29</v>
      </c>
      <c r="BD1141" s="15">
        <f t="shared" si="52"/>
        <v>110490.58</v>
      </c>
      <c r="BE1141" s="15">
        <f t="shared" si="53"/>
        <v>165735.87</v>
      </c>
    </row>
    <row r="1142" spans="1:57" x14ac:dyDescent="0.3">
      <c r="A1142" s="167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58">
        <v>44291</v>
      </c>
      <c r="AF1142" s="158">
        <v>45387</v>
      </c>
      <c r="AG1142" s="159">
        <v>665616.01</v>
      </c>
      <c r="AH1142" s="91">
        <v>0</v>
      </c>
      <c r="AI1142" s="91">
        <v>0</v>
      </c>
      <c r="AJ1142" s="160">
        <v>6.1699999999999998E-2</v>
      </c>
      <c r="AK1142" s="168" t="s">
        <v>651</v>
      </c>
      <c r="AL1142" s="168" t="s">
        <v>652</v>
      </c>
      <c r="AM1142" s="127">
        <v>0</v>
      </c>
      <c r="AN1142" s="127">
        <v>0</v>
      </c>
      <c r="AO1142" s="127">
        <v>0</v>
      </c>
      <c r="AP1142" s="127">
        <v>0</v>
      </c>
      <c r="AQ1142" s="127">
        <v>0</v>
      </c>
      <c r="AR1142" s="127">
        <v>0</v>
      </c>
      <c r="AS1142" s="127">
        <v>0</v>
      </c>
      <c r="AT1142" s="127">
        <v>0</v>
      </c>
      <c r="AU1142" s="127">
        <v>0</v>
      </c>
      <c r="AV1142" s="127">
        <v>0</v>
      </c>
      <c r="AW1142" s="127">
        <v>0</v>
      </c>
      <c r="AX1142" s="127">
        <v>0</v>
      </c>
      <c r="AY1142" s="127">
        <v>0</v>
      </c>
      <c r="AZ1142" s="127">
        <v>0</v>
      </c>
      <c r="BA1142" s="127">
        <v>0</v>
      </c>
      <c r="BB1142" s="127">
        <v>0</v>
      </c>
      <c r="BC1142" s="15">
        <f t="shared" si="51"/>
        <v>0</v>
      </c>
      <c r="BD1142" s="15">
        <f t="shared" si="52"/>
        <v>0</v>
      </c>
      <c r="BE1142" s="15">
        <f t="shared" si="53"/>
        <v>0</v>
      </c>
    </row>
    <row r="1143" spans="1:57" x14ac:dyDescent="0.3">
      <c r="A1143" s="167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58">
        <v>44314</v>
      </c>
      <c r="AF1143" s="158">
        <v>47966</v>
      </c>
      <c r="AG1143" s="159">
        <v>500000000</v>
      </c>
      <c r="AH1143" s="91">
        <v>6.6611111111111114</v>
      </c>
      <c r="AI1143" s="91">
        <v>10</v>
      </c>
      <c r="AJ1143" s="160">
        <v>7.8262999999999999E-2</v>
      </c>
      <c r="AK1143" s="168" t="s">
        <v>651</v>
      </c>
      <c r="AL1143" s="168" t="s">
        <v>652</v>
      </c>
      <c r="AM1143" s="127">
        <v>0</v>
      </c>
      <c r="AN1143" s="127">
        <v>19565750</v>
      </c>
      <c r="AO1143" s="127">
        <v>0</v>
      </c>
      <c r="AP1143" s="127">
        <v>0</v>
      </c>
      <c r="AQ1143" s="127">
        <v>0</v>
      </c>
      <c r="AR1143" s="127">
        <v>0</v>
      </c>
      <c r="AS1143" s="127">
        <v>0</v>
      </c>
      <c r="AT1143" s="127">
        <v>19565750</v>
      </c>
      <c r="AU1143" s="127">
        <v>0</v>
      </c>
      <c r="AV1143" s="127">
        <v>0</v>
      </c>
      <c r="AW1143" s="127">
        <v>0</v>
      </c>
      <c r="AX1143" s="127">
        <v>0</v>
      </c>
      <c r="AY1143" s="127">
        <v>0</v>
      </c>
      <c r="AZ1143" s="127">
        <v>19565750</v>
      </c>
      <c r="BA1143" s="127">
        <v>0</v>
      </c>
      <c r="BB1143" s="127">
        <v>0</v>
      </c>
      <c r="BC1143" s="15">
        <f t="shared" si="51"/>
        <v>19565750</v>
      </c>
      <c r="BD1143" s="15">
        <f t="shared" si="52"/>
        <v>39131500</v>
      </c>
      <c r="BE1143" s="15">
        <f t="shared" si="53"/>
        <v>58697250</v>
      </c>
    </row>
    <row r="1144" spans="1:57" x14ac:dyDescent="0.3">
      <c r="A1144" s="167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336005</v>
      </c>
      <c r="X1144" s="63">
        <v>0</v>
      </c>
      <c r="Y1144" s="63">
        <v>0</v>
      </c>
      <c r="Z1144" s="63">
        <v>1204.02</v>
      </c>
      <c r="AA1144" s="63">
        <v>0</v>
      </c>
      <c r="AB1144" s="63">
        <v>0</v>
      </c>
      <c r="AC1144" s="63">
        <v>0</v>
      </c>
      <c r="AD1144" s="63">
        <v>336005</v>
      </c>
      <c r="AE1144" s="158">
        <v>44537</v>
      </c>
      <c r="AF1144" s="158">
        <v>45633</v>
      </c>
      <c r="AG1144" s="159">
        <v>672010</v>
      </c>
      <c r="AH1144" s="91">
        <v>0.26944444444444443</v>
      </c>
      <c r="AI1144" s="91">
        <v>3</v>
      </c>
      <c r="AJ1144" s="160">
        <v>4.2999999999999997E-2</v>
      </c>
      <c r="AK1144" s="168" t="s">
        <v>651</v>
      </c>
      <c r="AL1144" s="168" t="s">
        <v>652</v>
      </c>
      <c r="AM1144" s="127">
        <v>1204.02</v>
      </c>
      <c r="AN1144" s="127">
        <v>1204.02</v>
      </c>
      <c r="AO1144" s="127">
        <v>1204.02</v>
      </c>
      <c r="AP1144" s="127">
        <v>1204.02</v>
      </c>
      <c r="AQ1144" s="127">
        <v>0</v>
      </c>
      <c r="AR1144" s="127">
        <v>0</v>
      </c>
      <c r="AS1144" s="127">
        <v>0</v>
      </c>
      <c r="AT1144" s="127">
        <v>0</v>
      </c>
      <c r="AU1144" s="127">
        <v>0</v>
      </c>
      <c r="AV1144" s="127">
        <v>0</v>
      </c>
      <c r="AW1144" s="127">
        <v>0</v>
      </c>
      <c r="AX1144" s="127">
        <v>0</v>
      </c>
      <c r="AY1144" s="127">
        <v>0</v>
      </c>
      <c r="AZ1144" s="127">
        <v>0</v>
      </c>
      <c r="BA1144" s="127">
        <v>0</v>
      </c>
      <c r="BB1144" s="127">
        <v>0</v>
      </c>
      <c r="BC1144" s="15">
        <f t="shared" si="51"/>
        <v>4816.08</v>
      </c>
      <c r="BD1144" s="15">
        <f t="shared" si="52"/>
        <v>0</v>
      </c>
      <c r="BE1144" s="15">
        <f t="shared" si="53"/>
        <v>4816.08</v>
      </c>
    </row>
    <row r="1145" spans="1:57" x14ac:dyDescent="0.3">
      <c r="A1145" s="167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58">
        <v>44537</v>
      </c>
      <c r="AF1145" s="158">
        <v>45998</v>
      </c>
      <c r="AG1145" s="159">
        <v>1528837.5</v>
      </c>
      <c r="AH1145" s="91">
        <v>1.2694444444444444</v>
      </c>
      <c r="AI1145" s="91">
        <v>4</v>
      </c>
      <c r="AJ1145" s="160">
        <v>4.7100000000000003E-2</v>
      </c>
      <c r="AK1145" s="168" t="s">
        <v>651</v>
      </c>
      <c r="AL1145" s="168" t="s">
        <v>652</v>
      </c>
      <c r="AM1145" s="127">
        <v>6000.69</v>
      </c>
      <c r="AN1145" s="127">
        <v>6000.69</v>
      </c>
      <c r="AO1145" s="127">
        <v>6000.69</v>
      </c>
      <c r="AP1145" s="127">
        <v>6000.69</v>
      </c>
      <c r="AQ1145" s="127">
        <v>6000.69</v>
      </c>
      <c r="AR1145" s="127">
        <v>6000.69</v>
      </c>
      <c r="AS1145" s="127">
        <v>6000.69</v>
      </c>
      <c r="AT1145" s="127">
        <v>6000.69</v>
      </c>
      <c r="AU1145" s="127">
        <v>6000.69</v>
      </c>
      <c r="AV1145" s="127">
        <v>6000.69</v>
      </c>
      <c r="AW1145" s="127">
        <v>3000.34</v>
      </c>
      <c r="AX1145" s="127">
        <v>3000.34</v>
      </c>
      <c r="AY1145" s="127">
        <v>3000.34</v>
      </c>
      <c r="AZ1145" s="127">
        <v>3000.34</v>
      </c>
      <c r="BA1145" s="127">
        <v>3000.34</v>
      </c>
      <c r="BB1145" s="127">
        <v>3000.34</v>
      </c>
      <c r="BC1145" s="15">
        <f t="shared" si="51"/>
        <v>24002.76</v>
      </c>
      <c r="BD1145" s="15">
        <f t="shared" si="52"/>
        <v>54006.179999999978</v>
      </c>
      <c r="BE1145" s="15">
        <f t="shared" si="53"/>
        <v>78008.939999999973</v>
      </c>
    </row>
    <row r="1146" spans="1:57" x14ac:dyDescent="0.3">
      <c r="A1146" s="167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58">
        <v>44537</v>
      </c>
      <c r="AF1146" s="158">
        <v>46363</v>
      </c>
      <c r="AG1146" s="159">
        <v>950490</v>
      </c>
      <c r="AH1146" s="91">
        <v>2.2694444444444444</v>
      </c>
      <c r="AI1146" s="91">
        <v>5</v>
      </c>
      <c r="AJ1146" s="160">
        <v>5.0700000000000002E-2</v>
      </c>
      <c r="AK1146" s="168" t="s">
        <v>651</v>
      </c>
      <c r="AL1146" s="168" t="s">
        <v>652</v>
      </c>
      <c r="AM1146" s="127">
        <v>4015.82</v>
      </c>
      <c r="AN1146" s="127">
        <v>4015.82</v>
      </c>
      <c r="AO1146" s="127">
        <v>4015.82</v>
      </c>
      <c r="AP1146" s="127">
        <v>4015.82</v>
      </c>
      <c r="AQ1146" s="127">
        <v>4015.82</v>
      </c>
      <c r="AR1146" s="127">
        <v>4015.82</v>
      </c>
      <c r="AS1146" s="127">
        <v>4015.82</v>
      </c>
      <c r="AT1146" s="127">
        <v>4015.82</v>
      </c>
      <c r="AU1146" s="127">
        <v>4015.82</v>
      </c>
      <c r="AV1146" s="127">
        <v>4015.82</v>
      </c>
      <c r="AW1146" s="127">
        <v>4015.82</v>
      </c>
      <c r="AX1146" s="127">
        <v>4015.82</v>
      </c>
      <c r="AY1146" s="127">
        <v>4015.82</v>
      </c>
      <c r="AZ1146" s="127">
        <v>4015.82</v>
      </c>
      <c r="BA1146" s="127">
        <v>4015.82</v>
      </c>
      <c r="BB1146" s="127">
        <v>4015.82</v>
      </c>
      <c r="BC1146" s="15">
        <f t="shared" si="51"/>
        <v>16063.28</v>
      </c>
      <c r="BD1146" s="15">
        <f t="shared" si="52"/>
        <v>48189.840000000004</v>
      </c>
      <c r="BE1146" s="15">
        <f t="shared" si="53"/>
        <v>64253.120000000003</v>
      </c>
    </row>
    <row r="1147" spans="1:57" x14ac:dyDescent="0.3">
      <c r="A1147" s="167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58">
        <v>44537</v>
      </c>
      <c r="AF1147" s="158">
        <v>46728</v>
      </c>
      <c r="AG1147" s="159">
        <v>1021585</v>
      </c>
      <c r="AH1147" s="91">
        <v>3.2694444444444444</v>
      </c>
      <c r="AI1147" s="91">
        <v>6</v>
      </c>
      <c r="AJ1147" s="160">
        <v>5.3600000000000002E-2</v>
      </c>
      <c r="AK1147" s="168" t="s">
        <v>651</v>
      </c>
      <c r="AL1147" s="168" t="s">
        <v>652</v>
      </c>
      <c r="AM1147" s="127">
        <v>4563.08</v>
      </c>
      <c r="AN1147" s="127">
        <v>4563.08</v>
      </c>
      <c r="AO1147" s="127">
        <v>4563.08</v>
      </c>
      <c r="AP1147" s="127">
        <v>4563.08</v>
      </c>
      <c r="AQ1147" s="127">
        <v>4563.08</v>
      </c>
      <c r="AR1147" s="127">
        <v>4563.08</v>
      </c>
      <c r="AS1147" s="127">
        <v>4563.08</v>
      </c>
      <c r="AT1147" s="127">
        <v>4563.08</v>
      </c>
      <c r="AU1147" s="127">
        <v>4563.08</v>
      </c>
      <c r="AV1147" s="127">
        <v>4563.08</v>
      </c>
      <c r="AW1147" s="127">
        <v>4563.08</v>
      </c>
      <c r="AX1147" s="127">
        <v>4563.08</v>
      </c>
      <c r="AY1147" s="127">
        <v>4563.08</v>
      </c>
      <c r="AZ1147" s="127">
        <v>4563.08</v>
      </c>
      <c r="BA1147" s="127">
        <v>4563.08</v>
      </c>
      <c r="BB1147" s="127">
        <v>4563.08</v>
      </c>
      <c r="BC1147" s="15">
        <f t="shared" si="51"/>
        <v>18252.32</v>
      </c>
      <c r="BD1147" s="15">
        <f t="shared" si="52"/>
        <v>54756.960000000014</v>
      </c>
      <c r="BE1147" s="15">
        <f t="shared" si="53"/>
        <v>73009.280000000013</v>
      </c>
    </row>
    <row r="1148" spans="1:57" x14ac:dyDescent="0.3">
      <c r="A1148" s="167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58">
        <v>44537</v>
      </c>
      <c r="AF1148" s="158">
        <v>47094</v>
      </c>
      <c r="AG1148" s="159">
        <v>1658490</v>
      </c>
      <c r="AH1148" s="91">
        <v>4.2694444444444448</v>
      </c>
      <c r="AI1148" s="91">
        <v>7</v>
      </c>
      <c r="AJ1148" s="160">
        <v>5.6399999999999999E-2</v>
      </c>
      <c r="AK1148" s="168" t="s">
        <v>651</v>
      </c>
      <c r="AL1148" s="168" t="s">
        <v>652</v>
      </c>
      <c r="AM1148" s="127">
        <v>7794.9</v>
      </c>
      <c r="AN1148" s="127">
        <v>7794.9</v>
      </c>
      <c r="AO1148" s="127">
        <v>7794.9</v>
      </c>
      <c r="AP1148" s="127">
        <v>7794.9</v>
      </c>
      <c r="AQ1148" s="127">
        <v>7794.9</v>
      </c>
      <c r="AR1148" s="127">
        <v>7794.9</v>
      </c>
      <c r="AS1148" s="127">
        <v>7794.9</v>
      </c>
      <c r="AT1148" s="127">
        <v>7794.9</v>
      </c>
      <c r="AU1148" s="127">
        <v>7794.9</v>
      </c>
      <c r="AV1148" s="127">
        <v>7794.9</v>
      </c>
      <c r="AW1148" s="127">
        <v>7794.9</v>
      </c>
      <c r="AX1148" s="127">
        <v>7794.9</v>
      </c>
      <c r="AY1148" s="127">
        <v>7794.9</v>
      </c>
      <c r="AZ1148" s="127">
        <v>7794.9</v>
      </c>
      <c r="BA1148" s="127">
        <v>7794.9</v>
      </c>
      <c r="BB1148" s="127">
        <v>7794.9</v>
      </c>
      <c r="BC1148" s="15">
        <f t="shared" si="51"/>
        <v>31179.599999999999</v>
      </c>
      <c r="BD1148" s="15">
        <f t="shared" si="52"/>
        <v>93538.799999999988</v>
      </c>
      <c r="BE1148" s="15">
        <f t="shared" si="53"/>
        <v>124718.39999999999</v>
      </c>
    </row>
    <row r="1149" spans="1:57" x14ac:dyDescent="0.3">
      <c r="A1149" s="167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58">
        <v>44537</v>
      </c>
      <c r="AF1149" s="158">
        <v>47459</v>
      </c>
      <c r="AG1149" s="159">
        <v>309897.5</v>
      </c>
      <c r="AH1149" s="91">
        <v>5.2694444444444448</v>
      </c>
      <c r="AI1149" s="91">
        <v>8</v>
      </c>
      <c r="AJ1149" s="160">
        <v>5.9299999999999999E-2</v>
      </c>
      <c r="AK1149" s="168" t="s">
        <v>651</v>
      </c>
      <c r="AL1149" s="168" t="s">
        <v>652</v>
      </c>
      <c r="AM1149" s="127">
        <v>1531.41</v>
      </c>
      <c r="AN1149" s="127">
        <v>1531.41</v>
      </c>
      <c r="AO1149" s="127">
        <v>1531.41</v>
      </c>
      <c r="AP1149" s="127">
        <v>1531.41</v>
      </c>
      <c r="AQ1149" s="127">
        <v>1531.41</v>
      </c>
      <c r="AR1149" s="127">
        <v>1531.41</v>
      </c>
      <c r="AS1149" s="127">
        <v>1531.41</v>
      </c>
      <c r="AT1149" s="127">
        <v>1531.41</v>
      </c>
      <c r="AU1149" s="127">
        <v>1531.41</v>
      </c>
      <c r="AV1149" s="127">
        <v>1531.41</v>
      </c>
      <c r="AW1149" s="127">
        <v>1531.41</v>
      </c>
      <c r="AX1149" s="127">
        <v>1531.41</v>
      </c>
      <c r="AY1149" s="127">
        <v>1531.41</v>
      </c>
      <c r="AZ1149" s="127">
        <v>1531.41</v>
      </c>
      <c r="BA1149" s="127">
        <v>1531.41</v>
      </c>
      <c r="BB1149" s="127">
        <v>1531.41</v>
      </c>
      <c r="BC1149" s="15">
        <f t="shared" si="51"/>
        <v>6125.64</v>
      </c>
      <c r="BD1149" s="15">
        <f t="shared" si="52"/>
        <v>18376.920000000002</v>
      </c>
      <c r="BE1149" s="15">
        <f t="shared" si="53"/>
        <v>24502.560000000001</v>
      </c>
    </row>
    <row r="1150" spans="1:57" x14ac:dyDescent="0.3">
      <c r="A1150" s="167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58">
        <v>44537</v>
      </c>
      <c r="AF1150" s="158">
        <v>47824</v>
      </c>
      <c r="AG1150" s="159">
        <v>93810</v>
      </c>
      <c r="AH1150" s="91">
        <v>6.2694444444444448</v>
      </c>
      <c r="AI1150" s="91">
        <v>9</v>
      </c>
      <c r="AJ1150" s="160">
        <v>6.2100000000000002E-2</v>
      </c>
      <c r="AK1150" s="168" t="s">
        <v>651</v>
      </c>
      <c r="AL1150" s="168" t="s">
        <v>652</v>
      </c>
      <c r="AM1150" s="127">
        <v>485.47</v>
      </c>
      <c r="AN1150" s="127">
        <v>485.47</v>
      </c>
      <c r="AO1150" s="127">
        <v>485.47</v>
      </c>
      <c r="AP1150" s="127">
        <v>485.47</v>
      </c>
      <c r="AQ1150" s="127">
        <v>485.47</v>
      </c>
      <c r="AR1150" s="127">
        <v>485.47</v>
      </c>
      <c r="AS1150" s="127">
        <v>485.47</v>
      </c>
      <c r="AT1150" s="127">
        <v>485.47</v>
      </c>
      <c r="AU1150" s="127">
        <v>485.47</v>
      </c>
      <c r="AV1150" s="127">
        <v>485.47</v>
      </c>
      <c r="AW1150" s="127">
        <v>485.47</v>
      </c>
      <c r="AX1150" s="127">
        <v>485.47</v>
      </c>
      <c r="AY1150" s="127">
        <v>485.47</v>
      </c>
      <c r="AZ1150" s="127">
        <v>485.47</v>
      </c>
      <c r="BA1150" s="127">
        <v>485.47</v>
      </c>
      <c r="BB1150" s="127">
        <v>485.47</v>
      </c>
      <c r="BC1150" s="15">
        <f t="shared" si="51"/>
        <v>1941.88</v>
      </c>
      <c r="BD1150" s="15">
        <f t="shared" si="52"/>
        <v>5825.6400000000021</v>
      </c>
      <c r="BE1150" s="15">
        <f t="shared" si="53"/>
        <v>7767.5200000000023</v>
      </c>
    </row>
    <row r="1151" spans="1:57" x14ac:dyDescent="0.3">
      <c r="A1151" s="167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58">
        <v>44537</v>
      </c>
      <c r="AF1151" s="158">
        <v>48189</v>
      </c>
      <c r="AG1151" s="159">
        <v>53100</v>
      </c>
      <c r="AH1151" s="91">
        <v>7.2694444444444448</v>
      </c>
      <c r="AI1151" s="91">
        <v>10</v>
      </c>
      <c r="AJ1151" s="160">
        <v>6.5000000000000002E-2</v>
      </c>
      <c r="AK1151" s="168" t="s">
        <v>651</v>
      </c>
      <c r="AL1151" s="168" t="s">
        <v>652</v>
      </c>
      <c r="AM1151" s="127">
        <v>287.62</v>
      </c>
      <c r="AN1151" s="127">
        <v>287.62</v>
      </c>
      <c r="AO1151" s="127">
        <v>287.62</v>
      </c>
      <c r="AP1151" s="127">
        <v>287.62</v>
      </c>
      <c r="AQ1151" s="127">
        <v>287.62</v>
      </c>
      <c r="AR1151" s="127">
        <v>287.62</v>
      </c>
      <c r="AS1151" s="127">
        <v>287.62</v>
      </c>
      <c r="AT1151" s="127">
        <v>287.62</v>
      </c>
      <c r="AU1151" s="127">
        <v>287.62</v>
      </c>
      <c r="AV1151" s="127">
        <v>287.62</v>
      </c>
      <c r="AW1151" s="127">
        <v>287.62</v>
      </c>
      <c r="AX1151" s="127">
        <v>287.62</v>
      </c>
      <c r="AY1151" s="127">
        <v>287.62</v>
      </c>
      <c r="AZ1151" s="127">
        <v>287.62</v>
      </c>
      <c r="BA1151" s="127">
        <v>287.62</v>
      </c>
      <c r="BB1151" s="127">
        <v>287.62</v>
      </c>
      <c r="BC1151" s="15">
        <f t="shared" si="51"/>
        <v>1150.48</v>
      </c>
      <c r="BD1151" s="15">
        <f t="shared" si="52"/>
        <v>3451.4399999999991</v>
      </c>
      <c r="BE1151" s="15">
        <f t="shared" si="53"/>
        <v>4601.9199999999992</v>
      </c>
    </row>
    <row r="1152" spans="1:57" x14ac:dyDescent="0.3">
      <c r="A1152" s="167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58">
        <v>44291</v>
      </c>
      <c r="AF1152" s="158">
        <v>46117</v>
      </c>
      <c r="AG1152" s="159">
        <v>901812.87</v>
      </c>
      <c r="AH1152" s="91">
        <v>1.5972222222222223</v>
      </c>
      <c r="AI1152" s="91">
        <v>5</v>
      </c>
      <c r="AJ1152" s="160">
        <v>7.1300000000000002E-2</v>
      </c>
      <c r="AK1152" s="168" t="s">
        <v>651</v>
      </c>
      <c r="AL1152" s="168" t="s">
        <v>652</v>
      </c>
      <c r="AM1152" s="127">
        <v>0</v>
      </c>
      <c r="AN1152" s="127">
        <v>32147.37</v>
      </c>
      <c r="AO1152" s="127">
        <v>0</v>
      </c>
      <c r="AP1152" s="127">
        <v>0</v>
      </c>
      <c r="AQ1152" s="127">
        <v>0</v>
      </c>
      <c r="AR1152" s="127">
        <v>0</v>
      </c>
      <c r="AS1152" s="127">
        <v>0</v>
      </c>
      <c r="AT1152" s="127">
        <v>32147.37</v>
      </c>
      <c r="AU1152" s="127">
        <v>0</v>
      </c>
      <c r="AV1152" s="127">
        <v>0</v>
      </c>
      <c r="AW1152" s="127">
        <v>0</v>
      </c>
      <c r="AX1152" s="127">
        <v>0</v>
      </c>
      <c r="AY1152" s="127">
        <v>0</v>
      </c>
      <c r="AZ1152" s="127">
        <v>32147.37</v>
      </c>
      <c r="BA1152" s="127">
        <v>0</v>
      </c>
      <c r="BB1152" s="127">
        <v>0</v>
      </c>
      <c r="BC1152" s="15">
        <f t="shared" si="51"/>
        <v>32147.37</v>
      </c>
      <c r="BD1152" s="15">
        <f t="shared" si="52"/>
        <v>64294.74</v>
      </c>
      <c r="BE1152" s="15">
        <f t="shared" si="53"/>
        <v>96442.11</v>
      </c>
    </row>
    <row r="1153" spans="1:57" x14ac:dyDescent="0.3">
      <c r="A1153" s="167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58">
        <v>44291</v>
      </c>
      <c r="AF1153" s="158">
        <v>45387</v>
      </c>
      <c r="AG1153" s="159">
        <v>903591.25</v>
      </c>
      <c r="AH1153" s="91">
        <v>0</v>
      </c>
      <c r="AI1153" s="91">
        <v>0</v>
      </c>
      <c r="AJ1153" s="160">
        <v>6.1699999999999998E-2</v>
      </c>
      <c r="AK1153" s="168" t="s">
        <v>651</v>
      </c>
      <c r="AL1153" s="168" t="s">
        <v>652</v>
      </c>
      <c r="AM1153" s="127">
        <v>0</v>
      </c>
      <c r="AN1153" s="127">
        <v>0</v>
      </c>
      <c r="AO1153" s="127">
        <v>0</v>
      </c>
      <c r="AP1153" s="127">
        <v>0</v>
      </c>
      <c r="AQ1153" s="127">
        <v>0</v>
      </c>
      <c r="AR1153" s="127">
        <v>0</v>
      </c>
      <c r="AS1153" s="127">
        <v>0</v>
      </c>
      <c r="AT1153" s="127">
        <v>0</v>
      </c>
      <c r="AU1153" s="127">
        <v>0</v>
      </c>
      <c r="AV1153" s="127">
        <v>0</v>
      </c>
      <c r="AW1153" s="127">
        <v>0</v>
      </c>
      <c r="AX1153" s="127">
        <v>0</v>
      </c>
      <c r="AY1153" s="127">
        <v>0</v>
      </c>
      <c r="AZ1153" s="127">
        <v>0</v>
      </c>
      <c r="BA1153" s="127">
        <v>0</v>
      </c>
      <c r="BB1153" s="127">
        <v>0</v>
      </c>
      <c r="BC1153" s="15">
        <f t="shared" si="51"/>
        <v>0</v>
      </c>
      <c r="BD1153" s="15">
        <f t="shared" si="52"/>
        <v>0</v>
      </c>
      <c r="BE1153" s="15">
        <f t="shared" si="53"/>
        <v>0</v>
      </c>
    </row>
    <row r="1154" spans="1:57" x14ac:dyDescent="0.3">
      <c r="A1154" s="167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58">
        <v>44291</v>
      </c>
      <c r="AF1154" s="158">
        <v>46117</v>
      </c>
      <c r="AG1154" s="159">
        <v>2337432.89</v>
      </c>
      <c r="AH1154" s="91">
        <v>1.5972222222222223</v>
      </c>
      <c r="AI1154" s="91">
        <v>5</v>
      </c>
      <c r="AJ1154" s="160">
        <v>7.1300000000000002E-2</v>
      </c>
      <c r="AK1154" s="168" t="s">
        <v>651</v>
      </c>
      <c r="AL1154" s="168" t="s">
        <v>652</v>
      </c>
      <c r="AM1154" s="127">
        <v>0</v>
      </c>
      <c r="AN1154" s="127">
        <v>83323.64</v>
      </c>
      <c r="AO1154" s="127">
        <v>0</v>
      </c>
      <c r="AP1154" s="127">
        <v>0</v>
      </c>
      <c r="AQ1154" s="127">
        <v>0</v>
      </c>
      <c r="AR1154" s="127">
        <v>0</v>
      </c>
      <c r="AS1154" s="127">
        <v>0</v>
      </c>
      <c r="AT1154" s="127">
        <v>83323.64</v>
      </c>
      <c r="AU1154" s="127">
        <v>0</v>
      </c>
      <c r="AV1154" s="127">
        <v>0</v>
      </c>
      <c r="AW1154" s="127">
        <v>0</v>
      </c>
      <c r="AX1154" s="127">
        <v>0</v>
      </c>
      <c r="AY1154" s="127">
        <v>0</v>
      </c>
      <c r="AZ1154" s="127">
        <v>83323.64</v>
      </c>
      <c r="BA1154" s="127">
        <v>0</v>
      </c>
      <c r="BB1154" s="127">
        <v>0</v>
      </c>
      <c r="BC1154" s="15">
        <f t="shared" si="51"/>
        <v>83323.64</v>
      </c>
      <c r="BD1154" s="15">
        <f t="shared" si="52"/>
        <v>166647.28</v>
      </c>
      <c r="BE1154" s="15">
        <f t="shared" si="53"/>
        <v>249970.91999999998</v>
      </c>
    </row>
    <row r="1155" spans="1:57" x14ac:dyDescent="0.3">
      <c r="A1155" s="167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58">
        <v>44291</v>
      </c>
      <c r="AF1155" s="158">
        <v>46117</v>
      </c>
      <c r="AG1155" s="159">
        <v>1040699.65</v>
      </c>
      <c r="AH1155" s="91">
        <v>1.5972222222222223</v>
      </c>
      <c r="AI1155" s="91">
        <v>5</v>
      </c>
      <c r="AJ1155" s="160">
        <v>7.1300000000000002E-2</v>
      </c>
      <c r="AK1155" s="168" t="s">
        <v>651</v>
      </c>
      <c r="AL1155" s="168" t="s">
        <v>652</v>
      </c>
      <c r="AM1155" s="127">
        <v>0</v>
      </c>
      <c r="AN1155" s="127">
        <v>37098.339999999997</v>
      </c>
      <c r="AO1155" s="127">
        <v>0</v>
      </c>
      <c r="AP1155" s="127">
        <v>0</v>
      </c>
      <c r="AQ1155" s="127">
        <v>0</v>
      </c>
      <c r="AR1155" s="127">
        <v>0</v>
      </c>
      <c r="AS1155" s="127">
        <v>0</v>
      </c>
      <c r="AT1155" s="127">
        <v>37098.339999999997</v>
      </c>
      <c r="AU1155" s="127">
        <v>0</v>
      </c>
      <c r="AV1155" s="127">
        <v>0</v>
      </c>
      <c r="AW1155" s="127">
        <v>0</v>
      </c>
      <c r="AX1155" s="127">
        <v>0</v>
      </c>
      <c r="AY1155" s="127">
        <v>0</v>
      </c>
      <c r="AZ1155" s="127">
        <v>37098.339999999997</v>
      </c>
      <c r="BA1155" s="127">
        <v>0</v>
      </c>
      <c r="BB1155" s="127">
        <v>0</v>
      </c>
      <c r="BC1155" s="15">
        <f t="shared" ref="BC1155:BC1218" si="54">SUM(AM1155:AP1155)</f>
        <v>37098.339999999997</v>
      </c>
      <c r="BD1155" s="15">
        <f t="shared" si="52"/>
        <v>74196.679999999993</v>
      </c>
      <c r="BE1155" s="15">
        <f t="shared" si="53"/>
        <v>111295.01999999999</v>
      </c>
    </row>
    <row r="1156" spans="1:57" x14ac:dyDescent="0.3">
      <c r="A1156" s="167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58">
        <v>44291</v>
      </c>
      <c r="AF1156" s="158">
        <v>45387</v>
      </c>
      <c r="AG1156" s="159">
        <v>1042778.94</v>
      </c>
      <c r="AH1156" s="91">
        <v>0</v>
      </c>
      <c r="AI1156" s="91">
        <v>0</v>
      </c>
      <c r="AJ1156" s="160">
        <v>6.1699999999999998E-2</v>
      </c>
      <c r="AK1156" s="168" t="s">
        <v>651</v>
      </c>
      <c r="AL1156" s="168" t="s">
        <v>652</v>
      </c>
      <c r="AM1156" s="127">
        <v>0</v>
      </c>
      <c r="AN1156" s="127">
        <v>0</v>
      </c>
      <c r="AO1156" s="127">
        <v>0</v>
      </c>
      <c r="AP1156" s="127">
        <v>0</v>
      </c>
      <c r="AQ1156" s="127">
        <v>0</v>
      </c>
      <c r="AR1156" s="127">
        <v>0</v>
      </c>
      <c r="AS1156" s="127">
        <v>0</v>
      </c>
      <c r="AT1156" s="127">
        <v>0</v>
      </c>
      <c r="AU1156" s="127">
        <v>0</v>
      </c>
      <c r="AV1156" s="127">
        <v>0</v>
      </c>
      <c r="AW1156" s="127">
        <v>0</v>
      </c>
      <c r="AX1156" s="127">
        <v>0</v>
      </c>
      <c r="AY1156" s="127">
        <v>0</v>
      </c>
      <c r="AZ1156" s="127">
        <v>0</v>
      </c>
      <c r="BA1156" s="127">
        <v>0</v>
      </c>
      <c r="BB1156" s="127">
        <v>0</v>
      </c>
      <c r="BC1156" s="15">
        <f t="shared" si="54"/>
        <v>0</v>
      </c>
      <c r="BD1156" s="15">
        <f t="shared" ref="BD1156:BD1219" si="55">SUM(AQ1156:BB1156)</f>
        <v>0</v>
      </c>
      <c r="BE1156" s="15">
        <f t="shared" ref="BE1156:BE1219" si="56">BC1156+BD1156</f>
        <v>0</v>
      </c>
    </row>
    <row r="1157" spans="1:57" x14ac:dyDescent="0.3">
      <c r="A1157" s="167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98677.5</v>
      </c>
      <c r="X1157" s="63">
        <v>0</v>
      </c>
      <c r="Y1157" s="63">
        <v>0</v>
      </c>
      <c r="Z1157" s="63">
        <v>353.59</v>
      </c>
      <c r="AA1157" s="63">
        <v>0</v>
      </c>
      <c r="AB1157" s="63">
        <v>0</v>
      </c>
      <c r="AC1157" s="63">
        <v>0</v>
      </c>
      <c r="AD1157" s="63">
        <v>98677.5</v>
      </c>
      <c r="AE1157" s="158">
        <v>44553</v>
      </c>
      <c r="AF1157" s="158">
        <v>45649</v>
      </c>
      <c r="AG1157" s="159">
        <v>197355</v>
      </c>
      <c r="AH1157" s="91">
        <v>0.31388888888888888</v>
      </c>
      <c r="AI1157" s="91">
        <v>3</v>
      </c>
      <c r="AJ1157" s="160">
        <v>4.2999999999999997E-2</v>
      </c>
      <c r="AK1157" s="168" t="s">
        <v>651</v>
      </c>
      <c r="AL1157" s="168" t="s">
        <v>652</v>
      </c>
      <c r="AM1157" s="127">
        <v>353.59</v>
      </c>
      <c r="AN1157" s="127">
        <v>353.59</v>
      </c>
      <c r="AO1157" s="127">
        <v>353.59</v>
      </c>
      <c r="AP1157" s="127">
        <v>353.59</v>
      </c>
      <c r="AQ1157" s="127">
        <v>0</v>
      </c>
      <c r="AR1157" s="127">
        <v>0</v>
      </c>
      <c r="AS1157" s="127">
        <v>0</v>
      </c>
      <c r="AT1157" s="127">
        <v>0</v>
      </c>
      <c r="AU1157" s="127">
        <v>0</v>
      </c>
      <c r="AV1157" s="127">
        <v>0</v>
      </c>
      <c r="AW1157" s="127">
        <v>0</v>
      </c>
      <c r="AX1157" s="127">
        <v>0</v>
      </c>
      <c r="AY1157" s="127">
        <v>0</v>
      </c>
      <c r="AZ1157" s="127">
        <v>0</v>
      </c>
      <c r="BA1157" s="127">
        <v>0</v>
      </c>
      <c r="BB1157" s="127">
        <v>0</v>
      </c>
      <c r="BC1157" s="15">
        <f t="shared" si="54"/>
        <v>1414.36</v>
      </c>
      <c r="BD1157" s="15">
        <f t="shared" si="55"/>
        <v>0</v>
      </c>
      <c r="BE1157" s="15">
        <f t="shared" si="56"/>
        <v>1414.36</v>
      </c>
    </row>
    <row r="1158" spans="1:57" x14ac:dyDescent="0.3">
      <c r="A1158" s="167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58">
        <v>44553</v>
      </c>
      <c r="AF1158" s="158">
        <v>46014</v>
      </c>
      <c r="AG1158" s="159">
        <v>263730</v>
      </c>
      <c r="AH1158" s="91">
        <v>1.3138888888888889</v>
      </c>
      <c r="AI1158" s="91">
        <v>4</v>
      </c>
      <c r="AJ1158" s="160">
        <v>4.7100000000000003E-2</v>
      </c>
      <c r="AK1158" s="168" t="s">
        <v>651</v>
      </c>
      <c r="AL1158" s="168" t="s">
        <v>652</v>
      </c>
      <c r="AM1158" s="127">
        <v>1035.1400000000001</v>
      </c>
      <c r="AN1158" s="127">
        <v>1035.1400000000001</v>
      </c>
      <c r="AO1158" s="127">
        <v>1035.1400000000001</v>
      </c>
      <c r="AP1158" s="127">
        <v>1035.1400000000001</v>
      </c>
      <c r="AQ1158" s="127">
        <v>1035.1400000000001</v>
      </c>
      <c r="AR1158" s="127">
        <v>1035.1400000000001</v>
      </c>
      <c r="AS1158" s="127">
        <v>1035.1400000000001</v>
      </c>
      <c r="AT1158" s="127">
        <v>1035.1400000000001</v>
      </c>
      <c r="AU1158" s="127">
        <v>1035.1400000000001</v>
      </c>
      <c r="AV1158" s="127">
        <v>1035.1400000000001</v>
      </c>
      <c r="AW1158" s="127">
        <v>517.57000000000005</v>
      </c>
      <c r="AX1158" s="127">
        <v>517.57000000000005</v>
      </c>
      <c r="AY1158" s="127">
        <v>517.57000000000005</v>
      </c>
      <c r="AZ1158" s="127">
        <v>517.57000000000005</v>
      </c>
      <c r="BA1158" s="127">
        <v>517.57000000000005</v>
      </c>
      <c r="BB1158" s="127">
        <v>517.57000000000005</v>
      </c>
      <c r="BC1158" s="15">
        <f t="shared" si="54"/>
        <v>4140.5600000000004</v>
      </c>
      <c r="BD1158" s="15">
        <f t="shared" si="55"/>
        <v>9316.26</v>
      </c>
      <c r="BE1158" s="15">
        <f t="shared" si="56"/>
        <v>13456.82</v>
      </c>
    </row>
    <row r="1159" spans="1:57" x14ac:dyDescent="0.3">
      <c r="A1159" s="167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58">
        <v>44553</v>
      </c>
      <c r="AF1159" s="158">
        <v>46379</v>
      </c>
      <c r="AG1159" s="159">
        <v>1078520</v>
      </c>
      <c r="AH1159" s="91">
        <v>2.3138888888888891</v>
      </c>
      <c r="AI1159" s="91">
        <v>5</v>
      </c>
      <c r="AJ1159" s="160">
        <v>5.0700000000000002E-2</v>
      </c>
      <c r="AK1159" s="168" t="s">
        <v>651</v>
      </c>
      <c r="AL1159" s="168" t="s">
        <v>652</v>
      </c>
      <c r="AM1159" s="127">
        <v>4556.75</v>
      </c>
      <c r="AN1159" s="127">
        <v>4556.75</v>
      </c>
      <c r="AO1159" s="127">
        <v>4556.75</v>
      </c>
      <c r="AP1159" s="127">
        <v>4556.75</v>
      </c>
      <c r="AQ1159" s="127">
        <v>4556.75</v>
      </c>
      <c r="AR1159" s="127">
        <v>4556.75</v>
      </c>
      <c r="AS1159" s="127">
        <v>4556.75</v>
      </c>
      <c r="AT1159" s="127">
        <v>4556.75</v>
      </c>
      <c r="AU1159" s="127">
        <v>4556.75</v>
      </c>
      <c r="AV1159" s="127">
        <v>4556.75</v>
      </c>
      <c r="AW1159" s="127">
        <v>4556.75</v>
      </c>
      <c r="AX1159" s="127">
        <v>4556.75</v>
      </c>
      <c r="AY1159" s="127">
        <v>4556.75</v>
      </c>
      <c r="AZ1159" s="127">
        <v>4556.75</v>
      </c>
      <c r="BA1159" s="127">
        <v>4556.75</v>
      </c>
      <c r="BB1159" s="127">
        <v>4556.75</v>
      </c>
      <c r="BC1159" s="15">
        <f t="shared" si="54"/>
        <v>18227</v>
      </c>
      <c r="BD1159" s="15">
        <f t="shared" si="55"/>
        <v>54681</v>
      </c>
      <c r="BE1159" s="15">
        <f t="shared" si="56"/>
        <v>72908</v>
      </c>
    </row>
    <row r="1160" spans="1:57" x14ac:dyDescent="0.3">
      <c r="A1160" s="167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58">
        <v>44553</v>
      </c>
      <c r="AF1160" s="158">
        <v>46744</v>
      </c>
      <c r="AG1160" s="159">
        <v>4820447.5</v>
      </c>
      <c r="AH1160" s="91">
        <v>3.3138888888888891</v>
      </c>
      <c r="AI1160" s="91">
        <v>6</v>
      </c>
      <c r="AJ1160" s="160">
        <v>5.3600000000000002E-2</v>
      </c>
      <c r="AK1160" s="168" t="s">
        <v>651</v>
      </c>
      <c r="AL1160" s="168" t="s">
        <v>652</v>
      </c>
      <c r="AM1160" s="127">
        <v>21531.33</v>
      </c>
      <c r="AN1160" s="127">
        <v>21531.33</v>
      </c>
      <c r="AO1160" s="127">
        <v>21531.33</v>
      </c>
      <c r="AP1160" s="127">
        <v>21531.33</v>
      </c>
      <c r="AQ1160" s="127">
        <v>21531.33</v>
      </c>
      <c r="AR1160" s="127">
        <v>21531.33</v>
      </c>
      <c r="AS1160" s="127">
        <v>21531.33</v>
      </c>
      <c r="AT1160" s="127">
        <v>21531.33</v>
      </c>
      <c r="AU1160" s="127">
        <v>21531.33</v>
      </c>
      <c r="AV1160" s="127">
        <v>21531.33</v>
      </c>
      <c r="AW1160" s="127">
        <v>21531.33</v>
      </c>
      <c r="AX1160" s="127">
        <v>21531.33</v>
      </c>
      <c r="AY1160" s="127">
        <v>21531.33</v>
      </c>
      <c r="AZ1160" s="127">
        <v>21531.33</v>
      </c>
      <c r="BA1160" s="127">
        <v>21531.33</v>
      </c>
      <c r="BB1160" s="127">
        <v>21531.33</v>
      </c>
      <c r="BC1160" s="15">
        <f t="shared" si="54"/>
        <v>86125.32</v>
      </c>
      <c r="BD1160" s="15">
        <f t="shared" si="55"/>
        <v>258375.96000000008</v>
      </c>
      <c r="BE1160" s="15">
        <f t="shared" si="56"/>
        <v>344501.28000000009</v>
      </c>
    </row>
    <row r="1161" spans="1:57" x14ac:dyDescent="0.3">
      <c r="A1161" s="167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58">
        <v>44553</v>
      </c>
      <c r="AF1161" s="158">
        <v>47110</v>
      </c>
      <c r="AG1161" s="159">
        <v>419195</v>
      </c>
      <c r="AH1161" s="91">
        <v>4.3138888888888891</v>
      </c>
      <c r="AI1161" s="91">
        <v>7</v>
      </c>
      <c r="AJ1161" s="160">
        <v>5.6399999999999999E-2</v>
      </c>
      <c r="AK1161" s="168" t="s">
        <v>651</v>
      </c>
      <c r="AL1161" s="168" t="s">
        <v>652</v>
      </c>
      <c r="AM1161" s="127">
        <v>1970.22</v>
      </c>
      <c r="AN1161" s="127">
        <v>1970.22</v>
      </c>
      <c r="AO1161" s="127">
        <v>1970.22</v>
      </c>
      <c r="AP1161" s="127">
        <v>1970.22</v>
      </c>
      <c r="AQ1161" s="127">
        <v>1970.22</v>
      </c>
      <c r="AR1161" s="127">
        <v>1970.22</v>
      </c>
      <c r="AS1161" s="127">
        <v>1970.22</v>
      </c>
      <c r="AT1161" s="127">
        <v>1970.22</v>
      </c>
      <c r="AU1161" s="127">
        <v>1970.22</v>
      </c>
      <c r="AV1161" s="127">
        <v>1970.22</v>
      </c>
      <c r="AW1161" s="127">
        <v>1970.22</v>
      </c>
      <c r="AX1161" s="127">
        <v>1970.22</v>
      </c>
      <c r="AY1161" s="127">
        <v>1970.22</v>
      </c>
      <c r="AZ1161" s="127">
        <v>1970.22</v>
      </c>
      <c r="BA1161" s="127">
        <v>1970.22</v>
      </c>
      <c r="BB1161" s="127">
        <v>1970.22</v>
      </c>
      <c r="BC1161" s="15">
        <f t="shared" si="54"/>
        <v>7880.88</v>
      </c>
      <c r="BD1161" s="15">
        <f t="shared" si="55"/>
        <v>23642.640000000003</v>
      </c>
      <c r="BE1161" s="15">
        <f t="shared" si="56"/>
        <v>31523.520000000004</v>
      </c>
    </row>
    <row r="1162" spans="1:57" x14ac:dyDescent="0.3">
      <c r="A1162" s="167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58">
        <v>44553</v>
      </c>
      <c r="AF1162" s="158">
        <v>47475</v>
      </c>
      <c r="AG1162" s="159">
        <v>53100</v>
      </c>
      <c r="AH1162" s="91">
        <v>5.3138888888888891</v>
      </c>
      <c r="AI1162" s="91">
        <v>8</v>
      </c>
      <c r="AJ1162" s="160">
        <v>5.9299999999999999E-2</v>
      </c>
      <c r="AK1162" s="168" t="s">
        <v>651</v>
      </c>
      <c r="AL1162" s="168" t="s">
        <v>652</v>
      </c>
      <c r="AM1162" s="127">
        <v>262.39999999999998</v>
      </c>
      <c r="AN1162" s="127">
        <v>262.39999999999998</v>
      </c>
      <c r="AO1162" s="127">
        <v>262.39999999999998</v>
      </c>
      <c r="AP1162" s="127">
        <v>262.39999999999998</v>
      </c>
      <c r="AQ1162" s="127">
        <v>262.39999999999998</v>
      </c>
      <c r="AR1162" s="127">
        <v>262.39999999999998</v>
      </c>
      <c r="AS1162" s="127">
        <v>262.39999999999998</v>
      </c>
      <c r="AT1162" s="127">
        <v>262.39999999999998</v>
      </c>
      <c r="AU1162" s="127">
        <v>262.39999999999998</v>
      </c>
      <c r="AV1162" s="127">
        <v>262.39999999999998</v>
      </c>
      <c r="AW1162" s="127">
        <v>262.39999999999998</v>
      </c>
      <c r="AX1162" s="127">
        <v>262.39999999999998</v>
      </c>
      <c r="AY1162" s="127">
        <v>262.39999999999998</v>
      </c>
      <c r="AZ1162" s="127">
        <v>262.39999999999998</v>
      </c>
      <c r="BA1162" s="127">
        <v>262.39999999999998</v>
      </c>
      <c r="BB1162" s="127">
        <v>262.39999999999998</v>
      </c>
      <c r="BC1162" s="15">
        <f t="shared" si="54"/>
        <v>1049.5999999999999</v>
      </c>
      <c r="BD1162" s="15">
        <f t="shared" si="55"/>
        <v>3148.8000000000006</v>
      </c>
      <c r="BE1162" s="15">
        <f t="shared" si="56"/>
        <v>4198.4000000000005</v>
      </c>
    </row>
    <row r="1163" spans="1:57" x14ac:dyDescent="0.3">
      <c r="A1163" s="167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58">
        <v>44291</v>
      </c>
      <c r="AF1163" s="158">
        <v>45387</v>
      </c>
      <c r="AG1163" s="159">
        <v>1003784.45</v>
      </c>
      <c r="AH1163" s="91">
        <v>0</v>
      </c>
      <c r="AI1163" s="91">
        <v>0</v>
      </c>
      <c r="AJ1163" s="160">
        <v>6.1699999999999998E-2</v>
      </c>
      <c r="AK1163" s="168" t="s">
        <v>651</v>
      </c>
      <c r="AL1163" s="168" t="s">
        <v>652</v>
      </c>
      <c r="AM1163" s="127">
        <v>0</v>
      </c>
      <c r="AN1163" s="127">
        <v>0</v>
      </c>
      <c r="AO1163" s="127">
        <v>0</v>
      </c>
      <c r="AP1163" s="127">
        <v>0</v>
      </c>
      <c r="AQ1163" s="127">
        <v>0</v>
      </c>
      <c r="AR1163" s="127">
        <v>0</v>
      </c>
      <c r="AS1163" s="127">
        <v>0</v>
      </c>
      <c r="AT1163" s="127">
        <v>0</v>
      </c>
      <c r="AU1163" s="127">
        <v>0</v>
      </c>
      <c r="AV1163" s="127">
        <v>0</v>
      </c>
      <c r="AW1163" s="127">
        <v>0</v>
      </c>
      <c r="AX1163" s="127">
        <v>0</v>
      </c>
      <c r="AY1163" s="127">
        <v>0</v>
      </c>
      <c r="AZ1163" s="127">
        <v>0</v>
      </c>
      <c r="BA1163" s="127">
        <v>0</v>
      </c>
      <c r="BB1163" s="127">
        <v>0</v>
      </c>
      <c r="BC1163" s="15">
        <f t="shared" si="54"/>
        <v>0</v>
      </c>
      <c r="BD1163" s="15">
        <f t="shared" si="55"/>
        <v>0</v>
      </c>
      <c r="BE1163" s="15">
        <f t="shared" si="56"/>
        <v>0</v>
      </c>
    </row>
    <row r="1164" spans="1:57" x14ac:dyDescent="0.3">
      <c r="A1164" s="167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148975</v>
      </c>
      <c r="X1164" s="63">
        <v>0</v>
      </c>
      <c r="Y1164" s="63">
        <v>0</v>
      </c>
      <c r="Z1164" s="63">
        <v>533.83000000000004</v>
      </c>
      <c r="AA1164" s="63">
        <v>0</v>
      </c>
      <c r="AB1164" s="63">
        <v>0</v>
      </c>
      <c r="AC1164" s="63">
        <v>0</v>
      </c>
      <c r="AD1164" s="63">
        <v>148975</v>
      </c>
      <c r="AE1164" s="158">
        <v>44558</v>
      </c>
      <c r="AF1164" s="158">
        <v>45654</v>
      </c>
      <c r="AG1164" s="159">
        <v>297950</v>
      </c>
      <c r="AH1164" s="91">
        <v>0.32777777777777778</v>
      </c>
      <c r="AI1164" s="91">
        <v>3</v>
      </c>
      <c r="AJ1164" s="160">
        <v>4.2999999999999997E-2</v>
      </c>
      <c r="AK1164" s="168" t="s">
        <v>651</v>
      </c>
      <c r="AL1164" s="168" t="s">
        <v>652</v>
      </c>
      <c r="AM1164" s="127">
        <v>533.83000000000004</v>
      </c>
      <c r="AN1164" s="127">
        <v>533.83000000000004</v>
      </c>
      <c r="AO1164" s="127">
        <v>533.83000000000004</v>
      </c>
      <c r="AP1164" s="127">
        <v>533.83000000000004</v>
      </c>
      <c r="AQ1164" s="127">
        <v>0</v>
      </c>
      <c r="AR1164" s="127">
        <v>0</v>
      </c>
      <c r="AS1164" s="127">
        <v>0</v>
      </c>
      <c r="AT1164" s="127">
        <v>0</v>
      </c>
      <c r="AU1164" s="127">
        <v>0</v>
      </c>
      <c r="AV1164" s="127">
        <v>0</v>
      </c>
      <c r="AW1164" s="127">
        <v>0</v>
      </c>
      <c r="AX1164" s="127">
        <v>0</v>
      </c>
      <c r="AY1164" s="127">
        <v>0</v>
      </c>
      <c r="AZ1164" s="127">
        <v>0</v>
      </c>
      <c r="BA1164" s="127">
        <v>0</v>
      </c>
      <c r="BB1164" s="127">
        <v>0</v>
      </c>
      <c r="BC1164" s="15">
        <f t="shared" si="54"/>
        <v>2135.3200000000002</v>
      </c>
      <c r="BD1164" s="15">
        <f t="shared" si="55"/>
        <v>0</v>
      </c>
      <c r="BE1164" s="15">
        <f t="shared" si="56"/>
        <v>2135.3200000000002</v>
      </c>
    </row>
    <row r="1165" spans="1:57" x14ac:dyDescent="0.3">
      <c r="A1165" s="167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58">
        <v>44558</v>
      </c>
      <c r="AF1165" s="158">
        <v>46019</v>
      </c>
      <c r="AG1165" s="159">
        <v>177295</v>
      </c>
      <c r="AH1165" s="91">
        <v>1.3277777777777777</v>
      </c>
      <c r="AI1165" s="91">
        <v>4</v>
      </c>
      <c r="AJ1165" s="160">
        <v>4.7100000000000003E-2</v>
      </c>
      <c r="AK1165" s="168" t="s">
        <v>651</v>
      </c>
      <c r="AL1165" s="168" t="s">
        <v>652</v>
      </c>
      <c r="AM1165" s="127">
        <v>695.88</v>
      </c>
      <c r="AN1165" s="127">
        <v>695.88</v>
      </c>
      <c r="AO1165" s="127">
        <v>695.88</v>
      </c>
      <c r="AP1165" s="127">
        <v>695.88</v>
      </c>
      <c r="AQ1165" s="127">
        <v>695.88</v>
      </c>
      <c r="AR1165" s="127">
        <v>695.88</v>
      </c>
      <c r="AS1165" s="127">
        <v>695.88</v>
      </c>
      <c r="AT1165" s="127">
        <v>695.88</v>
      </c>
      <c r="AU1165" s="127">
        <v>695.88</v>
      </c>
      <c r="AV1165" s="127">
        <v>695.88</v>
      </c>
      <c r="AW1165" s="127">
        <v>347.94</v>
      </c>
      <c r="AX1165" s="127">
        <v>347.94</v>
      </c>
      <c r="AY1165" s="127">
        <v>347.94</v>
      </c>
      <c r="AZ1165" s="127">
        <v>347.94</v>
      </c>
      <c r="BA1165" s="127">
        <v>347.94</v>
      </c>
      <c r="BB1165" s="127">
        <v>347.94</v>
      </c>
      <c r="BC1165" s="15">
        <f t="shared" si="54"/>
        <v>2783.52</v>
      </c>
      <c r="BD1165" s="15">
        <f t="shared" si="55"/>
        <v>6262.9199999999973</v>
      </c>
      <c r="BE1165" s="15">
        <f t="shared" si="56"/>
        <v>9046.4399999999969</v>
      </c>
    </row>
    <row r="1166" spans="1:57" x14ac:dyDescent="0.3">
      <c r="A1166" s="167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58">
        <v>44558</v>
      </c>
      <c r="AF1166" s="158">
        <v>46384</v>
      </c>
      <c r="AG1166" s="159">
        <v>751807.5</v>
      </c>
      <c r="AH1166" s="91">
        <v>2.3277777777777779</v>
      </c>
      <c r="AI1166" s="91">
        <v>5</v>
      </c>
      <c r="AJ1166" s="160">
        <v>5.0700000000000002E-2</v>
      </c>
      <c r="AK1166" s="168" t="s">
        <v>651</v>
      </c>
      <c r="AL1166" s="168" t="s">
        <v>652</v>
      </c>
      <c r="AM1166" s="127">
        <v>3176.39</v>
      </c>
      <c r="AN1166" s="127">
        <v>3176.39</v>
      </c>
      <c r="AO1166" s="127">
        <v>3176.39</v>
      </c>
      <c r="AP1166" s="127">
        <v>3176.39</v>
      </c>
      <c r="AQ1166" s="127">
        <v>3176.39</v>
      </c>
      <c r="AR1166" s="127">
        <v>3176.39</v>
      </c>
      <c r="AS1166" s="127">
        <v>3176.39</v>
      </c>
      <c r="AT1166" s="127">
        <v>3176.39</v>
      </c>
      <c r="AU1166" s="127">
        <v>3176.39</v>
      </c>
      <c r="AV1166" s="127">
        <v>3176.39</v>
      </c>
      <c r="AW1166" s="127">
        <v>3176.39</v>
      </c>
      <c r="AX1166" s="127">
        <v>3176.39</v>
      </c>
      <c r="AY1166" s="127">
        <v>3176.39</v>
      </c>
      <c r="AZ1166" s="127">
        <v>3176.39</v>
      </c>
      <c r="BA1166" s="127">
        <v>3176.39</v>
      </c>
      <c r="BB1166" s="127">
        <v>3176.39</v>
      </c>
      <c r="BC1166" s="15">
        <f t="shared" si="54"/>
        <v>12705.56</v>
      </c>
      <c r="BD1166" s="15">
        <f t="shared" si="55"/>
        <v>38116.68</v>
      </c>
      <c r="BE1166" s="15">
        <f t="shared" si="56"/>
        <v>50822.239999999998</v>
      </c>
    </row>
    <row r="1167" spans="1:57" x14ac:dyDescent="0.3">
      <c r="A1167" s="167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58">
        <v>44558</v>
      </c>
      <c r="AF1167" s="158">
        <v>46749</v>
      </c>
      <c r="AG1167" s="159">
        <v>1693447.5</v>
      </c>
      <c r="AH1167" s="91">
        <v>3.3277777777777779</v>
      </c>
      <c r="AI1167" s="91">
        <v>6</v>
      </c>
      <c r="AJ1167" s="160">
        <v>5.3600000000000002E-2</v>
      </c>
      <c r="AK1167" s="168" t="s">
        <v>651</v>
      </c>
      <c r="AL1167" s="168" t="s">
        <v>652</v>
      </c>
      <c r="AM1167" s="127">
        <v>7564.07</v>
      </c>
      <c r="AN1167" s="127">
        <v>7564.07</v>
      </c>
      <c r="AO1167" s="127">
        <v>7564.07</v>
      </c>
      <c r="AP1167" s="127">
        <v>7564.07</v>
      </c>
      <c r="AQ1167" s="127">
        <v>7564.07</v>
      </c>
      <c r="AR1167" s="127">
        <v>7564.07</v>
      </c>
      <c r="AS1167" s="127">
        <v>7564.07</v>
      </c>
      <c r="AT1167" s="127">
        <v>7564.07</v>
      </c>
      <c r="AU1167" s="127">
        <v>7564.07</v>
      </c>
      <c r="AV1167" s="127">
        <v>7564.07</v>
      </c>
      <c r="AW1167" s="127">
        <v>7564.07</v>
      </c>
      <c r="AX1167" s="127">
        <v>7564.07</v>
      </c>
      <c r="AY1167" s="127">
        <v>7564.07</v>
      </c>
      <c r="AZ1167" s="127">
        <v>7564.07</v>
      </c>
      <c r="BA1167" s="127">
        <v>7564.07</v>
      </c>
      <c r="BB1167" s="127">
        <v>7564.07</v>
      </c>
      <c r="BC1167" s="15">
        <f t="shared" si="54"/>
        <v>30256.28</v>
      </c>
      <c r="BD1167" s="15">
        <f t="shared" si="55"/>
        <v>90768.840000000026</v>
      </c>
      <c r="BE1167" s="15">
        <f t="shared" si="56"/>
        <v>121025.12000000002</v>
      </c>
    </row>
    <row r="1168" spans="1:57" x14ac:dyDescent="0.3">
      <c r="A1168" s="167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58">
        <v>44558</v>
      </c>
      <c r="AF1168" s="158">
        <v>47115</v>
      </c>
      <c r="AG1168" s="159">
        <v>938247.5</v>
      </c>
      <c r="AH1168" s="91">
        <v>4.3277777777777775</v>
      </c>
      <c r="AI1168" s="91">
        <v>7</v>
      </c>
      <c r="AJ1168" s="160">
        <v>5.6399999999999999E-2</v>
      </c>
      <c r="AK1168" s="168" t="s">
        <v>651</v>
      </c>
      <c r="AL1168" s="168" t="s">
        <v>652</v>
      </c>
      <c r="AM1168" s="127">
        <v>4409.76</v>
      </c>
      <c r="AN1168" s="127">
        <v>4409.76</v>
      </c>
      <c r="AO1168" s="127">
        <v>4409.76</v>
      </c>
      <c r="AP1168" s="127">
        <v>4409.76</v>
      </c>
      <c r="AQ1168" s="127">
        <v>4409.76</v>
      </c>
      <c r="AR1168" s="127">
        <v>4409.76</v>
      </c>
      <c r="AS1168" s="127">
        <v>4409.76</v>
      </c>
      <c r="AT1168" s="127">
        <v>4409.76</v>
      </c>
      <c r="AU1168" s="127">
        <v>4409.76</v>
      </c>
      <c r="AV1168" s="127">
        <v>4409.76</v>
      </c>
      <c r="AW1168" s="127">
        <v>4409.76</v>
      </c>
      <c r="AX1168" s="127">
        <v>4409.76</v>
      </c>
      <c r="AY1168" s="127">
        <v>4409.76</v>
      </c>
      <c r="AZ1168" s="127">
        <v>4409.76</v>
      </c>
      <c r="BA1168" s="127">
        <v>4409.76</v>
      </c>
      <c r="BB1168" s="127">
        <v>4409.76</v>
      </c>
      <c r="BC1168" s="15">
        <f t="shared" si="54"/>
        <v>17639.04</v>
      </c>
      <c r="BD1168" s="15">
        <f t="shared" si="55"/>
        <v>52917.120000000017</v>
      </c>
      <c r="BE1168" s="15">
        <f t="shared" si="56"/>
        <v>70556.160000000018</v>
      </c>
    </row>
    <row r="1169" spans="1:57" x14ac:dyDescent="0.3">
      <c r="A1169" s="167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58">
        <v>44558</v>
      </c>
      <c r="AF1169" s="158">
        <v>47480</v>
      </c>
      <c r="AG1169" s="159">
        <v>857717.5</v>
      </c>
      <c r="AH1169" s="91">
        <v>5.3277777777777775</v>
      </c>
      <c r="AI1169" s="91">
        <v>8</v>
      </c>
      <c r="AJ1169" s="160">
        <v>5.9299999999999999E-2</v>
      </c>
      <c r="AK1169" s="168" t="s">
        <v>651</v>
      </c>
      <c r="AL1169" s="168" t="s">
        <v>652</v>
      </c>
      <c r="AM1169" s="127">
        <v>4732.72</v>
      </c>
      <c r="AN1169" s="127">
        <v>4732.72</v>
      </c>
      <c r="AO1169" s="127">
        <v>4732.72</v>
      </c>
      <c r="AP1169" s="127">
        <v>4732.72</v>
      </c>
      <c r="AQ1169" s="127">
        <v>4732.72</v>
      </c>
      <c r="AR1169" s="127">
        <v>4732.72</v>
      </c>
      <c r="AS1169" s="127">
        <v>4732.72</v>
      </c>
      <c r="AT1169" s="127">
        <v>4732.72</v>
      </c>
      <c r="AU1169" s="127">
        <v>4732.72</v>
      </c>
      <c r="AV1169" s="127">
        <v>4732.72</v>
      </c>
      <c r="AW1169" s="127">
        <v>4732.72</v>
      </c>
      <c r="AX1169" s="127">
        <v>4732.72</v>
      </c>
      <c r="AY1169" s="127">
        <v>4732.72</v>
      </c>
      <c r="AZ1169" s="127">
        <v>4732.72</v>
      </c>
      <c r="BA1169" s="127">
        <v>4732.72</v>
      </c>
      <c r="BB1169" s="127">
        <v>4732.72</v>
      </c>
      <c r="BC1169" s="15">
        <f t="shared" si="54"/>
        <v>18930.88</v>
      </c>
      <c r="BD1169" s="15">
        <f t="shared" si="55"/>
        <v>56792.640000000007</v>
      </c>
      <c r="BE1169" s="15">
        <f t="shared" si="56"/>
        <v>75723.520000000004</v>
      </c>
    </row>
    <row r="1170" spans="1:57" x14ac:dyDescent="0.3">
      <c r="A1170" s="167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58">
        <v>44558</v>
      </c>
      <c r="AF1170" s="158">
        <v>47845</v>
      </c>
      <c r="AG1170" s="159">
        <v>53100</v>
      </c>
      <c r="AH1170" s="91">
        <v>6.3277777777777775</v>
      </c>
      <c r="AI1170" s="91">
        <v>9</v>
      </c>
      <c r="AJ1170" s="160">
        <v>6.2100000000000002E-2</v>
      </c>
      <c r="AK1170" s="168" t="s">
        <v>651</v>
      </c>
      <c r="AL1170" s="168" t="s">
        <v>652</v>
      </c>
      <c r="AM1170" s="127">
        <v>274.79000000000002</v>
      </c>
      <c r="AN1170" s="127">
        <v>274.79000000000002</v>
      </c>
      <c r="AO1170" s="127">
        <v>274.79000000000002</v>
      </c>
      <c r="AP1170" s="127">
        <v>274.79000000000002</v>
      </c>
      <c r="AQ1170" s="127">
        <v>274.79000000000002</v>
      </c>
      <c r="AR1170" s="127">
        <v>274.79000000000002</v>
      </c>
      <c r="AS1170" s="127">
        <v>274.79000000000002</v>
      </c>
      <c r="AT1170" s="127">
        <v>274.79000000000002</v>
      </c>
      <c r="AU1170" s="127">
        <v>274.79000000000002</v>
      </c>
      <c r="AV1170" s="127">
        <v>274.79000000000002</v>
      </c>
      <c r="AW1170" s="127">
        <v>274.79000000000002</v>
      </c>
      <c r="AX1170" s="127">
        <v>274.79000000000002</v>
      </c>
      <c r="AY1170" s="127">
        <v>274.79000000000002</v>
      </c>
      <c r="AZ1170" s="127">
        <v>274.79000000000002</v>
      </c>
      <c r="BA1170" s="127">
        <v>274.79000000000002</v>
      </c>
      <c r="BB1170" s="127">
        <v>274.79000000000002</v>
      </c>
      <c r="BC1170" s="15">
        <f t="shared" si="54"/>
        <v>1099.1600000000001</v>
      </c>
      <c r="BD1170" s="15">
        <f t="shared" si="55"/>
        <v>3297.48</v>
      </c>
      <c r="BE1170" s="15">
        <f t="shared" si="56"/>
        <v>4396.6400000000003</v>
      </c>
    </row>
    <row r="1171" spans="1:57" x14ac:dyDescent="0.3">
      <c r="A1171" s="167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58">
        <v>44291</v>
      </c>
      <c r="AF1171" s="158">
        <v>45387</v>
      </c>
      <c r="AG1171" s="159">
        <v>492965.74</v>
      </c>
      <c r="AH1171" s="91">
        <v>0</v>
      </c>
      <c r="AI1171" s="91">
        <v>0</v>
      </c>
      <c r="AJ1171" s="160">
        <v>6.1699999999999998E-2</v>
      </c>
      <c r="AK1171" s="168" t="s">
        <v>651</v>
      </c>
      <c r="AL1171" s="168" t="s">
        <v>652</v>
      </c>
      <c r="AM1171" s="127">
        <v>0</v>
      </c>
      <c r="AN1171" s="127">
        <v>0</v>
      </c>
      <c r="AO1171" s="127">
        <v>0</v>
      </c>
      <c r="AP1171" s="127">
        <v>0</v>
      </c>
      <c r="AQ1171" s="127">
        <v>0</v>
      </c>
      <c r="AR1171" s="127">
        <v>0</v>
      </c>
      <c r="AS1171" s="127">
        <v>0</v>
      </c>
      <c r="AT1171" s="127">
        <v>0</v>
      </c>
      <c r="AU1171" s="127">
        <v>0</v>
      </c>
      <c r="AV1171" s="127">
        <v>0</v>
      </c>
      <c r="AW1171" s="127">
        <v>0</v>
      </c>
      <c r="AX1171" s="127">
        <v>0</v>
      </c>
      <c r="AY1171" s="127">
        <v>0</v>
      </c>
      <c r="AZ1171" s="127">
        <v>0</v>
      </c>
      <c r="BA1171" s="127">
        <v>0</v>
      </c>
      <c r="BB1171" s="127">
        <v>0</v>
      </c>
      <c r="BC1171" s="15">
        <f t="shared" si="54"/>
        <v>0</v>
      </c>
      <c r="BD1171" s="15">
        <f t="shared" si="55"/>
        <v>0</v>
      </c>
      <c r="BE1171" s="15">
        <f t="shared" si="56"/>
        <v>0</v>
      </c>
    </row>
    <row r="1172" spans="1:57" x14ac:dyDescent="0.3">
      <c r="A1172" s="167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58">
        <v>44291</v>
      </c>
      <c r="AF1172" s="158">
        <v>45387</v>
      </c>
      <c r="AG1172" s="159">
        <v>640747.37</v>
      </c>
      <c r="AH1172" s="91">
        <v>0</v>
      </c>
      <c r="AI1172" s="91">
        <v>0</v>
      </c>
      <c r="AJ1172" s="160">
        <v>6.1699999999999998E-2</v>
      </c>
      <c r="AK1172" s="168" t="s">
        <v>651</v>
      </c>
      <c r="AL1172" s="168" t="s">
        <v>652</v>
      </c>
      <c r="AM1172" s="127">
        <v>0</v>
      </c>
      <c r="AN1172" s="127">
        <v>0</v>
      </c>
      <c r="AO1172" s="127">
        <v>0</v>
      </c>
      <c r="AP1172" s="127">
        <v>0</v>
      </c>
      <c r="AQ1172" s="127">
        <v>0</v>
      </c>
      <c r="AR1172" s="127">
        <v>0</v>
      </c>
      <c r="AS1172" s="127">
        <v>0</v>
      </c>
      <c r="AT1172" s="127">
        <v>0</v>
      </c>
      <c r="AU1172" s="127">
        <v>0</v>
      </c>
      <c r="AV1172" s="127">
        <v>0</v>
      </c>
      <c r="AW1172" s="127">
        <v>0</v>
      </c>
      <c r="AX1172" s="127">
        <v>0</v>
      </c>
      <c r="AY1172" s="127">
        <v>0</v>
      </c>
      <c r="AZ1172" s="127">
        <v>0</v>
      </c>
      <c r="BA1172" s="127">
        <v>0</v>
      </c>
      <c r="BB1172" s="127">
        <v>0</v>
      </c>
      <c r="BC1172" s="15">
        <f t="shared" si="54"/>
        <v>0</v>
      </c>
      <c r="BD1172" s="15">
        <f t="shared" si="55"/>
        <v>0</v>
      </c>
      <c r="BE1172" s="15">
        <f t="shared" si="56"/>
        <v>0</v>
      </c>
    </row>
    <row r="1173" spans="1:57" x14ac:dyDescent="0.3">
      <c r="A1173" s="167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58">
        <v>44291</v>
      </c>
      <c r="AF1173" s="158">
        <v>46117</v>
      </c>
      <c r="AG1173" s="159">
        <v>639337.13</v>
      </c>
      <c r="AH1173" s="91">
        <v>1.5972222222222223</v>
      </c>
      <c r="AI1173" s="91">
        <v>5</v>
      </c>
      <c r="AJ1173" s="160">
        <v>7.1300000000000002E-2</v>
      </c>
      <c r="AK1173" s="168" t="s">
        <v>651</v>
      </c>
      <c r="AL1173" s="168" t="s">
        <v>652</v>
      </c>
      <c r="AM1173" s="127">
        <v>0</v>
      </c>
      <c r="AN1173" s="127">
        <v>22790.77</v>
      </c>
      <c r="AO1173" s="127">
        <v>0</v>
      </c>
      <c r="AP1173" s="127">
        <v>0</v>
      </c>
      <c r="AQ1173" s="127">
        <v>0</v>
      </c>
      <c r="AR1173" s="127">
        <v>0</v>
      </c>
      <c r="AS1173" s="127">
        <v>0</v>
      </c>
      <c r="AT1173" s="127">
        <v>22790.77</v>
      </c>
      <c r="AU1173" s="127">
        <v>0</v>
      </c>
      <c r="AV1173" s="127">
        <v>0</v>
      </c>
      <c r="AW1173" s="127">
        <v>0</v>
      </c>
      <c r="AX1173" s="127">
        <v>0</v>
      </c>
      <c r="AY1173" s="127">
        <v>0</v>
      </c>
      <c r="AZ1173" s="127">
        <v>22790.77</v>
      </c>
      <c r="BA1173" s="127">
        <v>0</v>
      </c>
      <c r="BB1173" s="127">
        <v>0</v>
      </c>
      <c r="BC1173" s="15">
        <f t="shared" si="54"/>
        <v>22790.77</v>
      </c>
      <c r="BD1173" s="15">
        <f t="shared" si="55"/>
        <v>45581.54</v>
      </c>
      <c r="BE1173" s="15">
        <f t="shared" si="56"/>
        <v>68372.31</v>
      </c>
    </row>
    <row r="1174" spans="1:57" x14ac:dyDescent="0.3">
      <c r="A1174" s="167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58">
        <v>44291</v>
      </c>
      <c r="AF1174" s="158">
        <v>45387</v>
      </c>
      <c r="AG1174" s="159">
        <v>532313.19999999995</v>
      </c>
      <c r="AH1174" s="91">
        <v>0</v>
      </c>
      <c r="AI1174" s="91">
        <v>0</v>
      </c>
      <c r="AJ1174" s="160">
        <v>6.1699999999999998E-2</v>
      </c>
      <c r="AK1174" s="168" t="s">
        <v>651</v>
      </c>
      <c r="AL1174" s="168" t="s">
        <v>652</v>
      </c>
      <c r="AM1174" s="127">
        <v>0</v>
      </c>
      <c r="AN1174" s="127">
        <v>0</v>
      </c>
      <c r="AO1174" s="127">
        <v>0</v>
      </c>
      <c r="AP1174" s="127">
        <v>0</v>
      </c>
      <c r="AQ1174" s="127">
        <v>0</v>
      </c>
      <c r="AR1174" s="127">
        <v>0</v>
      </c>
      <c r="AS1174" s="127">
        <v>0</v>
      </c>
      <c r="AT1174" s="127">
        <v>0</v>
      </c>
      <c r="AU1174" s="127">
        <v>0</v>
      </c>
      <c r="AV1174" s="127">
        <v>0</v>
      </c>
      <c r="AW1174" s="127">
        <v>0</v>
      </c>
      <c r="AX1174" s="127">
        <v>0</v>
      </c>
      <c r="AY1174" s="127">
        <v>0</v>
      </c>
      <c r="AZ1174" s="127">
        <v>0</v>
      </c>
      <c r="BA1174" s="127">
        <v>0</v>
      </c>
      <c r="BB1174" s="127">
        <v>0</v>
      </c>
      <c r="BC1174" s="15">
        <f t="shared" si="54"/>
        <v>0</v>
      </c>
      <c r="BD1174" s="15">
        <f t="shared" si="55"/>
        <v>0</v>
      </c>
      <c r="BE1174" s="15">
        <f t="shared" si="56"/>
        <v>0</v>
      </c>
    </row>
    <row r="1175" spans="1:57" x14ac:dyDescent="0.3">
      <c r="A1175" s="167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58">
        <v>44291</v>
      </c>
      <c r="AF1175" s="158">
        <v>46117</v>
      </c>
      <c r="AG1175" s="159">
        <v>1239330.45</v>
      </c>
      <c r="AH1175" s="91">
        <v>1.5972222222222223</v>
      </c>
      <c r="AI1175" s="91">
        <v>5</v>
      </c>
      <c r="AJ1175" s="160">
        <v>7.1300000000000002E-2</v>
      </c>
      <c r="AK1175" s="168" t="s">
        <v>651</v>
      </c>
      <c r="AL1175" s="168" t="s">
        <v>652</v>
      </c>
      <c r="AM1175" s="127">
        <v>0</v>
      </c>
      <c r="AN1175" s="127">
        <v>44179.03</v>
      </c>
      <c r="AO1175" s="127">
        <v>0</v>
      </c>
      <c r="AP1175" s="127">
        <v>0</v>
      </c>
      <c r="AQ1175" s="127">
        <v>0</v>
      </c>
      <c r="AR1175" s="127">
        <v>0</v>
      </c>
      <c r="AS1175" s="127">
        <v>0</v>
      </c>
      <c r="AT1175" s="127">
        <v>44179.03</v>
      </c>
      <c r="AU1175" s="127">
        <v>0</v>
      </c>
      <c r="AV1175" s="127">
        <v>0</v>
      </c>
      <c r="AW1175" s="127">
        <v>0</v>
      </c>
      <c r="AX1175" s="127">
        <v>0</v>
      </c>
      <c r="AY1175" s="127">
        <v>0</v>
      </c>
      <c r="AZ1175" s="127">
        <v>44179.03</v>
      </c>
      <c r="BA1175" s="127">
        <v>0</v>
      </c>
      <c r="BB1175" s="127">
        <v>0</v>
      </c>
      <c r="BC1175" s="15">
        <f t="shared" si="54"/>
        <v>44179.03</v>
      </c>
      <c r="BD1175" s="15">
        <f t="shared" si="55"/>
        <v>88358.06</v>
      </c>
      <c r="BE1175" s="15">
        <f t="shared" si="56"/>
        <v>132537.09</v>
      </c>
    </row>
    <row r="1176" spans="1:57" x14ac:dyDescent="0.3">
      <c r="A1176" s="167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58">
        <v>44291</v>
      </c>
      <c r="AF1176" s="158">
        <v>46117</v>
      </c>
      <c r="AG1176" s="159">
        <v>151259.07999999999</v>
      </c>
      <c r="AH1176" s="91">
        <v>1.5972222222222223</v>
      </c>
      <c r="AI1176" s="91">
        <v>5</v>
      </c>
      <c r="AJ1176" s="160">
        <v>7.1300000000000002E-2</v>
      </c>
      <c r="AK1176" s="168" t="s">
        <v>651</v>
      </c>
      <c r="AL1176" s="168" t="s">
        <v>652</v>
      </c>
      <c r="AM1176" s="127">
        <v>0</v>
      </c>
      <c r="AN1176" s="127">
        <v>5392.01</v>
      </c>
      <c r="AO1176" s="127">
        <v>0</v>
      </c>
      <c r="AP1176" s="127">
        <v>0</v>
      </c>
      <c r="AQ1176" s="127">
        <v>0</v>
      </c>
      <c r="AR1176" s="127">
        <v>0</v>
      </c>
      <c r="AS1176" s="127">
        <v>0</v>
      </c>
      <c r="AT1176" s="127">
        <v>5392.01</v>
      </c>
      <c r="AU1176" s="127">
        <v>0</v>
      </c>
      <c r="AV1176" s="127">
        <v>0</v>
      </c>
      <c r="AW1176" s="127">
        <v>0</v>
      </c>
      <c r="AX1176" s="127">
        <v>0</v>
      </c>
      <c r="AY1176" s="127">
        <v>0</v>
      </c>
      <c r="AZ1176" s="127">
        <v>5392.01</v>
      </c>
      <c r="BA1176" s="127">
        <v>0</v>
      </c>
      <c r="BB1176" s="127">
        <v>0</v>
      </c>
      <c r="BC1176" s="15">
        <f t="shared" si="54"/>
        <v>5392.01</v>
      </c>
      <c r="BD1176" s="15">
        <f t="shared" si="55"/>
        <v>10784.02</v>
      </c>
      <c r="BE1176" s="15">
        <f t="shared" si="56"/>
        <v>16176.03</v>
      </c>
    </row>
    <row r="1177" spans="1:57" x14ac:dyDescent="0.3">
      <c r="A1177" s="167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58">
        <v>44291</v>
      </c>
      <c r="AF1177" s="158">
        <v>45387</v>
      </c>
      <c r="AG1177" s="159">
        <v>309903.31</v>
      </c>
      <c r="AH1177" s="91">
        <v>0</v>
      </c>
      <c r="AI1177" s="91">
        <v>0</v>
      </c>
      <c r="AJ1177" s="160">
        <v>6.1699999999999998E-2</v>
      </c>
      <c r="AK1177" s="168" t="s">
        <v>651</v>
      </c>
      <c r="AL1177" s="168" t="s">
        <v>652</v>
      </c>
      <c r="AM1177" s="127">
        <v>0</v>
      </c>
      <c r="AN1177" s="127">
        <v>0</v>
      </c>
      <c r="AO1177" s="127">
        <v>0</v>
      </c>
      <c r="AP1177" s="127">
        <v>0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0</v>
      </c>
      <c r="AZ1177" s="127">
        <v>0</v>
      </c>
      <c r="BA1177" s="127">
        <v>0</v>
      </c>
      <c r="BB1177" s="127">
        <v>0</v>
      </c>
      <c r="BC1177" s="15">
        <f t="shared" si="54"/>
        <v>0</v>
      </c>
      <c r="BD1177" s="15">
        <f t="shared" si="55"/>
        <v>0</v>
      </c>
      <c r="BE1177" s="15">
        <f t="shared" si="56"/>
        <v>0</v>
      </c>
    </row>
    <row r="1178" spans="1:57" x14ac:dyDescent="0.3">
      <c r="A1178" s="167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58">
        <v>44291</v>
      </c>
      <c r="AF1178" s="158">
        <v>45387</v>
      </c>
      <c r="AG1178" s="159">
        <v>24132.61</v>
      </c>
      <c r="AH1178" s="91">
        <v>0</v>
      </c>
      <c r="AI1178" s="91">
        <v>0</v>
      </c>
      <c r="AJ1178" s="160">
        <v>6.1699999999999998E-2</v>
      </c>
      <c r="AK1178" s="168" t="s">
        <v>651</v>
      </c>
      <c r="AL1178" s="168" t="s">
        <v>652</v>
      </c>
      <c r="AM1178" s="127">
        <v>0</v>
      </c>
      <c r="AN1178" s="127">
        <v>0</v>
      </c>
      <c r="AO1178" s="127">
        <v>0</v>
      </c>
      <c r="AP1178" s="127">
        <v>0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0</v>
      </c>
      <c r="AZ1178" s="127">
        <v>0</v>
      </c>
      <c r="BA1178" s="127">
        <v>0</v>
      </c>
      <c r="BB1178" s="127">
        <v>0</v>
      </c>
      <c r="BC1178" s="15">
        <f t="shared" si="54"/>
        <v>0</v>
      </c>
      <c r="BD1178" s="15">
        <f t="shared" si="55"/>
        <v>0</v>
      </c>
      <c r="BE1178" s="15">
        <f t="shared" si="56"/>
        <v>0</v>
      </c>
    </row>
    <row r="1179" spans="1:57" x14ac:dyDescent="0.3">
      <c r="A1179" s="167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58">
        <v>44291</v>
      </c>
      <c r="AF1179" s="158">
        <v>45387</v>
      </c>
      <c r="AG1179" s="159">
        <v>311259.34999999998</v>
      </c>
      <c r="AH1179" s="91">
        <v>0</v>
      </c>
      <c r="AI1179" s="91">
        <v>0</v>
      </c>
      <c r="AJ1179" s="160">
        <v>6.1699999999999998E-2</v>
      </c>
      <c r="AK1179" s="168" t="s">
        <v>651</v>
      </c>
      <c r="AL1179" s="168" t="s">
        <v>652</v>
      </c>
      <c r="AM1179" s="127">
        <v>0</v>
      </c>
      <c r="AN1179" s="127">
        <v>0</v>
      </c>
      <c r="AO1179" s="127">
        <v>0</v>
      </c>
      <c r="AP1179" s="127">
        <v>0</v>
      </c>
      <c r="AQ1179" s="127">
        <v>0</v>
      </c>
      <c r="AR1179" s="127">
        <v>0</v>
      </c>
      <c r="AS1179" s="127">
        <v>0</v>
      </c>
      <c r="AT1179" s="127">
        <v>0</v>
      </c>
      <c r="AU1179" s="127">
        <v>0</v>
      </c>
      <c r="AV1179" s="127">
        <v>0</v>
      </c>
      <c r="AW1179" s="127">
        <v>0</v>
      </c>
      <c r="AX1179" s="127">
        <v>0</v>
      </c>
      <c r="AY1179" s="127">
        <v>0</v>
      </c>
      <c r="AZ1179" s="127">
        <v>0</v>
      </c>
      <c r="BA1179" s="127">
        <v>0</v>
      </c>
      <c r="BB1179" s="127">
        <v>0</v>
      </c>
      <c r="BC1179" s="15">
        <f t="shared" si="54"/>
        <v>0</v>
      </c>
      <c r="BD1179" s="15">
        <f t="shared" si="55"/>
        <v>0</v>
      </c>
      <c r="BE1179" s="15">
        <f t="shared" si="56"/>
        <v>0</v>
      </c>
    </row>
    <row r="1180" spans="1:57" x14ac:dyDescent="0.3">
      <c r="A1180" s="167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58">
        <v>44291</v>
      </c>
      <c r="AF1180" s="158">
        <v>45387</v>
      </c>
      <c r="AG1180" s="159">
        <v>18986.419999999998</v>
      </c>
      <c r="AH1180" s="91">
        <v>0</v>
      </c>
      <c r="AI1180" s="91">
        <v>0</v>
      </c>
      <c r="AJ1180" s="160">
        <v>6.1699999999999998E-2</v>
      </c>
      <c r="AK1180" s="168" t="s">
        <v>651</v>
      </c>
      <c r="AL1180" s="168" t="s">
        <v>652</v>
      </c>
      <c r="AM1180" s="127">
        <v>0</v>
      </c>
      <c r="AN1180" s="127">
        <v>0</v>
      </c>
      <c r="AO1180" s="127">
        <v>0</v>
      </c>
      <c r="AP1180" s="127">
        <v>0</v>
      </c>
      <c r="AQ1180" s="127">
        <v>0</v>
      </c>
      <c r="AR1180" s="127">
        <v>0</v>
      </c>
      <c r="AS1180" s="127">
        <v>0</v>
      </c>
      <c r="AT1180" s="127">
        <v>0</v>
      </c>
      <c r="AU1180" s="127">
        <v>0</v>
      </c>
      <c r="AV1180" s="127">
        <v>0</v>
      </c>
      <c r="AW1180" s="127">
        <v>0</v>
      </c>
      <c r="AX1180" s="127">
        <v>0</v>
      </c>
      <c r="AY1180" s="127">
        <v>0</v>
      </c>
      <c r="AZ1180" s="127">
        <v>0</v>
      </c>
      <c r="BA1180" s="127">
        <v>0</v>
      </c>
      <c r="BB1180" s="127">
        <v>0</v>
      </c>
      <c r="BC1180" s="15">
        <f t="shared" si="54"/>
        <v>0</v>
      </c>
      <c r="BD1180" s="15">
        <f t="shared" si="55"/>
        <v>0</v>
      </c>
      <c r="BE1180" s="15">
        <f t="shared" si="56"/>
        <v>0</v>
      </c>
    </row>
    <row r="1181" spans="1:57" x14ac:dyDescent="0.3">
      <c r="A1181" s="167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58">
        <v>44291</v>
      </c>
      <c r="AF1181" s="158">
        <v>46117</v>
      </c>
      <c r="AG1181" s="159">
        <v>721797.96</v>
      </c>
      <c r="AH1181" s="91">
        <v>1.5972222222222223</v>
      </c>
      <c r="AI1181" s="91">
        <v>5</v>
      </c>
      <c r="AJ1181" s="160">
        <v>7.1300000000000002E-2</v>
      </c>
      <c r="AK1181" s="168" t="s">
        <v>651</v>
      </c>
      <c r="AL1181" s="168" t="s">
        <v>652</v>
      </c>
      <c r="AM1181" s="127">
        <v>0</v>
      </c>
      <c r="AN1181" s="127">
        <v>25730.29</v>
      </c>
      <c r="AO1181" s="127">
        <v>0</v>
      </c>
      <c r="AP1181" s="127">
        <v>0</v>
      </c>
      <c r="AQ1181" s="127">
        <v>0</v>
      </c>
      <c r="AR1181" s="127">
        <v>0</v>
      </c>
      <c r="AS1181" s="127">
        <v>0</v>
      </c>
      <c r="AT1181" s="127">
        <v>25730.29</v>
      </c>
      <c r="AU1181" s="127">
        <v>0</v>
      </c>
      <c r="AV1181" s="127">
        <v>0</v>
      </c>
      <c r="AW1181" s="127">
        <v>0</v>
      </c>
      <c r="AX1181" s="127">
        <v>0</v>
      </c>
      <c r="AY1181" s="127">
        <v>0</v>
      </c>
      <c r="AZ1181" s="127">
        <v>25730.29</v>
      </c>
      <c r="BA1181" s="127">
        <v>0</v>
      </c>
      <c r="BB1181" s="127">
        <v>0</v>
      </c>
      <c r="BC1181" s="15">
        <f t="shared" si="54"/>
        <v>25730.29</v>
      </c>
      <c r="BD1181" s="15">
        <f t="shared" si="55"/>
        <v>51460.58</v>
      </c>
      <c r="BE1181" s="15">
        <f t="shared" si="56"/>
        <v>77190.87</v>
      </c>
    </row>
    <row r="1182" spans="1:57" x14ac:dyDescent="0.3">
      <c r="A1182" s="167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58">
        <v>44291</v>
      </c>
      <c r="AF1182" s="158">
        <v>46117</v>
      </c>
      <c r="AG1182" s="159">
        <v>56207.43</v>
      </c>
      <c r="AH1182" s="91">
        <v>1.5972222222222223</v>
      </c>
      <c r="AI1182" s="91">
        <v>5</v>
      </c>
      <c r="AJ1182" s="160">
        <v>7.1300000000000002E-2</v>
      </c>
      <c r="AK1182" s="168" t="s">
        <v>651</v>
      </c>
      <c r="AL1182" s="168" t="s">
        <v>652</v>
      </c>
      <c r="AM1182" s="127">
        <v>0</v>
      </c>
      <c r="AN1182" s="127">
        <v>2003.65</v>
      </c>
      <c r="AO1182" s="127">
        <v>0</v>
      </c>
      <c r="AP1182" s="127">
        <v>0</v>
      </c>
      <c r="AQ1182" s="127">
        <v>0</v>
      </c>
      <c r="AR1182" s="127">
        <v>0</v>
      </c>
      <c r="AS1182" s="127">
        <v>0</v>
      </c>
      <c r="AT1182" s="127">
        <v>2003.65</v>
      </c>
      <c r="AU1182" s="127">
        <v>0</v>
      </c>
      <c r="AV1182" s="127">
        <v>0</v>
      </c>
      <c r="AW1182" s="127">
        <v>0</v>
      </c>
      <c r="AX1182" s="127">
        <v>0</v>
      </c>
      <c r="AY1182" s="127">
        <v>0</v>
      </c>
      <c r="AZ1182" s="127">
        <v>2003.65</v>
      </c>
      <c r="BA1182" s="127">
        <v>0</v>
      </c>
      <c r="BB1182" s="127">
        <v>0</v>
      </c>
      <c r="BC1182" s="15">
        <f t="shared" si="54"/>
        <v>2003.65</v>
      </c>
      <c r="BD1182" s="15">
        <f t="shared" si="55"/>
        <v>4007.3</v>
      </c>
      <c r="BE1182" s="15">
        <f t="shared" si="56"/>
        <v>6010.9500000000007</v>
      </c>
    </row>
    <row r="1183" spans="1:57" x14ac:dyDescent="0.3">
      <c r="A1183" s="167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58">
        <v>44291</v>
      </c>
      <c r="AF1183" s="158">
        <v>46117</v>
      </c>
      <c r="AG1183" s="159">
        <v>724956.36</v>
      </c>
      <c r="AH1183" s="91">
        <v>1.5972222222222223</v>
      </c>
      <c r="AI1183" s="91">
        <v>5</v>
      </c>
      <c r="AJ1183" s="160">
        <v>7.1300000000000002E-2</v>
      </c>
      <c r="AK1183" s="168" t="s">
        <v>651</v>
      </c>
      <c r="AL1183" s="168" t="s">
        <v>652</v>
      </c>
      <c r="AM1183" s="127">
        <v>0</v>
      </c>
      <c r="AN1183" s="127">
        <v>25842.880000000001</v>
      </c>
      <c r="AO1183" s="127">
        <v>0</v>
      </c>
      <c r="AP1183" s="127">
        <v>0</v>
      </c>
      <c r="AQ1183" s="127">
        <v>0</v>
      </c>
      <c r="AR1183" s="127">
        <v>0</v>
      </c>
      <c r="AS1183" s="127">
        <v>0</v>
      </c>
      <c r="AT1183" s="127">
        <v>25842.880000000001</v>
      </c>
      <c r="AU1183" s="127">
        <v>0</v>
      </c>
      <c r="AV1183" s="127">
        <v>0</v>
      </c>
      <c r="AW1183" s="127">
        <v>0</v>
      </c>
      <c r="AX1183" s="127">
        <v>0</v>
      </c>
      <c r="AY1183" s="127">
        <v>0</v>
      </c>
      <c r="AZ1183" s="127">
        <v>25842.880000000001</v>
      </c>
      <c r="BA1183" s="127">
        <v>0</v>
      </c>
      <c r="BB1183" s="127">
        <v>0</v>
      </c>
      <c r="BC1183" s="15">
        <f t="shared" si="54"/>
        <v>25842.880000000001</v>
      </c>
      <c r="BD1183" s="15">
        <f t="shared" si="55"/>
        <v>51685.760000000002</v>
      </c>
      <c r="BE1183" s="15">
        <f t="shared" si="56"/>
        <v>77528.639999999999</v>
      </c>
    </row>
    <row r="1184" spans="1:57" x14ac:dyDescent="0.3">
      <c r="A1184" s="167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58">
        <v>44291</v>
      </c>
      <c r="AF1184" s="158">
        <v>46117</v>
      </c>
      <c r="AG1184" s="159">
        <v>44222.59</v>
      </c>
      <c r="AH1184" s="91">
        <v>1.5972222222222223</v>
      </c>
      <c r="AI1184" s="91">
        <v>5</v>
      </c>
      <c r="AJ1184" s="160">
        <v>7.1300000000000002E-2</v>
      </c>
      <c r="AK1184" s="168" t="s">
        <v>651</v>
      </c>
      <c r="AL1184" s="168" t="s">
        <v>652</v>
      </c>
      <c r="AM1184" s="127">
        <v>0</v>
      </c>
      <c r="AN1184" s="127">
        <v>1576.42</v>
      </c>
      <c r="AO1184" s="127">
        <v>0</v>
      </c>
      <c r="AP1184" s="127">
        <v>0</v>
      </c>
      <c r="AQ1184" s="127">
        <v>0</v>
      </c>
      <c r="AR1184" s="127">
        <v>0</v>
      </c>
      <c r="AS1184" s="127">
        <v>0</v>
      </c>
      <c r="AT1184" s="127">
        <v>1576.42</v>
      </c>
      <c r="AU1184" s="127">
        <v>0</v>
      </c>
      <c r="AV1184" s="127">
        <v>0</v>
      </c>
      <c r="AW1184" s="127">
        <v>0</v>
      </c>
      <c r="AX1184" s="127">
        <v>0</v>
      </c>
      <c r="AY1184" s="127">
        <v>0</v>
      </c>
      <c r="AZ1184" s="127">
        <v>1576.42</v>
      </c>
      <c r="BA1184" s="127">
        <v>0</v>
      </c>
      <c r="BB1184" s="127">
        <v>0</v>
      </c>
      <c r="BC1184" s="15">
        <f t="shared" si="54"/>
        <v>1576.42</v>
      </c>
      <c r="BD1184" s="15">
        <f t="shared" si="55"/>
        <v>3152.84</v>
      </c>
      <c r="BE1184" s="15">
        <f t="shared" si="56"/>
        <v>4729.26</v>
      </c>
    </row>
    <row r="1185" spans="1:57" x14ac:dyDescent="0.3">
      <c r="A1185" s="167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58">
        <v>44291</v>
      </c>
      <c r="AF1185" s="158">
        <v>45387</v>
      </c>
      <c r="AG1185" s="159">
        <v>47859.87</v>
      </c>
      <c r="AH1185" s="91">
        <v>0</v>
      </c>
      <c r="AI1185" s="91">
        <v>0</v>
      </c>
      <c r="AJ1185" s="160">
        <v>6.1699999999999998E-2</v>
      </c>
      <c r="AK1185" s="168" t="s">
        <v>651</v>
      </c>
      <c r="AL1185" s="168" t="s">
        <v>652</v>
      </c>
      <c r="AM1185" s="127">
        <v>0</v>
      </c>
      <c r="AN1185" s="127">
        <v>0</v>
      </c>
      <c r="AO1185" s="127">
        <v>0</v>
      </c>
      <c r="AP1185" s="127">
        <v>0</v>
      </c>
      <c r="AQ1185" s="127">
        <v>0</v>
      </c>
      <c r="AR1185" s="127">
        <v>0</v>
      </c>
      <c r="AS1185" s="127">
        <v>0</v>
      </c>
      <c r="AT1185" s="127">
        <v>0</v>
      </c>
      <c r="AU1185" s="127">
        <v>0</v>
      </c>
      <c r="AV1185" s="127">
        <v>0</v>
      </c>
      <c r="AW1185" s="127">
        <v>0</v>
      </c>
      <c r="AX1185" s="127">
        <v>0</v>
      </c>
      <c r="AY1185" s="127">
        <v>0</v>
      </c>
      <c r="AZ1185" s="127">
        <v>0</v>
      </c>
      <c r="BA1185" s="127">
        <v>0</v>
      </c>
      <c r="BB1185" s="127">
        <v>0</v>
      </c>
      <c r="BC1185" s="15">
        <f t="shared" si="54"/>
        <v>0</v>
      </c>
      <c r="BD1185" s="15">
        <f t="shared" si="55"/>
        <v>0</v>
      </c>
      <c r="BE1185" s="15">
        <f t="shared" si="56"/>
        <v>0</v>
      </c>
    </row>
    <row r="1186" spans="1:57" x14ac:dyDescent="0.3">
      <c r="A1186" s="167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58">
        <v>44291</v>
      </c>
      <c r="AF1186" s="158">
        <v>46117</v>
      </c>
      <c r="AG1186" s="159">
        <v>111473.73</v>
      </c>
      <c r="AH1186" s="91">
        <v>1.5972222222222223</v>
      </c>
      <c r="AI1186" s="91">
        <v>5</v>
      </c>
      <c r="AJ1186" s="160">
        <v>7.1300000000000002E-2</v>
      </c>
      <c r="AK1186" s="168" t="s">
        <v>651</v>
      </c>
      <c r="AL1186" s="168" t="s">
        <v>652</v>
      </c>
      <c r="AM1186" s="127">
        <v>0</v>
      </c>
      <c r="AN1186" s="127">
        <v>3973.76</v>
      </c>
      <c r="AO1186" s="127">
        <v>0</v>
      </c>
      <c r="AP1186" s="127">
        <v>0</v>
      </c>
      <c r="AQ1186" s="127">
        <v>0</v>
      </c>
      <c r="AR1186" s="127">
        <v>0</v>
      </c>
      <c r="AS1186" s="127">
        <v>0</v>
      </c>
      <c r="AT1186" s="127">
        <v>3973.76</v>
      </c>
      <c r="AU1186" s="127">
        <v>0</v>
      </c>
      <c r="AV1186" s="127">
        <v>0</v>
      </c>
      <c r="AW1186" s="127">
        <v>0</v>
      </c>
      <c r="AX1186" s="127">
        <v>0</v>
      </c>
      <c r="AY1186" s="127">
        <v>0</v>
      </c>
      <c r="AZ1186" s="127">
        <v>3973.76</v>
      </c>
      <c r="BA1186" s="127">
        <v>0</v>
      </c>
      <c r="BB1186" s="127">
        <v>0</v>
      </c>
      <c r="BC1186" s="15">
        <f t="shared" si="54"/>
        <v>3973.76</v>
      </c>
      <c r="BD1186" s="15">
        <f t="shared" si="55"/>
        <v>7947.52</v>
      </c>
      <c r="BE1186" s="15">
        <f t="shared" si="56"/>
        <v>11921.28</v>
      </c>
    </row>
    <row r="1187" spans="1:57" x14ac:dyDescent="0.3">
      <c r="A1187" s="167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58">
        <v>44291</v>
      </c>
      <c r="AF1187" s="158">
        <v>45387</v>
      </c>
      <c r="AG1187" s="159">
        <v>64317.49</v>
      </c>
      <c r="AH1187" s="91">
        <v>0</v>
      </c>
      <c r="AI1187" s="91">
        <v>0</v>
      </c>
      <c r="AJ1187" s="160">
        <v>6.1699999999999998E-2</v>
      </c>
      <c r="AK1187" s="168" t="s">
        <v>651</v>
      </c>
      <c r="AL1187" s="168" t="s">
        <v>652</v>
      </c>
      <c r="AM1187" s="127">
        <v>0</v>
      </c>
      <c r="AN1187" s="127">
        <v>0</v>
      </c>
      <c r="AO1187" s="127">
        <v>0</v>
      </c>
      <c r="AP1187" s="127">
        <v>0</v>
      </c>
      <c r="AQ1187" s="127">
        <v>0</v>
      </c>
      <c r="AR1187" s="127">
        <v>0</v>
      </c>
      <c r="AS1187" s="127">
        <v>0</v>
      </c>
      <c r="AT1187" s="127">
        <v>0</v>
      </c>
      <c r="AU1187" s="127">
        <v>0</v>
      </c>
      <c r="AV1187" s="127">
        <v>0</v>
      </c>
      <c r="AW1187" s="127">
        <v>0</v>
      </c>
      <c r="AX1187" s="127">
        <v>0</v>
      </c>
      <c r="AY1187" s="127">
        <v>0</v>
      </c>
      <c r="AZ1187" s="127">
        <v>0</v>
      </c>
      <c r="BA1187" s="127">
        <v>0</v>
      </c>
      <c r="BB1187" s="127">
        <v>0</v>
      </c>
      <c r="BC1187" s="15">
        <f t="shared" si="54"/>
        <v>0</v>
      </c>
      <c r="BD1187" s="15">
        <f t="shared" si="55"/>
        <v>0</v>
      </c>
      <c r="BE1187" s="15">
        <f t="shared" si="56"/>
        <v>0</v>
      </c>
    </row>
    <row r="1188" spans="1:57" x14ac:dyDescent="0.3">
      <c r="A1188" s="167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58">
        <v>44291</v>
      </c>
      <c r="AF1188" s="158">
        <v>45387</v>
      </c>
      <c r="AG1188" s="159">
        <v>37441.18</v>
      </c>
      <c r="AH1188" s="91">
        <v>0</v>
      </c>
      <c r="AI1188" s="91">
        <v>0</v>
      </c>
      <c r="AJ1188" s="160">
        <v>6.1699999999999998E-2</v>
      </c>
      <c r="AK1188" s="168" t="s">
        <v>651</v>
      </c>
      <c r="AL1188" s="168" t="s">
        <v>652</v>
      </c>
      <c r="AM1188" s="127">
        <v>0</v>
      </c>
      <c r="AN1188" s="127">
        <v>0</v>
      </c>
      <c r="AO1188" s="127">
        <v>0</v>
      </c>
      <c r="AP1188" s="127">
        <v>0</v>
      </c>
      <c r="AQ1188" s="127">
        <v>0</v>
      </c>
      <c r="AR1188" s="127">
        <v>0</v>
      </c>
      <c r="AS1188" s="127">
        <v>0</v>
      </c>
      <c r="AT1188" s="127">
        <v>0</v>
      </c>
      <c r="AU1188" s="127">
        <v>0</v>
      </c>
      <c r="AV1188" s="127">
        <v>0</v>
      </c>
      <c r="AW1188" s="127">
        <v>0</v>
      </c>
      <c r="AX1188" s="127">
        <v>0</v>
      </c>
      <c r="AY1188" s="127">
        <v>0</v>
      </c>
      <c r="AZ1188" s="127">
        <v>0</v>
      </c>
      <c r="BA1188" s="127">
        <v>0</v>
      </c>
      <c r="BB1188" s="127">
        <v>0</v>
      </c>
      <c r="BC1188" s="15">
        <f t="shared" si="54"/>
        <v>0</v>
      </c>
      <c r="BD1188" s="15">
        <f t="shared" si="55"/>
        <v>0</v>
      </c>
      <c r="BE1188" s="15">
        <f t="shared" si="56"/>
        <v>0</v>
      </c>
    </row>
    <row r="1189" spans="1:57" x14ac:dyDescent="0.3">
      <c r="A1189" s="167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58">
        <v>44291</v>
      </c>
      <c r="AF1189" s="158">
        <v>46117</v>
      </c>
      <c r="AG1189" s="159">
        <v>87206.83</v>
      </c>
      <c r="AH1189" s="91">
        <v>1.5972222222222223</v>
      </c>
      <c r="AI1189" s="91">
        <v>5</v>
      </c>
      <c r="AJ1189" s="160">
        <v>7.1300000000000002E-2</v>
      </c>
      <c r="AK1189" s="168" t="s">
        <v>651</v>
      </c>
      <c r="AL1189" s="168" t="s">
        <v>652</v>
      </c>
      <c r="AM1189" s="127">
        <v>0</v>
      </c>
      <c r="AN1189" s="127">
        <v>3108.71</v>
      </c>
      <c r="AO1189" s="127">
        <v>0</v>
      </c>
      <c r="AP1189" s="127">
        <v>0</v>
      </c>
      <c r="AQ1189" s="127">
        <v>0</v>
      </c>
      <c r="AR1189" s="127">
        <v>0</v>
      </c>
      <c r="AS1189" s="127">
        <v>0</v>
      </c>
      <c r="AT1189" s="127">
        <v>3108.71</v>
      </c>
      <c r="AU1189" s="127">
        <v>0</v>
      </c>
      <c r="AV1189" s="127">
        <v>0</v>
      </c>
      <c r="AW1189" s="127">
        <v>0</v>
      </c>
      <c r="AX1189" s="127">
        <v>0</v>
      </c>
      <c r="AY1189" s="127">
        <v>0</v>
      </c>
      <c r="AZ1189" s="127">
        <v>3108.71</v>
      </c>
      <c r="BA1189" s="127">
        <v>0</v>
      </c>
      <c r="BB1189" s="127">
        <v>0</v>
      </c>
      <c r="BC1189" s="15">
        <f t="shared" si="54"/>
        <v>3108.71</v>
      </c>
      <c r="BD1189" s="15">
        <f t="shared" si="55"/>
        <v>6217.42</v>
      </c>
      <c r="BE1189" s="15">
        <f t="shared" si="56"/>
        <v>9326.130000000001</v>
      </c>
    </row>
    <row r="1190" spans="1:57" x14ac:dyDescent="0.3">
      <c r="A1190" s="167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58">
        <v>44291</v>
      </c>
      <c r="AF1190" s="158">
        <v>45387</v>
      </c>
      <c r="AG1190" s="159">
        <v>64942.96</v>
      </c>
      <c r="AH1190" s="91">
        <v>0</v>
      </c>
      <c r="AI1190" s="91">
        <v>0</v>
      </c>
      <c r="AJ1190" s="160">
        <v>6.1699999999999998E-2</v>
      </c>
      <c r="AK1190" s="168" t="s">
        <v>651</v>
      </c>
      <c r="AL1190" s="168" t="s">
        <v>652</v>
      </c>
      <c r="AM1190" s="127">
        <v>0</v>
      </c>
      <c r="AN1190" s="127">
        <v>0</v>
      </c>
      <c r="AO1190" s="127">
        <v>0</v>
      </c>
      <c r="AP1190" s="127">
        <v>0</v>
      </c>
      <c r="AQ1190" s="127">
        <v>0</v>
      </c>
      <c r="AR1190" s="127">
        <v>0</v>
      </c>
      <c r="AS1190" s="127">
        <v>0</v>
      </c>
      <c r="AT1190" s="127">
        <v>0</v>
      </c>
      <c r="AU1190" s="127">
        <v>0</v>
      </c>
      <c r="AV1190" s="127">
        <v>0</v>
      </c>
      <c r="AW1190" s="127">
        <v>0</v>
      </c>
      <c r="AX1190" s="127">
        <v>0</v>
      </c>
      <c r="AY1190" s="127">
        <v>0</v>
      </c>
      <c r="AZ1190" s="127">
        <v>0</v>
      </c>
      <c r="BA1190" s="127">
        <v>0</v>
      </c>
      <c r="BB1190" s="127">
        <v>0</v>
      </c>
      <c r="BC1190" s="15">
        <f t="shared" si="54"/>
        <v>0</v>
      </c>
      <c r="BD1190" s="15">
        <f t="shared" si="55"/>
        <v>0</v>
      </c>
      <c r="BE1190" s="15">
        <f t="shared" si="56"/>
        <v>0</v>
      </c>
    </row>
    <row r="1191" spans="1:57" x14ac:dyDescent="0.3">
      <c r="A1191" s="167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58">
        <v>44291</v>
      </c>
      <c r="AF1191" s="158">
        <v>46117</v>
      </c>
      <c r="AG1191" s="159">
        <v>149802.44</v>
      </c>
      <c r="AH1191" s="91">
        <v>1.5972222222222223</v>
      </c>
      <c r="AI1191" s="91">
        <v>5</v>
      </c>
      <c r="AJ1191" s="160">
        <v>7.1300000000000002E-2</v>
      </c>
      <c r="AK1191" s="168" t="s">
        <v>651</v>
      </c>
      <c r="AL1191" s="168" t="s">
        <v>652</v>
      </c>
      <c r="AM1191" s="127">
        <v>0</v>
      </c>
      <c r="AN1191" s="127">
        <v>5340.08</v>
      </c>
      <c r="AO1191" s="127">
        <v>0</v>
      </c>
      <c r="AP1191" s="127">
        <v>0</v>
      </c>
      <c r="AQ1191" s="127">
        <v>0</v>
      </c>
      <c r="AR1191" s="127">
        <v>0</v>
      </c>
      <c r="AS1191" s="127">
        <v>0</v>
      </c>
      <c r="AT1191" s="127">
        <v>5340.08</v>
      </c>
      <c r="AU1191" s="127">
        <v>0</v>
      </c>
      <c r="AV1191" s="127">
        <v>0</v>
      </c>
      <c r="AW1191" s="127">
        <v>0</v>
      </c>
      <c r="AX1191" s="127">
        <v>0</v>
      </c>
      <c r="AY1191" s="127">
        <v>0</v>
      </c>
      <c r="AZ1191" s="127">
        <v>5340.08</v>
      </c>
      <c r="BA1191" s="127">
        <v>0</v>
      </c>
      <c r="BB1191" s="127">
        <v>0</v>
      </c>
      <c r="BC1191" s="15">
        <f t="shared" si="54"/>
        <v>5340.08</v>
      </c>
      <c r="BD1191" s="15">
        <f t="shared" si="55"/>
        <v>10680.16</v>
      </c>
      <c r="BE1191" s="15">
        <f t="shared" si="56"/>
        <v>16020.24</v>
      </c>
    </row>
    <row r="1192" spans="1:57" x14ac:dyDescent="0.3">
      <c r="A1192" s="167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58">
        <v>44291</v>
      </c>
      <c r="AF1192" s="158">
        <v>46117</v>
      </c>
      <c r="AG1192" s="159">
        <v>2071588.69</v>
      </c>
      <c r="AH1192" s="91">
        <v>1.5972222222222223</v>
      </c>
      <c r="AI1192" s="91">
        <v>5</v>
      </c>
      <c r="AJ1192" s="160">
        <v>7.1300000000000002E-2</v>
      </c>
      <c r="AK1192" s="168" t="s">
        <v>651</v>
      </c>
      <c r="AL1192" s="168" t="s">
        <v>652</v>
      </c>
      <c r="AM1192" s="127">
        <v>0</v>
      </c>
      <c r="AN1192" s="127">
        <v>73846.960000000006</v>
      </c>
      <c r="AO1192" s="127">
        <v>0</v>
      </c>
      <c r="AP1192" s="127">
        <v>0</v>
      </c>
      <c r="AQ1192" s="127">
        <v>0</v>
      </c>
      <c r="AR1192" s="127">
        <v>0</v>
      </c>
      <c r="AS1192" s="127">
        <v>0</v>
      </c>
      <c r="AT1192" s="127">
        <v>73846.960000000006</v>
      </c>
      <c r="AU1192" s="127">
        <v>0</v>
      </c>
      <c r="AV1192" s="127">
        <v>0</v>
      </c>
      <c r="AW1192" s="127">
        <v>0</v>
      </c>
      <c r="AX1192" s="127">
        <v>0</v>
      </c>
      <c r="AY1192" s="127">
        <v>0</v>
      </c>
      <c r="AZ1192" s="127">
        <v>73846.960000000006</v>
      </c>
      <c r="BA1192" s="127">
        <v>0</v>
      </c>
      <c r="BB1192" s="127">
        <v>0</v>
      </c>
      <c r="BC1192" s="15">
        <f t="shared" si="54"/>
        <v>73846.960000000006</v>
      </c>
      <c r="BD1192" s="15">
        <f t="shared" si="55"/>
        <v>147693.92000000001</v>
      </c>
      <c r="BE1192" s="15">
        <f t="shared" si="56"/>
        <v>221540.88</v>
      </c>
    </row>
    <row r="1193" spans="1:57" x14ac:dyDescent="0.3">
      <c r="A1193" s="167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58">
        <v>44291</v>
      </c>
      <c r="AF1193" s="158">
        <v>45387</v>
      </c>
      <c r="AG1193" s="159">
        <v>49287.66</v>
      </c>
      <c r="AH1193" s="91">
        <v>0</v>
      </c>
      <c r="AI1193" s="91">
        <v>0</v>
      </c>
      <c r="AJ1193" s="160">
        <v>6.1699999999999998E-2</v>
      </c>
      <c r="AK1193" s="168" t="s">
        <v>651</v>
      </c>
      <c r="AL1193" s="168" t="s">
        <v>652</v>
      </c>
      <c r="AM1193" s="127">
        <v>0</v>
      </c>
      <c r="AN1193" s="127">
        <v>0</v>
      </c>
      <c r="AO1193" s="127">
        <v>0</v>
      </c>
      <c r="AP1193" s="127">
        <v>0</v>
      </c>
      <c r="AQ1193" s="127">
        <v>0</v>
      </c>
      <c r="AR1193" s="127">
        <v>0</v>
      </c>
      <c r="AS1193" s="127">
        <v>0</v>
      </c>
      <c r="AT1193" s="127">
        <v>0</v>
      </c>
      <c r="AU1193" s="127">
        <v>0</v>
      </c>
      <c r="AV1193" s="127">
        <v>0</v>
      </c>
      <c r="AW1193" s="127">
        <v>0</v>
      </c>
      <c r="AX1193" s="127">
        <v>0</v>
      </c>
      <c r="AY1193" s="127">
        <v>0</v>
      </c>
      <c r="AZ1193" s="127">
        <v>0</v>
      </c>
      <c r="BA1193" s="127">
        <v>0</v>
      </c>
      <c r="BB1193" s="127">
        <v>0</v>
      </c>
      <c r="BC1193" s="15">
        <f t="shared" si="54"/>
        <v>0</v>
      </c>
      <c r="BD1193" s="15">
        <f t="shared" si="55"/>
        <v>0</v>
      </c>
      <c r="BE1193" s="15">
        <f t="shared" si="56"/>
        <v>0</v>
      </c>
    </row>
    <row r="1194" spans="1:57" x14ac:dyDescent="0.3">
      <c r="A1194" s="167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58">
        <v>44291</v>
      </c>
      <c r="AF1194" s="158">
        <v>46117</v>
      </c>
      <c r="AG1194" s="159">
        <v>8060.18</v>
      </c>
      <c r="AH1194" s="91">
        <v>1.5972222222222223</v>
      </c>
      <c r="AI1194" s="91">
        <v>5</v>
      </c>
      <c r="AJ1194" s="160">
        <v>7.1300000000000002E-2</v>
      </c>
      <c r="AK1194" s="168" t="s">
        <v>651</v>
      </c>
      <c r="AL1194" s="168" t="s">
        <v>652</v>
      </c>
      <c r="AM1194" s="127">
        <v>0</v>
      </c>
      <c r="AN1194" s="127">
        <v>287.33</v>
      </c>
      <c r="AO1194" s="127">
        <v>0</v>
      </c>
      <c r="AP1194" s="127">
        <v>0</v>
      </c>
      <c r="AQ1194" s="127">
        <v>0</v>
      </c>
      <c r="AR1194" s="127">
        <v>0</v>
      </c>
      <c r="AS1194" s="127">
        <v>0</v>
      </c>
      <c r="AT1194" s="127">
        <v>287.33</v>
      </c>
      <c r="AU1194" s="127">
        <v>0</v>
      </c>
      <c r="AV1194" s="127">
        <v>0</v>
      </c>
      <c r="AW1194" s="127">
        <v>0</v>
      </c>
      <c r="AX1194" s="127">
        <v>0</v>
      </c>
      <c r="AY1194" s="127">
        <v>0</v>
      </c>
      <c r="AZ1194" s="127">
        <v>287.33</v>
      </c>
      <c r="BA1194" s="127">
        <v>0</v>
      </c>
      <c r="BB1194" s="127">
        <v>0</v>
      </c>
      <c r="BC1194" s="15">
        <f t="shared" si="54"/>
        <v>287.33</v>
      </c>
      <c r="BD1194" s="15">
        <f t="shared" si="55"/>
        <v>574.66</v>
      </c>
      <c r="BE1194" s="15">
        <f t="shared" si="56"/>
        <v>861.99</v>
      </c>
    </row>
    <row r="1195" spans="1:57" x14ac:dyDescent="0.3">
      <c r="A1195" s="167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58">
        <v>44291</v>
      </c>
      <c r="AF1195" s="158">
        <v>45387</v>
      </c>
      <c r="AG1195" s="159">
        <v>79722.240000000005</v>
      </c>
      <c r="AH1195" s="91">
        <v>0</v>
      </c>
      <c r="AI1195" s="91">
        <v>0</v>
      </c>
      <c r="AJ1195" s="160">
        <v>6.1699999999999998E-2</v>
      </c>
      <c r="AK1195" s="168" t="s">
        <v>651</v>
      </c>
      <c r="AL1195" s="168" t="s">
        <v>652</v>
      </c>
      <c r="AM1195" s="127">
        <v>0</v>
      </c>
      <c r="AN1195" s="127">
        <v>0</v>
      </c>
      <c r="AO1195" s="127">
        <v>0</v>
      </c>
      <c r="AP1195" s="127">
        <v>0</v>
      </c>
      <c r="AQ1195" s="127">
        <v>0</v>
      </c>
      <c r="AR1195" s="127">
        <v>0</v>
      </c>
      <c r="AS1195" s="127">
        <v>0</v>
      </c>
      <c r="AT1195" s="127">
        <v>0</v>
      </c>
      <c r="AU1195" s="127">
        <v>0</v>
      </c>
      <c r="AV1195" s="127">
        <v>0</v>
      </c>
      <c r="AW1195" s="127">
        <v>0</v>
      </c>
      <c r="AX1195" s="127">
        <v>0</v>
      </c>
      <c r="AY1195" s="127">
        <v>0</v>
      </c>
      <c r="AZ1195" s="127">
        <v>0</v>
      </c>
      <c r="BA1195" s="127">
        <v>0</v>
      </c>
      <c r="BB1195" s="127">
        <v>0</v>
      </c>
      <c r="BC1195" s="15">
        <f t="shared" si="54"/>
        <v>0</v>
      </c>
      <c r="BD1195" s="15">
        <f t="shared" si="55"/>
        <v>0</v>
      </c>
      <c r="BE1195" s="15">
        <f t="shared" si="56"/>
        <v>0</v>
      </c>
    </row>
    <row r="1196" spans="1:57" x14ac:dyDescent="0.3">
      <c r="A1196" s="167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58">
        <v>44291</v>
      </c>
      <c r="AF1196" s="158">
        <v>45387</v>
      </c>
      <c r="AG1196" s="159">
        <v>12837830.16</v>
      </c>
      <c r="AH1196" s="91">
        <v>0</v>
      </c>
      <c r="AI1196" s="91">
        <v>0</v>
      </c>
      <c r="AJ1196" s="160">
        <v>6.1699999999999998E-2</v>
      </c>
      <c r="AK1196" s="168" t="s">
        <v>651</v>
      </c>
      <c r="AL1196" s="168" t="s">
        <v>652</v>
      </c>
      <c r="AM1196" s="127">
        <v>0</v>
      </c>
      <c r="AN1196" s="127">
        <v>0</v>
      </c>
      <c r="AO1196" s="127">
        <v>0</v>
      </c>
      <c r="AP1196" s="127">
        <v>0</v>
      </c>
      <c r="AQ1196" s="127">
        <v>0</v>
      </c>
      <c r="AR1196" s="127">
        <v>0</v>
      </c>
      <c r="AS1196" s="127">
        <v>0</v>
      </c>
      <c r="AT1196" s="127">
        <v>0</v>
      </c>
      <c r="AU1196" s="127">
        <v>0</v>
      </c>
      <c r="AV1196" s="127">
        <v>0</v>
      </c>
      <c r="AW1196" s="127">
        <v>0</v>
      </c>
      <c r="AX1196" s="127">
        <v>0</v>
      </c>
      <c r="AY1196" s="127">
        <v>0</v>
      </c>
      <c r="AZ1196" s="127">
        <v>0</v>
      </c>
      <c r="BA1196" s="127">
        <v>0</v>
      </c>
      <c r="BB1196" s="127">
        <v>0</v>
      </c>
      <c r="BC1196" s="15">
        <f t="shared" si="54"/>
        <v>0</v>
      </c>
      <c r="BD1196" s="15">
        <f t="shared" si="55"/>
        <v>0</v>
      </c>
      <c r="BE1196" s="15">
        <f t="shared" si="56"/>
        <v>0</v>
      </c>
    </row>
    <row r="1197" spans="1:57" x14ac:dyDescent="0.3">
      <c r="A1197" s="167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58">
        <v>44291</v>
      </c>
      <c r="AF1197" s="158">
        <v>46117</v>
      </c>
      <c r="AG1197" s="159">
        <v>2090599</v>
      </c>
      <c r="AH1197" s="91">
        <v>1.5972222222222223</v>
      </c>
      <c r="AI1197" s="91">
        <v>5</v>
      </c>
      <c r="AJ1197" s="160">
        <v>7.1300000000000002E-2</v>
      </c>
      <c r="AK1197" s="168" t="s">
        <v>651</v>
      </c>
      <c r="AL1197" s="168" t="s">
        <v>652</v>
      </c>
      <c r="AM1197" s="127">
        <v>0</v>
      </c>
      <c r="AN1197" s="127">
        <v>74524.63</v>
      </c>
      <c r="AO1197" s="127">
        <v>0</v>
      </c>
      <c r="AP1197" s="127">
        <v>0</v>
      </c>
      <c r="AQ1197" s="127">
        <v>0</v>
      </c>
      <c r="AR1197" s="127">
        <v>0</v>
      </c>
      <c r="AS1197" s="127">
        <v>0</v>
      </c>
      <c r="AT1197" s="127">
        <v>74524.63</v>
      </c>
      <c r="AU1197" s="127">
        <v>0</v>
      </c>
      <c r="AV1197" s="127">
        <v>0</v>
      </c>
      <c r="AW1197" s="127">
        <v>0</v>
      </c>
      <c r="AX1197" s="127">
        <v>0</v>
      </c>
      <c r="AY1197" s="127">
        <v>0</v>
      </c>
      <c r="AZ1197" s="127">
        <v>74524.63</v>
      </c>
      <c r="BA1197" s="127">
        <v>0</v>
      </c>
      <c r="BB1197" s="127">
        <v>0</v>
      </c>
      <c r="BC1197" s="15">
        <f t="shared" si="54"/>
        <v>74524.63</v>
      </c>
      <c r="BD1197" s="15">
        <f t="shared" si="55"/>
        <v>149049.26</v>
      </c>
      <c r="BE1197" s="15">
        <f t="shared" si="56"/>
        <v>223573.89</v>
      </c>
    </row>
    <row r="1198" spans="1:57" x14ac:dyDescent="0.3">
      <c r="A1198" s="167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58">
        <v>44291</v>
      </c>
      <c r="AF1198" s="158">
        <v>45387</v>
      </c>
      <c r="AG1198" s="161">
        <v>426622.6</v>
      </c>
      <c r="AH1198" s="91">
        <v>0</v>
      </c>
      <c r="AI1198" s="91">
        <v>0</v>
      </c>
      <c r="AJ1198" s="160">
        <v>6.1699999999999998E-2</v>
      </c>
      <c r="AK1198" s="168" t="s">
        <v>651</v>
      </c>
      <c r="AL1198" s="168" t="s">
        <v>652</v>
      </c>
      <c r="AM1198" s="127">
        <v>0</v>
      </c>
      <c r="AN1198" s="127">
        <v>0</v>
      </c>
      <c r="AO1198" s="127">
        <v>0</v>
      </c>
      <c r="AP1198" s="127">
        <v>0</v>
      </c>
      <c r="AQ1198" s="127">
        <v>0</v>
      </c>
      <c r="AR1198" s="127">
        <v>0</v>
      </c>
      <c r="AS1198" s="127">
        <v>0</v>
      </c>
      <c r="AT1198" s="127">
        <v>0</v>
      </c>
      <c r="AU1198" s="127">
        <v>0</v>
      </c>
      <c r="AV1198" s="127">
        <v>0</v>
      </c>
      <c r="AW1198" s="127">
        <v>0</v>
      </c>
      <c r="AX1198" s="127">
        <v>0</v>
      </c>
      <c r="AY1198" s="127">
        <v>0</v>
      </c>
      <c r="AZ1198" s="127">
        <v>0</v>
      </c>
      <c r="BA1198" s="127">
        <v>0</v>
      </c>
      <c r="BB1198" s="127">
        <v>0</v>
      </c>
      <c r="BC1198" s="15">
        <f t="shared" si="54"/>
        <v>0</v>
      </c>
      <c r="BD1198" s="15">
        <f t="shared" si="55"/>
        <v>0</v>
      </c>
      <c r="BE1198" s="15">
        <f t="shared" si="56"/>
        <v>0</v>
      </c>
    </row>
    <row r="1199" spans="1:57" x14ac:dyDescent="0.3">
      <c r="A1199" s="167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58">
        <v>44291</v>
      </c>
      <c r="AF1199" s="158">
        <v>46117</v>
      </c>
      <c r="AG1199" s="161">
        <v>992544.18</v>
      </c>
      <c r="AH1199" s="91">
        <v>1.5972222222222223</v>
      </c>
      <c r="AI1199" s="91">
        <v>5</v>
      </c>
      <c r="AJ1199" s="160">
        <v>7.1300000000000002E-2</v>
      </c>
      <c r="AK1199" s="168" t="s">
        <v>651</v>
      </c>
      <c r="AL1199" s="168" t="s">
        <v>652</v>
      </c>
      <c r="AM1199" s="127">
        <v>0</v>
      </c>
      <c r="AN1199" s="127">
        <v>35381.72</v>
      </c>
      <c r="AO1199" s="127">
        <v>0</v>
      </c>
      <c r="AP1199" s="127">
        <v>0</v>
      </c>
      <c r="AQ1199" s="127">
        <v>0</v>
      </c>
      <c r="AR1199" s="127">
        <v>0</v>
      </c>
      <c r="AS1199" s="127">
        <v>0</v>
      </c>
      <c r="AT1199" s="127">
        <v>35381.72</v>
      </c>
      <c r="AU1199" s="127">
        <v>0</v>
      </c>
      <c r="AV1199" s="127">
        <v>0</v>
      </c>
      <c r="AW1199" s="127">
        <v>0</v>
      </c>
      <c r="AX1199" s="127">
        <v>0</v>
      </c>
      <c r="AY1199" s="127">
        <v>0</v>
      </c>
      <c r="AZ1199" s="127">
        <v>35381.72</v>
      </c>
      <c r="BA1199" s="127">
        <v>0</v>
      </c>
      <c r="BB1199" s="127">
        <v>0</v>
      </c>
      <c r="BC1199" s="15">
        <f t="shared" si="54"/>
        <v>35381.72</v>
      </c>
      <c r="BD1199" s="15">
        <f t="shared" si="55"/>
        <v>70763.44</v>
      </c>
      <c r="BE1199" s="15">
        <f t="shared" si="56"/>
        <v>106145.16</v>
      </c>
    </row>
    <row r="1200" spans="1:57" x14ac:dyDescent="0.3">
      <c r="A1200" s="167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58">
        <v>44291</v>
      </c>
      <c r="AF1200" s="158">
        <v>45387</v>
      </c>
      <c r="AG1200" s="161">
        <v>48479.68</v>
      </c>
      <c r="AH1200" s="91">
        <v>0</v>
      </c>
      <c r="AI1200" s="91">
        <v>0</v>
      </c>
      <c r="AJ1200" s="160">
        <v>6.1699999999999998E-2</v>
      </c>
      <c r="AK1200" s="168" t="s">
        <v>651</v>
      </c>
      <c r="AL1200" s="168" t="s">
        <v>652</v>
      </c>
      <c r="AM1200" s="127">
        <v>0</v>
      </c>
      <c r="AN1200" s="127">
        <v>0</v>
      </c>
      <c r="AO1200" s="127">
        <v>0</v>
      </c>
      <c r="AP1200" s="127">
        <v>0</v>
      </c>
      <c r="AQ1200" s="127">
        <v>0</v>
      </c>
      <c r="AR1200" s="127">
        <v>0</v>
      </c>
      <c r="AS1200" s="127">
        <v>0</v>
      </c>
      <c r="AT1200" s="127">
        <v>0</v>
      </c>
      <c r="AU1200" s="127">
        <v>0</v>
      </c>
      <c r="AV1200" s="127">
        <v>0</v>
      </c>
      <c r="AW1200" s="127">
        <v>0</v>
      </c>
      <c r="AX1200" s="127">
        <v>0</v>
      </c>
      <c r="AY1200" s="127">
        <v>0</v>
      </c>
      <c r="AZ1200" s="127">
        <v>0</v>
      </c>
      <c r="BA1200" s="127">
        <v>0</v>
      </c>
      <c r="BB1200" s="127">
        <v>0</v>
      </c>
      <c r="BC1200" s="15">
        <f t="shared" si="54"/>
        <v>0</v>
      </c>
      <c r="BD1200" s="15">
        <f t="shared" si="55"/>
        <v>0</v>
      </c>
      <c r="BE1200" s="15">
        <f t="shared" si="56"/>
        <v>0</v>
      </c>
    </row>
    <row r="1201" spans="1:57" x14ac:dyDescent="0.3">
      <c r="A1201" s="167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58">
        <v>44291</v>
      </c>
      <c r="AF1201" s="158">
        <v>46117</v>
      </c>
      <c r="AG1201" s="161">
        <v>112785.86</v>
      </c>
      <c r="AH1201" s="91">
        <v>1.5972222222222223</v>
      </c>
      <c r="AI1201" s="91">
        <v>5</v>
      </c>
      <c r="AJ1201" s="160">
        <v>7.1300000000000002E-2</v>
      </c>
      <c r="AK1201" s="168" t="s">
        <v>651</v>
      </c>
      <c r="AL1201" s="168" t="s">
        <v>652</v>
      </c>
      <c r="AM1201" s="127">
        <v>0</v>
      </c>
      <c r="AN1201" s="127">
        <v>4020.53</v>
      </c>
      <c r="AO1201" s="127">
        <v>0</v>
      </c>
      <c r="AP1201" s="127">
        <v>0</v>
      </c>
      <c r="AQ1201" s="127">
        <v>0</v>
      </c>
      <c r="AR1201" s="127">
        <v>0</v>
      </c>
      <c r="AS1201" s="127">
        <v>0</v>
      </c>
      <c r="AT1201" s="127">
        <v>4020.53</v>
      </c>
      <c r="AU1201" s="127">
        <v>0</v>
      </c>
      <c r="AV1201" s="127">
        <v>0</v>
      </c>
      <c r="AW1201" s="127">
        <v>0</v>
      </c>
      <c r="AX1201" s="127">
        <v>0</v>
      </c>
      <c r="AY1201" s="127">
        <v>0</v>
      </c>
      <c r="AZ1201" s="127">
        <v>4020.53</v>
      </c>
      <c r="BA1201" s="127">
        <v>0</v>
      </c>
      <c r="BB1201" s="127">
        <v>0</v>
      </c>
      <c r="BC1201" s="15">
        <f t="shared" si="54"/>
        <v>4020.53</v>
      </c>
      <c r="BD1201" s="15">
        <f t="shared" si="55"/>
        <v>8041.06</v>
      </c>
      <c r="BE1201" s="15">
        <f t="shared" si="56"/>
        <v>12061.59</v>
      </c>
    </row>
    <row r="1202" spans="1:57" x14ac:dyDescent="0.3">
      <c r="A1202" s="167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58">
        <v>44291</v>
      </c>
      <c r="AF1202" s="158">
        <v>45387</v>
      </c>
      <c r="AG1202" s="161">
        <v>327857.01</v>
      </c>
      <c r="AH1202" s="91">
        <v>0</v>
      </c>
      <c r="AI1202" s="91">
        <v>0</v>
      </c>
      <c r="AJ1202" s="160">
        <v>6.1699999999999998E-2</v>
      </c>
      <c r="AK1202" s="168" t="s">
        <v>651</v>
      </c>
      <c r="AL1202" s="168" t="s">
        <v>652</v>
      </c>
      <c r="AM1202" s="127">
        <v>0</v>
      </c>
      <c r="AN1202" s="127">
        <v>0</v>
      </c>
      <c r="AO1202" s="127">
        <v>0</v>
      </c>
      <c r="AP1202" s="127">
        <v>0</v>
      </c>
      <c r="AQ1202" s="127">
        <v>0</v>
      </c>
      <c r="AR1202" s="127">
        <v>0</v>
      </c>
      <c r="AS1202" s="127">
        <v>0</v>
      </c>
      <c r="AT1202" s="127">
        <v>0</v>
      </c>
      <c r="AU1202" s="127">
        <v>0</v>
      </c>
      <c r="AV1202" s="127">
        <v>0</v>
      </c>
      <c r="AW1202" s="127">
        <v>0</v>
      </c>
      <c r="AX1202" s="127">
        <v>0</v>
      </c>
      <c r="AY1202" s="127">
        <v>0</v>
      </c>
      <c r="AZ1202" s="127">
        <v>0</v>
      </c>
      <c r="BA1202" s="127">
        <v>0</v>
      </c>
      <c r="BB1202" s="127">
        <v>0</v>
      </c>
      <c r="BC1202" s="15">
        <f t="shared" si="54"/>
        <v>0</v>
      </c>
      <c r="BD1202" s="15">
        <f t="shared" si="55"/>
        <v>0</v>
      </c>
      <c r="BE1202" s="15">
        <f t="shared" si="56"/>
        <v>0</v>
      </c>
    </row>
    <row r="1203" spans="1:57" x14ac:dyDescent="0.3">
      <c r="A1203" s="167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58">
        <v>44291</v>
      </c>
      <c r="AF1203" s="158">
        <v>46117</v>
      </c>
      <c r="AG1203" s="161">
        <v>762726.56</v>
      </c>
      <c r="AH1203" s="91">
        <v>1.5972222222222223</v>
      </c>
      <c r="AI1203" s="91">
        <v>5</v>
      </c>
      <c r="AJ1203" s="160">
        <v>7.1300000000000002E-2</v>
      </c>
      <c r="AK1203" s="168" t="s">
        <v>651</v>
      </c>
      <c r="AL1203" s="168" t="s">
        <v>652</v>
      </c>
      <c r="AM1203" s="127">
        <v>0</v>
      </c>
      <c r="AN1203" s="127">
        <v>27189.3</v>
      </c>
      <c r="AO1203" s="127">
        <v>0</v>
      </c>
      <c r="AP1203" s="127">
        <v>0</v>
      </c>
      <c r="AQ1203" s="127">
        <v>0</v>
      </c>
      <c r="AR1203" s="127">
        <v>0</v>
      </c>
      <c r="AS1203" s="127">
        <v>0</v>
      </c>
      <c r="AT1203" s="127">
        <v>27189.3</v>
      </c>
      <c r="AU1203" s="127">
        <v>0</v>
      </c>
      <c r="AV1203" s="127">
        <v>0</v>
      </c>
      <c r="AW1203" s="127">
        <v>0</v>
      </c>
      <c r="AX1203" s="127">
        <v>0</v>
      </c>
      <c r="AY1203" s="127">
        <v>0</v>
      </c>
      <c r="AZ1203" s="127">
        <v>27189.3</v>
      </c>
      <c r="BA1203" s="127">
        <v>0</v>
      </c>
      <c r="BB1203" s="127">
        <v>0</v>
      </c>
      <c r="BC1203" s="15">
        <f t="shared" si="54"/>
        <v>27189.3</v>
      </c>
      <c r="BD1203" s="15">
        <f t="shared" si="55"/>
        <v>54378.6</v>
      </c>
      <c r="BE1203" s="15">
        <f t="shared" si="56"/>
        <v>81567.899999999994</v>
      </c>
    </row>
    <row r="1204" spans="1:57" x14ac:dyDescent="0.3">
      <c r="A1204" s="167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58">
        <v>44291</v>
      </c>
      <c r="AF1204" s="158">
        <v>45387</v>
      </c>
      <c r="AG1204" s="161">
        <v>140000</v>
      </c>
      <c r="AH1204" s="91">
        <v>0</v>
      </c>
      <c r="AI1204" s="91">
        <v>0</v>
      </c>
      <c r="AJ1204" s="160">
        <v>6.1699999999999998E-2</v>
      </c>
      <c r="AK1204" s="168" t="s">
        <v>651</v>
      </c>
      <c r="AL1204" s="168" t="s">
        <v>652</v>
      </c>
      <c r="AM1204" s="127">
        <v>0</v>
      </c>
      <c r="AN1204" s="127">
        <v>0</v>
      </c>
      <c r="AO1204" s="127">
        <v>0</v>
      </c>
      <c r="AP1204" s="127">
        <v>0</v>
      </c>
      <c r="AQ1204" s="127">
        <v>0</v>
      </c>
      <c r="AR1204" s="127">
        <v>0</v>
      </c>
      <c r="AS1204" s="127">
        <v>0</v>
      </c>
      <c r="AT1204" s="127">
        <v>0</v>
      </c>
      <c r="AU1204" s="127">
        <v>0</v>
      </c>
      <c r="AV1204" s="127">
        <v>0</v>
      </c>
      <c r="AW1204" s="127">
        <v>0</v>
      </c>
      <c r="AX1204" s="127">
        <v>0</v>
      </c>
      <c r="AY1204" s="127">
        <v>0</v>
      </c>
      <c r="AZ1204" s="127">
        <v>0</v>
      </c>
      <c r="BA1204" s="127">
        <v>0</v>
      </c>
      <c r="BB1204" s="127">
        <v>0</v>
      </c>
      <c r="BC1204" s="15">
        <f t="shared" si="54"/>
        <v>0</v>
      </c>
      <c r="BD1204" s="15">
        <f t="shared" si="55"/>
        <v>0</v>
      </c>
      <c r="BE1204" s="15">
        <f t="shared" si="56"/>
        <v>0</v>
      </c>
    </row>
    <row r="1205" spans="1:57" x14ac:dyDescent="0.3">
      <c r="A1205" s="167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58">
        <v>44291</v>
      </c>
      <c r="AF1205" s="158">
        <v>46117</v>
      </c>
      <c r="AG1205" s="161">
        <v>135003.15</v>
      </c>
      <c r="AH1205" s="91">
        <v>1.5972222222222223</v>
      </c>
      <c r="AI1205" s="91">
        <v>5</v>
      </c>
      <c r="AJ1205" s="160">
        <v>6.1699999999999998E-2</v>
      </c>
      <c r="AK1205" s="168" t="s">
        <v>651</v>
      </c>
      <c r="AL1205" s="168" t="s">
        <v>652</v>
      </c>
      <c r="AM1205" s="127">
        <v>0</v>
      </c>
      <c r="AN1205" s="127">
        <v>0</v>
      </c>
      <c r="AO1205" s="127">
        <v>0</v>
      </c>
      <c r="AP1205" s="127">
        <v>0</v>
      </c>
      <c r="AQ1205" s="127">
        <v>0</v>
      </c>
      <c r="AR1205" s="127">
        <v>0</v>
      </c>
      <c r="AS1205" s="127">
        <v>0</v>
      </c>
      <c r="AT1205" s="127">
        <v>0</v>
      </c>
      <c r="AU1205" s="127">
        <v>0</v>
      </c>
      <c r="AV1205" s="127">
        <v>0</v>
      </c>
      <c r="AW1205" s="127">
        <v>0</v>
      </c>
      <c r="AX1205" s="127">
        <v>0</v>
      </c>
      <c r="AY1205" s="127">
        <v>0</v>
      </c>
      <c r="AZ1205" s="127">
        <v>0</v>
      </c>
      <c r="BA1205" s="127">
        <v>0</v>
      </c>
      <c r="BB1205" s="127">
        <v>0</v>
      </c>
      <c r="BC1205" s="15">
        <f t="shared" si="54"/>
        <v>0</v>
      </c>
      <c r="BD1205" s="15">
        <f t="shared" si="55"/>
        <v>0</v>
      </c>
      <c r="BE1205" s="15">
        <f t="shared" si="56"/>
        <v>0</v>
      </c>
    </row>
    <row r="1206" spans="1:57" x14ac:dyDescent="0.3">
      <c r="A1206" s="167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58">
        <v>44291</v>
      </c>
      <c r="AF1206" s="158">
        <v>45387</v>
      </c>
      <c r="AG1206" s="161">
        <v>314070.59999999998</v>
      </c>
      <c r="AH1206" s="91">
        <v>0</v>
      </c>
      <c r="AI1206" s="91">
        <v>0</v>
      </c>
      <c r="AJ1206" s="160">
        <v>7.1300000000000002E-2</v>
      </c>
      <c r="AK1206" s="168" t="s">
        <v>651</v>
      </c>
      <c r="AL1206" s="168" t="s">
        <v>652</v>
      </c>
      <c r="AM1206" s="127">
        <v>0</v>
      </c>
      <c r="AN1206" s="127">
        <v>11195.83</v>
      </c>
      <c r="AO1206" s="127">
        <v>0</v>
      </c>
      <c r="AP1206" s="127">
        <v>0</v>
      </c>
      <c r="AQ1206" s="127">
        <v>0</v>
      </c>
      <c r="AR1206" s="127">
        <v>0</v>
      </c>
      <c r="AS1206" s="127">
        <v>0</v>
      </c>
      <c r="AT1206" s="127">
        <v>11195.83</v>
      </c>
      <c r="AU1206" s="127">
        <v>0</v>
      </c>
      <c r="AV1206" s="127">
        <v>0</v>
      </c>
      <c r="AW1206" s="127">
        <v>0</v>
      </c>
      <c r="AX1206" s="127">
        <v>0</v>
      </c>
      <c r="AY1206" s="127">
        <v>0</v>
      </c>
      <c r="AZ1206" s="127">
        <v>11195.83</v>
      </c>
      <c r="BA1206" s="127">
        <v>0</v>
      </c>
      <c r="BB1206" s="127">
        <v>0</v>
      </c>
      <c r="BC1206" s="15">
        <f t="shared" si="54"/>
        <v>11195.83</v>
      </c>
      <c r="BD1206" s="15">
        <f t="shared" si="55"/>
        <v>22391.66</v>
      </c>
      <c r="BE1206" s="15">
        <f t="shared" si="56"/>
        <v>33587.49</v>
      </c>
    </row>
    <row r="1207" spans="1:57" x14ac:dyDescent="0.3">
      <c r="A1207" s="167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58">
        <v>44291</v>
      </c>
      <c r="AF1207" s="158">
        <v>46117</v>
      </c>
      <c r="AG1207" s="161">
        <v>21770402</v>
      </c>
      <c r="AH1207" s="91">
        <v>1.5972222222222223</v>
      </c>
      <c r="AI1207" s="91">
        <v>5</v>
      </c>
      <c r="AJ1207" s="160">
        <v>7.1300000000000002E-2</v>
      </c>
      <c r="AK1207" s="168" t="s">
        <v>651</v>
      </c>
      <c r="AL1207" s="168" t="s">
        <v>652</v>
      </c>
      <c r="AM1207" s="127">
        <v>0</v>
      </c>
      <c r="AN1207" s="127">
        <v>776060.41</v>
      </c>
      <c r="AO1207" s="127">
        <v>0</v>
      </c>
      <c r="AP1207" s="127">
        <v>0</v>
      </c>
      <c r="AQ1207" s="127">
        <v>0</v>
      </c>
      <c r="AR1207" s="127">
        <v>0</v>
      </c>
      <c r="AS1207" s="127">
        <v>0</v>
      </c>
      <c r="AT1207" s="127">
        <v>776060.41</v>
      </c>
      <c r="AU1207" s="127">
        <v>0</v>
      </c>
      <c r="AV1207" s="127">
        <v>0</v>
      </c>
      <c r="AW1207" s="127">
        <v>0</v>
      </c>
      <c r="AX1207" s="127">
        <v>0</v>
      </c>
      <c r="AY1207" s="127">
        <v>0</v>
      </c>
      <c r="AZ1207" s="127">
        <v>776060.41</v>
      </c>
      <c r="BA1207" s="127">
        <v>0</v>
      </c>
      <c r="BB1207" s="127">
        <v>0</v>
      </c>
      <c r="BC1207" s="15">
        <f t="shared" si="54"/>
        <v>776060.41</v>
      </c>
      <c r="BD1207" s="15">
        <f t="shared" si="55"/>
        <v>1552120.82</v>
      </c>
      <c r="BE1207" s="15">
        <f t="shared" si="56"/>
        <v>2328181.23</v>
      </c>
    </row>
    <row r="1208" spans="1:57" x14ac:dyDescent="0.3">
      <c r="A1208" s="167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58">
        <v>44291</v>
      </c>
      <c r="AF1208" s="158">
        <v>45387</v>
      </c>
      <c r="AG1208" s="161">
        <v>234841.58</v>
      </c>
      <c r="AH1208" s="91">
        <v>0</v>
      </c>
      <c r="AI1208" s="91">
        <v>0</v>
      </c>
      <c r="AJ1208" s="160">
        <v>6.1699999999999998E-2</v>
      </c>
      <c r="AK1208" s="168" t="s">
        <v>651</v>
      </c>
      <c r="AL1208" s="168" t="s">
        <v>652</v>
      </c>
      <c r="AM1208" s="127">
        <v>0</v>
      </c>
      <c r="AN1208" s="127">
        <v>0</v>
      </c>
      <c r="AO1208" s="127">
        <v>0</v>
      </c>
      <c r="AP1208" s="127">
        <v>0</v>
      </c>
      <c r="AQ1208" s="127">
        <v>0</v>
      </c>
      <c r="AR1208" s="127">
        <v>0</v>
      </c>
      <c r="AS1208" s="127">
        <v>0</v>
      </c>
      <c r="AT1208" s="127">
        <v>0</v>
      </c>
      <c r="AU1208" s="127">
        <v>0</v>
      </c>
      <c r="AV1208" s="127">
        <v>0</v>
      </c>
      <c r="AW1208" s="127">
        <v>0</v>
      </c>
      <c r="AX1208" s="127">
        <v>0</v>
      </c>
      <c r="AY1208" s="127">
        <v>0</v>
      </c>
      <c r="AZ1208" s="127">
        <v>0</v>
      </c>
      <c r="BA1208" s="127">
        <v>0</v>
      </c>
      <c r="BB1208" s="127">
        <v>0</v>
      </c>
      <c r="BC1208" s="15">
        <f t="shared" si="54"/>
        <v>0</v>
      </c>
      <c r="BD1208" s="15">
        <f t="shared" si="55"/>
        <v>0</v>
      </c>
      <c r="BE1208" s="15">
        <f t="shared" si="56"/>
        <v>0</v>
      </c>
    </row>
    <row r="1209" spans="1:57" x14ac:dyDescent="0.3">
      <c r="A1209" s="167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58">
        <v>44291</v>
      </c>
      <c r="AF1209" s="158">
        <v>46117</v>
      </c>
      <c r="AG1209" s="161">
        <v>8906.68</v>
      </c>
      <c r="AH1209" s="91">
        <v>1.5972222222222223</v>
      </c>
      <c r="AI1209" s="91">
        <v>5</v>
      </c>
      <c r="AJ1209" s="160">
        <v>7.1300000000000002E-2</v>
      </c>
      <c r="AK1209" s="168" t="s">
        <v>651</v>
      </c>
      <c r="AL1209" s="168" t="s">
        <v>652</v>
      </c>
      <c r="AM1209" s="127">
        <v>0</v>
      </c>
      <c r="AN1209" s="127">
        <v>317.48</v>
      </c>
      <c r="AO1209" s="127">
        <v>0</v>
      </c>
      <c r="AP1209" s="127">
        <v>0</v>
      </c>
      <c r="AQ1209" s="127">
        <v>0</v>
      </c>
      <c r="AR1209" s="127">
        <v>0</v>
      </c>
      <c r="AS1209" s="127">
        <v>0</v>
      </c>
      <c r="AT1209" s="127">
        <v>317.48</v>
      </c>
      <c r="AU1209" s="127">
        <v>0</v>
      </c>
      <c r="AV1209" s="127">
        <v>0</v>
      </c>
      <c r="AW1209" s="127">
        <v>0</v>
      </c>
      <c r="AX1209" s="127">
        <v>0</v>
      </c>
      <c r="AY1209" s="127">
        <v>0</v>
      </c>
      <c r="AZ1209" s="127">
        <v>317.48</v>
      </c>
      <c r="BA1209" s="127">
        <v>0</v>
      </c>
      <c r="BB1209" s="127">
        <v>0</v>
      </c>
      <c r="BC1209" s="15">
        <f t="shared" si="54"/>
        <v>317.48</v>
      </c>
      <c r="BD1209" s="15">
        <f t="shared" si="55"/>
        <v>634.96</v>
      </c>
      <c r="BE1209" s="15">
        <f t="shared" si="56"/>
        <v>952.44</v>
      </c>
    </row>
    <row r="1210" spans="1:57" x14ac:dyDescent="0.3">
      <c r="A1210" s="167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58">
        <v>44291</v>
      </c>
      <c r="AF1210" s="158">
        <v>45387</v>
      </c>
      <c r="AG1210" s="161">
        <v>606476.74</v>
      </c>
      <c r="AH1210" s="91">
        <v>0</v>
      </c>
      <c r="AI1210" s="91">
        <v>0</v>
      </c>
      <c r="AJ1210" s="160">
        <v>6.1699999999999998E-2</v>
      </c>
      <c r="AK1210" s="168" t="s">
        <v>651</v>
      </c>
      <c r="AL1210" s="168" t="s">
        <v>652</v>
      </c>
      <c r="AM1210" s="127">
        <v>0</v>
      </c>
      <c r="AN1210" s="127">
        <v>0</v>
      </c>
      <c r="AO1210" s="127">
        <v>0</v>
      </c>
      <c r="AP1210" s="127">
        <v>0</v>
      </c>
      <c r="AQ1210" s="127">
        <v>0</v>
      </c>
      <c r="AR1210" s="127">
        <v>0</v>
      </c>
      <c r="AS1210" s="127">
        <v>0</v>
      </c>
      <c r="AT1210" s="127">
        <v>0</v>
      </c>
      <c r="AU1210" s="127">
        <v>0</v>
      </c>
      <c r="AV1210" s="127">
        <v>0</v>
      </c>
      <c r="AW1210" s="127">
        <v>0</v>
      </c>
      <c r="AX1210" s="127">
        <v>0</v>
      </c>
      <c r="AY1210" s="127">
        <v>0</v>
      </c>
      <c r="AZ1210" s="127">
        <v>0</v>
      </c>
      <c r="BA1210" s="127">
        <v>0</v>
      </c>
      <c r="BB1210" s="127">
        <v>0</v>
      </c>
      <c r="BC1210" s="15">
        <f t="shared" si="54"/>
        <v>0</v>
      </c>
      <c r="BD1210" s="15">
        <f t="shared" si="55"/>
        <v>0</v>
      </c>
      <c r="BE1210" s="15">
        <f t="shared" si="56"/>
        <v>0</v>
      </c>
    </row>
    <row r="1211" spans="1:57" x14ac:dyDescent="0.3">
      <c r="A1211" s="167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58">
        <v>44291</v>
      </c>
      <c r="AF1211" s="158">
        <v>46117</v>
      </c>
      <c r="AG1211" s="161">
        <v>1410648.09</v>
      </c>
      <c r="AH1211" s="91">
        <v>1.5972222222222223</v>
      </c>
      <c r="AI1211" s="91">
        <v>5</v>
      </c>
      <c r="AJ1211" s="160">
        <v>7.1300000000000002E-2</v>
      </c>
      <c r="AK1211" s="168" t="s">
        <v>651</v>
      </c>
      <c r="AL1211" s="168" t="s">
        <v>652</v>
      </c>
      <c r="AM1211" s="127">
        <v>0</v>
      </c>
      <c r="AN1211" s="127">
        <v>50286.080000000002</v>
      </c>
      <c r="AO1211" s="127">
        <v>0</v>
      </c>
      <c r="AP1211" s="127">
        <v>0</v>
      </c>
      <c r="AQ1211" s="127">
        <v>0</v>
      </c>
      <c r="AR1211" s="127">
        <v>0</v>
      </c>
      <c r="AS1211" s="127">
        <v>0</v>
      </c>
      <c r="AT1211" s="127">
        <v>50286.080000000002</v>
      </c>
      <c r="AU1211" s="127">
        <v>0</v>
      </c>
      <c r="AV1211" s="127">
        <v>0</v>
      </c>
      <c r="AW1211" s="127">
        <v>0</v>
      </c>
      <c r="AX1211" s="127">
        <v>0</v>
      </c>
      <c r="AY1211" s="127">
        <v>0</v>
      </c>
      <c r="AZ1211" s="127">
        <v>50286.080000000002</v>
      </c>
      <c r="BA1211" s="127">
        <v>0</v>
      </c>
      <c r="BB1211" s="127">
        <v>0</v>
      </c>
      <c r="BC1211" s="15">
        <f t="shared" si="54"/>
        <v>50286.080000000002</v>
      </c>
      <c r="BD1211" s="15">
        <f t="shared" si="55"/>
        <v>100572.16</v>
      </c>
      <c r="BE1211" s="15">
        <f t="shared" si="56"/>
        <v>150858.23999999999</v>
      </c>
    </row>
    <row r="1212" spans="1:57" x14ac:dyDescent="0.3">
      <c r="A1212" s="167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58">
        <v>44291</v>
      </c>
      <c r="AF1212" s="158">
        <v>45387</v>
      </c>
      <c r="AG1212" s="161">
        <v>230551.31</v>
      </c>
      <c r="AH1212" s="91">
        <v>0</v>
      </c>
      <c r="AI1212" s="91">
        <v>0</v>
      </c>
      <c r="AJ1212" s="160">
        <v>6.1699999999999998E-2</v>
      </c>
      <c r="AK1212" s="168" t="s">
        <v>651</v>
      </c>
      <c r="AL1212" s="168" t="s">
        <v>652</v>
      </c>
      <c r="AM1212" s="127">
        <v>0</v>
      </c>
      <c r="AN1212" s="127">
        <v>0</v>
      </c>
      <c r="AO1212" s="127">
        <v>0</v>
      </c>
      <c r="AP1212" s="127">
        <v>0</v>
      </c>
      <c r="AQ1212" s="127">
        <v>0</v>
      </c>
      <c r="AR1212" s="127">
        <v>0</v>
      </c>
      <c r="AS1212" s="127">
        <v>0</v>
      </c>
      <c r="AT1212" s="127">
        <v>0</v>
      </c>
      <c r="AU1212" s="127">
        <v>0</v>
      </c>
      <c r="AV1212" s="127">
        <v>0</v>
      </c>
      <c r="AW1212" s="127">
        <v>0</v>
      </c>
      <c r="AX1212" s="127">
        <v>0</v>
      </c>
      <c r="AY1212" s="127">
        <v>0</v>
      </c>
      <c r="AZ1212" s="127">
        <v>0</v>
      </c>
      <c r="BA1212" s="127">
        <v>0</v>
      </c>
      <c r="BB1212" s="127">
        <v>0</v>
      </c>
      <c r="BC1212" s="15">
        <f t="shared" si="54"/>
        <v>0</v>
      </c>
      <c r="BD1212" s="15">
        <f t="shared" si="55"/>
        <v>0</v>
      </c>
      <c r="BE1212" s="15">
        <f t="shared" si="56"/>
        <v>0</v>
      </c>
    </row>
    <row r="1213" spans="1:57" x14ac:dyDescent="0.3">
      <c r="A1213" s="167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58">
        <v>44291</v>
      </c>
      <c r="AF1213" s="158">
        <v>46117</v>
      </c>
      <c r="AG1213" s="161">
        <v>536242.06999999995</v>
      </c>
      <c r="AH1213" s="91">
        <v>1.5972222222222223</v>
      </c>
      <c r="AI1213" s="91">
        <v>5</v>
      </c>
      <c r="AJ1213" s="160">
        <v>7.1300000000000002E-2</v>
      </c>
      <c r="AK1213" s="168" t="s">
        <v>651</v>
      </c>
      <c r="AL1213" s="168" t="s">
        <v>652</v>
      </c>
      <c r="AM1213" s="127">
        <v>0</v>
      </c>
      <c r="AN1213" s="127">
        <v>19115.689999999999</v>
      </c>
      <c r="AO1213" s="127">
        <v>0</v>
      </c>
      <c r="AP1213" s="127">
        <v>0</v>
      </c>
      <c r="AQ1213" s="127">
        <v>0</v>
      </c>
      <c r="AR1213" s="127">
        <v>0</v>
      </c>
      <c r="AS1213" s="127">
        <v>0</v>
      </c>
      <c r="AT1213" s="127">
        <v>19115.689999999999</v>
      </c>
      <c r="AU1213" s="127">
        <v>0</v>
      </c>
      <c r="AV1213" s="127">
        <v>0</v>
      </c>
      <c r="AW1213" s="127">
        <v>0</v>
      </c>
      <c r="AX1213" s="127">
        <v>0</v>
      </c>
      <c r="AY1213" s="127">
        <v>0</v>
      </c>
      <c r="AZ1213" s="127">
        <v>19115.689999999999</v>
      </c>
      <c r="BA1213" s="127">
        <v>0</v>
      </c>
      <c r="BB1213" s="127">
        <v>0</v>
      </c>
      <c r="BC1213" s="15">
        <f t="shared" si="54"/>
        <v>19115.689999999999</v>
      </c>
      <c r="BD1213" s="15">
        <f t="shared" si="55"/>
        <v>38231.379999999997</v>
      </c>
      <c r="BE1213" s="15">
        <f t="shared" si="56"/>
        <v>57347.069999999992</v>
      </c>
    </row>
    <row r="1214" spans="1:57" x14ac:dyDescent="0.3">
      <c r="A1214" s="167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58">
        <v>44291</v>
      </c>
      <c r="AF1214" s="158">
        <v>46117</v>
      </c>
      <c r="AG1214" s="161">
        <v>19710609.879999999</v>
      </c>
      <c r="AH1214" s="91">
        <v>1.5972222222222223</v>
      </c>
      <c r="AI1214" s="91">
        <v>5</v>
      </c>
      <c r="AJ1214" s="160">
        <v>6.1699999999999998E-2</v>
      </c>
      <c r="AK1214" s="168" t="s">
        <v>651</v>
      </c>
      <c r="AL1214" s="168" t="s">
        <v>652</v>
      </c>
      <c r="AM1214" s="127">
        <v>0</v>
      </c>
      <c r="AN1214" s="127">
        <v>702633.97</v>
      </c>
      <c r="AO1214" s="127">
        <v>0</v>
      </c>
      <c r="AP1214" s="127">
        <v>0</v>
      </c>
      <c r="AQ1214" s="127">
        <v>0</v>
      </c>
      <c r="AR1214" s="127">
        <v>0</v>
      </c>
      <c r="AS1214" s="127">
        <v>0</v>
      </c>
      <c r="AT1214" s="127">
        <v>702633.97</v>
      </c>
      <c r="AU1214" s="127">
        <v>0</v>
      </c>
      <c r="AV1214" s="127">
        <v>0</v>
      </c>
      <c r="AW1214" s="127">
        <v>0</v>
      </c>
      <c r="AX1214" s="127">
        <v>0</v>
      </c>
      <c r="AY1214" s="127">
        <v>0</v>
      </c>
      <c r="AZ1214" s="127">
        <v>702633.97</v>
      </c>
      <c r="BA1214" s="127">
        <v>0</v>
      </c>
      <c r="BB1214" s="127">
        <v>0</v>
      </c>
      <c r="BC1214" s="15">
        <f t="shared" si="54"/>
        <v>702633.97</v>
      </c>
      <c r="BD1214" s="15">
        <f t="shared" si="55"/>
        <v>1405267.94</v>
      </c>
      <c r="BE1214" s="15">
        <f t="shared" si="56"/>
        <v>2107901.91</v>
      </c>
    </row>
    <row r="1215" spans="1:57" x14ac:dyDescent="0.3">
      <c r="A1215" s="167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58">
        <v>44291</v>
      </c>
      <c r="AF1215" s="158">
        <v>45387</v>
      </c>
      <c r="AG1215" s="161">
        <v>19777143.449999999</v>
      </c>
      <c r="AH1215" s="91">
        <v>0</v>
      </c>
      <c r="AI1215" s="91">
        <v>0</v>
      </c>
      <c r="AJ1215" s="160">
        <v>7.1300000000000002E-2</v>
      </c>
      <c r="AK1215" s="168" t="s">
        <v>651</v>
      </c>
      <c r="AL1215" s="168" t="s">
        <v>652</v>
      </c>
      <c r="AM1215" s="127">
        <v>0</v>
      </c>
      <c r="AN1215" s="127">
        <v>0</v>
      </c>
      <c r="AO1215" s="127">
        <v>0</v>
      </c>
      <c r="AP1215" s="127">
        <v>0</v>
      </c>
      <c r="AQ1215" s="127">
        <v>0</v>
      </c>
      <c r="AR1215" s="127">
        <v>0</v>
      </c>
      <c r="AS1215" s="127">
        <v>0</v>
      </c>
      <c r="AT1215" s="127">
        <v>0</v>
      </c>
      <c r="AU1215" s="127">
        <v>0</v>
      </c>
      <c r="AV1215" s="127">
        <v>0</v>
      </c>
      <c r="AW1215" s="127">
        <v>0</v>
      </c>
      <c r="AX1215" s="127">
        <v>0</v>
      </c>
      <c r="AY1215" s="127">
        <v>0</v>
      </c>
      <c r="AZ1215" s="127">
        <v>0</v>
      </c>
      <c r="BA1215" s="127">
        <v>0</v>
      </c>
      <c r="BB1215" s="127">
        <v>0</v>
      </c>
      <c r="BC1215" s="15">
        <f t="shared" si="54"/>
        <v>0</v>
      </c>
      <c r="BD1215" s="15">
        <f t="shared" si="55"/>
        <v>0</v>
      </c>
      <c r="BE1215" s="15">
        <f t="shared" si="56"/>
        <v>0</v>
      </c>
    </row>
    <row r="1216" spans="1:57" x14ac:dyDescent="0.3">
      <c r="A1216" s="167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58">
        <v>44291</v>
      </c>
      <c r="AF1216" s="158">
        <v>45387</v>
      </c>
      <c r="AG1216" s="161">
        <v>53842.239999999998</v>
      </c>
      <c r="AH1216" s="91">
        <v>0</v>
      </c>
      <c r="AI1216" s="91">
        <v>0</v>
      </c>
      <c r="AJ1216" s="160">
        <v>6.1699999999999998E-2</v>
      </c>
      <c r="AK1216" s="168" t="s">
        <v>651</v>
      </c>
      <c r="AL1216" s="168" t="s">
        <v>652</v>
      </c>
      <c r="AM1216" s="127">
        <v>0</v>
      </c>
      <c r="AN1216" s="127">
        <v>0</v>
      </c>
      <c r="AO1216" s="127">
        <v>0</v>
      </c>
      <c r="AP1216" s="127">
        <v>0</v>
      </c>
      <c r="AQ1216" s="127">
        <v>0</v>
      </c>
      <c r="AR1216" s="127">
        <v>0</v>
      </c>
      <c r="AS1216" s="127">
        <v>0</v>
      </c>
      <c r="AT1216" s="127">
        <v>0</v>
      </c>
      <c r="AU1216" s="127">
        <v>0</v>
      </c>
      <c r="AV1216" s="127">
        <v>0</v>
      </c>
      <c r="AW1216" s="127">
        <v>0</v>
      </c>
      <c r="AX1216" s="127">
        <v>0</v>
      </c>
      <c r="AY1216" s="127">
        <v>0</v>
      </c>
      <c r="AZ1216" s="127">
        <v>0</v>
      </c>
      <c r="BA1216" s="127">
        <v>0</v>
      </c>
      <c r="BB1216" s="127">
        <v>0</v>
      </c>
      <c r="BC1216" s="15">
        <f t="shared" si="54"/>
        <v>0</v>
      </c>
      <c r="BD1216" s="15">
        <f t="shared" si="55"/>
        <v>0</v>
      </c>
      <c r="BE1216" s="15">
        <f t="shared" si="56"/>
        <v>0</v>
      </c>
    </row>
    <row r="1217" spans="1:57" x14ac:dyDescent="0.3">
      <c r="A1217" s="167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58">
        <v>44291</v>
      </c>
      <c r="AF1217" s="158">
        <v>45387</v>
      </c>
      <c r="AG1217" s="161">
        <v>3828.7</v>
      </c>
      <c r="AH1217" s="91">
        <v>0</v>
      </c>
      <c r="AI1217" s="91">
        <v>0</v>
      </c>
      <c r="AJ1217" s="160">
        <v>6.1699999999999998E-2</v>
      </c>
      <c r="AK1217" s="168" t="s">
        <v>651</v>
      </c>
      <c r="AL1217" s="168" t="s">
        <v>652</v>
      </c>
      <c r="AM1217" s="127">
        <v>0</v>
      </c>
      <c r="AN1217" s="127">
        <v>0</v>
      </c>
      <c r="AO1217" s="127">
        <v>0</v>
      </c>
      <c r="AP1217" s="127">
        <v>0</v>
      </c>
      <c r="AQ1217" s="127">
        <v>0</v>
      </c>
      <c r="AR1217" s="127">
        <v>0</v>
      </c>
      <c r="AS1217" s="127">
        <v>0</v>
      </c>
      <c r="AT1217" s="127">
        <v>0</v>
      </c>
      <c r="AU1217" s="127">
        <v>0</v>
      </c>
      <c r="AV1217" s="127">
        <v>0</v>
      </c>
      <c r="AW1217" s="127">
        <v>0</v>
      </c>
      <c r="AX1217" s="127">
        <v>0</v>
      </c>
      <c r="AY1217" s="127">
        <v>0</v>
      </c>
      <c r="AZ1217" s="127">
        <v>0</v>
      </c>
      <c r="BA1217" s="127">
        <v>0</v>
      </c>
      <c r="BB1217" s="127">
        <v>0</v>
      </c>
      <c r="BC1217" s="15">
        <f t="shared" si="54"/>
        <v>0</v>
      </c>
      <c r="BD1217" s="15">
        <f t="shared" si="55"/>
        <v>0</v>
      </c>
      <c r="BE1217" s="15">
        <f t="shared" si="56"/>
        <v>0</v>
      </c>
    </row>
    <row r="1218" spans="1:57" x14ac:dyDescent="0.3">
      <c r="A1218" s="167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58">
        <v>44291</v>
      </c>
      <c r="AF1218" s="158">
        <v>46117</v>
      </c>
      <c r="AG1218" s="161">
        <v>125255.29</v>
      </c>
      <c r="AH1218" s="91">
        <v>1.5972222222222223</v>
      </c>
      <c r="AI1218" s="91">
        <v>5</v>
      </c>
      <c r="AJ1218" s="160">
        <v>7.1300000000000002E-2</v>
      </c>
      <c r="AK1218" s="168" t="s">
        <v>651</v>
      </c>
      <c r="AL1218" s="168" t="s">
        <v>652</v>
      </c>
      <c r="AM1218" s="127">
        <v>0</v>
      </c>
      <c r="AN1218" s="127">
        <v>4465.04</v>
      </c>
      <c r="AO1218" s="127">
        <v>0</v>
      </c>
      <c r="AP1218" s="127">
        <v>0</v>
      </c>
      <c r="AQ1218" s="127">
        <v>0</v>
      </c>
      <c r="AR1218" s="127">
        <v>0</v>
      </c>
      <c r="AS1218" s="127">
        <v>0</v>
      </c>
      <c r="AT1218" s="127">
        <v>4465.04</v>
      </c>
      <c r="AU1218" s="127">
        <v>0</v>
      </c>
      <c r="AV1218" s="127">
        <v>0</v>
      </c>
      <c r="AW1218" s="127">
        <v>0</v>
      </c>
      <c r="AX1218" s="127">
        <v>0</v>
      </c>
      <c r="AY1218" s="127">
        <v>0</v>
      </c>
      <c r="AZ1218" s="127">
        <v>4465.04</v>
      </c>
      <c r="BA1218" s="127">
        <v>0</v>
      </c>
      <c r="BB1218" s="127">
        <v>0</v>
      </c>
      <c r="BC1218" s="15">
        <f t="shared" si="54"/>
        <v>4465.04</v>
      </c>
      <c r="BD1218" s="15">
        <f t="shared" si="55"/>
        <v>8930.08</v>
      </c>
      <c r="BE1218" s="15">
        <f t="shared" si="56"/>
        <v>13395.119999999999</v>
      </c>
    </row>
    <row r="1219" spans="1:57" x14ac:dyDescent="0.3">
      <c r="A1219" s="167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58">
        <v>44291</v>
      </c>
      <c r="AF1219" s="158">
        <v>45387</v>
      </c>
      <c r="AG1219" s="161">
        <v>327407.01</v>
      </c>
      <c r="AH1219" s="91">
        <v>0</v>
      </c>
      <c r="AI1219" s="91">
        <v>0</v>
      </c>
      <c r="AJ1219" s="160">
        <v>6.1699999999999998E-2</v>
      </c>
      <c r="AK1219" s="168" t="s">
        <v>651</v>
      </c>
      <c r="AL1219" s="168" t="s">
        <v>652</v>
      </c>
      <c r="AM1219" s="127">
        <v>0</v>
      </c>
      <c r="AN1219" s="127">
        <v>0</v>
      </c>
      <c r="AO1219" s="127">
        <v>0</v>
      </c>
      <c r="AP1219" s="127">
        <v>0</v>
      </c>
      <c r="AQ1219" s="127">
        <v>0</v>
      </c>
      <c r="AR1219" s="127">
        <v>0</v>
      </c>
      <c r="AS1219" s="127">
        <v>0</v>
      </c>
      <c r="AT1219" s="127">
        <v>0</v>
      </c>
      <c r="AU1219" s="127">
        <v>0</v>
      </c>
      <c r="AV1219" s="127">
        <v>0</v>
      </c>
      <c r="AW1219" s="127">
        <v>0</v>
      </c>
      <c r="AX1219" s="127">
        <v>0</v>
      </c>
      <c r="AY1219" s="127">
        <v>0</v>
      </c>
      <c r="AZ1219" s="127">
        <v>0</v>
      </c>
      <c r="BA1219" s="127">
        <v>0</v>
      </c>
      <c r="BB1219" s="127">
        <v>0</v>
      </c>
      <c r="BC1219" s="15">
        <f t="shared" ref="BC1219:BC1282" si="57">SUM(AM1219:AP1219)</f>
        <v>0</v>
      </c>
      <c r="BD1219" s="15">
        <f t="shared" si="55"/>
        <v>0</v>
      </c>
      <c r="BE1219" s="15">
        <f t="shared" si="56"/>
        <v>0</v>
      </c>
    </row>
    <row r="1220" spans="1:57" x14ac:dyDescent="0.3">
      <c r="A1220" s="167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58">
        <v>44291</v>
      </c>
      <c r="AF1220" s="158">
        <v>46117</v>
      </c>
      <c r="AG1220" s="161">
        <v>761638.71</v>
      </c>
      <c r="AH1220" s="91">
        <v>1.5972222222222223</v>
      </c>
      <c r="AI1220" s="91">
        <v>5</v>
      </c>
      <c r="AJ1220" s="160">
        <v>7.1300000000000002E-2</v>
      </c>
      <c r="AK1220" s="168" t="s">
        <v>651</v>
      </c>
      <c r="AL1220" s="168" t="s">
        <v>652</v>
      </c>
      <c r="AM1220" s="127">
        <v>0</v>
      </c>
      <c r="AN1220" s="127">
        <v>27150.52</v>
      </c>
      <c r="AO1220" s="127">
        <v>0</v>
      </c>
      <c r="AP1220" s="127">
        <v>0</v>
      </c>
      <c r="AQ1220" s="127">
        <v>0</v>
      </c>
      <c r="AR1220" s="127">
        <v>0</v>
      </c>
      <c r="AS1220" s="127">
        <v>0</v>
      </c>
      <c r="AT1220" s="127">
        <v>27150.52</v>
      </c>
      <c r="AU1220" s="127">
        <v>0</v>
      </c>
      <c r="AV1220" s="127">
        <v>0</v>
      </c>
      <c r="AW1220" s="127">
        <v>0</v>
      </c>
      <c r="AX1220" s="127">
        <v>0</v>
      </c>
      <c r="AY1220" s="127">
        <v>0</v>
      </c>
      <c r="AZ1220" s="127">
        <v>27150.52</v>
      </c>
      <c r="BA1220" s="127">
        <v>0</v>
      </c>
      <c r="BB1220" s="127">
        <v>0</v>
      </c>
      <c r="BC1220" s="15">
        <f t="shared" si="57"/>
        <v>27150.52</v>
      </c>
      <c r="BD1220" s="15">
        <f t="shared" ref="BD1220:BD1283" si="58">SUM(AQ1220:BB1220)</f>
        <v>54301.04</v>
      </c>
      <c r="BE1220" s="15">
        <f t="shared" ref="BE1220:BE1283" si="59">BC1220+BD1220</f>
        <v>81451.56</v>
      </c>
    </row>
    <row r="1221" spans="1:57" x14ac:dyDescent="0.3">
      <c r="A1221" s="167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58">
        <v>44291</v>
      </c>
      <c r="AF1221" s="158">
        <v>45387</v>
      </c>
      <c r="AG1221" s="161">
        <v>18003.5</v>
      </c>
      <c r="AH1221" s="91">
        <v>0</v>
      </c>
      <c r="AI1221" s="91">
        <v>0</v>
      </c>
      <c r="AJ1221" s="160">
        <v>6.1699999999999998E-2</v>
      </c>
      <c r="AK1221" s="168" t="s">
        <v>651</v>
      </c>
      <c r="AL1221" s="168" t="s">
        <v>652</v>
      </c>
      <c r="AM1221" s="127">
        <v>0</v>
      </c>
      <c r="AN1221" s="127">
        <v>0</v>
      </c>
      <c r="AO1221" s="127">
        <v>0</v>
      </c>
      <c r="AP1221" s="127">
        <v>0</v>
      </c>
      <c r="AQ1221" s="127">
        <v>0</v>
      </c>
      <c r="AR1221" s="127">
        <v>0</v>
      </c>
      <c r="AS1221" s="127">
        <v>0</v>
      </c>
      <c r="AT1221" s="127">
        <v>0</v>
      </c>
      <c r="AU1221" s="127">
        <v>0</v>
      </c>
      <c r="AV1221" s="127">
        <v>0</v>
      </c>
      <c r="AW1221" s="127">
        <v>0</v>
      </c>
      <c r="AX1221" s="127">
        <v>0</v>
      </c>
      <c r="AY1221" s="127">
        <v>0</v>
      </c>
      <c r="AZ1221" s="127">
        <v>0</v>
      </c>
      <c r="BA1221" s="127">
        <v>0</v>
      </c>
      <c r="BB1221" s="127">
        <v>0</v>
      </c>
      <c r="BC1221" s="15">
        <f t="shared" si="57"/>
        <v>0</v>
      </c>
      <c r="BD1221" s="15">
        <f t="shared" si="58"/>
        <v>0</v>
      </c>
      <c r="BE1221" s="15">
        <f t="shared" si="59"/>
        <v>0</v>
      </c>
    </row>
    <row r="1222" spans="1:57" x14ac:dyDescent="0.3">
      <c r="A1222" s="167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58">
        <v>44291</v>
      </c>
      <c r="AF1222" s="158">
        <v>46117</v>
      </c>
      <c r="AG1222" s="161">
        <v>41874.61</v>
      </c>
      <c r="AH1222" s="91">
        <v>1.5972222222222223</v>
      </c>
      <c r="AI1222" s="91">
        <v>5</v>
      </c>
      <c r="AJ1222" s="160">
        <v>7.1300000000000002E-2</v>
      </c>
      <c r="AK1222" s="168" t="s">
        <v>651</v>
      </c>
      <c r="AL1222" s="168" t="s">
        <v>652</v>
      </c>
      <c r="AM1222" s="127">
        <v>0</v>
      </c>
      <c r="AN1222" s="127">
        <v>1492.73</v>
      </c>
      <c r="AO1222" s="127">
        <v>0</v>
      </c>
      <c r="AP1222" s="127">
        <v>0</v>
      </c>
      <c r="AQ1222" s="127">
        <v>0</v>
      </c>
      <c r="AR1222" s="127">
        <v>0</v>
      </c>
      <c r="AS1222" s="127">
        <v>0</v>
      </c>
      <c r="AT1222" s="127">
        <v>1492.73</v>
      </c>
      <c r="AU1222" s="127">
        <v>0</v>
      </c>
      <c r="AV1222" s="127">
        <v>0</v>
      </c>
      <c r="AW1222" s="127">
        <v>0</v>
      </c>
      <c r="AX1222" s="127">
        <v>0</v>
      </c>
      <c r="AY1222" s="127">
        <v>0</v>
      </c>
      <c r="AZ1222" s="127">
        <v>1492.73</v>
      </c>
      <c r="BA1222" s="127">
        <v>0</v>
      </c>
      <c r="BB1222" s="127">
        <v>0</v>
      </c>
      <c r="BC1222" s="15">
        <f t="shared" si="57"/>
        <v>1492.73</v>
      </c>
      <c r="BD1222" s="15">
        <f t="shared" si="58"/>
        <v>2985.46</v>
      </c>
      <c r="BE1222" s="15">
        <f t="shared" si="59"/>
        <v>4478.1900000000005</v>
      </c>
    </row>
    <row r="1223" spans="1:57" x14ac:dyDescent="0.3">
      <c r="A1223" s="167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58">
        <v>44291</v>
      </c>
      <c r="AF1223" s="158">
        <v>45387</v>
      </c>
      <c r="AG1223" s="161">
        <v>33346</v>
      </c>
      <c r="AH1223" s="91">
        <v>0</v>
      </c>
      <c r="AI1223" s="91">
        <v>0</v>
      </c>
      <c r="AJ1223" s="160">
        <v>6.1699999999999998E-2</v>
      </c>
      <c r="AK1223" s="168" t="s">
        <v>651</v>
      </c>
      <c r="AL1223" s="168" t="s">
        <v>652</v>
      </c>
      <c r="AM1223" s="127">
        <v>0</v>
      </c>
      <c r="AN1223" s="127">
        <v>0</v>
      </c>
      <c r="AO1223" s="127">
        <v>0</v>
      </c>
      <c r="AP1223" s="127">
        <v>0</v>
      </c>
      <c r="AQ1223" s="127">
        <v>0</v>
      </c>
      <c r="AR1223" s="127">
        <v>0</v>
      </c>
      <c r="AS1223" s="127">
        <v>0</v>
      </c>
      <c r="AT1223" s="127">
        <v>0</v>
      </c>
      <c r="AU1223" s="127">
        <v>0</v>
      </c>
      <c r="AV1223" s="127">
        <v>0</v>
      </c>
      <c r="AW1223" s="127">
        <v>0</v>
      </c>
      <c r="AX1223" s="127">
        <v>0</v>
      </c>
      <c r="AY1223" s="127">
        <v>0</v>
      </c>
      <c r="AZ1223" s="127">
        <v>0</v>
      </c>
      <c r="BA1223" s="127">
        <v>0</v>
      </c>
      <c r="BB1223" s="127">
        <v>0</v>
      </c>
      <c r="BC1223" s="15">
        <f t="shared" si="57"/>
        <v>0</v>
      </c>
      <c r="BD1223" s="15">
        <f t="shared" si="58"/>
        <v>0</v>
      </c>
      <c r="BE1223" s="15">
        <f t="shared" si="59"/>
        <v>0</v>
      </c>
    </row>
    <row r="1224" spans="1:57" x14ac:dyDescent="0.3">
      <c r="A1224" s="167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58">
        <v>44291</v>
      </c>
      <c r="AF1224" s="158">
        <v>46117</v>
      </c>
      <c r="AG1224" s="161">
        <v>77561</v>
      </c>
      <c r="AH1224" s="91">
        <v>1.5972222222222223</v>
      </c>
      <c r="AI1224" s="91">
        <v>5</v>
      </c>
      <c r="AJ1224" s="160">
        <v>7.1300000000000002E-2</v>
      </c>
      <c r="AK1224" s="168" t="s">
        <v>651</v>
      </c>
      <c r="AL1224" s="168" t="s">
        <v>652</v>
      </c>
      <c r="AM1224" s="127">
        <v>0</v>
      </c>
      <c r="AN1224" s="127">
        <v>2764.86</v>
      </c>
      <c r="AO1224" s="127">
        <v>0</v>
      </c>
      <c r="AP1224" s="127">
        <v>0</v>
      </c>
      <c r="AQ1224" s="127">
        <v>0</v>
      </c>
      <c r="AR1224" s="127">
        <v>0</v>
      </c>
      <c r="AS1224" s="127">
        <v>0</v>
      </c>
      <c r="AT1224" s="127">
        <v>2764.86</v>
      </c>
      <c r="AU1224" s="127">
        <v>0</v>
      </c>
      <c r="AV1224" s="127">
        <v>0</v>
      </c>
      <c r="AW1224" s="127">
        <v>0</v>
      </c>
      <c r="AX1224" s="127">
        <v>0</v>
      </c>
      <c r="AY1224" s="127">
        <v>0</v>
      </c>
      <c r="AZ1224" s="127">
        <v>2764.86</v>
      </c>
      <c r="BA1224" s="127">
        <v>0</v>
      </c>
      <c r="BB1224" s="127">
        <v>0</v>
      </c>
      <c r="BC1224" s="15">
        <f t="shared" si="57"/>
        <v>2764.86</v>
      </c>
      <c r="BD1224" s="15">
        <f t="shared" si="58"/>
        <v>5529.72</v>
      </c>
      <c r="BE1224" s="15">
        <f t="shared" si="59"/>
        <v>8294.58</v>
      </c>
    </row>
    <row r="1225" spans="1:57" x14ac:dyDescent="0.3">
      <c r="A1225" s="167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58">
        <v>44291</v>
      </c>
      <c r="AF1225" s="158">
        <v>45387</v>
      </c>
      <c r="AG1225" s="161">
        <v>95631.13</v>
      </c>
      <c r="AH1225" s="91">
        <v>0</v>
      </c>
      <c r="AI1225" s="91">
        <v>0</v>
      </c>
      <c r="AJ1225" s="160">
        <v>6.1699999999999998E-2</v>
      </c>
      <c r="AK1225" s="168" t="s">
        <v>651</v>
      </c>
      <c r="AL1225" s="168" t="s">
        <v>652</v>
      </c>
      <c r="AM1225" s="127">
        <v>0</v>
      </c>
      <c r="AN1225" s="127">
        <v>0</v>
      </c>
      <c r="AO1225" s="127">
        <v>0</v>
      </c>
      <c r="AP1225" s="127">
        <v>0</v>
      </c>
      <c r="AQ1225" s="127">
        <v>0</v>
      </c>
      <c r="AR1225" s="127">
        <v>0</v>
      </c>
      <c r="AS1225" s="127">
        <v>0</v>
      </c>
      <c r="AT1225" s="127">
        <v>0</v>
      </c>
      <c r="AU1225" s="127">
        <v>0</v>
      </c>
      <c r="AV1225" s="127">
        <v>0</v>
      </c>
      <c r="AW1225" s="127">
        <v>0</v>
      </c>
      <c r="AX1225" s="127">
        <v>0</v>
      </c>
      <c r="AY1225" s="127">
        <v>0</v>
      </c>
      <c r="AZ1225" s="127">
        <v>0</v>
      </c>
      <c r="BA1225" s="127">
        <v>0</v>
      </c>
      <c r="BB1225" s="127">
        <v>0</v>
      </c>
      <c r="BC1225" s="15">
        <f t="shared" si="57"/>
        <v>0</v>
      </c>
      <c r="BD1225" s="15">
        <f t="shared" si="58"/>
        <v>0</v>
      </c>
      <c r="BE1225" s="15">
        <f t="shared" si="59"/>
        <v>0</v>
      </c>
    </row>
    <row r="1226" spans="1:57" x14ac:dyDescent="0.3">
      <c r="A1226" s="167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58">
        <v>44291</v>
      </c>
      <c r="AF1226" s="158">
        <v>46117</v>
      </c>
      <c r="AG1226" s="161">
        <v>222412.32</v>
      </c>
      <c r="AH1226" s="91">
        <v>1.5972222222222223</v>
      </c>
      <c r="AI1226" s="91">
        <v>5</v>
      </c>
      <c r="AJ1226" s="160">
        <v>7.1300000000000002E-2</v>
      </c>
      <c r="AK1226" s="168" t="s">
        <v>651</v>
      </c>
      <c r="AL1226" s="168" t="s">
        <v>652</v>
      </c>
      <c r="AM1226" s="127">
        <v>0</v>
      </c>
      <c r="AN1226" s="127">
        <v>7928.44</v>
      </c>
      <c r="AO1226" s="127">
        <v>0</v>
      </c>
      <c r="AP1226" s="127">
        <v>0</v>
      </c>
      <c r="AQ1226" s="127">
        <v>0</v>
      </c>
      <c r="AR1226" s="127">
        <v>0</v>
      </c>
      <c r="AS1226" s="127">
        <v>0</v>
      </c>
      <c r="AT1226" s="127">
        <v>7928.44</v>
      </c>
      <c r="AU1226" s="127">
        <v>0</v>
      </c>
      <c r="AV1226" s="127">
        <v>0</v>
      </c>
      <c r="AW1226" s="127">
        <v>0</v>
      </c>
      <c r="AX1226" s="127">
        <v>0</v>
      </c>
      <c r="AY1226" s="127">
        <v>0</v>
      </c>
      <c r="AZ1226" s="127">
        <v>7928.44</v>
      </c>
      <c r="BA1226" s="127">
        <v>0</v>
      </c>
      <c r="BB1226" s="127">
        <v>0</v>
      </c>
      <c r="BC1226" s="15">
        <f t="shared" si="57"/>
        <v>7928.44</v>
      </c>
      <c r="BD1226" s="15">
        <f t="shared" si="58"/>
        <v>15856.88</v>
      </c>
      <c r="BE1226" s="15">
        <f t="shared" si="59"/>
        <v>23785.32</v>
      </c>
    </row>
    <row r="1227" spans="1:57" x14ac:dyDescent="0.3">
      <c r="A1227" s="167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58">
        <v>44291</v>
      </c>
      <c r="AF1227" s="158">
        <v>46117</v>
      </c>
      <c r="AG1227" s="161">
        <v>546305.76</v>
      </c>
      <c r="AH1227" s="91">
        <v>1.5972222222222223</v>
      </c>
      <c r="AI1227" s="91">
        <v>5</v>
      </c>
      <c r="AJ1227" s="160">
        <v>7.1300000000000002E-2</v>
      </c>
      <c r="AK1227" s="168" t="s">
        <v>651</v>
      </c>
      <c r="AL1227" s="168" t="s">
        <v>652</v>
      </c>
      <c r="AM1227" s="127">
        <v>0</v>
      </c>
      <c r="AN1227" s="127">
        <v>19474.43</v>
      </c>
      <c r="AO1227" s="127">
        <v>0</v>
      </c>
      <c r="AP1227" s="127">
        <v>0</v>
      </c>
      <c r="AQ1227" s="127">
        <v>0</v>
      </c>
      <c r="AR1227" s="127">
        <v>0</v>
      </c>
      <c r="AS1227" s="127">
        <v>0</v>
      </c>
      <c r="AT1227" s="127">
        <v>19474.43</v>
      </c>
      <c r="AU1227" s="127">
        <v>0</v>
      </c>
      <c r="AV1227" s="127">
        <v>0</v>
      </c>
      <c r="AW1227" s="127">
        <v>0</v>
      </c>
      <c r="AX1227" s="127">
        <v>0</v>
      </c>
      <c r="AY1227" s="127">
        <v>0</v>
      </c>
      <c r="AZ1227" s="127">
        <v>19474.43</v>
      </c>
      <c r="BA1227" s="127">
        <v>0</v>
      </c>
      <c r="BB1227" s="127">
        <v>0</v>
      </c>
      <c r="BC1227" s="15">
        <f t="shared" si="57"/>
        <v>19474.43</v>
      </c>
      <c r="BD1227" s="15">
        <f t="shared" si="58"/>
        <v>38948.86</v>
      </c>
      <c r="BE1227" s="15">
        <f t="shared" si="59"/>
        <v>58423.29</v>
      </c>
    </row>
    <row r="1228" spans="1:57" x14ac:dyDescent="0.3">
      <c r="A1228" s="167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58">
        <v>44291</v>
      </c>
      <c r="AF1228" s="158">
        <v>45387</v>
      </c>
      <c r="AG1228" s="161">
        <v>183578.79</v>
      </c>
      <c r="AH1228" s="91">
        <v>0</v>
      </c>
      <c r="AI1228" s="91">
        <v>0</v>
      </c>
      <c r="AJ1228" s="160">
        <v>0.06</v>
      </c>
      <c r="AK1228" s="168" t="s">
        <v>651</v>
      </c>
      <c r="AL1228" s="168" t="s">
        <v>652</v>
      </c>
      <c r="AM1228" s="127">
        <v>0</v>
      </c>
      <c r="AN1228" s="127">
        <v>0</v>
      </c>
      <c r="AO1228" s="127">
        <v>0</v>
      </c>
      <c r="AP1228" s="127">
        <v>0</v>
      </c>
      <c r="AQ1228" s="127">
        <v>0</v>
      </c>
      <c r="AR1228" s="127">
        <v>0</v>
      </c>
      <c r="AS1228" s="127">
        <v>0</v>
      </c>
      <c r="AT1228" s="127">
        <v>0</v>
      </c>
      <c r="AU1228" s="127">
        <v>0</v>
      </c>
      <c r="AV1228" s="127">
        <v>0</v>
      </c>
      <c r="AW1228" s="127">
        <v>0</v>
      </c>
      <c r="AX1228" s="127">
        <v>0</v>
      </c>
      <c r="AY1228" s="127">
        <v>0</v>
      </c>
      <c r="AZ1228" s="127">
        <v>0</v>
      </c>
      <c r="BA1228" s="127">
        <v>0</v>
      </c>
      <c r="BB1228" s="127">
        <v>0</v>
      </c>
      <c r="BC1228" s="15">
        <f t="shared" si="57"/>
        <v>0</v>
      </c>
      <c r="BD1228" s="15">
        <f t="shared" si="58"/>
        <v>0</v>
      </c>
      <c r="BE1228" s="15">
        <f t="shared" si="59"/>
        <v>0</v>
      </c>
    </row>
    <row r="1229" spans="1:57" x14ac:dyDescent="0.3">
      <c r="A1229" s="167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58">
        <v>44291</v>
      </c>
      <c r="AF1229" s="158">
        <v>46117</v>
      </c>
      <c r="AG1229" s="161">
        <v>428350.51</v>
      </c>
      <c r="AH1229" s="91">
        <v>1.5972222222222223</v>
      </c>
      <c r="AI1229" s="91">
        <v>5</v>
      </c>
      <c r="AJ1229" s="160">
        <v>7.1300000000000002E-2</v>
      </c>
      <c r="AK1229" s="168" t="s">
        <v>651</v>
      </c>
      <c r="AL1229" s="168" t="s">
        <v>652</v>
      </c>
      <c r="AM1229" s="127">
        <v>0</v>
      </c>
      <c r="AN1229" s="127">
        <v>15269.62</v>
      </c>
      <c r="AO1229" s="127">
        <v>0</v>
      </c>
      <c r="AP1229" s="127">
        <v>0</v>
      </c>
      <c r="AQ1229" s="127">
        <v>0</v>
      </c>
      <c r="AR1229" s="127">
        <v>0</v>
      </c>
      <c r="AS1229" s="127">
        <v>0</v>
      </c>
      <c r="AT1229" s="127">
        <v>15269.62</v>
      </c>
      <c r="AU1229" s="127">
        <v>0</v>
      </c>
      <c r="AV1229" s="127">
        <v>0</v>
      </c>
      <c r="AW1229" s="127">
        <v>0</v>
      </c>
      <c r="AX1229" s="127">
        <v>0</v>
      </c>
      <c r="AY1229" s="127">
        <v>0</v>
      </c>
      <c r="AZ1229" s="127">
        <v>15269.62</v>
      </c>
      <c r="BA1229" s="127">
        <v>0</v>
      </c>
      <c r="BB1229" s="127">
        <v>0</v>
      </c>
      <c r="BC1229" s="15">
        <f t="shared" si="57"/>
        <v>15269.62</v>
      </c>
      <c r="BD1229" s="15">
        <f t="shared" si="58"/>
        <v>30539.24</v>
      </c>
      <c r="BE1229" s="15">
        <f t="shared" si="59"/>
        <v>45808.86</v>
      </c>
    </row>
    <row r="1230" spans="1:57" x14ac:dyDescent="0.3">
      <c r="A1230" s="167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58">
        <v>44291</v>
      </c>
      <c r="AF1230" s="158">
        <v>45387</v>
      </c>
      <c r="AG1230" s="161">
        <v>168102.7</v>
      </c>
      <c r="AH1230" s="91">
        <v>0</v>
      </c>
      <c r="AI1230" s="91">
        <v>0</v>
      </c>
      <c r="AJ1230" s="160">
        <v>6.1699999999999998E-2</v>
      </c>
      <c r="AK1230" s="168" t="s">
        <v>651</v>
      </c>
      <c r="AL1230" s="168" t="s">
        <v>652</v>
      </c>
      <c r="AM1230" s="127">
        <v>0</v>
      </c>
      <c r="AN1230" s="127">
        <v>0</v>
      </c>
      <c r="AO1230" s="127">
        <v>0</v>
      </c>
      <c r="AP1230" s="127">
        <v>0</v>
      </c>
      <c r="AQ1230" s="127">
        <v>0</v>
      </c>
      <c r="AR1230" s="127">
        <v>0</v>
      </c>
      <c r="AS1230" s="127">
        <v>0</v>
      </c>
      <c r="AT1230" s="127">
        <v>0</v>
      </c>
      <c r="AU1230" s="127">
        <v>0</v>
      </c>
      <c r="AV1230" s="127">
        <v>0</v>
      </c>
      <c r="AW1230" s="127">
        <v>0</v>
      </c>
      <c r="AX1230" s="127">
        <v>0</v>
      </c>
      <c r="AY1230" s="127">
        <v>0</v>
      </c>
      <c r="AZ1230" s="127">
        <v>0</v>
      </c>
      <c r="BA1230" s="127">
        <v>0</v>
      </c>
      <c r="BB1230" s="127">
        <v>0</v>
      </c>
      <c r="BC1230" s="15">
        <f t="shared" si="57"/>
        <v>0</v>
      </c>
      <c r="BD1230" s="15">
        <f t="shared" si="58"/>
        <v>0</v>
      </c>
      <c r="BE1230" s="15">
        <f t="shared" si="59"/>
        <v>0</v>
      </c>
    </row>
    <row r="1231" spans="1:57" x14ac:dyDescent="0.3">
      <c r="A1231" s="167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58">
        <v>44291</v>
      </c>
      <c r="AF1231" s="158">
        <v>46117</v>
      </c>
      <c r="AG1231" s="161">
        <v>390992.09</v>
      </c>
      <c r="AH1231" s="91">
        <v>1.5972222222222223</v>
      </c>
      <c r="AI1231" s="91">
        <v>5</v>
      </c>
      <c r="AJ1231" s="160">
        <v>7.1300000000000002E-2</v>
      </c>
      <c r="AK1231" s="168" t="s">
        <v>651</v>
      </c>
      <c r="AL1231" s="168" t="s">
        <v>652</v>
      </c>
      <c r="AM1231" s="127">
        <v>0</v>
      </c>
      <c r="AN1231" s="127">
        <v>13937.89</v>
      </c>
      <c r="AO1231" s="127">
        <v>0</v>
      </c>
      <c r="AP1231" s="127">
        <v>0</v>
      </c>
      <c r="AQ1231" s="127">
        <v>0</v>
      </c>
      <c r="AR1231" s="127">
        <v>0</v>
      </c>
      <c r="AS1231" s="127">
        <v>0</v>
      </c>
      <c r="AT1231" s="127">
        <v>13937.89</v>
      </c>
      <c r="AU1231" s="127">
        <v>0</v>
      </c>
      <c r="AV1231" s="127">
        <v>0</v>
      </c>
      <c r="AW1231" s="127">
        <v>0</v>
      </c>
      <c r="AX1231" s="127">
        <v>0</v>
      </c>
      <c r="AY1231" s="127">
        <v>0</v>
      </c>
      <c r="AZ1231" s="127">
        <v>13937.89</v>
      </c>
      <c r="BA1231" s="127">
        <v>0</v>
      </c>
      <c r="BB1231" s="127">
        <v>0</v>
      </c>
      <c r="BC1231" s="15">
        <f t="shared" si="57"/>
        <v>13937.89</v>
      </c>
      <c r="BD1231" s="15">
        <f t="shared" si="58"/>
        <v>27875.78</v>
      </c>
      <c r="BE1231" s="15">
        <f t="shared" si="59"/>
        <v>41813.67</v>
      </c>
    </row>
    <row r="1232" spans="1:57" x14ac:dyDescent="0.3">
      <c r="A1232" s="167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58">
        <v>44291</v>
      </c>
      <c r="AF1232" s="158">
        <v>45387</v>
      </c>
      <c r="AG1232" s="161">
        <v>1044128</v>
      </c>
      <c r="AH1232" s="91">
        <v>0</v>
      </c>
      <c r="AI1232" s="91">
        <v>0</v>
      </c>
      <c r="AJ1232" s="160">
        <v>6.1699999999999998E-2</v>
      </c>
      <c r="AK1232" s="168" t="s">
        <v>651</v>
      </c>
      <c r="AL1232" s="168" t="s">
        <v>652</v>
      </c>
      <c r="AM1232" s="127">
        <v>0</v>
      </c>
      <c r="AN1232" s="127">
        <v>0</v>
      </c>
      <c r="AO1232" s="127">
        <v>0</v>
      </c>
      <c r="AP1232" s="127">
        <v>0</v>
      </c>
      <c r="AQ1232" s="127">
        <v>0</v>
      </c>
      <c r="AR1232" s="127">
        <v>0</v>
      </c>
      <c r="AS1232" s="127">
        <v>0</v>
      </c>
      <c r="AT1232" s="127">
        <v>0</v>
      </c>
      <c r="AU1232" s="127">
        <v>0</v>
      </c>
      <c r="AV1232" s="127">
        <v>0</v>
      </c>
      <c r="AW1232" s="127">
        <v>0</v>
      </c>
      <c r="AX1232" s="127">
        <v>0</v>
      </c>
      <c r="AY1232" s="127">
        <v>0</v>
      </c>
      <c r="AZ1232" s="127">
        <v>0</v>
      </c>
      <c r="BA1232" s="127">
        <v>0</v>
      </c>
      <c r="BB1232" s="127">
        <v>0</v>
      </c>
      <c r="BC1232" s="15">
        <f t="shared" si="57"/>
        <v>0</v>
      </c>
      <c r="BD1232" s="15">
        <f t="shared" si="58"/>
        <v>0</v>
      </c>
      <c r="BE1232" s="15">
        <f t="shared" si="59"/>
        <v>0</v>
      </c>
    </row>
    <row r="1233" spans="1:57" x14ac:dyDescent="0.3">
      <c r="A1233" s="167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58">
        <v>44291</v>
      </c>
      <c r="AF1233" s="158">
        <v>46117</v>
      </c>
      <c r="AG1233" s="161">
        <v>2428426</v>
      </c>
      <c r="AH1233" s="91">
        <v>1.5972222222222223</v>
      </c>
      <c r="AI1233" s="91">
        <v>5</v>
      </c>
      <c r="AJ1233" s="160">
        <v>7.1300000000000002E-2</v>
      </c>
      <c r="AK1233" s="168" t="s">
        <v>651</v>
      </c>
      <c r="AL1233" s="168" t="s">
        <v>652</v>
      </c>
      <c r="AM1233" s="127">
        <v>0</v>
      </c>
      <c r="AN1233" s="127">
        <v>86567.32</v>
      </c>
      <c r="AO1233" s="127">
        <v>0</v>
      </c>
      <c r="AP1233" s="127">
        <v>0</v>
      </c>
      <c r="AQ1233" s="127">
        <v>0</v>
      </c>
      <c r="AR1233" s="127">
        <v>0</v>
      </c>
      <c r="AS1233" s="127">
        <v>0</v>
      </c>
      <c r="AT1233" s="127">
        <v>86567.32</v>
      </c>
      <c r="AU1233" s="127">
        <v>0</v>
      </c>
      <c r="AV1233" s="127">
        <v>0</v>
      </c>
      <c r="AW1233" s="127">
        <v>0</v>
      </c>
      <c r="AX1233" s="127">
        <v>0</v>
      </c>
      <c r="AY1233" s="127">
        <v>0</v>
      </c>
      <c r="AZ1233" s="127">
        <v>86567.32</v>
      </c>
      <c r="BA1233" s="127">
        <v>0</v>
      </c>
      <c r="BB1233" s="127">
        <v>0</v>
      </c>
      <c r="BC1233" s="15">
        <f t="shared" si="57"/>
        <v>86567.32</v>
      </c>
      <c r="BD1233" s="15">
        <f t="shared" si="58"/>
        <v>173134.64</v>
      </c>
      <c r="BE1233" s="15">
        <f t="shared" si="59"/>
        <v>259701.96000000002</v>
      </c>
    </row>
    <row r="1234" spans="1:57" x14ac:dyDescent="0.3">
      <c r="A1234" s="167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58">
        <v>44291</v>
      </c>
      <c r="AF1234" s="158">
        <v>45387</v>
      </c>
      <c r="AG1234" s="161">
        <v>102972.82</v>
      </c>
      <c r="AH1234" s="91">
        <v>0</v>
      </c>
      <c r="AI1234" s="91">
        <v>0</v>
      </c>
      <c r="AJ1234" s="160">
        <v>6.1699999999999998E-2</v>
      </c>
      <c r="AK1234" s="168" t="s">
        <v>651</v>
      </c>
      <c r="AL1234" s="168" t="s">
        <v>652</v>
      </c>
      <c r="AM1234" s="127">
        <v>0</v>
      </c>
      <c r="AN1234" s="127">
        <v>0</v>
      </c>
      <c r="AO1234" s="127">
        <v>0</v>
      </c>
      <c r="AP1234" s="127">
        <v>0</v>
      </c>
      <c r="AQ1234" s="127">
        <v>0</v>
      </c>
      <c r="AR1234" s="127">
        <v>0</v>
      </c>
      <c r="AS1234" s="127">
        <v>0</v>
      </c>
      <c r="AT1234" s="127">
        <v>0</v>
      </c>
      <c r="AU1234" s="127">
        <v>0</v>
      </c>
      <c r="AV1234" s="127">
        <v>0</v>
      </c>
      <c r="AW1234" s="127">
        <v>0</v>
      </c>
      <c r="AX1234" s="127">
        <v>0</v>
      </c>
      <c r="AY1234" s="127">
        <v>0</v>
      </c>
      <c r="AZ1234" s="127">
        <v>0</v>
      </c>
      <c r="BA1234" s="127">
        <v>0</v>
      </c>
      <c r="BB1234" s="127">
        <v>0</v>
      </c>
      <c r="BC1234" s="15">
        <f t="shared" si="57"/>
        <v>0</v>
      </c>
      <c r="BD1234" s="15">
        <f t="shared" si="58"/>
        <v>0</v>
      </c>
      <c r="BE1234" s="15">
        <f t="shared" si="59"/>
        <v>0</v>
      </c>
    </row>
    <row r="1235" spans="1:57" x14ac:dyDescent="0.3">
      <c r="A1235" s="167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58">
        <v>44291</v>
      </c>
      <c r="AF1235" s="158">
        <v>46117</v>
      </c>
      <c r="AG1235" s="161">
        <v>239449.89</v>
      </c>
      <c r="AH1235" s="91">
        <v>1.5972222222222223</v>
      </c>
      <c r="AI1235" s="91">
        <v>5</v>
      </c>
      <c r="AJ1235" s="160">
        <v>7.1300000000000002E-2</v>
      </c>
      <c r="AK1235" s="168" t="s">
        <v>651</v>
      </c>
      <c r="AL1235" s="168" t="s">
        <v>652</v>
      </c>
      <c r="AM1235" s="127">
        <v>0</v>
      </c>
      <c r="AN1235" s="127">
        <v>8535.7900000000009</v>
      </c>
      <c r="AO1235" s="127">
        <v>0</v>
      </c>
      <c r="AP1235" s="127">
        <v>0</v>
      </c>
      <c r="AQ1235" s="127">
        <v>0</v>
      </c>
      <c r="AR1235" s="127">
        <v>0</v>
      </c>
      <c r="AS1235" s="127">
        <v>0</v>
      </c>
      <c r="AT1235" s="127">
        <v>8535.7900000000009</v>
      </c>
      <c r="AU1235" s="127">
        <v>0</v>
      </c>
      <c r="AV1235" s="127">
        <v>0</v>
      </c>
      <c r="AW1235" s="127">
        <v>0</v>
      </c>
      <c r="AX1235" s="127">
        <v>0</v>
      </c>
      <c r="AY1235" s="127">
        <v>0</v>
      </c>
      <c r="AZ1235" s="127">
        <v>8535.7900000000009</v>
      </c>
      <c r="BA1235" s="127">
        <v>0</v>
      </c>
      <c r="BB1235" s="127">
        <v>0</v>
      </c>
      <c r="BC1235" s="15">
        <f t="shared" si="57"/>
        <v>8535.7900000000009</v>
      </c>
      <c r="BD1235" s="15">
        <f t="shared" si="58"/>
        <v>17071.580000000002</v>
      </c>
      <c r="BE1235" s="15">
        <f t="shared" si="59"/>
        <v>25607.370000000003</v>
      </c>
    </row>
    <row r="1236" spans="1:57" x14ac:dyDescent="0.3">
      <c r="A1236" s="167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58">
        <v>44291</v>
      </c>
      <c r="AF1236" s="158">
        <v>45387</v>
      </c>
      <c r="AG1236" s="161">
        <v>980097</v>
      </c>
      <c r="AH1236" s="91">
        <v>0</v>
      </c>
      <c r="AI1236" s="91">
        <v>0</v>
      </c>
      <c r="AJ1236" s="160">
        <v>6.1699999999999998E-2</v>
      </c>
      <c r="AK1236" s="168" t="s">
        <v>651</v>
      </c>
      <c r="AL1236" s="168" t="s">
        <v>652</v>
      </c>
      <c r="AM1236" s="127">
        <v>0</v>
      </c>
      <c r="AN1236" s="127">
        <v>0</v>
      </c>
      <c r="AO1236" s="127">
        <v>0</v>
      </c>
      <c r="AP1236" s="127">
        <v>0</v>
      </c>
      <c r="AQ1236" s="127">
        <v>0</v>
      </c>
      <c r="AR1236" s="127">
        <v>0</v>
      </c>
      <c r="AS1236" s="127">
        <v>0</v>
      </c>
      <c r="AT1236" s="127">
        <v>0</v>
      </c>
      <c r="AU1236" s="127">
        <v>0</v>
      </c>
      <c r="AV1236" s="127">
        <v>0</v>
      </c>
      <c r="AW1236" s="127">
        <v>0</v>
      </c>
      <c r="AX1236" s="127">
        <v>0</v>
      </c>
      <c r="AY1236" s="127">
        <v>0</v>
      </c>
      <c r="AZ1236" s="127">
        <v>0</v>
      </c>
      <c r="BA1236" s="127">
        <v>0</v>
      </c>
      <c r="BB1236" s="127">
        <v>0</v>
      </c>
      <c r="BC1236" s="15">
        <f t="shared" si="57"/>
        <v>0</v>
      </c>
      <c r="BD1236" s="15">
        <f t="shared" si="58"/>
        <v>0</v>
      </c>
      <c r="BE1236" s="15">
        <f t="shared" si="59"/>
        <v>0</v>
      </c>
    </row>
    <row r="1237" spans="1:57" x14ac:dyDescent="0.3">
      <c r="A1237" s="167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58">
        <v>44291</v>
      </c>
      <c r="AF1237" s="158">
        <v>46117</v>
      </c>
      <c r="AG1237" s="161">
        <v>2277850</v>
      </c>
      <c r="AH1237" s="91">
        <v>1.5972222222222223</v>
      </c>
      <c r="AI1237" s="91">
        <v>5</v>
      </c>
      <c r="AJ1237" s="160">
        <v>7.1300000000000002E-2</v>
      </c>
      <c r="AK1237" s="168" t="s">
        <v>651</v>
      </c>
      <c r="AL1237" s="168" t="s">
        <v>652</v>
      </c>
      <c r="AM1237" s="127">
        <v>0</v>
      </c>
      <c r="AN1237" s="127">
        <v>81199.66</v>
      </c>
      <c r="AO1237" s="127">
        <v>0</v>
      </c>
      <c r="AP1237" s="127">
        <v>0</v>
      </c>
      <c r="AQ1237" s="127">
        <v>0</v>
      </c>
      <c r="AR1237" s="127">
        <v>0</v>
      </c>
      <c r="AS1237" s="127">
        <v>0</v>
      </c>
      <c r="AT1237" s="127">
        <v>81199.66</v>
      </c>
      <c r="AU1237" s="127">
        <v>0</v>
      </c>
      <c r="AV1237" s="127">
        <v>0</v>
      </c>
      <c r="AW1237" s="127">
        <v>0</v>
      </c>
      <c r="AX1237" s="127">
        <v>0</v>
      </c>
      <c r="AY1237" s="127">
        <v>0</v>
      </c>
      <c r="AZ1237" s="127">
        <v>81199.66</v>
      </c>
      <c r="BA1237" s="127">
        <v>0</v>
      </c>
      <c r="BB1237" s="127">
        <v>0</v>
      </c>
      <c r="BC1237" s="15">
        <f t="shared" si="57"/>
        <v>81199.66</v>
      </c>
      <c r="BD1237" s="15">
        <f t="shared" si="58"/>
        <v>162399.32</v>
      </c>
      <c r="BE1237" s="15">
        <f t="shared" si="59"/>
        <v>243598.98</v>
      </c>
    </row>
    <row r="1238" spans="1:57" x14ac:dyDescent="0.3">
      <c r="A1238" s="167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58">
        <v>44291</v>
      </c>
      <c r="AF1238" s="158">
        <v>46117</v>
      </c>
      <c r="AG1238" s="161">
        <v>1516409.26</v>
      </c>
      <c r="AH1238" s="91">
        <v>1.5972222222222223</v>
      </c>
      <c r="AI1238" s="91">
        <v>5</v>
      </c>
      <c r="AJ1238" s="160">
        <v>7.1300000000000002E-2</v>
      </c>
      <c r="AK1238" s="168" t="s">
        <v>651</v>
      </c>
      <c r="AL1238" s="168" t="s">
        <v>652</v>
      </c>
      <c r="AM1238" s="127">
        <v>0</v>
      </c>
      <c r="AN1238" s="127">
        <v>54056.2</v>
      </c>
      <c r="AO1238" s="127">
        <v>0</v>
      </c>
      <c r="AP1238" s="127">
        <v>0</v>
      </c>
      <c r="AQ1238" s="127">
        <v>0</v>
      </c>
      <c r="AR1238" s="127">
        <v>0</v>
      </c>
      <c r="AS1238" s="127">
        <v>0</v>
      </c>
      <c r="AT1238" s="127">
        <v>54056.2</v>
      </c>
      <c r="AU1238" s="127">
        <v>0</v>
      </c>
      <c r="AV1238" s="127">
        <v>0</v>
      </c>
      <c r="AW1238" s="127">
        <v>0</v>
      </c>
      <c r="AX1238" s="127">
        <v>0</v>
      </c>
      <c r="AY1238" s="127">
        <v>0</v>
      </c>
      <c r="AZ1238" s="127">
        <v>54056.2</v>
      </c>
      <c r="BA1238" s="127">
        <v>0</v>
      </c>
      <c r="BB1238" s="127">
        <v>0</v>
      </c>
      <c r="BC1238" s="15">
        <f t="shared" si="57"/>
        <v>54056.2</v>
      </c>
      <c r="BD1238" s="15">
        <f t="shared" si="58"/>
        <v>108112.4</v>
      </c>
      <c r="BE1238" s="15">
        <f t="shared" si="59"/>
        <v>162168.59999999998</v>
      </c>
    </row>
    <row r="1239" spans="1:57" x14ac:dyDescent="0.3">
      <c r="A1239" s="167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58">
        <v>44291</v>
      </c>
      <c r="AF1239" s="158">
        <v>45387</v>
      </c>
      <c r="AG1239" s="161">
        <v>40000000</v>
      </c>
      <c r="AH1239" s="91">
        <v>0</v>
      </c>
      <c r="AI1239" s="91">
        <v>0</v>
      </c>
      <c r="AJ1239" s="160">
        <v>6.1699999999999998E-2</v>
      </c>
      <c r="AK1239" s="168" t="s">
        <v>651</v>
      </c>
      <c r="AL1239" s="168" t="s">
        <v>652</v>
      </c>
      <c r="AM1239" s="127">
        <v>0</v>
      </c>
      <c r="AN1239" s="127">
        <v>0</v>
      </c>
      <c r="AO1239" s="127">
        <v>0</v>
      </c>
      <c r="AP1239" s="127">
        <v>0</v>
      </c>
      <c r="AQ1239" s="127">
        <v>0</v>
      </c>
      <c r="AR1239" s="127">
        <v>0</v>
      </c>
      <c r="AS1239" s="127">
        <v>0</v>
      </c>
      <c r="AT1239" s="127">
        <v>0</v>
      </c>
      <c r="AU1239" s="127">
        <v>0</v>
      </c>
      <c r="AV1239" s="127">
        <v>0</v>
      </c>
      <c r="AW1239" s="127">
        <v>0</v>
      </c>
      <c r="AX1239" s="127">
        <v>0</v>
      </c>
      <c r="AY1239" s="127">
        <v>0</v>
      </c>
      <c r="AZ1239" s="127">
        <v>0</v>
      </c>
      <c r="BA1239" s="127">
        <v>0</v>
      </c>
      <c r="BB1239" s="127">
        <v>0</v>
      </c>
      <c r="BC1239" s="15">
        <f t="shared" si="57"/>
        <v>0</v>
      </c>
      <c r="BD1239" s="15">
        <f t="shared" si="58"/>
        <v>0</v>
      </c>
      <c r="BE1239" s="15">
        <f t="shared" si="59"/>
        <v>0</v>
      </c>
    </row>
    <row r="1240" spans="1:57" x14ac:dyDescent="0.3">
      <c r="A1240" s="167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58">
        <v>44291</v>
      </c>
      <c r="AF1240" s="158">
        <v>45387</v>
      </c>
      <c r="AG1240" s="161">
        <v>3632512.12</v>
      </c>
      <c r="AH1240" s="91">
        <v>0</v>
      </c>
      <c r="AI1240" s="91">
        <v>0</v>
      </c>
      <c r="AJ1240" s="160">
        <v>6.1699999999999998E-2</v>
      </c>
      <c r="AK1240" s="168" t="s">
        <v>651</v>
      </c>
      <c r="AL1240" s="168" t="s">
        <v>652</v>
      </c>
      <c r="AM1240" s="127">
        <v>0</v>
      </c>
      <c r="AN1240" s="127">
        <v>0</v>
      </c>
      <c r="AO1240" s="127">
        <v>0</v>
      </c>
      <c r="AP1240" s="127">
        <v>0</v>
      </c>
      <c r="AQ1240" s="127">
        <v>0</v>
      </c>
      <c r="AR1240" s="127">
        <v>0</v>
      </c>
      <c r="AS1240" s="127">
        <v>0</v>
      </c>
      <c r="AT1240" s="127">
        <v>0</v>
      </c>
      <c r="AU1240" s="127">
        <v>0</v>
      </c>
      <c r="AV1240" s="127">
        <v>0</v>
      </c>
      <c r="AW1240" s="127">
        <v>0</v>
      </c>
      <c r="AX1240" s="127">
        <v>0</v>
      </c>
      <c r="AY1240" s="127">
        <v>0</v>
      </c>
      <c r="AZ1240" s="127">
        <v>0</v>
      </c>
      <c r="BA1240" s="127">
        <v>0</v>
      </c>
      <c r="BB1240" s="127">
        <v>0</v>
      </c>
      <c r="BC1240" s="15">
        <f t="shared" si="57"/>
        <v>0</v>
      </c>
      <c r="BD1240" s="15">
        <f t="shared" si="58"/>
        <v>0</v>
      </c>
      <c r="BE1240" s="15">
        <f t="shared" si="59"/>
        <v>0</v>
      </c>
    </row>
    <row r="1241" spans="1:57" x14ac:dyDescent="0.3">
      <c r="A1241" s="167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58">
        <v>44291</v>
      </c>
      <c r="AF1241" s="158">
        <v>45387</v>
      </c>
      <c r="AG1241" s="161">
        <v>4934730.53</v>
      </c>
      <c r="AH1241" s="91">
        <v>0</v>
      </c>
      <c r="AI1241" s="91">
        <v>0</v>
      </c>
      <c r="AJ1241" s="160">
        <v>7.1300000000000002E-2</v>
      </c>
      <c r="AK1241" s="168" t="s">
        <v>651</v>
      </c>
      <c r="AL1241" s="168" t="s">
        <v>652</v>
      </c>
      <c r="AM1241" s="127">
        <v>0</v>
      </c>
      <c r="AN1241" s="127">
        <v>175910.81</v>
      </c>
      <c r="AO1241" s="127">
        <v>0</v>
      </c>
      <c r="AP1241" s="127">
        <v>0</v>
      </c>
      <c r="AQ1241" s="127">
        <v>0</v>
      </c>
      <c r="AR1241" s="127">
        <v>0</v>
      </c>
      <c r="AS1241" s="127">
        <v>0</v>
      </c>
      <c r="AT1241" s="127">
        <v>175910.81</v>
      </c>
      <c r="AU1241" s="127">
        <v>0</v>
      </c>
      <c r="AV1241" s="127">
        <v>0</v>
      </c>
      <c r="AW1241" s="127">
        <v>0</v>
      </c>
      <c r="AX1241" s="127">
        <v>0</v>
      </c>
      <c r="AY1241" s="127">
        <v>0</v>
      </c>
      <c r="AZ1241" s="127">
        <v>175910.81</v>
      </c>
      <c r="BA1241" s="127">
        <v>0</v>
      </c>
      <c r="BB1241" s="127">
        <v>0</v>
      </c>
      <c r="BC1241" s="15">
        <f t="shared" si="57"/>
        <v>175910.81</v>
      </c>
      <c r="BD1241" s="15">
        <f t="shared" si="58"/>
        <v>351821.62</v>
      </c>
      <c r="BE1241" s="15">
        <f t="shared" si="59"/>
        <v>527732.42999999993</v>
      </c>
    </row>
    <row r="1242" spans="1:57" x14ac:dyDescent="0.3">
      <c r="A1242" s="167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58">
        <v>44291</v>
      </c>
      <c r="AF1242" s="158">
        <v>46117</v>
      </c>
      <c r="AG1242" s="161">
        <v>8149311.8399999999</v>
      </c>
      <c r="AH1242" s="91">
        <v>1.5972222222222223</v>
      </c>
      <c r="AI1242" s="91">
        <v>5</v>
      </c>
      <c r="AJ1242" s="160">
        <v>7.1300000000000002E-2</v>
      </c>
      <c r="AK1242" s="168" t="s">
        <v>651</v>
      </c>
      <c r="AL1242" s="168" t="s">
        <v>652</v>
      </c>
      <c r="AM1242" s="127">
        <v>0</v>
      </c>
      <c r="AN1242" s="127">
        <v>290502.59000000003</v>
      </c>
      <c r="AO1242" s="127">
        <v>0</v>
      </c>
      <c r="AP1242" s="127">
        <v>0</v>
      </c>
      <c r="AQ1242" s="127">
        <v>0</v>
      </c>
      <c r="AR1242" s="127">
        <v>0</v>
      </c>
      <c r="AS1242" s="127">
        <v>0</v>
      </c>
      <c r="AT1242" s="127">
        <v>290502.59000000003</v>
      </c>
      <c r="AU1242" s="127">
        <v>0</v>
      </c>
      <c r="AV1242" s="127">
        <v>0</v>
      </c>
      <c r="AW1242" s="127">
        <v>0</v>
      </c>
      <c r="AX1242" s="127">
        <v>0</v>
      </c>
      <c r="AY1242" s="127">
        <v>0</v>
      </c>
      <c r="AZ1242" s="127">
        <v>290502.59000000003</v>
      </c>
      <c r="BA1242" s="127">
        <v>0</v>
      </c>
      <c r="BB1242" s="127">
        <v>0</v>
      </c>
      <c r="BC1242" s="15">
        <f t="shared" si="57"/>
        <v>290502.59000000003</v>
      </c>
      <c r="BD1242" s="15">
        <f t="shared" si="58"/>
        <v>581005.18000000005</v>
      </c>
      <c r="BE1242" s="15">
        <f t="shared" si="59"/>
        <v>871507.77</v>
      </c>
    </row>
    <row r="1243" spans="1:57" x14ac:dyDescent="0.3">
      <c r="A1243" s="167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58">
        <v>44291</v>
      </c>
      <c r="AF1243" s="158">
        <v>45387</v>
      </c>
      <c r="AG1243" s="161">
        <v>1674218</v>
      </c>
      <c r="AH1243" s="91">
        <v>0</v>
      </c>
      <c r="AI1243" s="91">
        <v>0</v>
      </c>
      <c r="AJ1243" s="160">
        <v>6.1699999999999998E-2</v>
      </c>
      <c r="AK1243" s="168" t="s">
        <v>651</v>
      </c>
      <c r="AL1243" s="168" t="s">
        <v>652</v>
      </c>
      <c r="AM1243" s="127">
        <v>0</v>
      </c>
      <c r="AN1243" s="127">
        <v>0</v>
      </c>
      <c r="AO1243" s="127">
        <v>0</v>
      </c>
      <c r="AP1243" s="127">
        <v>0</v>
      </c>
      <c r="AQ1243" s="127">
        <v>0</v>
      </c>
      <c r="AR1243" s="127">
        <v>0</v>
      </c>
      <c r="AS1243" s="127">
        <v>0</v>
      </c>
      <c r="AT1243" s="127">
        <v>0</v>
      </c>
      <c r="AU1243" s="127">
        <v>0</v>
      </c>
      <c r="AV1243" s="127">
        <v>0</v>
      </c>
      <c r="AW1243" s="127">
        <v>0</v>
      </c>
      <c r="AX1243" s="127">
        <v>0</v>
      </c>
      <c r="AY1243" s="127">
        <v>0</v>
      </c>
      <c r="AZ1243" s="127">
        <v>0</v>
      </c>
      <c r="BA1243" s="127">
        <v>0</v>
      </c>
      <c r="BB1243" s="127">
        <v>0</v>
      </c>
      <c r="BC1243" s="15">
        <f t="shared" si="57"/>
        <v>0</v>
      </c>
      <c r="BD1243" s="15">
        <f t="shared" si="58"/>
        <v>0</v>
      </c>
      <c r="BE1243" s="15">
        <f t="shared" si="59"/>
        <v>0</v>
      </c>
    </row>
    <row r="1244" spans="1:57" x14ac:dyDescent="0.3">
      <c r="A1244" s="167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58">
        <v>44291</v>
      </c>
      <c r="AF1244" s="158">
        <v>46117</v>
      </c>
      <c r="AG1244" s="161">
        <v>1666646</v>
      </c>
      <c r="AH1244" s="91">
        <v>1.5972222222222223</v>
      </c>
      <c r="AI1244" s="91">
        <v>5</v>
      </c>
      <c r="AJ1244" s="160">
        <v>7.1300000000000002E-2</v>
      </c>
      <c r="AK1244" s="168" t="s">
        <v>651</v>
      </c>
      <c r="AL1244" s="168" t="s">
        <v>652</v>
      </c>
      <c r="AM1244" s="127">
        <v>0</v>
      </c>
      <c r="AN1244" s="127">
        <v>59411.76</v>
      </c>
      <c r="AO1244" s="127">
        <v>0</v>
      </c>
      <c r="AP1244" s="127">
        <v>0</v>
      </c>
      <c r="AQ1244" s="127">
        <v>0</v>
      </c>
      <c r="AR1244" s="127">
        <v>0</v>
      </c>
      <c r="AS1244" s="127">
        <v>0</v>
      </c>
      <c r="AT1244" s="127">
        <v>59411.76</v>
      </c>
      <c r="AU1244" s="127">
        <v>0</v>
      </c>
      <c r="AV1244" s="127">
        <v>0</v>
      </c>
      <c r="AW1244" s="127">
        <v>0</v>
      </c>
      <c r="AX1244" s="127">
        <v>0</v>
      </c>
      <c r="AY1244" s="127">
        <v>0</v>
      </c>
      <c r="AZ1244" s="127">
        <v>59411.76</v>
      </c>
      <c r="BA1244" s="127">
        <v>0</v>
      </c>
      <c r="BB1244" s="127">
        <v>0</v>
      </c>
      <c r="BC1244" s="15">
        <f t="shared" si="57"/>
        <v>59411.76</v>
      </c>
      <c r="BD1244" s="15">
        <f t="shared" si="58"/>
        <v>118823.52</v>
      </c>
      <c r="BE1244" s="15">
        <f t="shared" si="59"/>
        <v>178235.28</v>
      </c>
    </row>
    <row r="1245" spans="1:57" x14ac:dyDescent="0.3">
      <c r="A1245" s="167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58">
        <v>44314</v>
      </c>
      <c r="AF1245" s="158">
        <v>47966</v>
      </c>
      <c r="AG1245" s="161">
        <v>96810548.420000002</v>
      </c>
      <c r="AH1245" s="91">
        <v>6.6611111111111114</v>
      </c>
      <c r="AI1245" s="91">
        <v>10</v>
      </c>
      <c r="AJ1245" s="160">
        <v>7.8262999999999999E-2</v>
      </c>
      <c r="AK1245" s="168" t="s">
        <v>651</v>
      </c>
      <c r="AL1245" s="168" t="s">
        <v>652</v>
      </c>
      <c r="AM1245" s="127">
        <v>0</v>
      </c>
      <c r="AN1245" s="127">
        <v>3788341.98</v>
      </c>
      <c r="AO1245" s="127">
        <v>0</v>
      </c>
      <c r="AP1245" s="127">
        <v>0</v>
      </c>
      <c r="AQ1245" s="127">
        <v>0</v>
      </c>
      <c r="AR1245" s="127">
        <v>0</v>
      </c>
      <c r="AS1245" s="127">
        <v>0</v>
      </c>
      <c r="AT1245" s="127">
        <v>3788341.98</v>
      </c>
      <c r="AU1245" s="127">
        <v>0</v>
      </c>
      <c r="AV1245" s="127">
        <v>0</v>
      </c>
      <c r="AW1245" s="127">
        <v>0</v>
      </c>
      <c r="AX1245" s="127">
        <v>0</v>
      </c>
      <c r="AY1245" s="127">
        <v>0</v>
      </c>
      <c r="AZ1245" s="127">
        <v>3788341.98</v>
      </c>
      <c r="BA1245" s="127">
        <v>0</v>
      </c>
      <c r="BB1245" s="127">
        <v>0</v>
      </c>
      <c r="BC1245" s="15">
        <f t="shared" si="57"/>
        <v>3788341.98</v>
      </c>
      <c r="BD1245" s="15">
        <f t="shared" si="58"/>
        <v>7576683.96</v>
      </c>
      <c r="BE1245" s="15">
        <f t="shared" si="59"/>
        <v>11365025.939999999</v>
      </c>
    </row>
    <row r="1246" spans="1:57" x14ac:dyDescent="0.3">
      <c r="A1246" s="167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58">
        <v>44678</v>
      </c>
      <c r="AF1246" s="158">
        <v>45409</v>
      </c>
      <c r="AG1246" s="91">
        <v>338217.5</v>
      </c>
      <c r="AH1246" s="91">
        <v>0</v>
      </c>
      <c r="AI1246" s="91">
        <v>0</v>
      </c>
      <c r="AJ1246" s="160">
        <v>3.8199999999999998E-2</v>
      </c>
      <c r="AK1246" s="168" t="s">
        <v>651</v>
      </c>
      <c r="AL1246" s="168" t="s">
        <v>652</v>
      </c>
      <c r="AM1246" s="127">
        <v>0</v>
      </c>
      <c r="AN1246" s="127">
        <v>0</v>
      </c>
      <c r="AO1246" s="127">
        <v>0</v>
      </c>
      <c r="AP1246" s="127">
        <v>0</v>
      </c>
      <c r="AQ1246" s="127">
        <v>0</v>
      </c>
      <c r="AR1246" s="127">
        <v>0</v>
      </c>
      <c r="AS1246" s="127">
        <v>0</v>
      </c>
      <c r="AT1246" s="127">
        <v>0</v>
      </c>
      <c r="AU1246" s="127">
        <v>0</v>
      </c>
      <c r="AV1246" s="127">
        <v>0</v>
      </c>
      <c r="AW1246" s="127">
        <v>0</v>
      </c>
      <c r="AX1246" s="127">
        <v>0</v>
      </c>
      <c r="AY1246" s="127">
        <v>0</v>
      </c>
      <c r="AZ1246" s="127">
        <v>0</v>
      </c>
      <c r="BA1246" s="127">
        <v>0</v>
      </c>
      <c r="BB1246" s="127">
        <v>0</v>
      </c>
      <c r="BC1246" s="15">
        <f t="shared" si="57"/>
        <v>0</v>
      </c>
      <c r="BD1246" s="15">
        <f t="shared" si="58"/>
        <v>0</v>
      </c>
      <c r="BE1246" s="15">
        <f t="shared" si="59"/>
        <v>0</v>
      </c>
    </row>
    <row r="1247" spans="1:57" x14ac:dyDescent="0.3">
      <c r="A1247" s="167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58">
        <v>44678</v>
      </c>
      <c r="AF1247" s="158">
        <v>45774</v>
      </c>
      <c r="AG1247" s="91">
        <v>540440</v>
      </c>
      <c r="AH1247" s="91">
        <v>0.65833333333333333</v>
      </c>
      <c r="AI1247" s="91">
        <v>3</v>
      </c>
      <c r="AJ1247" s="160">
        <v>4.2999999999999997E-2</v>
      </c>
      <c r="AK1247" s="168" t="s">
        <v>651</v>
      </c>
      <c r="AL1247" s="168" t="s">
        <v>652</v>
      </c>
      <c r="AM1247" s="127">
        <v>1936.58</v>
      </c>
      <c r="AN1247" s="127">
        <v>1936.58</v>
      </c>
      <c r="AO1247" s="127">
        <v>968.29</v>
      </c>
      <c r="AP1247" s="127">
        <v>968.29</v>
      </c>
      <c r="AQ1247" s="127">
        <v>968.29</v>
      </c>
      <c r="AR1247" s="127">
        <v>968.29</v>
      </c>
      <c r="AS1247" s="127">
        <v>968.29</v>
      </c>
      <c r="AT1247" s="127">
        <v>968.29</v>
      </c>
      <c r="AU1247" s="127">
        <v>0</v>
      </c>
      <c r="AV1247" s="127">
        <v>0</v>
      </c>
      <c r="AW1247" s="127">
        <v>0</v>
      </c>
      <c r="AX1247" s="127">
        <v>0</v>
      </c>
      <c r="AY1247" s="127">
        <v>0</v>
      </c>
      <c r="AZ1247" s="127">
        <v>0</v>
      </c>
      <c r="BA1247" s="127">
        <v>0</v>
      </c>
      <c r="BB1247" s="127">
        <v>0</v>
      </c>
      <c r="BC1247" s="15">
        <f t="shared" si="57"/>
        <v>5809.74</v>
      </c>
      <c r="BD1247" s="15">
        <f t="shared" si="58"/>
        <v>3873.16</v>
      </c>
      <c r="BE1247" s="15">
        <f t="shared" si="59"/>
        <v>9682.9</v>
      </c>
    </row>
    <row r="1248" spans="1:57" x14ac:dyDescent="0.3">
      <c r="A1248" s="167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58">
        <v>44678</v>
      </c>
      <c r="AF1248" s="158">
        <v>46139</v>
      </c>
      <c r="AG1248" s="91">
        <v>520085</v>
      </c>
      <c r="AH1248" s="91">
        <v>1.6583333333333334</v>
      </c>
      <c r="AI1248" s="91">
        <v>4</v>
      </c>
      <c r="AJ1248" s="160">
        <v>4.7100000000000003E-2</v>
      </c>
      <c r="AK1248" s="168" t="s">
        <v>651</v>
      </c>
      <c r="AL1248" s="168" t="s">
        <v>652</v>
      </c>
      <c r="AM1248" s="127">
        <v>2041.33</v>
      </c>
      <c r="AN1248" s="127">
        <v>2041.33</v>
      </c>
      <c r="AO1248" s="127">
        <v>2041.33</v>
      </c>
      <c r="AP1248" s="127">
        <v>2041.33</v>
      </c>
      <c r="AQ1248" s="127">
        <v>2041.33</v>
      </c>
      <c r="AR1248" s="127">
        <v>2041.33</v>
      </c>
      <c r="AS1248" s="127">
        <v>2041.33</v>
      </c>
      <c r="AT1248" s="127">
        <v>2041.33</v>
      </c>
      <c r="AU1248" s="127">
        <v>2041.33</v>
      </c>
      <c r="AV1248" s="127">
        <v>2041.33</v>
      </c>
      <c r="AW1248" s="127">
        <v>2041.33</v>
      </c>
      <c r="AX1248" s="127">
        <v>2041.33</v>
      </c>
      <c r="AY1248" s="127">
        <v>2041.33</v>
      </c>
      <c r="AZ1248" s="127">
        <v>2041.33</v>
      </c>
      <c r="BA1248" s="127">
        <v>1020.67</v>
      </c>
      <c r="BB1248" s="127">
        <v>1020.67</v>
      </c>
      <c r="BC1248" s="15">
        <f t="shared" si="57"/>
        <v>8165.32</v>
      </c>
      <c r="BD1248" s="15">
        <f t="shared" si="58"/>
        <v>22454.639999999999</v>
      </c>
      <c r="BE1248" s="15">
        <f t="shared" si="59"/>
        <v>30619.96</v>
      </c>
    </row>
    <row r="1249" spans="1:57" x14ac:dyDescent="0.3">
      <c r="A1249" s="167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58">
        <v>44678</v>
      </c>
      <c r="AF1249" s="158">
        <v>46504</v>
      </c>
      <c r="AG1249" s="91">
        <v>1439010</v>
      </c>
      <c r="AH1249" s="91">
        <v>2.6583333333333332</v>
      </c>
      <c r="AI1249" s="91">
        <v>5</v>
      </c>
      <c r="AJ1249" s="160">
        <v>5.0700000000000002E-2</v>
      </c>
      <c r="AK1249" s="168" t="s">
        <v>651</v>
      </c>
      <c r="AL1249" s="168" t="s">
        <v>652</v>
      </c>
      <c r="AM1249" s="127">
        <v>6079.82</v>
      </c>
      <c r="AN1249" s="127">
        <v>6079.82</v>
      </c>
      <c r="AO1249" s="127">
        <v>6079.82</v>
      </c>
      <c r="AP1249" s="127">
        <v>6079.82</v>
      </c>
      <c r="AQ1249" s="127">
        <v>6079.82</v>
      </c>
      <c r="AR1249" s="127">
        <v>6079.82</v>
      </c>
      <c r="AS1249" s="127">
        <v>6079.82</v>
      </c>
      <c r="AT1249" s="127">
        <v>6079.82</v>
      </c>
      <c r="AU1249" s="127">
        <v>6079.82</v>
      </c>
      <c r="AV1249" s="127">
        <v>6079.82</v>
      </c>
      <c r="AW1249" s="127">
        <v>6079.82</v>
      </c>
      <c r="AX1249" s="127">
        <v>6079.82</v>
      </c>
      <c r="AY1249" s="127">
        <v>6079.82</v>
      </c>
      <c r="AZ1249" s="127">
        <v>6079.82</v>
      </c>
      <c r="BA1249" s="127">
        <v>6079.82</v>
      </c>
      <c r="BB1249" s="127">
        <v>6079.82</v>
      </c>
      <c r="BC1249" s="15">
        <f t="shared" si="57"/>
        <v>24319.279999999999</v>
      </c>
      <c r="BD1249" s="15">
        <f t="shared" si="58"/>
        <v>72957.84</v>
      </c>
      <c r="BE1249" s="15">
        <f t="shared" si="59"/>
        <v>97277.119999999995</v>
      </c>
    </row>
    <row r="1250" spans="1:57" x14ac:dyDescent="0.3">
      <c r="A1250" s="167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58">
        <v>44678</v>
      </c>
      <c r="AF1250" s="158">
        <v>46870</v>
      </c>
      <c r="AG1250" s="91">
        <v>8232712.5</v>
      </c>
      <c r="AH1250" s="91">
        <v>3.6583333333333332</v>
      </c>
      <c r="AI1250" s="91">
        <v>6</v>
      </c>
      <c r="AJ1250" s="160">
        <v>5.3600000000000002E-2</v>
      </c>
      <c r="AK1250" s="168" t="s">
        <v>651</v>
      </c>
      <c r="AL1250" s="168" t="s">
        <v>652</v>
      </c>
      <c r="AM1250" s="127">
        <v>36772.78</v>
      </c>
      <c r="AN1250" s="127">
        <v>36772.78</v>
      </c>
      <c r="AO1250" s="127">
        <v>36772.78</v>
      </c>
      <c r="AP1250" s="127">
        <v>36772.78</v>
      </c>
      <c r="AQ1250" s="127">
        <v>36772.78</v>
      </c>
      <c r="AR1250" s="127">
        <v>36772.78</v>
      </c>
      <c r="AS1250" s="127">
        <v>36772.78</v>
      </c>
      <c r="AT1250" s="127">
        <v>36772.78</v>
      </c>
      <c r="AU1250" s="127">
        <v>36772.78</v>
      </c>
      <c r="AV1250" s="127">
        <v>36772.78</v>
      </c>
      <c r="AW1250" s="127">
        <v>36772.78</v>
      </c>
      <c r="AX1250" s="127">
        <v>36772.78</v>
      </c>
      <c r="AY1250" s="127">
        <v>36772.78</v>
      </c>
      <c r="AZ1250" s="127">
        <v>36772.78</v>
      </c>
      <c r="BA1250" s="127">
        <v>36772.78</v>
      </c>
      <c r="BB1250" s="127">
        <v>36772.78</v>
      </c>
      <c r="BC1250" s="15">
        <f t="shared" si="57"/>
        <v>147091.12</v>
      </c>
      <c r="BD1250" s="15">
        <f t="shared" si="58"/>
        <v>441273.3600000001</v>
      </c>
      <c r="BE1250" s="15">
        <f t="shared" si="59"/>
        <v>588364.4800000001</v>
      </c>
    </row>
    <row r="1251" spans="1:57" x14ac:dyDescent="0.3">
      <c r="A1251" s="167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58">
        <v>44678</v>
      </c>
      <c r="AF1251" s="158">
        <v>47235</v>
      </c>
      <c r="AG1251" s="91">
        <v>4168350</v>
      </c>
      <c r="AH1251" s="91">
        <v>4.6583333333333332</v>
      </c>
      <c r="AI1251" s="91">
        <v>7</v>
      </c>
      <c r="AJ1251" s="160">
        <v>5.6399999999999999E-2</v>
      </c>
      <c r="AK1251" s="168" t="s">
        <v>651</v>
      </c>
      <c r="AL1251" s="168" t="s">
        <v>652</v>
      </c>
      <c r="AM1251" s="127">
        <v>19591.240000000002</v>
      </c>
      <c r="AN1251" s="127">
        <v>19591.240000000002</v>
      </c>
      <c r="AO1251" s="127">
        <v>19591.240000000002</v>
      </c>
      <c r="AP1251" s="127">
        <v>19591.240000000002</v>
      </c>
      <c r="AQ1251" s="127">
        <v>19591.240000000002</v>
      </c>
      <c r="AR1251" s="127">
        <v>19591.240000000002</v>
      </c>
      <c r="AS1251" s="127">
        <v>19591.240000000002</v>
      </c>
      <c r="AT1251" s="127">
        <v>19591.240000000002</v>
      </c>
      <c r="AU1251" s="127">
        <v>19591.240000000002</v>
      </c>
      <c r="AV1251" s="127">
        <v>19591.240000000002</v>
      </c>
      <c r="AW1251" s="127">
        <v>19591.240000000002</v>
      </c>
      <c r="AX1251" s="127">
        <v>19591.240000000002</v>
      </c>
      <c r="AY1251" s="127">
        <v>19591.240000000002</v>
      </c>
      <c r="AZ1251" s="127">
        <v>19591.240000000002</v>
      </c>
      <c r="BA1251" s="127">
        <v>19591.240000000002</v>
      </c>
      <c r="BB1251" s="127">
        <v>19591.240000000002</v>
      </c>
      <c r="BC1251" s="15">
        <f t="shared" si="57"/>
        <v>78364.960000000006</v>
      </c>
      <c r="BD1251" s="15">
        <f t="shared" si="58"/>
        <v>235094.87999999998</v>
      </c>
      <c r="BE1251" s="15">
        <f t="shared" si="59"/>
        <v>313459.83999999997</v>
      </c>
    </row>
    <row r="1252" spans="1:57" x14ac:dyDescent="0.3">
      <c r="A1252" s="167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58">
        <v>44678</v>
      </c>
      <c r="AF1252" s="158">
        <v>47600</v>
      </c>
      <c r="AG1252" s="91">
        <v>388957.5</v>
      </c>
      <c r="AH1252" s="91">
        <v>5.6583333333333332</v>
      </c>
      <c r="AI1252" s="91">
        <v>8</v>
      </c>
      <c r="AJ1252" s="160">
        <v>5.9299999999999999E-2</v>
      </c>
      <c r="AK1252" s="168" t="s">
        <v>651</v>
      </c>
      <c r="AL1252" s="168" t="s">
        <v>652</v>
      </c>
      <c r="AM1252" s="127">
        <v>1922.1</v>
      </c>
      <c r="AN1252" s="127">
        <v>1922.1</v>
      </c>
      <c r="AO1252" s="127">
        <v>1922.1</v>
      </c>
      <c r="AP1252" s="127">
        <v>1922.1</v>
      </c>
      <c r="AQ1252" s="127">
        <v>1922.1</v>
      </c>
      <c r="AR1252" s="127">
        <v>1922.1</v>
      </c>
      <c r="AS1252" s="127">
        <v>1922.1</v>
      </c>
      <c r="AT1252" s="127">
        <v>1922.1</v>
      </c>
      <c r="AU1252" s="127">
        <v>1922.1</v>
      </c>
      <c r="AV1252" s="127">
        <v>1922.1</v>
      </c>
      <c r="AW1252" s="127">
        <v>1922.1</v>
      </c>
      <c r="AX1252" s="127">
        <v>1922.1</v>
      </c>
      <c r="AY1252" s="127">
        <v>1922.1</v>
      </c>
      <c r="AZ1252" s="127">
        <v>1922.1</v>
      </c>
      <c r="BA1252" s="127">
        <v>1922.1</v>
      </c>
      <c r="BB1252" s="127">
        <v>1922.1</v>
      </c>
      <c r="BC1252" s="15">
        <f t="shared" si="57"/>
        <v>7688.4</v>
      </c>
      <c r="BD1252" s="15">
        <f t="shared" si="58"/>
        <v>23065.199999999997</v>
      </c>
      <c r="BE1252" s="15">
        <f t="shared" si="59"/>
        <v>30753.599999999999</v>
      </c>
    </row>
    <row r="1253" spans="1:57" x14ac:dyDescent="0.3">
      <c r="A1253" s="167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58">
        <v>44678</v>
      </c>
      <c r="AF1253" s="158">
        <v>48331</v>
      </c>
      <c r="AG1253" s="91">
        <v>53100</v>
      </c>
      <c r="AH1253" s="91">
        <v>7.6583333333333332</v>
      </c>
      <c r="AI1253" s="91">
        <v>10</v>
      </c>
      <c r="AJ1253" s="160">
        <v>6.5000000000000002E-2</v>
      </c>
      <c r="AK1253" s="168" t="s">
        <v>651</v>
      </c>
      <c r="AL1253" s="168" t="s">
        <v>652</v>
      </c>
      <c r="AM1253" s="127">
        <v>287.62</v>
      </c>
      <c r="AN1253" s="127">
        <v>287.62</v>
      </c>
      <c r="AO1253" s="127">
        <v>287.62</v>
      </c>
      <c r="AP1253" s="127">
        <v>287.62</v>
      </c>
      <c r="AQ1253" s="127">
        <v>287.62</v>
      </c>
      <c r="AR1253" s="127">
        <v>287.62</v>
      </c>
      <c r="AS1253" s="127">
        <v>287.62</v>
      </c>
      <c r="AT1253" s="127">
        <v>287.62</v>
      </c>
      <c r="AU1253" s="127">
        <v>287.62</v>
      </c>
      <c r="AV1253" s="127">
        <v>287.62</v>
      </c>
      <c r="AW1253" s="127">
        <v>287.62</v>
      </c>
      <c r="AX1253" s="127">
        <v>287.62</v>
      </c>
      <c r="AY1253" s="127">
        <v>287.62</v>
      </c>
      <c r="AZ1253" s="127">
        <v>287.62</v>
      </c>
      <c r="BA1253" s="127">
        <v>287.62</v>
      </c>
      <c r="BB1253" s="127">
        <v>287.62</v>
      </c>
      <c r="BC1253" s="15">
        <f t="shared" si="57"/>
        <v>1150.48</v>
      </c>
      <c r="BD1253" s="15">
        <f t="shared" si="58"/>
        <v>3451.4399999999991</v>
      </c>
      <c r="BE1253" s="15">
        <f t="shared" si="59"/>
        <v>4601.9199999999992</v>
      </c>
    </row>
    <row r="1254" spans="1:57" x14ac:dyDescent="0.3">
      <c r="A1254" s="167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0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0</v>
      </c>
      <c r="AE1254" s="158">
        <v>44685</v>
      </c>
      <c r="AF1254" s="158">
        <v>45416</v>
      </c>
      <c r="AG1254" s="162">
        <v>1816970.39</v>
      </c>
      <c r="AH1254" s="91">
        <v>0</v>
      </c>
      <c r="AI1254" s="91">
        <v>0</v>
      </c>
      <c r="AJ1254" s="160">
        <v>5.1888999999999998E-2</v>
      </c>
      <c r="AK1254" s="168" t="s">
        <v>651</v>
      </c>
      <c r="AL1254" s="168" t="s">
        <v>652</v>
      </c>
      <c r="AM1254" s="127">
        <v>0</v>
      </c>
      <c r="AN1254" s="127">
        <v>0</v>
      </c>
      <c r="AO1254" s="127">
        <v>0</v>
      </c>
      <c r="AP1254" s="127">
        <v>0</v>
      </c>
      <c r="AQ1254" s="127">
        <v>0</v>
      </c>
      <c r="AR1254" s="127">
        <v>0</v>
      </c>
      <c r="AS1254" s="127">
        <v>0</v>
      </c>
      <c r="AT1254" s="127">
        <v>0</v>
      </c>
      <c r="AU1254" s="127">
        <v>0</v>
      </c>
      <c r="AV1254" s="127">
        <v>0</v>
      </c>
      <c r="AW1254" s="127">
        <v>0</v>
      </c>
      <c r="AX1254" s="127">
        <v>0</v>
      </c>
      <c r="AY1254" s="127">
        <v>0</v>
      </c>
      <c r="AZ1254" s="127">
        <v>0</v>
      </c>
      <c r="BA1254" s="127">
        <v>0</v>
      </c>
      <c r="BB1254" s="127">
        <v>0</v>
      </c>
      <c r="BC1254" s="15">
        <f t="shared" si="57"/>
        <v>0</v>
      </c>
      <c r="BD1254" s="15">
        <f t="shared" si="58"/>
        <v>0</v>
      </c>
      <c r="BE1254" s="15">
        <f t="shared" si="59"/>
        <v>0</v>
      </c>
    </row>
    <row r="1255" spans="1:57" x14ac:dyDescent="0.3">
      <c r="A1255" s="167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58">
        <v>44685</v>
      </c>
      <c r="AF1255" s="158">
        <v>45781</v>
      </c>
      <c r="AG1255" s="162">
        <v>778701.59</v>
      </c>
      <c r="AH1255" s="91">
        <v>0.67777777777777781</v>
      </c>
      <c r="AI1255" s="91">
        <v>3</v>
      </c>
      <c r="AJ1255" s="160">
        <v>6.1652999999999999E-2</v>
      </c>
      <c r="AK1255" s="168" t="s">
        <v>651</v>
      </c>
      <c r="AL1255" s="168" t="s">
        <v>652</v>
      </c>
      <c r="AM1255" s="127">
        <v>0</v>
      </c>
      <c r="AN1255" s="127">
        <v>0</v>
      </c>
      <c r="AO1255" s="127">
        <v>24004.639999999999</v>
      </c>
      <c r="AP1255" s="127">
        <v>0</v>
      </c>
      <c r="AQ1255" s="127">
        <v>0</v>
      </c>
      <c r="AR1255" s="127">
        <v>0</v>
      </c>
      <c r="AS1255" s="127">
        <v>0</v>
      </c>
      <c r="AT1255" s="127">
        <v>0</v>
      </c>
      <c r="AU1255" s="127">
        <v>24004.639999999999</v>
      </c>
      <c r="AV1255" s="127">
        <v>0</v>
      </c>
      <c r="AW1255" s="127">
        <v>0</v>
      </c>
      <c r="AX1255" s="127">
        <v>0</v>
      </c>
      <c r="AY1255" s="127">
        <v>0</v>
      </c>
      <c r="AZ1255" s="127">
        <v>0</v>
      </c>
      <c r="BA1255" s="127">
        <v>0</v>
      </c>
      <c r="BB1255" s="127">
        <v>0</v>
      </c>
      <c r="BC1255" s="15">
        <f t="shared" si="57"/>
        <v>24004.639999999999</v>
      </c>
      <c r="BD1255" s="15">
        <f t="shared" si="58"/>
        <v>24004.639999999999</v>
      </c>
      <c r="BE1255" s="15">
        <f t="shared" si="59"/>
        <v>48009.279999999999</v>
      </c>
    </row>
    <row r="1256" spans="1:57" x14ac:dyDescent="0.3">
      <c r="A1256" s="167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58">
        <v>44685</v>
      </c>
      <c r="AF1256" s="158">
        <v>45781</v>
      </c>
      <c r="AG1256" s="91">
        <v>848055.28</v>
      </c>
      <c r="AH1256" s="91">
        <v>0.67777777777777781</v>
      </c>
      <c r="AI1256" s="91">
        <v>3</v>
      </c>
      <c r="AJ1256" s="160">
        <v>6.1652999999999999E-2</v>
      </c>
      <c r="AK1256" s="168" t="s">
        <v>651</v>
      </c>
      <c r="AL1256" s="168" t="s">
        <v>652</v>
      </c>
      <c r="AM1256" s="127">
        <v>0</v>
      </c>
      <c r="AN1256" s="127">
        <v>0</v>
      </c>
      <c r="AO1256" s="127">
        <v>26142.58</v>
      </c>
      <c r="AP1256" s="127">
        <v>0</v>
      </c>
      <c r="AQ1256" s="127">
        <v>0</v>
      </c>
      <c r="AR1256" s="127">
        <v>0</v>
      </c>
      <c r="AS1256" s="127">
        <v>0</v>
      </c>
      <c r="AT1256" s="127">
        <v>0</v>
      </c>
      <c r="AU1256" s="127">
        <v>26142.58</v>
      </c>
      <c r="AV1256" s="127">
        <v>0</v>
      </c>
      <c r="AW1256" s="127">
        <v>0</v>
      </c>
      <c r="AX1256" s="127">
        <v>0</v>
      </c>
      <c r="AY1256" s="127">
        <v>0</v>
      </c>
      <c r="AZ1256" s="127">
        <v>0</v>
      </c>
      <c r="BA1256" s="127">
        <v>0</v>
      </c>
      <c r="BB1256" s="127">
        <v>0</v>
      </c>
      <c r="BC1256" s="15">
        <f t="shared" si="57"/>
        <v>26142.58</v>
      </c>
      <c r="BD1256" s="15">
        <f t="shared" si="58"/>
        <v>26142.58</v>
      </c>
      <c r="BE1256" s="15">
        <f t="shared" si="59"/>
        <v>52285.16</v>
      </c>
    </row>
    <row r="1257" spans="1:57" x14ac:dyDescent="0.3">
      <c r="A1257" s="167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58">
        <v>44685</v>
      </c>
      <c r="AF1257" s="158">
        <v>46511</v>
      </c>
      <c r="AG1257" s="91">
        <v>1978795.64</v>
      </c>
      <c r="AH1257" s="91">
        <v>2.6777777777777776</v>
      </c>
      <c r="AI1257" s="91">
        <v>5</v>
      </c>
      <c r="AJ1257" s="160">
        <v>7.1294999999999997E-2</v>
      </c>
      <c r="AK1257" s="168" t="s">
        <v>651</v>
      </c>
      <c r="AL1257" s="168" t="s">
        <v>652</v>
      </c>
      <c r="AM1257" s="127">
        <v>0</v>
      </c>
      <c r="AN1257" s="127">
        <v>0</v>
      </c>
      <c r="AO1257" s="127">
        <v>70539.12</v>
      </c>
      <c r="AP1257" s="127">
        <v>0</v>
      </c>
      <c r="AQ1257" s="127">
        <v>0</v>
      </c>
      <c r="AR1257" s="127">
        <v>0</v>
      </c>
      <c r="AS1257" s="127">
        <v>0</v>
      </c>
      <c r="AT1257" s="127">
        <v>0</v>
      </c>
      <c r="AU1257" s="127">
        <v>70539.12</v>
      </c>
      <c r="AV1257" s="127">
        <v>0</v>
      </c>
      <c r="AW1257" s="127">
        <v>0</v>
      </c>
      <c r="AX1257" s="127">
        <v>0</v>
      </c>
      <c r="AY1257" s="127">
        <v>0</v>
      </c>
      <c r="AZ1257" s="127">
        <v>0</v>
      </c>
      <c r="BA1257" s="127">
        <v>70539.12</v>
      </c>
      <c r="BB1257" s="127">
        <v>0</v>
      </c>
      <c r="BC1257" s="15">
        <f t="shared" si="57"/>
        <v>70539.12</v>
      </c>
      <c r="BD1257" s="15">
        <f t="shared" si="58"/>
        <v>141078.24</v>
      </c>
      <c r="BE1257" s="15">
        <f t="shared" si="59"/>
        <v>211617.36</v>
      </c>
    </row>
    <row r="1258" spans="1:57" x14ac:dyDescent="0.3">
      <c r="A1258" s="167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58">
        <v>44685</v>
      </c>
      <c r="AF1258" s="158">
        <v>45781</v>
      </c>
      <c r="AG1258" s="91">
        <v>1310925.75</v>
      </c>
      <c r="AH1258" s="91">
        <v>0.67777777777777781</v>
      </c>
      <c r="AI1258" s="91">
        <v>3</v>
      </c>
      <c r="AJ1258" s="160">
        <v>6.1652999999999999E-2</v>
      </c>
      <c r="AK1258" s="168" t="s">
        <v>651</v>
      </c>
      <c r="AL1258" s="168" t="s">
        <v>652</v>
      </c>
      <c r="AM1258" s="127">
        <v>0</v>
      </c>
      <c r="AN1258" s="127">
        <v>0</v>
      </c>
      <c r="AO1258" s="127">
        <v>40411.25</v>
      </c>
      <c r="AP1258" s="127">
        <v>0</v>
      </c>
      <c r="AQ1258" s="127">
        <v>0</v>
      </c>
      <c r="AR1258" s="127">
        <v>0</v>
      </c>
      <c r="AS1258" s="127">
        <v>0</v>
      </c>
      <c r="AT1258" s="127">
        <v>0</v>
      </c>
      <c r="AU1258" s="127">
        <v>40411.25</v>
      </c>
      <c r="AV1258" s="127">
        <v>0</v>
      </c>
      <c r="AW1258" s="127">
        <v>0</v>
      </c>
      <c r="AX1258" s="127">
        <v>0</v>
      </c>
      <c r="AY1258" s="127">
        <v>0</v>
      </c>
      <c r="AZ1258" s="127">
        <v>0</v>
      </c>
      <c r="BA1258" s="127">
        <v>0</v>
      </c>
      <c r="BB1258" s="127">
        <v>0</v>
      </c>
      <c r="BC1258" s="15">
        <f t="shared" si="57"/>
        <v>40411.25</v>
      </c>
      <c r="BD1258" s="15">
        <f t="shared" si="58"/>
        <v>40411.25</v>
      </c>
      <c r="BE1258" s="15">
        <f t="shared" si="59"/>
        <v>80822.5</v>
      </c>
    </row>
    <row r="1259" spans="1:57" x14ac:dyDescent="0.3">
      <c r="A1259" s="167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58">
        <v>44685</v>
      </c>
      <c r="AF1259" s="158">
        <v>46511</v>
      </c>
      <c r="AG1259" s="91">
        <v>3058826.75</v>
      </c>
      <c r="AH1259" s="91">
        <v>2.6777777777777776</v>
      </c>
      <c r="AI1259" s="91">
        <v>5</v>
      </c>
      <c r="AJ1259" s="160">
        <v>7.1294999999999997E-2</v>
      </c>
      <c r="AK1259" s="168" t="s">
        <v>651</v>
      </c>
      <c r="AL1259" s="168" t="s">
        <v>652</v>
      </c>
      <c r="AM1259" s="127">
        <v>0</v>
      </c>
      <c r="AN1259" s="127">
        <v>0</v>
      </c>
      <c r="AO1259" s="127">
        <v>109039.53</v>
      </c>
      <c r="AP1259" s="127">
        <v>0</v>
      </c>
      <c r="AQ1259" s="127">
        <v>0</v>
      </c>
      <c r="AR1259" s="127">
        <v>0</v>
      </c>
      <c r="AS1259" s="127">
        <v>0</v>
      </c>
      <c r="AT1259" s="127">
        <v>0</v>
      </c>
      <c r="AU1259" s="127">
        <v>109039.53</v>
      </c>
      <c r="AV1259" s="127">
        <v>0</v>
      </c>
      <c r="AW1259" s="127">
        <v>0</v>
      </c>
      <c r="AX1259" s="127">
        <v>0</v>
      </c>
      <c r="AY1259" s="127">
        <v>0</v>
      </c>
      <c r="AZ1259" s="127">
        <v>0</v>
      </c>
      <c r="BA1259" s="127">
        <v>109039.53</v>
      </c>
      <c r="BB1259" s="127">
        <v>0</v>
      </c>
      <c r="BC1259" s="15">
        <f t="shared" si="57"/>
        <v>109039.53</v>
      </c>
      <c r="BD1259" s="15">
        <f t="shared" si="58"/>
        <v>218079.06</v>
      </c>
      <c r="BE1259" s="15">
        <f t="shared" si="59"/>
        <v>327118.58999999997</v>
      </c>
    </row>
    <row r="1260" spans="1:57" x14ac:dyDescent="0.3">
      <c r="A1260" s="167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0</v>
      </c>
      <c r="AE1260" s="158">
        <v>44685</v>
      </c>
      <c r="AF1260" s="158">
        <v>45416</v>
      </c>
      <c r="AG1260" s="162">
        <v>134000000</v>
      </c>
      <c r="AH1260" s="91">
        <v>0</v>
      </c>
      <c r="AI1260" s="91">
        <v>0</v>
      </c>
      <c r="AJ1260" s="160">
        <v>5.1888999999999998E-2</v>
      </c>
      <c r="AK1260" s="168" t="s">
        <v>651</v>
      </c>
      <c r="AL1260" s="168" t="s">
        <v>652</v>
      </c>
      <c r="AM1260" s="127">
        <v>0</v>
      </c>
      <c r="AN1260" s="127">
        <v>0</v>
      </c>
      <c r="AO1260" s="127">
        <v>0</v>
      </c>
      <c r="AP1260" s="127">
        <v>0</v>
      </c>
      <c r="AQ1260" s="127">
        <v>0</v>
      </c>
      <c r="AR1260" s="127">
        <v>0</v>
      </c>
      <c r="AS1260" s="127">
        <v>0</v>
      </c>
      <c r="AT1260" s="127">
        <v>0</v>
      </c>
      <c r="AU1260" s="127">
        <v>0</v>
      </c>
      <c r="AV1260" s="127">
        <v>0</v>
      </c>
      <c r="AW1260" s="127">
        <v>0</v>
      </c>
      <c r="AX1260" s="127">
        <v>0</v>
      </c>
      <c r="AY1260" s="127">
        <v>0</v>
      </c>
      <c r="AZ1260" s="127">
        <v>0</v>
      </c>
      <c r="BA1260" s="127">
        <v>0</v>
      </c>
      <c r="BB1260" s="127">
        <v>0</v>
      </c>
      <c r="BC1260" s="15">
        <f t="shared" si="57"/>
        <v>0</v>
      </c>
      <c r="BD1260" s="15">
        <f t="shared" si="58"/>
        <v>0</v>
      </c>
      <c r="BE1260" s="15">
        <f t="shared" si="59"/>
        <v>0</v>
      </c>
    </row>
    <row r="1261" spans="1:57" x14ac:dyDescent="0.3">
      <c r="A1261" s="167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0</v>
      </c>
      <c r="AE1261" s="158">
        <v>44685</v>
      </c>
      <c r="AF1261" s="158">
        <v>45416</v>
      </c>
      <c r="AG1261" s="162">
        <v>51000000</v>
      </c>
      <c r="AH1261" s="91">
        <v>0</v>
      </c>
      <c r="AI1261" s="91">
        <v>0</v>
      </c>
      <c r="AJ1261" s="160">
        <v>5.1888999999999998E-2</v>
      </c>
      <c r="AK1261" s="168" t="s">
        <v>651</v>
      </c>
      <c r="AL1261" s="168" t="s">
        <v>652</v>
      </c>
      <c r="AM1261" s="127">
        <v>0</v>
      </c>
      <c r="AN1261" s="127">
        <v>0</v>
      </c>
      <c r="AO1261" s="127">
        <v>0</v>
      </c>
      <c r="AP1261" s="127">
        <v>0</v>
      </c>
      <c r="AQ1261" s="127">
        <v>0</v>
      </c>
      <c r="AR1261" s="127">
        <v>0</v>
      </c>
      <c r="AS1261" s="127">
        <v>0</v>
      </c>
      <c r="AT1261" s="127">
        <v>0</v>
      </c>
      <c r="AU1261" s="127">
        <v>0</v>
      </c>
      <c r="AV1261" s="127">
        <v>0</v>
      </c>
      <c r="AW1261" s="127">
        <v>0</v>
      </c>
      <c r="AX1261" s="127">
        <v>0</v>
      </c>
      <c r="AY1261" s="127">
        <v>0</v>
      </c>
      <c r="AZ1261" s="127">
        <v>0</v>
      </c>
      <c r="BA1261" s="127">
        <v>0</v>
      </c>
      <c r="BB1261" s="127">
        <v>0</v>
      </c>
      <c r="BC1261" s="15">
        <f t="shared" si="57"/>
        <v>0</v>
      </c>
      <c r="BD1261" s="15">
        <f t="shared" si="58"/>
        <v>0</v>
      </c>
      <c r="BE1261" s="15">
        <f t="shared" si="59"/>
        <v>0</v>
      </c>
    </row>
    <row r="1262" spans="1:57" x14ac:dyDescent="0.3">
      <c r="A1262" s="167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58">
        <v>44685</v>
      </c>
      <c r="AF1262" s="158">
        <v>45781</v>
      </c>
      <c r="AG1262" s="91">
        <v>1037107.1</v>
      </c>
      <c r="AH1262" s="91">
        <v>0.67777777777777781</v>
      </c>
      <c r="AI1262" s="91">
        <v>3</v>
      </c>
      <c r="AJ1262" s="160">
        <v>6.1652999999999999E-2</v>
      </c>
      <c r="AK1262" s="168" t="s">
        <v>651</v>
      </c>
      <c r="AL1262" s="168" t="s">
        <v>652</v>
      </c>
      <c r="AM1262" s="127">
        <v>0</v>
      </c>
      <c r="AN1262" s="127">
        <v>0</v>
      </c>
      <c r="AO1262" s="127">
        <v>31970.38</v>
      </c>
      <c r="AP1262" s="127">
        <v>0</v>
      </c>
      <c r="AQ1262" s="127">
        <v>0</v>
      </c>
      <c r="AR1262" s="127">
        <v>0</v>
      </c>
      <c r="AS1262" s="127">
        <v>0</v>
      </c>
      <c r="AT1262" s="127">
        <v>0</v>
      </c>
      <c r="AU1262" s="127">
        <v>31970.38</v>
      </c>
      <c r="AV1262" s="127">
        <v>0</v>
      </c>
      <c r="AW1262" s="127">
        <v>0</v>
      </c>
      <c r="AX1262" s="127">
        <v>0</v>
      </c>
      <c r="AY1262" s="127">
        <v>0</v>
      </c>
      <c r="AZ1262" s="127">
        <v>0</v>
      </c>
      <c r="BA1262" s="127">
        <v>0</v>
      </c>
      <c r="BB1262" s="127">
        <v>0</v>
      </c>
      <c r="BC1262" s="15">
        <f t="shared" si="57"/>
        <v>31970.38</v>
      </c>
      <c r="BD1262" s="15">
        <f t="shared" si="58"/>
        <v>31970.38</v>
      </c>
      <c r="BE1262" s="15">
        <f t="shared" si="59"/>
        <v>63940.76</v>
      </c>
    </row>
    <row r="1263" spans="1:57" x14ac:dyDescent="0.3">
      <c r="A1263" s="167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58">
        <v>44685</v>
      </c>
      <c r="AF1263" s="158">
        <v>46511</v>
      </c>
      <c r="AG1263" s="91">
        <v>1020818.17</v>
      </c>
      <c r="AH1263" s="91">
        <v>2.6777777777777776</v>
      </c>
      <c r="AI1263" s="91">
        <v>5</v>
      </c>
      <c r="AJ1263" s="160">
        <v>7.1294999999999997E-2</v>
      </c>
      <c r="AK1263" s="168" t="s">
        <v>651</v>
      </c>
      <c r="AL1263" s="168" t="s">
        <v>652</v>
      </c>
      <c r="AM1263" s="127">
        <v>0</v>
      </c>
      <c r="AN1263" s="127">
        <v>0</v>
      </c>
      <c r="AO1263" s="127">
        <v>36389.620000000003</v>
      </c>
      <c r="AP1263" s="127">
        <v>0</v>
      </c>
      <c r="AQ1263" s="127">
        <v>0</v>
      </c>
      <c r="AR1263" s="127">
        <v>0</v>
      </c>
      <c r="AS1263" s="127">
        <v>0</v>
      </c>
      <c r="AT1263" s="127">
        <v>0</v>
      </c>
      <c r="AU1263" s="127">
        <v>36389.620000000003</v>
      </c>
      <c r="AV1263" s="127">
        <v>0</v>
      </c>
      <c r="AW1263" s="127">
        <v>0</v>
      </c>
      <c r="AX1263" s="127">
        <v>0</v>
      </c>
      <c r="AY1263" s="127">
        <v>0</v>
      </c>
      <c r="AZ1263" s="127">
        <v>0</v>
      </c>
      <c r="BA1263" s="127">
        <v>36389.620000000003</v>
      </c>
      <c r="BB1263" s="127">
        <v>0</v>
      </c>
      <c r="BC1263" s="15">
        <f t="shared" si="57"/>
        <v>36389.620000000003</v>
      </c>
      <c r="BD1263" s="15">
        <f t="shared" si="58"/>
        <v>72779.240000000005</v>
      </c>
      <c r="BE1263" s="15">
        <f t="shared" si="59"/>
        <v>109168.86000000002</v>
      </c>
    </row>
    <row r="1264" spans="1:57" x14ac:dyDescent="0.3">
      <c r="A1264" s="167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58">
        <v>44685</v>
      </c>
      <c r="AF1264" s="158">
        <v>46511</v>
      </c>
      <c r="AG1264" s="91">
        <v>1399098.41</v>
      </c>
      <c r="AH1264" s="91">
        <v>2.6777777777777776</v>
      </c>
      <c r="AI1264" s="91">
        <v>5</v>
      </c>
      <c r="AJ1264" s="160">
        <v>7.1294999999999997E-2</v>
      </c>
      <c r="AK1264" s="168" t="s">
        <v>651</v>
      </c>
      <c r="AL1264" s="168" t="s">
        <v>652</v>
      </c>
      <c r="AM1264" s="127">
        <v>0</v>
      </c>
      <c r="AN1264" s="127">
        <v>0</v>
      </c>
      <c r="AO1264" s="127">
        <v>49874.36</v>
      </c>
      <c r="AP1264" s="127">
        <v>0</v>
      </c>
      <c r="AQ1264" s="127">
        <v>0</v>
      </c>
      <c r="AR1264" s="127">
        <v>0</v>
      </c>
      <c r="AS1264" s="127">
        <v>0</v>
      </c>
      <c r="AT1264" s="127">
        <v>0</v>
      </c>
      <c r="AU1264" s="127">
        <v>49874.36</v>
      </c>
      <c r="AV1264" s="127">
        <v>0</v>
      </c>
      <c r="AW1264" s="127">
        <v>0</v>
      </c>
      <c r="AX1264" s="127">
        <v>0</v>
      </c>
      <c r="AY1264" s="127">
        <v>0</v>
      </c>
      <c r="AZ1264" s="127">
        <v>0</v>
      </c>
      <c r="BA1264" s="127">
        <v>49874.36</v>
      </c>
      <c r="BB1264" s="127">
        <v>0</v>
      </c>
      <c r="BC1264" s="15">
        <f t="shared" si="57"/>
        <v>49874.36</v>
      </c>
      <c r="BD1264" s="15">
        <f t="shared" si="58"/>
        <v>99748.72</v>
      </c>
      <c r="BE1264" s="15">
        <f t="shared" si="59"/>
        <v>149623.08000000002</v>
      </c>
    </row>
    <row r="1265" spans="1:57" x14ac:dyDescent="0.3">
      <c r="A1265" s="167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58">
        <v>44685</v>
      </c>
      <c r="AF1265" s="158">
        <v>45781</v>
      </c>
      <c r="AG1265" s="91">
        <v>687566</v>
      </c>
      <c r="AH1265" s="91">
        <v>0.67777777777777781</v>
      </c>
      <c r="AI1265" s="91">
        <v>3</v>
      </c>
      <c r="AJ1265" s="160">
        <v>6.1652999999999999E-2</v>
      </c>
      <c r="AK1265" s="168" t="s">
        <v>651</v>
      </c>
      <c r="AL1265" s="168" t="s">
        <v>652</v>
      </c>
      <c r="AM1265" s="127">
        <v>0</v>
      </c>
      <c r="AN1265" s="127">
        <v>0</v>
      </c>
      <c r="AO1265" s="127">
        <v>21195.25</v>
      </c>
      <c r="AP1265" s="127">
        <v>0</v>
      </c>
      <c r="AQ1265" s="127">
        <v>0</v>
      </c>
      <c r="AR1265" s="127">
        <v>0</v>
      </c>
      <c r="AS1265" s="127">
        <v>0</v>
      </c>
      <c r="AT1265" s="127">
        <v>0</v>
      </c>
      <c r="AU1265" s="127">
        <v>21195.25</v>
      </c>
      <c r="AV1265" s="127">
        <v>0</v>
      </c>
      <c r="AW1265" s="127">
        <v>0</v>
      </c>
      <c r="AX1265" s="127">
        <v>0</v>
      </c>
      <c r="AY1265" s="127">
        <v>0</v>
      </c>
      <c r="AZ1265" s="127">
        <v>0</v>
      </c>
      <c r="BA1265" s="127">
        <v>0</v>
      </c>
      <c r="BB1265" s="127">
        <v>0</v>
      </c>
      <c r="BC1265" s="15">
        <f t="shared" si="57"/>
        <v>21195.25</v>
      </c>
      <c r="BD1265" s="15">
        <f t="shared" si="58"/>
        <v>21195.25</v>
      </c>
      <c r="BE1265" s="15">
        <f t="shared" si="59"/>
        <v>42390.5</v>
      </c>
    </row>
    <row r="1266" spans="1:57" x14ac:dyDescent="0.3">
      <c r="A1266" s="167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58">
        <v>44685</v>
      </c>
      <c r="AF1266" s="158">
        <v>46511</v>
      </c>
      <c r="AG1266" s="91">
        <v>1604277</v>
      </c>
      <c r="AH1266" s="91">
        <v>2.6777777777777776</v>
      </c>
      <c r="AI1266" s="91">
        <v>5</v>
      </c>
      <c r="AJ1266" s="160">
        <v>7.1294999999999997E-2</v>
      </c>
      <c r="AK1266" s="168" t="s">
        <v>651</v>
      </c>
      <c r="AL1266" s="168" t="s">
        <v>652</v>
      </c>
      <c r="AM1266" s="127">
        <v>0</v>
      </c>
      <c r="AN1266" s="127">
        <v>0</v>
      </c>
      <c r="AO1266" s="127">
        <v>57188.46</v>
      </c>
      <c r="AP1266" s="127">
        <v>0</v>
      </c>
      <c r="AQ1266" s="127">
        <v>0</v>
      </c>
      <c r="AR1266" s="127">
        <v>0</v>
      </c>
      <c r="AS1266" s="127">
        <v>0</v>
      </c>
      <c r="AT1266" s="127">
        <v>0</v>
      </c>
      <c r="AU1266" s="127">
        <v>57188.46</v>
      </c>
      <c r="AV1266" s="127">
        <v>0</v>
      </c>
      <c r="AW1266" s="127">
        <v>0</v>
      </c>
      <c r="AX1266" s="127">
        <v>0</v>
      </c>
      <c r="AY1266" s="127">
        <v>0</v>
      </c>
      <c r="AZ1266" s="127">
        <v>0</v>
      </c>
      <c r="BA1266" s="127">
        <v>57188.46</v>
      </c>
      <c r="BB1266" s="127">
        <v>0</v>
      </c>
      <c r="BC1266" s="15">
        <f t="shared" si="57"/>
        <v>57188.46</v>
      </c>
      <c r="BD1266" s="15">
        <f t="shared" si="58"/>
        <v>114376.92</v>
      </c>
      <c r="BE1266" s="15">
        <f t="shared" si="59"/>
        <v>171565.38</v>
      </c>
    </row>
    <row r="1267" spans="1:57" x14ac:dyDescent="0.3">
      <c r="A1267" s="167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58">
        <v>44685</v>
      </c>
      <c r="AF1267" s="158">
        <v>45781</v>
      </c>
      <c r="AG1267" s="91">
        <v>546349.94999999995</v>
      </c>
      <c r="AH1267" s="91">
        <v>0.67777777777777781</v>
      </c>
      <c r="AI1267" s="91">
        <v>3</v>
      </c>
      <c r="AJ1267" s="160">
        <v>6.1652999999999999E-2</v>
      </c>
      <c r="AK1267" s="168" t="s">
        <v>651</v>
      </c>
      <c r="AL1267" s="168" t="s">
        <v>652</v>
      </c>
      <c r="AM1267" s="127">
        <v>0</v>
      </c>
      <c r="AN1267" s="127">
        <v>0</v>
      </c>
      <c r="AO1267" s="127">
        <v>16842.060000000001</v>
      </c>
      <c r="AP1267" s="127">
        <v>0</v>
      </c>
      <c r="AQ1267" s="127">
        <v>0</v>
      </c>
      <c r="AR1267" s="127">
        <v>0</v>
      </c>
      <c r="AS1267" s="127">
        <v>0</v>
      </c>
      <c r="AT1267" s="127">
        <v>0</v>
      </c>
      <c r="AU1267" s="127">
        <v>16842.060000000001</v>
      </c>
      <c r="AV1267" s="127">
        <v>0</v>
      </c>
      <c r="AW1267" s="127">
        <v>0</v>
      </c>
      <c r="AX1267" s="127">
        <v>0</v>
      </c>
      <c r="AY1267" s="127">
        <v>0</v>
      </c>
      <c r="AZ1267" s="127">
        <v>0</v>
      </c>
      <c r="BA1267" s="127">
        <v>0</v>
      </c>
      <c r="BB1267" s="127">
        <v>0</v>
      </c>
      <c r="BC1267" s="15">
        <f t="shared" si="57"/>
        <v>16842.060000000001</v>
      </c>
      <c r="BD1267" s="15">
        <f t="shared" si="58"/>
        <v>16842.060000000001</v>
      </c>
      <c r="BE1267" s="15">
        <f t="shared" si="59"/>
        <v>33684.120000000003</v>
      </c>
    </row>
    <row r="1268" spans="1:57" x14ac:dyDescent="0.3">
      <c r="A1268" s="167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58">
        <v>44685</v>
      </c>
      <c r="AF1268" s="158">
        <v>46511</v>
      </c>
      <c r="AG1268" s="91">
        <v>546335.80000000005</v>
      </c>
      <c r="AH1268" s="91">
        <v>2.6777777777777776</v>
      </c>
      <c r="AI1268" s="91">
        <v>5</v>
      </c>
      <c r="AJ1268" s="160">
        <v>7.1294999999999997E-2</v>
      </c>
      <c r="AK1268" s="168" t="s">
        <v>651</v>
      </c>
      <c r="AL1268" s="168" t="s">
        <v>652</v>
      </c>
      <c r="AM1268" s="127">
        <v>0</v>
      </c>
      <c r="AN1268" s="127">
        <v>0</v>
      </c>
      <c r="AO1268" s="127">
        <v>19475.509999999998</v>
      </c>
      <c r="AP1268" s="127">
        <v>0</v>
      </c>
      <c r="AQ1268" s="127">
        <v>0</v>
      </c>
      <c r="AR1268" s="127">
        <v>0</v>
      </c>
      <c r="AS1268" s="127">
        <v>0</v>
      </c>
      <c r="AT1268" s="127">
        <v>0</v>
      </c>
      <c r="AU1268" s="127">
        <v>19475.509999999998</v>
      </c>
      <c r="AV1268" s="127">
        <v>0</v>
      </c>
      <c r="AW1268" s="127">
        <v>0</v>
      </c>
      <c r="AX1268" s="127">
        <v>0</v>
      </c>
      <c r="AY1268" s="127">
        <v>0</v>
      </c>
      <c r="AZ1268" s="127">
        <v>0</v>
      </c>
      <c r="BA1268" s="127">
        <v>19475.509999999998</v>
      </c>
      <c r="BB1268" s="127">
        <v>0</v>
      </c>
      <c r="BC1268" s="15">
        <f t="shared" si="57"/>
        <v>19475.509999999998</v>
      </c>
      <c r="BD1268" s="15">
        <f t="shared" si="58"/>
        <v>38951.019999999997</v>
      </c>
      <c r="BE1268" s="15">
        <f t="shared" si="59"/>
        <v>58426.53</v>
      </c>
    </row>
    <row r="1269" spans="1:57" x14ac:dyDescent="0.3">
      <c r="A1269" s="167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58">
        <v>44685</v>
      </c>
      <c r="AF1269" s="158">
        <v>45781</v>
      </c>
      <c r="AG1269" s="91">
        <v>8803293.5600000005</v>
      </c>
      <c r="AH1269" s="91">
        <v>0.67777777777777781</v>
      </c>
      <c r="AI1269" s="91">
        <v>3</v>
      </c>
      <c r="AJ1269" s="160">
        <v>6.1652999999999999E-2</v>
      </c>
      <c r="AK1269" s="168" t="s">
        <v>651</v>
      </c>
      <c r="AL1269" s="168" t="s">
        <v>652</v>
      </c>
      <c r="AM1269" s="127">
        <v>0</v>
      </c>
      <c r="AN1269" s="127">
        <v>0</v>
      </c>
      <c r="AO1269" s="127">
        <v>271374.73</v>
      </c>
      <c r="AP1269" s="127">
        <v>0</v>
      </c>
      <c r="AQ1269" s="127">
        <v>0</v>
      </c>
      <c r="AR1269" s="127">
        <v>0</v>
      </c>
      <c r="AS1269" s="127">
        <v>0</v>
      </c>
      <c r="AT1269" s="127">
        <v>0</v>
      </c>
      <c r="AU1269" s="127">
        <v>271374.73</v>
      </c>
      <c r="AV1269" s="127">
        <v>0</v>
      </c>
      <c r="AW1269" s="127">
        <v>0</v>
      </c>
      <c r="AX1269" s="127">
        <v>0</v>
      </c>
      <c r="AY1269" s="127">
        <v>0</v>
      </c>
      <c r="AZ1269" s="127">
        <v>0</v>
      </c>
      <c r="BA1269" s="127">
        <v>0</v>
      </c>
      <c r="BB1269" s="127">
        <v>0</v>
      </c>
      <c r="BC1269" s="15">
        <f t="shared" si="57"/>
        <v>271374.73</v>
      </c>
      <c r="BD1269" s="15">
        <f t="shared" si="58"/>
        <v>271374.73</v>
      </c>
      <c r="BE1269" s="15">
        <f t="shared" si="59"/>
        <v>542749.46</v>
      </c>
    </row>
    <row r="1270" spans="1:57" x14ac:dyDescent="0.3">
      <c r="A1270" s="167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58">
        <v>44685</v>
      </c>
      <c r="AF1270" s="158">
        <v>45781</v>
      </c>
      <c r="AG1270" s="91">
        <v>588275.15</v>
      </c>
      <c r="AH1270" s="91">
        <v>0.67777777777777781</v>
      </c>
      <c r="AI1270" s="91">
        <v>3</v>
      </c>
      <c r="AJ1270" s="160">
        <v>6.1652999999999999E-2</v>
      </c>
      <c r="AK1270" s="168" t="s">
        <v>651</v>
      </c>
      <c r="AL1270" s="168" t="s">
        <v>652</v>
      </c>
      <c r="AM1270" s="127">
        <v>0</v>
      </c>
      <c r="AN1270" s="127">
        <v>0</v>
      </c>
      <c r="AO1270" s="127">
        <v>18134.46</v>
      </c>
      <c r="AP1270" s="127">
        <v>0</v>
      </c>
      <c r="AQ1270" s="127">
        <v>0</v>
      </c>
      <c r="AR1270" s="127">
        <v>0</v>
      </c>
      <c r="AS1270" s="127">
        <v>0</v>
      </c>
      <c r="AT1270" s="127">
        <v>0</v>
      </c>
      <c r="AU1270" s="127">
        <v>18134.46</v>
      </c>
      <c r="AV1270" s="127">
        <v>0</v>
      </c>
      <c r="AW1270" s="127">
        <v>0</v>
      </c>
      <c r="AX1270" s="127">
        <v>0</v>
      </c>
      <c r="AY1270" s="127">
        <v>0</v>
      </c>
      <c r="AZ1270" s="127">
        <v>0</v>
      </c>
      <c r="BA1270" s="127">
        <v>0</v>
      </c>
      <c r="BB1270" s="127">
        <v>0</v>
      </c>
      <c r="BC1270" s="15">
        <f t="shared" si="57"/>
        <v>18134.46</v>
      </c>
      <c r="BD1270" s="15">
        <f t="shared" si="58"/>
        <v>18134.46</v>
      </c>
      <c r="BE1270" s="15">
        <f t="shared" si="59"/>
        <v>36268.92</v>
      </c>
    </row>
    <row r="1271" spans="1:57" x14ac:dyDescent="0.3">
      <c r="A1271" s="167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58">
        <v>44685</v>
      </c>
      <c r="AF1271" s="158">
        <v>46511</v>
      </c>
      <c r="AG1271" s="91">
        <v>1372605.32</v>
      </c>
      <c r="AH1271" s="91">
        <v>2.6777777777777776</v>
      </c>
      <c r="AI1271" s="91">
        <v>5</v>
      </c>
      <c r="AJ1271" s="160">
        <v>7.1294999999999997E-2</v>
      </c>
      <c r="AK1271" s="168" t="s">
        <v>651</v>
      </c>
      <c r="AL1271" s="168" t="s">
        <v>652</v>
      </c>
      <c r="AM1271" s="127">
        <v>0</v>
      </c>
      <c r="AN1271" s="127">
        <v>0</v>
      </c>
      <c r="AO1271" s="127">
        <v>48929.95</v>
      </c>
      <c r="AP1271" s="127">
        <v>0</v>
      </c>
      <c r="AQ1271" s="127">
        <v>0</v>
      </c>
      <c r="AR1271" s="127">
        <v>0</v>
      </c>
      <c r="AS1271" s="127">
        <v>0</v>
      </c>
      <c r="AT1271" s="127">
        <v>0</v>
      </c>
      <c r="AU1271" s="127">
        <v>48929.95</v>
      </c>
      <c r="AV1271" s="127">
        <v>0</v>
      </c>
      <c r="AW1271" s="127">
        <v>0</v>
      </c>
      <c r="AX1271" s="127">
        <v>0</v>
      </c>
      <c r="AY1271" s="127">
        <v>0</v>
      </c>
      <c r="AZ1271" s="127">
        <v>0</v>
      </c>
      <c r="BA1271" s="127">
        <v>48929.95</v>
      </c>
      <c r="BB1271" s="127">
        <v>0</v>
      </c>
      <c r="BC1271" s="15">
        <f t="shared" si="57"/>
        <v>48929.95</v>
      </c>
      <c r="BD1271" s="15">
        <f t="shared" si="58"/>
        <v>97859.9</v>
      </c>
      <c r="BE1271" s="15">
        <f t="shared" si="59"/>
        <v>146789.84999999998</v>
      </c>
    </row>
    <row r="1272" spans="1:57" x14ac:dyDescent="0.3">
      <c r="A1272" s="167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58">
        <v>44685</v>
      </c>
      <c r="AF1272" s="158">
        <v>45781</v>
      </c>
      <c r="AG1272" s="91">
        <v>788080.87</v>
      </c>
      <c r="AH1272" s="91">
        <v>0.67777777777777781</v>
      </c>
      <c r="AI1272" s="91">
        <v>3</v>
      </c>
      <c r="AJ1272" s="160">
        <v>6.1652999999999999E-2</v>
      </c>
      <c r="AK1272" s="168" t="s">
        <v>651</v>
      </c>
      <c r="AL1272" s="168" t="s">
        <v>652</v>
      </c>
      <c r="AM1272" s="127">
        <v>0</v>
      </c>
      <c r="AN1272" s="127">
        <v>0</v>
      </c>
      <c r="AO1272" s="127">
        <v>24293.77</v>
      </c>
      <c r="AP1272" s="127">
        <v>0</v>
      </c>
      <c r="AQ1272" s="127">
        <v>0</v>
      </c>
      <c r="AR1272" s="127">
        <v>0</v>
      </c>
      <c r="AS1272" s="127">
        <v>0</v>
      </c>
      <c r="AT1272" s="127">
        <v>0</v>
      </c>
      <c r="AU1272" s="127">
        <v>24293.77</v>
      </c>
      <c r="AV1272" s="127">
        <v>0</v>
      </c>
      <c r="AW1272" s="127">
        <v>0</v>
      </c>
      <c r="AX1272" s="127">
        <v>0</v>
      </c>
      <c r="AY1272" s="127">
        <v>0</v>
      </c>
      <c r="AZ1272" s="127">
        <v>0</v>
      </c>
      <c r="BA1272" s="127">
        <v>0</v>
      </c>
      <c r="BB1272" s="127">
        <v>0</v>
      </c>
      <c r="BC1272" s="15">
        <f t="shared" si="57"/>
        <v>24293.77</v>
      </c>
      <c r="BD1272" s="15">
        <f t="shared" si="58"/>
        <v>24293.77</v>
      </c>
      <c r="BE1272" s="15">
        <f t="shared" si="59"/>
        <v>48587.54</v>
      </c>
    </row>
    <row r="1273" spans="1:57" x14ac:dyDescent="0.3">
      <c r="A1273" s="167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58">
        <v>44685</v>
      </c>
      <c r="AF1273" s="158">
        <v>46511</v>
      </c>
      <c r="AG1273" s="91">
        <v>1838571.49</v>
      </c>
      <c r="AH1273" s="91">
        <v>2.6777777777777776</v>
      </c>
      <c r="AI1273" s="91">
        <v>5</v>
      </c>
      <c r="AJ1273" s="160">
        <v>7.1294999999999997E-2</v>
      </c>
      <c r="AK1273" s="168" t="s">
        <v>651</v>
      </c>
      <c r="AL1273" s="168" t="s">
        <v>652</v>
      </c>
      <c r="AM1273" s="127">
        <v>0</v>
      </c>
      <c r="AN1273" s="127">
        <v>0</v>
      </c>
      <c r="AO1273" s="127">
        <v>65540.479999999996</v>
      </c>
      <c r="AP1273" s="127">
        <v>0</v>
      </c>
      <c r="AQ1273" s="127">
        <v>0</v>
      </c>
      <c r="AR1273" s="127">
        <v>0</v>
      </c>
      <c r="AS1273" s="127">
        <v>0</v>
      </c>
      <c r="AT1273" s="127">
        <v>0</v>
      </c>
      <c r="AU1273" s="127">
        <v>65540.479999999996</v>
      </c>
      <c r="AV1273" s="127">
        <v>0</v>
      </c>
      <c r="AW1273" s="127">
        <v>0</v>
      </c>
      <c r="AX1273" s="127">
        <v>0</v>
      </c>
      <c r="AY1273" s="127">
        <v>0</v>
      </c>
      <c r="AZ1273" s="127">
        <v>0</v>
      </c>
      <c r="BA1273" s="127">
        <v>65540.479999999996</v>
      </c>
      <c r="BB1273" s="127">
        <v>0</v>
      </c>
      <c r="BC1273" s="15">
        <f t="shared" si="57"/>
        <v>65540.479999999996</v>
      </c>
      <c r="BD1273" s="15">
        <f t="shared" si="58"/>
        <v>131080.95999999999</v>
      </c>
      <c r="BE1273" s="15">
        <f t="shared" si="59"/>
        <v>196621.44</v>
      </c>
    </row>
    <row r="1274" spans="1:57" x14ac:dyDescent="0.3">
      <c r="A1274" s="167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58">
        <v>44685</v>
      </c>
      <c r="AF1274" s="158">
        <v>45781</v>
      </c>
      <c r="AG1274" s="91">
        <v>673856.34</v>
      </c>
      <c r="AH1274" s="91">
        <v>0.67777777777777781</v>
      </c>
      <c r="AI1274" s="91">
        <v>3</v>
      </c>
      <c r="AJ1274" s="160">
        <v>6.1652999999999999E-2</v>
      </c>
      <c r="AK1274" s="168" t="s">
        <v>651</v>
      </c>
      <c r="AL1274" s="168" t="s">
        <v>652</v>
      </c>
      <c r="AM1274" s="127">
        <v>0</v>
      </c>
      <c r="AN1274" s="127">
        <v>0</v>
      </c>
      <c r="AO1274" s="127">
        <v>20772.63</v>
      </c>
      <c r="AP1274" s="127">
        <v>0</v>
      </c>
      <c r="AQ1274" s="127">
        <v>0</v>
      </c>
      <c r="AR1274" s="127">
        <v>0</v>
      </c>
      <c r="AS1274" s="127">
        <v>0</v>
      </c>
      <c r="AT1274" s="127">
        <v>0</v>
      </c>
      <c r="AU1274" s="127">
        <v>20772.63</v>
      </c>
      <c r="AV1274" s="127">
        <v>0</v>
      </c>
      <c r="AW1274" s="127">
        <v>0</v>
      </c>
      <c r="AX1274" s="127">
        <v>0</v>
      </c>
      <c r="AY1274" s="127">
        <v>0</v>
      </c>
      <c r="AZ1274" s="127">
        <v>0</v>
      </c>
      <c r="BA1274" s="127">
        <v>0</v>
      </c>
      <c r="BB1274" s="127">
        <v>0</v>
      </c>
      <c r="BC1274" s="15">
        <f t="shared" si="57"/>
        <v>20772.63</v>
      </c>
      <c r="BD1274" s="15">
        <f t="shared" si="58"/>
        <v>20772.63</v>
      </c>
      <c r="BE1274" s="15">
        <f t="shared" si="59"/>
        <v>41545.26</v>
      </c>
    </row>
    <row r="1275" spans="1:57" x14ac:dyDescent="0.3">
      <c r="A1275" s="167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58">
        <v>44685</v>
      </c>
      <c r="AF1275" s="158">
        <v>46511</v>
      </c>
      <c r="AG1275" s="91">
        <v>1572331.46</v>
      </c>
      <c r="AH1275" s="91">
        <v>2.6777777777777776</v>
      </c>
      <c r="AI1275" s="91">
        <v>5</v>
      </c>
      <c r="AJ1275" s="160">
        <v>7.1294999999999997E-2</v>
      </c>
      <c r="AK1275" s="168" t="s">
        <v>651</v>
      </c>
      <c r="AL1275" s="168" t="s">
        <v>652</v>
      </c>
      <c r="AM1275" s="127">
        <v>0</v>
      </c>
      <c r="AN1275" s="127">
        <v>0</v>
      </c>
      <c r="AO1275" s="127">
        <v>56049.69</v>
      </c>
      <c r="AP1275" s="127">
        <v>0</v>
      </c>
      <c r="AQ1275" s="127">
        <v>0</v>
      </c>
      <c r="AR1275" s="127">
        <v>0</v>
      </c>
      <c r="AS1275" s="127">
        <v>0</v>
      </c>
      <c r="AT1275" s="127">
        <v>0</v>
      </c>
      <c r="AU1275" s="127">
        <v>56049.69</v>
      </c>
      <c r="AV1275" s="127">
        <v>0</v>
      </c>
      <c r="AW1275" s="127">
        <v>0</v>
      </c>
      <c r="AX1275" s="127">
        <v>0</v>
      </c>
      <c r="AY1275" s="127">
        <v>0</v>
      </c>
      <c r="AZ1275" s="127">
        <v>0</v>
      </c>
      <c r="BA1275" s="127">
        <v>56049.69</v>
      </c>
      <c r="BB1275" s="127">
        <v>0</v>
      </c>
      <c r="BC1275" s="15">
        <f t="shared" si="57"/>
        <v>56049.69</v>
      </c>
      <c r="BD1275" s="15">
        <f t="shared" si="58"/>
        <v>112099.38</v>
      </c>
      <c r="BE1275" s="15">
        <f t="shared" si="59"/>
        <v>168149.07</v>
      </c>
    </row>
    <row r="1276" spans="1:57" x14ac:dyDescent="0.3">
      <c r="A1276" s="167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58">
        <v>44685</v>
      </c>
      <c r="AF1276" s="158">
        <v>45781</v>
      </c>
      <c r="AG1276" s="162">
        <v>38498286.240000002</v>
      </c>
      <c r="AH1276" s="91">
        <v>0.67777777777777781</v>
      </c>
      <c r="AI1276" s="91">
        <v>3</v>
      </c>
      <c r="AJ1276" s="160">
        <v>6.1652999999999999E-2</v>
      </c>
      <c r="AK1276" s="168" t="s">
        <v>651</v>
      </c>
      <c r="AL1276" s="168" t="s">
        <v>652</v>
      </c>
      <c r="AM1276" s="127">
        <v>0</v>
      </c>
      <c r="AN1276" s="127">
        <v>0</v>
      </c>
      <c r="AO1276" s="127">
        <v>1186767.42</v>
      </c>
      <c r="AP1276" s="127">
        <v>0</v>
      </c>
      <c r="AQ1276" s="127">
        <v>0</v>
      </c>
      <c r="AR1276" s="127">
        <v>0</v>
      </c>
      <c r="AS1276" s="127">
        <v>0</v>
      </c>
      <c r="AT1276" s="127">
        <v>0</v>
      </c>
      <c r="AU1276" s="127">
        <v>1186767.42</v>
      </c>
      <c r="AV1276" s="127">
        <v>0</v>
      </c>
      <c r="AW1276" s="127">
        <v>0</v>
      </c>
      <c r="AX1276" s="127">
        <v>0</v>
      </c>
      <c r="AY1276" s="127">
        <v>0</v>
      </c>
      <c r="AZ1276" s="127">
        <v>0</v>
      </c>
      <c r="BA1276" s="127">
        <v>0</v>
      </c>
      <c r="BB1276" s="127">
        <v>0</v>
      </c>
      <c r="BC1276" s="15">
        <f t="shared" si="57"/>
        <v>1186767.42</v>
      </c>
      <c r="BD1276" s="15">
        <f t="shared" si="58"/>
        <v>1186767.42</v>
      </c>
      <c r="BE1276" s="15">
        <f t="shared" si="59"/>
        <v>2373534.84</v>
      </c>
    </row>
    <row r="1277" spans="1:57" x14ac:dyDescent="0.3">
      <c r="A1277" s="167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0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63">
        <v>0</v>
      </c>
      <c r="AE1277" s="158">
        <v>44697</v>
      </c>
      <c r="AF1277" s="158">
        <v>45428</v>
      </c>
      <c r="AG1277" s="91">
        <v>360224.5</v>
      </c>
      <c r="AH1277" s="91">
        <v>0</v>
      </c>
      <c r="AI1277" s="91">
        <v>0</v>
      </c>
      <c r="AJ1277" s="160">
        <v>3.8199999999999998E-2</v>
      </c>
      <c r="AK1277" s="168" t="s">
        <v>651</v>
      </c>
      <c r="AL1277" s="168" t="s">
        <v>652</v>
      </c>
      <c r="AM1277" s="127">
        <v>0</v>
      </c>
      <c r="AN1277" s="127">
        <v>0</v>
      </c>
      <c r="AO1277" s="127">
        <v>0</v>
      </c>
      <c r="AP1277" s="127">
        <v>0</v>
      </c>
      <c r="AQ1277" s="127">
        <v>0</v>
      </c>
      <c r="AR1277" s="127">
        <v>0</v>
      </c>
      <c r="AS1277" s="127">
        <v>0</v>
      </c>
      <c r="AT1277" s="127">
        <v>0</v>
      </c>
      <c r="AU1277" s="127">
        <v>0</v>
      </c>
      <c r="AV1277" s="127">
        <v>0</v>
      </c>
      <c r="AW1277" s="127">
        <v>0</v>
      </c>
      <c r="AX1277" s="127">
        <v>0</v>
      </c>
      <c r="AY1277" s="127">
        <v>0</v>
      </c>
      <c r="AZ1277" s="127">
        <v>0</v>
      </c>
      <c r="BA1277" s="127">
        <v>0</v>
      </c>
      <c r="BB1277" s="127">
        <v>0</v>
      </c>
      <c r="BC1277" s="15">
        <f t="shared" si="57"/>
        <v>0</v>
      </c>
      <c r="BD1277" s="15">
        <f t="shared" si="58"/>
        <v>0</v>
      </c>
      <c r="BE1277" s="15">
        <f t="shared" si="59"/>
        <v>0</v>
      </c>
    </row>
    <row r="1278" spans="1:57" x14ac:dyDescent="0.3">
      <c r="A1278" s="167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58">
        <v>44697</v>
      </c>
      <c r="AF1278" s="158">
        <v>45793</v>
      </c>
      <c r="AG1278" s="91">
        <v>520822.5</v>
      </c>
      <c r="AH1278" s="91">
        <v>0.71111111111111114</v>
      </c>
      <c r="AI1278" s="91">
        <v>3</v>
      </c>
      <c r="AJ1278" s="160">
        <v>4.2999999999999997E-2</v>
      </c>
      <c r="AK1278" s="168" t="s">
        <v>651</v>
      </c>
      <c r="AL1278" s="168" t="s">
        <v>652</v>
      </c>
      <c r="AM1278" s="127">
        <v>1866.28</v>
      </c>
      <c r="AN1278" s="127">
        <v>1866.28</v>
      </c>
      <c r="AO1278" s="127">
        <v>1866.28</v>
      </c>
      <c r="AP1278" s="127">
        <v>933.14</v>
      </c>
      <c r="AQ1278" s="127">
        <v>933.14</v>
      </c>
      <c r="AR1278" s="127">
        <v>933.14</v>
      </c>
      <c r="AS1278" s="127">
        <v>933.14</v>
      </c>
      <c r="AT1278" s="127">
        <v>933.14</v>
      </c>
      <c r="AU1278" s="127">
        <v>933.14</v>
      </c>
      <c r="AV1278" s="127">
        <v>0</v>
      </c>
      <c r="AW1278" s="127">
        <v>0</v>
      </c>
      <c r="AX1278" s="127">
        <v>0</v>
      </c>
      <c r="AY1278" s="127">
        <v>0</v>
      </c>
      <c r="AZ1278" s="127">
        <v>0</v>
      </c>
      <c r="BA1278" s="127">
        <v>0</v>
      </c>
      <c r="BB1278" s="127">
        <v>0</v>
      </c>
      <c r="BC1278" s="15">
        <f t="shared" si="57"/>
        <v>6531.9800000000005</v>
      </c>
      <c r="BD1278" s="15">
        <f t="shared" si="58"/>
        <v>4665.7</v>
      </c>
      <c r="BE1278" s="15">
        <f t="shared" si="59"/>
        <v>11197.68</v>
      </c>
    </row>
    <row r="1279" spans="1:57" x14ac:dyDescent="0.3">
      <c r="A1279" s="167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58">
        <v>44697</v>
      </c>
      <c r="AF1279" s="158">
        <v>46158</v>
      </c>
      <c r="AG1279" s="91">
        <v>189980</v>
      </c>
      <c r="AH1279" s="91">
        <v>1.711111111111111</v>
      </c>
      <c r="AI1279" s="91">
        <v>4</v>
      </c>
      <c r="AJ1279" s="160">
        <v>4.7100000000000003E-2</v>
      </c>
      <c r="AK1279" s="168" t="s">
        <v>651</v>
      </c>
      <c r="AL1279" s="168" t="s">
        <v>652</v>
      </c>
      <c r="AM1279" s="127">
        <v>745.67</v>
      </c>
      <c r="AN1279" s="127">
        <v>745.67</v>
      </c>
      <c r="AO1279" s="127">
        <v>745.67</v>
      </c>
      <c r="AP1279" s="127">
        <v>745.67</v>
      </c>
      <c r="AQ1279" s="127">
        <v>745.67</v>
      </c>
      <c r="AR1279" s="127">
        <v>745.67</v>
      </c>
      <c r="AS1279" s="127">
        <v>745.67</v>
      </c>
      <c r="AT1279" s="127">
        <v>745.67</v>
      </c>
      <c r="AU1279" s="127">
        <v>745.67</v>
      </c>
      <c r="AV1279" s="127">
        <v>745.67</v>
      </c>
      <c r="AW1279" s="127">
        <v>745.67</v>
      </c>
      <c r="AX1279" s="127">
        <v>745.67</v>
      </c>
      <c r="AY1279" s="127">
        <v>745.67</v>
      </c>
      <c r="AZ1279" s="127">
        <v>745.67</v>
      </c>
      <c r="BA1279" s="127">
        <v>745.67</v>
      </c>
      <c r="BB1279" s="127">
        <v>372.84</v>
      </c>
      <c r="BC1279" s="15">
        <f t="shared" si="57"/>
        <v>2982.68</v>
      </c>
      <c r="BD1279" s="15">
        <f t="shared" si="58"/>
        <v>8575.2099999999991</v>
      </c>
      <c r="BE1279" s="15">
        <f t="shared" si="59"/>
        <v>11557.89</v>
      </c>
    </row>
    <row r="1280" spans="1:57" x14ac:dyDescent="0.3">
      <c r="A1280" s="167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58">
        <v>44697</v>
      </c>
      <c r="AF1280" s="158">
        <v>46523</v>
      </c>
      <c r="AG1280" s="91">
        <v>577462.5</v>
      </c>
      <c r="AH1280" s="91">
        <v>2.7111111111111112</v>
      </c>
      <c r="AI1280" s="91">
        <v>5</v>
      </c>
      <c r="AJ1280" s="160">
        <v>5.0700000000000002E-2</v>
      </c>
      <c r="AK1280" s="168" t="s">
        <v>651</v>
      </c>
      <c r="AL1280" s="168" t="s">
        <v>652</v>
      </c>
      <c r="AM1280" s="127">
        <v>2439.7800000000002</v>
      </c>
      <c r="AN1280" s="127">
        <v>2439.7800000000002</v>
      </c>
      <c r="AO1280" s="127">
        <v>2439.7800000000002</v>
      </c>
      <c r="AP1280" s="127">
        <v>2439.7800000000002</v>
      </c>
      <c r="AQ1280" s="127">
        <v>2439.7800000000002</v>
      </c>
      <c r="AR1280" s="127">
        <v>2439.7800000000002</v>
      </c>
      <c r="AS1280" s="127">
        <v>2439.7800000000002</v>
      </c>
      <c r="AT1280" s="127">
        <v>2439.7800000000002</v>
      </c>
      <c r="AU1280" s="127">
        <v>2439.7800000000002</v>
      </c>
      <c r="AV1280" s="127">
        <v>2439.7800000000002</v>
      </c>
      <c r="AW1280" s="127">
        <v>2439.7800000000002</v>
      </c>
      <c r="AX1280" s="127">
        <v>2439.7800000000002</v>
      </c>
      <c r="AY1280" s="127">
        <v>2439.7800000000002</v>
      </c>
      <c r="AZ1280" s="127">
        <v>2439.7800000000002</v>
      </c>
      <c r="BA1280" s="127">
        <v>2439.7800000000002</v>
      </c>
      <c r="BB1280" s="127">
        <v>2439.7800000000002</v>
      </c>
      <c r="BC1280" s="15">
        <f t="shared" si="57"/>
        <v>9759.1200000000008</v>
      </c>
      <c r="BD1280" s="15">
        <f t="shared" si="58"/>
        <v>29277.359999999997</v>
      </c>
      <c r="BE1280" s="15">
        <f t="shared" si="59"/>
        <v>39036.479999999996</v>
      </c>
    </row>
    <row r="1281" spans="1:57" x14ac:dyDescent="0.3">
      <c r="A1281" s="167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58">
        <v>44697</v>
      </c>
      <c r="AF1281" s="158">
        <v>46889</v>
      </c>
      <c r="AG1281" s="91">
        <v>987601</v>
      </c>
      <c r="AH1281" s="91">
        <v>3.7111111111111112</v>
      </c>
      <c r="AI1281" s="91">
        <v>6</v>
      </c>
      <c r="AJ1281" s="160">
        <v>5.3600000000000002E-2</v>
      </c>
      <c r="AK1281" s="168" t="s">
        <v>651</v>
      </c>
      <c r="AL1281" s="168" t="s">
        <v>652</v>
      </c>
      <c r="AM1281" s="127">
        <v>4411.28</v>
      </c>
      <c r="AN1281" s="127">
        <v>4411.28</v>
      </c>
      <c r="AO1281" s="127">
        <v>4411.28</v>
      </c>
      <c r="AP1281" s="127">
        <v>4411.28</v>
      </c>
      <c r="AQ1281" s="127">
        <v>4411.28</v>
      </c>
      <c r="AR1281" s="127">
        <v>4411.28</v>
      </c>
      <c r="AS1281" s="127">
        <v>4411.28</v>
      </c>
      <c r="AT1281" s="127">
        <v>4411.28</v>
      </c>
      <c r="AU1281" s="127">
        <v>4411.28</v>
      </c>
      <c r="AV1281" s="127">
        <v>4411.28</v>
      </c>
      <c r="AW1281" s="127">
        <v>4411.28</v>
      </c>
      <c r="AX1281" s="127">
        <v>4411.28</v>
      </c>
      <c r="AY1281" s="127">
        <v>4411.28</v>
      </c>
      <c r="AZ1281" s="127">
        <v>4411.28</v>
      </c>
      <c r="BA1281" s="127">
        <v>4411.28</v>
      </c>
      <c r="BB1281" s="127">
        <v>4411.28</v>
      </c>
      <c r="BC1281" s="15">
        <f t="shared" si="57"/>
        <v>17645.12</v>
      </c>
      <c r="BD1281" s="15">
        <f t="shared" si="58"/>
        <v>52935.359999999993</v>
      </c>
      <c r="BE1281" s="15">
        <f t="shared" si="59"/>
        <v>70580.479999999996</v>
      </c>
    </row>
    <row r="1282" spans="1:57" x14ac:dyDescent="0.3">
      <c r="A1282" s="167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58">
        <v>44697</v>
      </c>
      <c r="AF1282" s="158">
        <v>47254</v>
      </c>
      <c r="AG1282" s="91">
        <v>1124540</v>
      </c>
      <c r="AH1282" s="91">
        <v>4.7111111111111112</v>
      </c>
      <c r="AI1282" s="91">
        <v>7</v>
      </c>
      <c r="AJ1282" s="160">
        <v>5.6399999999999999E-2</v>
      </c>
      <c r="AK1282" s="168" t="s">
        <v>651</v>
      </c>
      <c r="AL1282" s="168" t="s">
        <v>652</v>
      </c>
      <c r="AM1282" s="127">
        <v>5285.34</v>
      </c>
      <c r="AN1282" s="127">
        <v>5285.34</v>
      </c>
      <c r="AO1282" s="127">
        <v>5285.34</v>
      </c>
      <c r="AP1282" s="127">
        <v>5285.34</v>
      </c>
      <c r="AQ1282" s="127">
        <v>5285.34</v>
      </c>
      <c r="AR1282" s="127">
        <v>5285.34</v>
      </c>
      <c r="AS1282" s="127">
        <v>5285.34</v>
      </c>
      <c r="AT1282" s="127">
        <v>5285.34</v>
      </c>
      <c r="AU1282" s="127">
        <v>5285.34</v>
      </c>
      <c r="AV1282" s="127">
        <v>5285.34</v>
      </c>
      <c r="AW1282" s="127">
        <v>5285.34</v>
      </c>
      <c r="AX1282" s="127">
        <v>5285.34</v>
      </c>
      <c r="AY1282" s="127">
        <v>5285.34</v>
      </c>
      <c r="AZ1282" s="127">
        <v>5285.34</v>
      </c>
      <c r="BA1282" s="127">
        <v>5285.34</v>
      </c>
      <c r="BB1282" s="127">
        <v>5285.34</v>
      </c>
      <c r="BC1282" s="15">
        <f t="shared" si="57"/>
        <v>21141.360000000001</v>
      </c>
      <c r="BD1282" s="15">
        <f t="shared" si="58"/>
        <v>63424.079999999987</v>
      </c>
      <c r="BE1282" s="15">
        <f t="shared" si="59"/>
        <v>84565.439999999988</v>
      </c>
    </row>
    <row r="1283" spans="1:57" x14ac:dyDescent="0.3">
      <c r="A1283" s="167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58">
        <v>44697</v>
      </c>
      <c r="AF1283" s="158">
        <v>47619</v>
      </c>
      <c r="AG1283" s="91">
        <v>975270</v>
      </c>
      <c r="AH1283" s="91">
        <v>5.7111111111111112</v>
      </c>
      <c r="AI1283" s="91">
        <v>8</v>
      </c>
      <c r="AJ1283" s="160">
        <v>5.9299999999999999E-2</v>
      </c>
      <c r="AK1283" s="168" t="s">
        <v>651</v>
      </c>
      <c r="AL1283" s="168" t="s">
        <v>652</v>
      </c>
      <c r="AM1283" s="127">
        <v>4819.46</v>
      </c>
      <c r="AN1283" s="127">
        <v>4819.46</v>
      </c>
      <c r="AO1283" s="127">
        <v>4819.46</v>
      </c>
      <c r="AP1283" s="127">
        <v>4819.46</v>
      </c>
      <c r="AQ1283" s="127">
        <v>4819.46</v>
      </c>
      <c r="AR1283" s="127">
        <v>4819.46</v>
      </c>
      <c r="AS1283" s="127">
        <v>4819.46</v>
      </c>
      <c r="AT1283" s="127">
        <v>4819.46</v>
      </c>
      <c r="AU1283" s="127">
        <v>4819.46</v>
      </c>
      <c r="AV1283" s="127">
        <v>4819.46</v>
      </c>
      <c r="AW1283" s="127">
        <v>4819.46</v>
      </c>
      <c r="AX1283" s="127">
        <v>4819.46</v>
      </c>
      <c r="AY1283" s="127">
        <v>4819.46</v>
      </c>
      <c r="AZ1283" s="127">
        <v>4819.46</v>
      </c>
      <c r="BA1283" s="127">
        <v>4819.46</v>
      </c>
      <c r="BB1283" s="127">
        <v>4819.46</v>
      </c>
      <c r="BC1283" s="15">
        <f t="shared" ref="BC1283:BC1346" si="60">SUM(AM1283:AP1283)</f>
        <v>19277.84</v>
      </c>
      <c r="BD1283" s="15">
        <f t="shared" si="58"/>
        <v>57833.52</v>
      </c>
      <c r="BE1283" s="15">
        <f t="shared" si="59"/>
        <v>77111.360000000001</v>
      </c>
    </row>
    <row r="1284" spans="1:57" x14ac:dyDescent="0.3">
      <c r="A1284" s="167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58">
        <v>44697</v>
      </c>
      <c r="AF1284" s="158">
        <v>47984</v>
      </c>
      <c r="AG1284" s="91">
        <v>74340</v>
      </c>
      <c r="AH1284" s="91">
        <v>6.7111111111111112</v>
      </c>
      <c r="AI1284" s="91">
        <v>9</v>
      </c>
      <c r="AJ1284" s="160">
        <v>6.2100000000000002E-2</v>
      </c>
      <c r="AK1284" s="168" t="s">
        <v>651</v>
      </c>
      <c r="AL1284" s="168" t="s">
        <v>652</v>
      </c>
      <c r="AM1284" s="127">
        <v>384.71</v>
      </c>
      <c r="AN1284" s="127">
        <v>384.71</v>
      </c>
      <c r="AO1284" s="127">
        <v>384.71</v>
      </c>
      <c r="AP1284" s="127">
        <v>384.71</v>
      </c>
      <c r="AQ1284" s="127">
        <v>384.71</v>
      </c>
      <c r="AR1284" s="127">
        <v>384.71</v>
      </c>
      <c r="AS1284" s="127">
        <v>384.71</v>
      </c>
      <c r="AT1284" s="127">
        <v>384.71</v>
      </c>
      <c r="AU1284" s="127">
        <v>384.71</v>
      </c>
      <c r="AV1284" s="127">
        <v>384.71</v>
      </c>
      <c r="AW1284" s="127">
        <v>384.71</v>
      </c>
      <c r="AX1284" s="127">
        <v>384.71</v>
      </c>
      <c r="AY1284" s="127">
        <v>384.71</v>
      </c>
      <c r="AZ1284" s="127">
        <v>384.71</v>
      </c>
      <c r="BA1284" s="127">
        <v>384.71</v>
      </c>
      <c r="BB1284" s="127">
        <v>384.71</v>
      </c>
      <c r="BC1284" s="15">
        <f t="shared" si="60"/>
        <v>1538.84</v>
      </c>
      <c r="BD1284" s="15">
        <f t="shared" ref="BD1284:BD1347" si="61">SUM(AQ1284:BB1284)</f>
        <v>4616.5199999999995</v>
      </c>
      <c r="BE1284" s="15">
        <f t="shared" ref="BE1284:BE1347" si="62">BC1284+BD1284</f>
        <v>6155.36</v>
      </c>
    </row>
    <row r="1285" spans="1:57" x14ac:dyDescent="0.3">
      <c r="A1285" s="167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58">
        <v>44685</v>
      </c>
      <c r="AF1285" s="158">
        <v>45781</v>
      </c>
      <c r="AG1285" s="91">
        <v>510970.65</v>
      </c>
      <c r="AH1285" s="91">
        <v>0.67777777777777781</v>
      </c>
      <c r="AI1285" s="91">
        <v>3</v>
      </c>
      <c r="AJ1285" s="160">
        <v>6.1652999999999999E-2</v>
      </c>
      <c r="AK1285" s="168" t="s">
        <v>651</v>
      </c>
      <c r="AL1285" s="168" t="s">
        <v>652</v>
      </c>
      <c r="AM1285" s="127">
        <v>0</v>
      </c>
      <c r="AN1285" s="127">
        <v>0</v>
      </c>
      <c r="AO1285" s="127">
        <v>15751.44</v>
      </c>
      <c r="AP1285" s="127">
        <v>0</v>
      </c>
      <c r="AQ1285" s="127">
        <v>0</v>
      </c>
      <c r="AR1285" s="127">
        <v>0</v>
      </c>
      <c r="AS1285" s="127">
        <v>0</v>
      </c>
      <c r="AT1285" s="127">
        <v>0</v>
      </c>
      <c r="AU1285" s="127">
        <v>15751.44</v>
      </c>
      <c r="AV1285" s="127">
        <v>0</v>
      </c>
      <c r="AW1285" s="127">
        <v>0</v>
      </c>
      <c r="AX1285" s="127">
        <v>0</v>
      </c>
      <c r="AY1285" s="127">
        <v>0</v>
      </c>
      <c r="AZ1285" s="127">
        <v>0</v>
      </c>
      <c r="BA1285" s="127">
        <v>0</v>
      </c>
      <c r="BB1285" s="127">
        <v>0</v>
      </c>
      <c r="BC1285" s="15">
        <f t="shared" si="60"/>
        <v>15751.44</v>
      </c>
      <c r="BD1285" s="15">
        <f t="shared" si="61"/>
        <v>15751.44</v>
      </c>
      <c r="BE1285" s="15">
        <f t="shared" si="62"/>
        <v>31502.880000000001</v>
      </c>
    </row>
    <row r="1286" spans="1:57" x14ac:dyDescent="0.3">
      <c r="A1286" s="167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58">
        <v>44685</v>
      </c>
      <c r="AF1286" s="158">
        <v>46511</v>
      </c>
      <c r="AG1286" s="91">
        <v>1191863.72</v>
      </c>
      <c r="AH1286" s="91">
        <v>2.6777777777777776</v>
      </c>
      <c r="AI1286" s="91">
        <v>5</v>
      </c>
      <c r="AJ1286" s="160">
        <v>7.1294999999999997E-2</v>
      </c>
      <c r="AK1286" s="168" t="s">
        <v>651</v>
      </c>
      <c r="AL1286" s="168" t="s">
        <v>652</v>
      </c>
      <c r="AM1286" s="127">
        <v>0</v>
      </c>
      <c r="AN1286" s="127">
        <v>0</v>
      </c>
      <c r="AO1286" s="127">
        <v>42486.96</v>
      </c>
      <c r="AP1286" s="127">
        <v>0</v>
      </c>
      <c r="AQ1286" s="127">
        <v>0</v>
      </c>
      <c r="AR1286" s="127">
        <v>0</v>
      </c>
      <c r="AS1286" s="127">
        <v>0</v>
      </c>
      <c r="AT1286" s="127">
        <v>0</v>
      </c>
      <c r="AU1286" s="127">
        <v>42486.96</v>
      </c>
      <c r="AV1286" s="127">
        <v>0</v>
      </c>
      <c r="AW1286" s="127">
        <v>0</v>
      </c>
      <c r="AX1286" s="127">
        <v>0</v>
      </c>
      <c r="AY1286" s="127">
        <v>0</v>
      </c>
      <c r="AZ1286" s="127">
        <v>0</v>
      </c>
      <c r="BA1286" s="127">
        <v>42486.96</v>
      </c>
      <c r="BB1286" s="127">
        <v>0</v>
      </c>
      <c r="BC1286" s="15">
        <f t="shared" si="60"/>
        <v>42486.96</v>
      </c>
      <c r="BD1286" s="15">
        <f t="shared" si="61"/>
        <v>84973.92</v>
      </c>
      <c r="BE1286" s="15">
        <f t="shared" si="62"/>
        <v>127460.88</v>
      </c>
    </row>
    <row r="1287" spans="1:57" x14ac:dyDescent="0.3">
      <c r="A1287" s="167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58">
        <v>44698</v>
      </c>
      <c r="AF1287" s="158">
        <v>48351</v>
      </c>
      <c r="AG1287" s="162">
        <v>200000000</v>
      </c>
      <c r="AH1287" s="91">
        <v>7.7138888888888886</v>
      </c>
      <c r="AI1287" s="91">
        <v>10</v>
      </c>
      <c r="AJ1287" s="160">
        <v>7.8262999999999999E-2</v>
      </c>
      <c r="AK1287" s="168" t="s">
        <v>651</v>
      </c>
      <c r="AL1287" s="168" t="s">
        <v>652</v>
      </c>
      <c r="AM1287" s="127">
        <v>0</v>
      </c>
      <c r="AN1287" s="127">
        <v>0</v>
      </c>
      <c r="AO1287" s="127">
        <v>7826300</v>
      </c>
      <c r="AP1287" s="127">
        <v>0</v>
      </c>
      <c r="AQ1287" s="127">
        <v>0</v>
      </c>
      <c r="AR1287" s="127">
        <v>0</v>
      </c>
      <c r="AS1287" s="127">
        <v>0</v>
      </c>
      <c r="AT1287" s="127">
        <v>0</v>
      </c>
      <c r="AU1287" s="127">
        <v>7826300</v>
      </c>
      <c r="AV1287" s="127">
        <v>0</v>
      </c>
      <c r="AW1287" s="127">
        <v>0</v>
      </c>
      <c r="AX1287" s="127">
        <v>0</v>
      </c>
      <c r="AY1287" s="127">
        <v>0</v>
      </c>
      <c r="AZ1287" s="127">
        <v>0</v>
      </c>
      <c r="BA1287" s="127">
        <v>7826300</v>
      </c>
      <c r="BB1287" s="127">
        <v>0</v>
      </c>
      <c r="BC1287" s="15">
        <f t="shared" si="60"/>
        <v>7826300</v>
      </c>
      <c r="BD1287" s="15">
        <f t="shared" si="61"/>
        <v>15652600</v>
      </c>
      <c r="BE1287" s="15">
        <f t="shared" si="62"/>
        <v>23478900</v>
      </c>
    </row>
    <row r="1288" spans="1:57" x14ac:dyDescent="0.3">
      <c r="A1288" s="167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58">
        <v>44698</v>
      </c>
      <c r="AF1288" s="158">
        <v>48351</v>
      </c>
      <c r="AG1288" s="162">
        <v>186980919.342462</v>
      </c>
      <c r="AH1288" s="91">
        <v>7.7138888888888886</v>
      </c>
      <c r="AI1288" s="91">
        <v>10</v>
      </c>
      <c r="AJ1288" s="160">
        <v>7.8262999999999999E-2</v>
      </c>
      <c r="AK1288" s="168" t="s">
        <v>651</v>
      </c>
      <c r="AL1288" s="168" t="s">
        <v>652</v>
      </c>
      <c r="AM1288" s="127">
        <v>0</v>
      </c>
      <c r="AN1288" s="127">
        <v>0</v>
      </c>
      <c r="AO1288" s="127">
        <v>7316843.8499999996</v>
      </c>
      <c r="AP1288" s="127">
        <v>0</v>
      </c>
      <c r="AQ1288" s="127">
        <v>0</v>
      </c>
      <c r="AR1288" s="127">
        <v>0</v>
      </c>
      <c r="AS1288" s="127">
        <v>0</v>
      </c>
      <c r="AT1288" s="127">
        <v>0</v>
      </c>
      <c r="AU1288" s="127">
        <v>7316843.8499999996</v>
      </c>
      <c r="AV1288" s="127">
        <v>0</v>
      </c>
      <c r="AW1288" s="127">
        <v>0</v>
      </c>
      <c r="AX1288" s="127">
        <v>0</v>
      </c>
      <c r="AY1288" s="127">
        <v>0</v>
      </c>
      <c r="AZ1288" s="127">
        <v>0</v>
      </c>
      <c r="BA1288" s="127">
        <v>7316843.8499999996</v>
      </c>
      <c r="BB1288" s="127">
        <v>0</v>
      </c>
      <c r="BC1288" s="15">
        <f t="shared" si="60"/>
        <v>7316843.8499999996</v>
      </c>
      <c r="BD1288" s="15">
        <f t="shared" si="61"/>
        <v>14633687.699999999</v>
      </c>
      <c r="BE1288" s="15">
        <f t="shared" si="62"/>
        <v>21950531.549999997</v>
      </c>
    </row>
    <row r="1289" spans="1:57" x14ac:dyDescent="0.3">
      <c r="A1289" s="167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58">
        <v>44685</v>
      </c>
      <c r="AF1289" s="163">
        <v>45781</v>
      </c>
      <c r="AG1289" s="91">
        <v>1702512.99</v>
      </c>
      <c r="AH1289" s="91">
        <v>0.67777777777777781</v>
      </c>
      <c r="AI1289" s="91">
        <v>3</v>
      </c>
      <c r="AJ1289" s="160">
        <v>6.1652999999999999E-2</v>
      </c>
      <c r="AK1289" s="168" t="s">
        <v>651</v>
      </c>
      <c r="AL1289" s="168" t="s">
        <v>652</v>
      </c>
      <c r="AM1289" s="127">
        <v>0</v>
      </c>
      <c r="AN1289" s="127">
        <v>0</v>
      </c>
      <c r="AO1289" s="127">
        <v>52482.52</v>
      </c>
      <c r="AP1289" s="127">
        <v>0</v>
      </c>
      <c r="AQ1289" s="127">
        <v>0</v>
      </c>
      <c r="AR1289" s="127">
        <v>0</v>
      </c>
      <c r="AS1289" s="127">
        <v>0</v>
      </c>
      <c r="AT1289" s="127">
        <v>0</v>
      </c>
      <c r="AU1289" s="127">
        <v>52482.52</v>
      </c>
      <c r="AV1289" s="127">
        <v>0</v>
      </c>
      <c r="AW1289" s="127">
        <v>0</v>
      </c>
      <c r="AX1289" s="127">
        <v>0</v>
      </c>
      <c r="AY1289" s="127">
        <v>0</v>
      </c>
      <c r="AZ1289" s="127">
        <v>0</v>
      </c>
      <c r="BA1289" s="127">
        <v>0</v>
      </c>
      <c r="BB1289" s="127">
        <v>0</v>
      </c>
      <c r="BC1289" s="15">
        <f t="shared" si="60"/>
        <v>52482.52</v>
      </c>
      <c r="BD1289" s="15">
        <f t="shared" si="61"/>
        <v>52482.52</v>
      </c>
      <c r="BE1289" s="15">
        <f t="shared" si="62"/>
        <v>104965.04</v>
      </c>
    </row>
    <row r="1290" spans="1:57" x14ac:dyDescent="0.3">
      <c r="A1290" s="167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0</v>
      </c>
      <c r="AE1290" s="158">
        <v>44685</v>
      </c>
      <c r="AF1290" s="163">
        <v>45416</v>
      </c>
      <c r="AG1290" s="91">
        <v>10000000</v>
      </c>
      <c r="AH1290" s="91">
        <v>0</v>
      </c>
      <c r="AI1290" s="91">
        <v>0</v>
      </c>
      <c r="AJ1290" s="160">
        <v>5.1889000000000005E-2</v>
      </c>
      <c r="AK1290" s="168" t="s">
        <v>651</v>
      </c>
      <c r="AL1290" s="168" t="s">
        <v>652</v>
      </c>
      <c r="AM1290" s="127">
        <v>0</v>
      </c>
      <c r="AN1290" s="127">
        <v>0</v>
      </c>
      <c r="AO1290" s="127">
        <v>0</v>
      </c>
      <c r="AP1290" s="127">
        <v>0</v>
      </c>
      <c r="AQ1290" s="127">
        <v>0</v>
      </c>
      <c r="AR1290" s="127">
        <v>0</v>
      </c>
      <c r="AS1290" s="127">
        <v>0</v>
      </c>
      <c r="AT1290" s="127">
        <v>0</v>
      </c>
      <c r="AU1290" s="127">
        <v>0</v>
      </c>
      <c r="AV1290" s="127">
        <v>0</v>
      </c>
      <c r="AW1290" s="127">
        <v>0</v>
      </c>
      <c r="AX1290" s="127">
        <v>0</v>
      </c>
      <c r="AY1290" s="127">
        <v>0</v>
      </c>
      <c r="AZ1290" s="127">
        <v>0</v>
      </c>
      <c r="BA1290" s="127">
        <v>0</v>
      </c>
      <c r="BB1290" s="127">
        <v>0</v>
      </c>
      <c r="BC1290" s="15">
        <f t="shared" si="60"/>
        <v>0</v>
      </c>
      <c r="BD1290" s="15">
        <f t="shared" si="61"/>
        <v>0</v>
      </c>
      <c r="BE1290" s="15">
        <f t="shared" si="62"/>
        <v>0</v>
      </c>
    </row>
    <row r="1291" spans="1:57" x14ac:dyDescent="0.3">
      <c r="A1291" s="167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58">
        <v>44685</v>
      </c>
      <c r="AF1291" s="163">
        <v>45781</v>
      </c>
      <c r="AG1291" s="91">
        <v>6081352.5199999996</v>
      </c>
      <c r="AH1291" s="91">
        <v>0.67777777777777781</v>
      </c>
      <c r="AI1291" s="91">
        <v>3</v>
      </c>
      <c r="AJ1291" s="160">
        <v>6.1652999999999999E-2</v>
      </c>
      <c r="AK1291" s="168" t="s">
        <v>651</v>
      </c>
      <c r="AL1291" s="168" t="s">
        <v>652</v>
      </c>
      <c r="AM1291" s="127">
        <v>0</v>
      </c>
      <c r="AN1291" s="127">
        <v>0</v>
      </c>
      <c r="AO1291" s="127">
        <v>187466.81</v>
      </c>
      <c r="AP1291" s="127">
        <v>0</v>
      </c>
      <c r="AQ1291" s="127">
        <v>0</v>
      </c>
      <c r="AR1291" s="127">
        <v>0</v>
      </c>
      <c r="AS1291" s="127">
        <v>0</v>
      </c>
      <c r="AT1291" s="127">
        <v>0</v>
      </c>
      <c r="AU1291" s="127">
        <v>187466.81</v>
      </c>
      <c r="AV1291" s="127">
        <v>0</v>
      </c>
      <c r="AW1291" s="127">
        <v>0</v>
      </c>
      <c r="AX1291" s="127">
        <v>0</v>
      </c>
      <c r="AY1291" s="127">
        <v>0</v>
      </c>
      <c r="AZ1291" s="127">
        <v>0</v>
      </c>
      <c r="BA1291" s="127">
        <v>0</v>
      </c>
      <c r="BB1291" s="127">
        <v>0</v>
      </c>
      <c r="BC1291" s="15">
        <f t="shared" si="60"/>
        <v>187466.81</v>
      </c>
      <c r="BD1291" s="15">
        <f t="shared" si="61"/>
        <v>187466.81</v>
      </c>
      <c r="BE1291" s="15">
        <f t="shared" si="62"/>
        <v>374933.62</v>
      </c>
    </row>
    <row r="1292" spans="1:57" x14ac:dyDescent="0.3">
      <c r="A1292" s="167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58">
        <v>44685</v>
      </c>
      <c r="AF1292" s="163">
        <v>45781</v>
      </c>
      <c r="AG1292" s="91">
        <v>1350237.19</v>
      </c>
      <c r="AH1292" s="91">
        <v>0.67777777777777781</v>
      </c>
      <c r="AI1292" s="91">
        <v>3</v>
      </c>
      <c r="AJ1292" s="160">
        <v>6.1652999999999999E-2</v>
      </c>
      <c r="AK1292" s="168" t="s">
        <v>651</v>
      </c>
      <c r="AL1292" s="168" t="s">
        <v>652</v>
      </c>
      <c r="AM1292" s="127">
        <v>0</v>
      </c>
      <c r="AN1292" s="127">
        <v>0</v>
      </c>
      <c r="AO1292" s="127">
        <v>41623.089999999997</v>
      </c>
      <c r="AP1292" s="127">
        <v>0</v>
      </c>
      <c r="AQ1292" s="127">
        <v>0</v>
      </c>
      <c r="AR1292" s="127">
        <v>0</v>
      </c>
      <c r="AS1292" s="127">
        <v>0</v>
      </c>
      <c r="AT1292" s="127">
        <v>0</v>
      </c>
      <c r="AU1292" s="127">
        <v>41623.089999999997</v>
      </c>
      <c r="AV1292" s="127">
        <v>0</v>
      </c>
      <c r="AW1292" s="127">
        <v>0</v>
      </c>
      <c r="AX1292" s="127">
        <v>0</v>
      </c>
      <c r="AY1292" s="127">
        <v>0</v>
      </c>
      <c r="AZ1292" s="127">
        <v>0</v>
      </c>
      <c r="BA1292" s="127">
        <v>0</v>
      </c>
      <c r="BB1292" s="127">
        <v>0</v>
      </c>
      <c r="BC1292" s="15">
        <f t="shared" si="60"/>
        <v>41623.089999999997</v>
      </c>
      <c r="BD1292" s="15">
        <f t="shared" si="61"/>
        <v>41623.089999999997</v>
      </c>
      <c r="BE1292" s="15">
        <f t="shared" si="62"/>
        <v>83246.179999999993</v>
      </c>
    </row>
    <row r="1293" spans="1:57" x14ac:dyDescent="0.3">
      <c r="A1293" s="167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0</v>
      </c>
      <c r="X1293" s="63">
        <v>0</v>
      </c>
      <c r="Y1293" s="63">
        <v>0</v>
      </c>
      <c r="Z1293" s="63">
        <v>0</v>
      </c>
      <c r="AA1293" s="63">
        <v>0</v>
      </c>
      <c r="AB1293" s="63">
        <v>0</v>
      </c>
      <c r="AC1293" s="63">
        <v>0</v>
      </c>
      <c r="AD1293" s="63">
        <v>0</v>
      </c>
      <c r="AE1293" s="158">
        <v>44735</v>
      </c>
      <c r="AF1293" s="163">
        <v>45466</v>
      </c>
      <c r="AG1293" s="91">
        <v>46167.5</v>
      </c>
      <c r="AH1293" s="91">
        <v>0</v>
      </c>
      <c r="AI1293" s="91">
        <v>0</v>
      </c>
      <c r="AJ1293" s="160">
        <v>3.8199999999999998E-2</v>
      </c>
      <c r="AK1293" s="168" t="s">
        <v>651</v>
      </c>
      <c r="AL1293" s="168" t="s">
        <v>652</v>
      </c>
      <c r="AM1293" s="127">
        <v>0</v>
      </c>
      <c r="AN1293" s="127">
        <v>0</v>
      </c>
      <c r="AO1293" s="127">
        <v>0</v>
      </c>
      <c r="AP1293" s="127">
        <v>0</v>
      </c>
      <c r="AQ1293" s="127">
        <v>0</v>
      </c>
      <c r="AR1293" s="127">
        <v>0</v>
      </c>
      <c r="AS1293" s="127">
        <v>0</v>
      </c>
      <c r="AT1293" s="127">
        <v>0</v>
      </c>
      <c r="AU1293" s="127">
        <v>0</v>
      </c>
      <c r="AV1293" s="127">
        <v>0</v>
      </c>
      <c r="AW1293" s="127">
        <v>0</v>
      </c>
      <c r="AX1293" s="127">
        <v>0</v>
      </c>
      <c r="AY1293" s="127">
        <v>0</v>
      </c>
      <c r="AZ1293" s="127">
        <v>0</v>
      </c>
      <c r="BA1293" s="127">
        <v>0</v>
      </c>
      <c r="BB1293" s="127">
        <v>0</v>
      </c>
      <c r="BC1293" s="15">
        <f t="shared" si="60"/>
        <v>0</v>
      </c>
      <c r="BD1293" s="15">
        <f t="shared" si="61"/>
        <v>0</v>
      </c>
      <c r="BE1293" s="15">
        <f t="shared" si="62"/>
        <v>0</v>
      </c>
    </row>
    <row r="1294" spans="1:57" x14ac:dyDescent="0.3">
      <c r="A1294" s="167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58">
        <v>44735</v>
      </c>
      <c r="AF1294" s="163">
        <v>45831</v>
      </c>
      <c r="AG1294" s="91">
        <v>463150</v>
      </c>
      <c r="AH1294" s="91">
        <v>0.81388888888888888</v>
      </c>
      <c r="AI1294" s="91">
        <v>3</v>
      </c>
      <c r="AJ1294" s="160">
        <v>4.2999999999999997E-2</v>
      </c>
      <c r="AK1294" s="168" t="s">
        <v>651</v>
      </c>
      <c r="AL1294" s="168" t="s">
        <v>652</v>
      </c>
      <c r="AM1294" s="127">
        <v>1659.62</v>
      </c>
      <c r="AN1294" s="127">
        <v>1659.62</v>
      </c>
      <c r="AO1294" s="127">
        <v>1659.62</v>
      </c>
      <c r="AP1294" s="127">
        <v>1659.62</v>
      </c>
      <c r="AQ1294" s="127">
        <v>829.81</v>
      </c>
      <c r="AR1294" s="127">
        <v>829.81</v>
      </c>
      <c r="AS1294" s="127">
        <v>829.81</v>
      </c>
      <c r="AT1294" s="127">
        <v>829.81</v>
      </c>
      <c r="AU1294" s="127">
        <v>829.81</v>
      </c>
      <c r="AV1294" s="127">
        <v>829.81</v>
      </c>
      <c r="AW1294" s="127">
        <v>0</v>
      </c>
      <c r="AX1294" s="127">
        <v>0</v>
      </c>
      <c r="AY1294" s="127">
        <v>0</v>
      </c>
      <c r="AZ1294" s="127">
        <v>0</v>
      </c>
      <c r="BA1294" s="127">
        <v>0</v>
      </c>
      <c r="BB1294" s="127">
        <v>0</v>
      </c>
      <c r="BC1294" s="15">
        <f t="shared" si="60"/>
        <v>6638.48</v>
      </c>
      <c r="BD1294" s="15">
        <f t="shared" si="61"/>
        <v>4978.8599999999988</v>
      </c>
      <c r="BE1294" s="15">
        <f t="shared" si="62"/>
        <v>11617.339999999998</v>
      </c>
    </row>
    <row r="1295" spans="1:57" x14ac:dyDescent="0.3">
      <c r="A1295" s="167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58">
        <v>44735</v>
      </c>
      <c r="AF1295" s="163">
        <v>46196</v>
      </c>
      <c r="AG1295" s="91">
        <v>257682.5</v>
      </c>
      <c r="AH1295" s="91">
        <v>1.8138888888888889</v>
      </c>
      <c r="AI1295" s="91">
        <v>4</v>
      </c>
      <c r="AJ1295" s="160">
        <v>4.7100000000000003E-2</v>
      </c>
      <c r="AK1295" s="168" t="s">
        <v>651</v>
      </c>
      <c r="AL1295" s="168" t="s">
        <v>652</v>
      </c>
      <c r="AM1295" s="127">
        <v>1011.4</v>
      </c>
      <c r="AN1295" s="127">
        <v>1011.4</v>
      </c>
      <c r="AO1295" s="127">
        <v>1011.4</v>
      </c>
      <c r="AP1295" s="127">
        <v>1011.4</v>
      </c>
      <c r="AQ1295" s="127">
        <v>1011.4</v>
      </c>
      <c r="AR1295" s="127">
        <v>1011.4</v>
      </c>
      <c r="AS1295" s="127">
        <v>1011.4</v>
      </c>
      <c r="AT1295" s="127">
        <v>1011.4</v>
      </c>
      <c r="AU1295" s="127">
        <v>1011.4</v>
      </c>
      <c r="AV1295" s="127">
        <v>1011.4</v>
      </c>
      <c r="AW1295" s="127">
        <v>1011.4</v>
      </c>
      <c r="AX1295" s="127">
        <v>1011.4</v>
      </c>
      <c r="AY1295" s="127">
        <v>1011.4</v>
      </c>
      <c r="AZ1295" s="127">
        <v>1011.4</v>
      </c>
      <c r="BA1295" s="127">
        <v>1011.4</v>
      </c>
      <c r="BB1295" s="127">
        <v>1011.4</v>
      </c>
      <c r="BC1295" s="15">
        <f t="shared" si="60"/>
        <v>4045.6</v>
      </c>
      <c r="BD1295" s="15">
        <f t="shared" si="61"/>
        <v>12136.799999999997</v>
      </c>
      <c r="BE1295" s="15">
        <f t="shared" si="62"/>
        <v>16182.399999999998</v>
      </c>
    </row>
    <row r="1296" spans="1:57" x14ac:dyDescent="0.3">
      <c r="A1296" s="167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58">
        <v>44735</v>
      </c>
      <c r="AF1296" s="163">
        <v>46561</v>
      </c>
      <c r="AG1296" s="91">
        <v>851517.5</v>
      </c>
      <c r="AH1296" s="91">
        <v>2.8138888888888891</v>
      </c>
      <c r="AI1296" s="91">
        <v>5</v>
      </c>
      <c r="AJ1296" s="160">
        <v>5.0700000000000002E-2</v>
      </c>
      <c r="AK1296" s="168" t="s">
        <v>651</v>
      </c>
      <c r="AL1296" s="168" t="s">
        <v>652</v>
      </c>
      <c r="AM1296" s="127">
        <v>3597.66</v>
      </c>
      <c r="AN1296" s="127">
        <v>3597.66</v>
      </c>
      <c r="AO1296" s="127">
        <v>3597.66</v>
      </c>
      <c r="AP1296" s="127">
        <v>3597.66</v>
      </c>
      <c r="AQ1296" s="127">
        <v>3597.66</v>
      </c>
      <c r="AR1296" s="127">
        <v>3597.66</v>
      </c>
      <c r="AS1296" s="127">
        <v>3597.66</v>
      </c>
      <c r="AT1296" s="127">
        <v>3597.66</v>
      </c>
      <c r="AU1296" s="127">
        <v>3597.66</v>
      </c>
      <c r="AV1296" s="127">
        <v>3597.66</v>
      </c>
      <c r="AW1296" s="127">
        <v>3597.66</v>
      </c>
      <c r="AX1296" s="127">
        <v>3597.66</v>
      </c>
      <c r="AY1296" s="127">
        <v>3597.66</v>
      </c>
      <c r="AZ1296" s="127">
        <v>3597.66</v>
      </c>
      <c r="BA1296" s="127">
        <v>3597.66</v>
      </c>
      <c r="BB1296" s="127">
        <v>3597.66</v>
      </c>
      <c r="BC1296" s="15">
        <f t="shared" si="60"/>
        <v>14390.64</v>
      </c>
      <c r="BD1296" s="15">
        <f t="shared" si="61"/>
        <v>43171.92</v>
      </c>
      <c r="BE1296" s="15">
        <f t="shared" si="62"/>
        <v>57562.559999999998</v>
      </c>
    </row>
    <row r="1297" spans="1:57" x14ac:dyDescent="0.3">
      <c r="A1297" s="167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58">
        <v>44735</v>
      </c>
      <c r="AF1297" s="163">
        <v>46927</v>
      </c>
      <c r="AG1297" s="91">
        <v>50740</v>
      </c>
      <c r="AH1297" s="91">
        <v>3.8138888888888891</v>
      </c>
      <c r="AI1297" s="91">
        <v>6</v>
      </c>
      <c r="AJ1297" s="160">
        <v>5.3600000000000002E-2</v>
      </c>
      <c r="AK1297" s="168" t="s">
        <v>651</v>
      </c>
      <c r="AL1297" s="168" t="s">
        <v>652</v>
      </c>
      <c r="AM1297" s="127">
        <v>226.64</v>
      </c>
      <c r="AN1297" s="127">
        <v>226.64</v>
      </c>
      <c r="AO1297" s="127">
        <v>226.64</v>
      </c>
      <c r="AP1297" s="127">
        <v>226.64</v>
      </c>
      <c r="AQ1297" s="127">
        <v>226.64</v>
      </c>
      <c r="AR1297" s="127">
        <v>226.64</v>
      </c>
      <c r="AS1297" s="127">
        <v>226.64</v>
      </c>
      <c r="AT1297" s="127">
        <v>226.64</v>
      </c>
      <c r="AU1297" s="127">
        <v>226.64</v>
      </c>
      <c r="AV1297" s="127">
        <v>226.64</v>
      </c>
      <c r="AW1297" s="127">
        <v>226.64</v>
      </c>
      <c r="AX1297" s="127">
        <v>226.64</v>
      </c>
      <c r="AY1297" s="127">
        <v>226.64</v>
      </c>
      <c r="AZ1297" s="127">
        <v>226.64</v>
      </c>
      <c r="BA1297" s="127">
        <v>226.64</v>
      </c>
      <c r="BB1297" s="127">
        <v>226.64</v>
      </c>
      <c r="BC1297" s="15">
        <f t="shared" si="60"/>
        <v>906.56</v>
      </c>
      <c r="BD1297" s="15">
        <f t="shared" si="61"/>
        <v>2719.6799999999989</v>
      </c>
      <c r="BE1297" s="15">
        <f t="shared" si="62"/>
        <v>3626.2399999999989</v>
      </c>
    </row>
    <row r="1298" spans="1:57" x14ac:dyDescent="0.3">
      <c r="A1298" s="167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58">
        <v>44735</v>
      </c>
      <c r="AF1298" s="163">
        <v>47292</v>
      </c>
      <c r="AG1298" s="91">
        <v>159300</v>
      </c>
      <c r="AH1298" s="91">
        <v>4.8138888888888891</v>
      </c>
      <c r="AI1298" s="91">
        <v>7</v>
      </c>
      <c r="AJ1298" s="160">
        <v>5.6399999999999999E-2</v>
      </c>
      <c r="AK1298" s="168" t="s">
        <v>651</v>
      </c>
      <c r="AL1298" s="168" t="s">
        <v>652</v>
      </c>
      <c r="AM1298" s="127">
        <v>748.71</v>
      </c>
      <c r="AN1298" s="127">
        <v>748.71</v>
      </c>
      <c r="AO1298" s="127">
        <v>748.71</v>
      </c>
      <c r="AP1298" s="127">
        <v>748.71</v>
      </c>
      <c r="AQ1298" s="127">
        <v>748.71</v>
      </c>
      <c r="AR1298" s="127">
        <v>748.71</v>
      </c>
      <c r="AS1298" s="127">
        <v>748.71</v>
      </c>
      <c r="AT1298" s="127">
        <v>748.71</v>
      </c>
      <c r="AU1298" s="127">
        <v>748.71</v>
      </c>
      <c r="AV1298" s="127">
        <v>748.71</v>
      </c>
      <c r="AW1298" s="127">
        <v>748.71</v>
      </c>
      <c r="AX1298" s="127">
        <v>748.71</v>
      </c>
      <c r="AY1298" s="127">
        <v>748.71</v>
      </c>
      <c r="AZ1298" s="127">
        <v>748.71</v>
      </c>
      <c r="BA1298" s="127">
        <v>748.71</v>
      </c>
      <c r="BB1298" s="127">
        <v>748.71</v>
      </c>
      <c r="BC1298" s="15">
        <f t="shared" si="60"/>
        <v>2994.84</v>
      </c>
      <c r="BD1298" s="15">
        <f t="shared" si="61"/>
        <v>8984.52</v>
      </c>
      <c r="BE1298" s="15">
        <f t="shared" si="62"/>
        <v>11979.36</v>
      </c>
    </row>
    <row r="1299" spans="1:57" x14ac:dyDescent="0.3">
      <c r="A1299" s="167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0</v>
      </c>
      <c r="X1299" s="63">
        <v>0</v>
      </c>
      <c r="Y1299" s="63">
        <v>0</v>
      </c>
      <c r="Z1299" s="63">
        <v>0</v>
      </c>
      <c r="AA1299" s="63">
        <v>0</v>
      </c>
      <c r="AB1299" s="63">
        <v>0</v>
      </c>
      <c r="AC1299" s="63">
        <v>0</v>
      </c>
      <c r="AD1299" s="63">
        <v>0</v>
      </c>
      <c r="AE1299" s="158">
        <v>44739</v>
      </c>
      <c r="AF1299" s="163">
        <v>45470</v>
      </c>
      <c r="AG1299" s="91">
        <v>617140</v>
      </c>
      <c r="AH1299" s="91">
        <v>0</v>
      </c>
      <c r="AI1299" s="91">
        <v>0</v>
      </c>
      <c r="AJ1299" s="160">
        <v>3.8199999999999998E-2</v>
      </c>
      <c r="AK1299" s="168" t="s">
        <v>651</v>
      </c>
      <c r="AL1299" s="168" t="s">
        <v>652</v>
      </c>
      <c r="AM1299" s="127">
        <v>0</v>
      </c>
      <c r="AN1299" s="127">
        <v>0</v>
      </c>
      <c r="AO1299" s="127">
        <v>0</v>
      </c>
      <c r="AP1299" s="127">
        <v>0</v>
      </c>
      <c r="AQ1299" s="127">
        <v>0</v>
      </c>
      <c r="AR1299" s="127">
        <v>0</v>
      </c>
      <c r="AS1299" s="127">
        <v>0</v>
      </c>
      <c r="AT1299" s="127">
        <v>0</v>
      </c>
      <c r="AU1299" s="127">
        <v>0</v>
      </c>
      <c r="AV1299" s="127">
        <v>0</v>
      </c>
      <c r="AW1299" s="127">
        <v>0</v>
      </c>
      <c r="AX1299" s="127">
        <v>0</v>
      </c>
      <c r="AY1299" s="127">
        <v>0</v>
      </c>
      <c r="AZ1299" s="127">
        <v>0</v>
      </c>
      <c r="BA1299" s="127">
        <v>0</v>
      </c>
      <c r="BB1299" s="127">
        <v>0</v>
      </c>
      <c r="BC1299" s="15">
        <f t="shared" si="60"/>
        <v>0</v>
      </c>
      <c r="BD1299" s="15">
        <f t="shared" si="61"/>
        <v>0</v>
      </c>
      <c r="BE1299" s="15">
        <f t="shared" si="62"/>
        <v>0</v>
      </c>
    </row>
    <row r="1300" spans="1:57" x14ac:dyDescent="0.3">
      <c r="A1300" s="167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58">
        <v>44739</v>
      </c>
      <c r="AF1300" s="163">
        <v>45835</v>
      </c>
      <c r="AG1300" s="91">
        <v>862285</v>
      </c>
      <c r="AH1300" s="91">
        <v>0.82499999999999996</v>
      </c>
      <c r="AI1300" s="91">
        <v>3</v>
      </c>
      <c r="AJ1300" s="160">
        <v>4.2999999999999997E-2</v>
      </c>
      <c r="AK1300" s="168" t="s">
        <v>651</v>
      </c>
      <c r="AL1300" s="168" t="s">
        <v>652</v>
      </c>
      <c r="AM1300" s="127">
        <v>3089.85</v>
      </c>
      <c r="AN1300" s="127">
        <v>3089.85</v>
      </c>
      <c r="AO1300" s="127">
        <v>3089.85</v>
      </c>
      <c r="AP1300" s="127">
        <v>3089.85</v>
      </c>
      <c r="AQ1300" s="127">
        <v>1544.93</v>
      </c>
      <c r="AR1300" s="127">
        <v>1544.93</v>
      </c>
      <c r="AS1300" s="127">
        <v>1544.93</v>
      </c>
      <c r="AT1300" s="127">
        <v>1544.93</v>
      </c>
      <c r="AU1300" s="127">
        <v>1544.93</v>
      </c>
      <c r="AV1300" s="127">
        <v>1544.93</v>
      </c>
      <c r="AW1300" s="127">
        <v>0</v>
      </c>
      <c r="AX1300" s="127">
        <v>0</v>
      </c>
      <c r="AY1300" s="127">
        <v>0</v>
      </c>
      <c r="AZ1300" s="127">
        <v>0</v>
      </c>
      <c r="BA1300" s="127">
        <v>0</v>
      </c>
      <c r="BB1300" s="127">
        <v>0</v>
      </c>
      <c r="BC1300" s="15">
        <f t="shared" si="60"/>
        <v>12359.4</v>
      </c>
      <c r="BD1300" s="15">
        <f t="shared" si="61"/>
        <v>9269.58</v>
      </c>
      <c r="BE1300" s="15">
        <f t="shared" si="62"/>
        <v>21628.98</v>
      </c>
    </row>
    <row r="1301" spans="1:57" x14ac:dyDescent="0.3">
      <c r="A1301" s="167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58">
        <v>44739</v>
      </c>
      <c r="AF1301" s="163">
        <v>46200</v>
      </c>
      <c r="AG1301" s="91">
        <v>530557.5</v>
      </c>
      <c r="AH1301" s="91">
        <v>1.825</v>
      </c>
      <c r="AI1301" s="91">
        <v>4</v>
      </c>
      <c r="AJ1301" s="160">
        <v>4.7100000000000003E-2</v>
      </c>
      <c r="AK1301" s="168" t="s">
        <v>651</v>
      </c>
      <c r="AL1301" s="168" t="s">
        <v>652</v>
      </c>
      <c r="AM1301" s="127">
        <v>2082.44</v>
      </c>
      <c r="AN1301" s="127">
        <v>2082.44</v>
      </c>
      <c r="AO1301" s="127">
        <v>2082.44</v>
      </c>
      <c r="AP1301" s="127">
        <v>2082.44</v>
      </c>
      <c r="AQ1301" s="127">
        <v>2082.44</v>
      </c>
      <c r="AR1301" s="127">
        <v>2082.44</v>
      </c>
      <c r="AS1301" s="127">
        <v>2082.44</v>
      </c>
      <c r="AT1301" s="127">
        <v>2082.44</v>
      </c>
      <c r="AU1301" s="127">
        <v>2082.44</v>
      </c>
      <c r="AV1301" s="127">
        <v>2082.44</v>
      </c>
      <c r="AW1301" s="127">
        <v>2082.44</v>
      </c>
      <c r="AX1301" s="127">
        <v>2082.44</v>
      </c>
      <c r="AY1301" s="127">
        <v>2082.44</v>
      </c>
      <c r="AZ1301" s="127">
        <v>2082.44</v>
      </c>
      <c r="BA1301" s="127">
        <v>2082.44</v>
      </c>
      <c r="BB1301" s="127">
        <v>2082.44</v>
      </c>
      <c r="BC1301" s="15">
        <f t="shared" si="60"/>
        <v>8329.76</v>
      </c>
      <c r="BD1301" s="15">
        <f t="shared" si="61"/>
        <v>24989.279999999995</v>
      </c>
      <c r="BE1301" s="15">
        <f t="shared" si="62"/>
        <v>33319.039999999994</v>
      </c>
    </row>
    <row r="1302" spans="1:57" x14ac:dyDescent="0.3">
      <c r="A1302" s="167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58">
        <v>44739</v>
      </c>
      <c r="AF1302" s="163">
        <v>46565</v>
      </c>
      <c r="AG1302" s="91">
        <v>2247457.5</v>
      </c>
      <c r="AH1302" s="91">
        <v>2.8250000000000002</v>
      </c>
      <c r="AI1302" s="91">
        <v>5</v>
      </c>
      <c r="AJ1302" s="160">
        <v>5.0700000000000002E-2</v>
      </c>
      <c r="AK1302" s="168" t="s">
        <v>651</v>
      </c>
      <c r="AL1302" s="168" t="s">
        <v>652</v>
      </c>
      <c r="AM1302" s="127">
        <v>9495.51</v>
      </c>
      <c r="AN1302" s="127">
        <v>9495.51</v>
      </c>
      <c r="AO1302" s="127">
        <v>9495.51</v>
      </c>
      <c r="AP1302" s="127">
        <v>9495.51</v>
      </c>
      <c r="AQ1302" s="127">
        <v>9495.51</v>
      </c>
      <c r="AR1302" s="127">
        <v>9495.51</v>
      </c>
      <c r="AS1302" s="127">
        <v>9495.51</v>
      </c>
      <c r="AT1302" s="127">
        <v>9495.51</v>
      </c>
      <c r="AU1302" s="127">
        <v>9495.51</v>
      </c>
      <c r="AV1302" s="127">
        <v>9495.51</v>
      </c>
      <c r="AW1302" s="127">
        <v>9495.51</v>
      </c>
      <c r="AX1302" s="127">
        <v>9495.51</v>
      </c>
      <c r="AY1302" s="127">
        <v>9495.51</v>
      </c>
      <c r="AZ1302" s="127">
        <v>9495.51</v>
      </c>
      <c r="BA1302" s="127">
        <v>9495.51</v>
      </c>
      <c r="BB1302" s="127">
        <v>9495.51</v>
      </c>
      <c r="BC1302" s="15">
        <f t="shared" si="60"/>
        <v>37982.04</v>
      </c>
      <c r="BD1302" s="15">
        <f t="shared" si="61"/>
        <v>113946.11999999998</v>
      </c>
      <c r="BE1302" s="15">
        <f t="shared" si="62"/>
        <v>151928.15999999997</v>
      </c>
    </row>
    <row r="1303" spans="1:57" x14ac:dyDescent="0.3">
      <c r="A1303" s="167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58">
        <v>44739</v>
      </c>
      <c r="AF1303" s="163">
        <v>46931</v>
      </c>
      <c r="AG1303" s="91">
        <v>9782937.5</v>
      </c>
      <c r="AH1303" s="91">
        <v>3.8250000000000002</v>
      </c>
      <c r="AI1303" s="91">
        <v>6</v>
      </c>
      <c r="AJ1303" s="160">
        <v>5.3600000000000002E-2</v>
      </c>
      <c r="AK1303" s="168" t="s">
        <v>651</v>
      </c>
      <c r="AL1303" s="168" t="s">
        <v>652</v>
      </c>
      <c r="AM1303" s="127">
        <v>43697.120000000003</v>
      </c>
      <c r="AN1303" s="127">
        <v>43697.120000000003</v>
      </c>
      <c r="AO1303" s="127">
        <v>43697.120000000003</v>
      </c>
      <c r="AP1303" s="127">
        <v>43697.120000000003</v>
      </c>
      <c r="AQ1303" s="127">
        <v>43697.120000000003</v>
      </c>
      <c r="AR1303" s="127">
        <v>43697.120000000003</v>
      </c>
      <c r="AS1303" s="127">
        <v>43697.120000000003</v>
      </c>
      <c r="AT1303" s="127">
        <v>43697.120000000003</v>
      </c>
      <c r="AU1303" s="127">
        <v>43697.120000000003</v>
      </c>
      <c r="AV1303" s="127">
        <v>43697.120000000003</v>
      </c>
      <c r="AW1303" s="127">
        <v>43697.120000000003</v>
      </c>
      <c r="AX1303" s="127">
        <v>43697.120000000003</v>
      </c>
      <c r="AY1303" s="127">
        <v>43697.120000000003</v>
      </c>
      <c r="AZ1303" s="127">
        <v>43697.120000000003</v>
      </c>
      <c r="BA1303" s="127">
        <v>43697.120000000003</v>
      </c>
      <c r="BB1303" s="127">
        <v>43697.120000000003</v>
      </c>
      <c r="BC1303" s="15">
        <f t="shared" si="60"/>
        <v>174788.48000000001</v>
      </c>
      <c r="BD1303" s="15">
        <f t="shared" si="61"/>
        <v>524365.44000000006</v>
      </c>
      <c r="BE1303" s="15">
        <f t="shared" si="62"/>
        <v>699153.92000000004</v>
      </c>
    </row>
    <row r="1304" spans="1:57" x14ac:dyDescent="0.3">
      <c r="A1304" s="167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58">
        <v>44739</v>
      </c>
      <c r="AF1304" s="163">
        <v>47296</v>
      </c>
      <c r="AG1304" s="91">
        <v>11935552.5</v>
      </c>
      <c r="AH1304" s="91">
        <v>4.8250000000000002</v>
      </c>
      <c r="AI1304" s="91">
        <v>7</v>
      </c>
      <c r="AJ1304" s="160">
        <v>5.6399999999999999E-2</v>
      </c>
      <c r="AK1304" s="168" t="s">
        <v>651</v>
      </c>
      <c r="AL1304" s="168" t="s">
        <v>652</v>
      </c>
      <c r="AM1304" s="127">
        <v>56097.1</v>
      </c>
      <c r="AN1304" s="127">
        <v>56097.1</v>
      </c>
      <c r="AO1304" s="127">
        <v>56097.1</v>
      </c>
      <c r="AP1304" s="127">
        <v>56097.1</v>
      </c>
      <c r="AQ1304" s="127">
        <v>56097.1</v>
      </c>
      <c r="AR1304" s="127">
        <v>56097.1</v>
      </c>
      <c r="AS1304" s="127">
        <v>56097.1</v>
      </c>
      <c r="AT1304" s="127">
        <v>56097.1</v>
      </c>
      <c r="AU1304" s="127">
        <v>56097.1</v>
      </c>
      <c r="AV1304" s="127">
        <v>56097.1</v>
      </c>
      <c r="AW1304" s="127">
        <v>56097.1</v>
      </c>
      <c r="AX1304" s="127">
        <v>56097.1</v>
      </c>
      <c r="AY1304" s="127">
        <v>56097.1</v>
      </c>
      <c r="AZ1304" s="127">
        <v>56097.1</v>
      </c>
      <c r="BA1304" s="127">
        <v>56097.1</v>
      </c>
      <c r="BB1304" s="127">
        <v>56097.1</v>
      </c>
      <c r="BC1304" s="15">
        <f t="shared" si="60"/>
        <v>224388.4</v>
      </c>
      <c r="BD1304" s="15">
        <f t="shared" si="61"/>
        <v>673165.19999999984</v>
      </c>
      <c r="BE1304" s="15">
        <f t="shared" si="62"/>
        <v>897553.59999999986</v>
      </c>
    </row>
    <row r="1305" spans="1:57" x14ac:dyDescent="0.3">
      <c r="A1305" s="167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58">
        <v>44739</v>
      </c>
      <c r="AF1305" s="163">
        <v>47661</v>
      </c>
      <c r="AG1305" s="91">
        <v>419637.5</v>
      </c>
      <c r="AH1305" s="91">
        <v>5.8250000000000002</v>
      </c>
      <c r="AI1305" s="91">
        <v>8</v>
      </c>
      <c r="AJ1305" s="160">
        <v>5.9299999999999999E-2</v>
      </c>
      <c r="AK1305" s="168" t="s">
        <v>651</v>
      </c>
      <c r="AL1305" s="168" t="s">
        <v>652</v>
      </c>
      <c r="AM1305" s="127">
        <v>2073.71</v>
      </c>
      <c r="AN1305" s="127">
        <v>2073.71</v>
      </c>
      <c r="AO1305" s="127">
        <v>2073.71</v>
      </c>
      <c r="AP1305" s="127">
        <v>2073.71</v>
      </c>
      <c r="AQ1305" s="127">
        <v>2073.71</v>
      </c>
      <c r="AR1305" s="127">
        <v>2073.71</v>
      </c>
      <c r="AS1305" s="127">
        <v>2073.71</v>
      </c>
      <c r="AT1305" s="127">
        <v>2073.71</v>
      </c>
      <c r="AU1305" s="127">
        <v>2073.71</v>
      </c>
      <c r="AV1305" s="127">
        <v>2073.71</v>
      </c>
      <c r="AW1305" s="127">
        <v>2073.71</v>
      </c>
      <c r="AX1305" s="127">
        <v>2073.71</v>
      </c>
      <c r="AY1305" s="127">
        <v>2073.71</v>
      </c>
      <c r="AZ1305" s="127">
        <v>2073.71</v>
      </c>
      <c r="BA1305" s="127">
        <v>2073.71</v>
      </c>
      <c r="BB1305" s="127">
        <v>2073.71</v>
      </c>
      <c r="BC1305" s="15">
        <f t="shared" si="60"/>
        <v>8294.84</v>
      </c>
      <c r="BD1305" s="15">
        <f t="shared" si="61"/>
        <v>24884.519999999993</v>
      </c>
      <c r="BE1305" s="15">
        <f t="shared" si="62"/>
        <v>33179.359999999993</v>
      </c>
    </row>
    <row r="1306" spans="1:57" x14ac:dyDescent="0.3">
      <c r="A1306" s="167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58">
        <v>44739</v>
      </c>
      <c r="AF1306" s="163">
        <v>48026</v>
      </c>
      <c r="AG1306" s="91">
        <v>188062.5</v>
      </c>
      <c r="AH1306" s="91">
        <v>6.8250000000000002</v>
      </c>
      <c r="AI1306" s="91">
        <v>9</v>
      </c>
      <c r="AJ1306" s="160">
        <v>6.2100000000000002E-2</v>
      </c>
      <c r="AK1306" s="168" t="s">
        <v>651</v>
      </c>
      <c r="AL1306" s="168" t="s">
        <v>652</v>
      </c>
      <c r="AM1306" s="127">
        <v>973.22</v>
      </c>
      <c r="AN1306" s="127">
        <v>973.22</v>
      </c>
      <c r="AO1306" s="127">
        <v>973.22</v>
      </c>
      <c r="AP1306" s="127">
        <v>973.22</v>
      </c>
      <c r="AQ1306" s="127">
        <v>973.22</v>
      </c>
      <c r="AR1306" s="127">
        <v>973.22</v>
      </c>
      <c r="AS1306" s="127">
        <v>973.22</v>
      </c>
      <c r="AT1306" s="127">
        <v>973.22</v>
      </c>
      <c r="AU1306" s="127">
        <v>973.22</v>
      </c>
      <c r="AV1306" s="127">
        <v>973.22</v>
      </c>
      <c r="AW1306" s="127">
        <v>973.22</v>
      </c>
      <c r="AX1306" s="127">
        <v>973.22</v>
      </c>
      <c r="AY1306" s="127">
        <v>973.22</v>
      </c>
      <c r="AZ1306" s="127">
        <v>973.22</v>
      </c>
      <c r="BA1306" s="127">
        <v>973.22</v>
      </c>
      <c r="BB1306" s="127">
        <v>973.22</v>
      </c>
      <c r="BC1306" s="15">
        <f t="shared" si="60"/>
        <v>3892.88</v>
      </c>
      <c r="BD1306" s="15">
        <f t="shared" si="61"/>
        <v>11678.64</v>
      </c>
      <c r="BE1306" s="15">
        <f t="shared" si="62"/>
        <v>15571.52</v>
      </c>
    </row>
    <row r="1307" spans="1:57" x14ac:dyDescent="0.3">
      <c r="A1307" s="167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58">
        <v>44698</v>
      </c>
      <c r="AF1307" s="163">
        <v>48351</v>
      </c>
      <c r="AG1307" s="91">
        <v>34695318.049999997</v>
      </c>
      <c r="AH1307" s="91">
        <v>7.7138888888888886</v>
      </c>
      <c r="AI1307" s="91">
        <v>10</v>
      </c>
      <c r="AJ1307" s="160">
        <v>7.8262999999999999E-2</v>
      </c>
      <c r="AK1307" s="168" t="s">
        <v>651</v>
      </c>
      <c r="AL1307" s="168" t="s">
        <v>652</v>
      </c>
      <c r="AM1307" s="127">
        <v>0</v>
      </c>
      <c r="AN1307" s="127">
        <v>0</v>
      </c>
      <c r="AO1307" s="127">
        <v>1357679.84</v>
      </c>
      <c r="AP1307" s="127">
        <v>0</v>
      </c>
      <c r="AQ1307" s="127">
        <v>0</v>
      </c>
      <c r="AR1307" s="127">
        <v>0</v>
      </c>
      <c r="AS1307" s="127">
        <v>0</v>
      </c>
      <c r="AT1307" s="127">
        <v>0</v>
      </c>
      <c r="AU1307" s="127">
        <v>1357679.84</v>
      </c>
      <c r="AV1307" s="127">
        <v>0</v>
      </c>
      <c r="AW1307" s="127">
        <v>0</v>
      </c>
      <c r="AX1307" s="127">
        <v>0</v>
      </c>
      <c r="AY1307" s="127">
        <v>0</v>
      </c>
      <c r="AZ1307" s="127">
        <v>0</v>
      </c>
      <c r="BA1307" s="127">
        <v>1357679.84</v>
      </c>
      <c r="BB1307" s="127">
        <v>0</v>
      </c>
      <c r="BC1307" s="15">
        <f t="shared" si="60"/>
        <v>1357679.84</v>
      </c>
      <c r="BD1307" s="15">
        <f t="shared" si="61"/>
        <v>2715359.68</v>
      </c>
      <c r="BE1307" s="15">
        <f t="shared" si="62"/>
        <v>4073039.5200000005</v>
      </c>
    </row>
    <row r="1308" spans="1:57" x14ac:dyDescent="0.3">
      <c r="A1308" s="167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58">
        <v>44685</v>
      </c>
      <c r="AF1308" s="163">
        <v>45781</v>
      </c>
      <c r="AG1308" s="91">
        <v>522068.81</v>
      </c>
      <c r="AH1308" s="91">
        <v>0.67777777777777781</v>
      </c>
      <c r="AI1308" s="91">
        <v>3</v>
      </c>
      <c r="AJ1308" s="160">
        <v>6.1652999999999999E-2</v>
      </c>
      <c r="AK1308" s="168" t="s">
        <v>651</v>
      </c>
      <c r="AL1308" s="168" t="s">
        <v>652</v>
      </c>
      <c r="AM1308" s="127">
        <v>0</v>
      </c>
      <c r="AN1308" s="127">
        <v>0</v>
      </c>
      <c r="AO1308" s="127">
        <v>16093.55</v>
      </c>
      <c r="AP1308" s="127">
        <v>0</v>
      </c>
      <c r="AQ1308" s="127">
        <v>0</v>
      </c>
      <c r="AR1308" s="127">
        <v>0</v>
      </c>
      <c r="AS1308" s="127">
        <v>0</v>
      </c>
      <c r="AT1308" s="127">
        <v>0</v>
      </c>
      <c r="AU1308" s="127">
        <v>16093.55</v>
      </c>
      <c r="AV1308" s="127">
        <v>0</v>
      </c>
      <c r="AW1308" s="127">
        <v>0</v>
      </c>
      <c r="AX1308" s="127">
        <v>0</v>
      </c>
      <c r="AY1308" s="127">
        <v>0</v>
      </c>
      <c r="AZ1308" s="127">
        <v>0</v>
      </c>
      <c r="BA1308" s="127">
        <v>0</v>
      </c>
      <c r="BB1308" s="127">
        <v>0</v>
      </c>
      <c r="BC1308" s="15">
        <f t="shared" si="60"/>
        <v>16093.55</v>
      </c>
      <c r="BD1308" s="15">
        <f t="shared" si="61"/>
        <v>16093.55</v>
      </c>
      <c r="BE1308" s="15">
        <f t="shared" si="62"/>
        <v>32187.1</v>
      </c>
    </row>
    <row r="1309" spans="1:57" x14ac:dyDescent="0.3">
      <c r="A1309" s="167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58">
        <v>44685</v>
      </c>
      <c r="AF1309" s="163">
        <v>46511</v>
      </c>
      <c r="AG1309" s="91">
        <v>1216426.58</v>
      </c>
      <c r="AH1309" s="91">
        <v>2.6777777777777776</v>
      </c>
      <c r="AI1309" s="91">
        <v>5</v>
      </c>
      <c r="AJ1309" s="160">
        <v>7.1294999999999997E-2</v>
      </c>
      <c r="AK1309" s="168" t="s">
        <v>651</v>
      </c>
      <c r="AL1309" s="168" t="s">
        <v>652</v>
      </c>
      <c r="AM1309" s="127">
        <v>0</v>
      </c>
      <c r="AN1309" s="127">
        <v>0</v>
      </c>
      <c r="AO1309" s="127">
        <v>43362.57</v>
      </c>
      <c r="AP1309" s="127">
        <v>0</v>
      </c>
      <c r="AQ1309" s="127">
        <v>0</v>
      </c>
      <c r="AR1309" s="127">
        <v>0</v>
      </c>
      <c r="AS1309" s="127">
        <v>0</v>
      </c>
      <c r="AT1309" s="127">
        <v>0</v>
      </c>
      <c r="AU1309" s="127">
        <v>43362.57</v>
      </c>
      <c r="AV1309" s="127">
        <v>0</v>
      </c>
      <c r="AW1309" s="127">
        <v>0</v>
      </c>
      <c r="AX1309" s="127">
        <v>0</v>
      </c>
      <c r="AY1309" s="127">
        <v>0</v>
      </c>
      <c r="AZ1309" s="127">
        <v>0</v>
      </c>
      <c r="BA1309" s="127">
        <v>43362.57</v>
      </c>
      <c r="BB1309" s="127">
        <v>0</v>
      </c>
      <c r="BC1309" s="15">
        <f t="shared" si="60"/>
        <v>43362.57</v>
      </c>
      <c r="BD1309" s="15">
        <f t="shared" si="61"/>
        <v>86725.14</v>
      </c>
      <c r="BE1309" s="15">
        <f t="shared" si="62"/>
        <v>130087.70999999999</v>
      </c>
    </row>
    <row r="1310" spans="1:57" x14ac:dyDescent="0.3">
      <c r="A1310" s="167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58">
        <v>44685</v>
      </c>
      <c r="AF1310" s="158">
        <v>45781</v>
      </c>
      <c r="AG1310" s="91">
        <v>1608101.05</v>
      </c>
      <c r="AH1310" s="91">
        <v>0.67777777777777781</v>
      </c>
      <c r="AI1310" s="91">
        <v>3</v>
      </c>
      <c r="AJ1310" s="160">
        <v>6.2603000000000006E-2</v>
      </c>
      <c r="AK1310" s="168" t="s">
        <v>651</v>
      </c>
      <c r="AL1310" s="168" t="s">
        <v>652</v>
      </c>
      <c r="AM1310" s="127">
        <v>0</v>
      </c>
      <c r="AN1310" s="127">
        <v>0</v>
      </c>
      <c r="AO1310" s="127">
        <v>49572.13</v>
      </c>
      <c r="AP1310" s="127">
        <v>0</v>
      </c>
      <c r="AQ1310" s="127">
        <v>0</v>
      </c>
      <c r="AR1310" s="127">
        <v>0</v>
      </c>
      <c r="AS1310" s="127">
        <v>0</v>
      </c>
      <c r="AT1310" s="127">
        <v>0</v>
      </c>
      <c r="AU1310" s="127">
        <v>49572.13</v>
      </c>
      <c r="AV1310" s="127">
        <v>0</v>
      </c>
      <c r="AW1310" s="127">
        <v>0</v>
      </c>
      <c r="AX1310" s="127">
        <v>0</v>
      </c>
      <c r="AY1310" s="127">
        <v>0</v>
      </c>
      <c r="AZ1310" s="127">
        <v>0</v>
      </c>
      <c r="BA1310" s="127">
        <v>0</v>
      </c>
      <c r="BB1310" s="127">
        <v>0</v>
      </c>
      <c r="BC1310" s="15">
        <f t="shared" si="60"/>
        <v>49572.13</v>
      </c>
      <c r="BD1310" s="15">
        <f t="shared" si="61"/>
        <v>49572.13</v>
      </c>
      <c r="BE1310" s="15">
        <f t="shared" si="62"/>
        <v>99144.26</v>
      </c>
    </row>
    <row r="1311" spans="1:57" x14ac:dyDescent="0.3">
      <c r="A1311" s="167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58">
        <v>44685</v>
      </c>
      <c r="AF1311" s="158">
        <v>45781</v>
      </c>
      <c r="AG1311" s="91">
        <v>553567.93999999994</v>
      </c>
      <c r="AH1311" s="91">
        <v>0.67777777777777781</v>
      </c>
      <c r="AI1311" s="91">
        <v>3</v>
      </c>
      <c r="AJ1311" s="160">
        <v>6.2603000000000006E-2</v>
      </c>
      <c r="AK1311" s="168" t="s">
        <v>651</v>
      </c>
      <c r="AL1311" s="168" t="s">
        <v>652</v>
      </c>
      <c r="AM1311" s="127">
        <v>0</v>
      </c>
      <c r="AN1311" s="127">
        <v>0</v>
      </c>
      <c r="AO1311" s="127">
        <v>17064.560000000001</v>
      </c>
      <c r="AP1311" s="127">
        <v>0</v>
      </c>
      <c r="AQ1311" s="127">
        <v>0</v>
      </c>
      <c r="AR1311" s="127">
        <v>0</v>
      </c>
      <c r="AS1311" s="127">
        <v>0</v>
      </c>
      <c r="AT1311" s="127">
        <v>0</v>
      </c>
      <c r="AU1311" s="127">
        <v>17064.560000000001</v>
      </c>
      <c r="AV1311" s="127">
        <v>0</v>
      </c>
      <c r="AW1311" s="127">
        <v>0</v>
      </c>
      <c r="AX1311" s="127">
        <v>0</v>
      </c>
      <c r="AY1311" s="127">
        <v>0</v>
      </c>
      <c r="AZ1311" s="127">
        <v>0</v>
      </c>
      <c r="BA1311" s="127">
        <v>0</v>
      </c>
      <c r="BB1311" s="127">
        <v>0</v>
      </c>
      <c r="BC1311" s="15">
        <f t="shared" si="60"/>
        <v>17064.560000000001</v>
      </c>
      <c r="BD1311" s="15">
        <f t="shared" si="61"/>
        <v>17064.560000000001</v>
      </c>
      <c r="BE1311" s="15">
        <f t="shared" si="62"/>
        <v>34129.120000000003</v>
      </c>
    </row>
    <row r="1312" spans="1:57" x14ac:dyDescent="0.3">
      <c r="A1312" s="167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58">
        <v>44685</v>
      </c>
      <c r="AF1312" s="158">
        <v>46511</v>
      </c>
      <c r="AG1312" s="91">
        <v>1288948.49</v>
      </c>
      <c r="AH1312" s="91">
        <v>2.6777777777777776</v>
      </c>
      <c r="AI1312" s="91">
        <v>5</v>
      </c>
      <c r="AJ1312" s="160">
        <v>7.2566000000000005E-2</v>
      </c>
      <c r="AK1312" s="168" t="s">
        <v>651</v>
      </c>
      <c r="AL1312" s="168" t="s">
        <v>652</v>
      </c>
      <c r="AM1312" s="127">
        <v>0</v>
      </c>
      <c r="AN1312" s="127">
        <v>0</v>
      </c>
      <c r="AO1312" s="127">
        <v>45947.79</v>
      </c>
      <c r="AP1312" s="127">
        <v>0</v>
      </c>
      <c r="AQ1312" s="127">
        <v>0</v>
      </c>
      <c r="AR1312" s="127">
        <v>0</v>
      </c>
      <c r="AS1312" s="127">
        <v>0</v>
      </c>
      <c r="AT1312" s="127">
        <v>0</v>
      </c>
      <c r="AU1312" s="127">
        <v>45947.79</v>
      </c>
      <c r="AV1312" s="127">
        <v>0</v>
      </c>
      <c r="AW1312" s="127">
        <v>0</v>
      </c>
      <c r="AX1312" s="127">
        <v>0</v>
      </c>
      <c r="AY1312" s="127">
        <v>0</v>
      </c>
      <c r="AZ1312" s="127">
        <v>0</v>
      </c>
      <c r="BA1312" s="127">
        <v>45947.79</v>
      </c>
      <c r="BB1312" s="127">
        <v>0</v>
      </c>
      <c r="BC1312" s="15">
        <f t="shared" si="60"/>
        <v>45947.79</v>
      </c>
      <c r="BD1312" s="15">
        <f t="shared" si="61"/>
        <v>91895.58</v>
      </c>
      <c r="BE1312" s="15">
        <f t="shared" si="62"/>
        <v>137843.37</v>
      </c>
    </row>
    <row r="1313" spans="1:57" x14ac:dyDescent="0.3">
      <c r="A1313" s="167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58">
        <v>44685</v>
      </c>
      <c r="AF1313" s="158">
        <v>45781</v>
      </c>
      <c r="AG1313" s="91">
        <v>467800</v>
      </c>
      <c r="AH1313" s="91">
        <v>0.67777777777777781</v>
      </c>
      <c r="AI1313" s="91">
        <v>3</v>
      </c>
      <c r="AJ1313" s="160">
        <v>6.2603000000000006E-2</v>
      </c>
      <c r="AK1313" s="168" t="s">
        <v>651</v>
      </c>
      <c r="AL1313" s="168" t="s">
        <v>652</v>
      </c>
      <c r="AM1313" s="127">
        <v>0</v>
      </c>
      <c r="AN1313" s="127">
        <v>0</v>
      </c>
      <c r="AO1313" s="127">
        <v>14420.64</v>
      </c>
      <c r="AP1313" s="127">
        <v>0</v>
      </c>
      <c r="AQ1313" s="127">
        <v>0</v>
      </c>
      <c r="AR1313" s="127">
        <v>0</v>
      </c>
      <c r="AS1313" s="127">
        <v>0</v>
      </c>
      <c r="AT1313" s="127">
        <v>0</v>
      </c>
      <c r="AU1313" s="127">
        <v>14420.64</v>
      </c>
      <c r="AV1313" s="127">
        <v>0</v>
      </c>
      <c r="AW1313" s="127">
        <v>0</v>
      </c>
      <c r="AX1313" s="127">
        <v>0</v>
      </c>
      <c r="AY1313" s="127">
        <v>0</v>
      </c>
      <c r="AZ1313" s="127">
        <v>0</v>
      </c>
      <c r="BA1313" s="127">
        <v>0</v>
      </c>
      <c r="BB1313" s="127">
        <v>0</v>
      </c>
      <c r="BC1313" s="15">
        <f t="shared" si="60"/>
        <v>14420.64</v>
      </c>
      <c r="BD1313" s="15">
        <f t="shared" si="61"/>
        <v>14420.64</v>
      </c>
      <c r="BE1313" s="15">
        <f t="shared" si="62"/>
        <v>28841.279999999999</v>
      </c>
    </row>
    <row r="1314" spans="1:57" x14ac:dyDescent="0.3">
      <c r="A1314" s="167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58">
        <v>44685</v>
      </c>
      <c r="AF1314" s="158">
        <v>46511</v>
      </c>
      <c r="AG1314" s="91">
        <v>1089243</v>
      </c>
      <c r="AH1314" s="91">
        <v>2.6777777777777776</v>
      </c>
      <c r="AI1314" s="91">
        <v>5</v>
      </c>
      <c r="AJ1314" s="160">
        <v>7.2566000000000005E-2</v>
      </c>
      <c r="AK1314" s="168" t="s">
        <v>651</v>
      </c>
      <c r="AL1314" s="168" t="s">
        <v>652</v>
      </c>
      <c r="AM1314" s="127">
        <v>0</v>
      </c>
      <c r="AN1314" s="127">
        <v>0</v>
      </c>
      <c r="AO1314" s="127">
        <v>38828.79</v>
      </c>
      <c r="AP1314" s="127">
        <v>0</v>
      </c>
      <c r="AQ1314" s="127">
        <v>0</v>
      </c>
      <c r="AR1314" s="127">
        <v>0</v>
      </c>
      <c r="AS1314" s="127">
        <v>0</v>
      </c>
      <c r="AT1314" s="127">
        <v>0</v>
      </c>
      <c r="AU1314" s="127">
        <v>38828.79</v>
      </c>
      <c r="AV1314" s="127">
        <v>0</v>
      </c>
      <c r="AW1314" s="127">
        <v>0</v>
      </c>
      <c r="AX1314" s="127">
        <v>0</v>
      </c>
      <c r="AY1314" s="127">
        <v>0</v>
      </c>
      <c r="AZ1314" s="127">
        <v>0</v>
      </c>
      <c r="BA1314" s="127">
        <v>38828.79</v>
      </c>
      <c r="BB1314" s="127">
        <v>0</v>
      </c>
      <c r="BC1314" s="15">
        <f t="shared" si="60"/>
        <v>38828.79</v>
      </c>
      <c r="BD1314" s="15">
        <f t="shared" si="61"/>
        <v>77657.58</v>
      </c>
      <c r="BE1314" s="15">
        <f t="shared" si="62"/>
        <v>116486.37</v>
      </c>
    </row>
    <row r="1315" spans="1:57" x14ac:dyDescent="0.3">
      <c r="A1315" s="167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58">
        <v>44685</v>
      </c>
      <c r="AF1315" s="158">
        <v>45781</v>
      </c>
      <c r="AG1315" s="91">
        <v>682645.45</v>
      </c>
      <c r="AH1315" s="91">
        <v>0.67777777777777781</v>
      </c>
      <c r="AI1315" s="91">
        <v>3</v>
      </c>
      <c r="AJ1315" s="160">
        <v>6.2603000000000006E-2</v>
      </c>
      <c r="AK1315" s="168" t="s">
        <v>651</v>
      </c>
      <c r="AL1315" s="168" t="s">
        <v>652</v>
      </c>
      <c r="AM1315" s="127">
        <v>0</v>
      </c>
      <c r="AN1315" s="127">
        <v>0</v>
      </c>
      <c r="AO1315" s="127">
        <v>21043.57</v>
      </c>
      <c r="AP1315" s="127">
        <v>0</v>
      </c>
      <c r="AQ1315" s="127">
        <v>0</v>
      </c>
      <c r="AR1315" s="127">
        <v>0</v>
      </c>
      <c r="AS1315" s="127">
        <v>0</v>
      </c>
      <c r="AT1315" s="127">
        <v>0</v>
      </c>
      <c r="AU1315" s="127">
        <v>21043.57</v>
      </c>
      <c r="AV1315" s="127">
        <v>0</v>
      </c>
      <c r="AW1315" s="127">
        <v>0</v>
      </c>
      <c r="AX1315" s="127">
        <v>0</v>
      </c>
      <c r="AY1315" s="127">
        <v>0</v>
      </c>
      <c r="AZ1315" s="127">
        <v>0</v>
      </c>
      <c r="BA1315" s="127">
        <v>0</v>
      </c>
      <c r="BB1315" s="127">
        <v>0</v>
      </c>
      <c r="BC1315" s="15">
        <f t="shared" si="60"/>
        <v>21043.57</v>
      </c>
      <c r="BD1315" s="15">
        <f t="shared" si="61"/>
        <v>21043.57</v>
      </c>
      <c r="BE1315" s="15">
        <f t="shared" si="62"/>
        <v>42087.14</v>
      </c>
    </row>
    <row r="1316" spans="1:57" x14ac:dyDescent="0.3">
      <c r="A1316" s="167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58">
        <v>44685</v>
      </c>
      <c r="AF1316" s="158">
        <v>46511</v>
      </c>
      <c r="AG1316" s="91">
        <v>1589500.53</v>
      </c>
      <c r="AH1316" s="91">
        <v>2.6777777777777776</v>
      </c>
      <c r="AI1316" s="91">
        <v>5</v>
      </c>
      <c r="AJ1316" s="160">
        <v>7.2566000000000005E-2</v>
      </c>
      <c r="AK1316" s="168" t="s">
        <v>651</v>
      </c>
      <c r="AL1316" s="168" t="s">
        <v>652</v>
      </c>
      <c r="AM1316" s="127">
        <v>0</v>
      </c>
      <c r="AN1316" s="127">
        <v>0</v>
      </c>
      <c r="AO1316" s="127">
        <v>56661.72</v>
      </c>
      <c r="AP1316" s="127">
        <v>0</v>
      </c>
      <c r="AQ1316" s="127">
        <v>0</v>
      </c>
      <c r="AR1316" s="127">
        <v>0</v>
      </c>
      <c r="AS1316" s="127">
        <v>0</v>
      </c>
      <c r="AT1316" s="127">
        <v>0</v>
      </c>
      <c r="AU1316" s="127">
        <v>56661.72</v>
      </c>
      <c r="AV1316" s="127">
        <v>0</v>
      </c>
      <c r="AW1316" s="127">
        <v>0</v>
      </c>
      <c r="AX1316" s="127">
        <v>0</v>
      </c>
      <c r="AY1316" s="127">
        <v>0</v>
      </c>
      <c r="AZ1316" s="127">
        <v>0</v>
      </c>
      <c r="BA1316" s="127">
        <v>56661.72</v>
      </c>
      <c r="BB1316" s="127">
        <v>0</v>
      </c>
      <c r="BC1316" s="15">
        <f t="shared" si="60"/>
        <v>56661.72</v>
      </c>
      <c r="BD1316" s="15">
        <f t="shared" si="61"/>
        <v>113323.44</v>
      </c>
      <c r="BE1316" s="15">
        <f t="shared" si="62"/>
        <v>169985.16</v>
      </c>
    </row>
    <row r="1317" spans="1:57" x14ac:dyDescent="0.3">
      <c r="A1317" s="167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0</v>
      </c>
      <c r="AE1317" s="158">
        <v>44685</v>
      </c>
      <c r="AF1317" s="158">
        <v>45416</v>
      </c>
      <c r="AG1317" s="91">
        <v>30000000</v>
      </c>
      <c r="AH1317" s="91">
        <v>0</v>
      </c>
      <c r="AI1317" s="91">
        <v>0</v>
      </c>
      <c r="AJ1317" s="160">
        <v>5.2561999999999998E-2</v>
      </c>
      <c r="AK1317" s="168" t="s">
        <v>651</v>
      </c>
      <c r="AL1317" s="168" t="s">
        <v>652</v>
      </c>
      <c r="AM1317" s="127">
        <v>0</v>
      </c>
      <c r="AN1317" s="127">
        <v>0</v>
      </c>
      <c r="AO1317" s="127">
        <v>0</v>
      </c>
      <c r="AP1317" s="127">
        <v>0</v>
      </c>
      <c r="AQ1317" s="127">
        <v>0</v>
      </c>
      <c r="AR1317" s="127">
        <v>0</v>
      </c>
      <c r="AS1317" s="127">
        <v>0</v>
      </c>
      <c r="AT1317" s="127">
        <v>0</v>
      </c>
      <c r="AU1317" s="127">
        <v>0</v>
      </c>
      <c r="AV1317" s="127">
        <v>0</v>
      </c>
      <c r="AW1317" s="127">
        <v>0</v>
      </c>
      <c r="AX1317" s="127">
        <v>0</v>
      </c>
      <c r="AY1317" s="127">
        <v>0</v>
      </c>
      <c r="AZ1317" s="127">
        <v>0</v>
      </c>
      <c r="BA1317" s="127">
        <v>0</v>
      </c>
      <c r="BB1317" s="127">
        <v>0</v>
      </c>
      <c r="BC1317" s="15">
        <f t="shared" si="60"/>
        <v>0</v>
      </c>
      <c r="BD1317" s="15">
        <f t="shared" si="61"/>
        <v>0</v>
      </c>
      <c r="BE1317" s="15">
        <f t="shared" si="62"/>
        <v>0</v>
      </c>
    </row>
    <row r="1318" spans="1:57" x14ac:dyDescent="0.3">
      <c r="A1318" s="167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0</v>
      </c>
      <c r="AE1318" s="158">
        <v>44685</v>
      </c>
      <c r="AF1318" s="158">
        <v>45416</v>
      </c>
      <c r="AG1318" s="91">
        <v>20000000</v>
      </c>
      <c r="AH1318" s="91">
        <v>0</v>
      </c>
      <c r="AI1318" s="91">
        <v>0</v>
      </c>
      <c r="AJ1318" s="160">
        <v>5.2561999999999998E-2</v>
      </c>
      <c r="AK1318" s="168" t="s">
        <v>651</v>
      </c>
      <c r="AL1318" s="168" t="s">
        <v>652</v>
      </c>
      <c r="AM1318" s="127">
        <v>0</v>
      </c>
      <c r="AN1318" s="127">
        <v>0</v>
      </c>
      <c r="AO1318" s="127">
        <v>0</v>
      </c>
      <c r="AP1318" s="127">
        <v>0</v>
      </c>
      <c r="AQ1318" s="127">
        <v>0</v>
      </c>
      <c r="AR1318" s="127">
        <v>0</v>
      </c>
      <c r="AS1318" s="127">
        <v>0</v>
      </c>
      <c r="AT1318" s="127">
        <v>0</v>
      </c>
      <c r="AU1318" s="127">
        <v>0</v>
      </c>
      <c r="AV1318" s="127">
        <v>0</v>
      </c>
      <c r="AW1318" s="127">
        <v>0</v>
      </c>
      <c r="AX1318" s="127">
        <v>0</v>
      </c>
      <c r="AY1318" s="127">
        <v>0</v>
      </c>
      <c r="AZ1318" s="127">
        <v>0</v>
      </c>
      <c r="BA1318" s="127">
        <v>0</v>
      </c>
      <c r="BB1318" s="127">
        <v>0</v>
      </c>
      <c r="BC1318" s="15">
        <f t="shared" si="60"/>
        <v>0</v>
      </c>
      <c r="BD1318" s="15">
        <f t="shared" si="61"/>
        <v>0</v>
      </c>
      <c r="BE1318" s="15">
        <f t="shared" si="62"/>
        <v>0</v>
      </c>
    </row>
    <row r="1319" spans="1:57" x14ac:dyDescent="0.3">
      <c r="A1319" s="167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58">
        <v>44685</v>
      </c>
      <c r="AF1319" s="158">
        <v>45781</v>
      </c>
      <c r="AG1319" s="91">
        <v>959458.09</v>
      </c>
      <c r="AH1319" s="91">
        <v>0.67777777777777781</v>
      </c>
      <c r="AI1319" s="91">
        <v>3</v>
      </c>
      <c r="AJ1319" s="160">
        <v>6.2603000000000006E-2</v>
      </c>
      <c r="AK1319" s="168" t="s">
        <v>651</v>
      </c>
      <c r="AL1319" s="168" t="s">
        <v>652</v>
      </c>
      <c r="AM1319" s="127">
        <v>0</v>
      </c>
      <c r="AN1319" s="127">
        <v>0</v>
      </c>
      <c r="AO1319" s="127">
        <v>29576.73</v>
      </c>
      <c r="AP1319" s="127">
        <v>0</v>
      </c>
      <c r="AQ1319" s="127">
        <v>0</v>
      </c>
      <c r="AR1319" s="127">
        <v>0</v>
      </c>
      <c r="AS1319" s="127">
        <v>0</v>
      </c>
      <c r="AT1319" s="127">
        <v>0</v>
      </c>
      <c r="AU1319" s="127">
        <v>29576.73</v>
      </c>
      <c r="AV1319" s="127">
        <v>0</v>
      </c>
      <c r="AW1319" s="127">
        <v>0</v>
      </c>
      <c r="AX1319" s="127">
        <v>0</v>
      </c>
      <c r="AY1319" s="127">
        <v>0</v>
      </c>
      <c r="AZ1319" s="127">
        <v>0</v>
      </c>
      <c r="BA1319" s="127">
        <v>0</v>
      </c>
      <c r="BB1319" s="127">
        <v>0</v>
      </c>
      <c r="BC1319" s="15">
        <f t="shared" si="60"/>
        <v>29576.73</v>
      </c>
      <c r="BD1319" s="15">
        <f t="shared" si="61"/>
        <v>29576.73</v>
      </c>
      <c r="BE1319" s="15">
        <f t="shared" si="62"/>
        <v>59153.46</v>
      </c>
    </row>
    <row r="1320" spans="1:57" x14ac:dyDescent="0.3">
      <c r="A1320" s="167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58">
        <v>44685</v>
      </c>
      <c r="AF1320" s="158">
        <v>46511</v>
      </c>
      <c r="AG1320" s="91">
        <v>2233986.15</v>
      </c>
      <c r="AH1320" s="91">
        <v>2.6777777777777776</v>
      </c>
      <c r="AI1320" s="91">
        <v>5</v>
      </c>
      <c r="AJ1320" s="160">
        <v>7.2566000000000005E-2</v>
      </c>
      <c r="AK1320" s="168" t="s">
        <v>651</v>
      </c>
      <c r="AL1320" s="168" t="s">
        <v>652</v>
      </c>
      <c r="AM1320" s="127">
        <v>0</v>
      </c>
      <c r="AN1320" s="127">
        <v>0</v>
      </c>
      <c r="AO1320" s="127">
        <v>79636.02</v>
      </c>
      <c r="AP1320" s="127">
        <v>0</v>
      </c>
      <c r="AQ1320" s="127">
        <v>0</v>
      </c>
      <c r="AR1320" s="127">
        <v>0</v>
      </c>
      <c r="AS1320" s="127">
        <v>0</v>
      </c>
      <c r="AT1320" s="127">
        <v>0</v>
      </c>
      <c r="AU1320" s="127">
        <v>79636.02</v>
      </c>
      <c r="AV1320" s="127">
        <v>0</v>
      </c>
      <c r="AW1320" s="127">
        <v>0</v>
      </c>
      <c r="AX1320" s="127">
        <v>0</v>
      </c>
      <c r="AY1320" s="127">
        <v>0</v>
      </c>
      <c r="AZ1320" s="127">
        <v>0</v>
      </c>
      <c r="BA1320" s="127">
        <v>79636.02</v>
      </c>
      <c r="BB1320" s="127">
        <v>0</v>
      </c>
      <c r="BC1320" s="15">
        <f t="shared" si="60"/>
        <v>79636.02</v>
      </c>
      <c r="BD1320" s="15">
        <f t="shared" si="61"/>
        <v>159272.04</v>
      </c>
      <c r="BE1320" s="15">
        <f t="shared" si="62"/>
        <v>238908.06</v>
      </c>
    </row>
    <row r="1321" spans="1:57" x14ac:dyDescent="0.3">
      <c r="A1321" s="167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58">
        <v>44685</v>
      </c>
      <c r="AF1321" s="158">
        <v>45781</v>
      </c>
      <c r="AG1321" s="91">
        <v>6924.78</v>
      </c>
      <c r="AH1321" s="91">
        <v>0.67777777777777781</v>
      </c>
      <c r="AI1321" s="91">
        <v>3</v>
      </c>
      <c r="AJ1321" s="160">
        <v>6.2603000000000006E-2</v>
      </c>
      <c r="AK1321" s="168" t="s">
        <v>651</v>
      </c>
      <c r="AL1321" s="168" t="s">
        <v>652</v>
      </c>
      <c r="AM1321" s="127">
        <v>0</v>
      </c>
      <c r="AN1321" s="127">
        <v>0</v>
      </c>
      <c r="AO1321" s="127">
        <v>213.47</v>
      </c>
      <c r="AP1321" s="127">
        <v>0</v>
      </c>
      <c r="AQ1321" s="127">
        <v>0</v>
      </c>
      <c r="AR1321" s="127">
        <v>0</v>
      </c>
      <c r="AS1321" s="127">
        <v>0</v>
      </c>
      <c r="AT1321" s="127">
        <v>0</v>
      </c>
      <c r="AU1321" s="127">
        <v>213.47</v>
      </c>
      <c r="AV1321" s="127">
        <v>0</v>
      </c>
      <c r="AW1321" s="127">
        <v>0</v>
      </c>
      <c r="AX1321" s="127">
        <v>0</v>
      </c>
      <c r="AY1321" s="127">
        <v>0</v>
      </c>
      <c r="AZ1321" s="127">
        <v>0</v>
      </c>
      <c r="BA1321" s="127">
        <v>0</v>
      </c>
      <c r="BB1321" s="127">
        <v>0</v>
      </c>
      <c r="BC1321" s="15">
        <f t="shared" si="60"/>
        <v>213.47</v>
      </c>
      <c r="BD1321" s="15">
        <f t="shared" si="61"/>
        <v>213.47</v>
      </c>
      <c r="BE1321" s="15">
        <f t="shared" si="62"/>
        <v>426.94</v>
      </c>
    </row>
    <row r="1322" spans="1:57" x14ac:dyDescent="0.3">
      <c r="A1322" s="167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58">
        <v>44685</v>
      </c>
      <c r="AF1322" s="158">
        <v>46511</v>
      </c>
      <c r="AG1322" s="91">
        <v>16125.88</v>
      </c>
      <c r="AH1322" s="91">
        <v>2.6777777777777776</v>
      </c>
      <c r="AI1322" s="91">
        <v>5</v>
      </c>
      <c r="AJ1322" s="160">
        <v>7.2566000000000005E-2</v>
      </c>
      <c r="AK1322" s="168" t="s">
        <v>651</v>
      </c>
      <c r="AL1322" s="168" t="s">
        <v>652</v>
      </c>
      <c r="AM1322" s="127">
        <v>0</v>
      </c>
      <c r="AN1322" s="127">
        <v>0</v>
      </c>
      <c r="AO1322" s="127">
        <v>574.85</v>
      </c>
      <c r="AP1322" s="127">
        <v>0</v>
      </c>
      <c r="AQ1322" s="127">
        <v>0</v>
      </c>
      <c r="AR1322" s="127">
        <v>0</v>
      </c>
      <c r="AS1322" s="127">
        <v>0</v>
      </c>
      <c r="AT1322" s="127">
        <v>0</v>
      </c>
      <c r="AU1322" s="127">
        <v>574.85</v>
      </c>
      <c r="AV1322" s="127">
        <v>0</v>
      </c>
      <c r="AW1322" s="127">
        <v>0</v>
      </c>
      <c r="AX1322" s="127">
        <v>0</v>
      </c>
      <c r="AY1322" s="127">
        <v>0</v>
      </c>
      <c r="AZ1322" s="127">
        <v>0</v>
      </c>
      <c r="BA1322" s="127">
        <v>574.85</v>
      </c>
      <c r="BB1322" s="127">
        <v>0</v>
      </c>
      <c r="BC1322" s="15">
        <f t="shared" si="60"/>
        <v>574.85</v>
      </c>
      <c r="BD1322" s="15">
        <f t="shared" si="61"/>
        <v>1149.7</v>
      </c>
      <c r="BE1322" s="15">
        <f t="shared" si="62"/>
        <v>1724.5500000000002</v>
      </c>
    </row>
    <row r="1323" spans="1:57" x14ac:dyDescent="0.3">
      <c r="A1323" s="167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0</v>
      </c>
      <c r="X1323" s="63">
        <v>0</v>
      </c>
      <c r="Y1323" s="63">
        <v>0</v>
      </c>
      <c r="Z1323" s="63">
        <v>0</v>
      </c>
      <c r="AA1323" s="63">
        <v>0</v>
      </c>
      <c r="AB1323" s="63">
        <v>0</v>
      </c>
      <c r="AC1323" s="63">
        <v>0</v>
      </c>
      <c r="AD1323" s="63">
        <v>0</v>
      </c>
      <c r="AE1323" s="158">
        <v>44769</v>
      </c>
      <c r="AF1323" s="158">
        <v>45500</v>
      </c>
      <c r="AG1323" s="91">
        <v>337775</v>
      </c>
      <c r="AH1323" s="91">
        <v>0</v>
      </c>
      <c r="AI1323" s="91">
        <v>0</v>
      </c>
      <c r="AJ1323" s="160">
        <v>3.8199999999999998E-2</v>
      </c>
      <c r="AK1323" s="168" t="s">
        <v>651</v>
      </c>
      <c r="AL1323" s="168" t="s">
        <v>652</v>
      </c>
      <c r="AM1323" s="127">
        <v>0</v>
      </c>
      <c r="AN1323" s="127">
        <v>0</v>
      </c>
      <c r="AO1323" s="127">
        <v>0</v>
      </c>
      <c r="AP1323" s="127">
        <v>0</v>
      </c>
      <c r="AQ1323" s="127">
        <v>0</v>
      </c>
      <c r="AR1323" s="127">
        <v>0</v>
      </c>
      <c r="AS1323" s="127">
        <v>0</v>
      </c>
      <c r="AT1323" s="127">
        <v>0</v>
      </c>
      <c r="AU1323" s="127">
        <v>0</v>
      </c>
      <c r="AV1323" s="127">
        <v>0</v>
      </c>
      <c r="AW1323" s="127">
        <v>0</v>
      </c>
      <c r="AX1323" s="127">
        <v>0</v>
      </c>
      <c r="AY1323" s="127">
        <v>0</v>
      </c>
      <c r="AZ1323" s="127">
        <v>0</v>
      </c>
      <c r="BA1323" s="127">
        <v>0</v>
      </c>
      <c r="BB1323" s="127">
        <v>0</v>
      </c>
      <c r="BC1323" s="15">
        <f t="shared" si="60"/>
        <v>0</v>
      </c>
      <c r="BD1323" s="15">
        <f t="shared" si="61"/>
        <v>0</v>
      </c>
      <c r="BE1323" s="15">
        <f t="shared" si="62"/>
        <v>0</v>
      </c>
    </row>
    <row r="1324" spans="1:57" x14ac:dyDescent="0.3">
      <c r="A1324" s="167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58">
        <v>44769</v>
      </c>
      <c r="AF1324" s="158">
        <v>45865</v>
      </c>
      <c r="AG1324" s="91">
        <v>710655</v>
      </c>
      <c r="AH1324" s="91">
        <v>0.90833333333333333</v>
      </c>
      <c r="AI1324" s="91">
        <v>3</v>
      </c>
      <c r="AJ1324" s="160">
        <v>4.2999999999999997E-2</v>
      </c>
      <c r="AK1324" s="168" t="s">
        <v>651</v>
      </c>
      <c r="AL1324" s="168" t="s">
        <v>652</v>
      </c>
      <c r="AM1324" s="127">
        <v>2546.5100000000002</v>
      </c>
      <c r="AN1324" s="127">
        <v>2546.5100000000002</v>
      </c>
      <c r="AO1324" s="127">
        <v>2546.5100000000002</v>
      </c>
      <c r="AP1324" s="127">
        <v>2546.5100000000002</v>
      </c>
      <c r="AQ1324" s="127">
        <v>2546.5100000000002</v>
      </c>
      <c r="AR1324" s="127">
        <v>1273.26</v>
      </c>
      <c r="AS1324" s="127">
        <v>1273.26</v>
      </c>
      <c r="AT1324" s="127">
        <v>1273.26</v>
      </c>
      <c r="AU1324" s="127">
        <v>1273.26</v>
      </c>
      <c r="AV1324" s="127">
        <v>1273.26</v>
      </c>
      <c r="AW1324" s="127">
        <v>1273.26</v>
      </c>
      <c r="AX1324" s="127">
        <v>0</v>
      </c>
      <c r="AY1324" s="127">
        <v>0</v>
      </c>
      <c r="AZ1324" s="127">
        <v>0</v>
      </c>
      <c r="BA1324" s="127">
        <v>0</v>
      </c>
      <c r="BB1324" s="127">
        <v>0</v>
      </c>
      <c r="BC1324" s="15">
        <f t="shared" si="60"/>
        <v>10186.040000000001</v>
      </c>
      <c r="BD1324" s="15">
        <f t="shared" si="61"/>
        <v>10186.070000000002</v>
      </c>
      <c r="BE1324" s="15">
        <f t="shared" si="62"/>
        <v>20372.11</v>
      </c>
    </row>
    <row r="1325" spans="1:57" x14ac:dyDescent="0.3">
      <c r="A1325" s="167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58">
        <v>44769</v>
      </c>
      <c r="AF1325" s="158">
        <v>46230</v>
      </c>
      <c r="AG1325" s="91">
        <v>391022.5</v>
      </c>
      <c r="AH1325" s="91">
        <v>1.9083333333333334</v>
      </c>
      <c r="AI1325" s="91">
        <v>4</v>
      </c>
      <c r="AJ1325" s="160">
        <v>4.7100000000000003E-2</v>
      </c>
      <c r="AK1325" s="168" t="s">
        <v>651</v>
      </c>
      <c r="AL1325" s="168" t="s">
        <v>652</v>
      </c>
      <c r="AM1325" s="127">
        <v>1534.76</v>
      </c>
      <c r="AN1325" s="127">
        <v>1534.76</v>
      </c>
      <c r="AO1325" s="127">
        <v>1534.76</v>
      </c>
      <c r="AP1325" s="127">
        <v>1534.76</v>
      </c>
      <c r="AQ1325" s="127">
        <v>1534.76</v>
      </c>
      <c r="AR1325" s="127">
        <v>1534.76</v>
      </c>
      <c r="AS1325" s="127">
        <v>1534.76</v>
      </c>
      <c r="AT1325" s="127">
        <v>1534.76</v>
      </c>
      <c r="AU1325" s="127">
        <v>1534.76</v>
      </c>
      <c r="AV1325" s="127">
        <v>1534.76</v>
      </c>
      <c r="AW1325" s="127">
        <v>1534.76</v>
      </c>
      <c r="AX1325" s="127">
        <v>1534.76</v>
      </c>
      <c r="AY1325" s="127">
        <v>1534.76</v>
      </c>
      <c r="AZ1325" s="127">
        <v>1534.76</v>
      </c>
      <c r="BA1325" s="127">
        <v>1534.76</v>
      </c>
      <c r="BB1325" s="127">
        <v>1534.76</v>
      </c>
      <c r="BC1325" s="15">
        <f t="shared" si="60"/>
        <v>6139.04</v>
      </c>
      <c r="BD1325" s="15">
        <f t="shared" si="61"/>
        <v>18417.12</v>
      </c>
      <c r="BE1325" s="15">
        <f t="shared" si="62"/>
        <v>24556.16</v>
      </c>
    </row>
    <row r="1326" spans="1:57" x14ac:dyDescent="0.3">
      <c r="A1326" s="167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58">
        <v>44769</v>
      </c>
      <c r="AF1326" s="158">
        <v>46595</v>
      </c>
      <c r="AG1326" s="91">
        <v>915916</v>
      </c>
      <c r="AH1326" s="91">
        <v>2.9083333333333332</v>
      </c>
      <c r="AI1326" s="91">
        <v>5</v>
      </c>
      <c r="AJ1326" s="160">
        <v>5.0700000000000002E-2</v>
      </c>
      <c r="AK1326" s="168" t="s">
        <v>651</v>
      </c>
      <c r="AL1326" s="168" t="s">
        <v>652</v>
      </c>
      <c r="AM1326" s="127">
        <v>3869.75</v>
      </c>
      <c r="AN1326" s="127">
        <v>3869.75</v>
      </c>
      <c r="AO1326" s="127">
        <v>3869.75</v>
      </c>
      <c r="AP1326" s="127">
        <v>3869.75</v>
      </c>
      <c r="AQ1326" s="127">
        <v>3869.75</v>
      </c>
      <c r="AR1326" s="127">
        <v>3869.75</v>
      </c>
      <c r="AS1326" s="127">
        <v>3869.75</v>
      </c>
      <c r="AT1326" s="127">
        <v>3869.75</v>
      </c>
      <c r="AU1326" s="127">
        <v>3869.75</v>
      </c>
      <c r="AV1326" s="127">
        <v>3869.75</v>
      </c>
      <c r="AW1326" s="127">
        <v>3869.75</v>
      </c>
      <c r="AX1326" s="127">
        <v>3869.75</v>
      </c>
      <c r="AY1326" s="127">
        <v>3869.75</v>
      </c>
      <c r="AZ1326" s="127">
        <v>3869.75</v>
      </c>
      <c r="BA1326" s="127">
        <v>3869.75</v>
      </c>
      <c r="BB1326" s="127">
        <v>3869.75</v>
      </c>
      <c r="BC1326" s="15">
        <f t="shared" si="60"/>
        <v>15479</v>
      </c>
      <c r="BD1326" s="15">
        <f t="shared" si="61"/>
        <v>46437</v>
      </c>
      <c r="BE1326" s="15">
        <f t="shared" si="62"/>
        <v>61916</v>
      </c>
    </row>
    <row r="1327" spans="1:57" x14ac:dyDescent="0.3">
      <c r="A1327" s="167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58">
        <v>44769</v>
      </c>
      <c r="AF1327" s="158">
        <v>46961</v>
      </c>
      <c r="AG1327" s="91">
        <v>1192242.5</v>
      </c>
      <c r="AH1327" s="91">
        <v>3.9083333333333332</v>
      </c>
      <c r="AI1327" s="91">
        <v>6</v>
      </c>
      <c r="AJ1327" s="160">
        <v>5.3600000000000002E-2</v>
      </c>
      <c r="AK1327" s="168" t="s">
        <v>651</v>
      </c>
      <c r="AL1327" s="168" t="s">
        <v>652</v>
      </c>
      <c r="AM1327" s="127">
        <v>5325.35</v>
      </c>
      <c r="AN1327" s="127">
        <v>5325.35</v>
      </c>
      <c r="AO1327" s="127">
        <v>5325.35</v>
      </c>
      <c r="AP1327" s="127">
        <v>5325.35</v>
      </c>
      <c r="AQ1327" s="127">
        <v>5325.35</v>
      </c>
      <c r="AR1327" s="127">
        <v>5325.35</v>
      </c>
      <c r="AS1327" s="127">
        <v>5325.35</v>
      </c>
      <c r="AT1327" s="127">
        <v>5325.35</v>
      </c>
      <c r="AU1327" s="127">
        <v>5325.35</v>
      </c>
      <c r="AV1327" s="127">
        <v>5325.35</v>
      </c>
      <c r="AW1327" s="127">
        <v>5325.35</v>
      </c>
      <c r="AX1327" s="127">
        <v>5325.35</v>
      </c>
      <c r="AY1327" s="127">
        <v>5325.35</v>
      </c>
      <c r="AZ1327" s="127">
        <v>5325.35</v>
      </c>
      <c r="BA1327" s="127">
        <v>5325.35</v>
      </c>
      <c r="BB1327" s="127">
        <v>5325.35</v>
      </c>
      <c r="BC1327" s="15">
        <f t="shared" si="60"/>
        <v>21301.4</v>
      </c>
      <c r="BD1327" s="15">
        <f t="shared" si="61"/>
        <v>63904.19999999999</v>
      </c>
      <c r="BE1327" s="15">
        <f t="shared" si="62"/>
        <v>85205.599999999991</v>
      </c>
    </row>
    <row r="1328" spans="1:57" x14ac:dyDescent="0.3">
      <c r="A1328" s="167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58">
        <v>44769</v>
      </c>
      <c r="AF1328" s="158">
        <v>47326</v>
      </c>
      <c r="AG1328" s="91">
        <v>1209352.5</v>
      </c>
      <c r="AH1328" s="91">
        <v>4.9083333333333332</v>
      </c>
      <c r="AI1328" s="91">
        <v>7</v>
      </c>
      <c r="AJ1328" s="160">
        <v>5.7881000000000002E-2</v>
      </c>
      <c r="AK1328" s="168" t="s">
        <v>651</v>
      </c>
      <c r="AL1328" s="168" t="s">
        <v>652</v>
      </c>
      <c r="AM1328" s="127">
        <v>5683.96</v>
      </c>
      <c r="AN1328" s="127">
        <v>5683.96</v>
      </c>
      <c r="AO1328" s="127">
        <v>5683.96</v>
      </c>
      <c r="AP1328" s="127">
        <v>5683.96</v>
      </c>
      <c r="AQ1328" s="127">
        <v>5683.96</v>
      </c>
      <c r="AR1328" s="127">
        <v>5683.96</v>
      </c>
      <c r="AS1328" s="127">
        <v>5683.96</v>
      </c>
      <c r="AT1328" s="127">
        <v>5683.96</v>
      </c>
      <c r="AU1328" s="127">
        <v>5683.96</v>
      </c>
      <c r="AV1328" s="127">
        <v>5683.96</v>
      </c>
      <c r="AW1328" s="127">
        <v>5683.96</v>
      </c>
      <c r="AX1328" s="127">
        <v>5683.96</v>
      </c>
      <c r="AY1328" s="127">
        <v>5683.96</v>
      </c>
      <c r="AZ1328" s="127">
        <v>5683.96</v>
      </c>
      <c r="BA1328" s="127">
        <v>5683.96</v>
      </c>
      <c r="BB1328" s="127">
        <v>5683.96</v>
      </c>
      <c r="BC1328" s="15">
        <f t="shared" si="60"/>
        <v>22735.84</v>
      </c>
      <c r="BD1328" s="15">
        <f t="shared" si="61"/>
        <v>68207.520000000004</v>
      </c>
      <c r="BE1328" s="15">
        <f t="shared" si="62"/>
        <v>90943.360000000001</v>
      </c>
    </row>
    <row r="1329" spans="1:57" x14ac:dyDescent="0.3">
      <c r="A1329" s="167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58">
        <v>44769</v>
      </c>
      <c r="AF1329" s="158">
        <v>47691</v>
      </c>
      <c r="AG1329" s="91">
        <v>53100</v>
      </c>
      <c r="AH1329" s="91">
        <v>5.9083333333333332</v>
      </c>
      <c r="AI1329" s="91">
        <v>8</v>
      </c>
      <c r="AJ1329" s="160">
        <v>5.9299999999999999E-2</v>
      </c>
      <c r="AK1329" s="168" t="s">
        <v>651</v>
      </c>
      <c r="AL1329" s="168" t="s">
        <v>652</v>
      </c>
      <c r="AM1329" s="127">
        <v>262.39999999999998</v>
      </c>
      <c r="AN1329" s="127">
        <v>262.39999999999998</v>
      </c>
      <c r="AO1329" s="127">
        <v>262.39999999999998</v>
      </c>
      <c r="AP1329" s="127">
        <v>262.39999999999998</v>
      </c>
      <c r="AQ1329" s="127">
        <v>262.39999999999998</v>
      </c>
      <c r="AR1329" s="127">
        <v>262.39999999999998</v>
      </c>
      <c r="AS1329" s="127">
        <v>262.39999999999998</v>
      </c>
      <c r="AT1329" s="127">
        <v>262.39999999999998</v>
      </c>
      <c r="AU1329" s="127">
        <v>262.39999999999998</v>
      </c>
      <c r="AV1329" s="127">
        <v>262.39999999999998</v>
      </c>
      <c r="AW1329" s="127">
        <v>262.39999999999998</v>
      </c>
      <c r="AX1329" s="127">
        <v>262.39999999999998</v>
      </c>
      <c r="AY1329" s="127">
        <v>262.39999999999998</v>
      </c>
      <c r="AZ1329" s="127">
        <v>262.39999999999998</v>
      </c>
      <c r="BA1329" s="127">
        <v>262.39999999999998</v>
      </c>
      <c r="BB1329" s="127">
        <v>262.39999999999998</v>
      </c>
      <c r="BC1329" s="15">
        <f t="shared" si="60"/>
        <v>1049.5999999999999</v>
      </c>
      <c r="BD1329" s="15">
        <f t="shared" si="61"/>
        <v>3148.8000000000006</v>
      </c>
      <c r="BE1329" s="15">
        <f t="shared" si="62"/>
        <v>4198.4000000000005</v>
      </c>
    </row>
    <row r="1330" spans="1:57" x14ac:dyDescent="0.3">
      <c r="A1330" s="167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58">
        <v>44685</v>
      </c>
      <c r="AF1330" s="158">
        <v>45781</v>
      </c>
      <c r="AG1330" s="91">
        <v>336928.17</v>
      </c>
      <c r="AH1330" s="91">
        <v>0.67777777777777781</v>
      </c>
      <c r="AI1330" s="91">
        <v>3</v>
      </c>
      <c r="AJ1330" s="160">
        <v>6.2603000000000006E-2</v>
      </c>
      <c r="AK1330" s="168" t="s">
        <v>651</v>
      </c>
      <c r="AL1330" s="168" t="s">
        <v>652</v>
      </c>
      <c r="AM1330" s="127">
        <v>0</v>
      </c>
      <c r="AN1330" s="127">
        <v>0</v>
      </c>
      <c r="AO1330" s="127">
        <v>10386.32</v>
      </c>
      <c r="AP1330" s="127">
        <v>0</v>
      </c>
      <c r="AQ1330" s="127">
        <v>0</v>
      </c>
      <c r="AR1330" s="127">
        <v>0</v>
      </c>
      <c r="AS1330" s="127">
        <v>0</v>
      </c>
      <c r="AT1330" s="127">
        <v>0</v>
      </c>
      <c r="AU1330" s="127">
        <v>10386.32</v>
      </c>
      <c r="AV1330" s="127">
        <v>0</v>
      </c>
      <c r="AW1330" s="127">
        <v>0</v>
      </c>
      <c r="AX1330" s="127">
        <v>0</v>
      </c>
      <c r="AY1330" s="127">
        <v>0</v>
      </c>
      <c r="AZ1330" s="127">
        <v>0</v>
      </c>
      <c r="BA1330" s="127">
        <v>0</v>
      </c>
      <c r="BB1330" s="127">
        <v>0</v>
      </c>
      <c r="BC1330" s="15">
        <f t="shared" si="60"/>
        <v>10386.32</v>
      </c>
      <c r="BD1330" s="15">
        <f t="shared" si="61"/>
        <v>10386.32</v>
      </c>
      <c r="BE1330" s="15">
        <f t="shared" si="62"/>
        <v>20772.64</v>
      </c>
    </row>
    <row r="1331" spans="1:57" x14ac:dyDescent="0.3">
      <c r="A1331" s="167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58">
        <v>44685</v>
      </c>
      <c r="AF1331" s="158">
        <v>46511</v>
      </c>
      <c r="AG1331" s="91">
        <v>786165.73</v>
      </c>
      <c r="AH1331" s="91">
        <v>2.6777777777777776</v>
      </c>
      <c r="AI1331" s="91">
        <v>5</v>
      </c>
      <c r="AJ1331" s="160">
        <v>7.2566000000000005E-2</v>
      </c>
      <c r="AK1331" s="168" t="s">
        <v>651</v>
      </c>
      <c r="AL1331" s="168" t="s">
        <v>652</v>
      </c>
      <c r="AM1331" s="127">
        <v>0</v>
      </c>
      <c r="AN1331" s="127">
        <v>0</v>
      </c>
      <c r="AO1331" s="127">
        <v>28024.84</v>
      </c>
      <c r="AP1331" s="127">
        <v>0</v>
      </c>
      <c r="AQ1331" s="127">
        <v>0</v>
      </c>
      <c r="AR1331" s="127">
        <v>0</v>
      </c>
      <c r="AS1331" s="127">
        <v>0</v>
      </c>
      <c r="AT1331" s="127">
        <v>0</v>
      </c>
      <c r="AU1331" s="127">
        <v>28024.84</v>
      </c>
      <c r="AV1331" s="127">
        <v>0</v>
      </c>
      <c r="AW1331" s="127">
        <v>0</v>
      </c>
      <c r="AX1331" s="127">
        <v>0</v>
      </c>
      <c r="AY1331" s="127">
        <v>0</v>
      </c>
      <c r="AZ1331" s="127">
        <v>0</v>
      </c>
      <c r="BA1331" s="127">
        <v>28024.84</v>
      </c>
      <c r="BB1331" s="127">
        <v>0</v>
      </c>
      <c r="BC1331" s="15">
        <f t="shared" si="60"/>
        <v>28024.84</v>
      </c>
      <c r="BD1331" s="15">
        <f t="shared" si="61"/>
        <v>56049.68</v>
      </c>
      <c r="BE1331" s="15">
        <f t="shared" si="62"/>
        <v>84074.52</v>
      </c>
    </row>
    <row r="1332" spans="1:57" x14ac:dyDescent="0.3">
      <c r="A1332" s="167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58">
        <v>44685</v>
      </c>
      <c r="AF1332" s="158">
        <v>45781</v>
      </c>
      <c r="AG1332" s="91">
        <v>542501.94999999995</v>
      </c>
      <c r="AH1332" s="91">
        <v>0.67777777777777781</v>
      </c>
      <c r="AI1332" s="91">
        <v>3</v>
      </c>
      <c r="AJ1332" s="160">
        <v>6.2603000000000006E-2</v>
      </c>
      <c r="AK1332" s="168" t="s">
        <v>651</v>
      </c>
      <c r="AL1332" s="168" t="s">
        <v>652</v>
      </c>
      <c r="AM1332" s="127">
        <v>0</v>
      </c>
      <c r="AN1332" s="127">
        <v>0</v>
      </c>
      <c r="AO1332" s="127">
        <v>16723.439999999999</v>
      </c>
      <c r="AP1332" s="127">
        <v>0</v>
      </c>
      <c r="AQ1332" s="127">
        <v>0</v>
      </c>
      <c r="AR1332" s="127">
        <v>0</v>
      </c>
      <c r="AS1332" s="127">
        <v>0</v>
      </c>
      <c r="AT1332" s="127">
        <v>0</v>
      </c>
      <c r="AU1332" s="127">
        <v>16723.439999999999</v>
      </c>
      <c r="AV1332" s="127">
        <v>0</v>
      </c>
      <c r="AW1332" s="127">
        <v>0</v>
      </c>
      <c r="AX1332" s="127">
        <v>0</v>
      </c>
      <c r="AY1332" s="127">
        <v>0</v>
      </c>
      <c r="AZ1332" s="127">
        <v>0</v>
      </c>
      <c r="BA1332" s="127">
        <v>0</v>
      </c>
      <c r="BB1332" s="127">
        <v>0</v>
      </c>
      <c r="BC1332" s="15">
        <f t="shared" si="60"/>
        <v>16723.439999999999</v>
      </c>
      <c r="BD1332" s="15">
        <f t="shared" si="61"/>
        <v>16723.439999999999</v>
      </c>
      <c r="BE1332" s="15">
        <f t="shared" si="62"/>
        <v>33446.879999999997</v>
      </c>
    </row>
    <row r="1333" spans="1:57" x14ac:dyDescent="0.3">
      <c r="A1333" s="167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58">
        <v>44685</v>
      </c>
      <c r="AF1333" s="158">
        <v>46511</v>
      </c>
      <c r="AG1333" s="91">
        <v>1263119.95</v>
      </c>
      <c r="AH1333" s="91">
        <v>2.6777777777777776</v>
      </c>
      <c r="AI1333" s="91">
        <v>5</v>
      </c>
      <c r="AJ1333" s="160">
        <v>7.2566000000000005E-2</v>
      </c>
      <c r="AK1333" s="168" t="s">
        <v>651</v>
      </c>
      <c r="AL1333" s="168" t="s">
        <v>652</v>
      </c>
      <c r="AM1333" s="127">
        <v>0</v>
      </c>
      <c r="AN1333" s="127">
        <v>0</v>
      </c>
      <c r="AO1333" s="127">
        <v>45027.07</v>
      </c>
      <c r="AP1333" s="127">
        <v>0</v>
      </c>
      <c r="AQ1333" s="127">
        <v>0</v>
      </c>
      <c r="AR1333" s="127">
        <v>0</v>
      </c>
      <c r="AS1333" s="127">
        <v>0</v>
      </c>
      <c r="AT1333" s="127">
        <v>0</v>
      </c>
      <c r="AU1333" s="127">
        <v>45027.07</v>
      </c>
      <c r="AV1333" s="127">
        <v>0</v>
      </c>
      <c r="AW1333" s="127">
        <v>0</v>
      </c>
      <c r="AX1333" s="127">
        <v>0</v>
      </c>
      <c r="AY1333" s="127">
        <v>0</v>
      </c>
      <c r="AZ1333" s="127">
        <v>0</v>
      </c>
      <c r="BA1333" s="127">
        <v>45027.07</v>
      </c>
      <c r="BB1333" s="127">
        <v>0</v>
      </c>
      <c r="BC1333" s="15">
        <f t="shared" si="60"/>
        <v>45027.07</v>
      </c>
      <c r="BD1333" s="15">
        <f t="shared" si="61"/>
        <v>90054.14</v>
      </c>
      <c r="BE1333" s="15">
        <f t="shared" si="62"/>
        <v>135081.21</v>
      </c>
    </row>
    <row r="1334" spans="1:57" x14ac:dyDescent="0.3">
      <c r="A1334" s="167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58">
        <v>44685</v>
      </c>
      <c r="AF1334" s="158">
        <v>45781</v>
      </c>
      <c r="AG1334" s="91">
        <v>44337.08</v>
      </c>
      <c r="AH1334" s="91">
        <v>0.67777777777777781</v>
      </c>
      <c r="AI1334" s="91">
        <v>3</v>
      </c>
      <c r="AJ1334" s="160">
        <v>6.2603000000000006E-2</v>
      </c>
      <c r="AK1334" s="168" t="s">
        <v>651</v>
      </c>
      <c r="AL1334" s="168" t="s">
        <v>652</v>
      </c>
      <c r="AM1334" s="127">
        <v>0</v>
      </c>
      <c r="AN1334" s="127">
        <v>0</v>
      </c>
      <c r="AO1334" s="127">
        <v>1366.76</v>
      </c>
      <c r="AP1334" s="127">
        <v>0</v>
      </c>
      <c r="AQ1334" s="127">
        <v>0</v>
      </c>
      <c r="AR1334" s="127">
        <v>0</v>
      </c>
      <c r="AS1334" s="127">
        <v>0</v>
      </c>
      <c r="AT1334" s="127">
        <v>0</v>
      </c>
      <c r="AU1334" s="127">
        <v>1366.76</v>
      </c>
      <c r="AV1334" s="127">
        <v>0</v>
      </c>
      <c r="AW1334" s="127">
        <v>0</v>
      </c>
      <c r="AX1334" s="127">
        <v>0</v>
      </c>
      <c r="AY1334" s="127">
        <v>0</v>
      </c>
      <c r="AZ1334" s="127">
        <v>0</v>
      </c>
      <c r="BA1334" s="127">
        <v>0</v>
      </c>
      <c r="BB1334" s="127">
        <v>0</v>
      </c>
      <c r="BC1334" s="15">
        <f t="shared" si="60"/>
        <v>1366.76</v>
      </c>
      <c r="BD1334" s="15">
        <f t="shared" si="61"/>
        <v>1366.76</v>
      </c>
      <c r="BE1334" s="15">
        <f t="shared" si="62"/>
        <v>2733.52</v>
      </c>
    </row>
    <row r="1335" spans="1:57" x14ac:dyDescent="0.3">
      <c r="A1335" s="167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58">
        <v>44685</v>
      </c>
      <c r="AF1335" s="158">
        <v>46511</v>
      </c>
      <c r="AG1335" s="91">
        <v>103231.64</v>
      </c>
      <c r="AH1335" s="91">
        <v>2.6777777777777776</v>
      </c>
      <c r="AI1335" s="91">
        <v>5</v>
      </c>
      <c r="AJ1335" s="160">
        <v>7.2566000000000005E-2</v>
      </c>
      <c r="AK1335" s="168" t="s">
        <v>651</v>
      </c>
      <c r="AL1335" s="168" t="s">
        <v>652</v>
      </c>
      <c r="AM1335" s="127">
        <v>0</v>
      </c>
      <c r="AN1335" s="127">
        <v>0</v>
      </c>
      <c r="AO1335" s="127">
        <v>3679.95</v>
      </c>
      <c r="AP1335" s="127">
        <v>0</v>
      </c>
      <c r="AQ1335" s="127">
        <v>0</v>
      </c>
      <c r="AR1335" s="127">
        <v>0</v>
      </c>
      <c r="AS1335" s="127">
        <v>0</v>
      </c>
      <c r="AT1335" s="127">
        <v>0</v>
      </c>
      <c r="AU1335" s="127">
        <v>3679.95</v>
      </c>
      <c r="AV1335" s="127">
        <v>0</v>
      </c>
      <c r="AW1335" s="127">
        <v>0</v>
      </c>
      <c r="AX1335" s="127">
        <v>0</v>
      </c>
      <c r="AY1335" s="127">
        <v>0</v>
      </c>
      <c r="AZ1335" s="127">
        <v>0</v>
      </c>
      <c r="BA1335" s="127">
        <v>3679.95</v>
      </c>
      <c r="BB1335" s="127">
        <v>0</v>
      </c>
      <c r="BC1335" s="15">
        <f t="shared" si="60"/>
        <v>3679.95</v>
      </c>
      <c r="BD1335" s="15">
        <f t="shared" si="61"/>
        <v>7359.9</v>
      </c>
      <c r="BE1335" s="15">
        <f t="shared" si="62"/>
        <v>11039.849999999999</v>
      </c>
    </row>
    <row r="1336" spans="1:57" x14ac:dyDescent="0.3">
      <c r="A1336" s="167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58">
        <v>44685</v>
      </c>
      <c r="AF1336" s="158">
        <v>45781</v>
      </c>
      <c r="AG1336" s="91">
        <v>169239.6</v>
      </c>
      <c r="AH1336" s="91">
        <v>0.67777777777777781</v>
      </c>
      <c r="AI1336" s="91">
        <v>3</v>
      </c>
      <c r="AJ1336" s="160">
        <v>6.2603000000000006E-2</v>
      </c>
      <c r="AK1336" s="168" t="s">
        <v>651</v>
      </c>
      <c r="AL1336" s="168" t="s">
        <v>652</v>
      </c>
      <c r="AM1336" s="127">
        <v>0</v>
      </c>
      <c r="AN1336" s="127">
        <v>0</v>
      </c>
      <c r="AO1336" s="127">
        <v>5217.0600000000004</v>
      </c>
      <c r="AP1336" s="127">
        <v>0</v>
      </c>
      <c r="AQ1336" s="127">
        <v>0</v>
      </c>
      <c r="AR1336" s="127">
        <v>0</v>
      </c>
      <c r="AS1336" s="127">
        <v>0</v>
      </c>
      <c r="AT1336" s="127">
        <v>0</v>
      </c>
      <c r="AU1336" s="127">
        <v>5217.0600000000004</v>
      </c>
      <c r="AV1336" s="127">
        <v>0</v>
      </c>
      <c r="AW1336" s="127">
        <v>0</v>
      </c>
      <c r="AX1336" s="127">
        <v>0</v>
      </c>
      <c r="AY1336" s="127">
        <v>0</v>
      </c>
      <c r="AZ1336" s="127">
        <v>0</v>
      </c>
      <c r="BA1336" s="127">
        <v>0</v>
      </c>
      <c r="BB1336" s="127">
        <v>0</v>
      </c>
      <c r="BC1336" s="15">
        <f t="shared" si="60"/>
        <v>5217.0600000000004</v>
      </c>
      <c r="BD1336" s="15">
        <f t="shared" si="61"/>
        <v>5217.0600000000004</v>
      </c>
      <c r="BE1336" s="15">
        <f t="shared" si="62"/>
        <v>10434.120000000001</v>
      </c>
    </row>
    <row r="1337" spans="1:57" x14ac:dyDescent="0.3">
      <c r="A1337" s="167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58">
        <v>44685</v>
      </c>
      <c r="AF1337" s="158">
        <v>46511</v>
      </c>
      <c r="AG1337" s="91">
        <v>394046.67</v>
      </c>
      <c r="AH1337" s="91">
        <v>2.6777777777777776</v>
      </c>
      <c r="AI1337" s="91">
        <v>5</v>
      </c>
      <c r="AJ1337" s="160">
        <v>7.2565999999999992E-2</v>
      </c>
      <c r="AK1337" s="168" t="s">
        <v>651</v>
      </c>
      <c r="AL1337" s="168" t="s">
        <v>652</v>
      </c>
      <c r="AM1337" s="127">
        <v>0</v>
      </c>
      <c r="AN1337" s="127">
        <v>0</v>
      </c>
      <c r="AO1337" s="127">
        <v>14046.78</v>
      </c>
      <c r="AP1337" s="127">
        <v>0</v>
      </c>
      <c r="AQ1337" s="127">
        <v>0</v>
      </c>
      <c r="AR1337" s="127">
        <v>0</v>
      </c>
      <c r="AS1337" s="127">
        <v>0</v>
      </c>
      <c r="AT1337" s="127">
        <v>0</v>
      </c>
      <c r="AU1337" s="127">
        <v>14046.78</v>
      </c>
      <c r="AV1337" s="127">
        <v>0</v>
      </c>
      <c r="AW1337" s="127">
        <v>0</v>
      </c>
      <c r="AX1337" s="127">
        <v>0</v>
      </c>
      <c r="AY1337" s="127">
        <v>0</v>
      </c>
      <c r="AZ1337" s="127">
        <v>0</v>
      </c>
      <c r="BA1337" s="127">
        <v>14046.78</v>
      </c>
      <c r="BB1337" s="127">
        <v>0</v>
      </c>
      <c r="BC1337" s="15">
        <f t="shared" si="60"/>
        <v>14046.78</v>
      </c>
      <c r="BD1337" s="15">
        <f t="shared" si="61"/>
        <v>28093.56</v>
      </c>
      <c r="BE1337" s="15">
        <f t="shared" si="62"/>
        <v>42140.340000000004</v>
      </c>
    </row>
    <row r="1338" spans="1:57" x14ac:dyDescent="0.3">
      <c r="A1338" s="167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58">
        <v>44685</v>
      </c>
      <c r="AF1338" s="158">
        <v>45781</v>
      </c>
      <c r="AG1338" s="91">
        <v>5723137.1399999997</v>
      </c>
      <c r="AH1338" s="91">
        <v>0.67777777777777781</v>
      </c>
      <c r="AI1338" s="91">
        <v>3</v>
      </c>
      <c r="AJ1338" s="160">
        <v>6.1652999999999999E-2</v>
      </c>
      <c r="AK1338" s="168" t="s">
        <v>651</v>
      </c>
      <c r="AL1338" s="168" t="s">
        <v>652</v>
      </c>
      <c r="AM1338" s="127">
        <v>0</v>
      </c>
      <c r="AN1338" s="127">
        <v>0</v>
      </c>
      <c r="AO1338" s="127">
        <v>176424.29</v>
      </c>
      <c r="AP1338" s="127">
        <v>0</v>
      </c>
      <c r="AQ1338" s="127">
        <v>0</v>
      </c>
      <c r="AR1338" s="127">
        <v>0</v>
      </c>
      <c r="AS1338" s="127">
        <v>0</v>
      </c>
      <c r="AT1338" s="127">
        <v>0</v>
      </c>
      <c r="AU1338" s="127">
        <v>176424.29</v>
      </c>
      <c r="AV1338" s="127">
        <v>0</v>
      </c>
      <c r="AW1338" s="127">
        <v>0</v>
      </c>
      <c r="AX1338" s="127">
        <v>0</v>
      </c>
      <c r="AY1338" s="127">
        <v>0</v>
      </c>
      <c r="AZ1338" s="127">
        <v>0</v>
      </c>
      <c r="BA1338" s="127">
        <v>0</v>
      </c>
      <c r="BB1338" s="127">
        <v>0</v>
      </c>
      <c r="BC1338" s="15">
        <f t="shared" si="60"/>
        <v>176424.29</v>
      </c>
      <c r="BD1338" s="15">
        <f t="shared" si="61"/>
        <v>176424.29</v>
      </c>
      <c r="BE1338" s="15">
        <f t="shared" si="62"/>
        <v>352848.58</v>
      </c>
    </row>
    <row r="1339" spans="1:57" x14ac:dyDescent="0.3">
      <c r="A1339" s="167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58">
        <v>44685</v>
      </c>
      <c r="AF1339" s="158">
        <v>45781</v>
      </c>
      <c r="AG1339" s="91">
        <v>348526.06</v>
      </c>
      <c r="AH1339" s="91">
        <v>0.67777777777777781</v>
      </c>
      <c r="AI1339" s="91">
        <v>3</v>
      </c>
      <c r="AJ1339" s="160">
        <v>6.1652999999999999E-2</v>
      </c>
      <c r="AK1339" s="168" t="s">
        <v>651</v>
      </c>
      <c r="AL1339" s="168" t="s">
        <v>652</v>
      </c>
      <c r="AM1339" s="127">
        <v>0</v>
      </c>
      <c r="AN1339" s="127">
        <v>0</v>
      </c>
      <c r="AO1339" s="127">
        <v>10743.84</v>
      </c>
      <c r="AP1339" s="127">
        <v>0</v>
      </c>
      <c r="AQ1339" s="127">
        <v>0</v>
      </c>
      <c r="AR1339" s="127">
        <v>0</v>
      </c>
      <c r="AS1339" s="127">
        <v>0</v>
      </c>
      <c r="AT1339" s="127">
        <v>0</v>
      </c>
      <c r="AU1339" s="127">
        <v>10743.84</v>
      </c>
      <c r="AV1339" s="127">
        <v>0</v>
      </c>
      <c r="AW1339" s="127">
        <v>0</v>
      </c>
      <c r="AX1339" s="127">
        <v>0</v>
      </c>
      <c r="AY1339" s="127">
        <v>0</v>
      </c>
      <c r="AZ1339" s="127">
        <v>0</v>
      </c>
      <c r="BA1339" s="127">
        <v>0</v>
      </c>
      <c r="BB1339" s="127">
        <v>0</v>
      </c>
      <c r="BC1339" s="15">
        <f t="shared" si="60"/>
        <v>10743.84</v>
      </c>
      <c r="BD1339" s="15">
        <f t="shared" si="61"/>
        <v>10743.84</v>
      </c>
      <c r="BE1339" s="15">
        <f t="shared" si="62"/>
        <v>21487.68</v>
      </c>
    </row>
    <row r="1340" spans="1:57" x14ac:dyDescent="0.3">
      <c r="A1340" s="167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58">
        <v>44685</v>
      </c>
      <c r="AF1340" s="158">
        <v>46511</v>
      </c>
      <c r="AG1340" s="91">
        <v>811482.02</v>
      </c>
      <c r="AH1340" s="91">
        <v>2.6777777777777776</v>
      </c>
      <c r="AI1340" s="91">
        <v>5</v>
      </c>
      <c r="AJ1340" s="160">
        <v>7.1294999999999997E-2</v>
      </c>
      <c r="AK1340" s="168" t="s">
        <v>651</v>
      </c>
      <c r="AL1340" s="168" t="s">
        <v>652</v>
      </c>
      <c r="AM1340" s="127">
        <v>0</v>
      </c>
      <c r="AN1340" s="127">
        <v>0</v>
      </c>
      <c r="AO1340" s="127">
        <v>28927.31</v>
      </c>
      <c r="AP1340" s="127">
        <v>0</v>
      </c>
      <c r="AQ1340" s="127">
        <v>0</v>
      </c>
      <c r="AR1340" s="127">
        <v>0</v>
      </c>
      <c r="AS1340" s="127">
        <v>0</v>
      </c>
      <c r="AT1340" s="127">
        <v>0</v>
      </c>
      <c r="AU1340" s="127">
        <v>28927.31</v>
      </c>
      <c r="AV1340" s="127">
        <v>0</v>
      </c>
      <c r="AW1340" s="127">
        <v>0</v>
      </c>
      <c r="AX1340" s="127">
        <v>0</v>
      </c>
      <c r="AY1340" s="127">
        <v>0</v>
      </c>
      <c r="AZ1340" s="127">
        <v>0</v>
      </c>
      <c r="BA1340" s="127">
        <v>28927.31</v>
      </c>
      <c r="BB1340" s="127">
        <v>0</v>
      </c>
      <c r="BC1340" s="15">
        <f t="shared" si="60"/>
        <v>28927.31</v>
      </c>
      <c r="BD1340" s="15">
        <f t="shared" si="61"/>
        <v>57854.62</v>
      </c>
      <c r="BE1340" s="15">
        <f t="shared" si="62"/>
        <v>86781.930000000008</v>
      </c>
    </row>
    <row r="1341" spans="1:57" x14ac:dyDescent="0.3">
      <c r="A1341" s="167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58">
        <v>44685</v>
      </c>
      <c r="AF1341" s="158">
        <v>45781</v>
      </c>
      <c r="AG1341" s="91">
        <v>303407.64</v>
      </c>
      <c r="AH1341" s="91">
        <v>0.67777777777777781</v>
      </c>
      <c r="AI1341" s="91">
        <v>3</v>
      </c>
      <c r="AJ1341" s="160">
        <v>6.1652999999999999E-2</v>
      </c>
      <c r="AK1341" s="168" t="s">
        <v>651</v>
      </c>
      <c r="AL1341" s="168" t="s">
        <v>652</v>
      </c>
      <c r="AM1341" s="127">
        <v>0</v>
      </c>
      <c r="AN1341" s="127">
        <v>0</v>
      </c>
      <c r="AO1341" s="127">
        <v>9353</v>
      </c>
      <c r="AP1341" s="127">
        <v>0</v>
      </c>
      <c r="AQ1341" s="127">
        <v>0</v>
      </c>
      <c r="AR1341" s="127">
        <v>0</v>
      </c>
      <c r="AS1341" s="127">
        <v>0</v>
      </c>
      <c r="AT1341" s="127">
        <v>0</v>
      </c>
      <c r="AU1341" s="127">
        <v>9353</v>
      </c>
      <c r="AV1341" s="127">
        <v>0</v>
      </c>
      <c r="AW1341" s="127">
        <v>0</v>
      </c>
      <c r="AX1341" s="127">
        <v>0</v>
      </c>
      <c r="AY1341" s="127">
        <v>0</v>
      </c>
      <c r="AZ1341" s="127">
        <v>0</v>
      </c>
      <c r="BA1341" s="127">
        <v>0</v>
      </c>
      <c r="BB1341" s="127">
        <v>0</v>
      </c>
      <c r="BC1341" s="15">
        <f t="shared" si="60"/>
        <v>9353</v>
      </c>
      <c r="BD1341" s="15">
        <f t="shared" si="61"/>
        <v>9353</v>
      </c>
      <c r="BE1341" s="15">
        <f t="shared" si="62"/>
        <v>18706</v>
      </c>
    </row>
    <row r="1342" spans="1:57" x14ac:dyDescent="0.3">
      <c r="A1342" s="167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58">
        <v>44685</v>
      </c>
      <c r="AF1342" s="158">
        <v>46511</v>
      </c>
      <c r="AG1342" s="91">
        <v>706413.36</v>
      </c>
      <c r="AH1342" s="91">
        <v>2.6777777777777776</v>
      </c>
      <c r="AI1342" s="91">
        <v>5</v>
      </c>
      <c r="AJ1342" s="160">
        <v>7.1294999999999997E-2</v>
      </c>
      <c r="AK1342" s="168" t="s">
        <v>651</v>
      </c>
      <c r="AL1342" s="168" t="s">
        <v>652</v>
      </c>
      <c r="AM1342" s="127">
        <v>0</v>
      </c>
      <c r="AN1342" s="127">
        <v>0</v>
      </c>
      <c r="AO1342" s="127">
        <v>25181.87</v>
      </c>
      <c r="AP1342" s="127">
        <v>0</v>
      </c>
      <c r="AQ1342" s="127">
        <v>0</v>
      </c>
      <c r="AR1342" s="127">
        <v>0</v>
      </c>
      <c r="AS1342" s="127">
        <v>0</v>
      </c>
      <c r="AT1342" s="127">
        <v>0</v>
      </c>
      <c r="AU1342" s="127">
        <v>25181.87</v>
      </c>
      <c r="AV1342" s="127">
        <v>0</v>
      </c>
      <c r="AW1342" s="127">
        <v>0</v>
      </c>
      <c r="AX1342" s="127">
        <v>0</v>
      </c>
      <c r="AY1342" s="127">
        <v>0</v>
      </c>
      <c r="AZ1342" s="127">
        <v>0</v>
      </c>
      <c r="BA1342" s="127">
        <v>25181.87</v>
      </c>
      <c r="BB1342" s="127">
        <v>0</v>
      </c>
      <c r="BC1342" s="15">
        <f t="shared" si="60"/>
        <v>25181.87</v>
      </c>
      <c r="BD1342" s="15">
        <f t="shared" si="61"/>
        <v>50363.74</v>
      </c>
      <c r="BE1342" s="15">
        <f t="shared" si="62"/>
        <v>75545.61</v>
      </c>
    </row>
    <row r="1343" spans="1:57" x14ac:dyDescent="0.3">
      <c r="A1343" s="167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58">
        <v>44685</v>
      </c>
      <c r="AF1343" s="158">
        <v>45781</v>
      </c>
      <c r="AG1343" s="91">
        <v>106321.71</v>
      </c>
      <c r="AH1343" s="91">
        <v>0.67777777777777781</v>
      </c>
      <c r="AI1343" s="91">
        <v>3</v>
      </c>
      <c r="AJ1343" s="160">
        <v>6.1652999999999999E-2</v>
      </c>
      <c r="AK1343" s="168" t="s">
        <v>651</v>
      </c>
      <c r="AL1343" s="168" t="s">
        <v>652</v>
      </c>
      <c r="AM1343" s="127">
        <v>0</v>
      </c>
      <c r="AN1343" s="127">
        <v>0</v>
      </c>
      <c r="AO1343" s="127">
        <v>3277.53</v>
      </c>
      <c r="AP1343" s="127">
        <v>0</v>
      </c>
      <c r="AQ1343" s="127">
        <v>0</v>
      </c>
      <c r="AR1343" s="127">
        <v>0</v>
      </c>
      <c r="AS1343" s="127">
        <v>0</v>
      </c>
      <c r="AT1343" s="127">
        <v>0</v>
      </c>
      <c r="AU1343" s="127">
        <v>3277.53</v>
      </c>
      <c r="AV1343" s="127">
        <v>0</v>
      </c>
      <c r="AW1343" s="127">
        <v>0</v>
      </c>
      <c r="AX1343" s="127">
        <v>0</v>
      </c>
      <c r="AY1343" s="127">
        <v>0</v>
      </c>
      <c r="AZ1343" s="127">
        <v>0</v>
      </c>
      <c r="BA1343" s="127">
        <v>0</v>
      </c>
      <c r="BB1343" s="127">
        <v>0</v>
      </c>
      <c r="BC1343" s="15">
        <f t="shared" si="60"/>
        <v>3277.53</v>
      </c>
      <c r="BD1343" s="15">
        <f t="shared" si="61"/>
        <v>3277.53</v>
      </c>
      <c r="BE1343" s="15">
        <f t="shared" si="62"/>
        <v>6555.06</v>
      </c>
    </row>
    <row r="1344" spans="1:57" x14ac:dyDescent="0.3">
      <c r="A1344" s="167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58">
        <v>44685</v>
      </c>
      <c r="AF1344" s="158">
        <v>46511</v>
      </c>
      <c r="AG1344" s="91">
        <v>247534.93</v>
      </c>
      <c r="AH1344" s="91">
        <v>2.6777777777777776</v>
      </c>
      <c r="AI1344" s="91">
        <v>5</v>
      </c>
      <c r="AJ1344" s="160">
        <v>7.1294999999999997E-2</v>
      </c>
      <c r="AK1344" s="168" t="s">
        <v>651</v>
      </c>
      <c r="AL1344" s="168" t="s">
        <v>652</v>
      </c>
      <c r="AM1344" s="127">
        <v>0</v>
      </c>
      <c r="AN1344" s="127">
        <v>0</v>
      </c>
      <c r="AO1344" s="127">
        <v>8824</v>
      </c>
      <c r="AP1344" s="127">
        <v>0</v>
      </c>
      <c r="AQ1344" s="127">
        <v>0</v>
      </c>
      <c r="AR1344" s="127">
        <v>0</v>
      </c>
      <c r="AS1344" s="127">
        <v>0</v>
      </c>
      <c r="AT1344" s="127">
        <v>0</v>
      </c>
      <c r="AU1344" s="127">
        <v>8824</v>
      </c>
      <c r="AV1344" s="127">
        <v>0</v>
      </c>
      <c r="AW1344" s="127">
        <v>0</v>
      </c>
      <c r="AX1344" s="127">
        <v>0</v>
      </c>
      <c r="AY1344" s="127">
        <v>0</v>
      </c>
      <c r="AZ1344" s="127">
        <v>0</v>
      </c>
      <c r="BA1344" s="127">
        <v>8824</v>
      </c>
      <c r="BB1344" s="127">
        <v>0</v>
      </c>
      <c r="BC1344" s="15">
        <f t="shared" si="60"/>
        <v>8824</v>
      </c>
      <c r="BD1344" s="15">
        <f t="shared" si="61"/>
        <v>17648</v>
      </c>
      <c r="BE1344" s="15">
        <f t="shared" si="62"/>
        <v>26472</v>
      </c>
    </row>
    <row r="1345" spans="1:57" x14ac:dyDescent="0.3">
      <c r="A1345" s="167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58">
        <v>44685</v>
      </c>
      <c r="AF1345" s="158">
        <v>45781</v>
      </c>
      <c r="AG1345" s="164">
        <v>45910.239999999998</v>
      </c>
      <c r="AH1345" s="91">
        <v>0.67777777777777781</v>
      </c>
      <c r="AI1345" s="91">
        <v>3</v>
      </c>
      <c r="AJ1345" s="160">
        <v>6.1652999999999999E-2</v>
      </c>
      <c r="AK1345" s="168" t="s">
        <v>651</v>
      </c>
      <c r="AL1345" s="168" t="s">
        <v>652</v>
      </c>
      <c r="AM1345" s="127">
        <v>0</v>
      </c>
      <c r="AN1345" s="127">
        <v>0</v>
      </c>
      <c r="AO1345" s="127">
        <v>1415.25</v>
      </c>
      <c r="AP1345" s="127">
        <v>0</v>
      </c>
      <c r="AQ1345" s="127">
        <v>0</v>
      </c>
      <c r="AR1345" s="127">
        <v>0</v>
      </c>
      <c r="AS1345" s="127">
        <v>0</v>
      </c>
      <c r="AT1345" s="127">
        <v>0</v>
      </c>
      <c r="AU1345" s="127">
        <v>1415.25</v>
      </c>
      <c r="AV1345" s="127">
        <v>0</v>
      </c>
      <c r="AW1345" s="127">
        <v>0</v>
      </c>
      <c r="AX1345" s="127">
        <v>0</v>
      </c>
      <c r="AY1345" s="127">
        <v>0</v>
      </c>
      <c r="AZ1345" s="127">
        <v>0</v>
      </c>
      <c r="BA1345" s="127">
        <v>0</v>
      </c>
      <c r="BB1345" s="127">
        <v>0</v>
      </c>
      <c r="BC1345" s="15">
        <f t="shared" si="60"/>
        <v>1415.25</v>
      </c>
      <c r="BD1345" s="15">
        <f t="shared" si="61"/>
        <v>1415.25</v>
      </c>
      <c r="BE1345" s="15">
        <f t="shared" si="62"/>
        <v>2830.5</v>
      </c>
    </row>
    <row r="1346" spans="1:57" x14ac:dyDescent="0.3">
      <c r="A1346" s="167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58">
        <v>44685</v>
      </c>
      <c r="AF1346" s="158">
        <v>46511</v>
      </c>
      <c r="AG1346" s="164">
        <v>106877.92</v>
      </c>
      <c r="AH1346" s="91">
        <v>2.6777777777777776</v>
      </c>
      <c r="AI1346" s="91">
        <v>5</v>
      </c>
      <c r="AJ1346" s="160">
        <v>7.1294999999999997E-2</v>
      </c>
      <c r="AK1346" s="168" t="s">
        <v>651</v>
      </c>
      <c r="AL1346" s="168" t="s">
        <v>652</v>
      </c>
      <c r="AM1346" s="127">
        <v>0</v>
      </c>
      <c r="AN1346" s="127">
        <v>0</v>
      </c>
      <c r="AO1346" s="127">
        <v>3809.93</v>
      </c>
      <c r="AP1346" s="127">
        <v>0</v>
      </c>
      <c r="AQ1346" s="127">
        <v>0</v>
      </c>
      <c r="AR1346" s="127">
        <v>0</v>
      </c>
      <c r="AS1346" s="127">
        <v>0</v>
      </c>
      <c r="AT1346" s="127">
        <v>0</v>
      </c>
      <c r="AU1346" s="127">
        <v>3809.93</v>
      </c>
      <c r="AV1346" s="127">
        <v>0</v>
      </c>
      <c r="AW1346" s="127">
        <v>0</v>
      </c>
      <c r="AX1346" s="127">
        <v>0</v>
      </c>
      <c r="AY1346" s="127">
        <v>0</v>
      </c>
      <c r="AZ1346" s="127">
        <v>0</v>
      </c>
      <c r="BA1346" s="127">
        <v>3809.93</v>
      </c>
      <c r="BB1346" s="127">
        <v>0</v>
      </c>
      <c r="BC1346" s="15">
        <f t="shared" si="60"/>
        <v>3809.93</v>
      </c>
      <c r="BD1346" s="15">
        <f t="shared" si="61"/>
        <v>7619.86</v>
      </c>
      <c r="BE1346" s="15">
        <f t="shared" si="62"/>
        <v>11429.789999999999</v>
      </c>
    </row>
    <row r="1347" spans="1:57" x14ac:dyDescent="0.3">
      <c r="A1347" s="167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58">
        <v>44781</v>
      </c>
      <c r="AF1347" s="158">
        <v>48434</v>
      </c>
      <c r="AG1347" s="164">
        <v>106200</v>
      </c>
      <c r="AH1347" s="91">
        <v>7.9388888888888891</v>
      </c>
      <c r="AI1347" s="91">
        <v>10</v>
      </c>
      <c r="AJ1347" s="160">
        <v>6.5000000000000002E-2</v>
      </c>
      <c r="AK1347" s="168" t="s">
        <v>651</v>
      </c>
      <c r="AL1347" s="168" t="s">
        <v>652</v>
      </c>
      <c r="AM1347" s="127">
        <v>575.25</v>
      </c>
      <c r="AN1347" s="127">
        <v>575.25</v>
      </c>
      <c r="AO1347" s="127">
        <v>575.25</v>
      </c>
      <c r="AP1347" s="127">
        <v>575.25</v>
      </c>
      <c r="AQ1347" s="127">
        <v>575.25</v>
      </c>
      <c r="AR1347" s="127">
        <v>575.25</v>
      </c>
      <c r="AS1347" s="127">
        <v>575.25</v>
      </c>
      <c r="AT1347" s="127">
        <v>575.25</v>
      </c>
      <c r="AU1347" s="127">
        <v>575.25</v>
      </c>
      <c r="AV1347" s="127">
        <v>575.25</v>
      </c>
      <c r="AW1347" s="127">
        <v>575.25</v>
      </c>
      <c r="AX1347" s="127">
        <v>575.25</v>
      </c>
      <c r="AY1347" s="127">
        <v>575.25</v>
      </c>
      <c r="AZ1347" s="127">
        <v>575.25</v>
      </c>
      <c r="BA1347" s="127">
        <v>575.25</v>
      </c>
      <c r="BB1347" s="127">
        <v>575.25</v>
      </c>
      <c r="BC1347" s="15">
        <f t="shared" ref="BC1347:BC1410" si="63">SUM(AM1347:AP1347)</f>
        <v>2301</v>
      </c>
      <c r="BD1347" s="15">
        <f t="shared" si="61"/>
        <v>6903</v>
      </c>
      <c r="BE1347" s="15">
        <f t="shared" si="62"/>
        <v>9204</v>
      </c>
    </row>
    <row r="1348" spans="1:57" x14ac:dyDescent="0.3">
      <c r="A1348" s="167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202148.75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0</v>
      </c>
      <c r="AE1348" s="158">
        <v>44781</v>
      </c>
      <c r="AF1348" s="158">
        <v>45512</v>
      </c>
      <c r="AG1348" s="164">
        <v>404297.5</v>
      </c>
      <c r="AH1348" s="91">
        <v>0</v>
      </c>
      <c r="AI1348" s="91">
        <v>0</v>
      </c>
      <c r="AJ1348" s="160">
        <v>3.8199999999999998E-2</v>
      </c>
      <c r="AK1348" s="168" t="s">
        <v>651</v>
      </c>
      <c r="AL1348" s="168" t="s">
        <v>652</v>
      </c>
      <c r="AM1348" s="127">
        <v>0</v>
      </c>
      <c r="AN1348" s="127">
        <v>0</v>
      </c>
      <c r="AO1348" s="127">
        <v>0</v>
      </c>
      <c r="AP1348" s="127">
        <v>0</v>
      </c>
      <c r="AQ1348" s="127">
        <v>0</v>
      </c>
      <c r="AR1348" s="127">
        <v>0</v>
      </c>
      <c r="AS1348" s="127">
        <v>0</v>
      </c>
      <c r="AT1348" s="127">
        <v>0</v>
      </c>
      <c r="AU1348" s="127">
        <v>0</v>
      </c>
      <c r="AV1348" s="127">
        <v>0</v>
      </c>
      <c r="AW1348" s="127">
        <v>0</v>
      </c>
      <c r="AX1348" s="127">
        <v>0</v>
      </c>
      <c r="AY1348" s="127">
        <v>0</v>
      </c>
      <c r="AZ1348" s="127">
        <v>0</v>
      </c>
      <c r="BA1348" s="127">
        <v>0</v>
      </c>
      <c r="BB1348" s="127">
        <v>0</v>
      </c>
      <c r="BC1348" s="15">
        <f t="shared" si="63"/>
        <v>0</v>
      </c>
      <c r="BD1348" s="15">
        <f t="shared" ref="BD1348:BD1411" si="64">SUM(AQ1348:BB1348)</f>
        <v>0</v>
      </c>
      <c r="BE1348" s="15">
        <f t="shared" ref="BE1348:BE1411" si="65">BC1348+BD1348</f>
        <v>0</v>
      </c>
    </row>
    <row r="1349" spans="1:57" x14ac:dyDescent="0.3">
      <c r="A1349" s="167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58">
        <v>44781</v>
      </c>
      <c r="AF1349" s="158">
        <v>45877</v>
      </c>
      <c r="AG1349" s="164">
        <v>662717.5</v>
      </c>
      <c r="AH1349" s="91">
        <v>0.93888888888888888</v>
      </c>
      <c r="AI1349" s="91">
        <v>3</v>
      </c>
      <c r="AJ1349" s="160">
        <v>4.2999999999999997E-2</v>
      </c>
      <c r="AK1349" s="168" t="s">
        <v>651</v>
      </c>
      <c r="AL1349" s="168" t="s">
        <v>652</v>
      </c>
      <c r="AM1349" s="127">
        <v>2374.7399999999998</v>
      </c>
      <c r="AN1349" s="127">
        <v>2374.7399999999998</v>
      </c>
      <c r="AO1349" s="127">
        <v>2374.7399999999998</v>
      </c>
      <c r="AP1349" s="127">
        <v>2374.7399999999998</v>
      </c>
      <c r="AQ1349" s="127">
        <v>2374.7399999999998</v>
      </c>
      <c r="AR1349" s="127">
        <v>2374.7399999999998</v>
      </c>
      <c r="AS1349" s="127">
        <v>1187.3699999999999</v>
      </c>
      <c r="AT1349" s="127">
        <v>1187.3699999999999</v>
      </c>
      <c r="AU1349" s="127">
        <v>1187.3699999999999</v>
      </c>
      <c r="AV1349" s="127">
        <v>1187.3699999999999</v>
      </c>
      <c r="AW1349" s="127">
        <v>1187.3699999999999</v>
      </c>
      <c r="AX1349" s="127">
        <v>1187.3699999999999</v>
      </c>
      <c r="AY1349" s="127">
        <v>0</v>
      </c>
      <c r="AZ1349" s="127">
        <v>0</v>
      </c>
      <c r="BA1349" s="127">
        <v>0</v>
      </c>
      <c r="BB1349" s="127">
        <v>0</v>
      </c>
      <c r="BC1349" s="15">
        <f t="shared" si="63"/>
        <v>9498.9599999999991</v>
      </c>
      <c r="BD1349" s="15">
        <f t="shared" si="64"/>
        <v>11873.699999999997</v>
      </c>
      <c r="BE1349" s="15">
        <f t="shared" si="65"/>
        <v>21372.659999999996</v>
      </c>
    </row>
    <row r="1350" spans="1:57" x14ac:dyDescent="0.3">
      <c r="A1350" s="167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58">
        <v>44781</v>
      </c>
      <c r="AF1350" s="158">
        <v>46242</v>
      </c>
      <c r="AG1350" s="164">
        <v>478637.5</v>
      </c>
      <c r="AH1350" s="91">
        <v>1.9388888888888889</v>
      </c>
      <c r="AI1350" s="91">
        <v>4</v>
      </c>
      <c r="AJ1350" s="160">
        <v>4.7100000000000003E-2</v>
      </c>
      <c r="AK1350" s="168" t="s">
        <v>651</v>
      </c>
      <c r="AL1350" s="168" t="s">
        <v>652</v>
      </c>
      <c r="AM1350" s="127">
        <v>1878.65</v>
      </c>
      <c r="AN1350" s="127">
        <v>1878.65</v>
      </c>
      <c r="AO1350" s="127">
        <v>1878.65</v>
      </c>
      <c r="AP1350" s="127">
        <v>1878.65</v>
      </c>
      <c r="AQ1350" s="127">
        <v>1878.65</v>
      </c>
      <c r="AR1350" s="127">
        <v>1878.65</v>
      </c>
      <c r="AS1350" s="127">
        <v>1878.65</v>
      </c>
      <c r="AT1350" s="127">
        <v>1878.65</v>
      </c>
      <c r="AU1350" s="127">
        <v>1878.65</v>
      </c>
      <c r="AV1350" s="127">
        <v>1878.65</v>
      </c>
      <c r="AW1350" s="127">
        <v>1878.65</v>
      </c>
      <c r="AX1350" s="127">
        <v>1878.65</v>
      </c>
      <c r="AY1350" s="127">
        <v>1878.65</v>
      </c>
      <c r="AZ1350" s="127">
        <v>1878.65</v>
      </c>
      <c r="BA1350" s="127">
        <v>1878.65</v>
      </c>
      <c r="BB1350" s="127">
        <v>1878.65</v>
      </c>
      <c r="BC1350" s="15">
        <f t="shared" si="63"/>
        <v>7514.6</v>
      </c>
      <c r="BD1350" s="15">
        <f t="shared" si="64"/>
        <v>22543.800000000003</v>
      </c>
      <c r="BE1350" s="15">
        <f t="shared" si="65"/>
        <v>30058.400000000001</v>
      </c>
    </row>
    <row r="1351" spans="1:57" x14ac:dyDescent="0.3">
      <c r="A1351" s="167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58">
        <v>44781</v>
      </c>
      <c r="AF1351" s="158">
        <v>46607</v>
      </c>
      <c r="AG1351" s="164">
        <v>1283692.5</v>
      </c>
      <c r="AH1351" s="91">
        <v>2.9388888888888891</v>
      </c>
      <c r="AI1351" s="91">
        <v>5</v>
      </c>
      <c r="AJ1351" s="160">
        <v>5.0700000000000002E-2</v>
      </c>
      <c r="AK1351" s="168" t="s">
        <v>651</v>
      </c>
      <c r="AL1351" s="168" t="s">
        <v>652</v>
      </c>
      <c r="AM1351" s="127">
        <v>5423.6</v>
      </c>
      <c r="AN1351" s="127">
        <v>5423.6</v>
      </c>
      <c r="AO1351" s="127">
        <v>5423.6</v>
      </c>
      <c r="AP1351" s="127">
        <v>5423.6</v>
      </c>
      <c r="AQ1351" s="127">
        <v>5423.6</v>
      </c>
      <c r="AR1351" s="127">
        <v>5423.6</v>
      </c>
      <c r="AS1351" s="127">
        <v>5423.6</v>
      </c>
      <c r="AT1351" s="127">
        <v>5423.6</v>
      </c>
      <c r="AU1351" s="127">
        <v>5423.6</v>
      </c>
      <c r="AV1351" s="127">
        <v>5423.6</v>
      </c>
      <c r="AW1351" s="127">
        <v>5423.6</v>
      </c>
      <c r="AX1351" s="127">
        <v>5423.6</v>
      </c>
      <c r="AY1351" s="127">
        <v>5423.6</v>
      </c>
      <c r="AZ1351" s="127">
        <v>5423.6</v>
      </c>
      <c r="BA1351" s="127">
        <v>5423.6</v>
      </c>
      <c r="BB1351" s="127">
        <v>5423.6</v>
      </c>
      <c r="BC1351" s="15">
        <f t="shared" si="63"/>
        <v>21694.400000000001</v>
      </c>
      <c r="BD1351" s="15">
        <f t="shared" si="64"/>
        <v>65083.19999999999</v>
      </c>
      <c r="BE1351" s="15">
        <f t="shared" si="65"/>
        <v>86777.599999999991</v>
      </c>
    </row>
    <row r="1352" spans="1:57" x14ac:dyDescent="0.3">
      <c r="A1352" s="167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58">
        <v>44781</v>
      </c>
      <c r="AF1352" s="158">
        <v>46973</v>
      </c>
      <c r="AG1352" s="164">
        <v>3059592.5</v>
      </c>
      <c r="AH1352" s="91">
        <v>3.9388888888888891</v>
      </c>
      <c r="AI1352" s="91">
        <v>6</v>
      </c>
      <c r="AJ1352" s="160">
        <v>5.3600000000000002E-2</v>
      </c>
      <c r="AK1352" s="168" t="s">
        <v>651</v>
      </c>
      <c r="AL1352" s="168" t="s">
        <v>652</v>
      </c>
      <c r="AM1352" s="127">
        <v>13666.18</v>
      </c>
      <c r="AN1352" s="127">
        <v>13666.18</v>
      </c>
      <c r="AO1352" s="127">
        <v>13666.18</v>
      </c>
      <c r="AP1352" s="127">
        <v>13666.18</v>
      </c>
      <c r="AQ1352" s="127">
        <v>13666.18</v>
      </c>
      <c r="AR1352" s="127">
        <v>13666.18</v>
      </c>
      <c r="AS1352" s="127">
        <v>13666.18</v>
      </c>
      <c r="AT1352" s="127">
        <v>13666.18</v>
      </c>
      <c r="AU1352" s="127">
        <v>13666.18</v>
      </c>
      <c r="AV1352" s="127">
        <v>13666.18</v>
      </c>
      <c r="AW1352" s="127">
        <v>13666.18</v>
      </c>
      <c r="AX1352" s="127">
        <v>13666.18</v>
      </c>
      <c r="AY1352" s="127">
        <v>13666.18</v>
      </c>
      <c r="AZ1352" s="127">
        <v>13666.18</v>
      </c>
      <c r="BA1352" s="127">
        <v>13666.18</v>
      </c>
      <c r="BB1352" s="127">
        <v>13666.18</v>
      </c>
      <c r="BC1352" s="15">
        <f t="shared" si="63"/>
        <v>54664.72</v>
      </c>
      <c r="BD1352" s="15">
        <f t="shared" si="64"/>
        <v>163994.15999999995</v>
      </c>
      <c r="BE1352" s="15">
        <f t="shared" si="65"/>
        <v>218658.87999999995</v>
      </c>
    </row>
    <row r="1353" spans="1:57" x14ac:dyDescent="0.3">
      <c r="A1353" s="167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58">
        <v>44781</v>
      </c>
      <c r="AF1353" s="158">
        <v>47338</v>
      </c>
      <c r="AG1353" s="164">
        <v>3252522.5</v>
      </c>
      <c r="AH1353" s="91">
        <v>4.9388888888888891</v>
      </c>
      <c r="AI1353" s="91">
        <v>7</v>
      </c>
      <c r="AJ1353" s="160">
        <v>5.6399999999999999E-2</v>
      </c>
      <c r="AK1353" s="168" t="s">
        <v>651</v>
      </c>
      <c r="AL1353" s="168" t="s">
        <v>652</v>
      </c>
      <c r="AM1353" s="127">
        <v>15286.86</v>
      </c>
      <c r="AN1353" s="127">
        <v>15286.86</v>
      </c>
      <c r="AO1353" s="127">
        <v>15286.86</v>
      </c>
      <c r="AP1353" s="127">
        <v>15286.86</v>
      </c>
      <c r="AQ1353" s="127">
        <v>15286.86</v>
      </c>
      <c r="AR1353" s="127">
        <v>15286.86</v>
      </c>
      <c r="AS1353" s="127">
        <v>15286.86</v>
      </c>
      <c r="AT1353" s="127">
        <v>15286.86</v>
      </c>
      <c r="AU1353" s="127">
        <v>15286.86</v>
      </c>
      <c r="AV1353" s="127">
        <v>15286.86</v>
      </c>
      <c r="AW1353" s="127">
        <v>15286.86</v>
      </c>
      <c r="AX1353" s="127">
        <v>15286.86</v>
      </c>
      <c r="AY1353" s="127">
        <v>15286.86</v>
      </c>
      <c r="AZ1353" s="127">
        <v>15286.86</v>
      </c>
      <c r="BA1353" s="127">
        <v>15286.86</v>
      </c>
      <c r="BB1353" s="127">
        <v>15286.86</v>
      </c>
      <c r="BC1353" s="15">
        <f t="shared" si="63"/>
        <v>61147.44</v>
      </c>
      <c r="BD1353" s="15">
        <f t="shared" si="64"/>
        <v>183442.31999999995</v>
      </c>
      <c r="BE1353" s="15">
        <f t="shared" si="65"/>
        <v>244589.75999999995</v>
      </c>
    </row>
    <row r="1354" spans="1:57" x14ac:dyDescent="0.3">
      <c r="A1354" s="167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58">
        <v>44781</v>
      </c>
      <c r="AF1354" s="158">
        <v>47703</v>
      </c>
      <c r="AG1354" s="164">
        <v>690005</v>
      </c>
      <c r="AH1354" s="91">
        <v>5.9388888888888891</v>
      </c>
      <c r="AI1354" s="91">
        <v>8</v>
      </c>
      <c r="AJ1354" s="160">
        <v>5.9299999999999999E-2</v>
      </c>
      <c r="AK1354" s="168" t="s">
        <v>651</v>
      </c>
      <c r="AL1354" s="168" t="s">
        <v>652</v>
      </c>
      <c r="AM1354" s="127">
        <v>3409.77</v>
      </c>
      <c r="AN1354" s="127">
        <v>3409.77</v>
      </c>
      <c r="AO1354" s="127">
        <v>3409.77</v>
      </c>
      <c r="AP1354" s="127">
        <v>3409.77</v>
      </c>
      <c r="AQ1354" s="127">
        <v>3409.77</v>
      </c>
      <c r="AR1354" s="127">
        <v>3409.77</v>
      </c>
      <c r="AS1354" s="127">
        <v>3409.77</v>
      </c>
      <c r="AT1354" s="127">
        <v>3409.77</v>
      </c>
      <c r="AU1354" s="127">
        <v>3409.77</v>
      </c>
      <c r="AV1354" s="127">
        <v>3409.77</v>
      </c>
      <c r="AW1354" s="127">
        <v>3409.77</v>
      </c>
      <c r="AX1354" s="127">
        <v>3409.77</v>
      </c>
      <c r="AY1354" s="127">
        <v>3409.77</v>
      </c>
      <c r="AZ1354" s="127">
        <v>3409.77</v>
      </c>
      <c r="BA1354" s="127">
        <v>3409.77</v>
      </c>
      <c r="BB1354" s="127">
        <v>3409.77</v>
      </c>
      <c r="BC1354" s="15">
        <f t="shared" si="63"/>
        <v>13639.08</v>
      </c>
      <c r="BD1354" s="15">
        <f t="shared" si="64"/>
        <v>40917.239999999991</v>
      </c>
      <c r="BE1354" s="15">
        <f t="shared" si="65"/>
        <v>54556.319999999992</v>
      </c>
    </row>
    <row r="1355" spans="1:57" x14ac:dyDescent="0.3">
      <c r="A1355" s="167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58">
        <v>44781</v>
      </c>
      <c r="AF1355" s="158">
        <v>48068</v>
      </c>
      <c r="AG1355" s="164">
        <v>106200</v>
      </c>
      <c r="AH1355" s="91">
        <v>6.9388888888888891</v>
      </c>
      <c r="AI1355" s="91">
        <v>9</v>
      </c>
      <c r="AJ1355" s="160">
        <v>6.2100000000000002E-2</v>
      </c>
      <c r="AK1355" s="168" t="s">
        <v>651</v>
      </c>
      <c r="AL1355" s="168" t="s">
        <v>652</v>
      </c>
      <c r="AM1355" s="127">
        <v>549.58000000000004</v>
      </c>
      <c r="AN1355" s="127">
        <v>549.58000000000004</v>
      </c>
      <c r="AO1355" s="127">
        <v>549.58000000000004</v>
      </c>
      <c r="AP1355" s="127">
        <v>549.58000000000004</v>
      </c>
      <c r="AQ1355" s="127">
        <v>549.58000000000004</v>
      </c>
      <c r="AR1355" s="127">
        <v>549.58000000000004</v>
      </c>
      <c r="AS1355" s="127">
        <v>549.58000000000004</v>
      </c>
      <c r="AT1355" s="127">
        <v>549.58000000000004</v>
      </c>
      <c r="AU1355" s="127">
        <v>549.58000000000004</v>
      </c>
      <c r="AV1355" s="127">
        <v>549.58000000000004</v>
      </c>
      <c r="AW1355" s="127">
        <v>549.58000000000004</v>
      </c>
      <c r="AX1355" s="127">
        <v>549.58000000000004</v>
      </c>
      <c r="AY1355" s="127">
        <v>549.58000000000004</v>
      </c>
      <c r="AZ1355" s="127">
        <v>549.58000000000004</v>
      </c>
      <c r="BA1355" s="127">
        <v>549.58000000000004</v>
      </c>
      <c r="BB1355" s="127">
        <v>549.58000000000004</v>
      </c>
      <c r="BC1355" s="15">
        <f t="shared" si="63"/>
        <v>2198.3200000000002</v>
      </c>
      <c r="BD1355" s="15">
        <f t="shared" si="64"/>
        <v>6594.96</v>
      </c>
      <c r="BE1355" s="15">
        <f t="shared" si="65"/>
        <v>8793.2800000000007</v>
      </c>
    </row>
    <row r="1356" spans="1:57" x14ac:dyDescent="0.3">
      <c r="A1356" s="167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58">
        <v>44782</v>
      </c>
      <c r="AF1356" s="158">
        <v>48435</v>
      </c>
      <c r="AG1356" s="164">
        <v>53100</v>
      </c>
      <c r="AH1356" s="91">
        <v>7.9416666666666664</v>
      </c>
      <c r="AI1356" s="91">
        <v>10</v>
      </c>
      <c r="AJ1356" s="160">
        <v>6.5000000000000002E-2</v>
      </c>
      <c r="AK1356" s="168" t="s">
        <v>651</v>
      </c>
      <c r="AL1356" s="168" t="s">
        <v>652</v>
      </c>
      <c r="AM1356" s="127">
        <v>287.63</v>
      </c>
      <c r="AN1356" s="127">
        <v>287.63</v>
      </c>
      <c r="AO1356" s="127">
        <v>287.63</v>
      </c>
      <c r="AP1356" s="127">
        <v>287.63</v>
      </c>
      <c r="AQ1356" s="127">
        <v>287.63</v>
      </c>
      <c r="AR1356" s="127">
        <v>287.63</v>
      </c>
      <c r="AS1356" s="127">
        <v>287.63</v>
      </c>
      <c r="AT1356" s="127">
        <v>287.63</v>
      </c>
      <c r="AU1356" s="127">
        <v>287.63</v>
      </c>
      <c r="AV1356" s="127">
        <v>287.63</v>
      </c>
      <c r="AW1356" s="127">
        <v>287.63</v>
      </c>
      <c r="AX1356" s="127">
        <v>287.63</v>
      </c>
      <c r="AY1356" s="127">
        <v>287.63</v>
      </c>
      <c r="AZ1356" s="127">
        <v>287.63</v>
      </c>
      <c r="BA1356" s="127">
        <v>287.63</v>
      </c>
      <c r="BB1356" s="127">
        <v>287.63</v>
      </c>
      <c r="BC1356" s="15">
        <f t="shared" si="63"/>
        <v>1150.52</v>
      </c>
      <c r="BD1356" s="15">
        <f t="shared" si="64"/>
        <v>3451.5600000000009</v>
      </c>
      <c r="BE1356" s="15">
        <f t="shared" si="65"/>
        <v>4602.0800000000008</v>
      </c>
    </row>
    <row r="1357" spans="1:57" x14ac:dyDescent="0.3">
      <c r="A1357" s="167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315797.5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0</v>
      </c>
      <c r="AE1357" s="158">
        <v>44782</v>
      </c>
      <c r="AF1357" s="158">
        <v>45513</v>
      </c>
      <c r="AG1357" s="164">
        <v>631595</v>
      </c>
      <c r="AH1357" s="91">
        <v>0</v>
      </c>
      <c r="AI1357" s="91">
        <v>0</v>
      </c>
      <c r="AJ1357" s="160">
        <v>3.8199999999999998E-2</v>
      </c>
      <c r="AK1357" s="168" t="s">
        <v>651</v>
      </c>
      <c r="AL1357" s="168" t="s">
        <v>652</v>
      </c>
      <c r="AM1357" s="127">
        <v>0</v>
      </c>
      <c r="AN1357" s="127">
        <v>0</v>
      </c>
      <c r="AO1357" s="127">
        <v>0</v>
      </c>
      <c r="AP1357" s="127">
        <v>0</v>
      </c>
      <c r="AQ1357" s="127">
        <v>0</v>
      </c>
      <c r="AR1357" s="127">
        <v>0</v>
      </c>
      <c r="AS1357" s="127">
        <v>0</v>
      </c>
      <c r="AT1357" s="127">
        <v>0</v>
      </c>
      <c r="AU1357" s="127">
        <v>0</v>
      </c>
      <c r="AV1357" s="127">
        <v>0</v>
      </c>
      <c r="AW1357" s="127">
        <v>0</v>
      </c>
      <c r="AX1357" s="127">
        <v>0</v>
      </c>
      <c r="AY1357" s="127">
        <v>0</v>
      </c>
      <c r="AZ1357" s="127">
        <v>0</v>
      </c>
      <c r="BA1357" s="127">
        <v>0</v>
      </c>
      <c r="BB1357" s="127">
        <v>0</v>
      </c>
      <c r="BC1357" s="15">
        <f t="shared" si="63"/>
        <v>0</v>
      </c>
      <c r="BD1357" s="15">
        <f t="shared" si="64"/>
        <v>0</v>
      </c>
      <c r="BE1357" s="15">
        <f t="shared" si="65"/>
        <v>0</v>
      </c>
    </row>
    <row r="1358" spans="1:57" x14ac:dyDescent="0.3">
      <c r="A1358" s="167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58">
        <v>44782</v>
      </c>
      <c r="AF1358" s="158">
        <v>45878</v>
      </c>
      <c r="AG1358" s="164">
        <v>346182.5</v>
      </c>
      <c r="AH1358" s="91">
        <v>0.94166666666666665</v>
      </c>
      <c r="AI1358" s="91">
        <v>3</v>
      </c>
      <c r="AJ1358" s="160">
        <v>4.2999999999999997E-2</v>
      </c>
      <c r="AK1358" s="168" t="s">
        <v>651</v>
      </c>
      <c r="AL1358" s="168" t="s">
        <v>652</v>
      </c>
      <c r="AM1358" s="127">
        <v>1240.49</v>
      </c>
      <c r="AN1358" s="127">
        <v>1240.49</v>
      </c>
      <c r="AO1358" s="127">
        <v>1240.49</v>
      </c>
      <c r="AP1358" s="127">
        <v>1240.49</v>
      </c>
      <c r="AQ1358" s="127">
        <v>1240.49</v>
      </c>
      <c r="AR1358" s="127">
        <v>1240.49</v>
      </c>
      <c r="AS1358" s="127">
        <v>620.24</v>
      </c>
      <c r="AT1358" s="127">
        <v>620.24</v>
      </c>
      <c r="AU1358" s="127">
        <v>620.24</v>
      </c>
      <c r="AV1358" s="127">
        <v>620.24</v>
      </c>
      <c r="AW1358" s="127">
        <v>620.24</v>
      </c>
      <c r="AX1358" s="127">
        <v>620.24</v>
      </c>
      <c r="AY1358" s="127">
        <v>0</v>
      </c>
      <c r="AZ1358" s="127">
        <v>0</v>
      </c>
      <c r="BA1358" s="127">
        <v>0</v>
      </c>
      <c r="BB1358" s="127">
        <v>0</v>
      </c>
      <c r="BC1358" s="15">
        <f t="shared" si="63"/>
        <v>4961.96</v>
      </c>
      <c r="BD1358" s="15">
        <f t="shared" si="64"/>
        <v>6202.4199999999992</v>
      </c>
      <c r="BE1358" s="15">
        <f t="shared" si="65"/>
        <v>11164.38</v>
      </c>
    </row>
    <row r="1359" spans="1:57" x14ac:dyDescent="0.3">
      <c r="A1359" s="167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58">
        <v>44782</v>
      </c>
      <c r="AF1359" s="158">
        <v>46243</v>
      </c>
      <c r="AG1359" s="164">
        <v>970845</v>
      </c>
      <c r="AH1359" s="91">
        <v>1.9416666666666667</v>
      </c>
      <c r="AI1359" s="91">
        <v>4</v>
      </c>
      <c r="AJ1359" s="160">
        <v>4.7100000000000003E-2</v>
      </c>
      <c r="AK1359" s="168" t="s">
        <v>651</v>
      </c>
      <c r="AL1359" s="168" t="s">
        <v>652</v>
      </c>
      <c r="AM1359" s="127">
        <v>3810.57</v>
      </c>
      <c r="AN1359" s="127">
        <v>3810.57</v>
      </c>
      <c r="AO1359" s="127">
        <v>3810.57</v>
      </c>
      <c r="AP1359" s="127">
        <v>3810.57</v>
      </c>
      <c r="AQ1359" s="127">
        <v>3810.57</v>
      </c>
      <c r="AR1359" s="127">
        <v>3810.57</v>
      </c>
      <c r="AS1359" s="127">
        <v>3810.57</v>
      </c>
      <c r="AT1359" s="127">
        <v>3810.57</v>
      </c>
      <c r="AU1359" s="127">
        <v>3810.57</v>
      </c>
      <c r="AV1359" s="127">
        <v>3810.57</v>
      </c>
      <c r="AW1359" s="127">
        <v>3810.57</v>
      </c>
      <c r="AX1359" s="127">
        <v>3810.57</v>
      </c>
      <c r="AY1359" s="127">
        <v>3810.57</v>
      </c>
      <c r="AZ1359" s="127">
        <v>3810.57</v>
      </c>
      <c r="BA1359" s="127">
        <v>3810.57</v>
      </c>
      <c r="BB1359" s="127">
        <v>3810.57</v>
      </c>
      <c r="BC1359" s="15">
        <f t="shared" si="63"/>
        <v>15242.28</v>
      </c>
      <c r="BD1359" s="15">
        <f t="shared" si="64"/>
        <v>45726.840000000004</v>
      </c>
      <c r="BE1359" s="15">
        <f t="shared" si="65"/>
        <v>60969.120000000003</v>
      </c>
    </row>
    <row r="1360" spans="1:57" x14ac:dyDescent="0.3">
      <c r="A1360" s="167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58">
        <v>44782</v>
      </c>
      <c r="AF1360" s="158">
        <v>46608</v>
      </c>
      <c r="AG1360" s="164">
        <v>969665</v>
      </c>
      <c r="AH1360" s="91">
        <v>2.9416666666666669</v>
      </c>
      <c r="AI1360" s="91">
        <v>5</v>
      </c>
      <c r="AJ1360" s="160">
        <v>5.0700000000000002E-2</v>
      </c>
      <c r="AK1360" s="168" t="s">
        <v>651</v>
      </c>
      <c r="AL1360" s="168" t="s">
        <v>652</v>
      </c>
      <c r="AM1360" s="127">
        <v>4096.83</v>
      </c>
      <c r="AN1360" s="127">
        <v>4096.83</v>
      </c>
      <c r="AO1360" s="127">
        <v>4096.83</v>
      </c>
      <c r="AP1360" s="127">
        <v>4096.83</v>
      </c>
      <c r="AQ1360" s="127">
        <v>4096.83</v>
      </c>
      <c r="AR1360" s="127">
        <v>4096.83</v>
      </c>
      <c r="AS1360" s="127">
        <v>4096.83</v>
      </c>
      <c r="AT1360" s="127">
        <v>4096.83</v>
      </c>
      <c r="AU1360" s="127">
        <v>4096.83</v>
      </c>
      <c r="AV1360" s="127">
        <v>4096.83</v>
      </c>
      <c r="AW1360" s="127">
        <v>4096.83</v>
      </c>
      <c r="AX1360" s="127">
        <v>4096.83</v>
      </c>
      <c r="AY1360" s="127">
        <v>4096.83</v>
      </c>
      <c r="AZ1360" s="127">
        <v>4096.83</v>
      </c>
      <c r="BA1360" s="127">
        <v>4096.83</v>
      </c>
      <c r="BB1360" s="127">
        <v>4096.83</v>
      </c>
      <c r="BC1360" s="15">
        <f t="shared" si="63"/>
        <v>16387.32</v>
      </c>
      <c r="BD1360" s="15">
        <f t="shared" si="64"/>
        <v>49161.960000000014</v>
      </c>
      <c r="BE1360" s="15">
        <f t="shared" si="65"/>
        <v>65549.280000000013</v>
      </c>
    </row>
    <row r="1361" spans="1:57" x14ac:dyDescent="0.3">
      <c r="A1361" s="167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58">
        <v>44782</v>
      </c>
      <c r="AF1361" s="158">
        <v>46974</v>
      </c>
      <c r="AG1361" s="164">
        <v>1348002.5</v>
      </c>
      <c r="AH1361" s="91">
        <v>3.9416666666666669</v>
      </c>
      <c r="AI1361" s="91">
        <v>6</v>
      </c>
      <c r="AJ1361" s="160">
        <v>5.3600000000000002E-2</v>
      </c>
      <c r="AK1361" s="168" t="s">
        <v>651</v>
      </c>
      <c r="AL1361" s="168" t="s">
        <v>652</v>
      </c>
      <c r="AM1361" s="127">
        <v>6021.08</v>
      </c>
      <c r="AN1361" s="127">
        <v>6021.08</v>
      </c>
      <c r="AO1361" s="127">
        <v>6021.08</v>
      </c>
      <c r="AP1361" s="127">
        <v>6021.08</v>
      </c>
      <c r="AQ1361" s="127">
        <v>6021.08</v>
      </c>
      <c r="AR1361" s="127">
        <v>6021.08</v>
      </c>
      <c r="AS1361" s="127">
        <v>6021.08</v>
      </c>
      <c r="AT1361" s="127">
        <v>6021.08</v>
      </c>
      <c r="AU1361" s="127">
        <v>6021.08</v>
      </c>
      <c r="AV1361" s="127">
        <v>6021.08</v>
      </c>
      <c r="AW1361" s="127">
        <v>6021.08</v>
      </c>
      <c r="AX1361" s="127">
        <v>6021.08</v>
      </c>
      <c r="AY1361" s="127">
        <v>6021.08</v>
      </c>
      <c r="AZ1361" s="127">
        <v>6021.08</v>
      </c>
      <c r="BA1361" s="127">
        <v>6021.08</v>
      </c>
      <c r="BB1361" s="127">
        <v>6021.08</v>
      </c>
      <c r="BC1361" s="15">
        <f t="shared" si="63"/>
        <v>24084.32</v>
      </c>
      <c r="BD1361" s="15">
        <f t="shared" si="64"/>
        <v>72252.960000000006</v>
      </c>
      <c r="BE1361" s="15">
        <f t="shared" si="65"/>
        <v>96337.279999999999</v>
      </c>
    </row>
    <row r="1362" spans="1:57" x14ac:dyDescent="0.3">
      <c r="A1362" s="167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58">
        <v>44782</v>
      </c>
      <c r="AF1362" s="158">
        <v>47339</v>
      </c>
      <c r="AG1362" s="164">
        <v>1097842.5</v>
      </c>
      <c r="AH1362" s="91">
        <v>4.9416666666666664</v>
      </c>
      <c r="AI1362" s="91">
        <v>7</v>
      </c>
      <c r="AJ1362" s="160">
        <v>5.6399999999999999E-2</v>
      </c>
      <c r="AK1362" s="168" t="s">
        <v>651</v>
      </c>
      <c r="AL1362" s="168" t="s">
        <v>652</v>
      </c>
      <c r="AM1362" s="127">
        <v>5159.8599999999997</v>
      </c>
      <c r="AN1362" s="127">
        <v>5159.8599999999997</v>
      </c>
      <c r="AO1362" s="127">
        <v>5159.8599999999997</v>
      </c>
      <c r="AP1362" s="127">
        <v>5159.8599999999997</v>
      </c>
      <c r="AQ1362" s="127">
        <v>5159.8599999999997</v>
      </c>
      <c r="AR1362" s="127">
        <v>5159.8599999999997</v>
      </c>
      <c r="AS1362" s="127">
        <v>5159.8599999999997</v>
      </c>
      <c r="AT1362" s="127">
        <v>5159.8599999999997</v>
      </c>
      <c r="AU1362" s="127">
        <v>5159.8599999999997</v>
      </c>
      <c r="AV1362" s="127">
        <v>5159.8599999999997</v>
      </c>
      <c r="AW1362" s="127">
        <v>5159.8599999999997</v>
      </c>
      <c r="AX1362" s="127">
        <v>5159.8599999999997</v>
      </c>
      <c r="AY1362" s="127">
        <v>5159.8599999999997</v>
      </c>
      <c r="AZ1362" s="127">
        <v>5159.8599999999997</v>
      </c>
      <c r="BA1362" s="127">
        <v>5159.8599999999997</v>
      </c>
      <c r="BB1362" s="127">
        <v>5159.8599999999997</v>
      </c>
      <c r="BC1362" s="15">
        <f t="shared" si="63"/>
        <v>20639.439999999999</v>
      </c>
      <c r="BD1362" s="15">
        <f t="shared" si="64"/>
        <v>61918.32</v>
      </c>
      <c r="BE1362" s="15">
        <f t="shared" si="65"/>
        <v>82557.759999999995</v>
      </c>
    </row>
    <row r="1363" spans="1:57" x14ac:dyDescent="0.3">
      <c r="A1363" s="167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58">
        <v>44782</v>
      </c>
      <c r="AF1363" s="158">
        <v>47704</v>
      </c>
      <c r="AG1363" s="164">
        <v>465657.5</v>
      </c>
      <c r="AH1363" s="91">
        <v>5.9416666666666664</v>
      </c>
      <c r="AI1363" s="91">
        <v>8</v>
      </c>
      <c r="AJ1363" s="160">
        <v>5.9299999999999999E-2</v>
      </c>
      <c r="AK1363" s="168" t="s">
        <v>651</v>
      </c>
      <c r="AL1363" s="168" t="s">
        <v>652</v>
      </c>
      <c r="AM1363" s="127">
        <v>2301.12</v>
      </c>
      <c r="AN1363" s="127">
        <v>2301.12</v>
      </c>
      <c r="AO1363" s="127">
        <v>2301.12</v>
      </c>
      <c r="AP1363" s="127">
        <v>2301.12</v>
      </c>
      <c r="AQ1363" s="127">
        <v>2301.12</v>
      </c>
      <c r="AR1363" s="127">
        <v>2301.12</v>
      </c>
      <c r="AS1363" s="127">
        <v>2301.12</v>
      </c>
      <c r="AT1363" s="127">
        <v>2301.12</v>
      </c>
      <c r="AU1363" s="127">
        <v>2301.12</v>
      </c>
      <c r="AV1363" s="127">
        <v>2301.12</v>
      </c>
      <c r="AW1363" s="127">
        <v>2301.12</v>
      </c>
      <c r="AX1363" s="127">
        <v>2301.12</v>
      </c>
      <c r="AY1363" s="127">
        <v>2301.12</v>
      </c>
      <c r="AZ1363" s="127">
        <v>2301.12</v>
      </c>
      <c r="BA1363" s="127">
        <v>2301.12</v>
      </c>
      <c r="BB1363" s="127">
        <v>2301.12</v>
      </c>
      <c r="BC1363" s="15">
        <f t="shared" si="63"/>
        <v>9204.48</v>
      </c>
      <c r="BD1363" s="15">
        <f t="shared" si="64"/>
        <v>27613.439999999991</v>
      </c>
      <c r="BE1363" s="15">
        <f t="shared" si="65"/>
        <v>36817.919999999991</v>
      </c>
    </row>
    <row r="1364" spans="1:57" x14ac:dyDescent="0.3">
      <c r="A1364" s="167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58">
        <v>44782</v>
      </c>
      <c r="AF1364" s="158">
        <v>48069</v>
      </c>
      <c r="AG1364" s="164">
        <v>47642.5</v>
      </c>
      <c r="AH1364" s="91">
        <v>6.9416666666666664</v>
      </c>
      <c r="AI1364" s="91">
        <v>9</v>
      </c>
      <c r="AJ1364" s="160">
        <v>6.2100000000000002E-2</v>
      </c>
      <c r="AK1364" s="168" t="s">
        <v>651</v>
      </c>
      <c r="AL1364" s="168" t="s">
        <v>652</v>
      </c>
      <c r="AM1364" s="127">
        <v>246.55</v>
      </c>
      <c r="AN1364" s="127">
        <v>246.55</v>
      </c>
      <c r="AO1364" s="127">
        <v>246.55</v>
      </c>
      <c r="AP1364" s="127">
        <v>246.55</v>
      </c>
      <c r="AQ1364" s="127">
        <v>246.55</v>
      </c>
      <c r="AR1364" s="127">
        <v>246.55</v>
      </c>
      <c r="AS1364" s="127">
        <v>246.55</v>
      </c>
      <c r="AT1364" s="127">
        <v>246.55</v>
      </c>
      <c r="AU1364" s="127">
        <v>246.55</v>
      </c>
      <c r="AV1364" s="127">
        <v>246.55</v>
      </c>
      <c r="AW1364" s="127">
        <v>246.55</v>
      </c>
      <c r="AX1364" s="127">
        <v>246.55</v>
      </c>
      <c r="AY1364" s="127">
        <v>246.55</v>
      </c>
      <c r="AZ1364" s="127">
        <v>246.55</v>
      </c>
      <c r="BA1364" s="127">
        <v>246.55</v>
      </c>
      <c r="BB1364" s="127">
        <v>246.55</v>
      </c>
      <c r="BC1364" s="15">
        <f t="shared" si="63"/>
        <v>986.2</v>
      </c>
      <c r="BD1364" s="15">
        <f t="shared" si="64"/>
        <v>2958.6000000000004</v>
      </c>
      <c r="BE1364" s="15">
        <f t="shared" si="65"/>
        <v>3944.8</v>
      </c>
    </row>
    <row r="1365" spans="1:57" x14ac:dyDescent="0.3">
      <c r="A1365" s="167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30753.75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0</v>
      </c>
      <c r="AE1365" s="158">
        <v>44783</v>
      </c>
      <c r="AF1365" s="158">
        <v>45514</v>
      </c>
      <c r="AG1365" s="164">
        <v>61507.5</v>
      </c>
      <c r="AH1365" s="91">
        <v>0</v>
      </c>
      <c r="AI1365" s="91">
        <v>0</v>
      </c>
      <c r="AJ1365" s="160">
        <v>3.8199999999999998E-2</v>
      </c>
      <c r="AK1365" s="168" t="s">
        <v>651</v>
      </c>
      <c r="AL1365" s="168" t="s">
        <v>652</v>
      </c>
      <c r="AM1365" s="127">
        <v>0</v>
      </c>
      <c r="AN1365" s="127">
        <v>0</v>
      </c>
      <c r="AO1365" s="127">
        <v>0</v>
      </c>
      <c r="AP1365" s="127">
        <v>0</v>
      </c>
      <c r="AQ1365" s="127">
        <v>0</v>
      </c>
      <c r="AR1365" s="127">
        <v>0</v>
      </c>
      <c r="AS1365" s="127">
        <v>0</v>
      </c>
      <c r="AT1365" s="127">
        <v>0</v>
      </c>
      <c r="AU1365" s="127">
        <v>0</v>
      </c>
      <c r="AV1365" s="127">
        <v>0</v>
      </c>
      <c r="AW1365" s="127">
        <v>0</v>
      </c>
      <c r="AX1365" s="127">
        <v>0</v>
      </c>
      <c r="AY1365" s="127">
        <v>0</v>
      </c>
      <c r="AZ1365" s="127">
        <v>0</v>
      </c>
      <c r="BA1365" s="127">
        <v>0</v>
      </c>
      <c r="BB1365" s="127">
        <v>0</v>
      </c>
      <c r="BC1365" s="15">
        <f t="shared" si="63"/>
        <v>0</v>
      </c>
      <c r="BD1365" s="15">
        <f t="shared" si="64"/>
        <v>0</v>
      </c>
      <c r="BE1365" s="15">
        <f t="shared" si="65"/>
        <v>0</v>
      </c>
    </row>
    <row r="1366" spans="1:57" x14ac:dyDescent="0.3">
      <c r="A1366" s="167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58">
        <v>44783</v>
      </c>
      <c r="AF1366" s="158">
        <v>45879</v>
      </c>
      <c r="AG1366" s="164">
        <v>500910</v>
      </c>
      <c r="AH1366" s="91">
        <v>0.94444444444444442</v>
      </c>
      <c r="AI1366" s="91">
        <v>3</v>
      </c>
      <c r="AJ1366" s="160">
        <v>4.2999999999999997E-2</v>
      </c>
      <c r="AK1366" s="168" t="s">
        <v>651</v>
      </c>
      <c r="AL1366" s="168" t="s">
        <v>652</v>
      </c>
      <c r="AM1366" s="127">
        <v>1794.93</v>
      </c>
      <c r="AN1366" s="127">
        <v>1794.93</v>
      </c>
      <c r="AO1366" s="127">
        <v>1794.93</v>
      </c>
      <c r="AP1366" s="127">
        <v>1794.93</v>
      </c>
      <c r="AQ1366" s="127">
        <v>1794.93</v>
      </c>
      <c r="AR1366" s="127">
        <v>1794.93</v>
      </c>
      <c r="AS1366" s="127">
        <v>897.46</v>
      </c>
      <c r="AT1366" s="127">
        <v>897.46</v>
      </c>
      <c r="AU1366" s="127">
        <v>897.46</v>
      </c>
      <c r="AV1366" s="127">
        <v>897.46</v>
      </c>
      <c r="AW1366" s="127">
        <v>897.46</v>
      </c>
      <c r="AX1366" s="127">
        <v>897.46</v>
      </c>
      <c r="AY1366" s="127">
        <v>0</v>
      </c>
      <c r="AZ1366" s="127">
        <v>0</v>
      </c>
      <c r="BA1366" s="127">
        <v>0</v>
      </c>
      <c r="BB1366" s="127">
        <v>0</v>
      </c>
      <c r="BC1366" s="15">
        <f t="shared" si="63"/>
        <v>7179.72</v>
      </c>
      <c r="BD1366" s="15">
        <f t="shared" si="64"/>
        <v>8974.619999999999</v>
      </c>
      <c r="BE1366" s="15">
        <f t="shared" si="65"/>
        <v>16154.34</v>
      </c>
    </row>
    <row r="1367" spans="1:57" x14ac:dyDescent="0.3">
      <c r="A1367" s="167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58">
        <v>44783</v>
      </c>
      <c r="AF1367" s="158">
        <v>46244</v>
      </c>
      <c r="AG1367" s="164">
        <v>393972.5</v>
      </c>
      <c r="AH1367" s="91">
        <v>1.9444444444444444</v>
      </c>
      <c r="AI1367" s="91">
        <v>4</v>
      </c>
      <c r="AJ1367" s="160">
        <v>4.7100000000000003E-2</v>
      </c>
      <c r="AK1367" s="168" t="s">
        <v>651</v>
      </c>
      <c r="AL1367" s="168" t="s">
        <v>652</v>
      </c>
      <c r="AM1367" s="127">
        <v>1546.34</v>
      </c>
      <c r="AN1367" s="127">
        <v>1546.34</v>
      </c>
      <c r="AO1367" s="127">
        <v>1546.34</v>
      </c>
      <c r="AP1367" s="127">
        <v>1546.34</v>
      </c>
      <c r="AQ1367" s="127">
        <v>1546.34</v>
      </c>
      <c r="AR1367" s="127">
        <v>1546.34</v>
      </c>
      <c r="AS1367" s="127">
        <v>1546.34</v>
      </c>
      <c r="AT1367" s="127">
        <v>1546.34</v>
      </c>
      <c r="AU1367" s="127">
        <v>1546.34</v>
      </c>
      <c r="AV1367" s="127">
        <v>1546.34</v>
      </c>
      <c r="AW1367" s="127">
        <v>1546.34</v>
      </c>
      <c r="AX1367" s="127">
        <v>1546.34</v>
      </c>
      <c r="AY1367" s="127">
        <v>1546.34</v>
      </c>
      <c r="AZ1367" s="127">
        <v>1546.34</v>
      </c>
      <c r="BA1367" s="127">
        <v>1546.34</v>
      </c>
      <c r="BB1367" s="127">
        <v>1546.34</v>
      </c>
      <c r="BC1367" s="15">
        <f t="shared" si="63"/>
        <v>6185.36</v>
      </c>
      <c r="BD1367" s="15">
        <f t="shared" si="64"/>
        <v>18556.079999999998</v>
      </c>
      <c r="BE1367" s="15">
        <f t="shared" si="65"/>
        <v>24741.439999999999</v>
      </c>
    </row>
    <row r="1368" spans="1:57" x14ac:dyDescent="0.3">
      <c r="A1368" s="167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58">
        <v>44783</v>
      </c>
      <c r="AF1368" s="158">
        <v>46609</v>
      </c>
      <c r="AG1368" s="164">
        <v>855352.5</v>
      </c>
      <c r="AH1368" s="91">
        <v>2.9444444444444446</v>
      </c>
      <c r="AI1368" s="91">
        <v>5</v>
      </c>
      <c r="AJ1368" s="160">
        <v>5.0700000000000002E-2</v>
      </c>
      <c r="AK1368" s="168" t="s">
        <v>651</v>
      </c>
      <c r="AL1368" s="168" t="s">
        <v>652</v>
      </c>
      <c r="AM1368" s="127">
        <v>3613.86</v>
      </c>
      <c r="AN1368" s="127">
        <v>3613.86</v>
      </c>
      <c r="AO1368" s="127">
        <v>3613.86</v>
      </c>
      <c r="AP1368" s="127">
        <v>3613.86</v>
      </c>
      <c r="AQ1368" s="127">
        <v>3613.86</v>
      </c>
      <c r="AR1368" s="127">
        <v>3613.86</v>
      </c>
      <c r="AS1368" s="127">
        <v>3613.86</v>
      </c>
      <c r="AT1368" s="127">
        <v>3613.86</v>
      </c>
      <c r="AU1368" s="127">
        <v>3613.86</v>
      </c>
      <c r="AV1368" s="127">
        <v>3613.86</v>
      </c>
      <c r="AW1368" s="127">
        <v>3613.86</v>
      </c>
      <c r="AX1368" s="127">
        <v>3613.86</v>
      </c>
      <c r="AY1368" s="127">
        <v>3613.86</v>
      </c>
      <c r="AZ1368" s="127">
        <v>3613.86</v>
      </c>
      <c r="BA1368" s="127">
        <v>3613.86</v>
      </c>
      <c r="BB1368" s="127">
        <v>3613.86</v>
      </c>
      <c r="BC1368" s="15">
        <f t="shared" si="63"/>
        <v>14455.44</v>
      </c>
      <c r="BD1368" s="15">
        <f t="shared" si="64"/>
        <v>43366.32</v>
      </c>
      <c r="BE1368" s="15">
        <f t="shared" si="65"/>
        <v>57821.760000000002</v>
      </c>
    </row>
    <row r="1369" spans="1:57" x14ac:dyDescent="0.3">
      <c r="A1369" s="167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58">
        <v>44783</v>
      </c>
      <c r="AF1369" s="158">
        <v>46975</v>
      </c>
      <c r="AG1369" s="164">
        <v>888097.5</v>
      </c>
      <c r="AH1369" s="91">
        <v>3.9444444444444446</v>
      </c>
      <c r="AI1369" s="91">
        <v>6</v>
      </c>
      <c r="AJ1369" s="160">
        <v>5.3600000000000002E-2</v>
      </c>
      <c r="AK1369" s="168" t="s">
        <v>651</v>
      </c>
      <c r="AL1369" s="168" t="s">
        <v>652</v>
      </c>
      <c r="AM1369" s="127">
        <v>3966.84</v>
      </c>
      <c r="AN1369" s="127">
        <v>3966.84</v>
      </c>
      <c r="AO1369" s="127">
        <v>3966.84</v>
      </c>
      <c r="AP1369" s="127">
        <v>3966.84</v>
      </c>
      <c r="AQ1369" s="127">
        <v>3966.84</v>
      </c>
      <c r="AR1369" s="127">
        <v>3966.84</v>
      </c>
      <c r="AS1369" s="127">
        <v>3966.84</v>
      </c>
      <c r="AT1369" s="127">
        <v>3966.84</v>
      </c>
      <c r="AU1369" s="127">
        <v>3966.84</v>
      </c>
      <c r="AV1369" s="127">
        <v>3966.84</v>
      </c>
      <c r="AW1369" s="127">
        <v>3966.84</v>
      </c>
      <c r="AX1369" s="127">
        <v>3966.84</v>
      </c>
      <c r="AY1369" s="127">
        <v>3966.84</v>
      </c>
      <c r="AZ1369" s="127">
        <v>3966.84</v>
      </c>
      <c r="BA1369" s="127">
        <v>3966.84</v>
      </c>
      <c r="BB1369" s="127">
        <v>3966.84</v>
      </c>
      <c r="BC1369" s="15">
        <f t="shared" si="63"/>
        <v>15867.36</v>
      </c>
      <c r="BD1369" s="15">
        <f t="shared" si="64"/>
        <v>47602.079999999987</v>
      </c>
      <c r="BE1369" s="15">
        <f t="shared" si="65"/>
        <v>63469.439999999988</v>
      </c>
    </row>
    <row r="1370" spans="1:57" x14ac:dyDescent="0.3">
      <c r="A1370" s="167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58">
        <v>44783</v>
      </c>
      <c r="AF1370" s="158">
        <v>47340</v>
      </c>
      <c r="AG1370" s="164">
        <v>567727.5</v>
      </c>
      <c r="AH1370" s="91">
        <v>4.9444444444444446</v>
      </c>
      <c r="AI1370" s="91">
        <v>7</v>
      </c>
      <c r="AJ1370" s="160">
        <v>5.6399999999999999E-2</v>
      </c>
      <c r="AK1370" s="168" t="s">
        <v>651</v>
      </c>
      <c r="AL1370" s="168" t="s">
        <v>652</v>
      </c>
      <c r="AM1370" s="127">
        <v>2668.32</v>
      </c>
      <c r="AN1370" s="127">
        <v>2668.32</v>
      </c>
      <c r="AO1370" s="127">
        <v>2668.32</v>
      </c>
      <c r="AP1370" s="127">
        <v>2668.32</v>
      </c>
      <c r="AQ1370" s="127">
        <v>2668.32</v>
      </c>
      <c r="AR1370" s="127">
        <v>2668.32</v>
      </c>
      <c r="AS1370" s="127">
        <v>2668.32</v>
      </c>
      <c r="AT1370" s="127">
        <v>2668.32</v>
      </c>
      <c r="AU1370" s="127">
        <v>2668.32</v>
      </c>
      <c r="AV1370" s="127">
        <v>2668.32</v>
      </c>
      <c r="AW1370" s="127">
        <v>2668.32</v>
      </c>
      <c r="AX1370" s="127">
        <v>2668.32</v>
      </c>
      <c r="AY1370" s="127">
        <v>2668.32</v>
      </c>
      <c r="AZ1370" s="127">
        <v>2668.32</v>
      </c>
      <c r="BA1370" s="127">
        <v>2668.32</v>
      </c>
      <c r="BB1370" s="127">
        <v>2668.32</v>
      </c>
      <c r="BC1370" s="15">
        <f t="shared" si="63"/>
        <v>10673.28</v>
      </c>
      <c r="BD1370" s="15">
        <f t="shared" si="64"/>
        <v>32019.84</v>
      </c>
      <c r="BE1370" s="15">
        <f t="shared" si="65"/>
        <v>42693.120000000003</v>
      </c>
    </row>
    <row r="1371" spans="1:57" x14ac:dyDescent="0.3">
      <c r="A1371" s="167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58">
        <v>44783</v>
      </c>
      <c r="AF1371" s="158">
        <v>47705</v>
      </c>
      <c r="AG1371" s="164">
        <v>106200</v>
      </c>
      <c r="AH1371" s="91">
        <v>5.9444444444444446</v>
      </c>
      <c r="AI1371" s="91">
        <v>8</v>
      </c>
      <c r="AJ1371" s="160">
        <v>5.9299999999999999E-2</v>
      </c>
      <c r="AK1371" s="168" t="s">
        <v>651</v>
      </c>
      <c r="AL1371" s="168" t="s">
        <v>652</v>
      </c>
      <c r="AM1371" s="127">
        <v>524.79999999999995</v>
      </c>
      <c r="AN1371" s="127">
        <v>524.79999999999995</v>
      </c>
      <c r="AO1371" s="127">
        <v>524.79999999999995</v>
      </c>
      <c r="AP1371" s="127">
        <v>524.79999999999995</v>
      </c>
      <c r="AQ1371" s="127">
        <v>524.79999999999995</v>
      </c>
      <c r="AR1371" s="127">
        <v>524.79999999999995</v>
      </c>
      <c r="AS1371" s="127">
        <v>524.79999999999995</v>
      </c>
      <c r="AT1371" s="127">
        <v>524.79999999999995</v>
      </c>
      <c r="AU1371" s="127">
        <v>524.79999999999995</v>
      </c>
      <c r="AV1371" s="127">
        <v>524.79999999999995</v>
      </c>
      <c r="AW1371" s="127">
        <v>524.79999999999995</v>
      </c>
      <c r="AX1371" s="127">
        <v>524.79999999999995</v>
      </c>
      <c r="AY1371" s="127">
        <v>524.79999999999995</v>
      </c>
      <c r="AZ1371" s="127">
        <v>524.79999999999995</v>
      </c>
      <c r="BA1371" s="127">
        <v>524.79999999999995</v>
      </c>
      <c r="BB1371" s="127">
        <v>524.79999999999995</v>
      </c>
      <c r="BC1371" s="15">
        <f t="shared" si="63"/>
        <v>2099.1999999999998</v>
      </c>
      <c r="BD1371" s="15">
        <f t="shared" si="64"/>
        <v>6297.6000000000013</v>
      </c>
      <c r="BE1371" s="15">
        <f t="shared" si="65"/>
        <v>8396.8000000000011</v>
      </c>
    </row>
    <row r="1372" spans="1:57" x14ac:dyDescent="0.3">
      <c r="A1372" s="167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58">
        <v>44777</v>
      </c>
      <c r="AF1372" s="158">
        <v>45873</v>
      </c>
      <c r="AG1372" s="164">
        <v>2246860.98</v>
      </c>
      <c r="AH1372" s="91">
        <v>0.92777777777777781</v>
      </c>
      <c r="AI1372" s="91">
        <v>3</v>
      </c>
      <c r="AJ1372" s="160">
        <v>6.1652999999999999E-2</v>
      </c>
      <c r="AK1372" s="168" t="s">
        <v>651</v>
      </c>
      <c r="AL1372" s="168" t="s">
        <v>652</v>
      </c>
      <c r="AM1372" s="127">
        <v>0</v>
      </c>
      <c r="AN1372" s="127">
        <v>0</v>
      </c>
      <c r="AO1372" s="127">
        <v>69262.86</v>
      </c>
      <c r="AP1372" s="127">
        <v>0</v>
      </c>
      <c r="AQ1372" s="127">
        <v>0</v>
      </c>
      <c r="AR1372" s="127">
        <v>0</v>
      </c>
      <c r="AS1372" s="127">
        <v>0</v>
      </c>
      <c r="AT1372" s="127">
        <v>0</v>
      </c>
      <c r="AU1372" s="127">
        <v>69262.86</v>
      </c>
      <c r="AV1372" s="127">
        <v>0</v>
      </c>
      <c r="AW1372" s="127">
        <v>0</v>
      </c>
      <c r="AX1372" s="127">
        <v>0</v>
      </c>
      <c r="AY1372" s="127">
        <v>0</v>
      </c>
      <c r="AZ1372" s="127">
        <v>0</v>
      </c>
      <c r="BA1372" s="127">
        <v>0</v>
      </c>
      <c r="BB1372" s="127">
        <v>0</v>
      </c>
      <c r="BC1372" s="15">
        <f t="shared" si="63"/>
        <v>69262.86</v>
      </c>
      <c r="BD1372" s="15">
        <f t="shared" si="64"/>
        <v>69262.86</v>
      </c>
      <c r="BE1372" s="15">
        <f t="shared" si="65"/>
        <v>138525.72</v>
      </c>
    </row>
    <row r="1373" spans="1:57" x14ac:dyDescent="0.3">
      <c r="A1373" s="167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58">
        <v>44790</v>
      </c>
      <c r="AF1373" s="158">
        <v>48443</v>
      </c>
      <c r="AG1373" s="164">
        <v>1860975.88</v>
      </c>
      <c r="AH1373" s="91">
        <v>7.9638888888888886</v>
      </c>
      <c r="AI1373" s="91">
        <v>10</v>
      </c>
      <c r="AJ1373" s="160">
        <v>7.8262999999999999E-2</v>
      </c>
      <c r="AK1373" s="168" t="s">
        <v>651</v>
      </c>
      <c r="AL1373" s="168" t="s">
        <v>652</v>
      </c>
      <c r="AM1373" s="127">
        <v>0</v>
      </c>
      <c r="AN1373" s="127">
        <v>0</v>
      </c>
      <c r="AO1373" s="127">
        <v>72822.78</v>
      </c>
      <c r="AP1373" s="127">
        <v>0</v>
      </c>
      <c r="AQ1373" s="127">
        <v>0</v>
      </c>
      <c r="AR1373" s="127">
        <v>0</v>
      </c>
      <c r="AS1373" s="127">
        <v>0</v>
      </c>
      <c r="AT1373" s="127">
        <v>0</v>
      </c>
      <c r="AU1373" s="127">
        <v>72822.78</v>
      </c>
      <c r="AV1373" s="127">
        <v>0</v>
      </c>
      <c r="AW1373" s="127">
        <v>0</v>
      </c>
      <c r="AX1373" s="127">
        <v>0</v>
      </c>
      <c r="AY1373" s="127">
        <v>0</v>
      </c>
      <c r="AZ1373" s="127">
        <v>0</v>
      </c>
      <c r="BA1373" s="127">
        <v>72822.78</v>
      </c>
      <c r="BB1373" s="127">
        <v>0</v>
      </c>
      <c r="BC1373" s="15">
        <f t="shared" si="63"/>
        <v>72822.78</v>
      </c>
      <c r="BD1373" s="15">
        <f t="shared" si="64"/>
        <v>145645.56</v>
      </c>
      <c r="BE1373" s="15">
        <f t="shared" si="65"/>
        <v>218468.34</v>
      </c>
    </row>
    <row r="1374" spans="1:57" x14ac:dyDescent="0.3">
      <c r="A1374" s="167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58">
        <v>44777</v>
      </c>
      <c r="AF1374" s="158">
        <v>45873</v>
      </c>
      <c r="AG1374" s="164">
        <v>7541868.6699999999</v>
      </c>
      <c r="AH1374" s="91">
        <v>0.92777777777777781</v>
      </c>
      <c r="AI1374" s="91">
        <v>3</v>
      </c>
      <c r="AJ1374" s="160">
        <v>6.1652999999999999E-2</v>
      </c>
      <c r="AK1374" s="168" t="s">
        <v>651</v>
      </c>
      <c r="AL1374" s="168" t="s">
        <v>652</v>
      </c>
      <c r="AM1374" s="127">
        <v>0</v>
      </c>
      <c r="AN1374" s="127">
        <v>0</v>
      </c>
      <c r="AO1374" s="127">
        <v>232489.41</v>
      </c>
      <c r="AP1374" s="127">
        <v>0</v>
      </c>
      <c r="AQ1374" s="127">
        <v>0</v>
      </c>
      <c r="AR1374" s="127">
        <v>0</v>
      </c>
      <c r="AS1374" s="127">
        <v>0</v>
      </c>
      <c r="AT1374" s="127">
        <v>0</v>
      </c>
      <c r="AU1374" s="127">
        <v>232489.41</v>
      </c>
      <c r="AV1374" s="127">
        <v>0</v>
      </c>
      <c r="AW1374" s="127">
        <v>0</v>
      </c>
      <c r="AX1374" s="127">
        <v>0</v>
      </c>
      <c r="AY1374" s="127">
        <v>0</v>
      </c>
      <c r="AZ1374" s="127">
        <v>0</v>
      </c>
      <c r="BA1374" s="127">
        <v>0</v>
      </c>
      <c r="BB1374" s="127">
        <v>0</v>
      </c>
      <c r="BC1374" s="15">
        <f t="shared" si="63"/>
        <v>232489.41</v>
      </c>
      <c r="BD1374" s="15">
        <f t="shared" si="64"/>
        <v>232489.41</v>
      </c>
      <c r="BE1374" s="15">
        <f t="shared" si="65"/>
        <v>464978.82</v>
      </c>
    </row>
    <row r="1375" spans="1:57" x14ac:dyDescent="0.3">
      <c r="A1375" s="167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58">
        <v>44777</v>
      </c>
      <c r="AF1375" s="158">
        <v>46603</v>
      </c>
      <c r="AG1375" s="164">
        <v>36269941.420000002</v>
      </c>
      <c r="AH1375" s="91">
        <v>2.9277777777777776</v>
      </c>
      <c r="AI1375" s="91">
        <v>5</v>
      </c>
      <c r="AJ1375" s="160">
        <v>7.1294999999999997E-2</v>
      </c>
      <c r="AK1375" s="168" t="s">
        <v>651</v>
      </c>
      <c r="AL1375" s="168" t="s">
        <v>652</v>
      </c>
      <c r="AM1375" s="127">
        <v>0</v>
      </c>
      <c r="AN1375" s="127">
        <v>0</v>
      </c>
      <c r="AO1375" s="127">
        <v>1292932.74</v>
      </c>
      <c r="AP1375" s="127">
        <v>0</v>
      </c>
      <c r="AQ1375" s="127">
        <v>0</v>
      </c>
      <c r="AR1375" s="127">
        <v>0</v>
      </c>
      <c r="AS1375" s="127">
        <v>0</v>
      </c>
      <c r="AT1375" s="127">
        <v>0</v>
      </c>
      <c r="AU1375" s="127">
        <v>1292932.74</v>
      </c>
      <c r="AV1375" s="127">
        <v>0</v>
      </c>
      <c r="AW1375" s="127">
        <v>0</v>
      </c>
      <c r="AX1375" s="127">
        <v>0</v>
      </c>
      <c r="AY1375" s="127">
        <v>0</v>
      </c>
      <c r="AZ1375" s="127">
        <v>0</v>
      </c>
      <c r="BA1375" s="127">
        <v>1292932.74</v>
      </c>
      <c r="BB1375" s="127">
        <v>0</v>
      </c>
      <c r="BC1375" s="15">
        <f t="shared" si="63"/>
        <v>1292932.74</v>
      </c>
      <c r="BD1375" s="15">
        <f t="shared" si="64"/>
        <v>2585865.48</v>
      </c>
      <c r="BE1375" s="15">
        <f t="shared" si="65"/>
        <v>3878798.2199999997</v>
      </c>
    </row>
    <row r="1376" spans="1:57" x14ac:dyDescent="0.3">
      <c r="A1376" s="167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58">
        <v>44777</v>
      </c>
      <c r="AF1376" s="158">
        <v>46603</v>
      </c>
      <c r="AG1376" s="164">
        <v>200000000</v>
      </c>
      <c r="AH1376" s="91">
        <v>2.9277777777777776</v>
      </c>
      <c r="AI1376" s="91">
        <v>5</v>
      </c>
      <c r="AJ1376" s="160">
        <v>7.1294999999999997E-2</v>
      </c>
      <c r="AK1376" s="168" t="s">
        <v>651</v>
      </c>
      <c r="AL1376" s="168" t="s">
        <v>652</v>
      </c>
      <c r="AM1376" s="127">
        <v>0</v>
      </c>
      <c r="AN1376" s="127">
        <v>0</v>
      </c>
      <c r="AO1376" s="127">
        <v>7129500</v>
      </c>
      <c r="AP1376" s="127">
        <v>0</v>
      </c>
      <c r="AQ1376" s="127">
        <v>0</v>
      </c>
      <c r="AR1376" s="127">
        <v>0</v>
      </c>
      <c r="AS1376" s="127">
        <v>0</v>
      </c>
      <c r="AT1376" s="127">
        <v>0</v>
      </c>
      <c r="AU1376" s="127">
        <v>7129500</v>
      </c>
      <c r="AV1376" s="127">
        <v>0</v>
      </c>
      <c r="AW1376" s="127">
        <v>0</v>
      </c>
      <c r="AX1376" s="127">
        <v>0</v>
      </c>
      <c r="AY1376" s="127">
        <v>0</v>
      </c>
      <c r="AZ1376" s="127">
        <v>0</v>
      </c>
      <c r="BA1376" s="127">
        <v>7129500</v>
      </c>
      <c r="BB1376" s="127">
        <v>0</v>
      </c>
      <c r="BC1376" s="15">
        <f t="shared" si="63"/>
        <v>7129500</v>
      </c>
      <c r="BD1376" s="15">
        <f t="shared" si="64"/>
        <v>14259000</v>
      </c>
      <c r="BE1376" s="15">
        <f t="shared" si="65"/>
        <v>21388500</v>
      </c>
    </row>
    <row r="1377" spans="1:57" x14ac:dyDescent="0.3">
      <c r="A1377" s="167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58">
        <v>44685</v>
      </c>
      <c r="AF1377" s="158">
        <v>45781</v>
      </c>
      <c r="AG1377" s="164">
        <v>881877.52</v>
      </c>
      <c r="AH1377" s="91">
        <v>0.67777777777777781</v>
      </c>
      <c r="AI1377" s="91">
        <v>3</v>
      </c>
      <c r="AJ1377" s="160">
        <v>6.1652999999999999E-2</v>
      </c>
      <c r="AK1377" s="168" t="s">
        <v>651</v>
      </c>
      <c r="AL1377" s="168" t="s">
        <v>652</v>
      </c>
      <c r="AM1377" s="127">
        <v>0</v>
      </c>
      <c r="AN1377" s="127">
        <v>0</v>
      </c>
      <c r="AO1377" s="127">
        <v>27185.200000000001</v>
      </c>
      <c r="AP1377" s="127">
        <v>0</v>
      </c>
      <c r="AQ1377" s="127">
        <v>0</v>
      </c>
      <c r="AR1377" s="127">
        <v>0</v>
      </c>
      <c r="AS1377" s="127">
        <v>0</v>
      </c>
      <c r="AT1377" s="127">
        <v>0</v>
      </c>
      <c r="AU1377" s="127">
        <v>27185.200000000001</v>
      </c>
      <c r="AV1377" s="127">
        <v>0</v>
      </c>
      <c r="AW1377" s="127">
        <v>0</v>
      </c>
      <c r="AX1377" s="127">
        <v>0</v>
      </c>
      <c r="AY1377" s="127">
        <v>0</v>
      </c>
      <c r="AZ1377" s="127">
        <v>0</v>
      </c>
      <c r="BA1377" s="127">
        <v>0</v>
      </c>
      <c r="BB1377" s="127">
        <v>0</v>
      </c>
      <c r="BC1377" s="15">
        <f t="shared" si="63"/>
        <v>27185.200000000001</v>
      </c>
      <c r="BD1377" s="15">
        <f t="shared" si="64"/>
        <v>27185.200000000001</v>
      </c>
      <c r="BE1377" s="15">
        <f t="shared" si="65"/>
        <v>54370.400000000001</v>
      </c>
    </row>
    <row r="1378" spans="1:57" x14ac:dyDescent="0.3">
      <c r="A1378" s="167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58">
        <v>44685</v>
      </c>
      <c r="AF1378" s="158">
        <v>46511</v>
      </c>
      <c r="AG1378" s="164">
        <v>2051279.19</v>
      </c>
      <c r="AH1378" s="91">
        <v>2.6777777777777776</v>
      </c>
      <c r="AI1378" s="91">
        <v>5</v>
      </c>
      <c r="AJ1378" s="160">
        <v>7.1294999999999997E-2</v>
      </c>
      <c r="AK1378" s="168" t="s">
        <v>651</v>
      </c>
      <c r="AL1378" s="168" t="s">
        <v>652</v>
      </c>
      <c r="AM1378" s="127">
        <v>0</v>
      </c>
      <c r="AN1378" s="127">
        <v>0</v>
      </c>
      <c r="AO1378" s="127">
        <v>73122.97</v>
      </c>
      <c r="AP1378" s="127">
        <v>0</v>
      </c>
      <c r="AQ1378" s="127">
        <v>0</v>
      </c>
      <c r="AR1378" s="127">
        <v>0</v>
      </c>
      <c r="AS1378" s="127">
        <v>0</v>
      </c>
      <c r="AT1378" s="127">
        <v>0</v>
      </c>
      <c r="AU1378" s="127">
        <v>73122.97</v>
      </c>
      <c r="AV1378" s="127">
        <v>0</v>
      </c>
      <c r="AW1378" s="127">
        <v>0</v>
      </c>
      <c r="AX1378" s="127">
        <v>0</v>
      </c>
      <c r="AY1378" s="127">
        <v>0</v>
      </c>
      <c r="AZ1378" s="127">
        <v>0</v>
      </c>
      <c r="BA1378" s="127">
        <v>73122.97</v>
      </c>
      <c r="BB1378" s="127">
        <v>0</v>
      </c>
      <c r="BC1378" s="15">
        <f t="shared" si="63"/>
        <v>73122.97</v>
      </c>
      <c r="BD1378" s="15">
        <f t="shared" si="64"/>
        <v>146245.94</v>
      </c>
      <c r="BE1378" s="15">
        <f t="shared" si="65"/>
        <v>219368.91</v>
      </c>
    </row>
    <row r="1379" spans="1:57" x14ac:dyDescent="0.3">
      <c r="A1379" s="167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58">
        <v>44685</v>
      </c>
      <c r="AF1379" s="158">
        <v>46511</v>
      </c>
      <c r="AG1379" s="164">
        <v>2837111.24</v>
      </c>
      <c r="AH1379" s="91">
        <v>2.6777777777777776</v>
      </c>
      <c r="AI1379" s="91">
        <v>5</v>
      </c>
      <c r="AJ1379" s="160">
        <v>7.1294999999999997E-2</v>
      </c>
      <c r="AK1379" s="168" t="s">
        <v>651</v>
      </c>
      <c r="AL1379" s="168" t="s">
        <v>652</v>
      </c>
      <c r="AM1379" s="127">
        <v>0</v>
      </c>
      <c r="AN1379" s="127">
        <v>0</v>
      </c>
      <c r="AO1379" s="127">
        <v>101135.92</v>
      </c>
      <c r="AP1379" s="127">
        <v>0</v>
      </c>
      <c r="AQ1379" s="127">
        <v>0</v>
      </c>
      <c r="AR1379" s="127">
        <v>0</v>
      </c>
      <c r="AS1379" s="127">
        <v>0</v>
      </c>
      <c r="AT1379" s="127">
        <v>0</v>
      </c>
      <c r="AU1379" s="127">
        <v>101135.92</v>
      </c>
      <c r="AV1379" s="127">
        <v>0</v>
      </c>
      <c r="AW1379" s="127">
        <v>0</v>
      </c>
      <c r="AX1379" s="127">
        <v>0</v>
      </c>
      <c r="AY1379" s="127">
        <v>0</v>
      </c>
      <c r="AZ1379" s="127">
        <v>0</v>
      </c>
      <c r="BA1379" s="127">
        <v>101135.92</v>
      </c>
      <c r="BB1379" s="127">
        <v>0</v>
      </c>
      <c r="BC1379" s="15">
        <f t="shared" si="63"/>
        <v>101135.92</v>
      </c>
      <c r="BD1379" s="15">
        <f t="shared" si="64"/>
        <v>202271.84</v>
      </c>
      <c r="BE1379" s="15">
        <f t="shared" si="65"/>
        <v>303407.76</v>
      </c>
    </row>
    <row r="1380" spans="1:57" x14ac:dyDescent="0.3">
      <c r="A1380" s="167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58">
        <v>44698</v>
      </c>
      <c r="AF1380" s="158">
        <v>48351</v>
      </c>
      <c r="AG1380" s="164">
        <v>600000000</v>
      </c>
      <c r="AH1380" s="91">
        <v>7.7138888888888886</v>
      </c>
      <c r="AI1380" s="91">
        <v>10</v>
      </c>
      <c r="AJ1380" s="160">
        <v>7.8262999999999999E-2</v>
      </c>
      <c r="AK1380" s="168" t="s">
        <v>651</v>
      </c>
      <c r="AL1380" s="168" t="s">
        <v>652</v>
      </c>
      <c r="AM1380" s="127">
        <v>0</v>
      </c>
      <c r="AN1380" s="127">
        <v>0</v>
      </c>
      <c r="AO1380" s="127">
        <v>23478900</v>
      </c>
      <c r="AP1380" s="127">
        <v>0</v>
      </c>
      <c r="AQ1380" s="127">
        <v>0</v>
      </c>
      <c r="AR1380" s="127">
        <v>0</v>
      </c>
      <c r="AS1380" s="127">
        <v>0</v>
      </c>
      <c r="AT1380" s="127">
        <v>0</v>
      </c>
      <c r="AU1380" s="127">
        <v>23478900</v>
      </c>
      <c r="AV1380" s="127">
        <v>0</v>
      </c>
      <c r="AW1380" s="127">
        <v>0</v>
      </c>
      <c r="AX1380" s="127">
        <v>0</v>
      </c>
      <c r="AY1380" s="127">
        <v>0</v>
      </c>
      <c r="AZ1380" s="127">
        <v>0</v>
      </c>
      <c r="BA1380" s="127">
        <v>23478900</v>
      </c>
      <c r="BB1380" s="127">
        <v>0</v>
      </c>
      <c r="BC1380" s="15">
        <f t="shared" si="63"/>
        <v>23478900</v>
      </c>
      <c r="BD1380" s="15">
        <f t="shared" si="64"/>
        <v>46957800</v>
      </c>
      <c r="BE1380" s="15">
        <f t="shared" si="65"/>
        <v>70436700</v>
      </c>
    </row>
    <row r="1381" spans="1:57" x14ac:dyDescent="0.3">
      <c r="A1381" s="167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0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44913.75</v>
      </c>
      <c r="AE1381" s="158">
        <v>44832</v>
      </c>
      <c r="AF1381" s="158">
        <v>45563</v>
      </c>
      <c r="AG1381" s="164">
        <v>89827.5</v>
      </c>
      <c r="AH1381" s="91">
        <v>7.7777777777777779E-2</v>
      </c>
      <c r="AI1381" s="91">
        <v>2</v>
      </c>
      <c r="AJ1381" s="160">
        <v>3.8199999999999998E-2</v>
      </c>
      <c r="AK1381" s="168" t="s">
        <v>651</v>
      </c>
      <c r="AL1381" s="168" t="s">
        <v>652</v>
      </c>
      <c r="AM1381" s="127">
        <v>142.97999999999999</v>
      </c>
      <c r="AN1381" s="127">
        <v>0</v>
      </c>
      <c r="AO1381" s="127">
        <v>0</v>
      </c>
      <c r="AP1381" s="127">
        <v>0</v>
      </c>
      <c r="AQ1381" s="127">
        <v>0</v>
      </c>
      <c r="AR1381" s="127">
        <v>0</v>
      </c>
      <c r="AS1381" s="127">
        <v>0</v>
      </c>
      <c r="AT1381" s="127">
        <v>0</v>
      </c>
      <c r="AU1381" s="127">
        <v>0</v>
      </c>
      <c r="AV1381" s="127">
        <v>0</v>
      </c>
      <c r="AW1381" s="127">
        <v>0</v>
      </c>
      <c r="AX1381" s="127">
        <v>0</v>
      </c>
      <c r="AY1381" s="127">
        <v>0</v>
      </c>
      <c r="AZ1381" s="127">
        <v>0</v>
      </c>
      <c r="BA1381" s="127">
        <v>0</v>
      </c>
      <c r="BB1381" s="127">
        <v>0</v>
      </c>
      <c r="BC1381" s="15">
        <f t="shared" si="63"/>
        <v>142.97999999999999</v>
      </c>
      <c r="BD1381" s="15">
        <f t="shared" si="64"/>
        <v>0</v>
      </c>
      <c r="BE1381" s="15">
        <f t="shared" si="65"/>
        <v>142.97999999999999</v>
      </c>
    </row>
    <row r="1382" spans="1:57" x14ac:dyDescent="0.3">
      <c r="A1382" s="167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58">
        <v>44832</v>
      </c>
      <c r="AF1382" s="158">
        <v>45928</v>
      </c>
      <c r="AG1382" s="164">
        <v>475097.5</v>
      </c>
      <c r="AH1382" s="91">
        <v>1.0777777777777777</v>
      </c>
      <c r="AI1382" s="91">
        <v>3</v>
      </c>
      <c r="AJ1382" s="160">
        <v>4.2999999999999997E-2</v>
      </c>
      <c r="AK1382" s="168" t="s">
        <v>651</v>
      </c>
      <c r="AL1382" s="168" t="s">
        <v>652</v>
      </c>
      <c r="AM1382" s="127">
        <v>1702.43</v>
      </c>
      <c r="AN1382" s="127">
        <v>1702.43</v>
      </c>
      <c r="AO1382" s="127">
        <v>1702.43</v>
      </c>
      <c r="AP1382" s="127">
        <v>1702.43</v>
      </c>
      <c r="AQ1382" s="127">
        <v>1702.43</v>
      </c>
      <c r="AR1382" s="127">
        <v>1702.43</v>
      </c>
      <c r="AS1382" s="127">
        <v>1702.43</v>
      </c>
      <c r="AT1382" s="127">
        <v>851.22</v>
      </c>
      <c r="AU1382" s="127">
        <v>851.22</v>
      </c>
      <c r="AV1382" s="127">
        <v>851.22</v>
      </c>
      <c r="AW1382" s="127">
        <v>851.22</v>
      </c>
      <c r="AX1382" s="127">
        <v>851.22</v>
      </c>
      <c r="AY1382" s="127">
        <v>851.22</v>
      </c>
      <c r="AZ1382" s="127">
        <v>0</v>
      </c>
      <c r="BA1382" s="127">
        <v>0</v>
      </c>
      <c r="BB1382" s="127">
        <v>0</v>
      </c>
      <c r="BC1382" s="15">
        <f t="shared" si="63"/>
        <v>6809.72</v>
      </c>
      <c r="BD1382" s="15">
        <f t="shared" si="64"/>
        <v>10214.609999999999</v>
      </c>
      <c r="BE1382" s="15">
        <f t="shared" si="65"/>
        <v>17024.329999999998</v>
      </c>
    </row>
    <row r="1383" spans="1:57" x14ac:dyDescent="0.3">
      <c r="A1383" s="167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58">
        <v>44832</v>
      </c>
      <c r="AF1383" s="158">
        <v>46293</v>
      </c>
      <c r="AG1383" s="164">
        <v>577610</v>
      </c>
      <c r="AH1383" s="91">
        <v>2.0777777777777779</v>
      </c>
      <c r="AI1383" s="91">
        <v>4</v>
      </c>
      <c r="AJ1383" s="160">
        <v>4.7100000000000003E-2</v>
      </c>
      <c r="AK1383" s="168" t="s">
        <v>651</v>
      </c>
      <c r="AL1383" s="168" t="s">
        <v>652</v>
      </c>
      <c r="AM1383" s="127">
        <v>2267.12</v>
      </c>
      <c r="AN1383" s="127">
        <v>2267.12</v>
      </c>
      <c r="AO1383" s="127">
        <v>2267.12</v>
      </c>
      <c r="AP1383" s="127">
        <v>2267.12</v>
      </c>
      <c r="AQ1383" s="127">
        <v>2267.12</v>
      </c>
      <c r="AR1383" s="127">
        <v>2267.12</v>
      </c>
      <c r="AS1383" s="127">
        <v>2267.12</v>
      </c>
      <c r="AT1383" s="127">
        <v>2267.12</v>
      </c>
      <c r="AU1383" s="127">
        <v>2267.12</v>
      </c>
      <c r="AV1383" s="127">
        <v>2267.12</v>
      </c>
      <c r="AW1383" s="127">
        <v>2267.12</v>
      </c>
      <c r="AX1383" s="127">
        <v>2267.12</v>
      </c>
      <c r="AY1383" s="127">
        <v>2267.12</v>
      </c>
      <c r="AZ1383" s="127">
        <v>2267.12</v>
      </c>
      <c r="BA1383" s="127">
        <v>2267.12</v>
      </c>
      <c r="BB1383" s="127">
        <v>2267.12</v>
      </c>
      <c r="BC1383" s="15">
        <f t="shared" si="63"/>
        <v>9068.48</v>
      </c>
      <c r="BD1383" s="15">
        <f t="shared" si="64"/>
        <v>27205.439999999991</v>
      </c>
      <c r="BE1383" s="15">
        <f t="shared" si="65"/>
        <v>36273.919999999991</v>
      </c>
    </row>
    <row r="1384" spans="1:57" x14ac:dyDescent="0.3">
      <c r="A1384" s="167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58">
        <v>44832</v>
      </c>
      <c r="AF1384" s="158">
        <v>46658</v>
      </c>
      <c r="AG1384" s="164">
        <v>1262747.5</v>
      </c>
      <c r="AH1384" s="91">
        <v>3.0777777777777779</v>
      </c>
      <c r="AI1384" s="91">
        <v>5</v>
      </c>
      <c r="AJ1384" s="160">
        <v>5.0700000000000002E-2</v>
      </c>
      <c r="AK1384" s="168" t="s">
        <v>651</v>
      </c>
      <c r="AL1384" s="168" t="s">
        <v>652</v>
      </c>
      <c r="AM1384" s="127">
        <v>5335.11</v>
      </c>
      <c r="AN1384" s="127">
        <v>5335.11</v>
      </c>
      <c r="AO1384" s="127">
        <v>5335.11</v>
      </c>
      <c r="AP1384" s="127">
        <v>5335.11</v>
      </c>
      <c r="AQ1384" s="127">
        <v>5335.11</v>
      </c>
      <c r="AR1384" s="127">
        <v>5335.11</v>
      </c>
      <c r="AS1384" s="127">
        <v>5335.11</v>
      </c>
      <c r="AT1384" s="127">
        <v>5335.11</v>
      </c>
      <c r="AU1384" s="127">
        <v>5335.11</v>
      </c>
      <c r="AV1384" s="127">
        <v>5335.11</v>
      </c>
      <c r="AW1384" s="127">
        <v>5335.11</v>
      </c>
      <c r="AX1384" s="127">
        <v>5335.11</v>
      </c>
      <c r="AY1384" s="127">
        <v>5335.11</v>
      </c>
      <c r="AZ1384" s="127">
        <v>5335.11</v>
      </c>
      <c r="BA1384" s="127">
        <v>5335.11</v>
      </c>
      <c r="BB1384" s="127">
        <v>5335.11</v>
      </c>
      <c r="BC1384" s="15">
        <f t="shared" si="63"/>
        <v>21340.44</v>
      </c>
      <c r="BD1384" s="15">
        <f t="shared" si="64"/>
        <v>64021.32</v>
      </c>
      <c r="BE1384" s="15">
        <f t="shared" si="65"/>
        <v>85361.76</v>
      </c>
    </row>
    <row r="1385" spans="1:57" x14ac:dyDescent="0.3">
      <c r="A1385" s="167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58">
        <v>44832</v>
      </c>
      <c r="AF1385" s="158">
        <v>47024</v>
      </c>
      <c r="AG1385" s="164">
        <v>5672997.5</v>
      </c>
      <c r="AH1385" s="91">
        <v>4.0777777777777775</v>
      </c>
      <c r="AI1385" s="91">
        <v>6</v>
      </c>
      <c r="AJ1385" s="160">
        <v>5.3600000000000002E-2</v>
      </c>
      <c r="AK1385" s="168" t="s">
        <v>651</v>
      </c>
      <c r="AL1385" s="168" t="s">
        <v>652</v>
      </c>
      <c r="AM1385" s="127">
        <v>25339.39</v>
      </c>
      <c r="AN1385" s="127">
        <v>25339.39</v>
      </c>
      <c r="AO1385" s="127">
        <v>25339.39</v>
      </c>
      <c r="AP1385" s="127">
        <v>25339.39</v>
      </c>
      <c r="AQ1385" s="127">
        <v>25339.39</v>
      </c>
      <c r="AR1385" s="127">
        <v>25339.39</v>
      </c>
      <c r="AS1385" s="127">
        <v>25339.39</v>
      </c>
      <c r="AT1385" s="127">
        <v>25339.39</v>
      </c>
      <c r="AU1385" s="127">
        <v>25339.39</v>
      </c>
      <c r="AV1385" s="127">
        <v>25339.39</v>
      </c>
      <c r="AW1385" s="127">
        <v>25339.39</v>
      </c>
      <c r="AX1385" s="127">
        <v>25339.39</v>
      </c>
      <c r="AY1385" s="127">
        <v>25339.39</v>
      </c>
      <c r="AZ1385" s="127">
        <v>25339.39</v>
      </c>
      <c r="BA1385" s="127">
        <v>25339.39</v>
      </c>
      <c r="BB1385" s="127">
        <v>25339.39</v>
      </c>
      <c r="BC1385" s="15">
        <f t="shared" si="63"/>
        <v>101357.56</v>
      </c>
      <c r="BD1385" s="15">
        <f t="shared" si="64"/>
        <v>304072.68000000005</v>
      </c>
      <c r="BE1385" s="15">
        <f t="shared" si="65"/>
        <v>405430.24000000005</v>
      </c>
    </row>
    <row r="1386" spans="1:57" x14ac:dyDescent="0.3">
      <c r="A1386" s="167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58">
        <v>44832</v>
      </c>
      <c r="AF1386" s="158">
        <v>47389</v>
      </c>
      <c r="AG1386" s="164">
        <v>11094065</v>
      </c>
      <c r="AH1386" s="91">
        <v>5.0777777777777775</v>
      </c>
      <c r="AI1386" s="91">
        <v>7</v>
      </c>
      <c r="AJ1386" s="160">
        <v>5.6399999999999999E-2</v>
      </c>
      <c r="AK1386" s="168" t="s">
        <v>651</v>
      </c>
      <c r="AL1386" s="168" t="s">
        <v>652</v>
      </c>
      <c r="AM1386" s="127">
        <v>52142.11</v>
      </c>
      <c r="AN1386" s="127">
        <v>52142.11</v>
      </c>
      <c r="AO1386" s="127">
        <v>52142.11</v>
      </c>
      <c r="AP1386" s="127">
        <v>52142.11</v>
      </c>
      <c r="AQ1386" s="127">
        <v>52142.11</v>
      </c>
      <c r="AR1386" s="127">
        <v>52142.11</v>
      </c>
      <c r="AS1386" s="127">
        <v>52142.11</v>
      </c>
      <c r="AT1386" s="127">
        <v>52142.11</v>
      </c>
      <c r="AU1386" s="127">
        <v>52142.11</v>
      </c>
      <c r="AV1386" s="127">
        <v>52142.11</v>
      </c>
      <c r="AW1386" s="127">
        <v>52142.11</v>
      </c>
      <c r="AX1386" s="127">
        <v>52142.11</v>
      </c>
      <c r="AY1386" s="127">
        <v>52142.11</v>
      </c>
      <c r="AZ1386" s="127">
        <v>52142.11</v>
      </c>
      <c r="BA1386" s="127">
        <v>52142.11</v>
      </c>
      <c r="BB1386" s="127">
        <v>52142.11</v>
      </c>
      <c r="BC1386" s="15">
        <f t="shared" si="63"/>
        <v>208568.44</v>
      </c>
      <c r="BD1386" s="15">
        <f t="shared" si="64"/>
        <v>625705.31999999995</v>
      </c>
      <c r="BE1386" s="15">
        <f t="shared" si="65"/>
        <v>834273.76</v>
      </c>
    </row>
    <row r="1387" spans="1:57" x14ac:dyDescent="0.3">
      <c r="A1387" s="167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58">
        <v>44832</v>
      </c>
      <c r="AF1387" s="158">
        <v>47754</v>
      </c>
      <c r="AG1387" s="164">
        <v>2068982.5</v>
      </c>
      <c r="AH1387" s="91">
        <v>6.0777777777777775</v>
      </c>
      <c r="AI1387" s="91">
        <v>8</v>
      </c>
      <c r="AJ1387" s="160">
        <v>5.9299999999999999E-2</v>
      </c>
      <c r="AK1387" s="168" t="s">
        <v>651</v>
      </c>
      <c r="AL1387" s="168" t="s">
        <v>652</v>
      </c>
      <c r="AM1387" s="127">
        <v>10224.219999999999</v>
      </c>
      <c r="AN1387" s="127">
        <v>10224.219999999999</v>
      </c>
      <c r="AO1387" s="127">
        <v>10224.219999999999</v>
      </c>
      <c r="AP1387" s="127">
        <v>10224.219999999999</v>
      </c>
      <c r="AQ1387" s="127">
        <v>10224.219999999999</v>
      </c>
      <c r="AR1387" s="127">
        <v>10224.219999999999</v>
      </c>
      <c r="AS1387" s="127">
        <v>10224.219999999999</v>
      </c>
      <c r="AT1387" s="127">
        <v>10224.219999999999</v>
      </c>
      <c r="AU1387" s="127">
        <v>10224.219999999999</v>
      </c>
      <c r="AV1387" s="127">
        <v>10224.219999999999</v>
      </c>
      <c r="AW1387" s="127">
        <v>10224.219999999999</v>
      </c>
      <c r="AX1387" s="127">
        <v>10224.219999999999</v>
      </c>
      <c r="AY1387" s="127">
        <v>10224.219999999999</v>
      </c>
      <c r="AZ1387" s="127">
        <v>10224.219999999999</v>
      </c>
      <c r="BA1387" s="127">
        <v>10224.219999999999</v>
      </c>
      <c r="BB1387" s="127">
        <v>10224.219999999999</v>
      </c>
      <c r="BC1387" s="15">
        <f t="shared" si="63"/>
        <v>40896.879999999997</v>
      </c>
      <c r="BD1387" s="15">
        <f t="shared" si="64"/>
        <v>122690.64</v>
      </c>
      <c r="BE1387" s="15">
        <f t="shared" si="65"/>
        <v>163587.51999999999</v>
      </c>
    </row>
    <row r="1388" spans="1:57" x14ac:dyDescent="0.3">
      <c r="A1388" s="167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58">
        <v>44832</v>
      </c>
      <c r="AF1388" s="158">
        <v>48119</v>
      </c>
      <c r="AG1388" s="164">
        <v>106200</v>
      </c>
      <c r="AH1388" s="91">
        <v>7.0777777777777775</v>
      </c>
      <c r="AI1388" s="91">
        <v>9</v>
      </c>
      <c r="AJ1388" s="160">
        <v>6.2100000000000002E-2</v>
      </c>
      <c r="AK1388" s="168" t="s">
        <v>651</v>
      </c>
      <c r="AL1388" s="168" t="s">
        <v>652</v>
      </c>
      <c r="AM1388" s="127">
        <v>549.58000000000004</v>
      </c>
      <c r="AN1388" s="127">
        <v>549.58000000000004</v>
      </c>
      <c r="AO1388" s="127">
        <v>549.58000000000004</v>
      </c>
      <c r="AP1388" s="127">
        <v>549.58000000000004</v>
      </c>
      <c r="AQ1388" s="127">
        <v>549.58000000000004</v>
      </c>
      <c r="AR1388" s="127">
        <v>549.58000000000004</v>
      </c>
      <c r="AS1388" s="127">
        <v>549.58000000000004</v>
      </c>
      <c r="AT1388" s="127">
        <v>549.58000000000004</v>
      </c>
      <c r="AU1388" s="127">
        <v>549.58000000000004</v>
      </c>
      <c r="AV1388" s="127">
        <v>549.58000000000004</v>
      </c>
      <c r="AW1388" s="127">
        <v>549.58000000000004</v>
      </c>
      <c r="AX1388" s="127">
        <v>549.58000000000004</v>
      </c>
      <c r="AY1388" s="127">
        <v>549.58000000000004</v>
      </c>
      <c r="AZ1388" s="127">
        <v>549.58000000000004</v>
      </c>
      <c r="BA1388" s="127">
        <v>549.58000000000004</v>
      </c>
      <c r="BB1388" s="127">
        <v>549.58000000000004</v>
      </c>
      <c r="BC1388" s="15">
        <f t="shared" si="63"/>
        <v>2198.3200000000002</v>
      </c>
      <c r="BD1388" s="15">
        <f t="shared" si="64"/>
        <v>6594.96</v>
      </c>
      <c r="BE1388" s="15">
        <f t="shared" si="65"/>
        <v>8793.2800000000007</v>
      </c>
    </row>
    <row r="1389" spans="1:57" x14ac:dyDescent="0.3">
      <c r="A1389" s="167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58">
        <v>44832</v>
      </c>
      <c r="AF1389" s="158">
        <v>48485</v>
      </c>
      <c r="AG1389" s="164">
        <v>99415</v>
      </c>
      <c r="AH1389" s="91">
        <v>8.0777777777777775</v>
      </c>
      <c r="AI1389" s="91">
        <v>10</v>
      </c>
      <c r="AJ1389" s="160">
        <v>6.5000000000000002E-2</v>
      </c>
      <c r="AK1389" s="168" t="s">
        <v>651</v>
      </c>
      <c r="AL1389" s="168" t="s">
        <v>652</v>
      </c>
      <c r="AM1389" s="127">
        <v>538.5</v>
      </c>
      <c r="AN1389" s="127">
        <v>538.5</v>
      </c>
      <c r="AO1389" s="127">
        <v>538.5</v>
      </c>
      <c r="AP1389" s="127">
        <v>538.5</v>
      </c>
      <c r="AQ1389" s="127">
        <v>538.5</v>
      </c>
      <c r="AR1389" s="127">
        <v>538.5</v>
      </c>
      <c r="AS1389" s="127">
        <v>538.5</v>
      </c>
      <c r="AT1389" s="127">
        <v>538.5</v>
      </c>
      <c r="AU1389" s="127">
        <v>538.5</v>
      </c>
      <c r="AV1389" s="127">
        <v>538.5</v>
      </c>
      <c r="AW1389" s="127">
        <v>538.5</v>
      </c>
      <c r="AX1389" s="127">
        <v>538.5</v>
      </c>
      <c r="AY1389" s="127">
        <v>538.5</v>
      </c>
      <c r="AZ1389" s="127">
        <v>538.5</v>
      </c>
      <c r="BA1389" s="127">
        <v>538.5</v>
      </c>
      <c r="BB1389" s="127">
        <v>538.5</v>
      </c>
      <c r="BC1389" s="15">
        <f t="shared" si="63"/>
        <v>2154</v>
      </c>
      <c r="BD1389" s="15">
        <f t="shared" si="64"/>
        <v>6462</v>
      </c>
      <c r="BE1389" s="15">
        <f t="shared" si="65"/>
        <v>8616</v>
      </c>
    </row>
    <row r="1390" spans="1:57" x14ac:dyDescent="0.3">
      <c r="A1390" s="167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0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57893.75</v>
      </c>
      <c r="AE1390" s="158">
        <v>44859</v>
      </c>
      <c r="AF1390" s="158">
        <v>45590</v>
      </c>
      <c r="AG1390" s="164">
        <v>115787.5</v>
      </c>
      <c r="AH1390" s="91">
        <v>0.15277777777777779</v>
      </c>
      <c r="AI1390" s="91">
        <v>2</v>
      </c>
      <c r="AJ1390" s="160">
        <v>3.8199999999999998E-2</v>
      </c>
      <c r="AK1390" s="168" t="s">
        <v>651</v>
      </c>
      <c r="AL1390" s="168" t="s">
        <v>652</v>
      </c>
      <c r="AM1390" s="127">
        <v>184.3</v>
      </c>
      <c r="AN1390" s="127">
        <v>184.3</v>
      </c>
      <c r="AO1390" s="127">
        <v>0</v>
      </c>
      <c r="AP1390" s="127">
        <v>0</v>
      </c>
      <c r="AQ1390" s="127">
        <v>0</v>
      </c>
      <c r="AR1390" s="127">
        <v>0</v>
      </c>
      <c r="AS1390" s="127">
        <v>0</v>
      </c>
      <c r="AT1390" s="127">
        <v>0</v>
      </c>
      <c r="AU1390" s="127">
        <v>0</v>
      </c>
      <c r="AV1390" s="127">
        <v>0</v>
      </c>
      <c r="AW1390" s="127">
        <v>0</v>
      </c>
      <c r="AX1390" s="127">
        <v>0</v>
      </c>
      <c r="AY1390" s="127">
        <v>0</v>
      </c>
      <c r="AZ1390" s="127">
        <v>0</v>
      </c>
      <c r="BA1390" s="127">
        <v>0</v>
      </c>
      <c r="BB1390" s="127">
        <v>0</v>
      </c>
      <c r="BC1390" s="15">
        <f t="shared" si="63"/>
        <v>368.6</v>
      </c>
      <c r="BD1390" s="15">
        <f t="shared" si="64"/>
        <v>0</v>
      </c>
      <c r="BE1390" s="15">
        <f t="shared" si="65"/>
        <v>368.6</v>
      </c>
    </row>
    <row r="1391" spans="1:57" x14ac:dyDescent="0.3">
      <c r="A1391" s="167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58">
        <v>44859</v>
      </c>
      <c r="AF1391" s="158">
        <v>45955</v>
      </c>
      <c r="AG1391" s="164">
        <v>349132.5</v>
      </c>
      <c r="AH1391" s="91">
        <v>1.1527777777777777</v>
      </c>
      <c r="AI1391" s="91">
        <v>3</v>
      </c>
      <c r="AJ1391" s="160">
        <v>4.2999999999999997E-2</v>
      </c>
      <c r="AK1391" s="168" t="s">
        <v>651</v>
      </c>
      <c r="AL1391" s="168" t="s">
        <v>652</v>
      </c>
      <c r="AM1391" s="127">
        <v>1251.06</v>
      </c>
      <c r="AN1391" s="127">
        <v>1251.06</v>
      </c>
      <c r="AO1391" s="127">
        <v>1251.06</v>
      </c>
      <c r="AP1391" s="127">
        <v>1251.06</v>
      </c>
      <c r="AQ1391" s="127">
        <v>1251.06</v>
      </c>
      <c r="AR1391" s="127">
        <v>1251.06</v>
      </c>
      <c r="AS1391" s="127">
        <v>1251.06</v>
      </c>
      <c r="AT1391" s="127">
        <v>1251.06</v>
      </c>
      <c r="AU1391" s="127">
        <v>625.53</v>
      </c>
      <c r="AV1391" s="127">
        <v>625.53</v>
      </c>
      <c r="AW1391" s="127">
        <v>625.53</v>
      </c>
      <c r="AX1391" s="127">
        <v>625.53</v>
      </c>
      <c r="AY1391" s="127">
        <v>625.53</v>
      </c>
      <c r="AZ1391" s="127">
        <v>625.53</v>
      </c>
      <c r="BA1391" s="127">
        <v>0</v>
      </c>
      <c r="BB1391" s="127">
        <v>0</v>
      </c>
      <c r="BC1391" s="15">
        <f t="shared" si="63"/>
        <v>5004.24</v>
      </c>
      <c r="BD1391" s="15">
        <f t="shared" si="64"/>
        <v>8757.4199999999983</v>
      </c>
      <c r="BE1391" s="15">
        <f t="shared" si="65"/>
        <v>13761.659999999998</v>
      </c>
    </row>
    <row r="1392" spans="1:57" x14ac:dyDescent="0.3">
      <c r="A1392" s="167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58">
        <v>44859</v>
      </c>
      <c r="AF1392" s="158">
        <v>46320</v>
      </c>
      <c r="AG1392" s="164">
        <v>24337.5</v>
      </c>
      <c r="AH1392" s="91">
        <v>2.1527777777777777</v>
      </c>
      <c r="AI1392" s="91">
        <v>4</v>
      </c>
      <c r="AJ1392" s="160">
        <v>4.7100000000000003E-2</v>
      </c>
      <c r="AK1392" s="168" t="s">
        <v>651</v>
      </c>
      <c r="AL1392" s="168" t="s">
        <v>652</v>
      </c>
      <c r="AM1392" s="127">
        <v>95.52</v>
      </c>
      <c r="AN1392" s="127">
        <v>95.52</v>
      </c>
      <c r="AO1392" s="127">
        <v>95.52</v>
      </c>
      <c r="AP1392" s="127">
        <v>95.52</v>
      </c>
      <c r="AQ1392" s="127">
        <v>95.52</v>
      </c>
      <c r="AR1392" s="127">
        <v>95.52</v>
      </c>
      <c r="AS1392" s="127">
        <v>95.52</v>
      </c>
      <c r="AT1392" s="127">
        <v>95.52</v>
      </c>
      <c r="AU1392" s="127">
        <v>95.52</v>
      </c>
      <c r="AV1392" s="127">
        <v>95.52</v>
      </c>
      <c r="AW1392" s="127">
        <v>95.52</v>
      </c>
      <c r="AX1392" s="127">
        <v>95.52</v>
      </c>
      <c r="AY1392" s="127">
        <v>95.52</v>
      </c>
      <c r="AZ1392" s="127">
        <v>95.52</v>
      </c>
      <c r="BA1392" s="127">
        <v>95.52</v>
      </c>
      <c r="BB1392" s="127">
        <v>95.52</v>
      </c>
      <c r="BC1392" s="15">
        <f t="shared" si="63"/>
        <v>382.08</v>
      </c>
      <c r="BD1392" s="15">
        <f t="shared" si="64"/>
        <v>1146.24</v>
      </c>
      <c r="BE1392" s="15">
        <f t="shared" si="65"/>
        <v>1528.32</v>
      </c>
    </row>
    <row r="1393" spans="1:57" x14ac:dyDescent="0.3">
      <c r="A1393" s="167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58">
        <v>44859</v>
      </c>
      <c r="AF1393" s="158">
        <v>46685</v>
      </c>
      <c r="AG1393" s="164">
        <v>831752.49</v>
      </c>
      <c r="AH1393" s="91">
        <v>3.1527777777777777</v>
      </c>
      <c r="AI1393" s="91">
        <v>5</v>
      </c>
      <c r="AJ1393" s="160">
        <v>5.0700000000000002E-2</v>
      </c>
      <c r="AK1393" s="168" t="s">
        <v>651</v>
      </c>
      <c r="AL1393" s="168" t="s">
        <v>652</v>
      </c>
      <c r="AM1393" s="127">
        <v>3514.15</v>
      </c>
      <c r="AN1393" s="127">
        <v>3514.15</v>
      </c>
      <c r="AO1393" s="127">
        <v>3514.15</v>
      </c>
      <c r="AP1393" s="127">
        <v>3514.15</v>
      </c>
      <c r="AQ1393" s="127">
        <v>3514.15</v>
      </c>
      <c r="AR1393" s="127">
        <v>3514.15</v>
      </c>
      <c r="AS1393" s="127">
        <v>3514.15</v>
      </c>
      <c r="AT1393" s="127">
        <v>3514.15</v>
      </c>
      <c r="AU1393" s="127">
        <v>3514.15</v>
      </c>
      <c r="AV1393" s="127">
        <v>3514.15</v>
      </c>
      <c r="AW1393" s="127">
        <v>3514.15</v>
      </c>
      <c r="AX1393" s="127">
        <v>3514.15</v>
      </c>
      <c r="AY1393" s="127">
        <v>3514.15</v>
      </c>
      <c r="AZ1393" s="127">
        <v>3514.15</v>
      </c>
      <c r="BA1393" s="127">
        <v>3514.15</v>
      </c>
      <c r="BB1393" s="127">
        <v>3514.15</v>
      </c>
      <c r="BC1393" s="15">
        <f t="shared" si="63"/>
        <v>14056.6</v>
      </c>
      <c r="BD1393" s="15">
        <f t="shared" si="64"/>
        <v>42169.80000000001</v>
      </c>
      <c r="BE1393" s="15">
        <f t="shared" si="65"/>
        <v>56226.400000000009</v>
      </c>
    </row>
    <row r="1394" spans="1:57" x14ac:dyDescent="0.3">
      <c r="A1394" s="167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58">
        <v>44859</v>
      </c>
      <c r="AF1394" s="158">
        <v>47051</v>
      </c>
      <c r="AG1394" s="164">
        <v>406362.5</v>
      </c>
      <c r="AH1394" s="91">
        <v>4.1527777777777777</v>
      </c>
      <c r="AI1394" s="91">
        <v>6</v>
      </c>
      <c r="AJ1394" s="160">
        <v>5.3600000000000002E-2</v>
      </c>
      <c r="AK1394" s="168" t="s">
        <v>651</v>
      </c>
      <c r="AL1394" s="168" t="s">
        <v>652</v>
      </c>
      <c r="AM1394" s="127">
        <v>1815.09</v>
      </c>
      <c r="AN1394" s="127">
        <v>1815.09</v>
      </c>
      <c r="AO1394" s="127">
        <v>1815.09</v>
      </c>
      <c r="AP1394" s="127">
        <v>1815.09</v>
      </c>
      <c r="AQ1394" s="127">
        <v>1815.09</v>
      </c>
      <c r="AR1394" s="127">
        <v>1815.09</v>
      </c>
      <c r="AS1394" s="127">
        <v>1815.09</v>
      </c>
      <c r="AT1394" s="127">
        <v>1815.09</v>
      </c>
      <c r="AU1394" s="127">
        <v>1815.09</v>
      </c>
      <c r="AV1394" s="127">
        <v>1815.09</v>
      </c>
      <c r="AW1394" s="127">
        <v>1815.09</v>
      </c>
      <c r="AX1394" s="127">
        <v>1815.09</v>
      </c>
      <c r="AY1394" s="127">
        <v>1815.09</v>
      </c>
      <c r="AZ1394" s="127">
        <v>1815.09</v>
      </c>
      <c r="BA1394" s="127">
        <v>1815.09</v>
      </c>
      <c r="BB1394" s="127">
        <v>1815.09</v>
      </c>
      <c r="BC1394" s="15">
        <f t="shared" si="63"/>
        <v>7260.36</v>
      </c>
      <c r="BD1394" s="15">
        <f t="shared" si="64"/>
        <v>21781.079999999998</v>
      </c>
      <c r="BE1394" s="15">
        <f t="shared" si="65"/>
        <v>29041.439999999999</v>
      </c>
    </row>
    <row r="1395" spans="1:57" x14ac:dyDescent="0.3">
      <c r="A1395" s="167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58">
        <v>44859</v>
      </c>
      <c r="AF1395" s="158">
        <v>47416</v>
      </c>
      <c r="AG1395" s="164">
        <v>177442.5</v>
      </c>
      <c r="AH1395" s="91">
        <v>5.1527777777777777</v>
      </c>
      <c r="AI1395" s="91">
        <v>7</v>
      </c>
      <c r="AJ1395" s="160">
        <v>6.5000000000000002E-2</v>
      </c>
      <c r="AK1395" s="168" t="s">
        <v>651</v>
      </c>
      <c r="AL1395" s="168" t="s">
        <v>652</v>
      </c>
      <c r="AM1395" s="127">
        <v>833.98</v>
      </c>
      <c r="AN1395" s="127">
        <v>833.98</v>
      </c>
      <c r="AO1395" s="127">
        <v>833.98</v>
      </c>
      <c r="AP1395" s="127">
        <v>833.98</v>
      </c>
      <c r="AQ1395" s="127">
        <v>833.98</v>
      </c>
      <c r="AR1395" s="127">
        <v>833.98</v>
      </c>
      <c r="AS1395" s="127">
        <v>833.98</v>
      </c>
      <c r="AT1395" s="127">
        <v>833.98</v>
      </c>
      <c r="AU1395" s="127">
        <v>833.98</v>
      </c>
      <c r="AV1395" s="127">
        <v>833.98</v>
      </c>
      <c r="AW1395" s="127">
        <v>833.98</v>
      </c>
      <c r="AX1395" s="127">
        <v>833.98</v>
      </c>
      <c r="AY1395" s="127">
        <v>833.98</v>
      </c>
      <c r="AZ1395" s="127">
        <v>833.98</v>
      </c>
      <c r="BA1395" s="127">
        <v>833.98</v>
      </c>
      <c r="BB1395" s="127">
        <v>833.98</v>
      </c>
      <c r="BC1395" s="15">
        <f t="shared" si="63"/>
        <v>3335.92</v>
      </c>
      <c r="BD1395" s="15">
        <f t="shared" si="64"/>
        <v>10007.759999999997</v>
      </c>
      <c r="BE1395" s="15">
        <f t="shared" si="65"/>
        <v>13343.679999999997</v>
      </c>
    </row>
    <row r="1396" spans="1:57" x14ac:dyDescent="0.3">
      <c r="A1396" s="167" t="s">
        <v>2775</v>
      </c>
      <c r="B1396" s="64" t="s">
        <v>2774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20723.75</v>
      </c>
      <c r="X1396" s="63">
        <v>0</v>
      </c>
      <c r="Y1396" s="63">
        <v>0</v>
      </c>
      <c r="Z1396" s="63">
        <v>65.97</v>
      </c>
      <c r="AA1396" s="63">
        <v>0</v>
      </c>
      <c r="AB1396" s="63">
        <v>0</v>
      </c>
      <c r="AC1396" s="63">
        <v>0</v>
      </c>
      <c r="AD1396" s="63">
        <v>20723.75</v>
      </c>
      <c r="AE1396" s="165">
        <v>44866</v>
      </c>
      <c r="AF1396" s="158">
        <v>45597</v>
      </c>
      <c r="AG1396" s="164">
        <v>41447.5</v>
      </c>
      <c r="AH1396" s="91">
        <v>0.16944444444444445</v>
      </c>
      <c r="AI1396" s="91">
        <v>2</v>
      </c>
      <c r="AJ1396" s="160">
        <v>3.8199999999999998E-2</v>
      </c>
      <c r="AK1396" s="168" t="s">
        <v>651</v>
      </c>
      <c r="AL1396" s="168" t="s">
        <v>652</v>
      </c>
      <c r="AM1396" s="127">
        <v>65.97</v>
      </c>
      <c r="AN1396" s="127">
        <v>65.97</v>
      </c>
      <c r="AO1396" s="127">
        <v>65.97</v>
      </c>
      <c r="AP1396" s="127">
        <v>0</v>
      </c>
      <c r="AQ1396" s="127">
        <v>0</v>
      </c>
      <c r="AR1396" s="127">
        <v>0</v>
      </c>
      <c r="AS1396" s="127">
        <v>0</v>
      </c>
      <c r="AT1396" s="127">
        <v>0</v>
      </c>
      <c r="AU1396" s="127">
        <v>0</v>
      </c>
      <c r="AV1396" s="127">
        <v>0</v>
      </c>
      <c r="AW1396" s="127">
        <v>0</v>
      </c>
      <c r="AX1396" s="127">
        <v>0</v>
      </c>
      <c r="AY1396" s="127">
        <v>0</v>
      </c>
      <c r="AZ1396" s="127">
        <v>0</v>
      </c>
      <c r="BA1396" s="127">
        <v>0</v>
      </c>
      <c r="BB1396" s="127">
        <v>0</v>
      </c>
      <c r="BC1396" s="15">
        <f t="shared" si="63"/>
        <v>197.91</v>
      </c>
      <c r="BD1396" s="15">
        <f t="shared" si="64"/>
        <v>0</v>
      </c>
      <c r="BE1396" s="15">
        <f t="shared" si="65"/>
        <v>197.91</v>
      </c>
    </row>
    <row r="1397" spans="1:57" x14ac:dyDescent="0.3">
      <c r="A1397" s="167" t="s">
        <v>2776</v>
      </c>
      <c r="B1397" s="64" t="s">
        <v>2774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5">
        <v>44866</v>
      </c>
      <c r="AF1397" s="158">
        <v>45962</v>
      </c>
      <c r="AG1397" s="164">
        <v>147795</v>
      </c>
      <c r="AH1397" s="91">
        <v>1.1694444444444445</v>
      </c>
      <c r="AI1397" s="91">
        <v>3</v>
      </c>
      <c r="AJ1397" s="160">
        <v>4.2999999999999997E-2</v>
      </c>
      <c r="AK1397" s="168" t="s">
        <v>651</v>
      </c>
      <c r="AL1397" s="168" t="s">
        <v>652</v>
      </c>
      <c r="AM1397" s="127">
        <v>529.6</v>
      </c>
      <c r="AN1397" s="127">
        <v>529.6</v>
      </c>
      <c r="AO1397" s="127">
        <v>529.6</v>
      </c>
      <c r="AP1397" s="127">
        <v>529.6</v>
      </c>
      <c r="AQ1397" s="127">
        <v>529.6</v>
      </c>
      <c r="AR1397" s="127">
        <v>529.6</v>
      </c>
      <c r="AS1397" s="127">
        <v>529.6</v>
      </c>
      <c r="AT1397" s="127">
        <v>529.6</v>
      </c>
      <c r="AU1397" s="127">
        <v>529.6</v>
      </c>
      <c r="AV1397" s="127">
        <v>264.8</v>
      </c>
      <c r="AW1397" s="127">
        <v>264.8</v>
      </c>
      <c r="AX1397" s="127">
        <v>264.8</v>
      </c>
      <c r="AY1397" s="127">
        <v>264.8</v>
      </c>
      <c r="AZ1397" s="127">
        <v>264.8</v>
      </c>
      <c r="BA1397" s="127">
        <v>264.8</v>
      </c>
      <c r="BB1397" s="127">
        <v>0</v>
      </c>
      <c r="BC1397" s="15">
        <f t="shared" si="63"/>
        <v>2118.4</v>
      </c>
      <c r="BD1397" s="15">
        <f t="shared" si="64"/>
        <v>4236.8000000000011</v>
      </c>
      <c r="BE1397" s="15">
        <f t="shared" si="65"/>
        <v>6355.2000000000007</v>
      </c>
    </row>
    <row r="1398" spans="1:57" x14ac:dyDescent="0.3">
      <c r="A1398" s="167" t="s">
        <v>2777</v>
      </c>
      <c r="B1398" s="64" t="s">
        <v>2774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5">
        <v>44866</v>
      </c>
      <c r="AF1398" s="158">
        <v>46327</v>
      </c>
      <c r="AG1398" s="164">
        <v>76552.5</v>
      </c>
      <c r="AH1398" s="91">
        <v>2.1694444444444443</v>
      </c>
      <c r="AI1398" s="91">
        <v>4</v>
      </c>
      <c r="AJ1398" s="160">
        <v>4.7100000000000003E-2</v>
      </c>
      <c r="AK1398" s="168" t="s">
        <v>651</v>
      </c>
      <c r="AL1398" s="168" t="s">
        <v>652</v>
      </c>
      <c r="AM1398" s="127">
        <v>300.47000000000003</v>
      </c>
      <c r="AN1398" s="127">
        <v>300.47000000000003</v>
      </c>
      <c r="AO1398" s="127">
        <v>300.47000000000003</v>
      </c>
      <c r="AP1398" s="127">
        <v>300.47000000000003</v>
      </c>
      <c r="AQ1398" s="127">
        <v>300.47000000000003</v>
      </c>
      <c r="AR1398" s="127">
        <v>300.47000000000003</v>
      </c>
      <c r="AS1398" s="127">
        <v>300.47000000000003</v>
      </c>
      <c r="AT1398" s="127">
        <v>300.47000000000003</v>
      </c>
      <c r="AU1398" s="127">
        <v>300.47000000000003</v>
      </c>
      <c r="AV1398" s="127">
        <v>300.47000000000003</v>
      </c>
      <c r="AW1398" s="127">
        <v>300.47000000000003</v>
      </c>
      <c r="AX1398" s="127">
        <v>300.47000000000003</v>
      </c>
      <c r="AY1398" s="127">
        <v>300.47000000000003</v>
      </c>
      <c r="AZ1398" s="127">
        <v>300.47000000000003</v>
      </c>
      <c r="BA1398" s="127">
        <v>300.47000000000003</v>
      </c>
      <c r="BB1398" s="127">
        <v>300.47000000000003</v>
      </c>
      <c r="BC1398" s="15">
        <f t="shared" si="63"/>
        <v>1201.8800000000001</v>
      </c>
      <c r="BD1398" s="15">
        <f t="shared" si="64"/>
        <v>3605.6400000000012</v>
      </c>
      <c r="BE1398" s="15">
        <f t="shared" si="65"/>
        <v>4807.5200000000013</v>
      </c>
    </row>
    <row r="1399" spans="1:57" x14ac:dyDescent="0.3">
      <c r="A1399" s="167" t="s">
        <v>2778</v>
      </c>
      <c r="B1399" s="64" t="s">
        <v>2774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5">
        <v>44866</v>
      </c>
      <c r="AF1399" s="158">
        <v>46692</v>
      </c>
      <c r="AG1399" s="164">
        <v>610945</v>
      </c>
      <c r="AH1399" s="91">
        <v>3.1694444444444443</v>
      </c>
      <c r="AI1399" s="91">
        <v>5</v>
      </c>
      <c r="AJ1399" s="160">
        <v>5.0700000000000002E-2</v>
      </c>
      <c r="AK1399" s="168" t="s">
        <v>651</v>
      </c>
      <c r="AL1399" s="168" t="s">
        <v>652</v>
      </c>
      <c r="AM1399" s="127">
        <v>2581.2399999999998</v>
      </c>
      <c r="AN1399" s="127">
        <v>2581.2399999999998</v>
      </c>
      <c r="AO1399" s="127">
        <v>2581.2399999999998</v>
      </c>
      <c r="AP1399" s="127">
        <v>2581.2399999999998</v>
      </c>
      <c r="AQ1399" s="127">
        <v>2581.2399999999998</v>
      </c>
      <c r="AR1399" s="127">
        <v>2581.2399999999998</v>
      </c>
      <c r="AS1399" s="127">
        <v>2581.2399999999998</v>
      </c>
      <c r="AT1399" s="127">
        <v>2581.2399999999998</v>
      </c>
      <c r="AU1399" s="127">
        <v>2581.2399999999998</v>
      </c>
      <c r="AV1399" s="127">
        <v>2581.2399999999998</v>
      </c>
      <c r="AW1399" s="127">
        <v>2581.2399999999998</v>
      </c>
      <c r="AX1399" s="127">
        <v>2581.2399999999998</v>
      </c>
      <c r="AY1399" s="127">
        <v>2581.2399999999998</v>
      </c>
      <c r="AZ1399" s="127">
        <v>2581.2399999999998</v>
      </c>
      <c r="BA1399" s="127">
        <v>2581.2399999999998</v>
      </c>
      <c r="BB1399" s="127">
        <v>2581.2399999999998</v>
      </c>
      <c r="BC1399" s="15">
        <f t="shared" si="63"/>
        <v>10324.959999999999</v>
      </c>
      <c r="BD1399" s="15">
        <f t="shared" si="64"/>
        <v>30974.87999999999</v>
      </c>
      <c r="BE1399" s="15">
        <f t="shared" si="65"/>
        <v>41299.839999999989</v>
      </c>
    </row>
    <row r="1400" spans="1:57" x14ac:dyDescent="0.3">
      <c r="A1400" s="167" t="s">
        <v>2779</v>
      </c>
      <c r="B1400" s="64" t="s">
        <v>2774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5">
        <v>44866</v>
      </c>
      <c r="AF1400" s="158">
        <v>47058</v>
      </c>
      <c r="AG1400" s="164">
        <v>337480</v>
      </c>
      <c r="AH1400" s="91">
        <v>4.1694444444444443</v>
      </c>
      <c r="AI1400" s="91">
        <v>6</v>
      </c>
      <c r="AJ1400" s="160">
        <v>5.3600000000000002E-2</v>
      </c>
      <c r="AK1400" s="168" t="s">
        <v>651</v>
      </c>
      <c r="AL1400" s="168" t="s">
        <v>652</v>
      </c>
      <c r="AM1400" s="127">
        <v>1507.41</v>
      </c>
      <c r="AN1400" s="127">
        <v>1507.41</v>
      </c>
      <c r="AO1400" s="127">
        <v>1507.41</v>
      </c>
      <c r="AP1400" s="127">
        <v>1507.41</v>
      </c>
      <c r="AQ1400" s="127">
        <v>1507.41</v>
      </c>
      <c r="AR1400" s="127">
        <v>1507.41</v>
      </c>
      <c r="AS1400" s="127">
        <v>1507.41</v>
      </c>
      <c r="AT1400" s="127">
        <v>1507.41</v>
      </c>
      <c r="AU1400" s="127">
        <v>1507.41</v>
      </c>
      <c r="AV1400" s="127">
        <v>1507.41</v>
      </c>
      <c r="AW1400" s="127">
        <v>1507.41</v>
      </c>
      <c r="AX1400" s="127">
        <v>1507.41</v>
      </c>
      <c r="AY1400" s="127">
        <v>1507.41</v>
      </c>
      <c r="AZ1400" s="127">
        <v>1507.41</v>
      </c>
      <c r="BA1400" s="127">
        <v>1507.41</v>
      </c>
      <c r="BB1400" s="127">
        <v>1507.41</v>
      </c>
      <c r="BC1400" s="15">
        <f t="shared" si="63"/>
        <v>6029.64</v>
      </c>
      <c r="BD1400" s="15">
        <f t="shared" si="64"/>
        <v>18088.920000000002</v>
      </c>
      <c r="BE1400" s="15">
        <f t="shared" si="65"/>
        <v>24118.560000000001</v>
      </c>
    </row>
    <row r="1401" spans="1:57" x14ac:dyDescent="0.3">
      <c r="A1401" s="167" t="s">
        <v>2780</v>
      </c>
      <c r="B1401" s="64" t="s">
        <v>2774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5">
        <v>44866</v>
      </c>
      <c r="AF1401" s="158">
        <v>47423</v>
      </c>
      <c r="AG1401" s="164">
        <v>968042.5</v>
      </c>
      <c r="AH1401" s="91">
        <v>5.1694444444444443</v>
      </c>
      <c r="AI1401" s="91">
        <v>7</v>
      </c>
      <c r="AJ1401" s="160">
        <v>5.7881000000000002E-2</v>
      </c>
      <c r="AK1401" s="168" t="s">
        <v>651</v>
      </c>
      <c r="AL1401" s="168" t="s">
        <v>652</v>
      </c>
      <c r="AM1401" s="127">
        <v>4549.8</v>
      </c>
      <c r="AN1401" s="127">
        <v>4549.8</v>
      </c>
      <c r="AO1401" s="127">
        <v>4549.8</v>
      </c>
      <c r="AP1401" s="127">
        <v>4549.8</v>
      </c>
      <c r="AQ1401" s="127">
        <v>4549.8</v>
      </c>
      <c r="AR1401" s="127">
        <v>4549.8</v>
      </c>
      <c r="AS1401" s="127">
        <v>4549.8</v>
      </c>
      <c r="AT1401" s="127">
        <v>4549.8</v>
      </c>
      <c r="AU1401" s="127">
        <v>4549.8</v>
      </c>
      <c r="AV1401" s="127">
        <v>4549.8</v>
      </c>
      <c r="AW1401" s="127">
        <v>4549.8</v>
      </c>
      <c r="AX1401" s="127">
        <v>4549.8</v>
      </c>
      <c r="AY1401" s="127">
        <v>4549.8</v>
      </c>
      <c r="AZ1401" s="127">
        <v>4549.8</v>
      </c>
      <c r="BA1401" s="127">
        <v>4549.8</v>
      </c>
      <c r="BB1401" s="127">
        <v>4549.8</v>
      </c>
      <c r="BC1401" s="15">
        <f t="shared" si="63"/>
        <v>18199.2</v>
      </c>
      <c r="BD1401" s="15">
        <f t="shared" si="64"/>
        <v>54597.600000000013</v>
      </c>
      <c r="BE1401" s="15">
        <f t="shared" si="65"/>
        <v>72796.800000000017</v>
      </c>
    </row>
    <row r="1402" spans="1:57" x14ac:dyDescent="0.3">
      <c r="A1402" s="167" t="s">
        <v>2781</v>
      </c>
      <c r="B1402" s="64" t="s">
        <v>2774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5">
        <v>44866</v>
      </c>
      <c r="AF1402" s="158">
        <v>47788</v>
      </c>
      <c r="AG1402" s="164">
        <v>2764002.5</v>
      </c>
      <c r="AH1402" s="91">
        <v>6.1694444444444443</v>
      </c>
      <c r="AI1402" s="91">
        <v>8</v>
      </c>
      <c r="AJ1402" s="160">
        <v>5.9299999999999999E-2</v>
      </c>
      <c r="AK1402" s="168" t="s">
        <v>651</v>
      </c>
      <c r="AL1402" s="168" t="s">
        <v>652</v>
      </c>
      <c r="AM1402" s="127">
        <v>13658.78</v>
      </c>
      <c r="AN1402" s="127">
        <v>13658.78</v>
      </c>
      <c r="AO1402" s="127">
        <v>13658.78</v>
      </c>
      <c r="AP1402" s="127">
        <v>13658.78</v>
      </c>
      <c r="AQ1402" s="127">
        <v>13658.78</v>
      </c>
      <c r="AR1402" s="127">
        <v>13658.78</v>
      </c>
      <c r="AS1402" s="127">
        <v>13658.78</v>
      </c>
      <c r="AT1402" s="127">
        <v>13658.78</v>
      </c>
      <c r="AU1402" s="127">
        <v>13658.78</v>
      </c>
      <c r="AV1402" s="127">
        <v>13658.78</v>
      </c>
      <c r="AW1402" s="127">
        <v>13658.78</v>
      </c>
      <c r="AX1402" s="127">
        <v>13658.78</v>
      </c>
      <c r="AY1402" s="127">
        <v>13658.78</v>
      </c>
      <c r="AZ1402" s="127">
        <v>13658.78</v>
      </c>
      <c r="BA1402" s="127">
        <v>13658.78</v>
      </c>
      <c r="BB1402" s="127">
        <v>13658.78</v>
      </c>
      <c r="BC1402" s="15">
        <f t="shared" si="63"/>
        <v>54635.12</v>
      </c>
      <c r="BD1402" s="15">
        <f t="shared" si="64"/>
        <v>163905.36000000002</v>
      </c>
      <c r="BE1402" s="15">
        <f t="shared" si="65"/>
        <v>218540.48</v>
      </c>
    </row>
    <row r="1403" spans="1:57" x14ac:dyDescent="0.3">
      <c r="A1403" s="167" t="s">
        <v>2783</v>
      </c>
      <c r="B1403" s="64" t="s">
        <v>2782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5">
        <v>44685</v>
      </c>
      <c r="AF1403" s="158">
        <v>46511</v>
      </c>
      <c r="AG1403" s="164">
        <v>500000</v>
      </c>
      <c r="AH1403" s="91">
        <v>2.6777777777777776</v>
      </c>
      <c r="AI1403" s="91">
        <v>5</v>
      </c>
      <c r="AJ1403" s="160">
        <v>7.1294999999999997E-2</v>
      </c>
      <c r="AK1403" s="168" t="s">
        <v>651</v>
      </c>
      <c r="AL1403" s="168" t="s">
        <v>652</v>
      </c>
      <c r="AM1403" s="127">
        <v>0</v>
      </c>
      <c r="AN1403" s="127">
        <v>0</v>
      </c>
      <c r="AO1403" s="127">
        <v>17823.75</v>
      </c>
      <c r="AP1403" s="127">
        <v>0</v>
      </c>
      <c r="AQ1403" s="127">
        <v>0</v>
      </c>
      <c r="AR1403" s="127">
        <v>0</v>
      </c>
      <c r="AS1403" s="127">
        <v>0</v>
      </c>
      <c r="AT1403" s="127">
        <v>0</v>
      </c>
      <c r="AU1403" s="127">
        <v>17823.75</v>
      </c>
      <c r="AV1403" s="127">
        <v>0</v>
      </c>
      <c r="AW1403" s="127">
        <v>0</v>
      </c>
      <c r="AX1403" s="127">
        <v>0</v>
      </c>
      <c r="AY1403" s="127">
        <v>0</v>
      </c>
      <c r="AZ1403" s="127">
        <v>0</v>
      </c>
      <c r="BA1403" s="127">
        <v>17823.75</v>
      </c>
      <c r="BB1403" s="127">
        <v>0</v>
      </c>
      <c r="BC1403" s="15">
        <f t="shared" si="63"/>
        <v>17823.75</v>
      </c>
      <c r="BD1403" s="15">
        <f t="shared" si="64"/>
        <v>35647.5</v>
      </c>
      <c r="BE1403" s="15">
        <f t="shared" si="65"/>
        <v>53471.25</v>
      </c>
    </row>
    <row r="1404" spans="1:57" x14ac:dyDescent="0.3">
      <c r="A1404" s="167" t="s">
        <v>2785</v>
      </c>
      <c r="B1404" s="64" t="s">
        <v>2784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234820</v>
      </c>
      <c r="X1404" s="63">
        <v>0</v>
      </c>
      <c r="Y1404" s="63">
        <v>0</v>
      </c>
      <c r="Z1404" s="63">
        <v>747.51</v>
      </c>
      <c r="AA1404" s="63">
        <v>0</v>
      </c>
      <c r="AB1404" s="63">
        <v>0</v>
      </c>
      <c r="AC1404" s="63">
        <v>0</v>
      </c>
      <c r="AD1404" s="63">
        <v>234820</v>
      </c>
      <c r="AE1404" s="165">
        <v>44883</v>
      </c>
      <c r="AF1404" s="158">
        <v>45614</v>
      </c>
      <c r="AG1404" s="164">
        <v>469640</v>
      </c>
      <c r="AH1404" s="91">
        <v>0.21666666666666667</v>
      </c>
      <c r="AI1404" s="91">
        <v>2</v>
      </c>
      <c r="AJ1404" s="160">
        <v>3.8199999999999998E-2</v>
      </c>
      <c r="AK1404" s="168" t="s">
        <v>651</v>
      </c>
      <c r="AL1404" s="168" t="s">
        <v>652</v>
      </c>
      <c r="AM1404" s="127">
        <v>747.51</v>
      </c>
      <c r="AN1404" s="127">
        <v>747.51</v>
      </c>
      <c r="AO1404" s="127">
        <v>747.51</v>
      </c>
      <c r="AP1404" s="127">
        <v>0</v>
      </c>
      <c r="AQ1404" s="127">
        <v>0</v>
      </c>
      <c r="AR1404" s="127">
        <v>0</v>
      </c>
      <c r="AS1404" s="127">
        <v>0</v>
      </c>
      <c r="AT1404" s="127">
        <v>0</v>
      </c>
      <c r="AU1404" s="127">
        <v>0</v>
      </c>
      <c r="AV1404" s="127">
        <v>0</v>
      </c>
      <c r="AW1404" s="127">
        <v>0</v>
      </c>
      <c r="AX1404" s="127">
        <v>0</v>
      </c>
      <c r="AY1404" s="127">
        <v>0</v>
      </c>
      <c r="AZ1404" s="127">
        <v>0</v>
      </c>
      <c r="BA1404" s="127">
        <v>0</v>
      </c>
      <c r="BB1404" s="127">
        <v>0</v>
      </c>
      <c r="BC1404" s="15">
        <f t="shared" si="63"/>
        <v>2242.5299999999997</v>
      </c>
      <c r="BD1404" s="15">
        <f t="shared" si="64"/>
        <v>0</v>
      </c>
      <c r="BE1404" s="15">
        <f t="shared" si="65"/>
        <v>2242.5299999999997</v>
      </c>
    </row>
    <row r="1405" spans="1:57" x14ac:dyDescent="0.3">
      <c r="A1405" s="167" t="s">
        <v>2786</v>
      </c>
      <c r="B1405" s="64" t="s">
        <v>2784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5">
        <v>44883</v>
      </c>
      <c r="AF1405" s="158">
        <v>45979</v>
      </c>
      <c r="AG1405" s="164">
        <v>433650</v>
      </c>
      <c r="AH1405" s="91">
        <v>1.2166666666666666</v>
      </c>
      <c r="AI1405" s="91">
        <v>3</v>
      </c>
      <c r="AJ1405" s="160">
        <v>4.2999999999999997E-2</v>
      </c>
      <c r="AK1405" s="168" t="s">
        <v>651</v>
      </c>
      <c r="AL1405" s="168" t="s">
        <v>652</v>
      </c>
      <c r="AM1405" s="127">
        <v>1553.91</v>
      </c>
      <c r="AN1405" s="127">
        <v>1553.91</v>
      </c>
      <c r="AO1405" s="127">
        <v>1553.91</v>
      </c>
      <c r="AP1405" s="127">
        <v>1553.91</v>
      </c>
      <c r="AQ1405" s="127">
        <v>1553.91</v>
      </c>
      <c r="AR1405" s="127">
        <v>1553.91</v>
      </c>
      <c r="AS1405" s="127">
        <v>1553.91</v>
      </c>
      <c r="AT1405" s="127">
        <v>1553.91</v>
      </c>
      <c r="AU1405" s="127">
        <v>1553.91</v>
      </c>
      <c r="AV1405" s="127">
        <v>776.96</v>
      </c>
      <c r="AW1405" s="127">
        <v>776.96</v>
      </c>
      <c r="AX1405" s="127">
        <v>776.96</v>
      </c>
      <c r="AY1405" s="127">
        <v>776.96</v>
      </c>
      <c r="AZ1405" s="127">
        <v>776.96</v>
      </c>
      <c r="BA1405" s="127">
        <v>776.96</v>
      </c>
      <c r="BB1405" s="127">
        <v>0</v>
      </c>
      <c r="BC1405" s="15">
        <f t="shared" si="63"/>
        <v>6215.64</v>
      </c>
      <c r="BD1405" s="15">
        <f t="shared" si="64"/>
        <v>12431.309999999998</v>
      </c>
      <c r="BE1405" s="15">
        <f t="shared" si="65"/>
        <v>18646.949999999997</v>
      </c>
    </row>
    <row r="1406" spans="1:57" x14ac:dyDescent="0.3">
      <c r="A1406" s="167" t="s">
        <v>2787</v>
      </c>
      <c r="B1406" s="64" t="s">
        <v>2784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5">
        <v>44883</v>
      </c>
      <c r="AF1406" s="158">
        <v>46344</v>
      </c>
      <c r="AG1406" s="164">
        <v>1002705</v>
      </c>
      <c r="AH1406" s="91">
        <v>2.2166666666666668</v>
      </c>
      <c r="AI1406" s="91">
        <v>4</v>
      </c>
      <c r="AJ1406" s="160">
        <v>4.7100000000000003E-2</v>
      </c>
      <c r="AK1406" s="168" t="s">
        <v>651</v>
      </c>
      <c r="AL1406" s="168" t="s">
        <v>652</v>
      </c>
      <c r="AM1406" s="127">
        <v>3935.62</v>
      </c>
      <c r="AN1406" s="127">
        <v>3935.62</v>
      </c>
      <c r="AO1406" s="127">
        <v>3935.62</v>
      </c>
      <c r="AP1406" s="127">
        <v>3935.62</v>
      </c>
      <c r="AQ1406" s="127">
        <v>3935.62</v>
      </c>
      <c r="AR1406" s="127">
        <v>3935.62</v>
      </c>
      <c r="AS1406" s="127">
        <v>3935.62</v>
      </c>
      <c r="AT1406" s="127">
        <v>3935.62</v>
      </c>
      <c r="AU1406" s="127">
        <v>3935.62</v>
      </c>
      <c r="AV1406" s="127">
        <v>3935.62</v>
      </c>
      <c r="AW1406" s="127">
        <v>3935.62</v>
      </c>
      <c r="AX1406" s="127">
        <v>3935.62</v>
      </c>
      <c r="AY1406" s="127">
        <v>3935.62</v>
      </c>
      <c r="AZ1406" s="127">
        <v>3935.62</v>
      </c>
      <c r="BA1406" s="127">
        <v>3935.62</v>
      </c>
      <c r="BB1406" s="127">
        <v>3935.62</v>
      </c>
      <c r="BC1406" s="15">
        <f t="shared" si="63"/>
        <v>15742.48</v>
      </c>
      <c r="BD1406" s="15">
        <f t="shared" si="64"/>
        <v>47227.44</v>
      </c>
      <c r="BE1406" s="15">
        <f t="shared" si="65"/>
        <v>62969.919999999998</v>
      </c>
    </row>
    <row r="1407" spans="1:57" x14ac:dyDescent="0.3">
      <c r="A1407" s="167" t="s">
        <v>2788</v>
      </c>
      <c r="B1407" s="64" t="s">
        <v>2784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5">
        <v>44883</v>
      </c>
      <c r="AF1407" s="158">
        <v>46709</v>
      </c>
      <c r="AG1407" s="164">
        <v>2057477.5</v>
      </c>
      <c r="AH1407" s="91">
        <v>3.2166666666666668</v>
      </c>
      <c r="AI1407" s="91">
        <v>5</v>
      </c>
      <c r="AJ1407" s="160">
        <v>5.0700000000000002E-2</v>
      </c>
      <c r="AK1407" s="168" t="s">
        <v>651</v>
      </c>
      <c r="AL1407" s="168" t="s">
        <v>652</v>
      </c>
      <c r="AM1407" s="127">
        <v>8692.84</v>
      </c>
      <c r="AN1407" s="127">
        <v>8692.84</v>
      </c>
      <c r="AO1407" s="127">
        <v>8692.84</v>
      </c>
      <c r="AP1407" s="127">
        <v>8692.84</v>
      </c>
      <c r="AQ1407" s="127">
        <v>8692.84</v>
      </c>
      <c r="AR1407" s="127">
        <v>8692.84</v>
      </c>
      <c r="AS1407" s="127">
        <v>8692.84</v>
      </c>
      <c r="AT1407" s="127">
        <v>8692.84</v>
      </c>
      <c r="AU1407" s="127">
        <v>8692.84</v>
      </c>
      <c r="AV1407" s="127">
        <v>8692.84</v>
      </c>
      <c r="AW1407" s="127">
        <v>8692.84</v>
      </c>
      <c r="AX1407" s="127">
        <v>8692.84</v>
      </c>
      <c r="AY1407" s="127">
        <v>8692.84</v>
      </c>
      <c r="AZ1407" s="127">
        <v>8692.84</v>
      </c>
      <c r="BA1407" s="127">
        <v>8692.84</v>
      </c>
      <c r="BB1407" s="127">
        <v>8692.84</v>
      </c>
      <c r="BC1407" s="15">
        <f t="shared" si="63"/>
        <v>34771.360000000001</v>
      </c>
      <c r="BD1407" s="15">
        <f t="shared" si="64"/>
        <v>104314.07999999997</v>
      </c>
      <c r="BE1407" s="15">
        <f t="shared" si="65"/>
        <v>139085.43999999997</v>
      </c>
    </row>
    <row r="1408" spans="1:57" x14ac:dyDescent="0.3">
      <c r="A1408" s="167" t="s">
        <v>2789</v>
      </c>
      <c r="B1408" s="64" t="s">
        <v>2784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5">
        <v>44883</v>
      </c>
      <c r="AF1408" s="158">
        <v>47075</v>
      </c>
      <c r="AG1408" s="164">
        <v>5450420</v>
      </c>
      <c r="AH1408" s="91">
        <v>4.2166666666666668</v>
      </c>
      <c r="AI1408" s="91">
        <v>6</v>
      </c>
      <c r="AJ1408" s="160">
        <v>5.3600000000000002E-2</v>
      </c>
      <c r="AK1408" s="168" t="s">
        <v>651</v>
      </c>
      <c r="AL1408" s="168" t="s">
        <v>652</v>
      </c>
      <c r="AM1408" s="127">
        <v>24345.21</v>
      </c>
      <c r="AN1408" s="127">
        <v>24345.21</v>
      </c>
      <c r="AO1408" s="127">
        <v>24345.21</v>
      </c>
      <c r="AP1408" s="127">
        <v>24345.21</v>
      </c>
      <c r="AQ1408" s="127">
        <v>24345.21</v>
      </c>
      <c r="AR1408" s="127">
        <v>24345.21</v>
      </c>
      <c r="AS1408" s="127">
        <v>24345.21</v>
      </c>
      <c r="AT1408" s="127">
        <v>24345.21</v>
      </c>
      <c r="AU1408" s="127">
        <v>24345.21</v>
      </c>
      <c r="AV1408" s="127">
        <v>24345.21</v>
      </c>
      <c r="AW1408" s="127">
        <v>24345.21</v>
      </c>
      <c r="AX1408" s="127">
        <v>24345.21</v>
      </c>
      <c r="AY1408" s="127">
        <v>24345.21</v>
      </c>
      <c r="AZ1408" s="127">
        <v>24345.21</v>
      </c>
      <c r="BA1408" s="127">
        <v>24345.21</v>
      </c>
      <c r="BB1408" s="127">
        <v>24345.21</v>
      </c>
      <c r="BC1408" s="15">
        <f t="shared" si="63"/>
        <v>97380.84</v>
      </c>
      <c r="BD1408" s="15">
        <f t="shared" si="64"/>
        <v>292142.51999999996</v>
      </c>
      <c r="BE1408" s="15">
        <f t="shared" si="65"/>
        <v>389523.36</v>
      </c>
    </row>
    <row r="1409" spans="1:57" x14ac:dyDescent="0.3">
      <c r="A1409" s="167" t="s">
        <v>2790</v>
      </c>
      <c r="B1409" s="64" t="s">
        <v>2784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5">
        <v>44883</v>
      </c>
      <c r="AF1409" s="158">
        <v>47440</v>
      </c>
      <c r="AG1409" s="164">
        <v>9514340</v>
      </c>
      <c r="AH1409" s="91">
        <v>5.2166666666666668</v>
      </c>
      <c r="AI1409" s="91">
        <v>7</v>
      </c>
      <c r="AJ1409" s="160">
        <v>5.6399999999999999E-2</v>
      </c>
      <c r="AK1409" s="168" t="s">
        <v>651</v>
      </c>
      <c r="AL1409" s="168" t="s">
        <v>652</v>
      </c>
      <c r="AM1409" s="127">
        <v>44717.4</v>
      </c>
      <c r="AN1409" s="127">
        <v>44717.4</v>
      </c>
      <c r="AO1409" s="127">
        <v>44717.4</v>
      </c>
      <c r="AP1409" s="127">
        <v>44717.4</v>
      </c>
      <c r="AQ1409" s="127">
        <v>44717.4</v>
      </c>
      <c r="AR1409" s="127">
        <v>44717.4</v>
      </c>
      <c r="AS1409" s="127">
        <v>44717.4</v>
      </c>
      <c r="AT1409" s="127">
        <v>44717.4</v>
      </c>
      <c r="AU1409" s="127">
        <v>44717.4</v>
      </c>
      <c r="AV1409" s="127">
        <v>44717.4</v>
      </c>
      <c r="AW1409" s="127">
        <v>44717.4</v>
      </c>
      <c r="AX1409" s="127">
        <v>44717.4</v>
      </c>
      <c r="AY1409" s="127">
        <v>44717.4</v>
      </c>
      <c r="AZ1409" s="127">
        <v>44717.4</v>
      </c>
      <c r="BA1409" s="127">
        <v>44717.4</v>
      </c>
      <c r="BB1409" s="127">
        <v>44717.4</v>
      </c>
      <c r="BC1409" s="15">
        <f t="shared" si="63"/>
        <v>178869.6</v>
      </c>
      <c r="BD1409" s="15">
        <f t="shared" si="64"/>
        <v>536608.80000000016</v>
      </c>
      <c r="BE1409" s="15">
        <f t="shared" si="65"/>
        <v>715478.40000000014</v>
      </c>
    </row>
    <row r="1410" spans="1:57" x14ac:dyDescent="0.3">
      <c r="A1410" s="167" t="s">
        <v>2791</v>
      </c>
      <c r="B1410" s="64" t="s">
        <v>2784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5">
        <v>44883</v>
      </c>
      <c r="AF1410" s="158">
        <v>47805</v>
      </c>
      <c r="AG1410" s="164">
        <v>2490390</v>
      </c>
      <c r="AH1410" s="91">
        <v>6.2166666666666668</v>
      </c>
      <c r="AI1410" s="91">
        <v>8</v>
      </c>
      <c r="AJ1410" s="160">
        <v>5.9299999999999999E-2</v>
      </c>
      <c r="AK1410" s="168" t="s">
        <v>651</v>
      </c>
      <c r="AL1410" s="168" t="s">
        <v>652</v>
      </c>
      <c r="AM1410" s="127">
        <v>12306.68</v>
      </c>
      <c r="AN1410" s="127">
        <v>12306.68</v>
      </c>
      <c r="AO1410" s="127">
        <v>12306.68</v>
      </c>
      <c r="AP1410" s="127">
        <v>12306.68</v>
      </c>
      <c r="AQ1410" s="127">
        <v>12306.68</v>
      </c>
      <c r="AR1410" s="127">
        <v>12306.68</v>
      </c>
      <c r="AS1410" s="127">
        <v>12306.68</v>
      </c>
      <c r="AT1410" s="127">
        <v>12306.68</v>
      </c>
      <c r="AU1410" s="127">
        <v>12306.68</v>
      </c>
      <c r="AV1410" s="127">
        <v>12306.68</v>
      </c>
      <c r="AW1410" s="127">
        <v>12306.68</v>
      </c>
      <c r="AX1410" s="127">
        <v>12306.68</v>
      </c>
      <c r="AY1410" s="127">
        <v>12306.68</v>
      </c>
      <c r="AZ1410" s="127">
        <v>12306.68</v>
      </c>
      <c r="BA1410" s="127">
        <v>12306.68</v>
      </c>
      <c r="BB1410" s="127">
        <v>12306.68</v>
      </c>
      <c r="BC1410" s="15">
        <f t="shared" si="63"/>
        <v>49226.720000000001</v>
      </c>
      <c r="BD1410" s="15">
        <f t="shared" si="64"/>
        <v>147680.15999999997</v>
      </c>
      <c r="BE1410" s="15">
        <f t="shared" si="65"/>
        <v>196906.87999999998</v>
      </c>
    </row>
    <row r="1411" spans="1:57" x14ac:dyDescent="0.3">
      <c r="A1411" s="167" t="s">
        <v>2792</v>
      </c>
      <c r="B1411" s="64" t="s">
        <v>2784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5">
        <v>44883</v>
      </c>
      <c r="AF1411" s="158">
        <v>48170</v>
      </c>
      <c r="AG1411" s="164">
        <v>106200</v>
      </c>
      <c r="AH1411" s="91">
        <v>7.2166666666666668</v>
      </c>
      <c r="AI1411" s="91">
        <v>9</v>
      </c>
      <c r="AJ1411" s="160">
        <v>6.2100000000000002E-2</v>
      </c>
      <c r="AK1411" s="168" t="s">
        <v>651</v>
      </c>
      <c r="AL1411" s="168" t="s">
        <v>652</v>
      </c>
      <c r="AM1411" s="127">
        <v>549.58000000000004</v>
      </c>
      <c r="AN1411" s="127">
        <v>549.58000000000004</v>
      </c>
      <c r="AO1411" s="127">
        <v>549.58000000000004</v>
      </c>
      <c r="AP1411" s="127">
        <v>549.58000000000004</v>
      </c>
      <c r="AQ1411" s="127">
        <v>549.58000000000004</v>
      </c>
      <c r="AR1411" s="127">
        <v>549.58000000000004</v>
      </c>
      <c r="AS1411" s="127">
        <v>549.58000000000004</v>
      </c>
      <c r="AT1411" s="127">
        <v>549.58000000000004</v>
      </c>
      <c r="AU1411" s="127">
        <v>549.58000000000004</v>
      </c>
      <c r="AV1411" s="127">
        <v>549.58000000000004</v>
      </c>
      <c r="AW1411" s="127">
        <v>549.58000000000004</v>
      </c>
      <c r="AX1411" s="127">
        <v>549.58000000000004</v>
      </c>
      <c r="AY1411" s="127">
        <v>549.58000000000004</v>
      </c>
      <c r="AZ1411" s="127">
        <v>549.58000000000004</v>
      </c>
      <c r="BA1411" s="127">
        <v>549.58000000000004</v>
      </c>
      <c r="BB1411" s="127">
        <v>549.58000000000004</v>
      </c>
      <c r="BC1411" s="15">
        <f t="shared" ref="BC1411:BC1474" si="66">SUM(AM1411:AP1411)</f>
        <v>2198.3200000000002</v>
      </c>
      <c r="BD1411" s="15">
        <f t="shared" si="64"/>
        <v>6594.96</v>
      </c>
      <c r="BE1411" s="15">
        <f t="shared" si="65"/>
        <v>8793.2800000000007</v>
      </c>
    </row>
    <row r="1412" spans="1:57" x14ac:dyDescent="0.3">
      <c r="A1412" s="167" t="s">
        <v>2794</v>
      </c>
      <c r="B1412" s="64" t="s">
        <v>2793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5">
        <v>44685</v>
      </c>
      <c r="AF1412" s="158">
        <v>46511</v>
      </c>
      <c r="AG1412" s="164">
        <v>200000000</v>
      </c>
      <c r="AH1412" s="91">
        <v>2.6777777777777776</v>
      </c>
      <c r="AI1412" s="91">
        <v>5</v>
      </c>
      <c r="AJ1412" s="160">
        <v>7.1294999999999997E-2</v>
      </c>
      <c r="AK1412" s="168" t="s">
        <v>651</v>
      </c>
      <c r="AL1412" s="168" t="s">
        <v>652</v>
      </c>
      <c r="AM1412" s="127">
        <v>0</v>
      </c>
      <c r="AN1412" s="127">
        <v>0</v>
      </c>
      <c r="AO1412" s="127">
        <v>7129500</v>
      </c>
      <c r="AP1412" s="127">
        <v>0</v>
      </c>
      <c r="AQ1412" s="127">
        <v>0</v>
      </c>
      <c r="AR1412" s="127">
        <v>0</v>
      </c>
      <c r="AS1412" s="127">
        <v>0</v>
      </c>
      <c r="AT1412" s="127">
        <v>0</v>
      </c>
      <c r="AU1412" s="127">
        <v>7129500</v>
      </c>
      <c r="AV1412" s="127">
        <v>0</v>
      </c>
      <c r="AW1412" s="127">
        <v>0</v>
      </c>
      <c r="AX1412" s="127">
        <v>0</v>
      </c>
      <c r="AY1412" s="127">
        <v>0</v>
      </c>
      <c r="AZ1412" s="127">
        <v>0</v>
      </c>
      <c r="BA1412" s="127">
        <v>7129500</v>
      </c>
      <c r="BB1412" s="127">
        <v>0</v>
      </c>
      <c r="BC1412" s="15">
        <f t="shared" si="66"/>
        <v>7129500</v>
      </c>
      <c r="BD1412" s="15">
        <f t="shared" ref="BD1412:BD1475" si="67">SUM(AQ1412:BB1412)</f>
        <v>14259000</v>
      </c>
      <c r="BE1412" s="15">
        <f t="shared" ref="BE1412:BE1475" si="68">BC1412+BD1412</f>
        <v>21388500</v>
      </c>
    </row>
    <row r="1413" spans="1:57" x14ac:dyDescent="0.3">
      <c r="A1413" s="167" t="s">
        <v>2796</v>
      </c>
      <c r="B1413" s="64" t="s">
        <v>2795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5">
        <v>44698</v>
      </c>
      <c r="AF1413" s="158">
        <v>48351</v>
      </c>
      <c r="AG1413" s="164">
        <v>450000000</v>
      </c>
      <c r="AH1413" s="91">
        <v>7.7138888888888886</v>
      </c>
      <c r="AI1413" s="91">
        <v>10</v>
      </c>
      <c r="AJ1413" s="160">
        <v>7.8262999999999999E-2</v>
      </c>
      <c r="AK1413" s="168" t="s">
        <v>651</v>
      </c>
      <c r="AL1413" s="168" t="s">
        <v>652</v>
      </c>
      <c r="AM1413" s="127">
        <v>0</v>
      </c>
      <c r="AN1413" s="127">
        <v>0</v>
      </c>
      <c r="AO1413" s="127">
        <v>17609175</v>
      </c>
      <c r="AP1413" s="127">
        <v>0</v>
      </c>
      <c r="AQ1413" s="127">
        <v>0</v>
      </c>
      <c r="AR1413" s="127">
        <v>0</v>
      </c>
      <c r="AS1413" s="127">
        <v>0</v>
      </c>
      <c r="AT1413" s="127">
        <v>0</v>
      </c>
      <c r="AU1413" s="127">
        <v>17609175</v>
      </c>
      <c r="AV1413" s="127">
        <v>0</v>
      </c>
      <c r="AW1413" s="127">
        <v>0</v>
      </c>
      <c r="AX1413" s="127">
        <v>0</v>
      </c>
      <c r="AY1413" s="127">
        <v>0</v>
      </c>
      <c r="AZ1413" s="127">
        <v>0</v>
      </c>
      <c r="BA1413" s="127">
        <v>17609175</v>
      </c>
      <c r="BB1413" s="127">
        <v>0</v>
      </c>
      <c r="BC1413" s="15">
        <f t="shared" si="66"/>
        <v>17609175</v>
      </c>
      <c r="BD1413" s="15">
        <f t="shared" si="67"/>
        <v>35218350</v>
      </c>
      <c r="BE1413" s="15">
        <f t="shared" si="68"/>
        <v>52827525</v>
      </c>
    </row>
    <row r="1414" spans="1:57" x14ac:dyDescent="0.3">
      <c r="A1414" s="167" t="s">
        <v>2808</v>
      </c>
      <c r="B1414" s="64" t="s">
        <v>2809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5">
        <v>44685</v>
      </c>
      <c r="AF1414" s="158">
        <v>46511</v>
      </c>
      <c r="AG1414" s="164">
        <v>3970530.87</v>
      </c>
      <c r="AH1414" s="91">
        <v>2.6777777777777776</v>
      </c>
      <c r="AI1414" s="91">
        <v>5</v>
      </c>
      <c r="AJ1414" s="160">
        <v>7.1294999999999997E-2</v>
      </c>
      <c r="AK1414" s="168" t="s">
        <v>651</v>
      </c>
      <c r="AL1414" s="168" t="s">
        <v>652</v>
      </c>
      <c r="AM1414" s="127">
        <v>0</v>
      </c>
      <c r="AN1414" s="127">
        <v>0</v>
      </c>
      <c r="AO1414" s="127">
        <v>141539.5</v>
      </c>
      <c r="AP1414" s="127">
        <v>0</v>
      </c>
      <c r="AQ1414" s="127">
        <v>0</v>
      </c>
      <c r="AR1414" s="127">
        <v>0</v>
      </c>
      <c r="AS1414" s="127">
        <v>0</v>
      </c>
      <c r="AT1414" s="127">
        <v>0</v>
      </c>
      <c r="AU1414" s="127">
        <v>141539.5</v>
      </c>
      <c r="AV1414" s="127">
        <v>0</v>
      </c>
      <c r="AW1414" s="127">
        <v>0</v>
      </c>
      <c r="AX1414" s="127">
        <v>0</v>
      </c>
      <c r="AY1414" s="127">
        <v>0</v>
      </c>
      <c r="AZ1414" s="127">
        <v>0</v>
      </c>
      <c r="BA1414" s="127">
        <v>141539.5</v>
      </c>
      <c r="BB1414" s="127">
        <v>0</v>
      </c>
      <c r="BC1414" s="15">
        <f t="shared" si="66"/>
        <v>141539.5</v>
      </c>
      <c r="BD1414" s="15">
        <f t="shared" si="67"/>
        <v>283079</v>
      </c>
      <c r="BE1414" s="15">
        <f t="shared" si="68"/>
        <v>424618.5</v>
      </c>
    </row>
    <row r="1415" spans="1:57" x14ac:dyDescent="0.3">
      <c r="A1415" s="167" t="s">
        <v>2810</v>
      </c>
      <c r="B1415" s="64" t="s">
        <v>2811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5">
        <v>44685</v>
      </c>
      <c r="AF1415" s="158">
        <v>46511</v>
      </c>
      <c r="AG1415" s="164">
        <v>3970530.87</v>
      </c>
      <c r="AH1415" s="91">
        <v>2.6777777777777776</v>
      </c>
      <c r="AI1415" s="91">
        <v>5</v>
      </c>
      <c r="AJ1415" s="160">
        <v>7.1294999999999997E-2</v>
      </c>
      <c r="AK1415" s="168" t="s">
        <v>651</v>
      </c>
      <c r="AL1415" s="168" t="s">
        <v>652</v>
      </c>
      <c r="AM1415" s="127">
        <v>0</v>
      </c>
      <c r="AN1415" s="127">
        <v>0</v>
      </c>
      <c r="AO1415" s="127">
        <v>141539.5</v>
      </c>
      <c r="AP1415" s="127">
        <v>0</v>
      </c>
      <c r="AQ1415" s="127">
        <v>0</v>
      </c>
      <c r="AR1415" s="127">
        <v>0</v>
      </c>
      <c r="AS1415" s="127">
        <v>0</v>
      </c>
      <c r="AT1415" s="127">
        <v>0</v>
      </c>
      <c r="AU1415" s="127">
        <v>141539.5</v>
      </c>
      <c r="AV1415" s="127">
        <v>0</v>
      </c>
      <c r="AW1415" s="127">
        <v>0</v>
      </c>
      <c r="AX1415" s="127">
        <v>0</v>
      </c>
      <c r="AY1415" s="127">
        <v>0</v>
      </c>
      <c r="AZ1415" s="127">
        <v>0</v>
      </c>
      <c r="BA1415" s="127">
        <v>141539.5</v>
      </c>
      <c r="BB1415" s="127">
        <v>0</v>
      </c>
      <c r="BC1415" s="15">
        <f t="shared" si="66"/>
        <v>141539.5</v>
      </c>
      <c r="BD1415" s="15">
        <f t="shared" si="67"/>
        <v>283079</v>
      </c>
      <c r="BE1415" s="15">
        <f t="shared" si="68"/>
        <v>424618.5</v>
      </c>
    </row>
    <row r="1416" spans="1:57" x14ac:dyDescent="0.3">
      <c r="A1416" s="167" t="s">
        <v>2812</v>
      </c>
      <c r="B1416" s="64" t="s">
        <v>2813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5">
        <v>44685</v>
      </c>
      <c r="AF1416" s="158">
        <v>46511</v>
      </c>
      <c r="AG1416" s="164">
        <v>3970530.87</v>
      </c>
      <c r="AH1416" s="91">
        <v>2.6777777777777776</v>
      </c>
      <c r="AI1416" s="91">
        <v>5</v>
      </c>
      <c r="AJ1416" s="160">
        <v>7.1294999999999997E-2</v>
      </c>
      <c r="AK1416" s="168" t="s">
        <v>651</v>
      </c>
      <c r="AL1416" s="168" t="s">
        <v>652</v>
      </c>
      <c r="AM1416" s="127">
        <v>0</v>
      </c>
      <c r="AN1416" s="127">
        <v>0</v>
      </c>
      <c r="AO1416" s="127">
        <v>141539.5</v>
      </c>
      <c r="AP1416" s="127">
        <v>0</v>
      </c>
      <c r="AQ1416" s="127">
        <v>0</v>
      </c>
      <c r="AR1416" s="127">
        <v>0</v>
      </c>
      <c r="AS1416" s="127">
        <v>0</v>
      </c>
      <c r="AT1416" s="127">
        <v>0</v>
      </c>
      <c r="AU1416" s="127">
        <v>141539.5</v>
      </c>
      <c r="AV1416" s="127">
        <v>0</v>
      </c>
      <c r="AW1416" s="127">
        <v>0</v>
      </c>
      <c r="AX1416" s="127">
        <v>0</v>
      </c>
      <c r="AY1416" s="127">
        <v>0</v>
      </c>
      <c r="AZ1416" s="127">
        <v>0</v>
      </c>
      <c r="BA1416" s="127">
        <v>141539.5</v>
      </c>
      <c r="BB1416" s="127">
        <v>0</v>
      </c>
      <c r="BC1416" s="15">
        <f t="shared" si="66"/>
        <v>141539.5</v>
      </c>
      <c r="BD1416" s="15">
        <f t="shared" si="67"/>
        <v>283079</v>
      </c>
      <c r="BE1416" s="15">
        <f t="shared" si="68"/>
        <v>424618.5</v>
      </c>
    </row>
    <row r="1417" spans="1:57" x14ac:dyDescent="0.3">
      <c r="A1417" s="167" t="s">
        <v>2814</v>
      </c>
      <c r="B1417" s="64" t="s">
        <v>2815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5">
        <v>44685</v>
      </c>
      <c r="AF1417" s="158">
        <v>46511</v>
      </c>
      <c r="AG1417" s="164">
        <v>3970530.87</v>
      </c>
      <c r="AH1417" s="91">
        <v>2.6777777777777776</v>
      </c>
      <c r="AI1417" s="91">
        <v>5</v>
      </c>
      <c r="AJ1417" s="160">
        <v>7.1294999999999997E-2</v>
      </c>
      <c r="AK1417" s="168" t="s">
        <v>651</v>
      </c>
      <c r="AL1417" s="168" t="s">
        <v>652</v>
      </c>
      <c r="AM1417" s="127">
        <v>0</v>
      </c>
      <c r="AN1417" s="127">
        <v>0</v>
      </c>
      <c r="AO1417" s="127">
        <v>141539.5</v>
      </c>
      <c r="AP1417" s="127">
        <v>0</v>
      </c>
      <c r="AQ1417" s="127">
        <v>0</v>
      </c>
      <c r="AR1417" s="127">
        <v>0</v>
      </c>
      <c r="AS1417" s="127">
        <v>0</v>
      </c>
      <c r="AT1417" s="127">
        <v>0</v>
      </c>
      <c r="AU1417" s="127">
        <v>141539.5</v>
      </c>
      <c r="AV1417" s="127">
        <v>0</v>
      </c>
      <c r="AW1417" s="127">
        <v>0</v>
      </c>
      <c r="AX1417" s="127">
        <v>0</v>
      </c>
      <c r="AY1417" s="127">
        <v>0</v>
      </c>
      <c r="AZ1417" s="127">
        <v>0</v>
      </c>
      <c r="BA1417" s="127">
        <v>141539.5</v>
      </c>
      <c r="BB1417" s="127">
        <v>0</v>
      </c>
      <c r="BC1417" s="15">
        <f t="shared" si="66"/>
        <v>141539.5</v>
      </c>
      <c r="BD1417" s="15">
        <f t="shared" si="67"/>
        <v>283079</v>
      </c>
      <c r="BE1417" s="15">
        <f t="shared" si="68"/>
        <v>424618.5</v>
      </c>
    </row>
    <row r="1418" spans="1:57" x14ac:dyDescent="0.3">
      <c r="A1418" s="167" t="s">
        <v>2816</v>
      </c>
      <c r="B1418" s="64" t="s">
        <v>2817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5">
        <v>44685</v>
      </c>
      <c r="AF1418" s="158">
        <v>46511</v>
      </c>
      <c r="AG1418" s="164">
        <v>1985265.44</v>
      </c>
      <c r="AH1418" s="91">
        <v>2.6777777777777776</v>
      </c>
      <c r="AI1418" s="91">
        <v>5</v>
      </c>
      <c r="AJ1418" s="160">
        <v>7.1294999999999997E-2</v>
      </c>
      <c r="AK1418" s="168" t="s">
        <v>651</v>
      </c>
      <c r="AL1418" s="168" t="s">
        <v>652</v>
      </c>
      <c r="AM1418" s="127">
        <v>0</v>
      </c>
      <c r="AN1418" s="127">
        <v>0</v>
      </c>
      <c r="AO1418" s="127">
        <v>70769.75</v>
      </c>
      <c r="AP1418" s="127">
        <v>0</v>
      </c>
      <c r="AQ1418" s="127">
        <v>0</v>
      </c>
      <c r="AR1418" s="127">
        <v>0</v>
      </c>
      <c r="AS1418" s="127">
        <v>0</v>
      </c>
      <c r="AT1418" s="127">
        <v>0</v>
      </c>
      <c r="AU1418" s="127">
        <v>70769.75</v>
      </c>
      <c r="AV1418" s="127">
        <v>0</v>
      </c>
      <c r="AW1418" s="127">
        <v>0</v>
      </c>
      <c r="AX1418" s="127">
        <v>0</v>
      </c>
      <c r="AY1418" s="127">
        <v>0</v>
      </c>
      <c r="AZ1418" s="127">
        <v>0</v>
      </c>
      <c r="BA1418" s="127">
        <v>70769.75</v>
      </c>
      <c r="BB1418" s="127">
        <v>0</v>
      </c>
      <c r="BC1418" s="15">
        <f t="shared" si="66"/>
        <v>70769.75</v>
      </c>
      <c r="BD1418" s="15">
        <f t="shared" si="67"/>
        <v>141539.5</v>
      </c>
      <c r="BE1418" s="15">
        <f t="shared" si="68"/>
        <v>212309.25</v>
      </c>
    </row>
    <row r="1419" spans="1:57" x14ac:dyDescent="0.3">
      <c r="A1419" s="167" t="s">
        <v>2818</v>
      </c>
      <c r="B1419" s="64" t="s">
        <v>2819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5">
        <v>44685</v>
      </c>
      <c r="AF1419" s="158">
        <v>46511</v>
      </c>
      <c r="AG1419" s="164">
        <v>1985265.44</v>
      </c>
      <c r="AH1419" s="91">
        <v>2.6777777777777776</v>
      </c>
      <c r="AI1419" s="91">
        <v>5</v>
      </c>
      <c r="AJ1419" s="160">
        <v>7.1294999999999997E-2</v>
      </c>
      <c r="AK1419" s="168" t="s">
        <v>651</v>
      </c>
      <c r="AL1419" s="168" t="s">
        <v>652</v>
      </c>
      <c r="AM1419" s="127">
        <v>0</v>
      </c>
      <c r="AN1419" s="127">
        <v>0</v>
      </c>
      <c r="AO1419" s="127">
        <v>70769.75</v>
      </c>
      <c r="AP1419" s="127">
        <v>0</v>
      </c>
      <c r="AQ1419" s="127">
        <v>0</v>
      </c>
      <c r="AR1419" s="127">
        <v>0</v>
      </c>
      <c r="AS1419" s="127">
        <v>0</v>
      </c>
      <c r="AT1419" s="127">
        <v>0</v>
      </c>
      <c r="AU1419" s="127">
        <v>70769.75</v>
      </c>
      <c r="AV1419" s="127">
        <v>0</v>
      </c>
      <c r="AW1419" s="127">
        <v>0</v>
      </c>
      <c r="AX1419" s="127">
        <v>0</v>
      </c>
      <c r="AY1419" s="127">
        <v>0</v>
      </c>
      <c r="AZ1419" s="127">
        <v>0</v>
      </c>
      <c r="BA1419" s="127">
        <v>70769.75</v>
      </c>
      <c r="BB1419" s="127">
        <v>0</v>
      </c>
      <c r="BC1419" s="15">
        <f t="shared" si="66"/>
        <v>70769.75</v>
      </c>
      <c r="BD1419" s="15">
        <f t="shared" si="67"/>
        <v>141539.5</v>
      </c>
      <c r="BE1419" s="15">
        <f t="shared" si="68"/>
        <v>212309.25</v>
      </c>
    </row>
    <row r="1420" spans="1:57" x14ac:dyDescent="0.3">
      <c r="A1420" s="167" t="s">
        <v>2820</v>
      </c>
      <c r="B1420" s="64" t="s">
        <v>2805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26550</v>
      </c>
      <c r="X1420" s="63">
        <v>0</v>
      </c>
      <c r="Y1420" s="63">
        <v>0</v>
      </c>
      <c r="Z1420" s="63">
        <v>84.52</v>
      </c>
      <c r="AA1420" s="63">
        <v>0</v>
      </c>
      <c r="AB1420" s="63">
        <v>0</v>
      </c>
      <c r="AC1420" s="63">
        <v>0</v>
      </c>
      <c r="AD1420" s="63">
        <v>26550</v>
      </c>
      <c r="AE1420" s="165">
        <v>44910</v>
      </c>
      <c r="AF1420" s="158">
        <v>45641</v>
      </c>
      <c r="AG1420" s="164">
        <v>53100</v>
      </c>
      <c r="AH1420" s="91">
        <v>0.29166666666666669</v>
      </c>
      <c r="AI1420" s="91">
        <v>2</v>
      </c>
      <c r="AJ1420" s="160">
        <v>3.8199999999999998E-2</v>
      </c>
      <c r="AK1420" s="168" t="s">
        <v>651</v>
      </c>
      <c r="AL1420" s="168" t="s">
        <v>652</v>
      </c>
      <c r="AM1420" s="127">
        <v>84.52</v>
      </c>
      <c r="AN1420" s="127">
        <v>84.52</v>
      </c>
      <c r="AO1420" s="127">
        <v>84.52</v>
      </c>
      <c r="AP1420" s="127">
        <v>84.52</v>
      </c>
      <c r="AQ1420" s="127">
        <v>0</v>
      </c>
      <c r="AR1420" s="127">
        <v>0</v>
      </c>
      <c r="AS1420" s="127">
        <v>0</v>
      </c>
      <c r="AT1420" s="127">
        <v>0</v>
      </c>
      <c r="AU1420" s="127">
        <v>0</v>
      </c>
      <c r="AV1420" s="127">
        <v>0</v>
      </c>
      <c r="AW1420" s="127">
        <v>0</v>
      </c>
      <c r="AX1420" s="127">
        <v>0</v>
      </c>
      <c r="AY1420" s="127">
        <v>0</v>
      </c>
      <c r="AZ1420" s="127">
        <v>0</v>
      </c>
      <c r="BA1420" s="127">
        <v>0</v>
      </c>
      <c r="BB1420" s="127">
        <v>0</v>
      </c>
      <c r="BC1420" s="15">
        <f t="shared" si="66"/>
        <v>338.08</v>
      </c>
      <c r="BD1420" s="15">
        <f t="shared" si="67"/>
        <v>0</v>
      </c>
      <c r="BE1420" s="15">
        <f t="shared" si="68"/>
        <v>338.08</v>
      </c>
    </row>
    <row r="1421" spans="1:57" x14ac:dyDescent="0.3">
      <c r="A1421" s="167" t="s">
        <v>2821</v>
      </c>
      <c r="B1421" s="64" t="s">
        <v>2805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5">
        <v>44910</v>
      </c>
      <c r="AF1421" s="158">
        <v>46006</v>
      </c>
      <c r="AG1421" s="164">
        <v>286740</v>
      </c>
      <c r="AH1421" s="91">
        <v>1.2916666666666667</v>
      </c>
      <c r="AI1421" s="91">
        <v>3</v>
      </c>
      <c r="AJ1421" s="160">
        <v>4.2999999999999997E-2</v>
      </c>
      <c r="AK1421" s="168" t="s">
        <v>651</v>
      </c>
      <c r="AL1421" s="168" t="s">
        <v>652</v>
      </c>
      <c r="AM1421" s="127">
        <v>1027.48</v>
      </c>
      <c r="AN1421" s="127">
        <v>1027.48</v>
      </c>
      <c r="AO1421" s="127">
        <v>1027.48</v>
      </c>
      <c r="AP1421" s="127">
        <v>1027.48</v>
      </c>
      <c r="AQ1421" s="127">
        <v>1027.48</v>
      </c>
      <c r="AR1421" s="127">
        <v>1027.48</v>
      </c>
      <c r="AS1421" s="127">
        <v>1027.48</v>
      </c>
      <c r="AT1421" s="127">
        <v>1027.48</v>
      </c>
      <c r="AU1421" s="127">
        <v>1027.48</v>
      </c>
      <c r="AV1421" s="127">
        <v>1027.48</v>
      </c>
      <c r="AW1421" s="127">
        <v>513.74</v>
      </c>
      <c r="AX1421" s="127">
        <v>513.74</v>
      </c>
      <c r="AY1421" s="127">
        <v>513.74</v>
      </c>
      <c r="AZ1421" s="127">
        <v>513.74</v>
      </c>
      <c r="BA1421" s="127">
        <v>513.74</v>
      </c>
      <c r="BB1421" s="127">
        <v>513.74</v>
      </c>
      <c r="BC1421" s="15">
        <f t="shared" si="66"/>
        <v>4109.92</v>
      </c>
      <c r="BD1421" s="15">
        <f t="shared" si="67"/>
        <v>9247.3199999999979</v>
      </c>
      <c r="BE1421" s="15">
        <f t="shared" si="68"/>
        <v>13357.239999999998</v>
      </c>
    </row>
    <row r="1422" spans="1:57" x14ac:dyDescent="0.3">
      <c r="A1422" s="167" t="s">
        <v>2822</v>
      </c>
      <c r="B1422" s="64" t="s">
        <v>2805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5">
        <v>44910</v>
      </c>
      <c r="AF1422" s="158">
        <v>46371</v>
      </c>
      <c r="AG1422" s="164">
        <v>461675</v>
      </c>
      <c r="AH1422" s="91">
        <v>2.2916666666666665</v>
      </c>
      <c r="AI1422" s="91">
        <v>4</v>
      </c>
      <c r="AJ1422" s="160">
        <v>4.7100000000000003E-2</v>
      </c>
      <c r="AK1422" s="168" t="s">
        <v>651</v>
      </c>
      <c r="AL1422" s="168" t="s">
        <v>652</v>
      </c>
      <c r="AM1422" s="127">
        <v>1812.07</v>
      </c>
      <c r="AN1422" s="127">
        <v>1812.07</v>
      </c>
      <c r="AO1422" s="127">
        <v>1812.07</v>
      </c>
      <c r="AP1422" s="127">
        <v>1812.07</v>
      </c>
      <c r="AQ1422" s="127">
        <v>1812.07</v>
      </c>
      <c r="AR1422" s="127">
        <v>1812.07</v>
      </c>
      <c r="AS1422" s="127">
        <v>1812.07</v>
      </c>
      <c r="AT1422" s="127">
        <v>1812.07</v>
      </c>
      <c r="AU1422" s="127">
        <v>1812.07</v>
      </c>
      <c r="AV1422" s="127">
        <v>1812.07</v>
      </c>
      <c r="AW1422" s="127">
        <v>1812.07</v>
      </c>
      <c r="AX1422" s="127">
        <v>1812.07</v>
      </c>
      <c r="AY1422" s="127">
        <v>1812.07</v>
      </c>
      <c r="AZ1422" s="127">
        <v>1812.07</v>
      </c>
      <c r="BA1422" s="127">
        <v>1812.07</v>
      </c>
      <c r="BB1422" s="127">
        <v>1812.07</v>
      </c>
      <c r="BC1422" s="15">
        <f t="shared" si="66"/>
        <v>7248.28</v>
      </c>
      <c r="BD1422" s="15">
        <f t="shared" si="67"/>
        <v>21744.84</v>
      </c>
      <c r="BE1422" s="15">
        <f t="shared" si="68"/>
        <v>28993.119999999999</v>
      </c>
    </row>
    <row r="1423" spans="1:57" x14ac:dyDescent="0.3">
      <c r="A1423" s="167" t="s">
        <v>2823</v>
      </c>
      <c r="B1423" s="64" t="s">
        <v>2805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5">
        <v>44910</v>
      </c>
      <c r="AF1423" s="158">
        <v>46736</v>
      </c>
      <c r="AG1423" s="164">
        <v>448842.5</v>
      </c>
      <c r="AH1423" s="91">
        <v>3.2916666666666665</v>
      </c>
      <c r="AI1423" s="91">
        <v>5</v>
      </c>
      <c r="AJ1423" s="160">
        <v>5.0700000000000002E-2</v>
      </c>
      <c r="AK1423" s="168" t="s">
        <v>651</v>
      </c>
      <c r="AL1423" s="168" t="s">
        <v>652</v>
      </c>
      <c r="AM1423" s="127">
        <v>1896.36</v>
      </c>
      <c r="AN1423" s="127">
        <v>1896.36</v>
      </c>
      <c r="AO1423" s="127">
        <v>1896.36</v>
      </c>
      <c r="AP1423" s="127">
        <v>1896.36</v>
      </c>
      <c r="AQ1423" s="127">
        <v>1896.36</v>
      </c>
      <c r="AR1423" s="127">
        <v>1896.36</v>
      </c>
      <c r="AS1423" s="127">
        <v>1896.36</v>
      </c>
      <c r="AT1423" s="127">
        <v>1896.36</v>
      </c>
      <c r="AU1423" s="127">
        <v>1896.36</v>
      </c>
      <c r="AV1423" s="127">
        <v>1896.36</v>
      </c>
      <c r="AW1423" s="127">
        <v>1896.36</v>
      </c>
      <c r="AX1423" s="127">
        <v>1896.36</v>
      </c>
      <c r="AY1423" s="127">
        <v>1896.36</v>
      </c>
      <c r="AZ1423" s="127">
        <v>1896.36</v>
      </c>
      <c r="BA1423" s="127">
        <v>1896.36</v>
      </c>
      <c r="BB1423" s="127">
        <v>1896.36</v>
      </c>
      <c r="BC1423" s="15">
        <f t="shared" si="66"/>
        <v>7585.44</v>
      </c>
      <c r="BD1423" s="15">
        <f t="shared" si="67"/>
        <v>22756.320000000003</v>
      </c>
      <c r="BE1423" s="15">
        <f t="shared" si="68"/>
        <v>30341.760000000002</v>
      </c>
    </row>
    <row r="1424" spans="1:57" x14ac:dyDescent="0.3">
      <c r="A1424" s="167" t="s">
        <v>2824</v>
      </c>
      <c r="B1424" s="64" t="s">
        <v>2805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5">
        <v>44910</v>
      </c>
      <c r="AF1424" s="158">
        <v>47102</v>
      </c>
      <c r="AG1424" s="164">
        <v>409755</v>
      </c>
      <c r="AH1424" s="91">
        <v>4.291666666666667</v>
      </c>
      <c r="AI1424" s="91">
        <v>6</v>
      </c>
      <c r="AJ1424" s="160">
        <v>5.3600000000000002E-2</v>
      </c>
      <c r="AK1424" s="168" t="s">
        <v>651</v>
      </c>
      <c r="AL1424" s="168" t="s">
        <v>652</v>
      </c>
      <c r="AM1424" s="127">
        <v>1830.24</v>
      </c>
      <c r="AN1424" s="127">
        <v>1830.24</v>
      </c>
      <c r="AO1424" s="127">
        <v>1830.24</v>
      </c>
      <c r="AP1424" s="127">
        <v>1830.24</v>
      </c>
      <c r="AQ1424" s="127">
        <v>1830.24</v>
      </c>
      <c r="AR1424" s="127">
        <v>1830.24</v>
      </c>
      <c r="AS1424" s="127">
        <v>1830.24</v>
      </c>
      <c r="AT1424" s="127">
        <v>1830.24</v>
      </c>
      <c r="AU1424" s="127">
        <v>1830.24</v>
      </c>
      <c r="AV1424" s="127">
        <v>1830.24</v>
      </c>
      <c r="AW1424" s="127">
        <v>1830.24</v>
      </c>
      <c r="AX1424" s="127">
        <v>1830.24</v>
      </c>
      <c r="AY1424" s="127">
        <v>1830.24</v>
      </c>
      <c r="AZ1424" s="127">
        <v>1830.24</v>
      </c>
      <c r="BA1424" s="127">
        <v>1830.24</v>
      </c>
      <c r="BB1424" s="127">
        <v>1830.24</v>
      </c>
      <c r="BC1424" s="15">
        <f t="shared" si="66"/>
        <v>7320.96</v>
      </c>
      <c r="BD1424" s="15">
        <f t="shared" si="67"/>
        <v>21962.880000000005</v>
      </c>
      <c r="BE1424" s="15">
        <f t="shared" si="68"/>
        <v>29283.840000000004</v>
      </c>
    </row>
    <row r="1425" spans="1:57" x14ac:dyDescent="0.3">
      <c r="A1425" s="167" t="s">
        <v>2825</v>
      </c>
      <c r="B1425" s="64" t="s">
        <v>2805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5">
        <v>44910</v>
      </c>
      <c r="AF1425" s="158">
        <v>47467</v>
      </c>
      <c r="AG1425" s="164">
        <v>704312.5</v>
      </c>
      <c r="AH1425" s="91">
        <v>5.291666666666667</v>
      </c>
      <c r="AI1425" s="91">
        <v>7</v>
      </c>
      <c r="AJ1425" s="160">
        <v>5.6399999999999999E-2</v>
      </c>
      <c r="AK1425" s="168" t="s">
        <v>651</v>
      </c>
      <c r="AL1425" s="168" t="s">
        <v>652</v>
      </c>
      <c r="AM1425" s="127">
        <v>3310.27</v>
      </c>
      <c r="AN1425" s="127">
        <v>3310.27</v>
      </c>
      <c r="AO1425" s="127">
        <v>3310.27</v>
      </c>
      <c r="AP1425" s="127">
        <v>3310.27</v>
      </c>
      <c r="AQ1425" s="127">
        <v>3310.27</v>
      </c>
      <c r="AR1425" s="127">
        <v>3310.27</v>
      </c>
      <c r="AS1425" s="127">
        <v>3310.27</v>
      </c>
      <c r="AT1425" s="127">
        <v>3310.27</v>
      </c>
      <c r="AU1425" s="127">
        <v>3310.27</v>
      </c>
      <c r="AV1425" s="127">
        <v>3310.27</v>
      </c>
      <c r="AW1425" s="127">
        <v>3310.27</v>
      </c>
      <c r="AX1425" s="127">
        <v>3310.27</v>
      </c>
      <c r="AY1425" s="127">
        <v>3310.27</v>
      </c>
      <c r="AZ1425" s="127">
        <v>3310.27</v>
      </c>
      <c r="BA1425" s="127">
        <v>3310.27</v>
      </c>
      <c r="BB1425" s="127">
        <v>3310.27</v>
      </c>
      <c r="BC1425" s="15">
        <f t="shared" si="66"/>
        <v>13241.08</v>
      </c>
      <c r="BD1425" s="15">
        <f t="shared" si="67"/>
        <v>39723.239999999991</v>
      </c>
      <c r="BE1425" s="15">
        <f t="shared" si="68"/>
        <v>52964.319999999992</v>
      </c>
    </row>
    <row r="1426" spans="1:57" x14ac:dyDescent="0.3">
      <c r="A1426" s="167" t="s">
        <v>2826</v>
      </c>
      <c r="B1426" s="64" t="s">
        <v>2805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5">
        <v>44910</v>
      </c>
      <c r="AF1426" s="158">
        <v>47832</v>
      </c>
      <c r="AG1426" s="164">
        <v>2512957.5</v>
      </c>
      <c r="AH1426" s="91">
        <v>6.291666666666667</v>
      </c>
      <c r="AI1426" s="91">
        <v>8</v>
      </c>
      <c r="AJ1426" s="160">
        <v>5.9299999999999999E-2</v>
      </c>
      <c r="AK1426" s="168" t="s">
        <v>651</v>
      </c>
      <c r="AL1426" s="168" t="s">
        <v>652</v>
      </c>
      <c r="AM1426" s="127">
        <v>12418.2</v>
      </c>
      <c r="AN1426" s="127">
        <v>12418.2</v>
      </c>
      <c r="AO1426" s="127">
        <v>12418.2</v>
      </c>
      <c r="AP1426" s="127">
        <v>12418.2</v>
      </c>
      <c r="AQ1426" s="127">
        <v>12418.2</v>
      </c>
      <c r="AR1426" s="127">
        <v>12418.2</v>
      </c>
      <c r="AS1426" s="127">
        <v>12418.2</v>
      </c>
      <c r="AT1426" s="127">
        <v>12418.2</v>
      </c>
      <c r="AU1426" s="127">
        <v>12418.2</v>
      </c>
      <c r="AV1426" s="127">
        <v>12418.2</v>
      </c>
      <c r="AW1426" s="127">
        <v>12418.2</v>
      </c>
      <c r="AX1426" s="127">
        <v>12418.2</v>
      </c>
      <c r="AY1426" s="127">
        <v>12418.2</v>
      </c>
      <c r="AZ1426" s="127">
        <v>12418.2</v>
      </c>
      <c r="BA1426" s="127">
        <v>12418.2</v>
      </c>
      <c r="BB1426" s="127">
        <v>12418.2</v>
      </c>
      <c r="BC1426" s="15">
        <f t="shared" si="66"/>
        <v>49672.800000000003</v>
      </c>
      <c r="BD1426" s="15">
        <f t="shared" si="67"/>
        <v>149018.4</v>
      </c>
      <c r="BE1426" s="15">
        <f t="shared" si="68"/>
        <v>198691.20000000001</v>
      </c>
    </row>
    <row r="1427" spans="1:57" x14ac:dyDescent="0.3">
      <c r="A1427" s="167" t="s">
        <v>2827</v>
      </c>
      <c r="B1427" s="64" t="s">
        <v>2805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5">
        <v>44910</v>
      </c>
      <c r="AF1427" s="158">
        <v>48197</v>
      </c>
      <c r="AG1427" s="164">
        <v>53100</v>
      </c>
      <c r="AH1427" s="91">
        <v>7.291666666666667</v>
      </c>
      <c r="AI1427" s="91">
        <v>9</v>
      </c>
      <c r="AJ1427" s="160">
        <v>6.2100000000000002E-2</v>
      </c>
      <c r="AK1427" s="168" t="s">
        <v>651</v>
      </c>
      <c r="AL1427" s="168" t="s">
        <v>652</v>
      </c>
      <c r="AM1427" s="127">
        <v>274.79000000000002</v>
      </c>
      <c r="AN1427" s="127">
        <v>274.79000000000002</v>
      </c>
      <c r="AO1427" s="127">
        <v>274.79000000000002</v>
      </c>
      <c r="AP1427" s="127">
        <v>274.79000000000002</v>
      </c>
      <c r="AQ1427" s="127">
        <v>274.79000000000002</v>
      </c>
      <c r="AR1427" s="127">
        <v>274.79000000000002</v>
      </c>
      <c r="AS1427" s="127">
        <v>274.79000000000002</v>
      </c>
      <c r="AT1427" s="127">
        <v>274.79000000000002</v>
      </c>
      <c r="AU1427" s="127">
        <v>274.79000000000002</v>
      </c>
      <c r="AV1427" s="127">
        <v>274.79000000000002</v>
      </c>
      <c r="AW1427" s="127">
        <v>274.79000000000002</v>
      </c>
      <c r="AX1427" s="127">
        <v>274.79000000000002</v>
      </c>
      <c r="AY1427" s="127">
        <v>274.79000000000002</v>
      </c>
      <c r="AZ1427" s="127">
        <v>274.79000000000002</v>
      </c>
      <c r="BA1427" s="127">
        <v>274.79000000000002</v>
      </c>
      <c r="BB1427" s="127">
        <v>274.79000000000002</v>
      </c>
      <c r="BC1427" s="15">
        <f t="shared" si="66"/>
        <v>1099.1600000000001</v>
      </c>
      <c r="BD1427" s="15">
        <f t="shared" si="67"/>
        <v>3297.48</v>
      </c>
      <c r="BE1427" s="15">
        <f t="shared" si="68"/>
        <v>4396.6400000000003</v>
      </c>
    </row>
    <row r="1428" spans="1:57" x14ac:dyDescent="0.3">
      <c r="A1428" s="167" t="s">
        <v>2828</v>
      </c>
      <c r="B1428" s="64" t="s">
        <v>2829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17872.079999999998</v>
      </c>
      <c r="X1428" s="63">
        <v>0</v>
      </c>
      <c r="Y1428" s="63">
        <v>0</v>
      </c>
      <c r="Z1428" s="63">
        <v>56.89</v>
      </c>
      <c r="AA1428" s="63">
        <v>0</v>
      </c>
      <c r="AB1428" s="63">
        <v>0</v>
      </c>
      <c r="AC1428" s="63">
        <v>0</v>
      </c>
      <c r="AD1428" s="63">
        <v>17872.079999999998</v>
      </c>
      <c r="AE1428" s="165">
        <v>44922</v>
      </c>
      <c r="AF1428" s="158">
        <v>45653</v>
      </c>
      <c r="AG1428" s="164">
        <v>35744.17</v>
      </c>
      <c r="AH1428" s="91">
        <v>0.32500000000000001</v>
      </c>
      <c r="AI1428" s="91">
        <v>2</v>
      </c>
      <c r="AJ1428" s="160">
        <v>3.8199999999999998E-2</v>
      </c>
      <c r="AK1428" s="168" t="s">
        <v>651</v>
      </c>
      <c r="AL1428" s="168" t="s">
        <v>652</v>
      </c>
      <c r="AM1428" s="127">
        <v>56.89</v>
      </c>
      <c r="AN1428" s="127">
        <v>56.89</v>
      </c>
      <c r="AO1428" s="127">
        <v>56.89</v>
      </c>
      <c r="AP1428" s="127">
        <v>56.89</v>
      </c>
      <c r="AQ1428" s="127">
        <v>0</v>
      </c>
      <c r="AR1428" s="127">
        <v>0</v>
      </c>
      <c r="AS1428" s="127">
        <v>0</v>
      </c>
      <c r="AT1428" s="127">
        <v>0</v>
      </c>
      <c r="AU1428" s="127">
        <v>0</v>
      </c>
      <c r="AV1428" s="127">
        <v>0</v>
      </c>
      <c r="AW1428" s="127">
        <v>0</v>
      </c>
      <c r="AX1428" s="127">
        <v>0</v>
      </c>
      <c r="AY1428" s="127">
        <v>0</v>
      </c>
      <c r="AZ1428" s="127">
        <v>0</v>
      </c>
      <c r="BA1428" s="127">
        <v>0</v>
      </c>
      <c r="BB1428" s="127">
        <v>0</v>
      </c>
      <c r="BC1428" s="15">
        <f t="shared" si="66"/>
        <v>227.56</v>
      </c>
      <c r="BD1428" s="15">
        <f t="shared" si="67"/>
        <v>0</v>
      </c>
      <c r="BE1428" s="15">
        <f t="shared" si="68"/>
        <v>227.56</v>
      </c>
    </row>
    <row r="1429" spans="1:57" x14ac:dyDescent="0.3">
      <c r="A1429" s="167" t="s">
        <v>2830</v>
      </c>
      <c r="B1429" s="64" t="s">
        <v>2829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5">
        <v>44922</v>
      </c>
      <c r="AF1429" s="158">
        <v>46018</v>
      </c>
      <c r="AG1429" s="164">
        <v>53100</v>
      </c>
      <c r="AH1429" s="91">
        <v>1.325</v>
      </c>
      <c r="AI1429" s="91">
        <v>3</v>
      </c>
      <c r="AJ1429" s="160">
        <v>4.2999999999999997E-2</v>
      </c>
      <c r="AK1429" s="168" t="s">
        <v>651</v>
      </c>
      <c r="AL1429" s="168" t="s">
        <v>652</v>
      </c>
      <c r="AM1429" s="127">
        <v>190.27</v>
      </c>
      <c r="AN1429" s="127">
        <v>190.27</v>
      </c>
      <c r="AO1429" s="127">
        <v>190.27</v>
      </c>
      <c r="AP1429" s="127">
        <v>190.27</v>
      </c>
      <c r="AQ1429" s="127">
        <v>190.27</v>
      </c>
      <c r="AR1429" s="127">
        <v>190.27</v>
      </c>
      <c r="AS1429" s="127">
        <v>190.27</v>
      </c>
      <c r="AT1429" s="127">
        <v>190.27</v>
      </c>
      <c r="AU1429" s="127">
        <v>190.27</v>
      </c>
      <c r="AV1429" s="127">
        <v>190.27</v>
      </c>
      <c r="AW1429" s="127">
        <v>95.14</v>
      </c>
      <c r="AX1429" s="127">
        <v>95.14</v>
      </c>
      <c r="AY1429" s="127">
        <v>95.14</v>
      </c>
      <c r="AZ1429" s="127">
        <v>95.14</v>
      </c>
      <c r="BA1429" s="127">
        <v>95.14</v>
      </c>
      <c r="BB1429" s="127">
        <v>95.14</v>
      </c>
      <c r="BC1429" s="15">
        <f t="shared" si="66"/>
        <v>761.08</v>
      </c>
      <c r="BD1429" s="15">
        <f t="shared" si="67"/>
        <v>1712.4600000000007</v>
      </c>
      <c r="BE1429" s="15">
        <f t="shared" si="68"/>
        <v>2473.5400000000009</v>
      </c>
    </row>
    <row r="1430" spans="1:57" x14ac:dyDescent="0.3">
      <c r="A1430" s="167" t="s">
        <v>2831</v>
      </c>
      <c r="B1430" s="64" t="s">
        <v>2829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5">
        <v>44922</v>
      </c>
      <c r="AF1430" s="158">
        <v>46383</v>
      </c>
      <c r="AG1430" s="164">
        <v>253115.9</v>
      </c>
      <c r="AH1430" s="91">
        <v>2.3250000000000002</v>
      </c>
      <c r="AI1430" s="91">
        <v>4</v>
      </c>
      <c r="AJ1430" s="160">
        <v>4.7100000000000003E-2</v>
      </c>
      <c r="AK1430" s="168" t="s">
        <v>651</v>
      </c>
      <c r="AL1430" s="168" t="s">
        <v>652</v>
      </c>
      <c r="AM1430" s="127">
        <v>993.48</v>
      </c>
      <c r="AN1430" s="127">
        <v>993.48</v>
      </c>
      <c r="AO1430" s="127">
        <v>993.48</v>
      </c>
      <c r="AP1430" s="127">
        <v>993.48</v>
      </c>
      <c r="AQ1430" s="127">
        <v>993.48</v>
      </c>
      <c r="AR1430" s="127">
        <v>993.48</v>
      </c>
      <c r="AS1430" s="127">
        <v>993.48</v>
      </c>
      <c r="AT1430" s="127">
        <v>993.48</v>
      </c>
      <c r="AU1430" s="127">
        <v>993.48</v>
      </c>
      <c r="AV1430" s="127">
        <v>993.48</v>
      </c>
      <c r="AW1430" s="127">
        <v>993.48</v>
      </c>
      <c r="AX1430" s="127">
        <v>993.48</v>
      </c>
      <c r="AY1430" s="127">
        <v>993.48</v>
      </c>
      <c r="AZ1430" s="127">
        <v>993.48</v>
      </c>
      <c r="BA1430" s="127">
        <v>993.48</v>
      </c>
      <c r="BB1430" s="127">
        <v>993.48</v>
      </c>
      <c r="BC1430" s="15">
        <f t="shared" si="66"/>
        <v>3973.92</v>
      </c>
      <c r="BD1430" s="15">
        <f t="shared" si="67"/>
        <v>11921.759999999997</v>
      </c>
      <c r="BE1430" s="15">
        <f t="shared" si="68"/>
        <v>15895.679999999997</v>
      </c>
    </row>
    <row r="1431" spans="1:57" x14ac:dyDescent="0.3">
      <c r="A1431" s="167" t="s">
        <v>2832</v>
      </c>
      <c r="B1431" s="64" t="s">
        <v>2829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5">
        <v>44922</v>
      </c>
      <c r="AF1431" s="158">
        <v>46748</v>
      </c>
      <c r="AG1431" s="164">
        <v>97940</v>
      </c>
      <c r="AH1431" s="91">
        <v>3.3250000000000002</v>
      </c>
      <c r="AI1431" s="91">
        <v>5</v>
      </c>
      <c r="AJ1431" s="160">
        <v>5.0700000000000002E-2</v>
      </c>
      <c r="AK1431" s="168" t="s">
        <v>651</v>
      </c>
      <c r="AL1431" s="168" t="s">
        <v>652</v>
      </c>
      <c r="AM1431" s="127">
        <v>413.8</v>
      </c>
      <c r="AN1431" s="127">
        <v>413.8</v>
      </c>
      <c r="AO1431" s="127">
        <v>413.8</v>
      </c>
      <c r="AP1431" s="127">
        <v>413.8</v>
      </c>
      <c r="AQ1431" s="127">
        <v>413.8</v>
      </c>
      <c r="AR1431" s="127">
        <v>413.8</v>
      </c>
      <c r="AS1431" s="127">
        <v>413.8</v>
      </c>
      <c r="AT1431" s="127">
        <v>413.8</v>
      </c>
      <c r="AU1431" s="127">
        <v>413.8</v>
      </c>
      <c r="AV1431" s="127">
        <v>413.8</v>
      </c>
      <c r="AW1431" s="127">
        <v>413.8</v>
      </c>
      <c r="AX1431" s="127">
        <v>413.8</v>
      </c>
      <c r="AY1431" s="127">
        <v>413.8</v>
      </c>
      <c r="AZ1431" s="127">
        <v>413.8</v>
      </c>
      <c r="BA1431" s="127">
        <v>413.8</v>
      </c>
      <c r="BB1431" s="127">
        <v>413.8</v>
      </c>
      <c r="BC1431" s="15">
        <f t="shared" si="66"/>
        <v>1655.2</v>
      </c>
      <c r="BD1431" s="15">
        <f t="shared" si="67"/>
        <v>4965.6000000000013</v>
      </c>
      <c r="BE1431" s="15">
        <f t="shared" si="68"/>
        <v>6620.8000000000011</v>
      </c>
    </row>
    <row r="1432" spans="1:57" x14ac:dyDescent="0.3">
      <c r="A1432" s="167" t="s">
        <v>2833</v>
      </c>
      <c r="B1432" s="64" t="s">
        <v>2829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5">
        <v>44922</v>
      </c>
      <c r="AF1432" s="158">
        <v>47114</v>
      </c>
      <c r="AG1432" s="164">
        <v>190422.5</v>
      </c>
      <c r="AH1432" s="91">
        <v>4.3250000000000002</v>
      </c>
      <c r="AI1432" s="91">
        <v>6</v>
      </c>
      <c r="AJ1432" s="160">
        <v>5.3600000000000002E-2</v>
      </c>
      <c r="AK1432" s="168" t="s">
        <v>651</v>
      </c>
      <c r="AL1432" s="168" t="s">
        <v>652</v>
      </c>
      <c r="AM1432" s="127">
        <v>850.55</v>
      </c>
      <c r="AN1432" s="127">
        <v>850.55</v>
      </c>
      <c r="AO1432" s="127">
        <v>850.55</v>
      </c>
      <c r="AP1432" s="127">
        <v>850.55</v>
      </c>
      <c r="AQ1432" s="127">
        <v>850.55</v>
      </c>
      <c r="AR1432" s="127">
        <v>850.55</v>
      </c>
      <c r="AS1432" s="127">
        <v>850.55</v>
      </c>
      <c r="AT1432" s="127">
        <v>850.55</v>
      </c>
      <c r="AU1432" s="127">
        <v>850.55</v>
      </c>
      <c r="AV1432" s="127">
        <v>850.55</v>
      </c>
      <c r="AW1432" s="127">
        <v>850.55</v>
      </c>
      <c r="AX1432" s="127">
        <v>850.55</v>
      </c>
      <c r="AY1432" s="127">
        <v>850.55</v>
      </c>
      <c r="AZ1432" s="127">
        <v>850.55</v>
      </c>
      <c r="BA1432" s="127">
        <v>850.55</v>
      </c>
      <c r="BB1432" s="127">
        <v>850.55</v>
      </c>
      <c r="BC1432" s="15">
        <f t="shared" si="66"/>
        <v>3402.2</v>
      </c>
      <c r="BD1432" s="15">
        <f t="shared" si="67"/>
        <v>10206.599999999999</v>
      </c>
      <c r="BE1432" s="15">
        <f t="shared" si="68"/>
        <v>13608.8</v>
      </c>
    </row>
    <row r="1433" spans="1:57" x14ac:dyDescent="0.3">
      <c r="A1433" s="167" t="s">
        <v>2834</v>
      </c>
      <c r="B1433" s="64" t="s">
        <v>2829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5">
        <v>44922</v>
      </c>
      <c r="AF1433" s="158">
        <v>47479</v>
      </c>
      <c r="AG1433" s="164">
        <v>221545</v>
      </c>
      <c r="AH1433" s="91">
        <v>5.3250000000000002</v>
      </c>
      <c r="AI1433" s="91">
        <v>7</v>
      </c>
      <c r="AJ1433" s="160">
        <v>6.2100000000000002E-2</v>
      </c>
      <c r="AK1433" s="168" t="s">
        <v>651</v>
      </c>
      <c r="AL1433" s="168" t="s">
        <v>652</v>
      </c>
      <c r="AM1433" s="127">
        <v>1041.26</v>
      </c>
      <c r="AN1433" s="127">
        <v>1041.26</v>
      </c>
      <c r="AO1433" s="127">
        <v>1041.26</v>
      </c>
      <c r="AP1433" s="127">
        <v>1041.26</v>
      </c>
      <c r="AQ1433" s="127">
        <v>1041.26</v>
      </c>
      <c r="AR1433" s="127">
        <v>1041.26</v>
      </c>
      <c r="AS1433" s="127">
        <v>1041.26</v>
      </c>
      <c r="AT1433" s="127">
        <v>1041.26</v>
      </c>
      <c r="AU1433" s="127">
        <v>1041.26</v>
      </c>
      <c r="AV1433" s="127">
        <v>1041.26</v>
      </c>
      <c r="AW1433" s="127">
        <v>1041.26</v>
      </c>
      <c r="AX1433" s="127">
        <v>1041.26</v>
      </c>
      <c r="AY1433" s="127">
        <v>1041.26</v>
      </c>
      <c r="AZ1433" s="127">
        <v>1041.26</v>
      </c>
      <c r="BA1433" s="127">
        <v>1041.26</v>
      </c>
      <c r="BB1433" s="127">
        <v>1041.26</v>
      </c>
      <c r="BC1433" s="15">
        <f t="shared" si="66"/>
        <v>4165.04</v>
      </c>
      <c r="BD1433" s="15">
        <f t="shared" si="67"/>
        <v>12495.12</v>
      </c>
      <c r="BE1433" s="15">
        <f t="shared" si="68"/>
        <v>16660.16</v>
      </c>
    </row>
    <row r="1434" spans="1:57" x14ac:dyDescent="0.3">
      <c r="A1434" s="167" t="s">
        <v>2835</v>
      </c>
      <c r="B1434" s="64" t="s">
        <v>2829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5">
        <v>44922</v>
      </c>
      <c r="AF1434" s="158">
        <v>47844</v>
      </c>
      <c r="AG1434" s="164">
        <v>209636.83</v>
      </c>
      <c r="AH1434" s="91">
        <v>6.3250000000000002</v>
      </c>
      <c r="AI1434" s="91">
        <v>8</v>
      </c>
      <c r="AJ1434" s="160">
        <v>5.9299999999999999E-2</v>
      </c>
      <c r="AK1434" s="168" t="s">
        <v>651</v>
      </c>
      <c r="AL1434" s="168" t="s">
        <v>652</v>
      </c>
      <c r="AM1434" s="127">
        <v>1035.96</v>
      </c>
      <c r="AN1434" s="127">
        <v>1035.96</v>
      </c>
      <c r="AO1434" s="127">
        <v>1035.96</v>
      </c>
      <c r="AP1434" s="127">
        <v>1035.96</v>
      </c>
      <c r="AQ1434" s="127">
        <v>1035.96</v>
      </c>
      <c r="AR1434" s="127">
        <v>1035.96</v>
      </c>
      <c r="AS1434" s="127">
        <v>1035.96</v>
      </c>
      <c r="AT1434" s="127">
        <v>1035.96</v>
      </c>
      <c r="AU1434" s="127">
        <v>1035.96</v>
      </c>
      <c r="AV1434" s="127">
        <v>1035.96</v>
      </c>
      <c r="AW1434" s="127">
        <v>1035.96</v>
      </c>
      <c r="AX1434" s="127">
        <v>1035.96</v>
      </c>
      <c r="AY1434" s="127">
        <v>1035.96</v>
      </c>
      <c r="AZ1434" s="127">
        <v>1035.96</v>
      </c>
      <c r="BA1434" s="127">
        <v>1035.96</v>
      </c>
      <c r="BB1434" s="127">
        <v>1035.96</v>
      </c>
      <c r="BC1434" s="15">
        <f t="shared" si="66"/>
        <v>4143.84</v>
      </c>
      <c r="BD1434" s="15">
        <f t="shared" si="67"/>
        <v>12431.519999999997</v>
      </c>
      <c r="BE1434" s="15">
        <f t="shared" si="68"/>
        <v>16575.359999999997</v>
      </c>
    </row>
    <row r="1435" spans="1:57" x14ac:dyDescent="0.3">
      <c r="A1435" s="167" t="s">
        <v>2836</v>
      </c>
      <c r="B1435" s="64" t="s">
        <v>2829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5">
        <v>44922</v>
      </c>
      <c r="AF1435" s="158">
        <v>48209</v>
      </c>
      <c r="AG1435" s="164">
        <v>53100</v>
      </c>
      <c r="AH1435" s="91">
        <v>7.3250000000000002</v>
      </c>
      <c r="AI1435" s="91">
        <v>9</v>
      </c>
      <c r="AJ1435" s="160">
        <v>6.2100000000000002E-2</v>
      </c>
      <c r="AK1435" s="168" t="s">
        <v>651</v>
      </c>
      <c r="AL1435" s="168" t="s">
        <v>652</v>
      </c>
      <c r="AM1435" s="127">
        <v>274.79000000000002</v>
      </c>
      <c r="AN1435" s="127">
        <v>274.79000000000002</v>
      </c>
      <c r="AO1435" s="127">
        <v>274.79000000000002</v>
      </c>
      <c r="AP1435" s="127">
        <v>274.79000000000002</v>
      </c>
      <c r="AQ1435" s="127">
        <v>274.79000000000002</v>
      </c>
      <c r="AR1435" s="127">
        <v>274.79000000000002</v>
      </c>
      <c r="AS1435" s="127">
        <v>274.79000000000002</v>
      </c>
      <c r="AT1435" s="127">
        <v>274.79000000000002</v>
      </c>
      <c r="AU1435" s="127">
        <v>274.79000000000002</v>
      </c>
      <c r="AV1435" s="127">
        <v>274.79000000000002</v>
      </c>
      <c r="AW1435" s="127">
        <v>274.79000000000002</v>
      </c>
      <c r="AX1435" s="127">
        <v>274.79000000000002</v>
      </c>
      <c r="AY1435" s="127">
        <v>274.79000000000002</v>
      </c>
      <c r="AZ1435" s="127">
        <v>274.79000000000002</v>
      </c>
      <c r="BA1435" s="127">
        <v>274.79000000000002</v>
      </c>
      <c r="BB1435" s="127">
        <v>274.79000000000002</v>
      </c>
      <c r="BC1435" s="15">
        <f t="shared" si="66"/>
        <v>1099.1600000000001</v>
      </c>
      <c r="BD1435" s="15">
        <f t="shared" si="67"/>
        <v>3297.48</v>
      </c>
      <c r="BE1435" s="15">
        <f t="shared" si="68"/>
        <v>4396.6400000000003</v>
      </c>
    </row>
    <row r="1436" spans="1:57" x14ac:dyDescent="0.3">
      <c r="A1436" s="167" t="s">
        <v>2837</v>
      </c>
      <c r="B1436" s="64" t="s">
        <v>2806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23010</v>
      </c>
      <c r="X1436" s="63">
        <v>0</v>
      </c>
      <c r="Y1436" s="63">
        <v>0</v>
      </c>
      <c r="Z1436" s="63">
        <v>73.25</v>
      </c>
      <c r="AA1436" s="63">
        <v>0</v>
      </c>
      <c r="AB1436" s="63">
        <v>0</v>
      </c>
      <c r="AC1436" s="63">
        <v>0</v>
      </c>
      <c r="AD1436" s="63">
        <v>23010</v>
      </c>
      <c r="AE1436" s="165">
        <v>44922</v>
      </c>
      <c r="AF1436" s="158">
        <v>45653</v>
      </c>
      <c r="AG1436" s="164">
        <v>46020</v>
      </c>
      <c r="AH1436" s="91">
        <v>0.32500000000000001</v>
      </c>
      <c r="AI1436" s="91">
        <v>2</v>
      </c>
      <c r="AJ1436" s="160">
        <v>3.8199999999999998E-2</v>
      </c>
      <c r="AK1436" s="168" t="s">
        <v>651</v>
      </c>
      <c r="AL1436" s="168" t="s">
        <v>652</v>
      </c>
      <c r="AM1436" s="127">
        <v>73.25</v>
      </c>
      <c r="AN1436" s="127">
        <v>73.25</v>
      </c>
      <c r="AO1436" s="127">
        <v>73.25</v>
      </c>
      <c r="AP1436" s="127">
        <v>73.25</v>
      </c>
      <c r="AQ1436" s="127">
        <v>0</v>
      </c>
      <c r="AR1436" s="127">
        <v>0</v>
      </c>
      <c r="AS1436" s="127">
        <v>0</v>
      </c>
      <c r="AT1436" s="127">
        <v>0</v>
      </c>
      <c r="AU1436" s="127">
        <v>0</v>
      </c>
      <c r="AV1436" s="127">
        <v>0</v>
      </c>
      <c r="AW1436" s="127">
        <v>0</v>
      </c>
      <c r="AX1436" s="127">
        <v>0</v>
      </c>
      <c r="AY1436" s="127">
        <v>0</v>
      </c>
      <c r="AZ1436" s="127">
        <v>0</v>
      </c>
      <c r="BA1436" s="127">
        <v>0</v>
      </c>
      <c r="BB1436" s="127">
        <v>0</v>
      </c>
      <c r="BC1436" s="15">
        <f t="shared" si="66"/>
        <v>293</v>
      </c>
      <c r="BD1436" s="15">
        <f t="shared" si="67"/>
        <v>0</v>
      </c>
      <c r="BE1436" s="15">
        <f t="shared" si="68"/>
        <v>293</v>
      </c>
    </row>
    <row r="1437" spans="1:57" x14ac:dyDescent="0.3">
      <c r="A1437" s="167" t="s">
        <v>2838</v>
      </c>
      <c r="B1437" s="69" t="s">
        <v>2806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5">
        <v>44922</v>
      </c>
      <c r="AF1437" s="158">
        <v>46383</v>
      </c>
      <c r="AG1437" s="164">
        <v>53100</v>
      </c>
      <c r="AH1437" s="91">
        <v>2.3250000000000002</v>
      </c>
      <c r="AI1437" s="91">
        <v>4</v>
      </c>
      <c r="AJ1437" s="160">
        <v>4.7100000000000003E-2</v>
      </c>
      <c r="AK1437" s="168" t="s">
        <v>651</v>
      </c>
      <c r="AL1437" s="168" t="s">
        <v>652</v>
      </c>
      <c r="AM1437" s="127">
        <v>208.42</v>
      </c>
      <c r="AN1437" s="127">
        <v>208.42</v>
      </c>
      <c r="AO1437" s="127">
        <v>208.42</v>
      </c>
      <c r="AP1437" s="127">
        <v>208.42</v>
      </c>
      <c r="AQ1437" s="127">
        <v>208.42</v>
      </c>
      <c r="AR1437" s="127">
        <v>208.42</v>
      </c>
      <c r="AS1437" s="127">
        <v>208.42</v>
      </c>
      <c r="AT1437" s="127">
        <v>208.42</v>
      </c>
      <c r="AU1437" s="127">
        <v>208.42</v>
      </c>
      <c r="AV1437" s="127">
        <v>208.42</v>
      </c>
      <c r="AW1437" s="127">
        <v>208.42</v>
      </c>
      <c r="AX1437" s="127">
        <v>208.42</v>
      </c>
      <c r="AY1437" s="127">
        <v>208.42</v>
      </c>
      <c r="AZ1437" s="127">
        <v>208.42</v>
      </c>
      <c r="BA1437" s="127">
        <v>208.42</v>
      </c>
      <c r="BB1437" s="127">
        <v>208.42</v>
      </c>
      <c r="BC1437" s="15">
        <f t="shared" si="66"/>
        <v>833.68</v>
      </c>
      <c r="BD1437" s="15">
        <f t="shared" si="67"/>
        <v>2501.0400000000004</v>
      </c>
      <c r="BE1437" s="15">
        <f t="shared" si="68"/>
        <v>3334.7200000000003</v>
      </c>
    </row>
    <row r="1438" spans="1:57" x14ac:dyDescent="0.3">
      <c r="A1438" s="167" t="s">
        <v>2839</v>
      </c>
      <c r="B1438" s="69" t="s">
        <v>2806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5">
        <v>44922</v>
      </c>
      <c r="AF1438" s="158">
        <v>46748</v>
      </c>
      <c r="AG1438" s="164">
        <v>365062.5</v>
      </c>
      <c r="AH1438" s="91">
        <v>3.3250000000000002</v>
      </c>
      <c r="AI1438" s="91">
        <v>5</v>
      </c>
      <c r="AJ1438" s="160">
        <v>5.0700000000000002E-2</v>
      </c>
      <c r="AK1438" s="168" t="s">
        <v>651</v>
      </c>
      <c r="AL1438" s="168" t="s">
        <v>652</v>
      </c>
      <c r="AM1438" s="127">
        <v>1542.39</v>
      </c>
      <c r="AN1438" s="127">
        <v>1542.39</v>
      </c>
      <c r="AO1438" s="127">
        <v>1542.39</v>
      </c>
      <c r="AP1438" s="127">
        <v>1542.39</v>
      </c>
      <c r="AQ1438" s="127">
        <v>1542.39</v>
      </c>
      <c r="AR1438" s="127">
        <v>1542.39</v>
      </c>
      <c r="AS1438" s="127">
        <v>1542.39</v>
      </c>
      <c r="AT1438" s="127">
        <v>1542.39</v>
      </c>
      <c r="AU1438" s="127">
        <v>1542.39</v>
      </c>
      <c r="AV1438" s="127">
        <v>1542.39</v>
      </c>
      <c r="AW1438" s="127">
        <v>1542.39</v>
      </c>
      <c r="AX1438" s="127">
        <v>1542.39</v>
      </c>
      <c r="AY1438" s="127">
        <v>1542.39</v>
      </c>
      <c r="AZ1438" s="127">
        <v>1542.39</v>
      </c>
      <c r="BA1438" s="127">
        <v>1542.39</v>
      </c>
      <c r="BB1438" s="127">
        <v>1542.39</v>
      </c>
      <c r="BC1438" s="15">
        <f t="shared" si="66"/>
        <v>6169.56</v>
      </c>
      <c r="BD1438" s="15">
        <f t="shared" si="67"/>
        <v>18508.679999999997</v>
      </c>
      <c r="BE1438" s="15">
        <f t="shared" si="68"/>
        <v>24678.239999999998</v>
      </c>
    </row>
    <row r="1439" spans="1:57" x14ac:dyDescent="0.3">
      <c r="A1439" s="167" t="s">
        <v>2840</v>
      </c>
      <c r="B1439" s="69" t="s">
        <v>2806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5">
        <v>44922</v>
      </c>
      <c r="AF1439" s="158">
        <v>47114</v>
      </c>
      <c r="AG1439" s="164">
        <v>255470</v>
      </c>
      <c r="AH1439" s="91">
        <v>4.3250000000000002</v>
      </c>
      <c r="AI1439" s="91">
        <v>6</v>
      </c>
      <c r="AJ1439" s="160">
        <v>5.3600000000000002E-2</v>
      </c>
      <c r="AK1439" s="168" t="s">
        <v>651</v>
      </c>
      <c r="AL1439" s="168" t="s">
        <v>652</v>
      </c>
      <c r="AM1439" s="127">
        <v>1141.0999999999999</v>
      </c>
      <c r="AN1439" s="127">
        <v>1141.0999999999999</v>
      </c>
      <c r="AO1439" s="127">
        <v>1141.0999999999999</v>
      </c>
      <c r="AP1439" s="127">
        <v>1141.0999999999999</v>
      </c>
      <c r="AQ1439" s="127">
        <v>1141.0999999999999</v>
      </c>
      <c r="AR1439" s="127">
        <v>1141.0999999999999</v>
      </c>
      <c r="AS1439" s="127">
        <v>1141.0999999999999</v>
      </c>
      <c r="AT1439" s="127">
        <v>1141.0999999999999</v>
      </c>
      <c r="AU1439" s="127">
        <v>1141.0999999999999</v>
      </c>
      <c r="AV1439" s="127">
        <v>1141.0999999999999</v>
      </c>
      <c r="AW1439" s="127">
        <v>1141.0999999999999</v>
      </c>
      <c r="AX1439" s="127">
        <v>1141.0999999999999</v>
      </c>
      <c r="AY1439" s="127">
        <v>1141.0999999999999</v>
      </c>
      <c r="AZ1439" s="127">
        <v>1141.0999999999999</v>
      </c>
      <c r="BA1439" s="127">
        <v>1141.0999999999999</v>
      </c>
      <c r="BB1439" s="127">
        <v>1141.0999999999999</v>
      </c>
      <c r="BC1439" s="15">
        <f t="shared" si="66"/>
        <v>4564.3999999999996</v>
      </c>
      <c r="BD1439" s="15">
        <f t="shared" si="67"/>
        <v>13693.200000000003</v>
      </c>
      <c r="BE1439" s="15">
        <f t="shared" si="68"/>
        <v>18257.600000000002</v>
      </c>
    </row>
    <row r="1440" spans="1:57" x14ac:dyDescent="0.3">
      <c r="A1440" s="167" t="s">
        <v>2841</v>
      </c>
      <c r="B1440" s="70" t="s">
        <v>2806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5">
        <v>44922</v>
      </c>
      <c r="AF1440" s="158">
        <v>47479</v>
      </c>
      <c r="AG1440" s="164">
        <v>1498600</v>
      </c>
      <c r="AH1440" s="91">
        <v>5.3250000000000002</v>
      </c>
      <c r="AI1440" s="91">
        <v>7</v>
      </c>
      <c r="AJ1440" s="160">
        <v>5.6399999999999999E-2</v>
      </c>
      <c r="AK1440" s="168" t="s">
        <v>651</v>
      </c>
      <c r="AL1440" s="168" t="s">
        <v>652</v>
      </c>
      <c r="AM1440" s="127">
        <v>7043.42</v>
      </c>
      <c r="AN1440" s="127">
        <v>7043.42</v>
      </c>
      <c r="AO1440" s="127">
        <v>7043.42</v>
      </c>
      <c r="AP1440" s="127">
        <v>7043.42</v>
      </c>
      <c r="AQ1440" s="127">
        <v>7043.42</v>
      </c>
      <c r="AR1440" s="127">
        <v>7043.42</v>
      </c>
      <c r="AS1440" s="127">
        <v>7043.42</v>
      </c>
      <c r="AT1440" s="127">
        <v>7043.42</v>
      </c>
      <c r="AU1440" s="127">
        <v>7043.42</v>
      </c>
      <c r="AV1440" s="127">
        <v>7043.42</v>
      </c>
      <c r="AW1440" s="127">
        <v>7043.42</v>
      </c>
      <c r="AX1440" s="127">
        <v>7043.42</v>
      </c>
      <c r="AY1440" s="127">
        <v>7043.42</v>
      </c>
      <c r="AZ1440" s="127">
        <v>7043.42</v>
      </c>
      <c r="BA1440" s="127">
        <v>7043.42</v>
      </c>
      <c r="BB1440" s="127">
        <v>7043.42</v>
      </c>
      <c r="BC1440" s="15">
        <f t="shared" si="66"/>
        <v>28173.68</v>
      </c>
      <c r="BD1440" s="15">
        <f t="shared" si="67"/>
        <v>84521.04</v>
      </c>
      <c r="BE1440" s="15">
        <f t="shared" si="68"/>
        <v>112694.72</v>
      </c>
    </row>
    <row r="1441" spans="1:57" x14ac:dyDescent="0.3">
      <c r="A1441" s="167" t="s">
        <v>2842</v>
      </c>
      <c r="B1441" s="70" t="s">
        <v>2806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5">
        <v>44922</v>
      </c>
      <c r="AF1441" s="158">
        <v>47844</v>
      </c>
      <c r="AG1441" s="164">
        <v>686760</v>
      </c>
      <c r="AH1441" s="91">
        <v>6.3250000000000002</v>
      </c>
      <c r="AI1441" s="91">
        <v>8</v>
      </c>
      <c r="AJ1441" s="160">
        <v>5.9299999999999999E-2</v>
      </c>
      <c r="AK1441" s="168" t="s">
        <v>651</v>
      </c>
      <c r="AL1441" s="168" t="s">
        <v>652</v>
      </c>
      <c r="AM1441" s="127">
        <v>3393.74</v>
      </c>
      <c r="AN1441" s="127">
        <v>3393.74</v>
      </c>
      <c r="AO1441" s="127">
        <v>3393.74</v>
      </c>
      <c r="AP1441" s="127">
        <v>3393.74</v>
      </c>
      <c r="AQ1441" s="127">
        <v>3393.74</v>
      </c>
      <c r="AR1441" s="127">
        <v>3393.74</v>
      </c>
      <c r="AS1441" s="127">
        <v>3393.74</v>
      </c>
      <c r="AT1441" s="127">
        <v>3393.74</v>
      </c>
      <c r="AU1441" s="127">
        <v>3393.74</v>
      </c>
      <c r="AV1441" s="127">
        <v>3393.74</v>
      </c>
      <c r="AW1441" s="127">
        <v>3393.74</v>
      </c>
      <c r="AX1441" s="127">
        <v>3393.74</v>
      </c>
      <c r="AY1441" s="127">
        <v>3393.74</v>
      </c>
      <c r="AZ1441" s="127">
        <v>3393.74</v>
      </c>
      <c r="BA1441" s="127">
        <v>3393.74</v>
      </c>
      <c r="BB1441" s="127">
        <v>3393.74</v>
      </c>
      <c r="BC1441" s="15">
        <f t="shared" si="66"/>
        <v>13574.96</v>
      </c>
      <c r="BD1441" s="15">
        <f t="shared" si="67"/>
        <v>40724.879999999983</v>
      </c>
      <c r="BE1441" s="15">
        <f t="shared" si="68"/>
        <v>54299.839999999982</v>
      </c>
    </row>
    <row r="1442" spans="1:57" x14ac:dyDescent="0.3">
      <c r="A1442" s="167" t="s">
        <v>2843</v>
      </c>
      <c r="B1442" s="70" t="s">
        <v>2806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5">
        <v>44922</v>
      </c>
      <c r="AF1442" s="158">
        <v>48209</v>
      </c>
      <c r="AG1442" s="164">
        <v>53100</v>
      </c>
      <c r="AH1442" s="91">
        <v>7.3250000000000002</v>
      </c>
      <c r="AI1442" s="91">
        <v>9</v>
      </c>
      <c r="AJ1442" s="160">
        <v>6.2100000000000002E-2</v>
      </c>
      <c r="AK1442" s="168" t="s">
        <v>651</v>
      </c>
      <c r="AL1442" s="168" t="s">
        <v>652</v>
      </c>
      <c r="AM1442" s="127">
        <v>274.79000000000002</v>
      </c>
      <c r="AN1442" s="127">
        <v>274.79000000000002</v>
      </c>
      <c r="AO1442" s="127">
        <v>274.79000000000002</v>
      </c>
      <c r="AP1442" s="127">
        <v>274.79000000000002</v>
      </c>
      <c r="AQ1442" s="127">
        <v>274.79000000000002</v>
      </c>
      <c r="AR1442" s="127">
        <v>274.79000000000002</v>
      </c>
      <c r="AS1442" s="127">
        <v>274.79000000000002</v>
      </c>
      <c r="AT1442" s="127">
        <v>274.79000000000002</v>
      </c>
      <c r="AU1442" s="127">
        <v>274.79000000000002</v>
      </c>
      <c r="AV1442" s="127">
        <v>274.79000000000002</v>
      </c>
      <c r="AW1442" s="127">
        <v>274.79000000000002</v>
      </c>
      <c r="AX1442" s="127">
        <v>274.79000000000002</v>
      </c>
      <c r="AY1442" s="127">
        <v>274.79000000000002</v>
      </c>
      <c r="AZ1442" s="127">
        <v>274.79000000000002</v>
      </c>
      <c r="BA1442" s="127">
        <v>274.79000000000002</v>
      </c>
      <c r="BB1442" s="127">
        <v>274.79000000000002</v>
      </c>
      <c r="BC1442" s="15">
        <f t="shared" si="66"/>
        <v>1099.1600000000001</v>
      </c>
      <c r="BD1442" s="15">
        <f t="shared" si="67"/>
        <v>3297.48</v>
      </c>
      <c r="BE1442" s="15">
        <f t="shared" si="68"/>
        <v>4396.6400000000003</v>
      </c>
    </row>
    <row r="1443" spans="1:57" x14ac:dyDescent="0.3">
      <c r="A1443" s="167" t="s">
        <v>2844</v>
      </c>
      <c r="B1443" s="70" t="s">
        <v>2807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174787.5</v>
      </c>
      <c r="X1443" s="63">
        <v>0</v>
      </c>
      <c r="Y1443" s="63">
        <v>0</v>
      </c>
      <c r="Z1443" s="63">
        <v>556.41</v>
      </c>
      <c r="AA1443" s="63">
        <v>0</v>
      </c>
      <c r="AB1443" s="63">
        <v>0</v>
      </c>
      <c r="AC1443" s="63">
        <v>0</v>
      </c>
      <c r="AD1443" s="63">
        <v>174787.5</v>
      </c>
      <c r="AE1443" s="165">
        <v>44923</v>
      </c>
      <c r="AF1443" s="158">
        <v>45654</v>
      </c>
      <c r="AG1443" s="164">
        <v>349575</v>
      </c>
      <c r="AH1443" s="91">
        <v>0.32777777777777778</v>
      </c>
      <c r="AI1443" s="91">
        <v>2</v>
      </c>
      <c r="AJ1443" s="160">
        <v>3.8199999999999998E-2</v>
      </c>
      <c r="AK1443" s="168" t="s">
        <v>651</v>
      </c>
      <c r="AL1443" s="168" t="s">
        <v>652</v>
      </c>
      <c r="AM1443" s="127">
        <v>556.41</v>
      </c>
      <c r="AN1443" s="127">
        <v>556.41</v>
      </c>
      <c r="AO1443" s="127">
        <v>556.41</v>
      </c>
      <c r="AP1443" s="127">
        <v>556.41</v>
      </c>
      <c r="AQ1443" s="127">
        <v>0</v>
      </c>
      <c r="AR1443" s="127">
        <v>0</v>
      </c>
      <c r="AS1443" s="127">
        <v>0</v>
      </c>
      <c r="AT1443" s="127">
        <v>0</v>
      </c>
      <c r="AU1443" s="127">
        <v>0</v>
      </c>
      <c r="AV1443" s="127">
        <v>0</v>
      </c>
      <c r="AW1443" s="127">
        <v>0</v>
      </c>
      <c r="AX1443" s="127">
        <v>0</v>
      </c>
      <c r="AY1443" s="127">
        <v>0</v>
      </c>
      <c r="AZ1443" s="127">
        <v>0</v>
      </c>
      <c r="BA1443" s="127">
        <v>0</v>
      </c>
      <c r="BB1443" s="127">
        <v>0</v>
      </c>
      <c r="BC1443" s="15">
        <f t="shared" si="66"/>
        <v>2225.64</v>
      </c>
      <c r="BD1443" s="15">
        <f t="shared" si="67"/>
        <v>0</v>
      </c>
      <c r="BE1443" s="15">
        <f t="shared" si="68"/>
        <v>2225.64</v>
      </c>
    </row>
    <row r="1444" spans="1:57" x14ac:dyDescent="0.3">
      <c r="A1444" s="167" t="s">
        <v>2845</v>
      </c>
      <c r="B1444" s="70" t="s">
        <v>2807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5">
        <v>44923</v>
      </c>
      <c r="AF1444" s="158">
        <v>46019</v>
      </c>
      <c r="AG1444" s="164">
        <v>976892.5</v>
      </c>
      <c r="AH1444" s="91">
        <v>1.3277777777777777</v>
      </c>
      <c r="AI1444" s="91">
        <v>3</v>
      </c>
      <c r="AJ1444" s="160">
        <v>4.2999999999999997E-2</v>
      </c>
      <c r="AK1444" s="168" t="s">
        <v>651</v>
      </c>
      <c r="AL1444" s="168" t="s">
        <v>652</v>
      </c>
      <c r="AM1444" s="127">
        <v>3500.53</v>
      </c>
      <c r="AN1444" s="127">
        <v>3500.53</v>
      </c>
      <c r="AO1444" s="127">
        <v>3500.53</v>
      </c>
      <c r="AP1444" s="127">
        <v>3500.53</v>
      </c>
      <c r="AQ1444" s="127">
        <v>3500.53</v>
      </c>
      <c r="AR1444" s="127">
        <v>3500.53</v>
      </c>
      <c r="AS1444" s="127">
        <v>3500.53</v>
      </c>
      <c r="AT1444" s="127">
        <v>3500.53</v>
      </c>
      <c r="AU1444" s="127">
        <v>3500.53</v>
      </c>
      <c r="AV1444" s="127">
        <v>3500.53</v>
      </c>
      <c r="AW1444" s="127">
        <v>1750.27</v>
      </c>
      <c r="AX1444" s="127">
        <v>1750.27</v>
      </c>
      <c r="AY1444" s="127">
        <v>1750.27</v>
      </c>
      <c r="AZ1444" s="127">
        <v>1750.27</v>
      </c>
      <c r="BA1444" s="127">
        <v>1750.27</v>
      </c>
      <c r="BB1444" s="127">
        <v>1750.27</v>
      </c>
      <c r="BC1444" s="15">
        <f t="shared" si="66"/>
        <v>14002.12</v>
      </c>
      <c r="BD1444" s="15">
        <f t="shared" si="67"/>
        <v>31504.800000000003</v>
      </c>
      <c r="BE1444" s="15">
        <f t="shared" si="68"/>
        <v>45506.920000000006</v>
      </c>
    </row>
    <row r="1445" spans="1:57" x14ac:dyDescent="0.3">
      <c r="A1445" s="167" t="s">
        <v>2846</v>
      </c>
      <c r="B1445" s="70" t="s">
        <v>2807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5">
        <v>44923</v>
      </c>
      <c r="AF1445" s="158">
        <v>46384</v>
      </c>
      <c r="AG1445" s="164">
        <v>1576185</v>
      </c>
      <c r="AH1445" s="91">
        <v>2.3277777777777779</v>
      </c>
      <c r="AI1445" s="91">
        <v>4</v>
      </c>
      <c r="AJ1445" s="160">
        <v>4.7100000000000003E-2</v>
      </c>
      <c r="AK1445" s="168" t="s">
        <v>651</v>
      </c>
      <c r="AL1445" s="168" t="s">
        <v>652</v>
      </c>
      <c r="AM1445" s="127">
        <v>6186.53</v>
      </c>
      <c r="AN1445" s="127">
        <v>6186.53</v>
      </c>
      <c r="AO1445" s="127">
        <v>6186.53</v>
      </c>
      <c r="AP1445" s="127">
        <v>6186.53</v>
      </c>
      <c r="AQ1445" s="127">
        <v>6186.53</v>
      </c>
      <c r="AR1445" s="127">
        <v>6186.53</v>
      </c>
      <c r="AS1445" s="127">
        <v>6186.53</v>
      </c>
      <c r="AT1445" s="127">
        <v>6186.53</v>
      </c>
      <c r="AU1445" s="127">
        <v>6186.53</v>
      </c>
      <c r="AV1445" s="127">
        <v>6186.53</v>
      </c>
      <c r="AW1445" s="127">
        <v>6186.53</v>
      </c>
      <c r="AX1445" s="127">
        <v>6186.53</v>
      </c>
      <c r="AY1445" s="127">
        <v>6186.53</v>
      </c>
      <c r="AZ1445" s="127">
        <v>6186.53</v>
      </c>
      <c r="BA1445" s="127">
        <v>6186.53</v>
      </c>
      <c r="BB1445" s="127">
        <v>6186.53</v>
      </c>
      <c r="BC1445" s="15">
        <f t="shared" si="66"/>
        <v>24746.12</v>
      </c>
      <c r="BD1445" s="15">
        <f t="shared" si="67"/>
        <v>74238.36</v>
      </c>
      <c r="BE1445" s="15">
        <f t="shared" si="68"/>
        <v>98984.48</v>
      </c>
    </row>
    <row r="1446" spans="1:57" x14ac:dyDescent="0.3">
      <c r="A1446" s="167" t="s">
        <v>2847</v>
      </c>
      <c r="B1446" s="70" t="s">
        <v>2807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5">
        <v>44923</v>
      </c>
      <c r="AF1446" s="158">
        <v>46749</v>
      </c>
      <c r="AG1446" s="164">
        <v>1963962.5</v>
      </c>
      <c r="AH1446" s="91">
        <v>3.3277777777777779</v>
      </c>
      <c r="AI1446" s="91">
        <v>5</v>
      </c>
      <c r="AJ1446" s="160">
        <v>5.0700000000000002E-2</v>
      </c>
      <c r="AK1446" s="168" t="s">
        <v>651</v>
      </c>
      <c r="AL1446" s="168" t="s">
        <v>652</v>
      </c>
      <c r="AM1446" s="127">
        <v>8297.74</v>
      </c>
      <c r="AN1446" s="127">
        <v>8297.74</v>
      </c>
      <c r="AO1446" s="127">
        <v>8297.74</v>
      </c>
      <c r="AP1446" s="127">
        <v>8297.74</v>
      </c>
      <c r="AQ1446" s="127">
        <v>8297.74</v>
      </c>
      <c r="AR1446" s="127">
        <v>8297.74</v>
      </c>
      <c r="AS1446" s="127">
        <v>8297.74</v>
      </c>
      <c r="AT1446" s="127">
        <v>8297.74</v>
      </c>
      <c r="AU1446" s="127">
        <v>8297.74</v>
      </c>
      <c r="AV1446" s="127">
        <v>8297.74</v>
      </c>
      <c r="AW1446" s="127">
        <v>8297.74</v>
      </c>
      <c r="AX1446" s="127">
        <v>8297.74</v>
      </c>
      <c r="AY1446" s="127">
        <v>8297.74</v>
      </c>
      <c r="AZ1446" s="127">
        <v>8297.74</v>
      </c>
      <c r="BA1446" s="127">
        <v>8297.74</v>
      </c>
      <c r="BB1446" s="127">
        <v>8297.74</v>
      </c>
      <c r="BC1446" s="15">
        <f t="shared" si="66"/>
        <v>33190.959999999999</v>
      </c>
      <c r="BD1446" s="15">
        <f t="shared" si="67"/>
        <v>99572.880000000019</v>
      </c>
      <c r="BE1446" s="15">
        <f t="shared" si="68"/>
        <v>132763.84000000003</v>
      </c>
    </row>
    <row r="1447" spans="1:57" x14ac:dyDescent="0.3">
      <c r="A1447" s="167" t="s">
        <v>2848</v>
      </c>
      <c r="B1447" s="70" t="s">
        <v>2807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5">
        <v>44923</v>
      </c>
      <c r="AF1447" s="158">
        <v>47115</v>
      </c>
      <c r="AG1447" s="164">
        <v>7407892.5</v>
      </c>
      <c r="AH1447" s="91">
        <v>4.3277777777777775</v>
      </c>
      <c r="AI1447" s="91">
        <v>6</v>
      </c>
      <c r="AJ1447" s="160">
        <v>5.3600000000000002E-2</v>
      </c>
      <c r="AK1447" s="168" t="s">
        <v>651</v>
      </c>
      <c r="AL1447" s="168" t="s">
        <v>652</v>
      </c>
      <c r="AM1447" s="127">
        <v>33088.589999999997</v>
      </c>
      <c r="AN1447" s="127">
        <v>33088.589999999997</v>
      </c>
      <c r="AO1447" s="127">
        <v>33088.589999999997</v>
      </c>
      <c r="AP1447" s="127">
        <v>33088.589999999997</v>
      </c>
      <c r="AQ1447" s="127">
        <v>33088.589999999997</v>
      </c>
      <c r="AR1447" s="127">
        <v>33088.589999999997</v>
      </c>
      <c r="AS1447" s="127">
        <v>33088.589999999997</v>
      </c>
      <c r="AT1447" s="127">
        <v>33088.589999999997</v>
      </c>
      <c r="AU1447" s="127">
        <v>33088.589999999997</v>
      </c>
      <c r="AV1447" s="127">
        <v>33088.589999999997</v>
      </c>
      <c r="AW1447" s="127">
        <v>33088.589999999997</v>
      </c>
      <c r="AX1447" s="127">
        <v>33088.589999999997</v>
      </c>
      <c r="AY1447" s="127">
        <v>33088.589999999997</v>
      </c>
      <c r="AZ1447" s="127">
        <v>33088.589999999997</v>
      </c>
      <c r="BA1447" s="127">
        <v>33088.589999999997</v>
      </c>
      <c r="BB1447" s="127">
        <v>33088.589999999997</v>
      </c>
      <c r="BC1447" s="15">
        <f t="shared" si="66"/>
        <v>132354.35999999999</v>
      </c>
      <c r="BD1447" s="15">
        <f t="shared" si="67"/>
        <v>397063.07999999984</v>
      </c>
      <c r="BE1447" s="15">
        <f t="shared" si="68"/>
        <v>529417.43999999983</v>
      </c>
    </row>
    <row r="1448" spans="1:57" x14ac:dyDescent="0.3">
      <c r="A1448" s="167" t="s">
        <v>2849</v>
      </c>
      <c r="B1448" s="70" t="s">
        <v>2807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5">
        <v>44923</v>
      </c>
      <c r="AF1448" s="158">
        <v>47480</v>
      </c>
      <c r="AG1448" s="164">
        <v>9823352.5</v>
      </c>
      <c r="AH1448" s="91">
        <v>5.3277777777777775</v>
      </c>
      <c r="AI1448" s="91">
        <v>7</v>
      </c>
      <c r="AJ1448" s="160">
        <v>5.6399999999999999E-2</v>
      </c>
      <c r="AK1448" s="168" t="s">
        <v>651</v>
      </c>
      <c r="AL1448" s="168" t="s">
        <v>652</v>
      </c>
      <c r="AM1448" s="127">
        <v>46169.760000000002</v>
      </c>
      <c r="AN1448" s="127">
        <v>46169.760000000002</v>
      </c>
      <c r="AO1448" s="127">
        <v>46169.760000000002</v>
      </c>
      <c r="AP1448" s="127">
        <v>46169.760000000002</v>
      </c>
      <c r="AQ1448" s="127">
        <v>46169.760000000002</v>
      </c>
      <c r="AR1448" s="127">
        <v>46169.760000000002</v>
      </c>
      <c r="AS1448" s="127">
        <v>46169.760000000002</v>
      </c>
      <c r="AT1448" s="127">
        <v>46169.760000000002</v>
      </c>
      <c r="AU1448" s="127">
        <v>46169.760000000002</v>
      </c>
      <c r="AV1448" s="127">
        <v>46169.760000000002</v>
      </c>
      <c r="AW1448" s="127">
        <v>46169.760000000002</v>
      </c>
      <c r="AX1448" s="127">
        <v>46169.760000000002</v>
      </c>
      <c r="AY1448" s="127">
        <v>46169.760000000002</v>
      </c>
      <c r="AZ1448" s="127">
        <v>46169.760000000002</v>
      </c>
      <c r="BA1448" s="127">
        <v>46169.760000000002</v>
      </c>
      <c r="BB1448" s="127">
        <v>46169.760000000002</v>
      </c>
      <c r="BC1448" s="15">
        <f t="shared" si="66"/>
        <v>184679.04000000001</v>
      </c>
      <c r="BD1448" s="15">
        <f t="shared" si="67"/>
        <v>554037.12</v>
      </c>
      <c r="BE1448" s="15">
        <f t="shared" si="68"/>
        <v>738716.16000000003</v>
      </c>
    </row>
    <row r="1449" spans="1:57" x14ac:dyDescent="0.3">
      <c r="A1449" s="167" t="s">
        <v>2850</v>
      </c>
      <c r="B1449" s="70" t="s">
        <v>2807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5">
        <v>44923</v>
      </c>
      <c r="AF1449" s="158">
        <v>47845</v>
      </c>
      <c r="AG1449" s="164">
        <v>2725505</v>
      </c>
      <c r="AH1449" s="91">
        <v>6.3277777777777775</v>
      </c>
      <c r="AI1449" s="91">
        <v>8</v>
      </c>
      <c r="AJ1449" s="160">
        <v>5.9299999999999999E-2</v>
      </c>
      <c r="AK1449" s="168" t="s">
        <v>651</v>
      </c>
      <c r="AL1449" s="168" t="s">
        <v>652</v>
      </c>
      <c r="AM1449" s="127">
        <v>13468.54</v>
      </c>
      <c r="AN1449" s="127">
        <v>13468.54</v>
      </c>
      <c r="AO1449" s="127">
        <v>13468.54</v>
      </c>
      <c r="AP1449" s="127">
        <v>13468.54</v>
      </c>
      <c r="AQ1449" s="127">
        <v>13468.54</v>
      </c>
      <c r="AR1449" s="127">
        <v>13468.54</v>
      </c>
      <c r="AS1449" s="127">
        <v>13468.54</v>
      </c>
      <c r="AT1449" s="127">
        <v>13468.54</v>
      </c>
      <c r="AU1449" s="127">
        <v>13468.54</v>
      </c>
      <c r="AV1449" s="127">
        <v>13468.54</v>
      </c>
      <c r="AW1449" s="127">
        <v>13468.54</v>
      </c>
      <c r="AX1449" s="127">
        <v>13468.54</v>
      </c>
      <c r="AY1449" s="127">
        <v>13468.54</v>
      </c>
      <c r="AZ1449" s="127">
        <v>13468.54</v>
      </c>
      <c r="BA1449" s="127">
        <v>13468.54</v>
      </c>
      <c r="BB1449" s="127">
        <v>13468.54</v>
      </c>
      <c r="BC1449" s="15">
        <f t="shared" si="66"/>
        <v>53874.16</v>
      </c>
      <c r="BD1449" s="15">
        <f t="shared" si="67"/>
        <v>161622.48000000007</v>
      </c>
      <c r="BE1449" s="15">
        <f t="shared" si="68"/>
        <v>215496.64000000007</v>
      </c>
    </row>
    <row r="1450" spans="1:57" x14ac:dyDescent="0.3">
      <c r="A1450" s="167" t="s">
        <v>2851</v>
      </c>
      <c r="B1450" s="70" t="s">
        <v>2807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5">
        <v>44923</v>
      </c>
      <c r="AF1450" s="158">
        <v>48210</v>
      </c>
      <c r="AG1450" s="164">
        <v>81567.5</v>
      </c>
      <c r="AH1450" s="91">
        <v>7.3277777777777775</v>
      </c>
      <c r="AI1450" s="91">
        <v>9</v>
      </c>
      <c r="AJ1450" s="160">
        <v>6.2100000000000002E-2</v>
      </c>
      <c r="AK1450" s="168" t="s">
        <v>651</v>
      </c>
      <c r="AL1450" s="168" t="s">
        <v>652</v>
      </c>
      <c r="AM1450" s="127">
        <v>422.11</v>
      </c>
      <c r="AN1450" s="127">
        <v>422.11</v>
      </c>
      <c r="AO1450" s="127">
        <v>422.11</v>
      </c>
      <c r="AP1450" s="127">
        <v>422.11</v>
      </c>
      <c r="AQ1450" s="127">
        <v>422.11</v>
      </c>
      <c r="AR1450" s="127">
        <v>422.11</v>
      </c>
      <c r="AS1450" s="127">
        <v>422.11</v>
      </c>
      <c r="AT1450" s="127">
        <v>422.11</v>
      </c>
      <c r="AU1450" s="127">
        <v>422.11</v>
      </c>
      <c r="AV1450" s="127">
        <v>422.11</v>
      </c>
      <c r="AW1450" s="127">
        <v>422.11</v>
      </c>
      <c r="AX1450" s="127">
        <v>422.11</v>
      </c>
      <c r="AY1450" s="127">
        <v>422.11</v>
      </c>
      <c r="AZ1450" s="127">
        <v>422.11</v>
      </c>
      <c r="BA1450" s="127">
        <v>422.11</v>
      </c>
      <c r="BB1450" s="127">
        <v>422.11</v>
      </c>
      <c r="BC1450" s="15">
        <f t="shared" si="66"/>
        <v>1688.44</v>
      </c>
      <c r="BD1450" s="15">
        <f t="shared" si="67"/>
        <v>5065.32</v>
      </c>
      <c r="BE1450" s="15">
        <f t="shared" si="68"/>
        <v>6753.76</v>
      </c>
    </row>
    <row r="1451" spans="1:57" x14ac:dyDescent="0.3">
      <c r="A1451" s="167" t="s">
        <v>2856</v>
      </c>
      <c r="B1451" s="70" t="s">
        <v>2857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5">
        <v>44698</v>
      </c>
      <c r="AF1451" s="158">
        <v>48351</v>
      </c>
      <c r="AG1451" s="164">
        <v>200000000</v>
      </c>
      <c r="AH1451" s="91">
        <v>7.7138888888888886</v>
      </c>
      <c r="AI1451" s="91">
        <v>10</v>
      </c>
      <c r="AJ1451" s="160">
        <v>7.8262999999999999E-2</v>
      </c>
      <c r="AK1451" s="168" t="s">
        <v>651</v>
      </c>
      <c r="AL1451" s="168" t="s">
        <v>652</v>
      </c>
      <c r="AM1451" s="127">
        <v>0</v>
      </c>
      <c r="AN1451" s="127">
        <v>0</v>
      </c>
      <c r="AO1451" s="127">
        <v>7826300</v>
      </c>
      <c r="AP1451" s="127">
        <v>0</v>
      </c>
      <c r="AQ1451" s="127">
        <v>0</v>
      </c>
      <c r="AR1451" s="127">
        <v>0</v>
      </c>
      <c r="AS1451" s="127">
        <v>0</v>
      </c>
      <c r="AT1451" s="127">
        <v>0</v>
      </c>
      <c r="AU1451" s="127">
        <v>7826300</v>
      </c>
      <c r="AV1451" s="127">
        <v>0</v>
      </c>
      <c r="AW1451" s="127">
        <v>0</v>
      </c>
      <c r="AX1451" s="127">
        <v>0</v>
      </c>
      <c r="AY1451" s="127">
        <v>0</v>
      </c>
      <c r="AZ1451" s="127">
        <v>0</v>
      </c>
      <c r="BA1451" s="127">
        <v>7826300</v>
      </c>
      <c r="BB1451" s="127">
        <v>0</v>
      </c>
      <c r="BC1451" s="15">
        <f t="shared" si="66"/>
        <v>7826300</v>
      </c>
      <c r="BD1451" s="15">
        <f t="shared" si="67"/>
        <v>15652600</v>
      </c>
      <c r="BE1451" s="15">
        <f t="shared" si="68"/>
        <v>23478900</v>
      </c>
    </row>
    <row r="1452" spans="1:57" x14ac:dyDescent="0.3">
      <c r="A1452" s="167" t="s">
        <v>2862</v>
      </c>
      <c r="B1452" s="70" t="s">
        <v>2863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7826300</v>
      </c>
      <c r="AA1452" s="63">
        <v>0</v>
      </c>
      <c r="AB1452" s="63">
        <v>0</v>
      </c>
      <c r="AC1452" s="63">
        <v>0</v>
      </c>
      <c r="AD1452" s="63">
        <v>200000000</v>
      </c>
      <c r="AE1452" s="165">
        <v>44984</v>
      </c>
      <c r="AF1452" s="158">
        <v>48637</v>
      </c>
      <c r="AG1452" s="164">
        <v>200000000</v>
      </c>
      <c r="AH1452" s="91">
        <v>8.4916666666666671</v>
      </c>
      <c r="AI1452" s="91">
        <v>10</v>
      </c>
      <c r="AJ1452" s="160">
        <v>7.8262999999999999E-2</v>
      </c>
      <c r="AK1452" s="168" t="s">
        <v>651</v>
      </c>
      <c r="AL1452" s="168" t="s">
        <v>652</v>
      </c>
      <c r="AM1452" s="127">
        <v>0</v>
      </c>
      <c r="AN1452" s="127">
        <v>0</v>
      </c>
      <c r="AO1452" s="127">
        <v>0</v>
      </c>
      <c r="AP1452" s="127">
        <v>0</v>
      </c>
      <c r="AQ1452" s="127">
        <v>0</v>
      </c>
      <c r="AR1452" s="127">
        <v>7826300</v>
      </c>
      <c r="AS1452" s="127">
        <v>0</v>
      </c>
      <c r="AT1452" s="127">
        <v>0</v>
      </c>
      <c r="AU1452" s="127">
        <v>0</v>
      </c>
      <c r="AV1452" s="127">
        <v>0</v>
      </c>
      <c r="AW1452" s="127">
        <v>0</v>
      </c>
      <c r="AX1452" s="127">
        <v>7826300</v>
      </c>
      <c r="AY1452" s="127">
        <v>0</v>
      </c>
      <c r="AZ1452" s="127">
        <v>0</v>
      </c>
      <c r="BA1452" s="127">
        <v>0</v>
      </c>
      <c r="BB1452" s="127">
        <v>0</v>
      </c>
      <c r="BC1452" s="15">
        <f t="shared" si="66"/>
        <v>0</v>
      </c>
      <c r="BD1452" s="15">
        <f t="shared" si="67"/>
        <v>15652600</v>
      </c>
      <c r="BE1452" s="15">
        <f t="shared" si="68"/>
        <v>15652600</v>
      </c>
    </row>
    <row r="1453" spans="1:57" x14ac:dyDescent="0.3">
      <c r="A1453" s="167" t="s">
        <v>2865</v>
      </c>
      <c r="B1453" s="70" t="s">
        <v>2866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65">
        <v>44987</v>
      </c>
      <c r="AF1453" s="165">
        <v>46083</v>
      </c>
      <c r="AG1453" s="164">
        <v>160000000</v>
      </c>
      <c r="AH1453" s="91">
        <v>1.5055555555555555</v>
      </c>
      <c r="AI1453" s="91">
        <v>3</v>
      </c>
      <c r="AJ1453" s="160">
        <v>6.1652999999999999E-2</v>
      </c>
      <c r="AK1453" s="168" t="s">
        <v>651</v>
      </c>
      <c r="AL1453" s="168" t="s">
        <v>652</v>
      </c>
      <c r="AM1453" s="127">
        <v>4932240</v>
      </c>
      <c r="AN1453" s="127">
        <v>0</v>
      </c>
      <c r="AO1453" s="127">
        <v>0</v>
      </c>
      <c r="AP1453" s="127">
        <v>0</v>
      </c>
      <c r="AQ1453" s="127">
        <v>0</v>
      </c>
      <c r="AR1453" s="127">
        <v>0</v>
      </c>
      <c r="AS1453" s="127">
        <v>4932240</v>
      </c>
      <c r="AT1453" s="127">
        <v>0</v>
      </c>
      <c r="AU1453" s="127">
        <v>0</v>
      </c>
      <c r="AV1453" s="127">
        <v>0</v>
      </c>
      <c r="AW1453" s="127">
        <v>0</v>
      </c>
      <c r="AX1453" s="127">
        <v>0</v>
      </c>
      <c r="AY1453" s="127">
        <v>4932240</v>
      </c>
      <c r="AZ1453" s="127">
        <v>0</v>
      </c>
      <c r="BA1453" s="127">
        <v>0</v>
      </c>
      <c r="BB1453" s="127">
        <v>0</v>
      </c>
      <c r="BC1453" s="15">
        <f t="shared" si="66"/>
        <v>4932240</v>
      </c>
      <c r="BD1453" s="15">
        <f t="shared" si="67"/>
        <v>9864480</v>
      </c>
      <c r="BE1453" s="15">
        <f t="shared" si="68"/>
        <v>14796720</v>
      </c>
    </row>
    <row r="1454" spans="1:57" x14ac:dyDescent="0.3">
      <c r="A1454" s="167" t="s">
        <v>2867</v>
      </c>
      <c r="B1454" s="70" t="s">
        <v>2868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65">
        <v>44987</v>
      </c>
      <c r="AF1454" s="165">
        <v>46083</v>
      </c>
      <c r="AG1454" s="164">
        <v>40000000</v>
      </c>
      <c r="AH1454" s="91">
        <v>1.5055555555555555</v>
      </c>
      <c r="AI1454" s="91">
        <v>3</v>
      </c>
      <c r="AJ1454" s="160">
        <v>6.1652999999999999E-2</v>
      </c>
      <c r="AK1454" s="168" t="s">
        <v>651</v>
      </c>
      <c r="AL1454" s="168" t="s">
        <v>652</v>
      </c>
      <c r="AM1454" s="127">
        <v>1233060</v>
      </c>
      <c r="AN1454" s="127">
        <v>0</v>
      </c>
      <c r="AO1454" s="127">
        <v>0</v>
      </c>
      <c r="AP1454" s="127">
        <v>0</v>
      </c>
      <c r="AQ1454" s="127">
        <v>0</v>
      </c>
      <c r="AR1454" s="127">
        <v>0</v>
      </c>
      <c r="AS1454" s="127">
        <v>1233060</v>
      </c>
      <c r="AT1454" s="127">
        <v>0</v>
      </c>
      <c r="AU1454" s="127">
        <v>0</v>
      </c>
      <c r="AV1454" s="127">
        <v>0</v>
      </c>
      <c r="AW1454" s="127">
        <v>0</v>
      </c>
      <c r="AX1454" s="127">
        <v>0</v>
      </c>
      <c r="AY1454" s="127">
        <v>1233060</v>
      </c>
      <c r="AZ1454" s="127">
        <v>0</v>
      </c>
      <c r="BA1454" s="127">
        <v>0</v>
      </c>
      <c r="BB1454" s="127">
        <v>0</v>
      </c>
      <c r="BC1454" s="15">
        <f t="shared" si="66"/>
        <v>1233060</v>
      </c>
      <c r="BD1454" s="15">
        <f t="shared" si="67"/>
        <v>2466120</v>
      </c>
      <c r="BE1454" s="15">
        <f t="shared" si="68"/>
        <v>3699180</v>
      </c>
    </row>
    <row r="1455" spans="1:57" x14ac:dyDescent="0.3">
      <c r="A1455" s="167" t="s">
        <v>2869</v>
      </c>
      <c r="B1455" s="70" t="s">
        <v>2870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65">
        <v>44995</v>
      </c>
      <c r="AF1455" s="165">
        <v>46822</v>
      </c>
      <c r="AG1455" s="164">
        <v>200000000</v>
      </c>
      <c r="AH1455" s="91">
        <v>3.5277777777777777</v>
      </c>
      <c r="AI1455" s="91">
        <v>5</v>
      </c>
      <c r="AJ1455" s="160">
        <v>7.1294999999999997E-2</v>
      </c>
      <c r="AK1455" s="168" t="s">
        <v>651</v>
      </c>
      <c r="AL1455" s="168" t="s">
        <v>652</v>
      </c>
      <c r="AM1455" s="127">
        <v>7129500</v>
      </c>
      <c r="AN1455" s="127">
        <v>0</v>
      </c>
      <c r="AO1455" s="127">
        <v>0</v>
      </c>
      <c r="AP1455" s="127">
        <v>0</v>
      </c>
      <c r="AQ1455" s="127">
        <v>0</v>
      </c>
      <c r="AR1455" s="127">
        <v>0</v>
      </c>
      <c r="AS1455" s="127">
        <v>7129500</v>
      </c>
      <c r="AT1455" s="127">
        <v>0</v>
      </c>
      <c r="AU1455" s="127">
        <v>0</v>
      </c>
      <c r="AV1455" s="127">
        <v>0</v>
      </c>
      <c r="AW1455" s="127">
        <v>0</v>
      </c>
      <c r="AX1455" s="127">
        <v>0</v>
      </c>
      <c r="AY1455" s="127">
        <v>7129500</v>
      </c>
      <c r="AZ1455" s="127">
        <v>0</v>
      </c>
      <c r="BA1455" s="127">
        <v>0</v>
      </c>
      <c r="BB1455" s="127">
        <v>0</v>
      </c>
      <c r="BC1455" s="15">
        <f t="shared" si="66"/>
        <v>7129500</v>
      </c>
      <c r="BD1455" s="15">
        <f t="shared" si="67"/>
        <v>14259000</v>
      </c>
      <c r="BE1455" s="15">
        <f t="shared" si="68"/>
        <v>21388500</v>
      </c>
    </row>
    <row r="1456" spans="1:57" x14ac:dyDescent="0.3">
      <c r="A1456" s="167" t="s">
        <v>2871</v>
      </c>
      <c r="B1456" s="70" t="s">
        <v>2872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5">
        <v>45000</v>
      </c>
      <c r="AF1456" s="165">
        <v>45366</v>
      </c>
      <c r="AG1456" s="164">
        <v>878643.46</v>
      </c>
      <c r="AH1456" s="91">
        <v>0</v>
      </c>
      <c r="AI1456" s="91">
        <v>0</v>
      </c>
      <c r="AJ1456" s="160">
        <v>0.03</v>
      </c>
      <c r="AK1456" s="168" t="s">
        <v>651</v>
      </c>
      <c r="AL1456" s="168" t="s">
        <v>652</v>
      </c>
      <c r="AM1456" s="127">
        <v>0</v>
      </c>
      <c r="AN1456" s="127">
        <v>0</v>
      </c>
      <c r="AO1456" s="127">
        <v>0</v>
      </c>
      <c r="AP1456" s="127">
        <v>0</v>
      </c>
      <c r="AQ1456" s="127">
        <v>0</v>
      </c>
      <c r="AR1456" s="127">
        <v>0</v>
      </c>
      <c r="AS1456" s="127">
        <v>0</v>
      </c>
      <c r="AT1456" s="127">
        <v>0</v>
      </c>
      <c r="AU1456" s="127">
        <v>0</v>
      </c>
      <c r="AV1456" s="127">
        <v>0</v>
      </c>
      <c r="AW1456" s="127">
        <v>0</v>
      </c>
      <c r="AX1456" s="127">
        <v>0</v>
      </c>
      <c r="AY1456" s="127">
        <v>0</v>
      </c>
      <c r="AZ1456" s="127">
        <v>0</v>
      </c>
      <c r="BA1456" s="127">
        <v>0</v>
      </c>
      <c r="BB1456" s="127">
        <v>0</v>
      </c>
      <c r="BC1456" s="15">
        <f t="shared" si="66"/>
        <v>0</v>
      </c>
      <c r="BD1456" s="15">
        <f t="shared" si="67"/>
        <v>0</v>
      </c>
      <c r="BE1456" s="15">
        <f t="shared" si="68"/>
        <v>0</v>
      </c>
    </row>
    <row r="1457" spans="1:57" x14ac:dyDescent="0.3">
      <c r="A1457" s="167" t="s">
        <v>2873</v>
      </c>
      <c r="B1457" s="70" t="s">
        <v>2874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65">
        <v>45000</v>
      </c>
      <c r="AF1457" s="165">
        <v>47192</v>
      </c>
      <c r="AG1457" s="164">
        <v>1757286.92</v>
      </c>
      <c r="AH1457" s="91">
        <v>4.541666666666667</v>
      </c>
      <c r="AI1457" s="91">
        <v>6</v>
      </c>
      <c r="AJ1457" s="160">
        <v>7.3772000000000004E-2</v>
      </c>
      <c r="AK1457" s="168" t="s">
        <v>651</v>
      </c>
      <c r="AL1457" s="168" t="s">
        <v>652</v>
      </c>
      <c r="AM1457" s="127">
        <v>64819.29</v>
      </c>
      <c r="AN1457" s="127">
        <v>0</v>
      </c>
      <c r="AO1457" s="127">
        <v>0</v>
      </c>
      <c r="AP1457" s="127">
        <v>0</v>
      </c>
      <c r="AQ1457" s="127">
        <v>0</v>
      </c>
      <c r="AR1457" s="127">
        <v>0</v>
      </c>
      <c r="AS1457" s="127">
        <v>64819.29</v>
      </c>
      <c r="AT1457" s="127">
        <v>0</v>
      </c>
      <c r="AU1457" s="127">
        <v>0</v>
      </c>
      <c r="AV1457" s="127">
        <v>0</v>
      </c>
      <c r="AW1457" s="127">
        <v>0</v>
      </c>
      <c r="AX1457" s="127">
        <v>0</v>
      </c>
      <c r="AY1457" s="127">
        <v>64819.29</v>
      </c>
      <c r="AZ1457" s="127">
        <v>0</v>
      </c>
      <c r="BA1457" s="127">
        <v>0</v>
      </c>
      <c r="BB1457" s="127">
        <v>0</v>
      </c>
      <c r="BC1457" s="15">
        <f t="shared" si="66"/>
        <v>64819.29</v>
      </c>
      <c r="BD1457" s="15">
        <f t="shared" si="67"/>
        <v>129638.58</v>
      </c>
      <c r="BE1457" s="15">
        <f t="shared" si="68"/>
        <v>194457.87</v>
      </c>
    </row>
    <row r="1458" spans="1:57" x14ac:dyDescent="0.3">
      <c r="A1458" s="167" t="s">
        <v>2875</v>
      </c>
      <c r="B1458" s="70" t="s">
        <v>2876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65">
        <v>44987</v>
      </c>
      <c r="AF1458" s="165">
        <v>46083</v>
      </c>
      <c r="AG1458" s="164">
        <v>55000000</v>
      </c>
      <c r="AH1458" s="91">
        <v>1.5055555555555555</v>
      </c>
      <c r="AI1458" s="91">
        <v>3</v>
      </c>
      <c r="AJ1458" s="160">
        <v>6.1652999999999999E-2</v>
      </c>
      <c r="AK1458" s="168" t="s">
        <v>651</v>
      </c>
      <c r="AL1458" s="168" t="s">
        <v>652</v>
      </c>
      <c r="AM1458" s="127">
        <v>1695457.5</v>
      </c>
      <c r="AN1458" s="127">
        <v>0</v>
      </c>
      <c r="AO1458" s="127">
        <v>0</v>
      </c>
      <c r="AP1458" s="127">
        <v>0</v>
      </c>
      <c r="AQ1458" s="127">
        <v>0</v>
      </c>
      <c r="AR1458" s="127">
        <v>0</v>
      </c>
      <c r="AS1458" s="127">
        <v>1695457.5</v>
      </c>
      <c r="AT1458" s="127">
        <v>0</v>
      </c>
      <c r="AU1458" s="127">
        <v>0</v>
      </c>
      <c r="AV1458" s="127">
        <v>0</v>
      </c>
      <c r="AW1458" s="127">
        <v>0</v>
      </c>
      <c r="AX1458" s="127">
        <v>0</v>
      </c>
      <c r="AY1458" s="127">
        <v>1695457.5</v>
      </c>
      <c r="AZ1458" s="127">
        <v>0</v>
      </c>
      <c r="BA1458" s="127">
        <v>0</v>
      </c>
      <c r="BB1458" s="127">
        <v>0</v>
      </c>
      <c r="BC1458" s="15">
        <f t="shared" si="66"/>
        <v>1695457.5</v>
      </c>
      <c r="BD1458" s="15">
        <f t="shared" si="67"/>
        <v>3390915</v>
      </c>
      <c r="BE1458" s="15">
        <f t="shared" si="68"/>
        <v>5086372.5</v>
      </c>
    </row>
    <row r="1459" spans="1:57" x14ac:dyDescent="0.3">
      <c r="A1459" s="167" t="s">
        <v>2877</v>
      </c>
      <c r="B1459" s="70" t="s">
        <v>2878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65">
        <v>44987</v>
      </c>
      <c r="AF1459" s="165">
        <v>46083</v>
      </c>
      <c r="AG1459" s="164">
        <v>30000000</v>
      </c>
      <c r="AH1459" s="91">
        <v>1.5055555555555555</v>
      </c>
      <c r="AI1459" s="91">
        <v>3</v>
      </c>
      <c r="AJ1459" s="160">
        <v>6.1652999999999999E-2</v>
      </c>
      <c r="AK1459" s="168" t="s">
        <v>651</v>
      </c>
      <c r="AL1459" s="168" t="s">
        <v>652</v>
      </c>
      <c r="AM1459" s="127">
        <v>924795</v>
      </c>
      <c r="AN1459" s="127">
        <v>0</v>
      </c>
      <c r="AO1459" s="127">
        <v>0</v>
      </c>
      <c r="AP1459" s="127">
        <v>0</v>
      </c>
      <c r="AQ1459" s="127">
        <v>0</v>
      </c>
      <c r="AR1459" s="127">
        <v>0</v>
      </c>
      <c r="AS1459" s="127">
        <v>924795</v>
      </c>
      <c r="AT1459" s="127">
        <v>0</v>
      </c>
      <c r="AU1459" s="127">
        <v>0</v>
      </c>
      <c r="AV1459" s="127">
        <v>0</v>
      </c>
      <c r="AW1459" s="127">
        <v>0</v>
      </c>
      <c r="AX1459" s="127">
        <v>0</v>
      </c>
      <c r="AY1459" s="127">
        <v>924795</v>
      </c>
      <c r="AZ1459" s="127">
        <v>0</v>
      </c>
      <c r="BA1459" s="127">
        <v>0</v>
      </c>
      <c r="BB1459" s="127">
        <v>0</v>
      </c>
      <c r="BC1459" s="15">
        <f t="shared" si="66"/>
        <v>924795</v>
      </c>
      <c r="BD1459" s="15">
        <f t="shared" si="67"/>
        <v>1849590</v>
      </c>
      <c r="BE1459" s="15">
        <f t="shared" si="68"/>
        <v>2774385</v>
      </c>
    </row>
    <row r="1460" spans="1:57" x14ac:dyDescent="0.3">
      <c r="A1460" s="167" t="s">
        <v>2879</v>
      </c>
      <c r="B1460" s="70" t="s">
        <v>2880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5">
        <v>45000</v>
      </c>
      <c r="AF1460" s="165">
        <v>45366</v>
      </c>
      <c r="AG1460" s="164">
        <v>758718.63</v>
      </c>
      <c r="AH1460" s="91">
        <v>0</v>
      </c>
      <c r="AI1460" s="91">
        <v>0</v>
      </c>
      <c r="AJ1460" s="160">
        <v>0.03</v>
      </c>
      <c r="AK1460" s="168" t="s">
        <v>651</v>
      </c>
      <c r="AL1460" s="168" t="s">
        <v>652</v>
      </c>
      <c r="AM1460" s="127">
        <v>0</v>
      </c>
      <c r="AN1460" s="127">
        <v>0</v>
      </c>
      <c r="AO1460" s="127">
        <v>0</v>
      </c>
      <c r="AP1460" s="127">
        <v>0</v>
      </c>
      <c r="AQ1460" s="127">
        <v>0</v>
      </c>
      <c r="AR1460" s="127">
        <v>0</v>
      </c>
      <c r="AS1460" s="127">
        <v>0</v>
      </c>
      <c r="AT1460" s="127">
        <v>0</v>
      </c>
      <c r="AU1460" s="127">
        <v>0</v>
      </c>
      <c r="AV1460" s="127">
        <v>0</v>
      </c>
      <c r="AW1460" s="127">
        <v>0</v>
      </c>
      <c r="AX1460" s="127">
        <v>0</v>
      </c>
      <c r="AY1460" s="127">
        <v>0</v>
      </c>
      <c r="AZ1460" s="127">
        <v>0</v>
      </c>
      <c r="BA1460" s="127">
        <v>0</v>
      </c>
      <c r="BB1460" s="127">
        <v>0</v>
      </c>
      <c r="BC1460" s="15">
        <f t="shared" si="66"/>
        <v>0</v>
      </c>
      <c r="BD1460" s="15">
        <f t="shared" si="67"/>
        <v>0</v>
      </c>
      <c r="BE1460" s="15">
        <f t="shared" si="68"/>
        <v>0</v>
      </c>
    </row>
    <row r="1461" spans="1:57" x14ac:dyDescent="0.3">
      <c r="A1461" s="167" t="s">
        <v>2881</v>
      </c>
      <c r="B1461" s="70" t="s">
        <v>2882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65">
        <v>45000</v>
      </c>
      <c r="AF1461" s="165">
        <v>47192</v>
      </c>
      <c r="AG1461" s="164">
        <v>1515970.29</v>
      </c>
      <c r="AH1461" s="91">
        <v>4.541666666666667</v>
      </c>
      <c r="AI1461" s="91">
        <v>6</v>
      </c>
      <c r="AJ1461" s="160">
        <v>7.3772000000000004E-2</v>
      </c>
      <c r="AK1461" s="168" t="s">
        <v>651</v>
      </c>
      <c r="AL1461" s="168" t="s">
        <v>652</v>
      </c>
      <c r="AM1461" s="127">
        <v>55918.080000000002</v>
      </c>
      <c r="AN1461" s="127">
        <v>0</v>
      </c>
      <c r="AO1461" s="127">
        <v>0</v>
      </c>
      <c r="AP1461" s="127">
        <v>0</v>
      </c>
      <c r="AQ1461" s="127">
        <v>0</v>
      </c>
      <c r="AR1461" s="127">
        <v>0</v>
      </c>
      <c r="AS1461" s="127">
        <v>55918.080000000002</v>
      </c>
      <c r="AT1461" s="127">
        <v>0</v>
      </c>
      <c r="AU1461" s="127">
        <v>0</v>
      </c>
      <c r="AV1461" s="127">
        <v>0</v>
      </c>
      <c r="AW1461" s="127">
        <v>0</v>
      </c>
      <c r="AX1461" s="127">
        <v>0</v>
      </c>
      <c r="AY1461" s="127">
        <v>55918.080000000002</v>
      </c>
      <c r="AZ1461" s="127">
        <v>0</v>
      </c>
      <c r="BA1461" s="127">
        <v>0</v>
      </c>
      <c r="BB1461" s="127">
        <v>0</v>
      </c>
      <c r="BC1461" s="15">
        <f t="shared" si="66"/>
        <v>55918.080000000002</v>
      </c>
      <c r="BD1461" s="15">
        <f t="shared" si="67"/>
        <v>111836.16</v>
      </c>
      <c r="BE1461" s="15">
        <f t="shared" si="68"/>
        <v>167754.23999999999</v>
      </c>
    </row>
    <row r="1462" spans="1:57" x14ac:dyDescent="0.3">
      <c r="A1462" s="167" t="s">
        <v>2883</v>
      </c>
      <c r="B1462" s="70" t="s">
        <v>2884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65">
        <v>44995</v>
      </c>
      <c r="AF1462" s="165">
        <v>46822</v>
      </c>
      <c r="AG1462" s="164">
        <v>200000000</v>
      </c>
      <c r="AH1462" s="91">
        <v>3.5277777777777777</v>
      </c>
      <c r="AI1462" s="91">
        <v>5</v>
      </c>
      <c r="AJ1462" s="160">
        <v>7.1294999999999997E-2</v>
      </c>
      <c r="AK1462" s="168" t="s">
        <v>651</v>
      </c>
      <c r="AL1462" s="168" t="s">
        <v>652</v>
      </c>
      <c r="AM1462" s="127">
        <v>7129500</v>
      </c>
      <c r="AN1462" s="127">
        <v>0</v>
      </c>
      <c r="AO1462" s="127">
        <v>0</v>
      </c>
      <c r="AP1462" s="127">
        <v>0</v>
      </c>
      <c r="AQ1462" s="127">
        <v>0</v>
      </c>
      <c r="AR1462" s="127">
        <v>0</v>
      </c>
      <c r="AS1462" s="127">
        <v>7129500</v>
      </c>
      <c r="AT1462" s="127">
        <v>0</v>
      </c>
      <c r="AU1462" s="127">
        <v>0</v>
      </c>
      <c r="AV1462" s="127">
        <v>0</v>
      </c>
      <c r="AW1462" s="127">
        <v>0</v>
      </c>
      <c r="AX1462" s="127">
        <v>0</v>
      </c>
      <c r="AY1462" s="127">
        <v>7129500</v>
      </c>
      <c r="AZ1462" s="127">
        <v>0</v>
      </c>
      <c r="BA1462" s="127">
        <v>0</v>
      </c>
      <c r="BB1462" s="127">
        <v>0</v>
      </c>
      <c r="BC1462" s="15">
        <f t="shared" si="66"/>
        <v>7129500</v>
      </c>
      <c r="BD1462" s="15">
        <f t="shared" si="67"/>
        <v>14259000</v>
      </c>
      <c r="BE1462" s="15">
        <f t="shared" si="68"/>
        <v>21388500</v>
      </c>
    </row>
    <row r="1463" spans="1:57" x14ac:dyDescent="0.3">
      <c r="A1463" s="167" t="s">
        <v>2885</v>
      </c>
      <c r="B1463" s="70" t="s">
        <v>2886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5">
        <v>45000</v>
      </c>
      <c r="AF1463" s="165">
        <v>45366</v>
      </c>
      <c r="AG1463" s="164">
        <v>571117.11</v>
      </c>
      <c r="AH1463" s="91">
        <v>0</v>
      </c>
      <c r="AI1463" s="91">
        <v>0</v>
      </c>
      <c r="AJ1463" s="160">
        <v>0.03</v>
      </c>
      <c r="AK1463" s="168" t="s">
        <v>651</v>
      </c>
      <c r="AL1463" s="168" t="s">
        <v>652</v>
      </c>
      <c r="AM1463" s="127">
        <v>0</v>
      </c>
      <c r="AN1463" s="127">
        <v>0</v>
      </c>
      <c r="AO1463" s="127">
        <v>0</v>
      </c>
      <c r="AP1463" s="127">
        <v>0</v>
      </c>
      <c r="AQ1463" s="127">
        <v>0</v>
      </c>
      <c r="AR1463" s="127">
        <v>0</v>
      </c>
      <c r="AS1463" s="127">
        <v>0</v>
      </c>
      <c r="AT1463" s="127">
        <v>0</v>
      </c>
      <c r="AU1463" s="127">
        <v>0</v>
      </c>
      <c r="AV1463" s="127">
        <v>0</v>
      </c>
      <c r="AW1463" s="127">
        <v>0</v>
      </c>
      <c r="AX1463" s="127">
        <v>0</v>
      </c>
      <c r="AY1463" s="127">
        <v>0</v>
      </c>
      <c r="AZ1463" s="127">
        <v>0</v>
      </c>
      <c r="BA1463" s="127">
        <v>0</v>
      </c>
      <c r="BB1463" s="127">
        <v>0</v>
      </c>
      <c r="BC1463" s="15">
        <f t="shared" si="66"/>
        <v>0</v>
      </c>
      <c r="BD1463" s="15">
        <f t="shared" si="67"/>
        <v>0</v>
      </c>
      <c r="BE1463" s="15">
        <f t="shared" si="68"/>
        <v>0</v>
      </c>
    </row>
    <row r="1464" spans="1:57" x14ac:dyDescent="0.3">
      <c r="A1464" s="167" t="s">
        <v>2887</v>
      </c>
      <c r="B1464" s="70" t="s">
        <v>2888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65">
        <v>45000</v>
      </c>
      <c r="AF1464" s="165">
        <v>47192</v>
      </c>
      <c r="AG1464" s="164">
        <v>1140352.93</v>
      </c>
      <c r="AH1464" s="91">
        <v>4.541666666666667</v>
      </c>
      <c r="AI1464" s="91">
        <v>6</v>
      </c>
      <c r="AJ1464" s="160">
        <v>7.3772000000000004E-2</v>
      </c>
      <c r="AK1464" s="168" t="s">
        <v>651</v>
      </c>
      <c r="AL1464" s="168" t="s">
        <v>652</v>
      </c>
      <c r="AM1464" s="127">
        <v>42063.06</v>
      </c>
      <c r="AN1464" s="127">
        <v>0</v>
      </c>
      <c r="AO1464" s="127">
        <v>0</v>
      </c>
      <c r="AP1464" s="127">
        <v>0</v>
      </c>
      <c r="AQ1464" s="127">
        <v>0</v>
      </c>
      <c r="AR1464" s="127">
        <v>0</v>
      </c>
      <c r="AS1464" s="127">
        <v>42063.06</v>
      </c>
      <c r="AT1464" s="127">
        <v>0</v>
      </c>
      <c r="AU1464" s="127">
        <v>0</v>
      </c>
      <c r="AV1464" s="127">
        <v>0</v>
      </c>
      <c r="AW1464" s="127">
        <v>0</v>
      </c>
      <c r="AX1464" s="127">
        <v>0</v>
      </c>
      <c r="AY1464" s="127">
        <v>42063.06</v>
      </c>
      <c r="AZ1464" s="127">
        <v>0</v>
      </c>
      <c r="BA1464" s="127">
        <v>0</v>
      </c>
      <c r="BB1464" s="127">
        <v>0</v>
      </c>
      <c r="BC1464" s="15">
        <f t="shared" si="66"/>
        <v>42063.06</v>
      </c>
      <c r="BD1464" s="15">
        <f t="shared" si="67"/>
        <v>84126.12</v>
      </c>
      <c r="BE1464" s="15">
        <f t="shared" si="68"/>
        <v>126189.18</v>
      </c>
    </row>
    <row r="1465" spans="1:57" x14ac:dyDescent="0.3">
      <c r="A1465" s="167" t="s">
        <v>2889</v>
      </c>
      <c r="B1465" s="70" t="s">
        <v>2890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5">
        <v>45000</v>
      </c>
      <c r="AF1465" s="165">
        <v>45366</v>
      </c>
      <c r="AG1465" s="164">
        <v>1130939.93</v>
      </c>
      <c r="AH1465" s="91">
        <v>0</v>
      </c>
      <c r="AI1465" s="91">
        <v>0</v>
      </c>
      <c r="AJ1465" s="160">
        <v>0.03</v>
      </c>
      <c r="AK1465" s="168" t="s">
        <v>651</v>
      </c>
      <c r="AL1465" s="168" t="s">
        <v>652</v>
      </c>
      <c r="AM1465" s="127">
        <v>0</v>
      </c>
      <c r="AN1465" s="127">
        <v>0</v>
      </c>
      <c r="AO1465" s="127">
        <v>0</v>
      </c>
      <c r="AP1465" s="127">
        <v>0</v>
      </c>
      <c r="AQ1465" s="127">
        <v>0</v>
      </c>
      <c r="AR1465" s="127">
        <v>0</v>
      </c>
      <c r="AS1465" s="127">
        <v>0</v>
      </c>
      <c r="AT1465" s="127">
        <v>0</v>
      </c>
      <c r="AU1465" s="127">
        <v>0</v>
      </c>
      <c r="AV1465" s="127">
        <v>0</v>
      </c>
      <c r="AW1465" s="127">
        <v>0</v>
      </c>
      <c r="AX1465" s="127">
        <v>0</v>
      </c>
      <c r="AY1465" s="127">
        <v>0</v>
      </c>
      <c r="AZ1465" s="127">
        <v>0</v>
      </c>
      <c r="BA1465" s="127">
        <v>0</v>
      </c>
      <c r="BB1465" s="127">
        <v>0</v>
      </c>
      <c r="BC1465" s="15">
        <f t="shared" si="66"/>
        <v>0</v>
      </c>
      <c r="BD1465" s="15">
        <f t="shared" si="67"/>
        <v>0</v>
      </c>
      <c r="BE1465" s="15">
        <f t="shared" si="68"/>
        <v>0</v>
      </c>
    </row>
    <row r="1466" spans="1:57" x14ac:dyDescent="0.3">
      <c r="A1466" s="167" t="s">
        <v>2891</v>
      </c>
      <c r="B1466" s="70" t="s">
        <v>2892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65">
        <v>45000</v>
      </c>
      <c r="AF1466" s="165">
        <v>47192</v>
      </c>
      <c r="AG1466" s="164">
        <v>2258134.16</v>
      </c>
      <c r="AH1466" s="91">
        <v>4.541666666666667</v>
      </c>
      <c r="AI1466" s="91">
        <v>6</v>
      </c>
      <c r="AJ1466" s="160">
        <v>7.3772000000000004E-2</v>
      </c>
      <c r="AK1466" s="168" t="s">
        <v>651</v>
      </c>
      <c r="AL1466" s="168" t="s">
        <v>652</v>
      </c>
      <c r="AM1466" s="127">
        <v>83293.539999999994</v>
      </c>
      <c r="AN1466" s="127">
        <v>0</v>
      </c>
      <c r="AO1466" s="127">
        <v>0</v>
      </c>
      <c r="AP1466" s="127">
        <v>0</v>
      </c>
      <c r="AQ1466" s="127">
        <v>0</v>
      </c>
      <c r="AR1466" s="127">
        <v>0</v>
      </c>
      <c r="AS1466" s="127">
        <v>83293.539999999994</v>
      </c>
      <c r="AT1466" s="127">
        <v>0</v>
      </c>
      <c r="AU1466" s="127">
        <v>0</v>
      </c>
      <c r="AV1466" s="127">
        <v>0</v>
      </c>
      <c r="AW1466" s="127">
        <v>0</v>
      </c>
      <c r="AX1466" s="127">
        <v>0</v>
      </c>
      <c r="AY1466" s="127">
        <v>83293.539999999994</v>
      </c>
      <c r="AZ1466" s="127">
        <v>0</v>
      </c>
      <c r="BA1466" s="127">
        <v>0</v>
      </c>
      <c r="BB1466" s="127">
        <v>0</v>
      </c>
      <c r="BC1466" s="15">
        <f t="shared" si="66"/>
        <v>83293.539999999994</v>
      </c>
      <c r="BD1466" s="15">
        <f t="shared" si="67"/>
        <v>166587.07999999999</v>
      </c>
      <c r="BE1466" s="15">
        <f t="shared" si="68"/>
        <v>249880.62</v>
      </c>
    </row>
    <row r="1467" spans="1:57" x14ac:dyDescent="0.3">
      <c r="A1467" s="167" t="s">
        <v>2896</v>
      </c>
      <c r="B1467" s="70" t="s">
        <v>2897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5">
        <v>45000</v>
      </c>
      <c r="AF1467" s="165">
        <v>45366</v>
      </c>
      <c r="AG1467" s="164">
        <v>412237.47</v>
      </c>
      <c r="AH1467" s="91">
        <v>0</v>
      </c>
      <c r="AI1467" s="91">
        <v>0</v>
      </c>
      <c r="AJ1467" s="160">
        <v>0.03</v>
      </c>
      <c r="AK1467" s="168" t="s">
        <v>651</v>
      </c>
      <c r="AL1467" s="168" t="s">
        <v>652</v>
      </c>
      <c r="AM1467" s="127">
        <v>0</v>
      </c>
      <c r="AN1467" s="127">
        <v>0</v>
      </c>
      <c r="AO1467" s="127">
        <v>0</v>
      </c>
      <c r="AP1467" s="127">
        <v>0</v>
      </c>
      <c r="AQ1467" s="127">
        <v>0</v>
      </c>
      <c r="AR1467" s="127">
        <v>0</v>
      </c>
      <c r="AS1467" s="127">
        <v>0</v>
      </c>
      <c r="AT1467" s="127">
        <v>0</v>
      </c>
      <c r="AU1467" s="127">
        <v>0</v>
      </c>
      <c r="AV1467" s="127">
        <v>0</v>
      </c>
      <c r="AW1467" s="127">
        <v>0</v>
      </c>
      <c r="AX1467" s="127">
        <v>0</v>
      </c>
      <c r="AY1467" s="127">
        <v>0</v>
      </c>
      <c r="AZ1467" s="127">
        <v>0</v>
      </c>
      <c r="BA1467" s="127">
        <v>0</v>
      </c>
      <c r="BB1467" s="127">
        <v>0</v>
      </c>
      <c r="BC1467" s="15">
        <f t="shared" si="66"/>
        <v>0</v>
      </c>
      <c r="BD1467" s="15">
        <f t="shared" si="67"/>
        <v>0</v>
      </c>
      <c r="BE1467" s="15">
        <f t="shared" si="68"/>
        <v>0</v>
      </c>
    </row>
    <row r="1468" spans="1:57" x14ac:dyDescent="0.3">
      <c r="A1468" s="167" t="s">
        <v>2898</v>
      </c>
      <c r="B1468" s="70" t="s">
        <v>2899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65">
        <v>45000</v>
      </c>
      <c r="AF1468" s="165">
        <v>47192</v>
      </c>
      <c r="AG1468" s="164">
        <v>822720.44</v>
      </c>
      <c r="AH1468" s="91">
        <v>4.541666666666667</v>
      </c>
      <c r="AI1468" s="91">
        <v>6</v>
      </c>
      <c r="AJ1468" s="160">
        <v>7.3772000000000004E-2</v>
      </c>
      <c r="AK1468" s="168" t="s">
        <v>651</v>
      </c>
      <c r="AL1468" s="168" t="s">
        <v>652</v>
      </c>
      <c r="AM1468" s="127">
        <v>30346.87</v>
      </c>
      <c r="AN1468" s="127">
        <v>0</v>
      </c>
      <c r="AO1468" s="127">
        <v>0</v>
      </c>
      <c r="AP1468" s="127">
        <v>0</v>
      </c>
      <c r="AQ1468" s="127">
        <v>0</v>
      </c>
      <c r="AR1468" s="127">
        <v>0</v>
      </c>
      <c r="AS1468" s="127">
        <v>30346.87</v>
      </c>
      <c r="AT1468" s="127">
        <v>0</v>
      </c>
      <c r="AU1468" s="127">
        <v>0</v>
      </c>
      <c r="AV1468" s="127">
        <v>0</v>
      </c>
      <c r="AW1468" s="127">
        <v>0</v>
      </c>
      <c r="AX1468" s="127">
        <v>0</v>
      </c>
      <c r="AY1468" s="127">
        <v>30346.87</v>
      </c>
      <c r="AZ1468" s="127">
        <v>0</v>
      </c>
      <c r="BA1468" s="127">
        <v>0</v>
      </c>
      <c r="BB1468" s="127">
        <v>0</v>
      </c>
      <c r="BC1468" s="15">
        <f t="shared" si="66"/>
        <v>30346.87</v>
      </c>
      <c r="BD1468" s="15">
        <f t="shared" si="67"/>
        <v>60693.74</v>
      </c>
      <c r="BE1468" s="15">
        <f t="shared" si="68"/>
        <v>91040.61</v>
      </c>
    </row>
    <row r="1469" spans="1:57" x14ac:dyDescent="0.3">
      <c r="A1469" s="167" t="s">
        <v>2900</v>
      </c>
      <c r="B1469" s="70" t="s">
        <v>2901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5">
        <v>45000</v>
      </c>
      <c r="AF1469" s="165">
        <v>45366</v>
      </c>
      <c r="AG1469" s="164">
        <v>1006291.24</v>
      </c>
      <c r="AH1469" s="91">
        <v>0</v>
      </c>
      <c r="AI1469" s="91">
        <v>0</v>
      </c>
      <c r="AJ1469" s="160">
        <v>0.03</v>
      </c>
      <c r="AK1469" s="168" t="s">
        <v>651</v>
      </c>
      <c r="AL1469" s="168" t="s">
        <v>652</v>
      </c>
      <c r="AM1469" s="127">
        <v>0</v>
      </c>
      <c r="AN1469" s="127">
        <v>0</v>
      </c>
      <c r="AO1469" s="127">
        <v>0</v>
      </c>
      <c r="AP1469" s="127">
        <v>0</v>
      </c>
      <c r="AQ1469" s="127">
        <v>0</v>
      </c>
      <c r="AR1469" s="127">
        <v>0</v>
      </c>
      <c r="AS1469" s="127">
        <v>0</v>
      </c>
      <c r="AT1469" s="127">
        <v>0</v>
      </c>
      <c r="AU1469" s="127">
        <v>0</v>
      </c>
      <c r="AV1469" s="127">
        <v>0</v>
      </c>
      <c r="AW1469" s="127">
        <v>0</v>
      </c>
      <c r="AX1469" s="127">
        <v>0</v>
      </c>
      <c r="AY1469" s="127">
        <v>0</v>
      </c>
      <c r="AZ1469" s="127">
        <v>0</v>
      </c>
      <c r="BA1469" s="127">
        <v>0</v>
      </c>
      <c r="BB1469" s="127">
        <v>0</v>
      </c>
      <c r="BC1469" s="15">
        <f t="shared" si="66"/>
        <v>0</v>
      </c>
      <c r="BD1469" s="15">
        <f t="shared" si="67"/>
        <v>0</v>
      </c>
      <c r="BE1469" s="15">
        <f t="shared" si="68"/>
        <v>0</v>
      </c>
    </row>
    <row r="1470" spans="1:57" x14ac:dyDescent="0.3">
      <c r="A1470" s="167" t="s">
        <v>2902</v>
      </c>
      <c r="B1470" s="70" t="s">
        <v>2903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65">
        <v>45000</v>
      </c>
      <c r="AF1470" s="165">
        <v>47192</v>
      </c>
      <c r="AG1470" s="164">
        <v>2012682.73</v>
      </c>
      <c r="AH1470" s="91">
        <v>4.541666666666667</v>
      </c>
      <c r="AI1470" s="91">
        <v>6</v>
      </c>
      <c r="AJ1470" s="160">
        <v>7.3772000000000004E-2</v>
      </c>
      <c r="AK1470" s="168" t="s">
        <v>651</v>
      </c>
      <c r="AL1470" s="168" t="s">
        <v>652</v>
      </c>
      <c r="AM1470" s="127">
        <v>74239.820000000007</v>
      </c>
      <c r="AN1470" s="127">
        <v>0</v>
      </c>
      <c r="AO1470" s="127">
        <v>0</v>
      </c>
      <c r="AP1470" s="127">
        <v>0</v>
      </c>
      <c r="AQ1470" s="127">
        <v>0</v>
      </c>
      <c r="AR1470" s="127">
        <v>0</v>
      </c>
      <c r="AS1470" s="127">
        <v>74239.820000000007</v>
      </c>
      <c r="AT1470" s="127">
        <v>0</v>
      </c>
      <c r="AU1470" s="127">
        <v>0</v>
      </c>
      <c r="AV1470" s="127">
        <v>0</v>
      </c>
      <c r="AW1470" s="127">
        <v>0</v>
      </c>
      <c r="AX1470" s="127">
        <v>0</v>
      </c>
      <c r="AY1470" s="127">
        <v>74239.820000000007</v>
      </c>
      <c r="AZ1470" s="127">
        <v>0</v>
      </c>
      <c r="BA1470" s="127">
        <v>0</v>
      </c>
      <c r="BB1470" s="127">
        <v>0</v>
      </c>
      <c r="BC1470" s="15">
        <f t="shared" si="66"/>
        <v>74239.820000000007</v>
      </c>
      <c r="BD1470" s="15">
        <f t="shared" si="67"/>
        <v>148479.64000000001</v>
      </c>
      <c r="BE1470" s="15">
        <f t="shared" si="68"/>
        <v>222719.46000000002</v>
      </c>
    </row>
    <row r="1471" spans="1:57" x14ac:dyDescent="0.3">
      <c r="A1471" s="167" t="s">
        <v>2904</v>
      </c>
      <c r="B1471" s="70" t="s">
        <v>2905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65">
        <v>44987</v>
      </c>
      <c r="AF1471" s="165">
        <v>46083</v>
      </c>
      <c r="AG1471" s="164">
        <v>40000000</v>
      </c>
      <c r="AH1471" s="91">
        <v>1.5055555555555555</v>
      </c>
      <c r="AI1471" s="91">
        <v>3</v>
      </c>
      <c r="AJ1471" s="160">
        <v>6.1652999999999999E-2</v>
      </c>
      <c r="AK1471" s="168" t="s">
        <v>651</v>
      </c>
      <c r="AL1471" s="168" t="s">
        <v>652</v>
      </c>
      <c r="AM1471" s="127">
        <v>1233060</v>
      </c>
      <c r="AN1471" s="127">
        <v>0</v>
      </c>
      <c r="AO1471" s="127">
        <v>0</v>
      </c>
      <c r="AP1471" s="127">
        <v>0</v>
      </c>
      <c r="AQ1471" s="127">
        <v>0</v>
      </c>
      <c r="AR1471" s="127">
        <v>0</v>
      </c>
      <c r="AS1471" s="127">
        <v>1233060</v>
      </c>
      <c r="AT1471" s="127">
        <v>0</v>
      </c>
      <c r="AU1471" s="127">
        <v>0</v>
      </c>
      <c r="AV1471" s="127">
        <v>0</v>
      </c>
      <c r="AW1471" s="127">
        <v>0</v>
      </c>
      <c r="AX1471" s="127">
        <v>0</v>
      </c>
      <c r="AY1471" s="127">
        <v>1233060</v>
      </c>
      <c r="AZ1471" s="127">
        <v>0</v>
      </c>
      <c r="BA1471" s="127">
        <v>0</v>
      </c>
      <c r="BB1471" s="127">
        <v>0</v>
      </c>
      <c r="BC1471" s="15">
        <f t="shared" si="66"/>
        <v>1233060</v>
      </c>
      <c r="BD1471" s="15">
        <f t="shared" si="67"/>
        <v>2466120</v>
      </c>
      <c r="BE1471" s="15">
        <f t="shared" si="68"/>
        <v>3699180</v>
      </c>
    </row>
    <row r="1472" spans="1:57" x14ac:dyDescent="0.3">
      <c r="A1472" s="167" t="s">
        <v>2906</v>
      </c>
      <c r="B1472" s="70" t="s">
        <v>2907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5">
        <v>45037</v>
      </c>
      <c r="AF1472" s="165">
        <v>46498</v>
      </c>
      <c r="AG1472" s="164">
        <v>158857.5</v>
      </c>
      <c r="AH1472" s="91">
        <v>2.6416666666666666</v>
      </c>
      <c r="AI1472" s="91">
        <v>4</v>
      </c>
      <c r="AJ1472" s="160">
        <v>4.7100000000000003E-2</v>
      </c>
      <c r="AK1472" s="168" t="s">
        <v>651</v>
      </c>
      <c r="AL1472" s="168" t="s">
        <v>652</v>
      </c>
      <c r="AM1472" s="127">
        <v>623.52</v>
      </c>
      <c r="AN1472" s="127">
        <v>623.52</v>
      </c>
      <c r="AO1472" s="127">
        <v>623.52</v>
      </c>
      <c r="AP1472" s="127">
        <v>623.52</v>
      </c>
      <c r="AQ1472" s="127">
        <v>623.52</v>
      </c>
      <c r="AR1472" s="127">
        <v>623.52</v>
      </c>
      <c r="AS1472" s="127">
        <v>623.52</v>
      </c>
      <c r="AT1472" s="127">
        <v>623.52</v>
      </c>
      <c r="AU1472" s="127">
        <v>623.52</v>
      </c>
      <c r="AV1472" s="127">
        <v>623.52</v>
      </c>
      <c r="AW1472" s="127">
        <v>623.52</v>
      </c>
      <c r="AX1472" s="127">
        <v>623.52</v>
      </c>
      <c r="AY1472" s="127">
        <v>623.52</v>
      </c>
      <c r="AZ1472" s="127">
        <v>623.52</v>
      </c>
      <c r="BA1472" s="127">
        <v>623.52</v>
      </c>
      <c r="BB1472" s="127">
        <v>623.52</v>
      </c>
      <c r="BC1472" s="15">
        <f t="shared" si="66"/>
        <v>2494.08</v>
      </c>
      <c r="BD1472" s="15">
        <f t="shared" si="67"/>
        <v>7482.2400000000016</v>
      </c>
      <c r="BE1472" s="15">
        <f t="shared" si="68"/>
        <v>9976.3200000000015</v>
      </c>
    </row>
    <row r="1473" spans="1:57" x14ac:dyDescent="0.3">
      <c r="A1473" s="167" t="s">
        <v>2908</v>
      </c>
      <c r="B1473" s="70" t="s">
        <v>2907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5">
        <v>45037</v>
      </c>
      <c r="AF1473" s="165">
        <v>46864</v>
      </c>
      <c r="AG1473" s="164">
        <v>100152.5</v>
      </c>
      <c r="AH1473" s="91">
        <v>3.6416666666666666</v>
      </c>
      <c r="AI1473" s="91">
        <v>5</v>
      </c>
      <c r="AJ1473" s="160">
        <v>5.0700000000000002E-2</v>
      </c>
      <c r="AK1473" s="168" t="s">
        <v>651</v>
      </c>
      <c r="AL1473" s="168" t="s">
        <v>652</v>
      </c>
      <c r="AM1473" s="127">
        <v>423.14</v>
      </c>
      <c r="AN1473" s="127">
        <v>423.14</v>
      </c>
      <c r="AO1473" s="127">
        <v>423.14</v>
      </c>
      <c r="AP1473" s="127">
        <v>423.14</v>
      </c>
      <c r="AQ1473" s="127">
        <v>423.14</v>
      </c>
      <c r="AR1473" s="127">
        <v>423.14</v>
      </c>
      <c r="AS1473" s="127">
        <v>423.14</v>
      </c>
      <c r="AT1473" s="127">
        <v>423.14</v>
      </c>
      <c r="AU1473" s="127">
        <v>423.14</v>
      </c>
      <c r="AV1473" s="127">
        <v>423.14</v>
      </c>
      <c r="AW1473" s="127">
        <v>423.14</v>
      </c>
      <c r="AX1473" s="127">
        <v>423.14</v>
      </c>
      <c r="AY1473" s="127">
        <v>423.14</v>
      </c>
      <c r="AZ1473" s="127">
        <v>423.14</v>
      </c>
      <c r="BA1473" s="127">
        <v>423.14</v>
      </c>
      <c r="BB1473" s="127">
        <v>423.14</v>
      </c>
      <c r="BC1473" s="15">
        <f t="shared" si="66"/>
        <v>1692.56</v>
      </c>
      <c r="BD1473" s="15">
        <f t="shared" si="67"/>
        <v>5077.68</v>
      </c>
      <c r="BE1473" s="15">
        <f t="shared" si="68"/>
        <v>6770.24</v>
      </c>
    </row>
    <row r="1474" spans="1:57" x14ac:dyDescent="0.3">
      <c r="A1474" s="167" t="s">
        <v>2909</v>
      </c>
      <c r="B1474" s="70" t="s">
        <v>2907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5">
        <v>45037</v>
      </c>
      <c r="AF1474" s="165">
        <v>47229</v>
      </c>
      <c r="AG1474" s="164">
        <v>10388130</v>
      </c>
      <c r="AH1474" s="91">
        <v>4.6416666666666666</v>
      </c>
      <c r="AI1474" s="91">
        <v>6</v>
      </c>
      <c r="AJ1474" s="160">
        <v>5.3600000000000002E-2</v>
      </c>
      <c r="AK1474" s="168" t="s">
        <v>651</v>
      </c>
      <c r="AL1474" s="168" t="s">
        <v>652</v>
      </c>
      <c r="AM1474" s="127">
        <v>46400.31</v>
      </c>
      <c r="AN1474" s="127">
        <v>46400.31</v>
      </c>
      <c r="AO1474" s="127">
        <v>46400.31</v>
      </c>
      <c r="AP1474" s="127">
        <v>46400.31</v>
      </c>
      <c r="AQ1474" s="127">
        <v>46400.31</v>
      </c>
      <c r="AR1474" s="127">
        <v>46400.31</v>
      </c>
      <c r="AS1474" s="127">
        <v>46400.31</v>
      </c>
      <c r="AT1474" s="127">
        <v>46400.31</v>
      </c>
      <c r="AU1474" s="127">
        <v>46400.31</v>
      </c>
      <c r="AV1474" s="127">
        <v>46400.31</v>
      </c>
      <c r="AW1474" s="127">
        <v>46400.31</v>
      </c>
      <c r="AX1474" s="127">
        <v>46400.31</v>
      </c>
      <c r="AY1474" s="127">
        <v>46400.31</v>
      </c>
      <c r="AZ1474" s="127">
        <v>46400.31</v>
      </c>
      <c r="BA1474" s="127">
        <v>46400.31</v>
      </c>
      <c r="BB1474" s="127">
        <v>46400.31</v>
      </c>
      <c r="BC1474" s="15">
        <f t="shared" si="66"/>
        <v>185601.24</v>
      </c>
      <c r="BD1474" s="15">
        <f t="shared" si="67"/>
        <v>556803.72</v>
      </c>
      <c r="BE1474" s="15">
        <f t="shared" si="68"/>
        <v>742404.96</v>
      </c>
    </row>
    <row r="1475" spans="1:57" x14ac:dyDescent="0.3">
      <c r="A1475" s="167" t="s">
        <v>2910</v>
      </c>
      <c r="B1475" s="70" t="s">
        <v>2911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7826300</v>
      </c>
      <c r="AA1475" s="63">
        <v>0</v>
      </c>
      <c r="AB1475" s="63">
        <v>0</v>
      </c>
      <c r="AC1475" s="63">
        <v>0</v>
      </c>
      <c r="AD1475" s="63">
        <v>200000000</v>
      </c>
      <c r="AE1475" s="165">
        <v>44984</v>
      </c>
      <c r="AF1475" s="165">
        <v>48637</v>
      </c>
      <c r="AG1475" s="164">
        <v>200000000</v>
      </c>
      <c r="AH1475" s="91">
        <v>8.4916666666666671</v>
      </c>
      <c r="AI1475" s="91">
        <v>10</v>
      </c>
      <c r="AJ1475" s="160">
        <v>7.8262999999999999E-2</v>
      </c>
      <c r="AK1475" s="168" t="s">
        <v>651</v>
      </c>
      <c r="AL1475" s="168" t="s">
        <v>652</v>
      </c>
      <c r="AM1475" s="127">
        <v>0</v>
      </c>
      <c r="AN1475" s="127">
        <v>0</v>
      </c>
      <c r="AO1475" s="127">
        <v>0</v>
      </c>
      <c r="AP1475" s="127">
        <v>0</v>
      </c>
      <c r="AQ1475" s="127">
        <v>0</v>
      </c>
      <c r="AR1475" s="127">
        <v>7826300</v>
      </c>
      <c r="AS1475" s="127">
        <v>0</v>
      </c>
      <c r="AT1475" s="127">
        <v>0</v>
      </c>
      <c r="AU1475" s="127">
        <v>0</v>
      </c>
      <c r="AV1475" s="127">
        <v>0</v>
      </c>
      <c r="AW1475" s="127">
        <v>0</v>
      </c>
      <c r="AX1475" s="127">
        <v>7826300</v>
      </c>
      <c r="AY1475" s="127">
        <v>0</v>
      </c>
      <c r="AZ1475" s="127">
        <v>0</v>
      </c>
      <c r="BA1475" s="127">
        <v>0</v>
      </c>
      <c r="BB1475" s="127">
        <v>0</v>
      </c>
      <c r="BC1475" s="15">
        <f t="shared" ref="BC1475:BC1538" si="69">SUM(AM1475:AP1475)</f>
        <v>0</v>
      </c>
      <c r="BD1475" s="15">
        <f t="shared" si="67"/>
        <v>15652600</v>
      </c>
      <c r="BE1475" s="15">
        <f t="shared" si="68"/>
        <v>15652600</v>
      </c>
    </row>
    <row r="1476" spans="1:57" x14ac:dyDescent="0.3">
      <c r="A1476" s="167" t="s">
        <v>2912</v>
      </c>
      <c r="B1476" s="70" t="s">
        <v>2913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2914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5">
        <v>45041</v>
      </c>
      <c r="AF1476" s="165">
        <v>46502</v>
      </c>
      <c r="AG1476" s="164">
        <v>3438387.66</v>
      </c>
      <c r="AH1476" s="91">
        <v>2.6527777777777777</v>
      </c>
      <c r="AI1476" s="91">
        <v>4</v>
      </c>
      <c r="AJ1476" s="160">
        <v>6.7556000000000005E-2</v>
      </c>
      <c r="AK1476" s="168" t="s">
        <v>651</v>
      </c>
      <c r="AL1476" s="168" t="s">
        <v>652</v>
      </c>
      <c r="AM1476" s="127">
        <v>0</v>
      </c>
      <c r="AN1476" s="127">
        <v>116141.86</v>
      </c>
      <c r="AO1476" s="127">
        <v>0</v>
      </c>
      <c r="AP1476" s="127">
        <v>0</v>
      </c>
      <c r="AQ1476" s="127">
        <v>0</v>
      </c>
      <c r="AR1476" s="127">
        <v>0</v>
      </c>
      <c r="AS1476" s="127">
        <v>0</v>
      </c>
      <c r="AT1476" s="127">
        <v>116141.86</v>
      </c>
      <c r="AU1476" s="127">
        <v>0</v>
      </c>
      <c r="AV1476" s="127">
        <v>0</v>
      </c>
      <c r="AW1476" s="127">
        <v>0</v>
      </c>
      <c r="AX1476" s="127">
        <v>0</v>
      </c>
      <c r="AY1476" s="127">
        <v>0</v>
      </c>
      <c r="AZ1476" s="127">
        <v>116141.86</v>
      </c>
      <c r="BA1476" s="127">
        <v>0</v>
      </c>
      <c r="BB1476" s="127">
        <v>0</v>
      </c>
      <c r="BC1476" s="15">
        <f t="shared" si="69"/>
        <v>116141.86</v>
      </c>
      <c r="BD1476" s="15">
        <f t="shared" ref="BD1476:BD1539" si="70">SUM(AQ1476:BB1476)</f>
        <v>232283.72</v>
      </c>
      <c r="BE1476" s="15">
        <f t="shared" ref="BE1476:BE1539" si="71">BC1476+BD1476</f>
        <v>348425.58</v>
      </c>
    </row>
    <row r="1477" spans="1:57" x14ac:dyDescent="0.3">
      <c r="A1477" s="167" t="s">
        <v>2915</v>
      </c>
      <c r="B1477" s="70" t="s">
        <v>2916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65">
        <v>45042</v>
      </c>
      <c r="AF1477" s="165">
        <v>45408</v>
      </c>
      <c r="AG1477" s="164">
        <v>1997150</v>
      </c>
      <c r="AH1477" s="91">
        <v>0</v>
      </c>
      <c r="AI1477" s="91">
        <v>0</v>
      </c>
      <c r="AJ1477" s="160">
        <v>3.2500000000000001E-2</v>
      </c>
      <c r="AK1477" s="168" t="s">
        <v>651</v>
      </c>
      <c r="AL1477" s="168" t="s">
        <v>652</v>
      </c>
      <c r="AM1477" s="127">
        <v>0</v>
      </c>
      <c r="AN1477" s="127">
        <v>0</v>
      </c>
      <c r="AO1477" s="127">
        <v>0</v>
      </c>
      <c r="AP1477" s="127">
        <v>0</v>
      </c>
      <c r="AQ1477" s="127">
        <v>0</v>
      </c>
      <c r="AR1477" s="127">
        <v>0</v>
      </c>
      <c r="AS1477" s="127">
        <v>0</v>
      </c>
      <c r="AT1477" s="127">
        <v>0</v>
      </c>
      <c r="AU1477" s="127">
        <v>0</v>
      </c>
      <c r="AV1477" s="127">
        <v>0</v>
      </c>
      <c r="AW1477" s="127">
        <v>0</v>
      </c>
      <c r="AX1477" s="127">
        <v>0</v>
      </c>
      <c r="AY1477" s="127">
        <v>0</v>
      </c>
      <c r="AZ1477" s="127">
        <v>0</v>
      </c>
      <c r="BA1477" s="127">
        <v>0</v>
      </c>
      <c r="BB1477" s="127">
        <v>0</v>
      </c>
      <c r="BC1477" s="15">
        <f t="shared" si="69"/>
        <v>0</v>
      </c>
      <c r="BD1477" s="15">
        <f t="shared" si="70"/>
        <v>0</v>
      </c>
      <c r="BE1477" s="15">
        <f t="shared" si="71"/>
        <v>0</v>
      </c>
    </row>
    <row r="1478" spans="1:57" x14ac:dyDescent="0.3">
      <c r="A1478" s="167" t="s">
        <v>2917</v>
      </c>
      <c r="B1478" s="70" t="s">
        <v>2916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5">
        <v>45042</v>
      </c>
      <c r="AF1478" s="165">
        <v>45773</v>
      </c>
      <c r="AG1478" s="164">
        <v>2964602.5</v>
      </c>
      <c r="AH1478" s="91">
        <v>0.65555555555555556</v>
      </c>
      <c r="AI1478" s="91">
        <v>2</v>
      </c>
      <c r="AJ1478" s="160">
        <v>3.8199999999999998E-2</v>
      </c>
      <c r="AK1478" s="168" t="s">
        <v>651</v>
      </c>
      <c r="AL1478" s="168" t="s">
        <v>652</v>
      </c>
      <c r="AM1478" s="127">
        <v>9437.32</v>
      </c>
      <c r="AN1478" s="127">
        <v>9437.32</v>
      </c>
      <c r="AO1478" s="127">
        <v>4718.66</v>
      </c>
      <c r="AP1478" s="127">
        <v>4718.66</v>
      </c>
      <c r="AQ1478" s="127">
        <v>4718.66</v>
      </c>
      <c r="AR1478" s="127">
        <v>4718.66</v>
      </c>
      <c r="AS1478" s="127">
        <v>4718.66</v>
      </c>
      <c r="AT1478" s="127">
        <v>4718.66</v>
      </c>
      <c r="AU1478" s="127">
        <v>0</v>
      </c>
      <c r="AV1478" s="127">
        <v>0</v>
      </c>
      <c r="AW1478" s="127">
        <v>0</v>
      </c>
      <c r="AX1478" s="127">
        <v>0</v>
      </c>
      <c r="AY1478" s="127">
        <v>0</v>
      </c>
      <c r="AZ1478" s="127">
        <v>0</v>
      </c>
      <c r="BA1478" s="127">
        <v>0</v>
      </c>
      <c r="BB1478" s="127">
        <v>0</v>
      </c>
      <c r="BC1478" s="15">
        <f t="shared" si="69"/>
        <v>28311.96</v>
      </c>
      <c r="BD1478" s="15">
        <f t="shared" si="70"/>
        <v>18874.64</v>
      </c>
      <c r="BE1478" s="15">
        <f t="shared" si="71"/>
        <v>47186.6</v>
      </c>
    </row>
    <row r="1479" spans="1:57" x14ac:dyDescent="0.3">
      <c r="A1479" s="167" t="s">
        <v>2918</v>
      </c>
      <c r="B1479" s="70" t="s">
        <v>2916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5">
        <v>45042</v>
      </c>
      <c r="AF1479" s="165">
        <v>46138</v>
      </c>
      <c r="AG1479" s="164">
        <v>3565960</v>
      </c>
      <c r="AH1479" s="91">
        <v>1.6555555555555554</v>
      </c>
      <c r="AI1479" s="91">
        <v>3</v>
      </c>
      <c r="AJ1479" s="160">
        <v>4.2999999999999997E-2</v>
      </c>
      <c r="AK1479" s="168" t="s">
        <v>651</v>
      </c>
      <c r="AL1479" s="168" t="s">
        <v>652</v>
      </c>
      <c r="AM1479" s="127">
        <v>12778.02</v>
      </c>
      <c r="AN1479" s="127">
        <v>12778.02</v>
      </c>
      <c r="AO1479" s="127">
        <v>12778.02</v>
      </c>
      <c r="AP1479" s="127">
        <v>12778.02</v>
      </c>
      <c r="AQ1479" s="127">
        <v>12778.02</v>
      </c>
      <c r="AR1479" s="127">
        <v>12778.02</v>
      </c>
      <c r="AS1479" s="127">
        <v>12778.02</v>
      </c>
      <c r="AT1479" s="127">
        <v>12778.02</v>
      </c>
      <c r="AU1479" s="127">
        <v>12778.02</v>
      </c>
      <c r="AV1479" s="127">
        <v>12778.02</v>
      </c>
      <c r="AW1479" s="127">
        <v>12778.02</v>
      </c>
      <c r="AX1479" s="127">
        <v>12778.02</v>
      </c>
      <c r="AY1479" s="127">
        <v>12778.02</v>
      </c>
      <c r="AZ1479" s="127">
        <v>12778.02</v>
      </c>
      <c r="BA1479" s="127">
        <v>6389.01</v>
      </c>
      <c r="BB1479" s="127">
        <v>6389.01</v>
      </c>
      <c r="BC1479" s="15">
        <f t="shared" si="69"/>
        <v>51112.08</v>
      </c>
      <c r="BD1479" s="15">
        <f t="shared" si="70"/>
        <v>140558.22000000003</v>
      </c>
      <c r="BE1479" s="15">
        <f t="shared" si="71"/>
        <v>191670.30000000005</v>
      </c>
    </row>
    <row r="1480" spans="1:57" x14ac:dyDescent="0.3">
      <c r="A1480" s="167" t="s">
        <v>2919</v>
      </c>
      <c r="B1480" s="70" t="s">
        <v>2916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5">
        <v>45042</v>
      </c>
      <c r="AF1480" s="165">
        <v>46503</v>
      </c>
      <c r="AG1480" s="164">
        <v>6169482.5</v>
      </c>
      <c r="AH1480" s="91">
        <v>2.6555555555555554</v>
      </c>
      <c r="AI1480" s="91">
        <v>4</v>
      </c>
      <c r="AJ1480" s="160">
        <v>4.7100000000000003E-2</v>
      </c>
      <c r="AK1480" s="168" t="s">
        <v>651</v>
      </c>
      <c r="AL1480" s="168" t="s">
        <v>652</v>
      </c>
      <c r="AM1480" s="127">
        <v>24215.22</v>
      </c>
      <c r="AN1480" s="127">
        <v>24215.22</v>
      </c>
      <c r="AO1480" s="127">
        <v>24215.22</v>
      </c>
      <c r="AP1480" s="127">
        <v>24215.22</v>
      </c>
      <c r="AQ1480" s="127">
        <v>24215.22</v>
      </c>
      <c r="AR1480" s="127">
        <v>24215.22</v>
      </c>
      <c r="AS1480" s="127">
        <v>24215.22</v>
      </c>
      <c r="AT1480" s="127">
        <v>24215.22</v>
      </c>
      <c r="AU1480" s="127">
        <v>24215.22</v>
      </c>
      <c r="AV1480" s="127">
        <v>24215.22</v>
      </c>
      <c r="AW1480" s="127">
        <v>24215.22</v>
      </c>
      <c r="AX1480" s="127">
        <v>24215.22</v>
      </c>
      <c r="AY1480" s="127">
        <v>24215.22</v>
      </c>
      <c r="AZ1480" s="127">
        <v>24215.22</v>
      </c>
      <c r="BA1480" s="127">
        <v>24215.22</v>
      </c>
      <c r="BB1480" s="127">
        <v>24215.22</v>
      </c>
      <c r="BC1480" s="15">
        <f t="shared" si="69"/>
        <v>96860.88</v>
      </c>
      <c r="BD1480" s="15">
        <f t="shared" si="70"/>
        <v>290582.64</v>
      </c>
      <c r="BE1480" s="15">
        <f t="shared" si="71"/>
        <v>387443.52</v>
      </c>
    </row>
    <row r="1481" spans="1:57" x14ac:dyDescent="0.3">
      <c r="A1481" s="167" t="s">
        <v>2920</v>
      </c>
      <c r="B1481" s="70" t="s">
        <v>2916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5">
        <v>45042</v>
      </c>
      <c r="AF1481" s="165">
        <v>46869</v>
      </c>
      <c r="AG1481" s="164">
        <v>15882357.5</v>
      </c>
      <c r="AH1481" s="91">
        <v>3.6555555555555554</v>
      </c>
      <c r="AI1481" s="91">
        <v>5</v>
      </c>
      <c r="AJ1481" s="160">
        <v>5.0700000000000002E-2</v>
      </c>
      <c r="AK1481" s="168" t="s">
        <v>651</v>
      </c>
      <c r="AL1481" s="168" t="s">
        <v>652</v>
      </c>
      <c r="AM1481" s="127">
        <v>67102.960000000006</v>
      </c>
      <c r="AN1481" s="127">
        <v>67102.960000000006</v>
      </c>
      <c r="AO1481" s="127">
        <v>67102.960000000006</v>
      </c>
      <c r="AP1481" s="127">
        <v>67102.960000000006</v>
      </c>
      <c r="AQ1481" s="127">
        <v>67102.960000000006</v>
      </c>
      <c r="AR1481" s="127">
        <v>67102.960000000006</v>
      </c>
      <c r="AS1481" s="127">
        <v>67102.960000000006</v>
      </c>
      <c r="AT1481" s="127">
        <v>67102.960000000006</v>
      </c>
      <c r="AU1481" s="127">
        <v>67102.960000000006</v>
      </c>
      <c r="AV1481" s="127">
        <v>67102.960000000006</v>
      </c>
      <c r="AW1481" s="127">
        <v>67102.960000000006</v>
      </c>
      <c r="AX1481" s="127">
        <v>67102.960000000006</v>
      </c>
      <c r="AY1481" s="127">
        <v>67102.960000000006</v>
      </c>
      <c r="AZ1481" s="127">
        <v>67102.960000000006</v>
      </c>
      <c r="BA1481" s="127">
        <v>67102.960000000006</v>
      </c>
      <c r="BB1481" s="127">
        <v>67102.960000000006</v>
      </c>
      <c r="BC1481" s="15">
        <f t="shared" si="69"/>
        <v>268411.84000000003</v>
      </c>
      <c r="BD1481" s="15">
        <f t="shared" si="70"/>
        <v>805235.5199999999</v>
      </c>
      <c r="BE1481" s="15">
        <f t="shared" si="71"/>
        <v>1073647.3599999999</v>
      </c>
    </row>
    <row r="1482" spans="1:57" x14ac:dyDescent="0.3">
      <c r="A1482" s="167" t="s">
        <v>2921</v>
      </c>
      <c r="B1482" s="70" t="s">
        <v>2916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5">
        <v>45042</v>
      </c>
      <c r="AF1482" s="165">
        <v>47234</v>
      </c>
      <c r="AG1482" s="164">
        <v>2997495</v>
      </c>
      <c r="AH1482" s="91">
        <v>4.6555555555555559</v>
      </c>
      <c r="AI1482" s="91">
        <v>6</v>
      </c>
      <c r="AJ1482" s="160">
        <v>5.3600000000000002E-2</v>
      </c>
      <c r="AK1482" s="168" t="s">
        <v>651</v>
      </c>
      <c r="AL1482" s="168" t="s">
        <v>652</v>
      </c>
      <c r="AM1482" s="127">
        <v>13388.81</v>
      </c>
      <c r="AN1482" s="127">
        <v>13388.81</v>
      </c>
      <c r="AO1482" s="127">
        <v>13388.81</v>
      </c>
      <c r="AP1482" s="127">
        <v>13388.81</v>
      </c>
      <c r="AQ1482" s="127">
        <v>13388.81</v>
      </c>
      <c r="AR1482" s="127">
        <v>13388.81</v>
      </c>
      <c r="AS1482" s="127">
        <v>13388.81</v>
      </c>
      <c r="AT1482" s="127">
        <v>13388.81</v>
      </c>
      <c r="AU1482" s="127">
        <v>13388.81</v>
      </c>
      <c r="AV1482" s="127">
        <v>13388.81</v>
      </c>
      <c r="AW1482" s="127">
        <v>13388.81</v>
      </c>
      <c r="AX1482" s="127">
        <v>13388.81</v>
      </c>
      <c r="AY1482" s="127">
        <v>13388.81</v>
      </c>
      <c r="AZ1482" s="127">
        <v>13388.81</v>
      </c>
      <c r="BA1482" s="127">
        <v>13388.81</v>
      </c>
      <c r="BB1482" s="127">
        <v>13388.81</v>
      </c>
      <c r="BC1482" s="15">
        <f t="shared" si="69"/>
        <v>53555.24</v>
      </c>
      <c r="BD1482" s="15">
        <f t="shared" si="70"/>
        <v>160665.72</v>
      </c>
      <c r="BE1482" s="15">
        <f t="shared" si="71"/>
        <v>214220.96</v>
      </c>
    </row>
    <row r="1483" spans="1:57" x14ac:dyDescent="0.3">
      <c r="A1483" s="167" t="s">
        <v>2922</v>
      </c>
      <c r="B1483" s="70" t="s">
        <v>2916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5">
        <v>45042</v>
      </c>
      <c r="AF1483" s="165">
        <v>47599</v>
      </c>
      <c r="AG1483" s="164">
        <v>589852.5</v>
      </c>
      <c r="AH1483" s="91">
        <v>5.6555555555555559</v>
      </c>
      <c r="AI1483" s="91">
        <v>7</v>
      </c>
      <c r="AJ1483" s="160">
        <v>5.6399999999999999E-2</v>
      </c>
      <c r="AK1483" s="168" t="s">
        <v>651</v>
      </c>
      <c r="AL1483" s="168" t="s">
        <v>652</v>
      </c>
      <c r="AM1483" s="127">
        <v>2772.31</v>
      </c>
      <c r="AN1483" s="127">
        <v>2772.31</v>
      </c>
      <c r="AO1483" s="127">
        <v>2772.31</v>
      </c>
      <c r="AP1483" s="127">
        <v>2772.31</v>
      </c>
      <c r="AQ1483" s="127">
        <v>2772.31</v>
      </c>
      <c r="AR1483" s="127">
        <v>2772.31</v>
      </c>
      <c r="AS1483" s="127">
        <v>2772.31</v>
      </c>
      <c r="AT1483" s="127">
        <v>2772.31</v>
      </c>
      <c r="AU1483" s="127">
        <v>2772.31</v>
      </c>
      <c r="AV1483" s="127">
        <v>2772.31</v>
      </c>
      <c r="AW1483" s="127">
        <v>2772.31</v>
      </c>
      <c r="AX1483" s="127">
        <v>2772.31</v>
      </c>
      <c r="AY1483" s="127">
        <v>2772.31</v>
      </c>
      <c r="AZ1483" s="127">
        <v>2772.31</v>
      </c>
      <c r="BA1483" s="127">
        <v>2772.31</v>
      </c>
      <c r="BB1483" s="127">
        <v>2772.31</v>
      </c>
      <c r="BC1483" s="15">
        <f t="shared" si="69"/>
        <v>11089.24</v>
      </c>
      <c r="BD1483" s="15">
        <f t="shared" si="70"/>
        <v>33267.720000000008</v>
      </c>
      <c r="BE1483" s="15">
        <f t="shared" si="71"/>
        <v>44356.960000000006</v>
      </c>
    </row>
    <row r="1484" spans="1:57" x14ac:dyDescent="0.3">
      <c r="A1484" s="167" t="s">
        <v>2923</v>
      </c>
      <c r="B1484" s="70" t="s">
        <v>2916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5">
        <v>45042</v>
      </c>
      <c r="AF1484" s="165">
        <v>47964</v>
      </c>
      <c r="AG1484" s="164">
        <v>159300</v>
      </c>
      <c r="AH1484" s="91">
        <v>6.6555555555555559</v>
      </c>
      <c r="AI1484" s="91">
        <v>8</v>
      </c>
      <c r="AJ1484" s="160">
        <v>5.9299999999999999E-2</v>
      </c>
      <c r="AK1484" s="168" t="s">
        <v>651</v>
      </c>
      <c r="AL1484" s="168" t="s">
        <v>652</v>
      </c>
      <c r="AM1484" s="127">
        <v>787.21</v>
      </c>
      <c r="AN1484" s="127">
        <v>787.21</v>
      </c>
      <c r="AO1484" s="127">
        <v>787.21</v>
      </c>
      <c r="AP1484" s="127">
        <v>787.21</v>
      </c>
      <c r="AQ1484" s="127">
        <v>787.21</v>
      </c>
      <c r="AR1484" s="127">
        <v>787.21</v>
      </c>
      <c r="AS1484" s="127">
        <v>787.21</v>
      </c>
      <c r="AT1484" s="127">
        <v>787.21</v>
      </c>
      <c r="AU1484" s="127">
        <v>787.21</v>
      </c>
      <c r="AV1484" s="127">
        <v>787.21</v>
      </c>
      <c r="AW1484" s="127">
        <v>787.21</v>
      </c>
      <c r="AX1484" s="127">
        <v>787.21</v>
      </c>
      <c r="AY1484" s="127">
        <v>787.21</v>
      </c>
      <c r="AZ1484" s="127">
        <v>787.21</v>
      </c>
      <c r="BA1484" s="127">
        <v>787.21</v>
      </c>
      <c r="BB1484" s="127">
        <v>787.21</v>
      </c>
      <c r="BC1484" s="15">
        <f t="shared" si="69"/>
        <v>3148.84</v>
      </c>
      <c r="BD1484" s="15">
        <f t="shared" si="70"/>
        <v>9446.52</v>
      </c>
      <c r="BE1484" s="15">
        <f t="shared" si="71"/>
        <v>12595.36</v>
      </c>
    </row>
    <row r="1485" spans="1:57" x14ac:dyDescent="0.3">
      <c r="A1485" s="167" t="s">
        <v>2933</v>
      </c>
      <c r="B1485" s="70" t="s">
        <v>2934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0</v>
      </c>
      <c r="X1485" s="63">
        <v>0</v>
      </c>
      <c r="Y1485" s="63">
        <v>0</v>
      </c>
      <c r="Z1485" s="63">
        <v>0</v>
      </c>
      <c r="AA1485" s="63">
        <v>0</v>
      </c>
      <c r="AB1485" s="63">
        <v>0</v>
      </c>
      <c r="AC1485" s="63">
        <v>0</v>
      </c>
      <c r="AD1485" s="63">
        <v>0</v>
      </c>
      <c r="AE1485" s="165">
        <v>45063</v>
      </c>
      <c r="AF1485" s="165">
        <v>45429</v>
      </c>
      <c r="AG1485" s="91">
        <v>72865</v>
      </c>
      <c r="AH1485" s="91">
        <v>0</v>
      </c>
      <c r="AI1485" s="91">
        <v>0</v>
      </c>
      <c r="AJ1485" s="160">
        <v>3.2500000000000001E-2</v>
      </c>
      <c r="AK1485" s="168" t="s">
        <v>651</v>
      </c>
      <c r="AL1485" s="168" t="s">
        <v>652</v>
      </c>
      <c r="AM1485" s="127">
        <v>0</v>
      </c>
      <c r="AN1485" s="127">
        <v>0</v>
      </c>
      <c r="AO1485" s="127">
        <v>0</v>
      </c>
      <c r="AP1485" s="127">
        <v>0</v>
      </c>
      <c r="AQ1485" s="127">
        <v>0</v>
      </c>
      <c r="AR1485" s="127">
        <v>0</v>
      </c>
      <c r="AS1485" s="127">
        <v>0</v>
      </c>
      <c r="AT1485" s="127">
        <v>0</v>
      </c>
      <c r="AU1485" s="127">
        <v>0</v>
      </c>
      <c r="AV1485" s="127">
        <v>0</v>
      </c>
      <c r="AW1485" s="127">
        <v>0</v>
      </c>
      <c r="AX1485" s="127">
        <v>0</v>
      </c>
      <c r="AY1485" s="127">
        <v>0</v>
      </c>
      <c r="AZ1485" s="127">
        <v>0</v>
      </c>
      <c r="BA1485" s="127">
        <v>0</v>
      </c>
      <c r="BB1485" s="127">
        <v>0</v>
      </c>
      <c r="BC1485" s="15">
        <f t="shared" si="69"/>
        <v>0</v>
      </c>
      <c r="BD1485" s="15">
        <f t="shared" si="70"/>
        <v>0</v>
      </c>
      <c r="BE1485" s="15">
        <f t="shared" si="71"/>
        <v>0</v>
      </c>
    </row>
    <row r="1486" spans="1:57" x14ac:dyDescent="0.3">
      <c r="A1486" s="167" t="s">
        <v>2935</v>
      </c>
      <c r="B1486" s="70" t="s">
        <v>2934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5">
        <v>45063</v>
      </c>
      <c r="AF1486" s="165">
        <v>45794</v>
      </c>
      <c r="AG1486" s="91">
        <v>365210</v>
      </c>
      <c r="AH1486" s="91">
        <v>0.71388888888888891</v>
      </c>
      <c r="AI1486" s="91">
        <v>2</v>
      </c>
      <c r="AJ1486" s="160">
        <v>3.8199999999999998E-2</v>
      </c>
      <c r="AK1486" s="168" t="s">
        <v>651</v>
      </c>
      <c r="AL1486" s="168" t="s">
        <v>652</v>
      </c>
      <c r="AM1486" s="127">
        <v>1162.5899999999999</v>
      </c>
      <c r="AN1486" s="127">
        <v>1162.5899999999999</v>
      </c>
      <c r="AO1486" s="127">
        <v>1162.5899999999999</v>
      </c>
      <c r="AP1486" s="127">
        <v>581.29</v>
      </c>
      <c r="AQ1486" s="127">
        <v>581.29</v>
      </c>
      <c r="AR1486" s="127">
        <v>581.29</v>
      </c>
      <c r="AS1486" s="127">
        <v>581.29</v>
      </c>
      <c r="AT1486" s="127">
        <v>581.29</v>
      </c>
      <c r="AU1486" s="127">
        <v>581.29</v>
      </c>
      <c r="AV1486" s="127">
        <v>0</v>
      </c>
      <c r="AW1486" s="127">
        <v>0</v>
      </c>
      <c r="AX1486" s="127">
        <v>0</v>
      </c>
      <c r="AY1486" s="127">
        <v>0</v>
      </c>
      <c r="AZ1486" s="127">
        <v>0</v>
      </c>
      <c r="BA1486" s="127">
        <v>0</v>
      </c>
      <c r="BB1486" s="127">
        <v>0</v>
      </c>
      <c r="BC1486" s="15">
        <f t="shared" si="69"/>
        <v>4069.0599999999995</v>
      </c>
      <c r="BD1486" s="15">
        <f t="shared" si="70"/>
        <v>2906.45</v>
      </c>
      <c r="BE1486" s="15">
        <f t="shared" si="71"/>
        <v>6975.5099999999993</v>
      </c>
    </row>
    <row r="1487" spans="1:57" x14ac:dyDescent="0.3">
      <c r="A1487" s="167" t="s">
        <v>2936</v>
      </c>
      <c r="B1487" s="70" t="s">
        <v>2934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5">
        <v>45063</v>
      </c>
      <c r="AF1487" s="165">
        <v>46159</v>
      </c>
      <c r="AG1487" s="91">
        <v>986480</v>
      </c>
      <c r="AH1487" s="91">
        <v>1.7138888888888888</v>
      </c>
      <c r="AI1487" s="91">
        <v>3</v>
      </c>
      <c r="AJ1487" s="160">
        <v>4.2999999999999997E-2</v>
      </c>
      <c r="AK1487" s="168" t="s">
        <v>651</v>
      </c>
      <c r="AL1487" s="168" t="s">
        <v>652</v>
      </c>
      <c r="AM1487" s="127">
        <v>3534.89</v>
      </c>
      <c r="AN1487" s="127">
        <v>3534.89</v>
      </c>
      <c r="AO1487" s="127">
        <v>3534.89</v>
      </c>
      <c r="AP1487" s="127">
        <v>3534.89</v>
      </c>
      <c r="AQ1487" s="127">
        <v>3534.89</v>
      </c>
      <c r="AR1487" s="127">
        <v>3534.89</v>
      </c>
      <c r="AS1487" s="127">
        <v>3534.89</v>
      </c>
      <c r="AT1487" s="127">
        <v>3534.89</v>
      </c>
      <c r="AU1487" s="127">
        <v>3534.89</v>
      </c>
      <c r="AV1487" s="127">
        <v>3534.89</v>
      </c>
      <c r="AW1487" s="127">
        <v>3534.89</v>
      </c>
      <c r="AX1487" s="127">
        <v>3534.89</v>
      </c>
      <c r="AY1487" s="127">
        <v>3534.89</v>
      </c>
      <c r="AZ1487" s="127">
        <v>3534.89</v>
      </c>
      <c r="BA1487" s="127">
        <v>3534.89</v>
      </c>
      <c r="BB1487" s="127">
        <v>1767.44</v>
      </c>
      <c r="BC1487" s="15">
        <f t="shared" si="69"/>
        <v>14139.56</v>
      </c>
      <c r="BD1487" s="15">
        <f t="shared" si="70"/>
        <v>40651.230000000003</v>
      </c>
      <c r="BE1487" s="15">
        <f t="shared" si="71"/>
        <v>54790.79</v>
      </c>
    </row>
    <row r="1488" spans="1:57" x14ac:dyDescent="0.3">
      <c r="A1488" s="167" t="s">
        <v>2937</v>
      </c>
      <c r="B1488" s="70" t="s">
        <v>2934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5">
        <v>45063</v>
      </c>
      <c r="AF1488" s="165">
        <v>46524</v>
      </c>
      <c r="AG1488" s="91">
        <v>853435</v>
      </c>
      <c r="AH1488" s="91">
        <v>2.713888888888889</v>
      </c>
      <c r="AI1488" s="91">
        <v>4</v>
      </c>
      <c r="AJ1488" s="160">
        <v>4.7100000000000003E-2</v>
      </c>
      <c r="AK1488" s="168" t="s">
        <v>651</v>
      </c>
      <c r="AL1488" s="168" t="s">
        <v>652</v>
      </c>
      <c r="AM1488" s="127">
        <v>3349.73</v>
      </c>
      <c r="AN1488" s="127">
        <v>3349.73</v>
      </c>
      <c r="AO1488" s="127">
        <v>3349.73</v>
      </c>
      <c r="AP1488" s="127">
        <v>3349.73</v>
      </c>
      <c r="AQ1488" s="127">
        <v>3349.73</v>
      </c>
      <c r="AR1488" s="127">
        <v>3349.73</v>
      </c>
      <c r="AS1488" s="127">
        <v>3349.73</v>
      </c>
      <c r="AT1488" s="127">
        <v>3349.73</v>
      </c>
      <c r="AU1488" s="127">
        <v>3349.73</v>
      </c>
      <c r="AV1488" s="127">
        <v>3349.73</v>
      </c>
      <c r="AW1488" s="127">
        <v>3349.73</v>
      </c>
      <c r="AX1488" s="127">
        <v>3349.73</v>
      </c>
      <c r="AY1488" s="127">
        <v>3349.73</v>
      </c>
      <c r="AZ1488" s="127">
        <v>3349.73</v>
      </c>
      <c r="BA1488" s="127">
        <v>3349.73</v>
      </c>
      <c r="BB1488" s="127">
        <v>3349.73</v>
      </c>
      <c r="BC1488" s="15">
        <f t="shared" si="69"/>
        <v>13398.92</v>
      </c>
      <c r="BD1488" s="15">
        <f t="shared" si="70"/>
        <v>40196.760000000009</v>
      </c>
      <c r="BE1488" s="15">
        <f t="shared" si="71"/>
        <v>53595.680000000008</v>
      </c>
    </row>
    <row r="1489" spans="1:57" x14ac:dyDescent="0.3">
      <c r="A1489" s="167" t="s">
        <v>2938</v>
      </c>
      <c r="B1489" s="70" t="s">
        <v>2934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5">
        <v>45063</v>
      </c>
      <c r="AF1489" s="165">
        <v>46890</v>
      </c>
      <c r="AG1489" s="91">
        <v>956685</v>
      </c>
      <c r="AH1489" s="91">
        <v>3.713888888888889</v>
      </c>
      <c r="AI1489" s="91">
        <v>5</v>
      </c>
      <c r="AJ1489" s="160">
        <v>5.0700000000000002E-2</v>
      </c>
      <c r="AK1489" s="168" t="s">
        <v>651</v>
      </c>
      <c r="AL1489" s="168" t="s">
        <v>652</v>
      </c>
      <c r="AM1489" s="127">
        <v>4041.99</v>
      </c>
      <c r="AN1489" s="127">
        <v>4041.99</v>
      </c>
      <c r="AO1489" s="127">
        <v>4041.99</v>
      </c>
      <c r="AP1489" s="127">
        <v>4041.99</v>
      </c>
      <c r="AQ1489" s="127">
        <v>4041.99</v>
      </c>
      <c r="AR1489" s="127">
        <v>4041.99</v>
      </c>
      <c r="AS1489" s="127">
        <v>4041.99</v>
      </c>
      <c r="AT1489" s="127">
        <v>4041.99</v>
      </c>
      <c r="AU1489" s="127">
        <v>4041.99</v>
      </c>
      <c r="AV1489" s="127">
        <v>4041.99</v>
      </c>
      <c r="AW1489" s="127">
        <v>4041.99</v>
      </c>
      <c r="AX1489" s="127">
        <v>4041.99</v>
      </c>
      <c r="AY1489" s="127">
        <v>4041.99</v>
      </c>
      <c r="AZ1489" s="127">
        <v>4041.99</v>
      </c>
      <c r="BA1489" s="127">
        <v>4041.99</v>
      </c>
      <c r="BB1489" s="127">
        <v>4041.99</v>
      </c>
      <c r="BC1489" s="15">
        <f t="shared" si="69"/>
        <v>16167.96</v>
      </c>
      <c r="BD1489" s="15">
        <f t="shared" si="70"/>
        <v>48503.879999999983</v>
      </c>
      <c r="BE1489" s="15">
        <f t="shared" si="71"/>
        <v>64671.839999999982</v>
      </c>
    </row>
    <row r="1490" spans="1:57" x14ac:dyDescent="0.3">
      <c r="A1490" s="167" t="s">
        <v>2939</v>
      </c>
      <c r="B1490" s="70" t="s">
        <v>2934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5">
        <v>45063</v>
      </c>
      <c r="AF1490" s="165">
        <v>47255</v>
      </c>
      <c r="AG1490" s="91">
        <v>674517.5</v>
      </c>
      <c r="AH1490" s="91">
        <v>4.7138888888888886</v>
      </c>
      <c r="AI1490" s="91">
        <v>6</v>
      </c>
      <c r="AJ1490" s="160">
        <v>5.3600000000000002E-2</v>
      </c>
      <c r="AK1490" s="168" t="s">
        <v>651</v>
      </c>
      <c r="AL1490" s="168" t="s">
        <v>652</v>
      </c>
      <c r="AM1490" s="127">
        <v>3012.84</v>
      </c>
      <c r="AN1490" s="127">
        <v>3012.84</v>
      </c>
      <c r="AO1490" s="127">
        <v>3012.84</v>
      </c>
      <c r="AP1490" s="127">
        <v>3012.84</v>
      </c>
      <c r="AQ1490" s="127">
        <v>3012.84</v>
      </c>
      <c r="AR1490" s="127">
        <v>3012.84</v>
      </c>
      <c r="AS1490" s="127">
        <v>3012.84</v>
      </c>
      <c r="AT1490" s="127">
        <v>3012.84</v>
      </c>
      <c r="AU1490" s="127">
        <v>3012.84</v>
      </c>
      <c r="AV1490" s="127">
        <v>3012.84</v>
      </c>
      <c r="AW1490" s="127">
        <v>3012.84</v>
      </c>
      <c r="AX1490" s="127">
        <v>3012.84</v>
      </c>
      <c r="AY1490" s="127">
        <v>3012.84</v>
      </c>
      <c r="AZ1490" s="127">
        <v>3012.84</v>
      </c>
      <c r="BA1490" s="127">
        <v>3012.84</v>
      </c>
      <c r="BB1490" s="127">
        <v>3012.84</v>
      </c>
      <c r="BC1490" s="15">
        <f t="shared" si="69"/>
        <v>12051.36</v>
      </c>
      <c r="BD1490" s="15">
        <f t="shared" si="70"/>
        <v>36154.080000000002</v>
      </c>
      <c r="BE1490" s="15">
        <f t="shared" si="71"/>
        <v>48205.440000000002</v>
      </c>
    </row>
    <row r="1491" spans="1:57" x14ac:dyDescent="0.3">
      <c r="A1491" s="167" t="s">
        <v>2940</v>
      </c>
      <c r="B1491" s="70" t="s">
        <v>2934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5">
        <v>45063</v>
      </c>
      <c r="AF1491" s="165">
        <v>47620</v>
      </c>
      <c r="AG1491" s="91">
        <v>1356852.5</v>
      </c>
      <c r="AH1491" s="91">
        <v>5.7138888888888886</v>
      </c>
      <c r="AI1491" s="91">
        <v>7</v>
      </c>
      <c r="AJ1491" s="160">
        <v>5.6399999999999999E-2</v>
      </c>
      <c r="AK1491" s="168" t="s">
        <v>651</v>
      </c>
      <c r="AL1491" s="168" t="s">
        <v>652</v>
      </c>
      <c r="AM1491" s="127">
        <v>6377.21</v>
      </c>
      <c r="AN1491" s="127">
        <v>6377.21</v>
      </c>
      <c r="AO1491" s="127">
        <v>6377.21</v>
      </c>
      <c r="AP1491" s="127">
        <v>6377.21</v>
      </c>
      <c r="AQ1491" s="127">
        <v>6377.21</v>
      </c>
      <c r="AR1491" s="127">
        <v>6377.21</v>
      </c>
      <c r="AS1491" s="127">
        <v>6377.21</v>
      </c>
      <c r="AT1491" s="127">
        <v>6377.21</v>
      </c>
      <c r="AU1491" s="127">
        <v>6377.21</v>
      </c>
      <c r="AV1491" s="127">
        <v>6377.21</v>
      </c>
      <c r="AW1491" s="127">
        <v>6377.21</v>
      </c>
      <c r="AX1491" s="127">
        <v>6377.21</v>
      </c>
      <c r="AY1491" s="127">
        <v>6377.21</v>
      </c>
      <c r="AZ1491" s="127">
        <v>6377.21</v>
      </c>
      <c r="BA1491" s="127">
        <v>6377.21</v>
      </c>
      <c r="BB1491" s="127">
        <v>6377.21</v>
      </c>
      <c r="BC1491" s="15">
        <f t="shared" si="69"/>
        <v>25508.84</v>
      </c>
      <c r="BD1491" s="15">
        <f t="shared" si="70"/>
        <v>76526.52</v>
      </c>
      <c r="BE1491" s="15">
        <f t="shared" si="71"/>
        <v>102035.36</v>
      </c>
    </row>
    <row r="1492" spans="1:57" x14ac:dyDescent="0.3">
      <c r="A1492" s="167" t="s">
        <v>2941</v>
      </c>
      <c r="B1492" s="70" t="s">
        <v>2934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5">
        <v>45063</v>
      </c>
      <c r="AF1492" s="165">
        <v>47985</v>
      </c>
      <c r="AG1492" s="91">
        <v>4927237.5</v>
      </c>
      <c r="AH1492" s="91">
        <v>6.7138888888888886</v>
      </c>
      <c r="AI1492" s="91">
        <v>8</v>
      </c>
      <c r="AJ1492" s="160">
        <v>5.9299999999999999E-2</v>
      </c>
      <c r="AK1492" s="168" t="s">
        <v>651</v>
      </c>
      <c r="AL1492" s="168" t="s">
        <v>652</v>
      </c>
      <c r="AM1492" s="127">
        <v>24348.77</v>
      </c>
      <c r="AN1492" s="127">
        <v>24348.77</v>
      </c>
      <c r="AO1492" s="127">
        <v>24348.77</v>
      </c>
      <c r="AP1492" s="127">
        <v>24348.77</v>
      </c>
      <c r="AQ1492" s="127">
        <v>24348.77</v>
      </c>
      <c r="AR1492" s="127">
        <v>24348.77</v>
      </c>
      <c r="AS1492" s="127">
        <v>24348.77</v>
      </c>
      <c r="AT1492" s="127">
        <v>24348.77</v>
      </c>
      <c r="AU1492" s="127">
        <v>24348.77</v>
      </c>
      <c r="AV1492" s="127">
        <v>24348.77</v>
      </c>
      <c r="AW1492" s="127">
        <v>24348.77</v>
      </c>
      <c r="AX1492" s="127">
        <v>24348.77</v>
      </c>
      <c r="AY1492" s="127">
        <v>24348.77</v>
      </c>
      <c r="AZ1492" s="127">
        <v>24348.77</v>
      </c>
      <c r="BA1492" s="127">
        <v>24348.77</v>
      </c>
      <c r="BB1492" s="127">
        <v>24348.77</v>
      </c>
      <c r="BC1492" s="15">
        <f t="shared" si="69"/>
        <v>97395.08</v>
      </c>
      <c r="BD1492" s="15">
        <f t="shared" si="70"/>
        <v>292185.24</v>
      </c>
      <c r="BE1492" s="15">
        <f t="shared" si="71"/>
        <v>389580.32</v>
      </c>
    </row>
    <row r="1493" spans="1:57" x14ac:dyDescent="0.3">
      <c r="A1493" s="167" t="s">
        <v>2942</v>
      </c>
      <c r="B1493" s="70" t="s">
        <v>2934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5">
        <v>45063</v>
      </c>
      <c r="AF1493" s="165">
        <v>48351</v>
      </c>
      <c r="AG1493" s="91">
        <v>4071029.5</v>
      </c>
      <c r="AH1493" s="91">
        <v>7.7138888888888886</v>
      </c>
      <c r="AI1493" s="91">
        <v>9</v>
      </c>
      <c r="AJ1493" s="160">
        <v>6.2100000000000002E-2</v>
      </c>
      <c r="AK1493" s="168" t="s">
        <v>651</v>
      </c>
      <c r="AL1493" s="168" t="s">
        <v>652</v>
      </c>
      <c r="AM1493" s="127">
        <v>21067.58</v>
      </c>
      <c r="AN1493" s="127">
        <v>21067.58</v>
      </c>
      <c r="AO1493" s="127">
        <v>21067.58</v>
      </c>
      <c r="AP1493" s="127">
        <v>21067.58</v>
      </c>
      <c r="AQ1493" s="127">
        <v>21067.58</v>
      </c>
      <c r="AR1493" s="127">
        <v>21067.58</v>
      </c>
      <c r="AS1493" s="127">
        <v>21067.58</v>
      </c>
      <c r="AT1493" s="127">
        <v>21067.58</v>
      </c>
      <c r="AU1493" s="127">
        <v>21067.58</v>
      </c>
      <c r="AV1493" s="127">
        <v>21067.58</v>
      </c>
      <c r="AW1493" s="127">
        <v>21067.58</v>
      </c>
      <c r="AX1493" s="127">
        <v>21067.58</v>
      </c>
      <c r="AY1493" s="127">
        <v>21067.58</v>
      </c>
      <c r="AZ1493" s="127">
        <v>21067.58</v>
      </c>
      <c r="BA1493" s="127">
        <v>21067.58</v>
      </c>
      <c r="BB1493" s="127">
        <v>21067.58</v>
      </c>
      <c r="BC1493" s="15">
        <f t="shared" si="69"/>
        <v>84270.32</v>
      </c>
      <c r="BD1493" s="15">
        <f t="shared" si="70"/>
        <v>252810.96000000008</v>
      </c>
      <c r="BE1493" s="15">
        <f t="shared" si="71"/>
        <v>337081.28000000009</v>
      </c>
    </row>
    <row r="1494" spans="1:57" x14ac:dyDescent="0.3">
      <c r="A1494" s="167" t="s">
        <v>2943</v>
      </c>
      <c r="B1494" s="70" t="s">
        <v>2934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5">
        <v>45063</v>
      </c>
      <c r="AF1494" s="165">
        <v>48716</v>
      </c>
      <c r="AG1494" s="91">
        <v>653631.5</v>
      </c>
      <c r="AH1494" s="91">
        <v>8.7138888888888886</v>
      </c>
      <c r="AI1494" s="91">
        <v>10</v>
      </c>
      <c r="AJ1494" s="160">
        <v>6.5000000000000002E-2</v>
      </c>
      <c r="AK1494" s="168" t="s">
        <v>651</v>
      </c>
      <c r="AL1494" s="168" t="s">
        <v>652</v>
      </c>
      <c r="AM1494" s="127">
        <v>3540.5</v>
      </c>
      <c r="AN1494" s="127">
        <v>3540.5</v>
      </c>
      <c r="AO1494" s="127">
        <v>3540.5</v>
      </c>
      <c r="AP1494" s="127">
        <v>3540.5</v>
      </c>
      <c r="AQ1494" s="127">
        <v>3540.5</v>
      </c>
      <c r="AR1494" s="127">
        <v>3540.5</v>
      </c>
      <c r="AS1494" s="127">
        <v>3540.5</v>
      </c>
      <c r="AT1494" s="127">
        <v>3540.5</v>
      </c>
      <c r="AU1494" s="127">
        <v>3540.5</v>
      </c>
      <c r="AV1494" s="127">
        <v>3540.5</v>
      </c>
      <c r="AW1494" s="127">
        <v>3540.5</v>
      </c>
      <c r="AX1494" s="127">
        <v>3540.5</v>
      </c>
      <c r="AY1494" s="127">
        <v>3540.5</v>
      </c>
      <c r="AZ1494" s="127">
        <v>3540.5</v>
      </c>
      <c r="BA1494" s="127">
        <v>3540.5</v>
      </c>
      <c r="BB1494" s="127">
        <v>3540.5</v>
      </c>
      <c r="BC1494" s="15">
        <f t="shared" si="69"/>
        <v>14162</v>
      </c>
      <c r="BD1494" s="15">
        <f t="shared" si="70"/>
        <v>42486</v>
      </c>
      <c r="BE1494" s="15">
        <f t="shared" si="71"/>
        <v>56648</v>
      </c>
    </row>
    <row r="1495" spans="1:57" x14ac:dyDescent="0.3">
      <c r="A1495" s="167" t="s">
        <v>2944</v>
      </c>
      <c r="B1495" s="70" t="s">
        <v>2945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0</v>
      </c>
      <c r="X1495" s="63">
        <v>0</v>
      </c>
      <c r="Y1495" s="63">
        <v>0</v>
      </c>
      <c r="Z1495" s="63">
        <v>0</v>
      </c>
      <c r="AA1495" s="63">
        <v>0</v>
      </c>
      <c r="AB1495" s="63">
        <v>0</v>
      </c>
      <c r="AC1495" s="63">
        <v>0</v>
      </c>
      <c r="AD1495" s="63">
        <v>0</v>
      </c>
      <c r="AE1495" s="165">
        <v>45070</v>
      </c>
      <c r="AF1495" s="165">
        <v>45436</v>
      </c>
      <c r="AG1495" s="91">
        <v>361375</v>
      </c>
      <c r="AH1495" s="91">
        <v>0</v>
      </c>
      <c r="AI1495" s="91">
        <v>0</v>
      </c>
      <c r="AJ1495" s="160">
        <v>3.2500000000000001E-2</v>
      </c>
      <c r="AK1495" s="168" t="s">
        <v>651</v>
      </c>
      <c r="AL1495" s="168" t="s">
        <v>652</v>
      </c>
      <c r="AM1495" s="127">
        <v>0</v>
      </c>
      <c r="AN1495" s="127">
        <v>0</v>
      </c>
      <c r="AO1495" s="127">
        <v>0</v>
      </c>
      <c r="AP1495" s="127">
        <v>0</v>
      </c>
      <c r="AQ1495" s="127">
        <v>0</v>
      </c>
      <c r="AR1495" s="127">
        <v>0</v>
      </c>
      <c r="AS1495" s="127">
        <v>0</v>
      </c>
      <c r="AT1495" s="127">
        <v>0</v>
      </c>
      <c r="AU1495" s="127">
        <v>0</v>
      </c>
      <c r="AV1495" s="127">
        <v>0</v>
      </c>
      <c r="AW1495" s="127">
        <v>0</v>
      </c>
      <c r="AX1495" s="127">
        <v>0</v>
      </c>
      <c r="AY1495" s="127">
        <v>0</v>
      </c>
      <c r="AZ1495" s="127">
        <v>0</v>
      </c>
      <c r="BA1495" s="127">
        <v>0</v>
      </c>
      <c r="BB1495" s="127">
        <v>0</v>
      </c>
      <c r="BC1495" s="15">
        <f t="shared" si="69"/>
        <v>0</v>
      </c>
      <c r="BD1495" s="15">
        <f t="shared" si="70"/>
        <v>0</v>
      </c>
      <c r="BE1495" s="15">
        <f t="shared" si="71"/>
        <v>0</v>
      </c>
    </row>
    <row r="1496" spans="1:57" x14ac:dyDescent="0.3">
      <c r="A1496" s="167" t="s">
        <v>2946</v>
      </c>
      <c r="B1496" s="70" t="s">
        <v>2945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5">
        <v>45070</v>
      </c>
      <c r="AF1496" s="165">
        <v>45801</v>
      </c>
      <c r="AG1496" s="91">
        <v>885885</v>
      </c>
      <c r="AH1496" s="91">
        <v>0.73333333333333328</v>
      </c>
      <c r="AI1496" s="91">
        <v>2</v>
      </c>
      <c r="AJ1496" s="160">
        <v>3.8199999999999998E-2</v>
      </c>
      <c r="AK1496" s="168" t="s">
        <v>651</v>
      </c>
      <c r="AL1496" s="168" t="s">
        <v>652</v>
      </c>
      <c r="AM1496" s="127">
        <v>2820.07</v>
      </c>
      <c r="AN1496" s="127">
        <v>2820.07</v>
      </c>
      <c r="AO1496" s="127">
        <v>2820.07</v>
      </c>
      <c r="AP1496" s="127">
        <v>1410.03</v>
      </c>
      <c r="AQ1496" s="127">
        <v>1410.03</v>
      </c>
      <c r="AR1496" s="127">
        <v>1410.03</v>
      </c>
      <c r="AS1496" s="127">
        <v>1410.03</v>
      </c>
      <c r="AT1496" s="127">
        <v>1410.03</v>
      </c>
      <c r="AU1496" s="127">
        <v>1410.03</v>
      </c>
      <c r="AV1496" s="127">
        <v>0</v>
      </c>
      <c r="AW1496" s="127">
        <v>0</v>
      </c>
      <c r="AX1496" s="127">
        <v>0</v>
      </c>
      <c r="AY1496" s="127">
        <v>0</v>
      </c>
      <c r="AZ1496" s="127">
        <v>0</v>
      </c>
      <c r="BA1496" s="127">
        <v>0</v>
      </c>
      <c r="BB1496" s="127">
        <v>0</v>
      </c>
      <c r="BC1496" s="15">
        <f t="shared" si="69"/>
        <v>9870.2400000000016</v>
      </c>
      <c r="BD1496" s="15">
        <f t="shared" si="70"/>
        <v>7050.15</v>
      </c>
      <c r="BE1496" s="15">
        <f t="shared" si="71"/>
        <v>16920.39</v>
      </c>
    </row>
    <row r="1497" spans="1:57" x14ac:dyDescent="0.3">
      <c r="A1497" s="167" t="s">
        <v>2947</v>
      </c>
      <c r="B1497" s="70" t="s">
        <v>2945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5">
        <v>45070</v>
      </c>
      <c r="AF1497" s="165">
        <v>46166</v>
      </c>
      <c r="AG1497" s="91">
        <v>799302.5</v>
      </c>
      <c r="AH1497" s="91">
        <v>1.7333333333333334</v>
      </c>
      <c r="AI1497" s="91">
        <v>3</v>
      </c>
      <c r="AJ1497" s="160">
        <v>4.2999999999999997E-2</v>
      </c>
      <c r="AK1497" s="168" t="s">
        <v>651</v>
      </c>
      <c r="AL1497" s="168" t="s">
        <v>652</v>
      </c>
      <c r="AM1497" s="127">
        <v>2864.17</v>
      </c>
      <c r="AN1497" s="127">
        <v>2864.17</v>
      </c>
      <c r="AO1497" s="127">
        <v>2864.17</v>
      </c>
      <c r="AP1497" s="127">
        <v>2864.17</v>
      </c>
      <c r="AQ1497" s="127">
        <v>2864.17</v>
      </c>
      <c r="AR1497" s="127">
        <v>2864.17</v>
      </c>
      <c r="AS1497" s="127">
        <v>2864.17</v>
      </c>
      <c r="AT1497" s="127">
        <v>2864.17</v>
      </c>
      <c r="AU1497" s="127">
        <v>2864.17</v>
      </c>
      <c r="AV1497" s="127">
        <v>2864.17</v>
      </c>
      <c r="AW1497" s="127">
        <v>2864.17</v>
      </c>
      <c r="AX1497" s="127">
        <v>2864.17</v>
      </c>
      <c r="AY1497" s="127">
        <v>2864.17</v>
      </c>
      <c r="AZ1497" s="127">
        <v>2864.17</v>
      </c>
      <c r="BA1497" s="127">
        <v>2864.17</v>
      </c>
      <c r="BB1497" s="127">
        <v>1432.08</v>
      </c>
      <c r="BC1497" s="15">
        <f t="shared" si="69"/>
        <v>11456.68</v>
      </c>
      <c r="BD1497" s="15">
        <f t="shared" si="70"/>
        <v>32937.949999999997</v>
      </c>
      <c r="BE1497" s="15">
        <f t="shared" si="71"/>
        <v>44394.63</v>
      </c>
    </row>
    <row r="1498" spans="1:57" x14ac:dyDescent="0.3">
      <c r="A1498" s="167" t="s">
        <v>2948</v>
      </c>
      <c r="B1498" s="70" t="s">
        <v>2945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5">
        <v>45070</v>
      </c>
      <c r="AF1498" s="165">
        <v>46531</v>
      </c>
      <c r="AG1498" s="91">
        <v>1532377.5</v>
      </c>
      <c r="AH1498" s="91">
        <v>2.7333333333333334</v>
      </c>
      <c r="AI1498" s="91">
        <v>4</v>
      </c>
      <c r="AJ1498" s="160">
        <v>4.7100000000000003E-2</v>
      </c>
      <c r="AK1498" s="168" t="s">
        <v>651</v>
      </c>
      <c r="AL1498" s="168" t="s">
        <v>652</v>
      </c>
      <c r="AM1498" s="127">
        <v>6014.58</v>
      </c>
      <c r="AN1498" s="127">
        <v>6014.58</v>
      </c>
      <c r="AO1498" s="127">
        <v>6014.58</v>
      </c>
      <c r="AP1498" s="127">
        <v>6014.58</v>
      </c>
      <c r="AQ1498" s="127">
        <v>6014.58</v>
      </c>
      <c r="AR1498" s="127">
        <v>6014.58</v>
      </c>
      <c r="AS1498" s="127">
        <v>6014.58</v>
      </c>
      <c r="AT1498" s="127">
        <v>6014.58</v>
      </c>
      <c r="AU1498" s="127">
        <v>6014.58</v>
      </c>
      <c r="AV1498" s="127">
        <v>6014.58</v>
      </c>
      <c r="AW1498" s="127">
        <v>6014.58</v>
      </c>
      <c r="AX1498" s="127">
        <v>6014.58</v>
      </c>
      <c r="AY1498" s="127">
        <v>6014.58</v>
      </c>
      <c r="AZ1498" s="127">
        <v>6014.58</v>
      </c>
      <c r="BA1498" s="127">
        <v>6014.58</v>
      </c>
      <c r="BB1498" s="127">
        <v>6014.58</v>
      </c>
      <c r="BC1498" s="15">
        <f t="shared" si="69"/>
        <v>24058.32</v>
      </c>
      <c r="BD1498" s="15">
        <f t="shared" si="70"/>
        <v>72174.960000000006</v>
      </c>
      <c r="BE1498" s="15">
        <f t="shared" si="71"/>
        <v>96233.279999999999</v>
      </c>
    </row>
    <row r="1499" spans="1:57" x14ac:dyDescent="0.3">
      <c r="A1499" s="167" t="s">
        <v>2949</v>
      </c>
      <c r="B1499" s="70" t="s">
        <v>2945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5">
        <v>45070</v>
      </c>
      <c r="AF1499" s="165">
        <v>46897</v>
      </c>
      <c r="AG1499" s="91">
        <v>2371505</v>
      </c>
      <c r="AH1499" s="91">
        <v>3.7333333333333334</v>
      </c>
      <c r="AI1499" s="91">
        <v>5</v>
      </c>
      <c r="AJ1499" s="160">
        <v>5.0700000000000002E-2</v>
      </c>
      <c r="AK1499" s="168" t="s">
        <v>651</v>
      </c>
      <c r="AL1499" s="168" t="s">
        <v>652</v>
      </c>
      <c r="AM1499" s="127">
        <v>10019.61</v>
      </c>
      <c r="AN1499" s="127">
        <v>10019.61</v>
      </c>
      <c r="AO1499" s="127">
        <v>10019.61</v>
      </c>
      <c r="AP1499" s="127">
        <v>10019.61</v>
      </c>
      <c r="AQ1499" s="127">
        <v>10019.61</v>
      </c>
      <c r="AR1499" s="127">
        <v>10019.61</v>
      </c>
      <c r="AS1499" s="127">
        <v>10019.61</v>
      </c>
      <c r="AT1499" s="127">
        <v>10019.61</v>
      </c>
      <c r="AU1499" s="127">
        <v>10019.61</v>
      </c>
      <c r="AV1499" s="127">
        <v>10019.61</v>
      </c>
      <c r="AW1499" s="127">
        <v>10019.61</v>
      </c>
      <c r="AX1499" s="127">
        <v>10019.61</v>
      </c>
      <c r="AY1499" s="127">
        <v>10019.61</v>
      </c>
      <c r="AZ1499" s="127">
        <v>10019.61</v>
      </c>
      <c r="BA1499" s="127">
        <v>10019.61</v>
      </c>
      <c r="BB1499" s="127">
        <v>10019.61</v>
      </c>
      <c r="BC1499" s="15">
        <f t="shared" si="69"/>
        <v>40078.44</v>
      </c>
      <c r="BD1499" s="15">
        <f t="shared" si="70"/>
        <v>120235.32</v>
      </c>
      <c r="BE1499" s="15">
        <f t="shared" si="71"/>
        <v>160313.76</v>
      </c>
    </row>
    <row r="1500" spans="1:57" x14ac:dyDescent="0.3">
      <c r="A1500" s="167" t="s">
        <v>2950</v>
      </c>
      <c r="B1500" s="70" t="s">
        <v>2945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5">
        <v>45070</v>
      </c>
      <c r="AF1500" s="165">
        <v>47262</v>
      </c>
      <c r="AG1500" s="91">
        <v>4465562.5</v>
      </c>
      <c r="AH1500" s="91">
        <v>4.7333333333333334</v>
      </c>
      <c r="AI1500" s="91">
        <v>6</v>
      </c>
      <c r="AJ1500" s="160">
        <v>5.3600000000000002E-2</v>
      </c>
      <c r="AK1500" s="168" t="s">
        <v>651</v>
      </c>
      <c r="AL1500" s="168" t="s">
        <v>652</v>
      </c>
      <c r="AM1500" s="127">
        <v>19946.18</v>
      </c>
      <c r="AN1500" s="127">
        <v>19946.18</v>
      </c>
      <c r="AO1500" s="127">
        <v>19946.18</v>
      </c>
      <c r="AP1500" s="127">
        <v>19946.18</v>
      </c>
      <c r="AQ1500" s="127">
        <v>19946.18</v>
      </c>
      <c r="AR1500" s="127">
        <v>19946.18</v>
      </c>
      <c r="AS1500" s="127">
        <v>19946.18</v>
      </c>
      <c r="AT1500" s="127">
        <v>19946.18</v>
      </c>
      <c r="AU1500" s="127">
        <v>19946.18</v>
      </c>
      <c r="AV1500" s="127">
        <v>19946.18</v>
      </c>
      <c r="AW1500" s="127">
        <v>19946.18</v>
      </c>
      <c r="AX1500" s="127">
        <v>19946.18</v>
      </c>
      <c r="AY1500" s="127">
        <v>19946.18</v>
      </c>
      <c r="AZ1500" s="127">
        <v>19946.18</v>
      </c>
      <c r="BA1500" s="127">
        <v>19946.18</v>
      </c>
      <c r="BB1500" s="127">
        <v>19946.18</v>
      </c>
      <c r="BC1500" s="15">
        <f t="shared" si="69"/>
        <v>79784.72</v>
      </c>
      <c r="BD1500" s="15">
        <f t="shared" si="70"/>
        <v>239354.15999999995</v>
      </c>
      <c r="BE1500" s="15">
        <f t="shared" si="71"/>
        <v>319138.87999999995</v>
      </c>
    </row>
    <row r="1501" spans="1:57" x14ac:dyDescent="0.3">
      <c r="A1501" s="167" t="s">
        <v>2951</v>
      </c>
      <c r="B1501" s="70" t="s">
        <v>2945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5">
        <v>45070</v>
      </c>
      <c r="AF1501" s="165">
        <v>47627</v>
      </c>
      <c r="AG1501" s="91">
        <v>7655545</v>
      </c>
      <c r="AH1501" s="91">
        <v>5.7333333333333334</v>
      </c>
      <c r="AI1501" s="91">
        <v>7</v>
      </c>
      <c r="AJ1501" s="160">
        <v>5.6399999999999999E-2</v>
      </c>
      <c r="AK1501" s="168" t="s">
        <v>651</v>
      </c>
      <c r="AL1501" s="168" t="s">
        <v>652</v>
      </c>
      <c r="AM1501" s="127">
        <v>35981.06</v>
      </c>
      <c r="AN1501" s="127">
        <v>35981.06</v>
      </c>
      <c r="AO1501" s="127">
        <v>35981.06</v>
      </c>
      <c r="AP1501" s="127">
        <v>35981.06</v>
      </c>
      <c r="AQ1501" s="127">
        <v>35981.06</v>
      </c>
      <c r="AR1501" s="127">
        <v>35981.06</v>
      </c>
      <c r="AS1501" s="127">
        <v>35981.06</v>
      </c>
      <c r="AT1501" s="127">
        <v>35981.06</v>
      </c>
      <c r="AU1501" s="127">
        <v>35981.06</v>
      </c>
      <c r="AV1501" s="127">
        <v>35981.06</v>
      </c>
      <c r="AW1501" s="127">
        <v>35981.06</v>
      </c>
      <c r="AX1501" s="127">
        <v>35981.06</v>
      </c>
      <c r="AY1501" s="127">
        <v>35981.06</v>
      </c>
      <c r="AZ1501" s="127">
        <v>35981.06</v>
      </c>
      <c r="BA1501" s="127">
        <v>35981.06</v>
      </c>
      <c r="BB1501" s="127">
        <v>35981.06</v>
      </c>
      <c r="BC1501" s="15">
        <f t="shared" si="69"/>
        <v>143924.24</v>
      </c>
      <c r="BD1501" s="15">
        <f t="shared" si="70"/>
        <v>431772.72</v>
      </c>
      <c r="BE1501" s="15">
        <f t="shared" si="71"/>
        <v>575696.96</v>
      </c>
    </row>
    <row r="1502" spans="1:57" x14ac:dyDescent="0.3">
      <c r="A1502" s="167" t="s">
        <v>2952</v>
      </c>
      <c r="B1502" s="70" t="s">
        <v>2945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5">
        <v>45070</v>
      </c>
      <c r="AF1502" s="165">
        <v>47992</v>
      </c>
      <c r="AG1502" s="91">
        <v>1114362.5</v>
      </c>
      <c r="AH1502" s="91">
        <v>6.7333333333333334</v>
      </c>
      <c r="AI1502" s="91">
        <v>8</v>
      </c>
      <c r="AJ1502" s="160">
        <v>5.9299999999999999E-2</v>
      </c>
      <c r="AK1502" s="168" t="s">
        <v>651</v>
      </c>
      <c r="AL1502" s="168" t="s">
        <v>652</v>
      </c>
      <c r="AM1502" s="127">
        <v>5506.81</v>
      </c>
      <c r="AN1502" s="127">
        <v>5506.81</v>
      </c>
      <c r="AO1502" s="127">
        <v>5506.81</v>
      </c>
      <c r="AP1502" s="127">
        <v>5506.81</v>
      </c>
      <c r="AQ1502" s="127">
        <v>5506.81</v>
      </c>
      <c r="AR1502" s="127">
        <v>5506.81</v>
      </c>
      <c r="AS1502" s="127">
        <v>5506.81</v>
      </c>
      <c r="AT1502" s="127">
        <v>5506.81</v>
      </c>
      <c r="AU1502" s="127">
        <v>5506.81</v>
      </c>
      <c r="AV1502" s="127">
        <v>5506.81</v>
      </c>
      <c r="AW1502" s="127">
        <v>5506.81</v>
      </c>
      <c r="AX1502" s="127">
        <v>5506.81</v>
      </c>
      <c r="AY1502" s="127">
        <v>5506.81</v>
      </c>
      <c r="AZ1502" s="127">
        <v>5506.81</v>
      </c>
      <c r="BA1502" s="127">
        <v>5506.81</v>
      </c>
      <c r="BB1502" s="127">
        <v>5506.81</v>
      </c>
      <c r="BC1502" s="15">
        <f t="shared" si="69"/>
        <v>22027.24</v>
      </c>
      <c r="BD1502" s="15">
        <f t="shared" si="70"/>
        <v>66081.719999999987</v>
      </c>
      <c r="BE1502" s="15">
        <f t="shared" si="71"/>
        <v>88108.959999999992</v>
      </c>
    </row>
    <row r="1503" spans="1:57" x14ac:dyDescent="0.3">
      <c r="A1503" s="167" t="s">
        <v>2953</v>
      </c>
      <c r="B1503" s="70" t="s">
        <v>2945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5">
        <v>45070</v>
      </c>
      <c r="AF1503" s="165">
        <v>48358</v>
      </c>
      <c r="AG1503" s="91">
        <v>265500</v>
      </c>
      <c r="AH1503" s="91">
        <v>7.7333333333333334</v>
      </c>
      <c r="AI1503" s="91">
        <v>9</v>
      </c>
      <c r="AJ1503" s="160">
        <v>6.2100000000000002E-2</v>
      </c>
      <c r="AK1503" s="168" t="s">
        <v>651</v>
      </c>
      <c r="AL1503" s="168" t="s">
        <v>652</v>
      </c>
      <c r="AM1503" s="127">
        <v>1373.96</v>
      </c>
      <c r="AN1503" s="127">
        <v>1373.96</v>
      </c>
      <c r="AO1503" s="127">
        <v>1373.96</v>
      </c>
      <c r="AP1503" s="127">
        <v>1373.96</v>
      </c>
      <c r="AQ1503" s="127">
        <v>1373.96</v>
      </c>
      <c r="AR1503" s="127">
        <v>1373.96</v>
      </c>
      <c r="AS1503" s="127">
        <v>1373.96</v>
      </c>
      <c r="AT1503" s="127">
        <v>1373.96</v>
      </c>
      <c r="AU1503" s="127">
        <v>1373.96</v>
      </c>
      <c r="AV1503" s="127">
        <v>1373.96</v>
      </c>
      <c r="AW1503" s="127">
        <v>1373.96</v>
      </c>
      <c r="AX1503" s="127">
        <v>1373.96</v>
      </c>
      <c r="AY1503" s="127">
        <v>1373.96</v>
      </c>
      <c r="AZ1503" s="127">
        <v>1373.96</v>
      </c>
      <c r="BA1503" s="127">
        <v>1373.96</v>
      </c>
      <c r="BB1503" s="127">
        <v>1373.96</v>
      </c>
      <c r="BC1503" s="15">
        <f t="shared" si="69"/>
        <v>5495.84</v>
      </c>
      <c r="BD1503" s="15">
        <f t="shared" si="70"/>
        <v>16487.519999999997</v>
      </c>
      <c r="BE1503" s="15">
        <f t="shared" si="71"/>
        <v>21983.359999999997</v>
      </c>
    </row>
    <row r="1504" spans="1:57" x14ac:dyDescent="0.3">
      <c r="A1504" s="167" t="s">
        <v>2954</v>
      </c>
      <c r="B1504" s="70" t="s">
        <v>2945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5">
        <v>45070</v>
      </c>
      <c r="AF1504" s="165">
        <v>48723</v>
      </c>
      <c r="AG1504" s="91">
        <v>361227.5</v>
      </c>
      <c r="AH1504" s="91">
        <v>8.7333333333333325</v>
      </c>
      <c r="AI1504" s="91">
        <v>10</v>
      </c>
      <c r="AJ1504" s="160">
        <v>6.5000000000000002E-2</v>
      </c>
      <c r="AK1504" s="168" t="s">
        <v>651</v>
      </c>
      <c r="AL1504" s="168" t="s">
        <v>652</v>
      </c>
      <c r="AM1504" s="127">
        <v>1956.65</v>
      </c>
      <c r="AN1504" s="127">
        <v>1956.65</v>
      </c>
      <c r="AO1504" s="127">
        <v>1956.65</v>
      </c>
      <c r="AP1504" s="127">
        <v>1956.65</v>
      </c>
      <c r="AQ1504" s="127">
        <v>1956.65</v>
      </c>
      <c r="AR1504" s="127">
        <v>1956.65</v>
      </c>
      <c r="AS1504" s="127">
        <v>1956.65</v>
      </c>
      <c r="AT1504" s="127">
        <v>1956.65</v>
      </c>
      <c r="AU1504" s="127">
        <v>1956.65</v>
      </c>
      <c r="AV1504" s="127">
        <v>1956.65</v>
      </c>
      <c r="AW1504" s="127">
        <v>1956.65</v>
      </c>
      <c r="AX1504" s="127">
        <v>1956.65</v>
      </c>
      <c r="AY1504" s="127">
        <v>1956.65</v>
      </c>
      <c r="AZ1504" s="127">
        <v>1956.65</v>
      </c>
      <c r="BA1504" s="127">
        <v>1956.65</v>
      </c>
      <c r="BB1504" s="127">
        <v>1956.65</v>
      </c>
      <c r="BC1504" s="15">
        <f t="shared" si="69"/>
        <v>7826.6</v>
      </c>
      <c r="BD1504" s="15">
        <f t="shared" si="70"/>
        <v>23479.800000000003</v>
      </c>
      <c r="BE1504" s="15">
        <f t="shared" si="71"/>
        <v>31306.400000000001</v>
      </c>
    </row>
    <row r="1505" spans="1:57" x14ac:dyDescent="0.3">
      <c r="A1505" s="167" t="s">
        <v>2955</v>
      </c>
      <c r="B1505" s="70" t="s">
        <v>2956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7826300</v>
      </c>
      <c r="AA1505" s="63">
        <v>0</v>
      </c>
      <c r="AB1505" s="63">
        <v>0</v>
      </c>
      <c r="AC1505" s="63">
        <v>0</v>
      </c>
      <c r="AD1505" s="63">
        <v>200000000</v>
      </c>
      <c r="AE1505" s="165">
        <v>44984</v>
      </c>
      <c r="AF1505" s="165">
        <v>48637</v>
      </c>
      <c r="AG1505" s="91">
        <v>200000000</v>
      </c>
      <c r="AH1505" s="91">
        <v>8.4916666666666671</v>
      </c>
      <c r="AI1505" s="91">
        <v>10</v>
      </c>
      <c r="AJ1505" s="160">
        <v>7.8262999999999999E-2</v>
      </c>
      <c r="AK1505" s="168" t="s">
        <v>651</v>
      </c>
      <c r="AL1505" s="168" t="s">
        <v>652</v>
      </c>
      <c r="AM1505" s="127">
        <v>0</v>
      </c>
      <c r="AN1505" s="127">
        <v>0</v>
      </c>
      <c r="AO1505" s="127">
        <v>0</v>
      </c>
      <c r="AP1505" s="127">
        <v>0</v>
      </c>
      <c r="AQ1505" s="127">
        <v>0</v>
      </c>
      <c r="AR1505" s="127">
        <v>7826300</v>
      </c>
      <c r="AS1505" s="127">
        <v>0</v>
      </c>
      <c r="AT1505" s="127">
        <v>0</v>
      </c>
      <c r="AU1505" s="127">
        <v>0</v>
      </c>
      <c r="AV1505" s="127">
        <v>0</v>
      </c>
      <c r="AW1505" s="127">
        <v>0</v>
      </c>
      <c r="AX1505" s="127">
        <v>7826300</v>
      </c>
      <c r="AY1505" s="127">
        <v>0</v>
      </c>
      <c r="AZ1505" s="127">
        <v>0</v>
      </c>
      <c r="BA1505" s="127">
        <v>0</v>
      </c>
      <c r="BB1505" s="127">
        <v>0</v>
      </c>
      <c r="BC1505" s="15">
        <f t="shared" si="69"/>
        <v>0</v>
      </c>
      <c r="BD1505" s="15">
        <f t="shared" si="70"/>
        <v>15652600</v>
      </c>
      <c r="BE1505" s="15">
        <f t="shared" si="71"/>
        <v>15652600</v>
      </c>
    </row>
    <row r="1506" spans="1:57" x14ac:dyDescent="0.3">
      <c r="A1506" s="167" t="s">
        <v>2964</v>
      </c>
      <c r="B1506" s="70" t="s">
        <v>2965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7826300</v>
      </c>
      <c r="AA1506" s="63">
        <v>0</v>
      </c>
      <c r="AB1506" s="63">
        <v>0</v>
      </c>
      <c r="AC1506" s="63">
        <v>0</v>
      </c>
      <c r="AD1506" s="63">
        <v>200000000</v>
      </c>
      <c r="AE1506" s="165">
        <v>44984</v>
      </c>
      <c r="AF1506" s="165">
        <v>48637</v>
      </c>
      <c r="AG1506" s="91">
        <v>200000000</v>
      </c>
      <c r="AH1506" s="91">
        <v>8.4916666666666671</v>
      </c>
      <c r="AI1506" s="91">
        <v>10</v>
      </c>
      <c r="AJ1506" s="160">
        <v>7.8262999999999999E-2</v>
      </c>
      <c r="AK1506" s="168" t="s">
        <v>651</v>
      </c>
      <c r="AL1506" s="168" t="s">
        <v>652</v>
      </c>
      <c r="AM1506" s="127">
        <v>0</v>
      </c>
      <c r="AN1506" s="127">
        <v>0</v>
      </c>
      <c r="AO1506" s="127">
        <v>0</v>
      </c>
      <c r="AP1506" s="127">
        <v>0</v>
      </c>
      <c r="AQ1506" s="127">
        <v>0</v>
      </c>
      <c r="AR1506" s="127">
        <v>7826300</v>
      </c>
      <c r="AS1506" s="127">
        <v>0</v>
      </c>
      <c r="AT1506" s="127">
        <v>0</v>
      </c>
      <c r="AU1506" s="127">
        <v>0</v>
      </c>
      <c r="AV1506" s="127">
        <v>0</v>
      </c>
      <c r="AW1506" s="127">
        <v>0</v>
      </c>
      <c r="AX1506" s="127">
        <v>7826300</v>
      </c>
      <c r="AY1506" s="127">
        <v>0</v>
      </c>
      <c r="AZ1506" s="127">
        <v>0</v>
      </c>
      <c r="BA1506" s="127">
        <v>0</v>
      </c>
      <c r="BB1506" s="127">
        <v>0</v>
      </c>
      <c r="BC1506" s="15">
        <f t="shared" si="69"/>
        <v>0</v>
      </c>
      <c r="BD1506" s="15">
        <f t="shared" si="70"/>
        <v>15652600</v>
      </c>
      <c r="BE1506" s="15">
        <f t="shared" si="71"/>
        <v>15652600</v>
      </c>
    </row>
    <row r="1507" spans="1:57" x14ac:dyDescent="0.3">
      <c r="A1507" s="167" t="s">
        <v>2966</v>
      </c>
      <c r="B1507" s="70" t="s">
        <v>2967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5">
        <v>44995</v>
      </c>
      <c r="AF1507" s="165">
        <v>46822</v>
      </c>
      <c r="AG1507" s="91">
        <v>14173820.699999999</v>
      </c>
      <c r="AH1507" s="91">
        <v>3.5277777777777777</v>
      </c>
      <c r="AI1507" s="91">
        <v>5</v>
      </c>
      <c r="AJ1507" s="160">
        <v>7.1294999999999997E-2</v>
      </c>
      <c r="AK1507" s="168" t="s">
        <v>651</v>
      </c>
      <c r="AL1507" s="168" t="s">
        <v>652</v>
      </c>
      <c r="AM1507" s="127">
        <v>505261.27</v>
      </c>
      <c r="AN1507" s="127">
        <v>0</v>
      </c>
      <c r="AO1507" s="127">
        <v>0</v>
      </c>
      <c r="AP1507" s="127">
        <v>0</v>
      </c>
      <c r="AQ1507" s="127">
        <v>0</v>
      </c>
      <c r="AR1507" s="127">
        <v>0</v>
      </c>
      <c r="AS1507" s="127">
        <v>505261.27</v>
      </c>
      <c r="AT1507" s="127">
        <v>0</v>
      </c>
      <c r="AU1507" s="127">
        <v>0</v>
      </c>
      <c r="AV1507" s="127">
        <v>0</v>
      </c>
      <c r="AW1507" s="127">
        <v>0</v>
      </c>
      <c r="AX1507" s="127">
        <v>0</v>
      </c>
      <c r="AY1507" s="127">
        <v>505261.27</v>
      </c>
      <c r="AZ1507" s="127">
        <v>0</v>
      </c>
      <c r="BA1507" s="127">
        <v>0</v>
      </c>
      <c r="BB1507" s="127">
        <v>0</v>
      </c>
      <c r="BC1507" s="15">
        <f t="shared" si="69"/>
        <v>505261.27</v>
      </c>
      <c r="BD1507" s="15">
        <f t="shared" si="70"/>
        <v>1010522.54</v>
      </c>
      <c r="BE1507" s="15">
        <f t="shared" si="71"/>
        <v>1515783.81</v>
      </c>
    </row>
    <row r="1508" spans="1:57" x14ac:dyDescent="0.3">
      <c r="A1508" s="167" t="s">
        <v>2977</v>
      </c>
      <c r="B1508" s="70" t="s">
        <v>2978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0</v>
      </c>
      <c r="X1508" s="63">
        <v>0</v>
      </c>
      <c r="Y1508" s="63">
        <v>0</v>
      </c>
      <c r="Z1508" s="63">
        <v>0</v>
      </c>
      <c r="AA1508" s="63">
        <v>0</v>
      </c>
      <c r="AB1508" s="63">
        <v>0</v>
      </c>
      <c r="AC1508" s="63">
        <v>0</v>
      </c>
      <c r="AD1508" s="63">
        <v>0</v>
      </c>
      <c r="AE1508" s="163">
        <v>45110</v>
      </c>
      <c r="AF1508" s="165">
        <v>45476</v>
      </c>
      <c r="AG1508" s="91">
        <v>142337.5</v>
      </c>
      <c r="AH1508" s="91">
        <v>0</v>
      </c>
      <c r="AI1508" s="91">
        <v>0</v>
      </c>
      <c r="AJ1508" s="160">
        <v>3.2500000000000001E-2</v>
      </c>
      <c r="AK1508" s="168" t="s">
        <v>651</v>
      </c>
      <c r="AL1508" s="168" t="s">
        <v>652</v>
      </c>
      <c r="AM1508" s="127">
        <v>0</v>
      </c>
      <c r="AN1508" s="127">
        <v>0</v>
      </c>
      <c r="AO1508" s="127">
        <v>0</v>
      </c>
      <c r="AP1508" s="127">
        <v>0</v>
      </c>
      <c r="AQ1508" s="127">
        <v>0</v>
      </c>
      <c r="AR1508" s="127">
        <v>0</v>
      </c>
      <c r="AS1508" s="127">
        <v>0</v>
      </c>
      <c r="AT1508" s="127">
        <v>0</v>
      </c>
      <c r="AU1508" s="127">
        <v>0</v>
      </c>
      <c r="AV1508" s="127">
        <v>0</v>
      </c>
      <c r="AW1508" s="127">
        <v>0</v>
      </c>
      <c r="AX1508" s="127">
        <v>0</v>
      </c>
      <c r="AY1508" s="127">
        <v>0</v>
      </c>
      <c r="AZ1508" s="127">
        <v>0</v>
      </c>
      <c r="BA1508" s="127">
        <v>0</v>
      </c>
      <c r="BB1508" s="127">
        <v>0</v>
      </c>
      <c r="BC1508" s="15">
        <f t="shared" si="69"/>
        <v>0</v>
      </c>
      <c r="BD1508" s="15">
        <f t="shared" si="70"/>
        <v>0</v>
      </c>
      <c r="BE1508" s="15">
        <f t="shared" si="71"/>
        <v>0</v>
      </c>
    </row>
    <row r="1509" spans="1:57" x14ac:dyDescent="0.3">
      <c r="A1509" s="167" t="s">
        <v>2979</v>
      </c>
      <c r="B1509" s="70" t="s">
        <v>2978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3">
        <v>45110</v>
      </c>
      <c r="AF1509" s="165">
        <v>45841</v>
      </c>
      <c r="AG1509" s="91">
        <v>53100</v>
      </c>
      <c r="AH1509" s="91">
        <v>0.84166666666666667</v>
      </c>
      <c r="AI1509" s="91">
        <v>2</v>
      </c>
      <c r="AJ1509" s="160">
        <v>3.8199999999999998E-2</v>
      </c>
      <c r="AK1509" s="168" t="s">
        <v>651</v>
      </c>
      <c r="AL1509" s="168" t="s">
        <v>652</v>
      </c>
      <c r="AM1509" s="127">
        <v>169.03</v>
      </c>
      <c r="AN1509" s="127">
        <v>169.03</v>
      </c>
      <c r="AO1509" s="127">
        <v>169.03</v>
      </c>
      <c r="AP1509" s="127">
        <v>169.03</v>
      </c>
      <c r="AQ1509" s="127">
        <v>169.03</v>
      </c>
      <c r="AR1509" s="127">
        <v>84.52</v>
      </c>
      <c r="AS1509" s="127">
        <v>84.52</v>
      </c>
      <c r="AT1509" s="127">
        <v>84.52</v>
      </c>
      <c r="AU1509" s="127">
        <v>84.52</v>
      </c>
      <c r="AV1509" s="127">
        <v>84.52</v>
      </c>
      <c r="AW1509" s="127">
        <v>84.52</v>
      </c>
      <c r="AX1509" s="127">
        <v>0</v>
      </c>
      <c r="AY1509" s="127">
        <v>0</v>
      </c>
      <c r="AZ1509" s="127">
        <v>0</v>
      </c>
      <c r="BA1509" s="127">
        <v>0</v>
      </c>
      <c r="BB1509" s="127">
        <v>0</v>
      </c>
      <c r="BC1509" s="15">
        <f t="shared" si="69"/>
        <v>676.12</v>
      </c>
      <c r="BD1509" s="15">
        <f t="shared" si="70"/>
        <v>676.15</v>
      </c>
      <c r="BE1509" s="15">
        <f t="shared" si="71"/>
        <v>1352.27</v>
      </c>
    </row>
    <row r="1510" spans="1:57" x14ac:dyDescent="0.3">
      <c r="A1510" s="167" t="s">
        <v>2980</v>
      </c>
      <c r="B1510" s="70" t="s">
        <v>2978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3">
        <v>45110</v>
      </c>
      <c r="AF1510" s="165">
        <v>46206</v>
      </c>
      <c r="AG1510" s="91">
        <v>145730</v>
      </c>
      <c r="AH1510" s="91">
        <v>1.8416666666666666</v>
      </c>
      <c r="AI1510" s="91">
        <v>3</v>
      </c>
      <c r="AJ1510" s="160">
        <v>4.2999999999999997E-2</v>
      </c>
      <c r="AK1510" s="168" t="s">
        <v>651</v>
      </c>
      <c r="AL1510" s="168" t="s">
        <v>652</v>
      </c>
      <c r="AM1510" s="127">
        <v>522.20000000000005</v>
      </c>
      <c r="AN1510" s="127">
        <v>522.20000000000005</v>
      </c>
      <c r="AO1510" s="127">
        <v>522.20000000000005</v>
      </c>
      <c r="AP1510" s="127">
        <v>522.20000000000005</v>
      </c>
      <c r="AQ1510" s="127">
        <v>522.20000000000005</v>
      </c>
      <c r="AR1510" s="127">
        <v>522.20000000000005</v>
      </c>
      <c r="AS1510" s="127">
        <v>522.20000000000005</v>
      </c>
      <c r="AT1510" s="127">
        <v>522.20000000000005</v>
      </c>
      <c r="AU1510" s="127">
        <v>522.20000000000005</v>
      </c>
      <c r="AV1510" s="127">
        <v>522.20000000000005</v>
      </c>
      <c r="AW1510" s="127">
        <v>522.20000000000005</v>
      </c>
      <c r="AX1510" s="127">
        <v>522.20000000000005</v>
      </c>
      <c r="AY1510" s="127">
        <v>522.20000000000005</v>
      </c>
      <c r="AZ1510" s="127">
        <v>522.20000000000005</v>
      </c>
      <c r="BA1510" s="127">
        <v>522.20000000000005</v>
      </c>
      <c r="BB1510" s="127">
        <v>522.20000000000005</v>
      </c>
      <c r="BC1510" s="15">
        <f t="shared" si="69"/>
        <v>2088.8000000000002</v>
      </c>
      <c r="BD1510" s="15">
        <f t="shared" si="70"/>
        <v>6266.3999999999987</v>
      </c>
      <c r="BE1510" s="15">
        <f t="shared" si="71"/>
        <v>8355.1999999999989</v>
      </c>
    </row>
    <row r="1511" spans="1:57" x14ac:dyDescent="0.3">
      <c r="A1511" s="167" t="s">
        <v>2981</v>
      </c>
      <c r="B1511" s="70" t="s">
        <v>2978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3">
        <v>45110</v>
      </c>
      <c r="AF1511" s="165">
        <v>46571</v>
      </c>
      <c r="AG1511" s="91">
        <v>198240</v>
      </c>
      <c r="AH1511" s="91">
        <v>2.8416666666666668</v>
      </c>
      <c r="AI1511" s="91">
        <v>4</v>
      </c>
      <c r="AJ1511" s="160">
        <v>4.7100000000000003E-2</v>
      </c>
      <c r="AK1511" s="168" t="s">
        <v>651</v>
      </c>
      <c r="AL1511" s="168" t="s">
        <v>652</v>
      </c>
      <c r="AM1511" s="127">
        <v>778.09</v>
      </c>
      <c r="AN1511" s="127">
        <v>778.09</v>
      </c>
      <c r="AO1511" s="127">
        <v>778.09</v>
      </c>
      <c r="AP1511" s="127">
        <v>778.09</v>
      </c>
      <c r="AQ1511" s="127">
        <v>778.09</v>
      </c>
      <c r="AR1511" s="127">
        <v>778.09</v>
      </c>
      <c r="AS1511" s="127">
        <v>778.09</v>
      </c>
      <c r="AT1511" s="127">
        <v>778.09</v>
      </c>
      <c r="AU1511" s="127">
        <v>778.09</v>
      </c>
      <c r="AV1511" s="127">
        <v>778.09</v>
      </c>
      <c r="AW1511" s="127">
        <v>778.09</v>
      </c>
      <c r="AX1511" s="127">
        <v>778.09</v>
      </c>
      <c r="AY1511" s="127">
        <v>778.09</v>
      </c>
      <c r="AZ1511" s="127">
        <v>778.09</v>
      </c>
      <c r="BA1511" s="127">
        <v>778.09</v>
      </c>
      <c r="BB1511" s="127">
        <v>778.09</v>
      </c>
      <c r="BC1511" s="15">
        <f t="shared" si="69"/>
        <v>3112.36</v>
      </c>
      <c r="BD1511" s="15">
        <f t="shared" si="70"/>
        <v>9337.08</v>
      </c>
      <c r="BE1511" s="15">
        <f t="shared" si="71"/>
        <v>12449.44</v>
      </c>
    </row>
    <row r="1512" spans="1:57" x14ac:dyDescent="0.3">
      <c r="A1512" s="167" t="s">
        <v>2982</v>
      </c>
      <c r="B1512" s="70" t="s">
        <v>2978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3">
        <v>45110</v>
      </c>
      <c r="AF1512" s="165">
        <v>46937</v>
      </c>
      <c r="AG1512" s="91">
        <v>2892917.5</v>
      </c>
      <c r="AH1512" s="91">
        <v>3.8416666666666668</v>
      </c>
      <c r="AI1512" s="91">
        <v>5</v>
      </c>
      <c r="AJ1512" s="160">
        <v>5.0700000000000002E-2</v>
      </c>
      <c r="AK1512" s="168" t="s">
        <v>651</v>
      </c>
      <c r="AL1512" s="168" t="s">
        <v>652</v>
      </c>
      <c r="AM1512" s="127">
        <v>12222.58</v>
      </c>
      <c r="AN1512" s="127">
        <v>12222.58</v>
      </c>
      <c r="AO1512" s="127">
        <v>12222.58</v>
      </c>
      <c r="AP1512" s="127">
        <v>12222.58</v>
      </c>
      <c r="AQ1512" s="127">
        <v>12222.58</v>
      </c>
      <c r="AR1512" s="127">
        <v>12222.58</v>
      </c>
      <c r="AS1512" s="127">
        <v>12222.58</v>
      </c>
      <c r="AT1512" s="127">
        <v>12222.58</v>
      </c>
      <c r="AU1512" s="127">
        <v>12222.58</v>
      </c>
      <c r="AV1512" s="127">
        <v>12222.58</v>
      </c>
      <c r="AW1512" s="127">
        <v>12222.58</v>
      </c>
      <c r="AX1512" s="127">
        <v>12222.58</v>
      </c>
      <c r="AY1512" s="127">
        <v>12222.58</v>
      </c>
      <c r="AZ1512" s="127">
        <v>12222.58</v>
      </c>
      <c r="BA1512" s="127">
        <v>12222.58</v>
      </c>
      <c r="BB1512" s="127">
        <v>12222.58</v>
      </c>
      <c r="BC1512" s="15">
        <f t="shared" si="69"/>
        <v>48890.32</v>
      </c>
      <c r="BD1512" s="15">
        <f t="shared" si="70"/>
        <v>146670.96</v>
      </c>
      <c r="BE1512" s="15">
        <f t="shared" si="71"/>
        <v>195561.28</v>
      </c>
    </row>
    <row r="1513" spans="1:57" x14ac:dyDescent="0.3">
      <c r="A1513" s="167" t="s">
        <v>2983</v>
      </c>
      <c r="B1513" s="70" t="s">
        <v>2978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3">
        <v>45110</v>
      </c>
      <c r="AF1513" s="165">
        <v>47302</v>
      </c>
      <c r="AG1513" s="91">
        <v>11498657.5</v>
      </c>
      <c r="AH1513" s="91">
        <v>4.8416666666666668</v>
      </c>
      <c r="AI1513" s="91">
        <v>6</v>
      </c>
      <c r="AJ1513" s="160">
        <v>5.3600000000000002E-2</v>
      </c>
      <c r="AK1513" s="168" t="s">
        <v>651</v>
      </c>
      <c r="AL1513" s="168" t="s">
        <v>652</v>
      </c>
      <c r="AM1513" s="127">
        <v>51360.67</v>
      </c>
      <c r="AN1513" s="127">
        <v>51360.67</v>
      </c>
      <c r="AO1513" s="127">
        <v>51360.67</v>
      </c>
      <c r="AP1513" s="127">
        <v>51360.67</v>
      </c>
      <c r="AQ1513" s="127">
        <v>51360.67</v>
      </c>
      <c r="AR1513" s="127">
        <v>51360.67</v>
      </c>
      <c r="AS1513" s="127">
        <v>51360.67</v>
      </c>
      <c r="AT1513" s="127">
        <v>51360.67</v>
      </c>
      <c r="AU1513" s="127">
        <v>51360.67</v>
      </c>
      <c r="AV1513" s="127">
        <v>51360.67</v>
      </c>
      <c r="AW1513" s="127">
        <v>51360.67</v>
      </c>
      <c r="AX1513" s="127">
        <v>51360.67</v>
      </c>
      <c r="AY1513" s="127">
        <v>51360.67</v>
      </c>
      <c r="AZ1513" s="127">
        <v>51360.67</v>
      </c>
      <c r="BA1513" s="127">
        <v>51360.67</v>
      </c>
      <c r="BB1513" s="127">
        <v>51360.67</v>
      </c>
      <c r="BC1513" s="15">
        <f t="shared" si="69"/>
        <v>205442.68</v>
      </c>
      <c r="BD1513" s="15">
        <f t="shared" si="70"/>
        <v>616328.03999999992</v>
      </c>
      <c r="BE1513" s="15">
        <f t="shared" si="71"/>
        <v>821770.72</v>
      </c>
    </row>
    <row r="1514" spans="1:57" x14ac:dyDescent="0.3">
      <c r="A1514" s="167" t="s">
        <v>2984</v>
      </c>
      <c r="B1514" s="70" t="s">
        <v>2985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7826300</v>
      </c>
      <c r="AA1514" s="63">
        <v>0</v>
      </c>
      <c r="AB1514" s="63">
        <v>0</v>
      </c>
      <c r="AC1514" s="63">
        <v>0</v>
      </c>
      <c r="AD1514" s="63">
        <v>200000000</v>
      </c>
      <c r="AE1514" s="163">
        <v>44984</v>
      </c>
      <c r="AF1514" s="165">
        <v>48637</v>
      </c>
      <c r="AG1514" s="91">
        <v>200000000</v>
      </c>
      <c r="AH1514" s="91">
        <v>8.4916666666666671</v>
      </c>
      <c r="AI1514" s="91">
        <v>10</v>
      </c>
      <c r="AJ1514" s="160">
        <v>7.8262999999999999E-2</v>
      </c>
      <c r="AK1514" s="168" t="s">
        <v>651</v>
      </c>
      <c r="AL1514" s="168" t="s">
        <v>652</v>
      </c>
      <c r="AM1514" s="127">
        <v>0</v>
      </c>
      <c r="AN1514" s="127">
        <v>0</v>
      </c>
      <c r="AO1514" s="127">
        <v>0</v>
      </c>
      <c r="AP1514" s="127">
        <v>0</v>
      </c>
      <c r="AQ1514" s="127">
        <v>0</v>
      </c>
      <c r="AR1514" s="127">
        <v>7826300</v>
      </c>
      <c r="AS1514" s="127">
        <v>0</v>
      </c>
      <c r="AT1514" s="127">
        <v>0</v>
      </c>
      <c r="AU1514" s="127">
        <v>0</v>
      </c>
      <c r="AV1514" s="127">
        <v>0</v>
      </c>
      <c r="AW1514" s="127">
        <v>0</v>
      </c>
      <c r="AX1514" s="127">
        <v>7826300</v>
      </c>
      <c r="AY1514" s="127">
        <v>0</v>
      </c>
      <c r="AZ1514" s="127">
        <v>0</v>
      </c>
      <c r="BA1514" s="127">
        <v>0</v>
      </c>
      <c r="BB1514" s="127">
        <v>0</v>
      </c>
      <c r="BC1514" s="15">
        <f t="shared" si="69"/>
        <v>0</v>
      </c>
      <c r="BD1514" s="15">
        <f t="shared" si="70"/>
        <v>15652600</v>
      </c>
      <c r="BE1514" s="15">
        <f t="shared" si="71"/>
        <v>15652600</v>
      </c>
    </row>
    <row r="1515" spans="1:57" x14ac:dyDescent="0.3">
      <c r="A1515" s="167" t="s">
        <v>2986</v>
      </c>
      <c r="B1515" s="70" t="s">
        <v>2987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63">
        <v>44995</v>
      </c>
      <c r="AF1515" s="165">
        <v>46822</v>
      </c>
      <c r="AG1515" s="91">
        <v>2296720.37</v>
      </c>
      <c r="AH1515" s="91">
        <v>3.5277777777777777</v>
      </c>
      <c r="AI1515" s="91">
        <v>5</v>
      </c>
      <c r="AJ1515" s="160">
        <v>7.1294999999999997E-2</v>
      </c>
      <c r="AK1515" s="168" t="s">
        <v>651</v>
      </c>
      <c r="AL1515" s="168" t="s">
        <v>652</v>
      </c>
      <c r="AM1515" s="127">
        <v>81872.34</v>
      </c>
      <c r="AN1515" s="127">
        <v>0</v>
      </c>
      <c r="AO1515" s="127">
        <v>0</v>
      </c>
      <c r="AP1515" s="127">
        <v>0</v>
      </c>
      <c r="AQ1515" s="127">
        <v>0</v>
      </c>
      <c r="AR1515" s="127">
        <v>0</v>
      </c>
      <c r="AS1515" s="127">
        <v>81872.34</v>
      </c>
      <c r="AT1515" s="127">
        <v>0</v>
      </c>
      <c r="AU1515" s="127">
        <v>0</v>
      </c>
      <c r="AV1515" s="127">
        <v>0</v>
      </c>
      <c r="AW1515" s="127">
        <v>0</v>
      </c>
      <c r="AX1515" s="127">
        <v>0</v>
      </c>
      <c r="AY1515" s="127">
        <v>81872.34</v>
      </c>
      <c r="AZ1515" s="127">
        <v>0</v>
      </c>
      <c r="BA1515" s="127">
        <v>0</v>
      </c>
      <c r="BB1515" s="127">
        <v>0</v>
      </c>
      <c r="BC1515" s="15">
        <f t="shared" si="69"/>
        <v>81872.34</v>
      </c>
      <c r="BD1515" s="15">
        <f t="shared" si="70"/>
        <v>163744.68</v>
      </c>
      <c r="BE1515" s="15">
        <f t="shared" si="71"/>
        <v>245617.02</v>
      </c>
    </row>
    <row r="1516" spans="1:57" x14ac:dyDescent="0.3">
      <c r="A1516" s="167" t="s">
        <v>2988</v>
      </c>
      <c r="B1516" s="70" t="s">
        <v>2989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63">
        <v>44995</v>
      </c>
      <c r="AF1516" s="165">
        <v>46822</v>
      </c>
      <c r="AG1516" s="91">
        <v>3690219.5</v>
      </c>
      <c r="AH1516" s="91">
        <v>3.5277777777777777</v>
      </c>
      <c r="AI1516" s="91">
        <v>5</v>
      </c>
      <c r="AJ1516" s="160">
        <v>7.1294999999999997E-2</v>
      </c>
      <c r="AK1516" s="168" t="s">
        <v>651</v>
      </c>
      <c r="AL1516" s="168" t="s">
        <v>652</v>
      </c>
      <c r="AM1516" s="127">
        <v>131547.1</v>
      </c>
      <c r="AN1516" s="127">
        <v>0</v>
      </c>
      <c r="AO1516" s="127">
        <v>0</v>
      </c>
      <c r="AP1516" s="127">
        <v>0</v>
      </c>
      <c r="AQ1516" s="127">
        <v>0</v>
      </c>
      <c r="AR1516" s="127">
        <v>0</v>
      </c>
      <c r="AS1516" s="127">
        <v>131547.1</v>
      </c>
      <c r="AT1516" s="127">
        <v>0</v>
      </c>
      <c r="AU1516" s="127">
        <v>0</v>
      </c>
      <c r="AV1516" s="127">
        <v>0</v>
      </c>
      <c r="AW1516" s="127">
        <v>0</v>
      </c>
      <c r="AX1516" s="127">
        <v>0</v>
      </c>
      <c r="AY1516" s="127">
        <v>131547.1</v>
      </c>
      <c r="AZ1516" s="127">
        <v>0</v>
      </c>
      <c r="BA1516" s="127">
        <v>0</v>
      </c>
      <c r="BB1516" s="127">
        <v>0</v>
      </c>
      <c r="BC1516" s="15">
        <f t="shared" si="69"/>
        <v>131547.1</v>
      </c>
      <c r="BD1516" s="15">
        <f t="shared" si="70"/>
        <v>263094.2</v>
      </c>
      <c r="BE1516" s="15">
        <f t="shared" si="71"/>
        <v>394641.30000000005</v>
      </c>
    </row>
    <row r="1517" spans="1:57" x14ac:dyDescent="0.3">
      <c r="A1517" s="167" t="s">
        <v>2990</v>
      </c>
      <c r="B1517" s="70" t="s">
        <v>2991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63">
        <v>45000</v>
      </c>
      <c r="AF1517" s="165">
        <v>47192</v>
      </c>
      <c r="AG1517" s="91">
        <v>2864683.39</v>
      </c>
      <c r="AH1517" s="91">
        <v>4.541666666666667</v>
      </c>
      <c r="AI1517" s="91">
        <v>6</v>
      </c>
      <c r="AJ1517" s="160">
        <v>7.3772000000000004E-2</v>
      </c>
      <c r="AK1517" s="168" t="s">
        <v>651</v>
      </c>
      <c r="AL1517" s="168" t="s">
        <v>652</v>
      </c>
      <c r="AM1517" s="127">
        <v>105666.71</v>
      </c>
      <c r="AN1517" s="127">
        <v>0</v>
      </c>
      <c r="AO1517" s="127">
        <v>0</v>
      </c>
      <c r="AP1517" s="127">
        <v>0</v>
      </c>
      <c r="AQ1517" s="127">
        <v>0</v>
      </c>
      <c r="AR1517" s="127">
        <v>0</v>
      </c>
      <c r="AS1517" s="127">
        <v>105666.71</v>
      </c>
      <c r="AT1517" s="127">
        <v>0</v>
      </c>
      <c r="AU1517" s="127">
        <v>0</v>
      </c>
      <c r="AV1517" s="127">
        <v>0</v>
      </c>
      <c r="AW1517" s="127">
        <v>0</v>
      </c>
      <c r="AX1517" s="127">
        <v>0</v>
      </c>
      <c r="AY1517" s="127">
        <v>105666.71</v>
      </c>
      <c r="AZ1517" s="127">
        <v>0</v>
      </c>
      <c r="BA1517" s="127">
        <v>0</v>
      </c>
      <c r="BB1517" s="127">
        <v>0</v>
      </c>
      <c r="BC1517" s="15">
        <f t="shared" si="69"/>
        <v>105666.71</v>
      </c>
      <c r="BD1517" s="15">
        <f t="shared" si="70"/>
        <v>211333.42</v>
      </c>
      <c r="BE1517" s="15">
        <f t="shared" si="71"/>
        <v>317000.13</v>
      </c>
    </row>
    <row r="1518" spans="1:57" x14ac:dyDescent="0.3">
      <c r="A1518" s="167" t="s">
        <v>2992</v>
      </c>
      <c r="B1518" s="70" t="s">
        <v>2993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0</v>
      </c>
      <c r="X1518" s="63">
        <v>0</v>
      </c>
      <c r="Y1518" s="63">
        <v>0</v>
      </c>
      <c r="Z1518" s="63">
        <v>0</v>
      </c>
      <c r="AA1518" s="63">
        <v>0</v>
      </c>
      <c r="AB1518" s="63">
        <v>0</v>
      </c>
      <c r="AC1518" s="63">
        <v>0</v>
      </c>
      <c r="AD1518" s="63">
        <v>0</v>
      </c>
      <c r="AE1518" s="163">
        <v>45118</v>
      </c>
      <c r="AF1518" s="165">
        <v>45484</v>
      </c>
      <c r="AG1518" s="91">
        <v>53100</v>
      </c>
      <c r="AH1518" s="91">
        <v>0</v>
      </c>
      <c r="AI1518" s="91">
        <v>0</v>
      </c>
      <c r="AJ1518" s="160">
        <v>3.2500000000000001E-2</v>
      </c>
      <c r="AK1518" s="168" t="s">
        <v>651</v>
      </c>
      <c r="AL1518" s="168" t="s">
        <v>652</v>
      </c>
      <c r="AM1518" s="127">
        <v>0</v>
      </c>
      <c r="AN1518" s="127">
        <v>0</v>
      </c>
      <c r="AO1518" s="127">
        <v>0</v>
      </c>
      <c r="AP1518" s="127">
        <v>0</v>
      </c>
      <c r="AQ1518" s="127">
        <v>0</v>
      </c>
      <c r="AR1518" s="127">
        <v>0</v>
      </c>
      <c r="AS1518" s="127">
        <v>0</v>
      </c>
      <c r="AT1518" s="127">
        <v>0</v>
      </c>
      <c r="AU1518" s="127">
        <v>0</v>
      </c>
      <c r="AV1518" s="127">
        <v>0</v>
      </c>
      <c r="AW1518" s="127">
        <v>0</v>
      </c>
      <c r="AX1518" s="127">
        <v>0</v>
      </c>
      <c r="AY1518" s="127">
        <v>0</v>
      </c>
      <c r="AZ1518" s="127">
        <v>0</v>
      </c>
      <c r="BA1518" s="127">
        <v>0</v>
      </c>
      <c r="BB1518" s="127">
        <v>0</v>
      </c>
      <c r="BC1518" s="15">
        <f t="shared" si="69"/>
        <v>0</v>
      </c>
      <c r="BD1518" s="15">
        <f t="shared" si="70"/>
        <v>0</v>
      </c>
      <c r="BE1518" s="15">
        <f t="shared" si="71"/>
        <v>0</v>
      </c>
    </row>
    <row r="1519" spans="1:57" x14ac:dyDescent="0.3">
      <c r="A1519" s="167" t="s">
        <v>2994</v>
      </c>
      <c r="B1519" s="70" t="s">
        <v>2993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3">
        <v>45118</v>
      </c>
      <c r="AF1519" s="165">
        <v>45849</v>
      </c>
      <c r="AG1519" s="91">
        <v>180540</v>
      </c>
      <c r="AH1519" s="91">
        <v>0.86388888888888893</v>
      </c>
      <c r="AI1519" s="91">
        <v>2</v>
      </c>
      <c r="AJ1519" s="160">
        <v>3.8199999999999998E-2</v>
      </c>
      <c r="AK1519" s="168" t="s">
        <v>651</v>
      </c>
      <c r="AL1519" s="168" t="s">
        <v>652</v>
      </c>
      <c r="AM1519" s="127">
        <v>574.72</v>
      </c>
      <c r="AN1519" s="127">
        <v>574.72</v>
      </c>
      <c r="AO1519" s="127">
        <v>574.72</v>
      </c>
      <c r="AP1519" s="127">
        <v>574.72</v>
      </c>
      <c r="AQ1519" s="127">
        <v>574.72</v>
      </c>
      <c r="AR1519" s="127">
        <v>287.36</v>
      </c>
      <c r="AS1519" s="127">
        <v>287.36</v>
      </c>
      <c r="AT1519" s="127">
        <v>287.36</v>
      </c>
      <c r="AU1519" s="127">
        <v>287.36</v>
      </c>
      <c r="AV1519" s="127">
        <v>287.36</v>
      </c>
      <c r="AW1519" s="127">
        <v>287.36</v>
      </c>
      <c r="AX1519" s="127">
        <v>0</v>
      </c>
      <c r="AY1519" s="127">
        <v>0</v>
      </c>
      <c r="AZ1519" s="127">
        <v>0</v>
      </c>
      <c r="BA1519" s="127">
        <v>0</v>
      </c>
      <c r="BB1519" s="127">
        <v>0</v>
      </c>
      <c r="BC1519" s="15">
        <f t="shared" si="69"/>
        <v>2298.88</v>
      </c>
      <c r="BD1519" s="15">
        <f t="shared" si="70"/>
        <v>2298.8800000000006</v>
      </c>
      <c r="BE1519" s="15">
        <f t="shared" si="71"/>
        <v>4597.76</v>
      </c>
    </row>
    <row r="1520" spans="1:57" x14ac:dyDescent="0.3">
      <c r="A1520" s="167" t="s">
        <v>2995</v>
      </c>
      <c r="B1520" s="70" t="s">
        <v>2993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3">
        <v>45118</v>
      </c>
      <c r="AF1520" s="165">
        <v>46214</v>
      </c>
      <c r="AG1520" s="91">
        <v>165642.5</v>
      </c>
      <c r="AH1520" s="91">
        <v>1.8638888888888889</v>
      </c>
      <c r="AI1520" s="91">
        <v>3</v>
      </c>
      <c r="AJ1520" s="160">
        <v>4.2999999999999997E-2</v>
      </c>
      <c r="AK1520" s="168" t="s">
        <v>651</v>
      </c>
      <c r="AL1520" s="168" t="s">
        <v>652</v>
      </c>
      <c r="AM1520" s="127">
        <v>593.54999999999995</v>
      </c>
      <c r="AN1520" s="127">
        <v>593.54999999999995</v>
      </c>
      <c r="AO1520" s="127">
        <v>593.54999999999995</v>
      </c>
      <c r="AP1520" s="127">
        <v>593.54999999999995</v>
      </c>
      <c r="AQ1520" s="127">
        <v>593.54999999999995</v>
      </c>
      <c r="AR1520" s="127">
        <v>593.54999999999995</v>
      </c>
      <c r="AS1520" s="127">
        <v>593.54999999999995</v>
      </c>
      <c r="AT1520" s="127">
        <v>593.54999999999995</v>
      </c>
      <c r="AU1520" s="127">
        <v>593.54999999999995</v>
      </c>
      <c r="AV1520" s="127">
        <v>593.54999999999995</v>
      </c>
      <c r="AW1520" s="127">
        <v>593.54999999999995</v>
      </c>
      <c r="AX1520" s="127">
        <v>593.54999999999995</v>
      </c>
      <c r="AY1520" s="127">
        <v>593.54999999999995</v>
      </c>
      <c r="AZ1520" s="127">
        <v>593.54999999999995</v>
      </c>
      <c r="BA1520" s="127">
        <v>593.54999999999995</v>
      </c>
      <c r="BB1520" s="127">
        <v>593.54999999999995</v>
      </c>
      <c r="BC1520" s="15">
        <f t="shared" si="69"/>
        <v>2374.1999999999998</v>
      </c>
      <c r="BD1520" s="15">
        <f t="shared" si="70"/>
        <v>7122.6000000000013</v>
      </c>
      <c r="BE1520" s="15">
        <f t="shared" si="71"/>
        <v>9496.8000000000011</v>
      </c>
    </row>
    <row r="1521" spans="1:57" x14ac:dyDescent="0.3">
      <c r="A1521" s="167" t="s">
        <v>2996</v>
      </c>
      <c r="B1521" s="70" t="s">
        <v>2993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3">
        <v>45118</v>
      </c>
      <c r="AF1521" s="165">
        <v>46579</v>
      </c>
      <c r="AG1521" s="91">
        <v>89827.5</v>
      </c>
      <c r="AH1521" s="91">
        <v>2.8638888888888889</v>
      </c>
      <c r="AI1521" s="91">
        <v>4</v>
      </c>
      <c r="AJ1521" s="160">
        <v>4.7100000000000003E-2</v>
      </c>
      <c r="AK1521" s="168" t="s">
        <v>651</v>
      </c>
      <c r="AL1521" s="168" t="s">
        <v>652</v>
      </c>
      <c r="AM1521" s="127">
        <v>352.57</v>
      </c>
      <c r="AN1521" s="127">
        <v>352.57</v>
      </c>
      <c r="AO1521" s="127">
        <v>352.57</v>
      </c>
      <c r="AP1521" s="127">
        <v>352.57</v>
      </c>
      <c r="AQ1521" s="127">
        <v>352.57</v>
      </c>
      <c r="AR1521" s="127">
        <v>352.57</v>
      </c>
      <c r="AS1521" s="127">
        <v>352.57</v>
      </c>
      <c r="AT1521" s="127">
        <v>352.57</v>
      </c>
      <c r="AU1521" s="127">
        <v>352.57</v>
      </c>
      <c r="AV1521" s="127">
        <v>352.57</v>
      </c>
      <c r="AW1521" s="127">
        <v>352.57</v>
      </c>
      <c r="AX1521" s="127">
        <v>352.57</v>
      </c>
      <c r="AY1521" s="127">
        <v>352.57</v>
      </c>
      <c r="AZ1521" s="127">
        <v>352.57</v>
      </c>
      <c r="BA1521" s="127">
        <v>352.57</v>
      </c>
      <c r="BB1521" s="127">
        <v>352.57</v>
      </c>
      <c r="BC1521" s="15">
        <f t="shared" si="69"/>
        <v>1410.28</v>
      </c>
      <c r="BD1521" s="15">
        <f t="shared" si="70"/>
        <v>4230.8400000000011</v>
      </c>
      <c r="BE1521" s="15">
        <f t="shared" si="71"/>
        <v>5641.1200000000008</v>
      </c>
    </row>
    <row r="1522" spans="1:57" x14ac:dyDescent="0.3">
      <c r="A1522" s="167" t="s">
        <v>2997</v>
      </c>
      <c r="B1522" s="70" t="s">
        <v>2993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3">
        <v>45118</v>
      </c>
      <c r="AF1522" s="165">
        <v>46945</v>
      </c>
      <c r="AG1522" s="91">
        <v>162840</v>
      </c>
      <c r="AH1522" s="91">
        <v>3.8638888888888889</v>
      </c>
      <c r="AI1522" s="91">
        <v>5</v>
      </c>
      <c r="AJ1522" s="160">
        <v>5.0700000000000002E-2</v>
      </c>
      <c r="AK1522" s="168" t="s">
        <v>651</v>
      </c>
      <c r="AL1522" s="168" t="s">
        <v>652</v>
      </c>
      <c r="AM1522" s="127">
        <v>688</v>
      </c>
      <c r="AN1522" s="127">
        <v>688</v>
      </c>
      <c r="AO1522" s="127">
        <v>688</v>
      </c>
      <c r="AP1522" s="127">
        <v>688</v>
      </c>
      <c r="AQ1522" s="127">
        <v>688</v>
      </c>
      <c r="AR1522" s="127">
        <v>688</v>
      </c>
      <c r="AS1522" s="127">
        <v>688</v>
      </c>
      <c r="AT1522" s="127">
        <v>688</v>
      </c>
      <c r="AU1522" s="127">
        <v>688</v>
      </c>
      <c r="AV1522" s="127">
        <v>688</v>
      </c>
      <c r="AW1522" s="127">
        <v>688</v>
      </c>
      <c r="AX1522" s="127">
        <v>688</v>
      </c>
      <c r="AY1522" s="127">
        <v>688</v>
      </c>
      <c r="AZ1522" s="127">
        <v>688</v>
      </c>
      <c r="BA1522" s="127">
        <v>688</v>
      </c>
      <c r="BB1522" s="127">
        <v>688</v>
      </c>
      <c r="BC1522" s="15">
        <f t="shared" si="69"/>
        <v>2752</v>
      </c>
      <c r="BD1522" s="15">
        <f t="shared" si="70"/>
        <v>8256</v>
      </c>
      <c r="BE1522" s="15">
        <f t="shared" si="71"/>
        <v>11008</v>
      </c>
    </row>
    <row r="1523" spans="1:57" x14ac:dyDescent="0.3">
      <c r="A1523" s="167" t="s">
        <v>2998</v>
      </c>
      <c r="B1523" s="70" t="s">
        <v>2993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3">
        <v>45118</v>
      </c>
      <c r="AF1523" s="165">
        <v>47310</v>
      </c>
      <c r="AG1523" s="91">
        <v>93367.5</v>
      </c>
      <c r="AH1523" s="91">
        <v>4.8638888888888889</v>
      </c>
      <c r="AI1523" s="91">
        <v>6</v>
      </c>
      <c r="AJ1523" s="160">
        <v>5.3600000000000002E-2</v>
      </c>
      <c r="AK1523" s="168" t="s">
        <v>651</v>
      </c>
      <c r="AL1523" s="168" t="s">
        <v>652</v>
      </c>
      <c r="AM1523" s="127">
        <v>417.04</v>
      </c>
      <c r="AN1523" s="127">
        <v>417.04</v>
      </c>
      <c r="AO1523" s="127">
        <v>417.04</v>
      </c>
      <c r="AP1523" s="127">
        <v>417.04</v>
      </c>
      <c r="AQ1523" s="127">
        <v>417.04</v>
      </c>
      <c r="AR1523" s="127">
        <v>417.04</v>
      </c>
      <c r="AS1523" s="127">
        <v>417.04</v>
      </c>
      <c r="AT1523" s="127">
        <v>417.04</v>
      </c>
      <c r="AU1523" s="127">
        <v>417.04</v>
      </c>
      <c r="AV1523" s="127">
        <v>417.04</v>
      </c>
      <c r="AW1523" s="127">
        <v>417.04</v>
      </c>
      <c r="AX1523" s="127">
        <v>417.04</v>
      </c>
      <c r="AY1523" s="127">
        <v>417.04</v>
      </c>
      <c r="AZ1523" s="127">
        <v>417.04</v>
      </c>
      <c r="BA1523" s="127">
        <v>417.04</v>
      </c>
      <c r="BB1523" s="127">
        <v>417.04</v>
      </c>
      <c r="BC1523" s="15">
        <f t="shared" si="69"/>
        <v>1668.16</v>
      </c>
      <c r="BD1523" s="15">
        <f t="shared" si="70"/>
        <v>5004.4800000000005</v>
      </c>
      <c r="BE1523" s="15">
        <f t="shared" si="71"/>
        <v>6672.64</v>
      </c>
    </row>
    <row r="1524" spans="1:57" x14ac:dyDescent="0.3">
      <c r="A1524" s="167" t="s">
        <v>2999</v>
      </c>
      <c r="B1524" s="70" t="s">
        <v>2993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3">
        <v>45118</v>
      </c>
      <c r="AF1524" s="165">
        <v>47675</v>
      </c>
      <c r="AG1524" s="91">
        <v>99710</v>
      </c>
      <c r="AH1524" s="91">
        <v>5.8638888888888889</v>
      </c>
      <c r="AI1524" s="91">
        <v>7</v>
      </c>
      <c r="AJ1524" s="160">
        <v>5.6399999999999999E-2</v>
      </c>
      <c r="AK1524" s="168" t="s">
        <v>651</v>
      </c>
      <c r="AL1524" s="168" t="s">
        <v>652</v>
      </c>
      <c r="AM1524" s="127">
        <v>468.64</v>
      </c>
      <c r="AN1524" s="127">
        <v>468.64</v>
      </c>
      <c r="AO1524" s="127">
        <v>468.64</v>
      </c>
      <c r="AP1524" s="127">
        <v>468.64</v>
      </c>
      <c r="AQ1524" s="127">
        <v>468.64</v>
      </c>
      <c r="AR1524" s="127">
        <v>468.64</v>
      </c>
      <c r="AS1524" s="127">
        <v>468.64</v>
      </c>
      <c r="AT1524" s="127">
        <v>468.64</v>
      </c>
      <c r="AU1524" s="127">
        <v>468.64</v>
      </c>
      <c r="AV1524" s="127">
        <v>468.64</v>
      </c>
      <c r="AW1524" s="127">
        <v>468.64</v>
      </c>
      <c r="AX1524" s="127">
        <v>468.64</v>
      </c>
      <c r="AY1524" s="127">
        <v>468.64</v>
      </c>
      <c r="AZ1524" s="127">
        <v>468.64</v>
      </c>
      <c r="BA1524" s="127">
        <v>468.64</v>
      </c>
      <c r="BB1524" s="127">
        <v>468.64</v>
      </c>
      <c r="BC1524" s="15">
        <f t="shared" si="69"/>
        <v>1874.56</v>
      </c>
      <c r="BD1524" s="15">
        <f t="shared" si="70"/>
        <v>5623.68</v>
      </c>
      <c r="BE1524" s="15">
        <f t="shared" si="71"/>
        <v>7498.24</v>
      </c>
    </row>
    <row r="1525" spans="1:57" x14ac:dyDescent="0.3">
      <c r="A1525" s="167" t="s">
        <v>3000</v>
      </c>
      <c r="B1525" s="70" t="s">
        <v>2993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3">
        <v>45118</v>
      </c>
      <c r="AF1525" s="165">
        <v>48040</v>
      </c>
      <c r="AG1525" s="91">
        <v>451792.5</v>
      </c>
      <c r="AH1525" s="91">
        <v>6.8638888888888889</v>
      </c>
      <c r="AI1525" s="91">
        <v>8</v>
      </c>
      <c r="AJ1525" s="160">
        <v>5.9299999999999999E-2</v>
      </c>
      <c r="AK1525" s="168" t="s">
        <v>651</v>
      </c>
      <c r="AL1525" s="168" t="s">
        <v>652</v>
      </c>
      <c r="AM1525" s="127">
        <v>2232.61</v>
      </c>
      <c r="AN1525" s="127">
        <v>2232.61</v>
      </c>
      <c r="AO1525" s="127">
        <v>2232.61</v>
      </c>
      <c r="AP1525" s="127">
        <v>2232.61</v>
      </c>
      <c r="AQ1525" s="127">
        <v>2232.61</v>
      </c>
      <c r="AR1525" s="127">
        <v>2232.61</v>
      </c>
      <c r="AS1525" s="127">
        <v>2232.61</v>
      </c>
      <c r="AT1525" s="127">
        <v>2232.61</v>
      </c>
      <c r="AU1525" s="127">
        <v>2232.61</v>
      </c>
      <c r="AV1525" s="127">
        <v>2232.61</v>
      </c>
      <c r="AW1525" s="127">
        <v>2232.61</v>
      </c>
      <c r="AX1525" s="127">
        <v>2232.61</v>
      </c>
      <c r="AY1525" s="127">
        <v>2232.61</v>
      </c>
      <c r="AZ1525" s="127">
        <v>2232.61</v>
      </c>
      <c r="BA1525" s="127">
        <v>2232.61</v>
      </c>
      <c r="BB1525" s="127">
        <v>2232.61</v>
      </c>
      <c r="BC1525" s="15">
        <f t="shared" si="69"/>
        <v>8930.44</v>
      </c>
      <c r="BD1525" s="15">
        <f t="shared" si="70"/>
        <v>26791.320000000003</v>
      </c>
      <c r="BE1525" s="15">
        <f t="shared" si="71"/>
        <v>35721.760000000002</v>
      </c>
    </row>
    <row r="1526" spans="1:57" x14ac:dyDescent="0.3">
      <c r="A1526" s="167" t="s">
        <v>3001</v>
      </c>
      <c r="B1526" s="70" t="s">
        <v>2993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3">
        <v>45118</v>
      </c>
      <c r="AF1526" s="165">
        <v>48406</v>
      </c>
      <c r="AG1526" s="91">
        <v>2150402.5</v>
      </c>
      <c r="AH1526" s="91">
        <v>7.8638888888888889</v>
      </c>
      <c r="AI1526" s="91">
        <v>9</v>
      </c>
      <c r="AJ1526" s="160">
        <v>6.2100000000000002E-2</v>
      </c>
      <c r="AK1526" s="168" t="s">
        <v>651</v>
      </c>
      <c r="AL1526" s="168" t="s">
        <v>652</v>
      </c>
      <c r="AM1526" s="127">
        <v>11128.33</v>
      </c>
      <c r="AN1526" s="127">
        <v>11128.33</v>
      </c>
      <c r="AO1526" s="127">
        <v>11128.33</v>
      </c>
      <c r="AP1526" s="127">
        <v>11128.33</v>
      </c>
      <c r="AQ1526" s="127">
        <v>11128.33</v>
      </c>
      <c r="AR1526" s="127">
        <v>11128.33</v>
      </c>
      <c r="AS1526" s="127">
        <v>11128.33</v>
      </c>
      <c r="AT1526" s="127">
        <v>11128.33</v>
      </c>
      <c r="AU1526" s="127">
        <v>11128.33</v>
      </c>
      <c r="AV1526" s="127">
        <v>11128.33</v>
      </c>
      <c r="AW1526" s="127">
        <v>11128.33</v>
      </c>
      <c r="AX1526" s="127">
        <v>11128.33</v>
      </c>
      <c r="AY1526" s="127">
        <v>11128.33</v>
      </c>
      <c r="AZ1526" s="127">
        <v>11128.33</v>
      </c>
      <c r="BA1526" s="127">
        <v>11128.33</v>
      </c>
      <c r="BB1526" s="127">
        <v>11128.33</v>
      </c>
      <c r="BC1526" s="15">
        <f t="shared" si="69"/>
        <v>44513.32</v>
      </c>
      <c r="BD1526" s="15">
        <f t="shared" si="70"/>
        <v>133539.96</v>
      </c>
      <c r="BE1526" s="15">
        <f t="shared" si="71"/>
        <v>178053.28</v>
      </c>
    </row>
    <row r="1527" spans="1:57" x14ac:dyDescent="0.3">
      <c r="A1527" s="167" t="s">
        <v>3002</v>
      </c>
      <c r="B1527" s="70" t="s">
        <v>2993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3">
        <v>45118</v>
      </c>
      <c r="AF1527" s="165">
        <v>48771</v>
      </c>
      <c r="AG1527" s="91">
        <v>1392547.5</v>
      </c>
      <c r="AH1527" s="91">
        <v>8.8638888888888889</v>
      </c>
      <c r="AI1527" s="91">
        <v>10</v>
      </c>
      <c r="AJ1527" s="160">
        <v>6.5000000000000002E-2</v>
      </c>
      <c r="AK1527" s="168" t="s">
        <v>651</v>
      </c>
      <c r="AL1527" s="168" t="s">
        <v>652</v>
      </c>
      <c r="AM1527" s="127">
        <v>7542.97</v>
      </c>
      <c r="AN1527" s="127">
        <v>7542.97</v>
      </c>
      <c r="AO1527" s="127">
        <v>7542.97</v>
      </c>
      <c r="AP1527" s="127">
        <v>7542.97</v>
      </c>
      <c r="AQ1527" s="127">
        <v>7542.97</v>
      </c>
      <c r="AR1527" s="127">
        <v>7542.97</v>
      </c>
      <c r="AS1527" s="127">
        <v>7542.97</v>
      </c>
      <c r="AT1527" s="127">
        <v>7542.97</v>
      </c>
      <c r="AU1527" s="127">
        <v>7542.97</v>
      </c>
      <c r="AV1527" s="127">
        <v>7542.97</v>
      </c>
      <c r="AW1527" s="127">
        <v>7542.97</v>
      </c>
      <c r="AX1527" s="127">
        <v>7542.97</v>
      </c>
      <c r="AY1527" s="127">
        <v>7542.97</v>
      </c>
      <c r="AZ1527" s="127">
        <v>7542.97</v>
      </c>
      <c r="BA1527" s="127">
        <v>7542.97</v>
      </c>
      <c r="BB1527" s="127">
        <v>7542.97</v>
      </c>
      <c r="BC1527" s="15">
        <f t="shared" si="69"/>
        <v>30171.88</v>
      </c>
      <c r="BD1527" s="15">
        <f t="shared" si="70"/>
        <v>90515.64</v>
      </c>
      <c r="BE1527" s="15">
        <f t="shared" si="71"/>
        <v>120687.52</v>
      </c>
    </row>
    <row r="1528" spans="1:57" x14ac:dyDescent="0.3">
      <c r="A1528" s="167" t="s">
        <v>3003</v>
      </c>
      <c r="B1528" s="70" t="s">
        <v>3004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3">
        <v>45000</v>
      </c>
      <c r="AF1528" s="165">
        <v>47192</v>
      </c>
      <c r="AG1528" s="91">
        <v>5667701.0899999999</v>
      </c>
      <c r="AH1528" s="91">
        <v>4.541666666666667</v>
      </c>
      <c r="AI1528" s="91">
        <v>6</v>
      </c>
      <c r="AJ1528" s="160">
        <v>7.3772000000000004E-2</v>
      </c>
      <c r="AK1528" s="168" t="s">
        <v>651</v>
      </c>
      <c r="AL1528" s="168" t="s">
        <v>652</v>
      </c>
      <c r="AM1528" s="127">
        <v>209058.82</v>
      </c>
      <c r="AN1528" s="127">
        <v>0</v>
      </c>
      <c r="AO1528" s="127">
        <v>0</v>
      </c>
      <c r="AP1528" s="127">
        <v>0</v>
      </c>
      <c r="AQ1528" s="127">
        <v>0</v>
      </c>
      <c r="AR1528" s="127">
        <v>0</v>
      </c>
      <c r="AS1528" s="127">
        <v>209058.82</v>
      </c>
      <c r="AT1528" s="127">
        <v>0</v>
      </c>
      <c r="AU1528" s="127">
        <v>0</v>
      </c>
      <c r="AV1528" s="127">
        <v>0</v>
      </c>
      <c r="AW1528" s="127">
        <v>0</v>
      </c>
      <c r="AX1528" s="127">
        <v>0</v>
      </c>
      <c r="AY1528" s="127">
        <v>209058.82</v>
      </c>
      <c r="AZ1528" s="127">
        <v>0</v>
      </c>
      <c r="BA1528" s="127">
        <v>0</v>
      </c>
      <c r="BB1528" s="127">
        <v>0</v>
      </c>
      <c r="BC1528" s="15">
        <f t="shared" si="69"/>
        <v>209058.82</v>
      </c>
      <c r="BD1528" s="15">
        <f t="shared" si="70"/>
        <v>418117.64</v>
      </c>
      <c r="BE1528" s="15">
        <f t="shared" si="71"/>
        <v>627176.46</v>
      </c>
    </row>
    <row r="1529" spans="1:57" x14ac:dyDescent="0.3">
      <c r="A1529" s="167" t="s">
        <v>3005</v>
      </c>
      <c r="B1529" s="70" t="s">
        <v>3006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63">
        <v>45000</v>
      </c>
      <c r="AF1529" s="165">
        <v>47192</v>
      </c>
      <c r="AG1529" s="91">
        <v>2327282.14</v>
      </c>
      <c r="AH1529" s="91">
        <v>4.541666666666667</v>
      </c>
      <c r="AI1529" s="91">
        <v>6</v>
      </c>
      <c r="AJ1529" s="160">
        <v>7.3772000000000004E-2</v>
      </c>
      <c r="AK1529" s="168" t="s">
        <v>651</v>
      </c>
      <c r="AL1529" s="168" t="s">
        <v>652</v>
      </c>
      <c r="AM1529" s="127">
        <v>85844.13</v>
      </c>
      <c r="AN1529" s="127">
        <v>0</v>
      </c>
      <c r="AO1529" s="127">
        <v>0</v>
      </c>
      <c r="AP1529" s="127">
        <v>0</v>
      </c>
      <c r="AQ1529" s="127">
        <v>0</v>
      </c>
      <c r="AR1529" s="127">
        <v>0</v>
      </c>
      <c r="AS1529" s="127">
        <v>85844.13</v>
      </c>
      <c r="AT1529" s="127">
        <v>0</v>
      </c>
      <c r="AU1529" s="127">
        <v>0</v>
      </c>
      <c r="AV1529" s="127">
        <v>0</v>
      </c>
      <c r="AW1529" s="127">
        <v>0</v>
      </c>
      <c r="AX1529" s="127">
        <v>0</v>
      </c>
      <c r="AY1529" s="127">
        <v>85844.13</v>
      </c>
      <c r="AZ1529" s="127">
        <v>0</v>
      </c>
      <c r="BA1529" s="127">
        <v>0</v>
      </c>
      <c r="BB1529" s="127">
        <v>0</v>
      </c>
      <c r="BC1529" s="15">
        <f t="shared" si="69"/>
        <v>85844.13</v>
      </c>
      <c r="BD1529" s="15">
        <f t="shared" si="70"/>
        <v>171688.26</v>
      </c>
      <c r="BE1529" s="15">
        <f t="shared" si="71"/>
        <v>257532.39</v>
      </c>
    </row>
    <row r="1530" spans="1:57" x14ac:dyDescent="0.3">
      <c r="A1530" s="167" t="s">
        <v>3007</v>
      </c>
      <c r="B1530" s="70" t="s">
        <v>3008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63">
        <v>45000</v>
      </c>
      <c r="AF1530" s="165">
        <v>47192</v>
      </c>
      <c r="AG1530" s="91">
        <v>3676061.67</v>
      </c>
      <c r="AH1530" s="91">
        <v>4.541666666666667</v>
      </c>
      <c r="AI1530" s="91">
        <v>6</v>
      </c>
      <c r="AJ1530" s="160">
        <v>7.3772000000000004E-2</v>
      </c>
      <c r="AK1530" s="168" t="s">
        <v>651</v>
      </c>
      <c r="AL1530" s="168" t="s">
        <v>652</v>
      </c>
      <c r="AM1530" s="127">
        <v>135595.21</v>
      </c>
      <c r="AN1530" s="127">
        <v>0</v>
      </c>
      <c r="AO1530" s="127">
        <v>0</v>
      </c>
      <c r="AP1530" s="127">
        <v>0</v>
      </c>
      <c r="AQ1530" s="127">
        <v>0</v>
      </c>
      <c r="AR1530" s="127">
        <v>0</v>
      </c>
      <c r="AS1530" s="127">
        <v>135595.21</v>
      </c>
      <c r="AT1530" s="127">
        <v>0</v>
      </c>
      <c r="AU1530" s="127">
        <v>0</v>
      </c>
      <c r="AV1530" s="127">
        <v>0</v>
      </c>
      <c r="AW1530" s="127">
        <v>0</v>
      </c>
      <c r="AX1530" s="127">
        <v>0</v>
      </c>
      <c r="AY1530" s="127">
        <v>135595.21</v>
      </c>
      <c r="AZ1530" s="127">
        <v>0</v>
      </c>
      <c r="BA1530" s="127">
        <v>0</v>
      </c>
      <c r="BB1530" s="127">
        <v>0</v>
      </c>
      <c r="BC1530" s="15">
        <f t="shared" si="69"/>
        <v>135595.21</v>
      </c>
      <c r="BD1530" s="15">
        <f t="shared" si="70"/>
        <v>271190.42</v>
      </c>
      <c r="BE1530" s="15">
        <f t="shared" si="71"/>
        <v>406785.63</v>
      </c>
    </row>
    <row r="1531" spans="1:57" x14ac:dyDescent="0.3">
      <c r="A1531" s="167" t="s">
        <v>3009</v>
      </c>
      <c r="B1531" s="70" t="s">
        <v>3010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63">
        <v>45000</v>
      </c>
      <c r="AF1531" s="165">
        <v>47192</v>
      </c>
      <c r="AG1531" s="91">
        <v>3354715.72</v>
      </c>
      <c r="AH1531" s="91">
        <v>4.541666666666667</v>
      </c>
      <c r="AI1531" s="91">
        <v>6</v>
      </c>
      <c r="AJ1531" s="160">
        <v>7.3772000000000004E-2</v>
      </c>
      <c r="AK1531" s="168" t="s">
        <v>651</v>
      </c>
      <c r="AL1531" s="168" t="s">
        <v>652</v>
      </c>
      <c r="AM1531" s="127">
        <v>123742.04</v>
      </c>
      <c r="AN1531" s="127">
        <v>0</v>
      </c>
      <c r="AO1531" s="127">
        <v>0</v>
      </c>
      <c r="AP1531" s="127">
        <v>0</v>
      </c>
      <c r="AQ1531" s="127">
        <v>0</v>
      </c>
      <c r="AR1531" s="127">
        <v>0</v>
      </c>
      <c r="AS1531" s="127">
        <v>123742.04</v>
      </c>
      <c r="AT1531" s="127">
        <v>0</v>
      </c>
      <c r="AU1531" s="127">
        <v>0</v>
      </c>
      <c r="AV1531" s="127">
        <v>0</v>
      </c>
      <c r="AW1531" s="127">
        <v>0</v>
      </c>
      <c r="AX1531" s="127">
        <v>0</v>
      </c>
      <c r="AY1531" s="127">
        <v>123742.04</v>
      </c>
      <c r="AZ1531" s="127">
        <v>0</v>
      </c>
      <c r="BA1531" s="127">
        <v>0</v>
      </c>
      <c r="BB1531" s="127">
        <v>0</v>
      </c>
      <c r="BC1531" s="15">
        <f t="shared" si="69"/>
        <v>123742.04</v>
      </c>
      <c r="BD1531" s="15">
        <f t="shared" si="70"/>
        <v>247484.08</v>
      </c>
      <c r="BE1531" s="15">
        <f t="shared" si="71"/>
        <v>371226.12</v>
      </c>
    </row>
    <row r="1532" spans="1:57" x14ac:dyDescent="0.3">
      <c r="A1532" s="167" t="s">
        <v>3015</v>
      </c>
      <c r="B1532" s="70" t="s">
        <v>3016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3">
        <v>44987</v>
      </c>
      <c r="AF1532" s="165">
        <v>46083</v>
      </c>
      <c r="AG1532" s="91">
        <v>7191734.7999999998</v>
      </c>
      <c r="AH1532" s="91">
        <v>1.5055555555555555</v>
      </c>
      <c r="AI1532" s="91">
        <v>3</v>
      </c>
      <c r="AJ1532" s="160">
        <v>6.1652999999999999E-2</v>
      </c>
      <c r="AK1532" s="168" t="s">
        <v>651</v>
      </c>
      <c r="AL1532" s="168" t="s">
        <v>652</v>
      </c>
      <c r="AM1532" s="127">
        <v>221696.01</v>
      </c>
      <c r="AN1532" s="127">
        <v>0</v>
      </c>
      <c r="AO1532" s="127">
        <v>0</v>
      </c>
      <c r="AP1532" s="127">
        <v>0</v>
      </c>
      <c r="AQ1532" s="127">
        <v>0</v>
      </c>
      <c r="AR1532" s="127">
        <v>0</v>
      </c>
      <c r="AS1532" s="127">
        <v>221696.01</v>
      </c>
      <c r="AT1532" s="127">
        <v>0</v>
      </c>
      <c r="AU1532" s="127">
        <v>0</v>
      </c>
      <c r="AV1532" s="127">
        <v>0</v>
      </c>
      <c r="AW1532" s="127">
        <v>0</v>
      </c>
      <c r="AX1532" s="127">
        <v>0</v>
      </c>
      <c r="AY1532" s="127">
        <v>221696.01</v>
      </c>
      <c r="AZ1532" s="127">
        <v>0</v>
      </c>
      <c r="BA1532" s="127">
        <v>0</v>
      </c>
      <c r="BB1532" s="127">
        <v>0</v>
      </c>
      <c r="BC1532" s="15">
        <f t="shared" si="69"/>
        <v>221696.01</v>
      </c>
      <c r="BD1532" s="15">
        <f t="shared" si="70"/>
        <v>443392.02</v>
      </c>
      <c r="BE1532" s="15">
        <f t="shared" si="71"/>
        <v>665088.03</v>
      </c>
    </row>
    <row r="1533" spans="1:57" x14ac:dyDescent="0.3">
      <c r="A1533" s="167" t="s">
        <v>3017</v>
      </c>
      <c r="B1533" s="70" t="s">
        <v>3018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3">
        <v>44995</v>
      </c>
      <c r="AF1533" s="165">
        <v>46822</v>
      </c>
      <c r="AG1533" s="91">
        <v>7172766.4500000002</v>
      </c>
      <c r="AH1533" s="91">
        <v>3.5277777777777777</v>
      </c>
      <c r="AI1533" s="91">
        <v>5</v>
      </c>
      <c r="AJ1533" s="160">
        <v>7.1294999999999997E-2</v>
      </c>
      <c r="AK1533" s="168" t="s">
        <v>651</v>
      </c>
      <c r="AL1533" s="168" t="s">
        <v>652</v>
      </c>
      <c r="AM1533" s="127">
        <v>255691.19</v>
      </c>
      <c r="AN1533" s="127">
        <v>0</v>
      </c>
      <c r="AO1533" s="127">
        <v>0</v>
      </c>
      <c r="AP1533" s="127">
        <v>0</v>
      </c>
      <c r="AQ1533" s="127">
        <v>0</v>
      </c>
      <c r="AR1533" s="127">
        <v>0</v>
      </c>
      <c r="AS1533" s="127">
        <v>255691.19</v>
      </c>
      <c r="AT1533" s="127">
        <v>0</v>
      </c>
      <c r="AU1533" s="127">
        <v>0</v>
      </c>
      <c r="AV1533" s="127">
        <v>0</v>
      </c>
      <c r="AW1533" s="127">
        <v>0</v>
      </c>
      <c r="AX1533" s="127">
        <v>0</v>
      </c>
      <c r="AY1533" s="127">
        <v>255691.19</v>
      </c>
      <c r="AZ1533" s="127">
        <v>0</v>
      </c>
      <c r="BA1533" s="127">
        <v>0</v>
      </c>
      <c r="BB1533" s="127">
        <v>0</v>
      </c>
      <c r="BC1533" s="15">
        <f t="shared" si="69"/>
        <v>255691.19</v>
      </c>
      <c r="BD1533" s="15">
        <f t="shared" si="70"/>
        <v>511382.38</v>
      </c>
      <c r="BE1533" s="15">
        <f t="shared" si="71"/>
        <v>767073.57000000007</v>
      </c>
    </row>
    <row r="1534" spans="1:57" x14ac:dyDescent="0.3">
      <c r="A1534" s="167" t="s">
        <v>3019</v>
      </c>
      <c r="B1534" s="70" t="s">
        <v>3020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63">
        <v>44987</v>
      </c>
      <c r="AF1534" s="165">
        <v>46083</v>
      </c>
      <c r="AG1534" s="91">
        <v>2180249.61</v>
      </c>
      <c r="AH1534" s="91">
        <v>1.5055555555555555</v>
      </c>
      <c r="AI1534" s="91">
        <v>3</v>
      </c>
      <c r="AJ1534" s="160">
        <v>6.1652999999999999E-2</v>
      </c>
      <c r="AK1534" s="168" t="s">
        <v>651</v>
      </c>
      <c r="AL1534" s="168" t="s">
        <v>652</v>
      </c>
      <c r="AM1534" s="127">
        <v>67209.460000000006</v>
      </c>
      <c r="AN1534" s="127">
        <v>0</v>
      </c>
      <c r="AO1534" s="127">
        <v>0</v>
      </c>
      <c r="AP1534" s="127">
        <v>0</v>
      </c>
      <c r="AQ1534" s="127">
        <v>0</v>
      </c>
      <c r="AR1534" s="127">
        <v>0</v>
      </c>
      <c r="AS1534" s="127">
        <v>67209.460000000006</v>
      </c>
      <c r="AT1534" s="127">
        <v>0</v>
      </c>
      <c r="AU1534" s="127">
        <v>0</v>
      </c>
      <c r="AV1534" s="127">
        <v>0</v>
      </c>
      <c r="AW1534" s="127">
        <v>0</v>
      </c>
      <c r="AX1534" s="127">
        <v>0</v>
      </c>
      <c r="AY1534" s="127">
        <v>67209.460000000006</v>
      </c>
      <c r="AZ1534" s="127">
        <v>0</v>
      </c>
      <c r="BA1534" s="127">
        <v>0</v>
      </c>
      <c r="BB1534" s="127">
        <v>0</v>
      </c>
      <c r="BC1534" s="15">
        <f t="shared" si="69"/>
        <v>67209.460000000006</v>
      </c>
      <c r="BD1534" s="15">
        <f t="shared" si="70"/>
        <v>134418.92000000001</v>
      </c>
      <c r="BE1534" s="15">
        <f t="shared" si="71"/>
        <v>201628.38</v>
      </c>
    </row>
    <row r="1535" spans="1:57" x14ac:dyDescent="0.3">
      <c r="A1535" s="167" t="s">
        <v>3021</v>
      </c>
      <c r="B1535" s="70" t="s">
        <v>3022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3">
        <v>44995</v>
      </c>
      <c r="AF1535" s="165">
        <v>46822</v>
      </c>
      <c r="AG1535" s="91">
        <v>166699.85999999999</v>
      </c>
      <c r="AH1535" s="91">
        <v>3.5277777777777777</v>
      </c>
      <c r="AI1535" s="91">
        <v>5</v>
      </c>
      <c r="AJ1535" s="160">
        <v>7.1294999999999997E-2</v>
      </c>
      <c r="AK1535" s="168" t="s">
        <v>651</v>
      </c>
      <c r="AL1535" s="168" t="s">
        <v>652</v>
      </c>
      <c r="AM1535" s="127">
        <v>5942.43</v>
      </c>
      <c r="AN1535" s="127">
        <v>0</v>
      </c>
      <c r="AO1535" s="127">
        <v>0</v>
      </c>
      <c r="AP1535" s="127">
        <v>0</v>
      </c>
      <c r="AQ1535" s="127">
        <v>0</v>
      </c>
      <c r="AR1535" s="127">
        <v>0</v>
      </c>
      <c r="AS1535" s="127">
        <v>5942.43</v>
      </c>
      <c r="AT1535" s="127">
        <v>0</v>
      </c>
      <c r="AU1535" s="127">
        <v>0</v>
      </c>
      <c r="AV1535" s="127">
        <v>0</v>
      </c>
      <c r="AW1535" s="127">
        <v>0</v>
      </c>
      <c r="AX1535" s="127">
        <v>0</v>
      </c>
      <c r="AY1535" s="127">
        <v>5942.43</v>
      </c>
      <c r="AZ1535" s="127">
        <v>0</v>
      </c>
      <c r="BA1535" s="127">
        <v>0</v>
      </c>
      <c r="BB1535" s="127">
        <v>0</v>
      </c>
      <c r="BC1535" s="15">
        <f t="shared" si="69"/>
        <v>5942.43</v>
      </c>
      <c r="BD1535" s="15">
        <f t="shared" si="70"/>
        <v>11884.86</v>
      </c>
      <c r="BE1535" s="15">
        <f t="shared" si="71"/>
        <v>17827.29</v>
      </c>
    </row>
    <row r="1536" spans="1:57" x14ac:dyDescent="0.3">
      <c r="A1536" s="167" t="s">
        <v>3023</v>
      </c>
      <c r="B1536" s="70" t="s">
        <v>3024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3">
        <v>44995</v>
      </c>
      <c r="AF1536" s="165">
        <v>46822</v>
      </c>
      <c r="AG1536" s="91">
        <v>96877.440000000002</v>
      </c>
      <c r="AH1536" s="91">
        <v>3.5277777777777777</v>
      </c>
      <c r="AI1536" s="91">
        <v>5</v>
      </c>
      <c r="AJ1536" s="160">
        <v>7.1294999999999997E-2</v>
      </c>
      <c r="AK1536" s="168" t="s">
        <v>651</v>
      </c>
      <c r="AL1536" s="168" t="s">
        <v>652</v>
      </c>
      <c r="AM1536" s="127">
        <v>3453.44</v>
      </c>
      <c r="AN1536" s="127">
        <v>0</v>
      </c>
      <c r="AO1536" s="127">
        <v>0</v>
      </c>
      <c r="AP1536" s="127">
        <v>0</v>
      </c>
      <c r="AQ1536" s="127">
        <v>0</v>
      </c>
      <c r="AR1536" s="127">
        <v>0</v>
      </c>
      <c r="AS1536" s="127">
        <v>3453.44</v>
      </c>
      <c r="AT1536" s="127">
        <v>0</v>
      </c>
      <c r="AU1536" s="127">
        <v>0</v>
      </c>
      <c r="AV1536" s="127">
        <v>0</v>
      </c>
      <c r="AW1536" s="127">
        <v>0</v>
      </c>
      <c r="AX1536" s="127">
        <v>0</v>
      </c>
      <c r="AY1536" s="127">
        <v>3453.44</v>
      </c>
      <c r="AZ1536" s="127">
        <v>0</v>
      </c>
      <c r="BA1536" s="127">
        <v>0</v>
      </c>
      <c r="BB1536" s="127">
        <v>0</v>
      </c>
      <c r="BC1536" s="15">
        <f t="shared" si="69"/>
        <v>3453.44</v>
      </c>
      <c r="BD1536" s="15">
        <f t="shared" si="70"/>
        <v>6906.88</v>
      </c>
      <c r="BE1536" s="15">
        <f t="shared" si="71"/>
        <v>10360.32</v>
      </c>
    </row>
    <row r="1537" spans="1:57" x14ac:dyDescent="0.3">
      <c r="A1537" s="167" t="s">
        <v>3025</v>
      </c>
      <c r="B1537" s="70" t="s">
        <v>3026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63">
        <v>44995</v>
      </c>
      <c r="AF1537" s="165">
        <v>46822</v>
      </c>
      <c r="AG1537" s="91">
        <v>190929.5</v>
      </c>
      <c r="AH1537" s="91">
        <v>3.5277777777777777</v>
      </c>
      <c r="AI1537" s="91">
        <v>5</v>
      </c>
      <c r="AJ1537" s="160">
        <v>7.1294999999999997E-2</v>
      </c>
      <c r="AK1537" s="168" t="s">
        <v>651</v>
      </c>
      <c r="AL1537" s="168" t="s">
        <v>652</v>
      </c>
      <c r="AM1537" s="127">
        <v>6806.16</v>
      </c>
      <c r="AN1537" s="127">
        <v>0</v>
      </c>
      <c r="AO1537" s="127">
        <v>0</v>
      </c>
      <c r="AP1537" s="127">
        <v>0</v>
      </c>
      <c r="AQ1537" s="127">
        <v>0</v>
      </c>
      <c r="AR1537" s="127">
        <v>0</v>
      </c>
      <c r="AS1537" s="127">
        <v>6806.16</v>
      </c>
      <c r="AT1537" s="127">
        <v>0</v>
      </c>
      <c r="AU1537" s="127">
        <v>0</v>
      </c>
      <c r="AV1537" s="127">
        <v>0</v>
      </c>
      <c r="AW1537" s="127">
        <v>0</v>
      </c>
      <c r="AX1537" s="127">
        <v>0</v>
      </c>
      <c r="AY1537" s="127">
        <v>6806.16</v>
      </c>
      <c r="AZ1537" s="127">
        <v>0</v>
      </c>
      <c r="BA1537" s="127">
        <v>0</v>
      </c>
      <c r="BB1537" s="127">
        <v>0</v>
      </c>
      <c r="BC1537" s="15">
        <f t="shared" si="69"/>
        <v>6806.16</v>
      </c>
      <c r="BD1537" s="15">
        <f t="shared" si="70"/>
        <v>13612.32</v>
      </c>
      <c r="BE1537" s="15">
        <f t="shared" si="71"/>
        <v>20418.48</v>
      </c>
    </row>
    <row r="1538" spans="1:57" x14ac:dyDescent="0.3">
      <c r="A1538" s="167" t="s">
        <v>3027</v>
      </c>
      <c r="B1538" s="70" t="s">
        <v>3028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63">
        <v>44995</v>
      </c>
      <c r="AF1538" s="165">
        <v>46822</v>
      </c>
      <c r="AG1538" s="91">
        <v>48390.87</v>
      </c>
      <c r="AH1538" s="91">
        <v>3.5277777777777777</v>
      </c>
      <c r="AI1538" s="91">
        <v>5</v>
      </c>
      <c r="AJ1538" s="160">
        <v>7.1294999999999997E-2</v>
      </c>
      <c r="AK1538" s="168" t="s">
        <v>651</v>
      </c>
      <c r="AL1538" s="168" t="s">
        <v>652</v>
      </c>
      <c r="AM1538" s="127">
        <v>1725.01</v>
      </c>
      <c r="AN1538" s="127">
        <v>0</v>
      </c>
      <c r="AO1538" s="127">
        <v>0</v>
      </c>
      <c r="AP1538" s="127">
        <v>0</v>
      </c>
      <c r="AQ1538" s="127">
        <v>0</v>
      </c>
      <c r="AR1538" s="127">
        <v>0</v>
      </c>
      <c r="AS1538" s="127">
        <v>1725.01</v>
      </c>
      <c r="AT1538" s="127">
        <v>0</v>
      </c>
      <c r="AU1538" s="127">
        <v>0</v>
      </c>
      <c r="AV1538" s="127">
        <v>0</v>
      </c>
      <c r="AW1538" s="127">
        <v>0</v>
      </c>
      <c r="AX1538" s="127">
        <v>0</v>
      </c>
      <c r="AY1538" s="127">
        <v>1725.01</v>
      </c>
      <c r="AZ1538" s="127">
        <v>0</v>
      </c>
      <c r="BA1538" s="127">
        <v>0</v>
      </c>
      <c r="BB1538" s="127">
        <v>0</v>
      </c>
      <c r="BC1538" s="15">
        <f t="shared" si="69"/>
        <v>1725.01</v>
      </c>
      <c r="BD1538" s="15">
        <f t="shared" si="70"/>
        <v>3450.02</v>
      </c>
      <c r="BE1538" s="15">
        <f t="shared" si="71"/>
        <v>5175.03</v>
      </c>
    </row>
    <row r="1539" spans="1:57" x14ac:dyDescent="0.3">
      <c r="A1539" s="167" t="s">
        <v>3029</v>
      </c>
      <c r="B1539" s="70" t="s">
        <v>3030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63">
        <v>44995</v>
      </c>
      <c r="AF1539" s="165">
        <v>46822</v>
      </c>
      <c r="AG1539" s="91">
        <v>58155.19</v>
      </c>
      <c r="AH1539" s="91">
        <v>3.5277777777777777</v>
      </c>
      <c r="AI1539" s="91">
        <v>5</v>
      </c>
      <c r="AJ1539" s="160">
        <v>7.1294999999999997E-2</v>
      </c>
      <c r="AK1539" s="168" t="s">
        <v>651</v>
      </c>
      <c r="AL1539" s="168" t="s">
        <v>652</v>
      </c>
      <c r="AM1539" s="127">
        <v>2073.09</v>
      </c>
      <c r="AN1539" s="127">
        <v>0</v>
      </c>
      <c r="AO1539" s="127">
        <v>0</v>
      </c>
      <c r="AP1539" s="127">
        <v>0</v>
      </c>
      <c r="AQ1539" s="127">
        <v>0</v>
      </c>
      <c r="AR1539" s="127">
        <v>0</v>
      </c>
      <c r="AS1539" s="127">
        <v>2073.09</v>
      </c>
      <c r="AT1539" s="127">
        <v>0</v>
      </c>
      <c r="AU1539" s="127">
        <v>0</v>
      </c>
      <c r="AV1539" s="127">
        <v>0</v>
      </c>
      <c r="AW1539" s="127">
        <v>0</v>
      </c>
      <c r="AX1539" s="127">
        <v>0</v>
      </c>
      <c r="AY1539" s="127">
        <v>2073.09</v>
      </c>
      <c r="AZ1539" s="127">
        <v>0</v>
      </c>
      <c r="BA1539" s="127">
        <v>0</v>
      </c>
      <c r="BB1539" s="127">
        <v>0</v>
      </c>
      <c r="BC1539" s="15">
        <f t="shared" ref="BC1539:BC1602" si="72">SUM(AM1539:AP1539)</f>
        <v>2073.09</v>
      </c>
      <c r="BD1539" s="15">
        <f t="shared" si="70"/>
        <v>4146.18</v>
      </c>
      <c r="BE1539" s="15">
        <f t="shared" si="71"/>
        <v>6219.27</v>
      </c>
    </row>
    <row r="1540" spans="1:57" x14ac:dyDescent="0.3">
      <c r="A1540" s="167" t="s">
        <v>3031</v>
      </c>
      <c r="B1540" s="70" t="s">
        <v>3032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63">
        <v>44995</v>
      </c>
      <c r="AF1540" s="165">
        <v>46822</v>
      </c>
      <c r="AG1540" s="91">
        <v>158941.44</v>
      </c>
      <c r="AH1540" s="91">
        <v>3.5277777777777777</v>
      </c>
      <c r="AI1540" s="91">
        <v>5</v>
      </c>
      <c r="AJ1540" s="160">
        <v>7.1294999999999997E-2</v>
      </c>
      <c r="AK1540" s="168" t="s">
        <v>651</v>
      </c>
      <c r="AL1540" s="168" t="s">
        <v>652</v>
      </c>
      <c r="AM1540" s="127">
        <v>5665.86</v>
      </c>
      <c r="AN1540" s="127">
        <v>0</v>
      </c>
      <c r="AO1540" s="127">
        <v>0</v>
      </c>
      <c r="AP1540" s="127">
        <v>0</v>
      </c>
      <c r="AQ1540" s="127">
        <v>0</v>
      </c>
      <c r="AR1540" s="127">
        <v>0</v>
      </c>
      <c r="AS1540" s="127">
        <v>5665.86</v>
      </c>
      <c r="AT1540" s="127">
        <v>0</v>
      </c>
      <c r="AU1540" s="127">
        <v>0</v>
      </c>
      <c r="AV1540" s="127">
        <v>0</v>
      </c>
      <c r="AW1540" s="127">
        <v>0</v>
      </c>
      <c r="AX1540" s="127">
        <v>0</v>
      </c>
      <c r="AY1540" s="127">
        <v>5665.86</v>
      </c>
      <c r="AZ1540" s="127">
        <v>0</v>
      </c>
      <c r="BA1540" s="127">
        <v>0</v>
      </c>
      <c r="BB1540" s="127">
        <v>0</v>
      </c>
      <c r="BC1540" s="15">
        <f t="shared" si="72"/>
        <v>5665.86</v>
      </c>
      <c r="BD1540" s="15">
        <f t="shared" ref="BD1540:BD1603" si="73">SUM(AQ1540:BB1540)</f>
        <v>11331.72</v>
      </c>
      <c r="BE1540" s="15">
        <f t="shared" ref="BE1540:BE1603" si="74">BC1540+BD1540</f>
        <v>16997.579999999998</v>
      </c>
    </row>
    <row r="1541" spans="1:57" x14ac:dyDescent="0.3">
      <c r="A1541" s="167" t="s">
        <v>3033</v>
      </c>
      <c r="B1541" s="70" t="s">
        <v>3034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3">
        <v>44995</v>
      </c>
      <c r="AF1541" s="165">
        <v>46822</v>
      </c>
      <c r="AG1541" s="91">
        <v>96877.440000000002</v>
      </c>
      <c r="AH1541" s="91">
        <v>3.5277777777777777</v>
      </c>
      <c r="AI1541" s="91">
        <v>5</v>
      </c>
      <c r="AJ1541" s="160">
        <v>7.1294999999999997E-2</v>
      </c>
      <c r="AK1541" s="168" t="s">
        <v>651</v>
      </c>
      <c r="AL1541" s="168" t="s">
        <v>652</v>
      </c>
      <c r="AM1541" s="127">
        <v>3453.44</v>
      </c>
      <c r="AN1541" s="127">
        <v>0</v>
      </c>
      <c r="AO1541" s="127">
        <v>0</v>
      </c>
      <c r="AP1541" s="127">
        <v>0</v>
      </c>
      <c r="AQ1541" s="127">
        <v>0</v>
      </c>
      <c r="AR1541" s="127">
        <v>0</v>
      </c>
      <c r="AS1541" s="127">
        <v>3453.44</v>
      </c>
      <c r="AT1541" s="127">
        <v>0</v>
      </c>
      <c r="AU1541" s="127">
        <v>0</v>
      </c>
      <c r="AV1541" s="127">
        <v>0</v>
      </c>
      <c r="AW1541" s="127">
        <v>0</v>
      </c>
      <c r="AX1541" s="127">
        <v>0</v>
      </c>
      <c r="AY1541" s="127">
        <v>3453.44</v>
      </c>
      <c r="AZ1541" s="127">
        <v>0</v>
      </c>
      <c r="BA1541" s="127">
        <v>0</v>
      </c>
      <c r="BB1541" s="127">
        <v>0</v>
      </c>
      <c r="BC1541" s="15">
        <f t="shared" si="72"/>
        <v>3453.44</v>
      </c>
      <c r="BD1541" s="15">
        <f t="shared" si="73"/>
        <v>6906.88</v>
      </c>
      <c r="BE1541" s="15">
        <f t="shared" si="74"/>
        <v>10360.32</v>
      </c>
    </row>
    <row r="1542" spans="1:57" x14ac:dyDescent="0.3">
      <c r="A1542" s="167" t="s">
        <v>3035</v>
      </c>
      <c r="B1542" s="70" t="s">
        <v>3036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63">
        <v>44995</v>
      </c>
      <c r="AF1542" s="165">
        <v>46822</v>
      </c>
      <c r="AG1542" s="91">
        <v>96908.43</v>
      </c>
      <c r="AH1542" s="91">
        <v>3.5277777777777777</v>
      </c>
      <c r="AI1542" s="91">
        <v>5</v>
      </c>
      <c r="AJ1542" s="160">
        <v>7.1294999999999997E-2</v>
      </c>
      <c r="AK1542" s="168" t="s">
        <v>651</v>
      </c>
      <c r="AL1542" s="168" t="s">
        <v>652</v>
      </c>
      <c r="AM1542" s="127">
        <v>3454.54</v>
      </c>
      <c r="AN1542" s="127">
        <v>0</v>
      </c>
      <c r="AO1542" s="127">
        <v>0</v>
      </c>
      <c r="AP1542" s="127">
        <v>0</v>
      </c>
      <c r="AQ1542" s="127">
        <v>0</v>
      </c>
      <c r="AR1542" s="127">
        <v>0</v>
      </c>
      <c r="AS1542" s="127">
        <v>3454.54</v>
      </c>
      <c r="AT1542" s="127">
        <v>0</v>
      </c>
      <c r="AU1542" s="127">
        <v>0</v>
      </c>
      <c r="AV1542" s="127">
        <v>0</v>
      </c>
      <c r="AW1542" s="127">
        <v>0</v>
      </c>
      <c r="AX1542" s="127">
        <v>0</v>
      </c>
      <c r="AY1542" s="127">
        <v>3454.54</v>
      </c>
      <c r="AZ1542" s="127">
        <v>0</v>
      </c>
      <c r="BA1542" s="127">
        <v>0</v>
      </c>
      <c r="BB1542" s="127">
        <v>0</v>
      </c>
      <c r="BC1542" s="15">
        <f t="shared" si="72"/>
        <v>3454.54</v>
      </c>
      <c r="BD1542" s="15">
        <f t="shared" si="73"/>
        <v>6909.08</v>
      </c>
      <c r="BE1542" s="15">
        <f t="shared" si="74"/>
        <v>10363.619999999999</v>
      </c>
    </row>
    <row r="1543" spans="1:57" x14ac:dyDescent="0.3">
      <c r="A1543" s="167" t="s">
        <v>3037</v>
      </c>
      <c r="B1543" s="70" t="s">
        <v>3038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63">
        <v>44995</v>
      </c>
      <c r="AF1543" s="165">
        <v>46822</v>
      </c>
      <c r="AG1543" s="91">
        <v>48453.25</v>
      </c>
      <c r="AH1543" s="91">
        <v>3.5277777777777777</v>
      </c>
      <c r="AI1543" s="91">
        <v>5</v>
      </c>
      <c r="AJ1543" s="160">
        <v>7.1294999999999997E-2</v>
      </c>
      <c r="AK1543" s="168" t="s">
        <v>651</v>
      </c>
      <c r="AL1543" s="168" t="s">
        <v>652</v>
      </c>
      <c r="AM1543" s="127">
        <v>1727.24</v>
      </c>
      <c r="AN1543" s="127">
        <v>0</v>
      </c>
      <c r="AO1543" s="127">
        <v>0</v>
      </c>
      <c r="AP1543" s="127">
        <v>0</v>
      </c>
      <c r="AQ1543" s="127">
        <v>0</v>
      </c>
      <c r="AR1543" s="127">
        <v>0</v>
      </c>
      <c r="AS1543" s="127">
        <v>1727.24</v>
      </c>
      <c r="AT1543" s="127">
        <v>0</v>
      </c>
      <c r="AU1543" s="127">
        <v>0</v>
      </c>
      <c r="AV1543" s="127">
        <v>0</v>
      </c>
      <c r="AW1543" s="127">
        <v>0</v>
      </c>
      <c r="AX1543" s="127">
        <v>0</v>
      </c>
      <c r="AY1543" s="127">
        <v>1727.24</v>
      </c>
      <c r="AZ1543" s="127">
        <v>0</v>
      </c>
      <c r="BA1543" s="127">
        <v>0</v>
      </c>
      <c r="BB1543" s="127">
        <v>0</v>
      </c>
      <c r="BC1543" s="15">
        <f t="shared" si="72"/>
        <v>1727.24</v>
      </c>
      <c r="BD1543" s="15">
        <f t="shared" si="73"/>
        <v>3454.48</v>
      </c>
      <c r="BE1543" s="15">
        <f t="shared" si="74"/>
        <v>5181.72</v>
      </c>
    </row>
    <row r="1544" spans="1:57" x14ac:dyDescent="0.3">
      <c r="A1544" s="167" t="s">
        <v>3039</v>
      </c>
      <c r="B1544" s="70" t="s">
        <v>3040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63">
        <v>44995</v>
      </c>
      <c r="AF1544" s="165">
        <v>46822</v>
      </c>
      <c r="AG1544" s="91">
        <v>110476.05</v>
      </c>
      <c r="AH1544" s="91">
        <v>3.5277777777777777</v>
      </c>
      <c r="AI1544" s="91">
        <v>5</v>
      </c>
      <c r="AJ1544" s="160">
        <v>7.1294999999999997E-2</v>
      </c>
      <c r="AK1544" s="168" t="s">
        <v>651</v>
      </c>
      <c r="AL1544" s="168" t="s">
        <v>652</v>
      </c>
      <c r="AM1544" s="127">
        <v>3938.19</v>
      </c>
      <c r="AN1544" s="127">
        <v>0</v>
      </c>
      <c r="AO1544" s="127">
        <v>0</v>
      </c>
      <c r="AP1544" s="127">
        <v>0</v>
      </c>
      <c r="AQ1544" s="127">
        <v>0</v>
      </c>
      <c r="AR1544" s="127">
        <v>0</v>
      </c>
      <c r="AS1544" s="127">
        <v>3938.19</v>
      </c>
      <c r="AT1544" s="127">
        <v>0</v>
      </c>
      <c r="AU1544" s="127">
        <v>0</v>
      </c>
      <c r="AV1544" s="127">
        <v>0</v>
      </c>
      <c r="AW1544" s="127">
        <v>0</v>
      </c>
      <c r="AX1544" s="127">
        <v>0</v>
      </c>
      <c r="AY1544" s="127">
        <v>3938.19</v>
      </c>
      <c r="AZ1544" s="127">
        <v>0</v>
      </c>
      <c r="BA1544" s="127">
        <v>0</v>
      </c>
      <c r="BB1544" s="127">
        <v>0</v>
      </c>
      <c r="BC1544" s="15">
        <f t="shared" si="72"/>
        <v>3938.19</v>
      </c>
      <c r="BD1544" s="15">
        <f t="shared" si="73"/>
        <v>7876.38</v>
      </c>
      <c r="BE1544" s="15">
        <f t="shared" si="74"/>
        <v>11814.57</v>
      </c>
    </row>
    <row r="1545" spans="1:57" x14ac:dyDescent="0.3">
      <c r="A1545" s="167" t="s">
        <v>3041</v>
      </c>
      <c r="B1545" s="70" t="s">
        <v>3042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63">
        <v>44995</v>
      </c>
      <c r="AF1545" s="165">
        <v>46822</v>
      </c>
      <c r="AG1545" s="91">
        <v>77525.19</v>
      </c>
      <c r="AH1545" s="91">
        <v>3.5277777777777777</v>
      </c>
      <c r="AI1545" s="91">
        <v>5</v>
      </c>
      <c r="AJ1545" s="160">
        <v>7.1294999999999997E-2</v>
      </c>
      <c r="AK1545" s="168" t="s">
        <v>651</v>
      </c>
      <c r="AL1545" s="168" t="s">
        <v>652</v>
      </c>
      <c r="AM1545" s="127">
        <v>2763.58</v>
      </c>
      <c r="AN1545" s="127">
        <v>0</v>
      </c>
      <c r="AO1545" s="127">
        <v>0</v>
      </c>
      <c r="AP1545" s="127">
        <v>0</v>
      </c>
      <c r="AQ1545" s="127">
        <v>0</v>
      </c>
      <c r="AR1545" s="127">
        <v>0</v>
      </c>
      <c r="AS1545" s="127">
        <v>2763.58</v>
      </c>
      <c r="AT1545" s="127">
        <v>0</v>
      </c>
      <c r="AU1545" s="127">
        <v>0</v>
      </c>
      <c r="AV1545" s="127">
        <v>0</v>
      </c>
      <c r="AW1545" s="127">
        <v>0</v>
      </c>
      <c r="AX1545" s="127">
        <v>0</v>
      </c>
      <c r="AY1545" s="127">
        <v>2763.58</v>
      </c>
      <c r="AZ1545" s="127">
        <v>0</v>
      </c>
      <c r="BA1545" s="127">
        <v>0</v>
      </c>
      <c r="BB1545" s="127">
        <v>0</v>
      </c>
      <c r="BC1545" s="15">
        <f t="shared" si="72"/>
        <v>2763.58</v>
      </c>
      <c r="BD1545" s="15">
        <f t="shared" si="73"/>
        <v>5527.16</v>
      </c>
      <c r="BE1545" s="15">
        <f t="shared" si="74"/>
        <v>8290.74</v>
      </c>
    </row>
    <row r="1546" spans="1:57" x14ac:dyDescent="0.3">
      <c r="A1546" s="167" t="s">
        <v>3043</v>
      </c>
      <c r="B1546" s="70" t="s">
        <v>3044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63">
        <v>44995</v>
      </c>
      <c r="AF1546" s="165">
        <v>46822</v>
      </c>
      <c r="AG1546" s="91">
        <v>56129.65</v>
      </c>
      <c r="AH1546" s="91">
        <v>3.5277777777777777</v>
      </c>
      <c r="AI1546" s="91">
        <v>5</v>
      </c>
      <c r="AJ1546" s="160">
        <v>7.1294999999999997E-2</v>
      </c>
      <c r="AK1546" s="168" t="s">
        <v>651</v>
      </c>
      <c r="AL1546" s="168" t="s">
        <v>652</v>
      </c>
      <c r="AM1546" s="127">
        <v>2000.88</v>
      </c>
      <c r="AN1546" s="127">
        <v>0</v>
      </c>
      <c r="AO1546" s="127">
        <v>0</v>
      </c>
      <c r="AP1546" s="127">
        <v>0</v>
      </c>
      <c r="AQ1546" s="127">
        <v>0</v>
      </c>
      <c r="AR1546" s="127">
        <v>0</v>
      </c>
      <c r="AS1546" s="127">
        <v>2000.88</v>
      </c>
      <c r="AT1546" s="127">
        <v>0</v>
      </c>
      <c r="AU1546" s="127">
        <v>0</v>
      </c>
      <c r="AV1546" s="127">
        <v>0</v>
      </c>
      <c r="AW1546" s="127">
        <v>0</v>
      </c>
      <c r="AX1546" s="127">
        <v>0</v>
      </c>
      <c r="AY1546" s="127">
        <v>2000.88</v>
      </c>
      <c r="AZ1546" s="127">
        <v>0</v>
      </c>
      <c r="BA1546" s="127">
        <v>0</v>
      </c>
      <c r="BB1546" s="127">
        <v>0</v>
      </c>
      <c r="BC1546" s="15">
        <f t="shared" si="72"/>
        <v>2000.88</v>
      </c>
      <c r="BD1546" s="15">
        <f t="shared" si="73"/>
        <v>4001.76</v>
      </c>
      <c r="BE1546" s="15">
        <f t="shared" si="74"/>
        <v>6002.64</v>
      </c>
    </row>
    <row r="1547" spans="1:57" x14ac:dyDescent="0.3">
      <c r="A1547" s="167" t="s">
        <v>3045</v>
      </c>
      <c r="B1547" s="70" t="s">
        <v>3046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63">
        <v>44995</v>
      </c>
      <c r="AF1547" s="165">
        <v>46822</v>
      </c>
      <c r="AG1547" s="91">
        <v>53228.18</v>
      </c>
      <c r="AH1547" s="91">
        <v>3.5277777777777777</v>
      </c>
      <c r="AI1547" s="91">
        <v>5</v>
      </c>
      <c r="AJ1547" s="160">
        <v>7.1294999999999997E-2</v>
      </c>
      <c r="AK1547" s="168" t="s">
        <v>651</v>
      </c>
      <c r="AL1547" s="168" t="s">
        <v>652</v>
      </c>
      <c r="AM1547" s="127">
        <v>1897.45</v>
      </c>
      <c r="AN1547" s="127">
        <v>0</v>
      </c>
      <c r="AO1547" s="127">
        <v>0</v>
      </c>
      <c r="AP1547" s="127">
        <v>0</v>
      </c>
      <c r="AQ1547" s="127">
        <v>0</v>
      </c>
      <c r="AR1547" s="127">
        <v>0</v>
      </c>
      <c r="AS1547" s="127">
        <v>1897.45</v>
      </c>
      <c r="AT1547" s="127">
        <v>0</v>
      </c>
      <c r="AU1547" s="127">
        <v>0</v>
      </c>
      <c r="AV1547" s="127">
        <v>0</v>
      </c>
      <c r="AW1547" s="127">
        <v>0</v>
      </c>
      <c r="AX1547" s="127">
        <v>0</v>
      </c>
      <c r="AY1547" s="127">
        <v>1897.45</v>
      </c>
      <c r="AZ1547" s="127">
        <v>0</v>
      </c>
      <c r="BA1547" s="127">
        <v>0</v>
      </c>
      <c r="BB1547" s="127">
        <v>0</v>
      </c>
      <c r="BC1547" s="15">
        <f t="shared" si="72"/>
        <v>1897.45</v>
      </c>
      <c r="BD1547" s="15">
        <f t="shared" si="73"/>
        <v>3794.9</v>
      </c>
      <c r="BE1547" s="15">
        <f t="shared" si="74"/>
        <v>5692.35</v>
      </c>
    </row>
    <row r="1548" spans="1:57" x14ac:dyDescent="0.3">
      <c r="A1548" s="167" t="s">
        <v>3047</v>
      </c>
      <c r="B1548" s="70" t="s">
        <v>3048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3">
        <v>44995</v>
      </c>
      <c r="AF1548" s="165">
        <v>46822</v>
      </c>
      <c r="AG1548" s="91">
        <v>193817.60000000001</v>
      </c>
      <c r="AH1548" s="91">
        <v>3.5277777777777777</v>
      </c>
      <c r="AI1548" s="91">
        <v>5</v>
      </c>
      <c r="AJ1548" s="160">
        <v>7.1294999999999997E-2</v>
      </c>
      <c r="AK1548" s="168" t="s">
        <v>651</v>
      </c>
      <c r="AL1548" s="168" t="s">
        <v>652</v>
      </c>
      <c r="AM1548" s="127">
        <v>6909.11</v>
      </c>
      <c r="AN1548" s="127">
        <v>0</v>
      </c>
      <c r="AO1548" s="127">
        <v>0</v>
      </c>
      <c r="AP1548" s="127">
        <v>0</v>
      </c>
      <c r="AQ1548" s="127">
        <v>0</v>
      </c>
      <c r="AR1548" s="127">
        <v>0</v>
      </c>
      <c r="AS1548" s="127">
        <v>6909.11</v>
      </c>
      <c r="AT1548" s="127">
        <v>0</v>
      </c>
      <c r="AU1548" s="127">
        <v>0</v>
      </c>
      <c r="AV1548" s="127">
        <v>0</v>
      </c>
      <c r="AW1548" s="127">
        <v>0</v>
      </c>
      <c r="AX1548" s="127">
        <v>0</v>
      </c>
      <c r="AY1548" s="127">
        <v>6909.11</v>
      </c>
      <c r="AZ1548" s="127">
        <v>0</v>
      </c>
      <c r="BA1548" s="127">
        <v>0</v>
      </c>
      <c r="BB1548" s="127">
        <v>0</v>
      </c>
      <c r="BC1548" s="15">
        <f t="shared" si="72"/>
        <v>6909.11</v>
      </c>
      <c r="BD1548" s="15">
        <f t="shared" si="73"/>
        <v>13818.22</v>
      </c>
      <c r="BE1548" s="15">
        <f t="shared" si="74"/>
        <v>20727.329999999998</v>
      </c>
    </row>
    <row r="1549" spans="1:57" x14ac:dyDescent="0.3">
      <c r="A1549" s="167" t="s">
        <v>3049</v>
      </c>
      <c r="B1549" s="70" t="s">
        <v>3050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63">
        <v>44987</v>
      </c>
      <c r="AF1549" s="165">
        <v>46083</v>
      </c>
      <c r="AG1549" s="91">
        <v>4000000</v>
      </c>
      <c r="AH1549" s="91">
        <v>1.5055555555555555</v>
      </c>
      <c r="AI1549" s="91">
        <v>3</v>
      </c>
      <c r="AJ1549" s="160">
        <v>6.1652999999999999E-2</v>
      </c>
      <c r="AK1549" s="168" t="s">
        <v>651</v>
      </c>
      <c r="AL1549" s="168" t="s">
        <v>652</v>
      </c>
      <c r="AM1549" s="127">
        <v>123306</v>
      </c>
      <c r="AN1549" s="127">
        <v>0</v>
      </c>
      <c r="AO1549" s="127">
        <v>0</v>
      </c>
      <c r="AP1549" s="127">
        <v>0</v>
      </c>
      <c r="AQ1549" s="127">
        <v>0</v>
      </c>
      <c r="AR1549" s="127">
        <v>0</v>
      </c>
      <c r="AS1549" s="127">
        <v>123306</v>
      </c>
      <c r="AT1549" s="127">
        <v>0</v>
      </c>
      <c r="AU1549" s="127">
        <v>0</v>
      </c>
      <c r="AV1549" s="127">
        <v>0</v>
      </c>
      <c r="AW1549" s="127">
        <v>0</v>
      </c>
      <c r="AX1549" s="127">
        <v>0</v>
      </c>
      <c r="AY1549" s="127">
        <v>123306</v>
      </c>
      <c r="AZ1549" s="127">
        <v>0</v>
      </c>
      <c r="BA1549" s="127">
        <v>0</v>
      </c>
      <c r="BB1549" s="127">
        <v>0</v>
      </c>
      <c r="BC1549" s="15">
        <f t="shared" si="72"/>
        <v>123306</v>
      </c>
      <c r="BD1549" s="15">
        <f t="shared" si="73"/>
        <v>246612</v>
      </c>
      <c r="BE1549" s="15">
        <f t="shared" si="74"/>
        <v>369918</v>
      </c>
    </row>
    <row r="1550" spans="1:57" x14ac:dyDescent="0.3">
      <c r="A1550" s="167" t="s">
        <v>3051</v>
      </c>
      <c r="B1550" s="70" t="s">
        <v>3052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53100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0</v>
      </c>
      <c r="AE1550" s="163">
        <v>45162</v>
      </c>
      <c r="AF1550" s="165">
        <v>45528</v>
      </c>
      <c r="AG1550" s="91">
        <v>53100</v>
      </c>
      <c r="AH1550" s="91">
        <v>0</v>
      </c>
      <c r="AI1550" s="91">
        <v>0</v>
      </c>
      <c r="AJ1550" s="160">
        <v>3.2500000000000001E-2</v>
      </c>
      <c r="AK1550" s="168" t="s">
        <v>651</v>
      </c>
      <c r="AL1550" s="168" t="s">
        <v>652</v>
      </c>
      <c r="AM1550" s="127">
        <v>0</v>
      </c>
      <c r="AN1550" s="127">
        <v>0</v>
      </c>
      <c r="AO1550" s="127">
        <v>0</v>
      </c>
      <c r="AP1550" s="127">
        <v>0</v>
      </c>
      <c r="AQ1550" s="127">
        <v>0</v>
      </c>
      <c r="AR1550" s="127">
        <v>0</v>
      </c>
      <c r="AS1550" s="127">
        <v>0</v>
      </c>
      <c r="AT1550" s="127">
        <v>0</v>
      </c>
      <c r="AU1550" s="127">
        <v>0</v>
      </c>
      <c r="AV1550" s="127">
        <v>0</v>
      </c>
      <c r="AW1550" s="127">
        <v>0</v>
      </c>
      <c r="AX1550" s="127">
        <v>0</v>
      </c>
      <c r="AY1550" s="127">
        <v>0</v>
      </c>
      <c r="AZ1550" s="127">
        <v>0</v>
      </c>
      <c r="BA1550" s="127">
        <v>0</v>
      </c>
      <c r="BB1550" s="127">
        <v>0</v>
      </c>
      <c r="BC1550" s="15">
        <f t="shared" si="72"/>
        <v>0</v>
      </c>
      <c r="BD1550" s="15">
        <f t="shared" si="73"/>
        <v>0</v>
      </c>
      <c r="BE1550" s="15">
        <f t="shared" si="74"/>
        <v>0</v>
      </c>
    </row>
    <row r="1551" spans="1:57" x14ac:dyDescent="0.3">
      <c r="A1551" s="167" t="s">
        <v>3053</v>
      </c>
      <c r="B1551" s="70" t="s">
        <v>3052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3">
        <v>45162</v>
      </c>
      <c r="AF1551" s="165">
        <v>45893</v>
      </c>
      <c r="AG1551" s="91">
        <v>91600.45</v>
      </c>
      <c r="AH1551" s="91">
        <v>0.98333333333333328</v>
      </c>
      <c r="AI1551" s="91">
        <v>2</v>
      </c>
      <c r="AJ1551" s="160">
        <v>3.8199999999999998E-2</v>
      </c>
      <c r="AK1551" s="168" t="s">
        <v>651</v>
      </c>
      <c r="AL1551" s="168" t="s">
        <v>652</v>
      </c>
      <c r="AM1551" s="127">
        <v>291.58999999999997</v>
      </c>
      <c r="AN1551" s="127">
        <v>291.58999999999997</v>
      </c>
      <c r="AO1551" s="127">
        <v>291.58999999999997</v>
      </c>
      <c r="AP1551" s="127">
        <v>291.58999999999997</v>
      </c>
      <c r="AQ1551" s="127">
        <v>291.58999999999997</v>
      </c>
      <c r="AR1551" s="127">
        <v>291.58999999999997</v>
      </c>
      <c r="AS1551" s="127">
        <v>145.80000000000001</v>
      </c>
      <c r="AT1551" s="127">
        <v>145.80000000000001</v>
      </c>
      <c r="AU1551" s="127">
        <v>145.80000000000001</v>
      </c>
      <c r="AV1551" s="127">
        <v>145.80000000000001</v>
      </c>
      <c r="AW1551" s="127">
        <v>145.80000000000001</v>
      </c>
      <c r="AX1551" s="127">
        <v>145.80000000000001</v>
      </c>
      <c r="AY1551" s="127">
        <v>0</v>
      </c>
      <c r="AZ1551" s="127">
        <v>0</v>
      </c>
      <c r="BA1551" s="127">
        <v>0</v>
      </c>
      <c r="BB1551" s="127">
        <v>0</v>
      </c>
      <c r="BC1551" s="15">
        <f t="shared" si="72"/>
        <v>1166.3599999999999</v>
      </c>
      <c r="BD1551" s="15">
        <f t="shared" si="73"/>
        <v>1457.9799999999998</v>
      </c>
      <c r="BE1551" s="15">
        <f t="shared" si="74"/>
        <v>2624.3399999999997</v>
      </c>
    </row>
    <row r="1552" spans="1:57" x14ac:dyDescent="0.3">
      <c r="A1552" s="167" t="s">
        <v>3054</v>
      </c>
      <c r="B1552" s="70" t="s">
        <v>3052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3">
        <v>45162</v>
      </c>
      <c r="AF1552" s="165">
        <v>46258</v>
      </c>
      <c r="AG1552" s="91">
        <v>60770</v>
      </c>
      <c r="AH1552" s="91">
        <v>1.9833333333333334</v>
      </c>
      <c r="AI1552" s="91">
        <v>3</v>
      </c>
      <c r="AJ1552" s="160">
        <v>4.2999999999999997E-2</v>
      </c>
      <c r="AK1552" s="168" t="s">
        <v>651</v>
      </c>
      <c r="AL1552" s="168" t="s">
        <v>652</v>
      </c>
      <c r="AM1552" s="127">
        <v>217.76</v>
      </c>
      <c r="AN1552" s="127">
        <v>217.76</v>
      </c>
      <c r="AO1552" s="127">
        <v>217.76</v>
      </c>
      <c r="AP1552" s="127">
        <v>217.76</v>
      </c>
      <c r="AQ1552" s="127">
        <v>217.76</v>
      </c>
      <c r="AR1552" s="127">
        <v>217.76</v>
      </c>
      <c r="AS1552" s="127">
        <v>217.76</v>
      </c>
      <c r="AT1552" s="127">
        <v>217.76</v>
      </c>
      <c r="AU1552" s="127">
        <v>217.76</v>
      </c>
      <c r="AV1552" s="127">
        <v>217.76</v>
      </c>
      <c r="AW1552" s="127">
        <v>217.76</v>
      </c>
      <c r="AX1552" s="127">
        <v>217.76</v>
      </c>
      <c r="AY1552" s="127">
        <v>217.76</v>
      </c>
      <c r="AZ1552" s="127">
        <v>217.76</v>
      </c>
      <c r="BA1552" s="127">
        <v>217.76</v>
      </c>
      <c r="BB1552" s="127">
        <v>217.76</v>
      </c>
      <c r="BC1552" s="15">
        <f t="shared" si="72"/>
        <v>871.04</v>
      </c>
      <c r="BD1552" s="15">
        <f t="shared" si="73"/>
        <v>2613.12</v>
      </c>
      <c r="BE1552" s="15">
        <f t="shared" si="74"/>
        <v>3484.16</v>
      </c>
    </row>
    <row r="1553" spans="1:57" x14ac:dyDescent="0.3">
      <c r="A1553" s="167" t="s">
        <v>3055</v>
      </c>
      <c r="B1553" s="70" t="s">
        <v>3052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3">
        <v>45162</v>
      </c>
      <c r="AF1553" s="165">
        <v>47354</v>
      </c>
      <c r="AG1553" s="91">
        <v>22125</v>
      </c>
      <c r="AH1553" s="91">
        <v>4.9833333333333334</v>
      </c>
      <c r="AI1553" s="91">
        <v>6</v>
      </c>
      <c r="AJ1553" s="160">
        <v>5.3600000000000002E-2</v>
      </c>
      <c r="AK1553" s="168" t="s">
        <v>651</v>
      </c>
      <c r="AL1553" s="168" t="s">
        <v>652</v>
      </c>
      <c r="AM1553" s="127">
        <v>98.82</v>
      </c>
      <c r="AN1553" s="127">
        <v>98.82</v>
      </c>
      <c r="AO1553" s="127">
        <v>98.82</v>
      </c>
      <c r="AP1553" s="127">
        <v>98.82</v>
      </c>
      <c r="AQ1553" s="127">
        <v>98.82</v>
      </c>
      <c r="AR1553" s="127">
        <v>98.82</v>
      </c>
      <c r="AS1553" s="127">
        <v>98.82</v>
      </c>
      <c r="AT1553" s="127">
        <v>98.82</v>
      </c>
      <c r="AU1553" s="127">
        <v>98.82</v>
      </c>
      <c r="AV1553" s="127">
        <v>98.82</v>
      </c>
      <c r="AW1553" s="127">
        <v>98.82</v>
      </c>
      <c r="AX1553" s="127">
        <v>98.82</v>
      </c>
      <c r="AY1553" s="127">
        <v>98.82</v>
      </c>
      <c r="AZ1553" s="127">
        <v>98.82</v>
      </c>
      <c r="BA1553" s="127">
        <v>98.82</v>
      </c>
      <c r="BB1553" s="127">
        <v>98.82</v>
      </c>
      <c r="BC1553" s="15">
        <f t="shared" si="72"/>
        <v>395.28</v>
      </c>
      <c r="BD1553" s="15">
        <f t="shared" si="73"/>
        <v>1185.8399999999997</v>
      </c>
      <c r="BE1553" s="15">
        <f t="shared" si="74"/>
        <v>1581.1199999999997</v>
      </c>
    </row>
    <row r="1554" spans="1:57" x14ac:dyDescent="0.3">
      <c r="A1554" s="167" t="s">
        <v>3056</v>
      </c>
      <c r="B1554" s="70" t="s">
        <v>3052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3">
        <v>45162</v>
      </c>
      <c r="AF1554" s="165">
        <v>47719</v>
      </c>
      <c r="AG1554" s="91">
        <v>70819.67</v>
      </c>
      <c r="AH1554" s="91">
        <v>5.9833333333333334</v>
      </c>
      <c r="AI1554" s="91">
        <v>7</v>
      </c>
      <c r="AJ1554" s="160">
        <v>5.6399999999999999E-2</v>
      </c>
      <c r="AK1554" s="168" t="s">
        <v>651</v>
      </c>
      <c r="AL1554" s="168" t="s">
        <v>652</v>
      </c>
      <c r="AM1554" s="127">
        <v>332.85</v>
      </c>
      <c r="AN1554" s="127">
        <v>332.85</v>
      </c>
      <c r="AO1554" s="127">
        <v>332.85</v>
      </c>
      <c r="AP1554" s="127">
        <v>332.85</v>
      </c>
      <c r="AQ1554" s="127">
        <v>332.85</v>
      </c>
      <c r="AR1554" s="127">
        <v>332.85</v>
      </c>
      <c r="AS1554" s="127">
        <v>332.85</v>
      </c>
      <c r="AT1554" s="127">
        <v>332.85</v>
      </c>
      <c r="AU1554" s="127">
        <v>332.85</v>
      </c>
      <c r="AV1554" s="127">
        <v>332.85</v>
      </c>
      <c r="AW1554" s="127">
        <v>332.85</v>
      </c>
      <c r="AX1554" s="127">
        <v>332.85</v>
      </c>
      <c r="AY1554" s="127">
        <v>332.85</v>
      </c>
      <c r="AZ1554" s="127">
        <v>332.85</v>
      </c>
      <c r="BA1554" s="127">
        <v>332.85</v>
      </c>
      <c r="BB1554" s="127">
        <v>332.85</v>
      </c>
      <c r="BC1554" s="15">
        <f t="shared" si="72"/>
        <v>1331.4</v>
      </c>
      <c r="BD1554" s="15">
        <f t="shared" si="73"/>
        <v>3994.1999999999994</v>
      </c>
      <c r="BE1554" s="15">
        <f t="shared" si="74"/>
        <v>5325.5999999999995</v>
      </c>
    </row>
    <row r="1555" spans="1:57" x14ac:dyDescent="0.3">
      <c r="A1555" s="167" t="s">
        <v>3057</v>
      </c>
      <c r="B1555" s="70" t="s">
        <v>3052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3">
        <v>45162</v>
      </c>
      <c r="AF1555" s="165">
        <v>48084</v>
      </c>
      <c r="AG1555" s="91">
        <v>190717.5</v>
      </c>
      <c r="AH1555" s="91">
        <v>6.9833333333333334</v>
      </c>
      <c r="AI1555" s="91">
        <v>8</v>
      </c>
      <c r="AJ1555" s="160">
        <v>5.9299999999999999E-2</v>
      </c>
      <c r="AK1555" s="168" t="s">
        <v>651</v>
      </c>
      <c r="AL1555" s="168" t="s">
        <v>652</v>
      </c>
      <c r="AM1555" s="127">
        <v>942.46</v>
      </c>
      <c r="AN1555" s="127">
        <v>942.46</v>
      </c>
      <c r="AO1555" s="127">
        <v>942.46</v>
      </c>
      <c r="AP1555" s="127">
        <v>942.46</v>
      </c>
      <c r="AQ1555" s="127">
        <v>942.46</v>
      </c>
      <c r="AR1555" s="127">
        <v>942.46</v>
      </c>
      <c r="AS1555" s="127">
        <v>942.46</v>
      </c>
      <c r="AT1555" s="127">
        <v>942.46</v>
      </c>
      <c r="AU1555" s="127">
        <v>942.46</v>
      </c>
      <c r="AV1555" s="127">
        <v>942.46</v>
      </c>
      <c r="AW1555" s="127">
        <v>942.46</v>
      </c>
      <c r="AX1555" s="127">
        <v>942.46</v>
      </c>
      <c r="AY1555" s="127">
        <v>942.46</v>
      </c>
      <c r="AZ1555" s="127">
        <v>942.46</v>
      </c>
      <c r="BA1555" s="127">
        <v>942.46</v>
      </c>
      <c r="BB1555" s="127">
        <v>942.46</v>
      </c>
      <c r="BC1555" s="15">
        <f t="shared" si="72"/>
        <v>3769.84</v>
      </c>
      <c r="BD1555" s="15">
        <f t="shared" si="73"/>
        <v>11309.519999999997</v>
      </c>
      <c r="BE1555" s="15">
        <f t="shared" si="74"/>
        <v>15079.359999999997</v>
      </c>
    </row>
    <row r="1556" spans="1:57" x14ac:dyDescent="0.3">
      <c r="A1556" s="167" t="s">
        <v>3058</v>
      </c>
      <c r="B1556" s="70" t="s">
        <v>3052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3">
        <v>45162</v>
      </c>
      <c r="AF1556" s="165">
        <v>48450</v>
      </c>
      <c r="AG1556" s="91">
        <v>101248.91</v>
      </c>
      <c r="AH1556" s="91">
        <v>7.9833333333333334</v>
      </c>
      <c r="AI1556" s="91">
        <v>9</v>
      </c>
      <c r="AJ1556" s="160">
        <v>6.2100000000000002E-2</v>
      </c>
      <c r="AK1556" s="168" t="s">
        <v>651</v>
      </c>
      <c r="AL1556" s="168" t="s">
        <v>652</v>
      </c>
      <c r="AM1556" s="127">
        <v>523.96</v>
      </c>
      <c r="AN1556" s="127">
        <v>523.96</v>
      </c>
      <c r="AO1556" s="127">
        <v>523.96</v>
      </c>
      <c r="AP1556" s="127">
        <v>523.96</v>
      </c>
      <c r="AQ1556" s="127">
        <v>523.96</v>
      </c>
      <c r="AR1556" s="127">
        <v>523.96</v>
      </c>
      <c r="AS1556" s="127">
        <v>523.96</v>
      </c>
      <c r="AT1556" s="127">
        <v>523.96</v>
      </c>
      <c r="AU1556" s="127">
        <v>523.96</v>
      </c>
      <c r="AV1556" s="127">
        <v>523.96</v>
      </c>
      <c r="AW1556" s="127">
        <v>523.96</v>
      </c>
      <c r="AX1556" s="127">
        <v>523.96</v>
      </c>
      <c r="AY1556" s="127">
        <v>523.96</v>
      </c>
      <c r="AZ1556" s="127">
        <v>523.96</v>
      </c>
      <c r="BA1556" s="127">
        <v>523.96</v>
      </c>
      <c r="BB1556" s="127">
        <v>523.96</v>
      </c>
      <c r="BC1556" s="15">
        <f t="shared" si="72"/>
        <v>2095.84</v>
      </c>
      <c r="BD1556" s="15">
        <f t="shared" si="73"/>
        <v>6287.52</v>
      </c>
      <c r="BE1556" s="15">
        <f t="shared" si="74"/>
        <v>8383.36</v>
      </c>
    </row>
    <row r="1557" spans="1:57" x14ac:dyDescent="0.3">
      <c r="A1557" s="167" t="s">
        <v>3059</v>
      </c>
      <c r="B1557" s="70" t="s">
        <v>3052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3">
        <v>45162</v>
      </c>
      <c r="AF1557" s="165">
        <v>48815</v>
      </c>
      <c r="AG1557" s="91">
        <v>53100</v>
      </c>
      <c r="AH1557" s="91">
        <v>8.9833333333333325</v>
      </c>
      <c r="AI1557" s="91">
        <v>10</v>
      </c>
      <c r="AJ1557" s="160">
        <v>6.5000000000000002E-2</v>
      </c>
      <c r="AK1557" s="168" t="s">
        <v>651</v>
      </c>
      <c r="AL1557" s="168" t="s">
        <v>652</v>
      </c>
      <c r="AM1557" s="127">
        <v>287.62</v>
      </c>
      <c r="AN1557" s="127">
        <v>287.62</v>
      </c>
      <c r="AO1557" s="127">
        <v>287.62</v>
      </c>
      <c r="AP1557" s="127">
        <v>287.62</v>
      </c>
      <c r="AQ1557" s="127">
        <v>287.62</v>
      </c>
      <c r="AR1557" s="127">
        <v>287.62</v>
      </c>
      <c r="AS1557" s="127">
        <v>287.62</v>
      </c>
      <c r="AT1557" s="127">
        <v>287.62</v>
      </c>
      <c r="AU1557" s="127">
        <v>287.62</v>
      </c>
      <c r="AV1557" s="127">
        <v>287.62</v>
      </c>
      <c r="AW1557" s="127">
        <v>287.62</v>
      </c>
      <c r="AX1557" s="127">
        <v>287.62</v>
      </c>
      <c r="AY1557" s="127">
        <v>287.62</v>
      </c>
      <c r="AZ1557" s="127">
        <v>287.62</v>
      </c>
      <c r="BA1557" s="127">
        <v>287.62</v>
      </c>
      <c r="BB1557" s="127">
        <v>287.62</v>
      </c>
      <c r="BC1557" s="15">
        <f t="shared" si="72"/>
        <v>1150.48</v>
      </c>
      <c r="BD1557" s="15">
        <f t="shared" si="73"/>
        <v>3451.4399999999991</v>
      </c>
      <c r="BE1557" s="15">
        <f t="shared" si="74"/>
        <v>4601.9199999999992</v>
      </c>
    </row>
    <row r="1558" spans="1:57" x14ac:dyDescent="0.3">
      <c r="A1558" s="167" t="s">
        <v>3060</v>
      </c>
      <c r="B1558" s="70" t="s">
        <v>3061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63">
        <v>44987</v>
      </c>
      <c r="AF1558" s="165">
        <v>46083</v>
      </c>
      <c r="AG1558" s="91">
        <v>4987307.21</v>
      </c>
      <c r="AH1558" s="91">
        <v>1.5055555555555555</v>
      </c>
      <c r="AI1558" s="91">
        <v>3</v>
      </c>
      <c r="AJ1558" s="160">
        <v>6.1652999999999999E-2</v>
      </c>
      <c r="AK1558" s="168" t="s">
        <v>651</v>
      </c>
      <c r="AL1558" s="168" t="s">
        <v>652</v>
      </c>
      <c r="AM1558" s="127">
        <v>153741.23000000001</v>
      </c>
      <c r="AN1558" s="127">
        <v>0</v>
      </c>
      <c r="AO1558" s="127">
        <v>0</v>
      </c>
      <c r="AP1558" s="127">
        <v>0</v>
      </c>
      <c r="AQ1558" s="127">
        <v>0</v>
      </c>
      <c r="AR1558" s="127">
        <v>0</v>
      </c>
      <c r="AS1558" s="127">
        <v>153741.23000000001</v>
      </c>
      <c r="AT1558" s="127">
        <v>0</v>
      </c>
      <c r="AU1558" s="127">
        <v>0</v>
      </c>
      <c r="AV1558" s="127">
        <v>0</v>
      </c>
      <c r="AW1558" s="127">
        <v>0</v>
      </c>
      <c r="AX1558" s="127">
        <v>0</v>
      </c>
      <c r="AY1558" s="127">
        <v>153741.23000000001</v>
      </c>
      <c r="AZ1558" s="127">
        <v>0</v>
      </c>
      <c r="BA1558" s="127">
        <v>0</v>
      </c>
      <c r="BB1558" s="127">
        <v>0</v>
      </c>
      <c r="BC1558" s="15">
        <f t="shared" si="72"/>
        <v>153741.23000000001</v>
      </c>
      <c r="BD1558" s="15">
        <f t="shared" si="73"/>
        <v>307482.46000000002</v>
      </c>
      <c r="BE1558" s="15">
        <f t="shared" si="74"/>
        <v>461223.69000000006</v>
      </c>
    </row>
    <row r="1559" spans="1:57" x14ac:dyDescent="0.3">
      <c r="A1559" s="167" t="s">
        <v>3062</v>
      </c>
      <c r="B1559" s="70" t="s">
        <v>3063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3">
        <v>44995</v>
      </c>
      <c r="AF1559" s="165">
        <v>46822</v>
      </c>
      <c r="AG1559" s="91">
        <v>4971962.1100000003</v>
      </c>
      <c r="AH1559" s="91">
        <v>3.5277777777777777</v>
      </c>
      <c r="AI1559" s="91">
        <v>5</v>
      </c>
      <c r="AJ1559" s="160">
        <v>7.1294999999999997E-2</v>
      </c>
      <c r="AK1559" s="168" t="s">
        <v>651</v>
      </c>
      <c r="AL1559" s="168" t="s">
        <v>652</v>
      </c>
      <c r="AM1559" s="127">
        <v>177238.02</v>
      </c>
      <c r="AN1559" s="127">
        <v>0</v>
      </c>
      <c r="AO1559" s="127">
        <v>0</v>
      </c>
      <c r="AP1559" s="127">
        <v>0</v>
      </c>
      <c r="AQ1559" s="127">
        <v>0</v>
      </c>
      <c r="AR1559" s="127">
        <v>0</v>
      </c>
      <c r="AS1559" s="127">
        <v>177238.02</v>
      </c>
      <c r="AT1559" s="127">
        <v>0</v>
      </c>
      <c r="AU1559" s="127">
        <v>0</v>
      </c>
      <c r="AV1559" s="127">
        <v>0</v>
      </c>
      <c r="AW1559" s="127">
        <v>0</v>
      </c>
      <c r="AX1559" s="127">
        <v>0</v>
      </c>
      <c r="AY1559" s="127">
        <v>177238.02</v>
      </c>
      <c r="AZ1559" s="127">
        <v>0</v>
      </c>
      <c r="BA1559" s="127">
        <v>0</v>
      </c>
      <c r="BB1559" s="127">
        <v>0</v>
      </c>
      <c r="BC1559" s="15">
        <f t="shared" si="72"/>
        <v>177238.02</v>
      </c>
      <c r="BD1559" s="15">
        <f t="shared" si="73"/>
        <v>354476.04</v>
      </c>
      <c r="BE1559" s="15">
        <f t="shared" si="74"/>
        <v>531714.05999999994</v>
      </c>
    </row>
    <row r="1560" spans="1:57" x14ac:dyDescent="0.3">
      <c r="A1560" s="167" t="s">
        <v>3064</v>
      </c>
      <c r="B1560" s="70" t="s">
        <v>3065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63">
        <v>45000</v>
      </c>
      <c r="AF1560" s="165">
        <v>47192</v>
      </c>
      <c r="AG1560" s="91">
        <v>2052218.64</v>
      </c>
      <c r="AH1560" s="91">
        <v>4.541666666666667</v>
      </c>
      <c r="AI1560" s="91">
        <v>6</v>
      </c>
      <c r="AJ1560" s="160">
        <v>7.3772000000000004E-2</v>
      </c>
      <c r="AK1560" s="168" t="s">
        <v>651</v>
      </c>
      <c r="AL1560" s="168" t="s">
        <v>652</v>
      </c>
      <c r="AM1560" s="127">
        <v>75698.14</v>
      </c>
      <c r="AN1560" s="127">
        <v>0</v>
      </c>
      <c r="AO1560" s="127">
        <v>0</v>
      </c>
      <c r="AP1560" s="127">
        <v>0</v>
      </c>
      <c r="AQ1560" s="127">
        <v>0</v>
      </c>
      <c r="AR1560" s="127">
        <v>0</v>
      </c>
      <c r="AS1560" s="127">
        <v>75698.14</v>
      </c>
      <c r="AT1560" s="127">
        <v>0</v>
      </c>
      <c r="AU1560" s="127">
        <v>0</v>
      </c>
      <c r="AV1560" s="127">
        <v>0</v>
      </c>
      <c r="AW1560" s="127">
        <v>0</v>
      </c>
      <c r="AX1560" s="127">
        <v>0</v>
      </c>
      <c r="AY1560" s="127">
        <v>75698.14</v>
      </c>
      <c r="AZ1560" s="127">
        <v>0</v>
      </c>
      <c r="BA1560" s="127">
        <v>0</v>
      </c>
      <c r="BB1560" s="127">
        <v>0</v>
      </c>
      <c r="BC1560" s="15">
        <f t="shared" si="72"/>
        <v>75698.14</v>
      </c>
      <c r="BD1560" s="15">
        <f t="shared" si="73"/>
        <v>151396.28</v>
      </c>
      <c r="BE1560" s="15">
        <f t="shared" si="74"/>
        <v>227094.41999999998</v>
      </c>
    </row>
    <row r="1561" spans="1:57" x14ac:dyDescent="0.3">
      <c r="A1561" s="167" t="s">
        <v>3066</v>
      </c>
      <c r="B1561" s="70" t="s">
        <v>3067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3">
        <v>44995</v>
      </c>
      <c r="AF1561" s="165">
        <v>46822</v>
      </c>
      <c r="AG1561" s="91">
        <v>50137.919999999998</v>
      </c>
      <c r="AH1561" s="91">
        <v>3.5277777777777777</v>
      </c>
      <c r="AI1561" s="91">
        <v>5</v>
      </c>
      <c r="AJ1561" s="160">
        <v>7.1294999999999997E-2</v>
      </c>
      <c r="AK1561" s="168" t="s">
        <v>651</v>
      </c>
      <c r="AL1561" s="168" t="s">
        <v>652</v>
      </c>
      <c r="AM1561" s="127">
        <v>1787.29</v>
      </c>
      <c r="AN1561" s="127">
        <v>0</v>
      </c>
      <c r="AO1561" s="127">
        <v>0</v>
      </c>
      <c r="AP1561" s="127">
        <v>0</v>
      </c>
      <c r="AQ1561" s="127">
        <v>0</v>
      </c>
      <c r="AR1561" s="127">
        <v>0</v>
      </c>
      <c r="AS1561" s="127">
        <v>1787.29</v>
      </c>
      <c r="AT1561" s="127">
        <v>0</v>
      </c>
      <c r="AU1561" s="127">
        <v>0</v>
      </c>
      <c r="AV1561" s="127">
        <v>0</v>
      </c>
      <c r="AW1561" s="127">
        <v>0</v>
      </c>
      <c r="AX1561" s="127">
        <v>0</v>
      </c>
      <c r="AY1561" s="127">
        <v>1787.29</v>
      </c>
      <c r="AZ1561" s="127">
        <v>0</v>
      </c>
      <c r="BA1561" s="127">
        <v>0</v>
      </c>
      <c r="BB1561" s="127">
        <v>0</v>
      </c>
      <c r="BC1561" s="15">
        <f t="shared" si="72"/>
        <v>1787.29</v>
      </c>
      <c r="BD1561" s="15">
        <f t="shared" si="73"/>
        <v>3574.58</v>
      </c>
      <c r="BE1561" s="15">
        <f t="shared" si="74"/>
        <v>5361.87</v>
      </c>
    </row>
    <row r="1562" spans="1:57" x14ac:dyDescent="0.3">
      <c r="A1562" s="167" t="s">
        <v>3068</v>
      </c>
      <c r="B1562" s="70" t="s">
        <v>3069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63">
        <v>44995</v>
      </c>
      <c r="AF1562" s="165">
        <v>46822</v>
      </c>
      <c r="AG1562" s="91">
        <v>82529.13</v>
      </c>
      <c r="AH1562" s="91">
        <v>3.5277777777777777</v>
      </c>
      <c r="AI1562" s="91">
        <v>5</v>
      </c>
      <c r="AJ1562" s="160">
        <v>7.1294999999999997E-2</v>
      </c>
      <c r="AK1562" s="168" t="s">
        <v>651</v>
      </c>
      <c r="AL1562" s="168" t="s">
        <v>652</v>
      </c>
      <c r="AM1562" s="127">
        <v>2941.96</v>
      </c>
      <c r="AN1562" s="127">
        <v>0</v>
      </c>
      <c r="AO1562" s="127">
        <v>0</v>
      </c>
      <c r="AP1562" s="127">
        <v>0</v>
      </c>
      <c r="AQ1562" s="127">
        <v>0</v>
      </c>
      <c r="AR1562" s="127">
        <v>0</v>
      </c>
      <c r="AS1562" s="127">
        <v>2941.96</v>
      </c>
      <c r="AT1562" s="127">
        <v>0</v>
      </c>
      <c r="AU1562" s="127">
        <v>0</v>
      </c>
      <c r="AV1562" s="127">
        <v>0</v>
      </c>
      <c r="AW1562" s="127">
        <v>0</v>
      </c>
      <c r="AX1562" s="127">
        <v>0</v>
      </c>
      <c r="AY1562" s="127">
        <v>2941.96</v>
      </c>
      <c r="AZ1562" s="127">
        <v>0</v>
      </c>
      <c r="BA1562" s="127">
        <v>0</v>
      </c>
      <c r="BB1562" s="127">
        <v>0</v>
      </c>
      <c r="BC1562" s="15">
        <f t="shared" si="72"/>
        <v>2941.96</v>
      </c>
      <c r="BD1562" s="15">
        <f t="shared" si="73"/>
        <v>5883.92</v>
      </c>
      <c r="BE1562" s="15">
        <f t="shared" si="74"/>
        <v>8825.880000000001</v>
      </c>
    </row>
    <row r="1563" spans="1:57" x14ac:dyDescent="0.3">
      <c r="A1563" s="167" t="s">
        <v>3070</v>
      </c>
      <c r="B1563" s="70" t="s">
        <v>3071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66">
        <v>44995</v>
      </c>
      <c r="AF1563" s="165">
        <v>46822</v>
      </c>
      <c r="AG1563" s="91">
        <v>18720.71</v>
      </c>
      <c r="AH1563" s="91">
        <v>3.5277777777777777</v>
      </c>
      <c r="AI1563" s="91">
        <v>5</v>
      </c>
      <c r="AJ1563" s="160">
        <v>7.1294999999999997E-2</v>
      </c>
      <c r="AK1563" s="168" t="s">
        <v>651</v>
      </c>
      <c r="AL1563" s="168" t="s">
        <v>652</v>
      </c>
      <c r="AM1563" s="127">
        <v>667.35</v>
      </c>
      <c r="AN1563" s="127">
        <v>0</v>
      </c>
      <c r="AO1563" s="127">
        <v>0</v>
      </c>
      <c r="AP1563" s="127">
        <v>0</v>
      </c>
      <c r="AQ1563" s="127">
        <v>0</v>
      </c>
      <c r="AR1563" s="127">
        <v>0</v>
      </c>
      <c r="AS1563" s="127">
        <v>667.35</v>
      </c>
      <c r="AT1563" s="127">
        <v>0</v>
      </c>
      <c r="AU1563" s="127">
        <v>0</v>
      </c>
      <c r="AV1563" s="127">
        <v>0</v>
      </c>
      <c r="AW1563" s="127">
        <v>0</v>
      </c>
      <c r="AX1563" s="127">
        <v>0</v>
      </c>
      <c r="AY1563" s="127">
        <v>667.35</v>
      </c>
      <c r="AZ1563" s="127">
        <v>0</v>
      </c>
      <c r="BA1563" s="127">
        <v>0</v>
      </c>
      <c r="BB1563" s="127">
        <v>0</v>
      </c>
      <c r="BC1563" s="15">
        <f t="shared" si="72"/>
        <v>667.35</v>
      </c>
      <c r="BD1563" s="15">
        <f t="shared" si="73"/>
        <v>1334.7</v>
      </c>
      <c r="BE1563" s="15">
        <f t="shared" si="74"/>
        <v>2002.0500000000002</v>
      </c>
    </row>
    <row r="1564" spans="1:57" x14ac:dyDescent="0.3">
      <c r="A1564" s="167" t="s">
        <v>3072</v>
      </c>
      <c r="B1564" s="70" t="s">
        <v>3073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66">
        <v>44995</v>
      </c>
      <c r="AF1564" s="165">
        <v>46822</v>
      </c>
      <c r="AG1564" s="91">
        <v>65569.25</v>
      </c>
      <c r="AH1564" s="91">
        <v>3.5277777777777777</v>
      </c>
      <c r="AI1564" s="91">
        <v>5</v>
      </c>
      <c r="AJ1564" s="160">
        <v>7.1294999999999997E-2</v>
      </c>
      <c r="AK1564" s="168" t="s">
        <v>651</v>
      </c>
      <c r="AL1564" s="168" t="s">
        <v>652</v>
      </c>
      <c r="AM1564" s="127">
        <v>2337.38</v>
      </c>
      <c r="AN1564" s="127">
        <v>0</v>
      </c>
      <c r="AO1564" s="127">
        <v>0</v>
      </c>
      <c r="AP1564" s="127">
        <v>0</v>
      </c>
      <c r="AQ1564" s="127">
        <v>0</v>
      </c>
      <c r="AR1564" s="127">
        <v>0</v>
      </c>
      <c r="AS1564" s="127">
        <v>2337.38</v>
      </c>
      <c r="AT1564" s="127">
        <v>0</v>
      </c>
      <c r="AU1564" s="127">
        <v>0</v>
      </c>
      <c r="AV1564" s="127">
        <v>0</v>
      </c>
      <c r="AW1564" s="127">
        <v>0</v>
      </c>
      <c r="AX1564" s="127">
        <v>0</v>
      </c>
      <c r="AY1564" s="127">
        <v>2337.38</v>
      </c>
      <c r="AZ1564" s="127">
        <v>0</v>
      </c>
      <c r="BA1564" s="127">
        <v>0</v>
      </c>
      <c r="BB1564" s="127">
        <v>0</v>
      </c>
      <c r="BC1564" s="15">
        <f t="shared" si="72"/>
        <v>2337.38</v>
      </c>
      <c r="BD1564" s="15">
        <f t="shared" si="73"/>
        <v>4674.76</v>
      </c>
      <c r="BE1564" s="15">
        <f t="shared" si="74"/>
        <v>7012.14</v>
      </c>
    </row>
    <row r="1565" spans="1:57" x14ac:dyDescent="0.3">
      <c r="A1565" s="167" t="s">
        <v>3074</v>
      </c>
      <c r="B1565" s="70" t="s">
        <v>3075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66">
        <v>44995</v>
      </c>
      <c r="AF1565" s="165">
        <v>46822</v>
      </c>
      <c r="AG1565" s="91">
        <v>43381.04</v>
      </c>
      <c r="AH1565" s="91">
        <v>3.5277777777777777</v>
      </c>
      <c r="AI1565" s="91">
        <v>5</v>
      </c>
      <c r="AJ1565" s="160">
        <v>7.1294999999999997E-2</v>
      </c>
      <c r="AK1565" s="168" t="s">
        <v>651</v>
      </c>
      <c r="AL1565" s="168" t="s">
        <v>652</v>
      </c>
      <c r="AM1565" s="127">
        <v>1546.43</v>
      </c>
      <c r="AN1565" s="127">
        <v>0</v>
      </c>
      <c r="AO1565" s="127">
        <v>0</v>
      </c>
      <c r="AP1565" s="127">
        <v>0</v>
      </c>
      <c r="AQ1565" s="127">
        <v>0</v>
      </c>
      <c r="AR1565" s="127">
        <v>0</v>
      </c>
      <c r="AS1565" s="127">
        <v>1546.43</v>
      </c>
      <c r="AT1565" s="127">
        <v>0</v>
      </c>
      <c r="AU1565" s="127">
        <v>0</v>
      </c>
      <c r="AV1565" s="127">
        <v>0</v>
      </c>
      <c r="AW1565" s="127">
        <v>0</v>
      </c>
      <c r="AX1565" s="127">
        <v>0</v>
      </c>
      <c r="AY1565" s="127">
        <v>1546.43</v>
      </c>
      <c r="AZ1565" s="127">
        <v>0</v>
      </c>
      <c r="BA1565" s="127">
        <v>0</v>
      </c>
      <c r="BB1565" s="127">
        <v>0</v>
      </c>
      <c r="BC1565" s="15">
        <f t="shared" si="72"/>
        <v>1546.43</v>
      </c>
      <c r="BD1565" s="15">
        <f t="shared" si="73"/>
        <v>3092.86</v>
      </c>
      <c r="BE1565" s="15">
        <f t="shared" si="74"/>
        <v>4639.29</v>
      </c>
    </row>
    <row r="1566" spans="1:57" x14ac:dyDescent="0.3">
      <c r="A1566" s="167" t="s">
        <v>3076</v>
      </c>
      <c r="B1566" s="70" t="s">
        <v>3077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66">
        <v>44995</v>
      </c>
      <c r="AF1566" s="165">
        <v>46822</v>
      </c>
      <c r="AG1566" s="91">
        <v>218206.34</v>
      </c>
      <c r="AH1566" s="91">
        <v>3.5277777777777777</v>
      </c>
      <c r="AI1566" s="91">
        <v>5</v>
      </c>
      <c r="AJ1566" s="160">
        <v>7.1294999999999997E-2</v>
      </c>
      <c r="AK1566" s="168" t="s">
        <v>651</v>
      </c>
      <c r="AL1566" s="168" t="s">
        <v>652</v>
      </c>
      <c r="AM1566" s="127">
        <v>7778.51</v>
      </c>
      <c r="AN1566" s="127">
        <v>0</v>
      </c>
      <c r="AO1566" s="127">
        <v>0</v>
      </c>
      <c r="AP1566" s="127">
        <v>0</v>
      </c>
      <c r="AQ1566" s="127">
        <v>0</v>
      </c>
      <c r="AR1566" s="127">
        <v>0</v>
      </c>
      <c r="AS1566" s="127">
        <v>7778.51</v>
      </c>
      <c r="AT1566" s="127">
        <v>0</v>
      </c>
      <c r="AU1566" s="127">
        <v>0</v>
      </c>
      <c r="AV1566" s="127">
        <v>0</v>
      </c>
      <c r="AW1566" s="127">
        <v>0</v>
      </c>
      <c r="AX1566" s="127">
        <v>0</v>
      </c>
      <c r="AY1566" s="127">
        <v>7778.51</v>
      </c>
      <c r="AZ1566" s="127">
        <v>0</v>
      </c>
      <c r="BA1566" s="127">
        <v>0</v>
      </c>
      <c r="BB1566" s="127">
        <v>0</v>
      </c>
      <c r="BC1566" s="15">
        <f t="shared" si="72"/>
        <v>7778.51</v>
      </c>
      <c r="BD1566" s="15">
        <f t="shared" si="73"/>
        <v>15557.02</v>
      </c>
      <c r="BE1566" s="15">
        <f t="shared" si="74"/>
        <v>23335.53</v>
      </c>
    </row>
    <row r="1567" spans="1:57" x14ac:dyDescent="0.3">
      <c r="A1567" s="167" t="s">
        <v>3078</v>
      </c>
      <c r="B1567" s="70" t="s">
        <v>3079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66">
        <v>44995</v>
      </c>
      <c r="AF1567" s="165">
        <v>46822</v>
      </c>
      <c r="AG1567" s="91">
        <v>144827.22</v>
      </c>
      <c r="AH1567" s="91">
        <v>3.5277777777777777</v>
      </c>
      <c r="AI1567" s="91">
        <v>5</v>
      </c>
      <c r="AJ1567" s="160">
        <v>7.1294999999999997E-2</v>
      </c>
      <c r="AK1567" s="168" t="s">
        <v>651</v>
      </c>
      <c r="AL1567" s="168" t="s">
        <v>652</v>
      </c>
      <c r="AM1567" s="127">
        <v>5162.7299999999996</v>
      </c>
      <c r="AN1567" s="127">
        <v>0</v>
      </c>
      <c r="AO1567" s="127">
        <v>0</v>
      </c>
      <c r="AP1567" s="127">
        <v>0</v>
      </c>
      <c r="AQ1567" s="127">
        <v>0</v>
      </c>
      <c r="AR1567" s="127">
        <v>0</v>
      </c>
      <c r="AS1567" s="127">
        <v>5162.7299999999996</v>
      </c>
      <c r="AT1567" s="127">
        <v>0</v>
      </c>
      <c r="AU1567" s="127">
        <v>0</v>
      </c>
      <c r="AV1567" s="127">
        <v>0</v>
      </c>
      <c r="AW1567" s="127">
        <v>0</v>
      </c>
      <c r="AX1567" s="127">
        <v>0</v>
      </c>
      <c r="AY1567" s="127">
        <v>5162.7299999999996</v>
      </c>
      <c r="AZ1567" s="127">
        <v>0</v>
      </c>
      <c r="BA1567" s="127">
        <v>0</v>
      </c>
      <c r="BB1567" s="127">
        <v>0</v>
      </c>
      <c r="BC1567" s="15">
        <f t="shared" si="72"/>
        <v>5162.7299999999996</v>
      </c>
      <c r="BD1567" s="15">
        <f t="shared" si="73"/>
        <v>10325.459999999999</v>
      </c>
      <c r="BE1567" s="15">
        <f t="shared" si="74"/>
        <v>15488.189999999999</v>
      </c>
    </row>
    <row r="1568" spans="1:57" x14ac:dyDescent="0.3">
      <c r="A1568" s="167" t="s">
        <v>3080</v>
      </c>
      <c r="B1568" s="70" t="s">
        <v>3081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66">
        <v>44995</v>
      </c>
      <c r="AF1568" s="165">
        <v>46822</v>
      </c>
      <c r="AG1568" s="91">
        <v>68549.91</v>
      </c>
      <c r="AH1568" s="91">
        <v>3.5277777777777777</v>
      </c>
      <c r="AI1568" s="91">
        <v>5</v>
      </c>
      <c r="AJ1568" s="160">
        <v>7.1294999999999997E-2</v>
      </c>
      <c r="AK1568" s="168" t="s">
        <v>651</v>
      </c>
      <c r="AL1568" s="168" t="s">
        <v>652</v>
      </c>
      <c r="AM1568" s="127">
        <v>2443.63</v>
      </c>
      <c r="AN1568" s="127">
        <v>0</v>
      </c>
      <c r="AO1568" s="127">
        <v>0</v>
      </c>
      <c r="AP1568" s="127">
        <v>0</v>
      </c>
      <c r="AQ1568" s="127">
        <v>0</v>
      </c>
      <c r="AR1568" s="127">
        <v>0</v>
      </c>
      <c r="AS1568" s="127">
        <v>2443.63</v>
      </c>
      <c r="AT1568" s="127">
        <v>0</v>
      </c>
      <c r="AU1568" s="127">
        <v>0</v>
      </c>
      <c r="AV1568" s="127">
        <v>0</v>
      </c>
      <c r="AW1568" s="127">
        <v>0</v>
      </c>
      <c r="AX1568" s="127">
        <v>0</v>
      </c>
      <c r="AY1568" s="127">
        <v>2443.63</v>
      </c>
      <c r="AZ1568" s="127">
        <v>0</v>
      </c>
      <c r="BA1568" s="127">
        <v>0</v>
      </c>
      <c r="BB1568" s="127">
        <v>0</v>
      </c>
      <c r="BC1568" s="15">
        <f t="shared" si="72"/>
        <v>2443.63</v>
      </c>
      <c r="BD1568" s="15">
        <f t="shared" si="73"/>
        <v>4887.26</v>
      </c>
      <c r="BE1568" s="15">
        <f t="shared" si="74"/>
        <v>7330.89</v>
      </c>
    </row>
    <row r="1569" spans="1:57" x14ac:dyDescent="0.3">
      <c r="A1569" s="167" t="s">
        <v>3082</v>
      </c>
      <c r="B1569" s="70" t="s">
        <v>3083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66">
        <v>44995</v>
      </c>
      <c r="AF1569" s="165">
        <v>46822</v>
      </c>
      <c r="AG1569" s="91">
        <v>79170.31</v>
      </c>
      <c r="AH1569" s="91">
        <v>3.5277777777777777</v>
      </c>
      <c r="AI1569" s="91">
        <v>5</v>
      </c>
      <c r="AJ1569" s="160">
        <v>7.1294999999999997E-2</v>
      </c>
      <c r="AK1569" s="168" t="s">
        <v>651</v>
      </c>
      <c r="AL1569" s="168" t="s">
        <v>652</v>
      </c>
      <c r="AM1569" s="127">
        <v>2822.22</v>
      </c>
      <c r="AN1569" s="127">
        <v>0</v>
      </c>
      <c r="AO1569" s="127">
        <v>0</v>
      </c>
      <c r="AP1569" s="127">
        <v>0</v>
      </c>
      <c r="AQ1569" s="127">
        <v>0</v>
      </c>
      <c r="AR1569" s="127">
        <v>0</v>
      </c>
      <c r="AS1569" s="127">
        <v>2822.22</v>
      </c>
      <c r="AT1569" s="127">
        <v>0</v>
      </c>
      <c r="AU1569" s="127">
        <v>0</v>
      </c>
      <c r="AV1569" s="127">
        <v>0</v>
      </c>
      <c r="AW1569" s="127">
        <v>0</v>
      </c>
      <c r="AX1569" s="127">
        <v>0</v>
      </c>
      <c r="AY1569" s="127">
        <v>2822.22</v>
      </c>
      <c r="AZ1569" s="127">
        <v>0</v>
      </c>
      <c r="BA1569" s="127">
        <v>0</v>
      </c>
      <c r="BB1569" s="127">
        <v>0</v>
      </c>
      <c r="BC1569" s="15">
        <f t="shared" si="72"/>
        <v>2822.22</v>
      </c>
      <c r="BD1569" s="15">
        <f t="shared" si="73"/>
        <v>5644.44</v>
      </c>
      <c r="BE1569" s="15">
        <f t="shared" si="74"/>
        <v>8466.66</v>
      </c>
    </row>
    <row r="1570" spans="1:57" x14ac:dyDescent="0.3">
      <c r="A1570" s="167" t="s">
        <v>3084</v>
      </c>
      <c r="B1570" s="70" t="s">
        <v>3085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66">
        <v>44995</v>
      </c>
      <c r="AF1570" s="165">
        <v>46822</v>
      </c>
      <c r="AG1570" s="91">
        <v>62607.29</v>
      </c>
      <c r="AH1570" s="91">
        <v>3.5277777777777777</v>
      </c>
      <c r="AI1570" s="91">
        <v>5</v>
      </c>
      <c r="AJ1570" s="160">
        <v>7.1294999999999997E-2</v>
      </c>
      <c r="AK1570" s="168" t="s">
        <v>651</v>
      </c>
      <c r="AL1570" s="168" t="s">
        <v>652</v>
      </c>
      <c r="AM1570" s="127">
        <v>2231.79</v>
      </c>
      <c r="AN1570" s="127">
        <v>0</v>
      </c>
      <c r="AO1570" s="127">
        <v>0</v>
      </c>
      <c r="AP1570" s="127">
        <v>0</v>
      </c>
      <c r="AQ1570" s="127">
        <v>0</v>
      </c>
      <c r="AR1570" s="127">
        <v>0</v>
      </c>
      <c r="AS1570" s="127">
        <v>2231.79</v>
      </c>
      <c r="AT1570" s="127">
        <v>0</v>
      </c>
      <c r="AU1570" s="127">
        <v>0</v>
      </c>
      <c r="AV1570" s="127">
        <v>0</v>
      </c>
      <c r="AW1570" s="127">
        <v>0</v>
      </c>
      <c r="AX1570" s="127">
        <v>0</v>
      </c>
      <c r="AY1570" s="127">
        <v>2231.79</v>
      </c>
      <c r="AZ1570" s="127">
        <v>0</v>
      </c>
      <c r="BA1570" s="127">
        <v>0</v>
      </c>
      <c r="BB1570" s="127">
        <v>0</v>
      </c>
      <c r="BC1570" s="15">
        <f t="shared" si="72"/>
        <v>2231.79</v>
      </c>
      <c r="BD1570" s="15">
        <f t="shared" si="73"/>
        <v>4463.58</v>
      </c>
      <c r="BE1570" s="15">
        <f t="shared" si="74"/>
        <v>6695.37</v>
      </c>
    </row>
    <row r="1571" spans="1:57" x14ac:dyDescent="0.3">
      <c r="A1571" s="167" t="s">
        <v>3086</v>
      </c>
      <c r="B1571" s="70" t="s">
        <v>3087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66">
        <v>44995</v>
      </c>
      <c r="AF1571" s="165">
        <v>46822</v>
      </c>
      <c r="AG1571" s="91">
        <v>53102.06</v>
      </c>
      <c r="AH1571" s="91">
        <v>3.5277777777777777</v>
      </c>
      <c r="AI1571" s="91">
        <v>5</v>
      </c>
      <c r="AJ1571" s="160">
        <v>7.1294999999999997E-2</v>
      </c>
      <c r="AK1571" s="168" t="s">
        <v>651</v>
      </c>
      <c r="AL1571" s="168" t="s">
        <v>652</v>
      </c>
      <c r="AM1571" s="127">
        <v>1892.96</v>
      </c>
      <c r="AN1571" s="127">
        <v>0</v>
      </c>
      <c r="AO1571" s="127">
        <v>0</v>
      </c>
      <c r="AP1571" s="127">
        <v>0</v>
      </c>
      <c r="AQ1571" s="127">
        <v>0</v>
      </c>
      <c r="AR1571" s="127">
        <v>0</v>
      </c>
      <c r="AS1571" s="127">
        <v>1892.96</v>
      </c>
      <c r="AT1571" s="127">
        <v>0</v>
      </c>
      <c r="AU1571" s="127">
        <v>0</v>
      </c>
      <c r="AV1571" s="127">
        <v>0</v>
      </c>
      <c r="AW1571" s="127">
        <v>0</v>
      </c>
      <c r="AX1571" s="127">
        <v>0</v>
      </c>
      <c r="AY1571" s="127">
        <v>1892.96</v>
      </c>
      <c r="AZ1571" s="127">
        <v>0</v>
      </c>
      <c r="BA1571" s="127">
        <v>0</v>
      </c>
      <c r="BB1571" s="127">
        <v>0</v>
      </c>
      <c r="BC1571" s="15">
        <f t="shared" si="72"/>
        <v>1892.96</v>
      </c>
      <c r="BD1571" s="15">
        <f t="shared" si="73"/>
        <v>3785.92</v>
      </c>
      <c r="BE1571" s="15">
        <f t="shared" si="74"/>
        <v>5678.88</v>
      </c>
    </row>
    <row r="1572" spans="1:57" x14ac:dyDescent="0.3">
      <c r="A1572" s="167" t="s">
        <v>3088</v>
      </c>
      <c r="B1572" s="70" t="s">
        <v>3089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66">
        <v>44995</v>
      </c>
      <c r="AF1572" s="165">
        <v>46822</v>
      </c>
      <c r="AG1572" s="91">
        <v>68500</v>
      </c>
      <c r="AH1572" s="91">
        <v>3.5277777777777777</v>
      </c>
      <c r="AI1572" s="91">
        <v>5</v>
      </c>
      <c r="AJ1572" s="160">
        <v>7.1294999999999997E-2</v>
      </c>
      <c r="AK1572" s="168" t="s">
        <v>651</v>
      </c>
      <c r="AL1572" s="168" t="s">
        <v>652</v>
      </c>
      <c r="AM1572" s="127">
        <v>2441.85</v>
      </c>
      <c r="AN1572" s="127">
        <v>0</v>
      </c>
      <c r="AO1572" s="127">
        <v>0</v>
      </c>
      <c r="AP1572" s="127">
        <v>0</v>
      </c>
      <c r="AQ1572" s="127">
        <v>0</v>
      </c>
      <c r="AR1572" s="127">
        <v>0</v>
      </c>
      <c r="AS1572" s="127">
        <v>2441.85</v>
      </c>
      <c r="AT1572" s="127">
        <v>0</v>
      </c>
      <c r="AU1572" s="127">
        <v>0</v>
      </c>
      <c r="AV1572" s="127">
        <v>0</v>
      </c>
      <c r="AW1572" s="127">
        <v>0</v>
      </c>
      <c r="AX1572" s="127">
        <v>0</v>
      </c>
      <c r="AY1572" s="127">
        <v>2441.85</v>
      </c>
      <c r="AZ1572" s="127">
        <v>0</v>
      </c>
      <c r="BA1572" s="127">
        <v>0</v>
      </c>
      <c r="BB1572" s="127">
        <v>0</v>
      </c>
      <c r="BC1572" s="15">
        <f t="shared" si="72"/>
        <v>2441.85</v>
      </c>
      <c r="BD1572" s="15">
        <f t="shared" si="73"/>
        <v>4883.7</v>
      </c>
      <c r="BE1572" s="15">
        <f t="shared" si="74"/>
        <v>7325.5499999999993</v>
      </c>
    </row>
    <row r="1573" spans="1:57" x14ac:dyDescent="0.3">
      <c r="A1573" s="167" t="s">
        <v>3090</v>
      </c>
      <c r="B1573" s="70" t="s">
        <v>3091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66">
        <v>44995</v>
      </c>
      <c r="AF1573" s="165">
        <v>46822</v>
      </c>
      <c r="AG1573" s="91">
        <v>115820.01</v>
      </c>
      <c r="AH1573" s="91">
        <v>3.5277777777777777</v>
      </c>
      <c r="AI1573" s="91">
        <v>5</v>
      </c>
      <c r="AJ1573" s="160">
        <v>7.1294999999999997E-2</v>
      </c>
      <c r="AK1573" s="168" t="s">
        <v>651</v>
      </c>
      <c r="AL1573" s="168" t="s">
        <v>652</v>
      </c>
      <c r="AM1573" s="127">
        <v>4128.6899999999996</v>
      </c>
      <c r="AN1573" s="127">
        <v>0</v>
      </c>
      <c r="AO1573" s="127">
        <v>0</v>
      </c>
      <c r="AP1573" s="127">
        <v>0</v>
      </c>
      <c r="AQ1573" s="127">
        <v>0</v>
      </c>
      <c r="AR1573" s="127">
        <v>0</v>
      </c>
      <c r="AS1573" s="127">
        <v>4128.6899999999996</v>
      </c>
      <c r="AT1573" s="127">
        <v>0</v>
      </c>
      <c r="AU1573" s="127">
        <v>0</v>
      </c>
      <c r="AV1573" s="127">
        <v>0</v>
      </c>
      <c r="AW1573" s="127">
        <v>0</v>
      </c>
      <c r="AX1573" s="127">
        <v>0</v>
      </c>
      <c r="AY1573" s="127">
        <v>4128.6899999999996</v>
      </c>
      <c r="AZ1573" s="127">
        <v>0</v>
      </c>
      <c r="BA1573" s="127">
        <v>0</v>
      </c>
      <c r="BB1573" s="127">
        <v>0</v>
      </c>
      <c r="BC1573" s="15">
        <f t="shared" si="72"/>
        <v>4128.6899999999996</v>
      </c>
      <c r="BD1573" s="15">
        <f t="shared" si="73"/>
        <v>8257.3799999999992</v>
      </c>
      <c r="BE1573" s="15">
        <f t="shared" si="74"/>
        <v>12386.07</v>
      </c>
    </row>
    <row r="1574" spans="1:57" x14ac:dyDescent="0.3">
      <c r="A1574" s="167" t="s">
        <v>3092</v>
      </c>
      <c r="B1574" s="70" t="s">
        <v>3093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66">
        <v>44995</v>
      </c>
      <c r="AF1574" s="165">
        <v>46822</v>
      </c>
      <c r="AG1574" s="91">
        <v>241425.63</v>
      </c>
      <c r="AH1574" s="91">
        <v>3.5277777777777777</v>
      </c>
      <c r="AI1574" s="91">
        <v>5</v>
      </c>
      <c r="AJ1574" s="160">
        <v>7.1294999999999997E-2</v>
      </c>
      <c r="AK1574" s="168" t="s">
        <v>651</v>
      </c>
      <c r="AL1574" s="168" t="s">
        <v>652</v>
      </c>
      <c r="AM1574" s="127">
        <v>8606.2199999999993</v>
      </c>
      <c r="AN1574" s="127">
        <v>0</v>
      </c>
      <c r="AO1574" s="127">
        <v>0</v>
      </c>
      <c r="AP1574" s="127">
        <v>0</v>
      </c>
      <c r="AQ1574" s="127">
        <v>0</v>
      </c>
      <c r="AR1574" s="127">
        <v>0</v>
      </c>
      <c r="AS1574" s="127">
        <v>8606.2199999999993</v>
      </c>
      <c r="AT1574" s="127">
        <v>0</v>
      </c>
      <c r="AU1574" s="127">
        <v>0</v>
      </c>
      <c r="AV1574" s="127">
        <v>0</v>
      </c>
      <c r="AW1574" s="127">
        <v>0</v>
      </c>
      <c r="AX1574" s="127">
        <v>0</v>
      </c>
      <c r="AY1574" s="127">
        <v>8606.2199999999993</v>
      </c>
      <c r="AZ1574" s="127">
        <v>0</v>
      </c>
      <c r="BA1574" s="127">
        <v>0</v>
      </c>
      <c r="BB1574" s="127">
        <v>0</v>
      </c>
      <c r="BC1574" s="15">
        <f t="shared" si="72"/>
        <v>8606.2199999999993</v>
      </c>
      <c r="BD1574" s="15">
        <f t="shared" si="73"/>
        <v>17212.439999999999</v>
      </c>
      <c r="BE1574" s="15">
        <f t="shared" si="74"/>
        <v>25818.659999999996</v>
      </c>
    </row>
    <row r="1575" spans="1:57" x14ac:dyDescent="0.3">
      <c r="A1575" s="167" t="s">
        <v>3094</v>
      </c>
      <c r="B1575" s="70" t="s">
        <v>3095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66">
        <v>44995</v>
      </c>
      <c r="AF1575" s="165">
        <v>46822</v>
      </c>
      <c r="AG1575" s="91">
        <v>38550.47</v>
      </c>
      <c r="AH1575" s="91">
        <v>3.5277777777777777</v>
      </c>
      <c r="AI1575" s="91">
        <v>5</v>
      </c>
      <c r="AJ1575" s="160">
        <v>7.1294999999999997E-2</v>
      </c>
      <c r="AK1575" s="168" t="s">
        <v>651</v>
      </c>
      <c r="AL1575" s="168" t="s">
        <v>652</v>
      </c>
      <c r="AM1575" s="127">
        <v>1374.23</v>
      </c>
      <c r="AN1575" s="127">
        <v>0</v>
      </c>
      <c r="AO1575" s="127">
        <v>0</v>
      </c>
      <c r="AP1575" s="127">
        <v>0</v>
      </c>
      <c r="AQ1575" s="127">
        <v>0</v>
      </c>
      <c r="AR1575" s="127">
        <v>0</v>
      </c>
      <c r="AS1575" s="127">
        <v>1374.23</v>
      </c>
      <c r="AT1575" s="127">
        <v>0</v>
      </c>
      <c r="AU1575" s="127">
        <v>0</v>
      </c>
      <c r="AV1575" s="127">
        <v>0</v>
      </c>
      <c r="AW1575" s="127">
        <v>0</v>
      </c>
      <c r="AX1575" s="127">
        <v>0</v>
      </c>
      <c r="AY1575" s="127">
        <v>1374.23</v>
      </c>
      <c r="AZ1575" s="127">
        <v>0</v>
      </c>
      <c r="BA1575" s="127">
        <v>0</v>
      </c>
      <c r="BB1575" s="127">
        <v>0</v>
      </c>
      <c r="BC1575" s="15">
        <f t="shared" si="72"/>
        <v>1374.23</v>
      </c>
      <c r="BD1575" s="15">
        <f t="shared" si="73"/>
        <v>2748.46</v>
      </c>
      <c r="BE1575" s="15">
        <f t="shared" si="74"/>
        <v>4122.6900000000005</v>
      </c>
    </row>
    <row r="1576" spans="1:57" x14ac:dyDescent="0.3">
      <c r="A1576" s="167" t="s">
        <v>3096</v>
      </c>
      <c r="B1576" s="70" t="s">
        <v>3097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66">
        <v>44995</v>
      </c>
      <c r="AF1576" s="165">
        <v>46822</v>
      </c>
      <c r="AG1576" s="91">
        <v>96535.05</v>
      </c>
      <c r="AH1576" s="91">
        <v>3.5277777777777777</v>
      </c>
      <c r="AI1576" s="91">
        <v>5</v>
      </c>
      <c r="AJ1576" s="160">
        <v>7.1294999999999997E-2</v>
      </c>
      <c r="AK1576" s="168" t="s">
        <v>651</v>
      </c>
      <c r="AL1576" s="168" t="s">
        <v>652</v>
      </c>
      <c r="AM1576" s="127">
        <v>3441.23</v>
      </c>
      <c r="AN1576" s="127">
        <v>0</v>
      </c>
      <c r="AO1576" s="127">
        <v>0</v>
      </c>
      <c r="AP1576" s="127">
        <v>0</v>
      </c>
      <c r="AQ1576" s="127">
        <v>0</v>
      </c>
      <c r="AR1576" s="127">
        <v>0</v>
      </c>
      <c r="AS1576" s="127">
        <v>3441.23</v>
      </c>
      <c r="AT1576" s="127">
        <v>0</v>
      </c>
      <c r="AU1576" s="127">
        <v>0</v>
      </c>
      <c r="AV1576" s="127">
        <v>0</v>
      </c>
      <c r="AW1576" s="127">
        <v>0</v>
      </c>
      <c r="AX1576" s="127">
        <v>0</v>
      </c>
      <c r="AY1576" s="127">
        <v>3441.23</v>
      </c>
      <c r="AZ1576" s="127">
        <v>0</v>
      </c>
      <c r="BA1576" s="127">
        <v>0</v>
      </c>
      <c r="BB1576" s="127">
        <v>0</v>
      </c>
      <c r="BC1576" s="15">
        <f t="shared" si="72"/>
        <v>3441.23</v>
      </c>
      <c r="BD1576" s="15">
        <f t="shared" si="73"/>
        <v>6882.46</v>
      </c>
      <c r="BE1576" s="15">
        <f t="shared" si="74"/>
        <v>10323.69</v>
      </c>
    </row>
    <row r="1577" spans="1:57" x14ac:dyDescent="0.3">
      <c r="A1577" s="167" t="s">
        <v>3098</v>
      </c>
      <c r="B1577" s="70" t="s">
        <v>3099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66">
        <v>44987</v>
      </c>
      <c r="AF1577" s="165">
        <v>46083</v>
      </c>
      <c r="AG1577" s="91">
        <v>3140104.52</v>
      </c>
      <c r="AH1577" s="91">
        <v>1.5055555555555555</v>
      </c>
      <c r="AI1577" s="91">
        <v>3</v>
      </c>
      <c r="AJ1577" s="160">
        <v>6.1652999999999999E-2</v>
      </c>
      <c r="AK1577" s="168" t="s">
        <v>651</v>
      </c>
      <c r="AL1577" s="168" t="s">
        <v>652</v>
      </c>
      <c r="AM1577" s="127">
        <v>96798.43</v>
      </c>
      <c r="AN1577" s="127">
        <v>0</v>
      </c>
      <c r="AO1577" s="127">
        <v>0</v>
      </c>
      <c r="AP1577" s="127">
        <v>0</v>
      </c>
      <c r="AQ1577" s="127">
        <v>0</v>
      </c>
      <c r="AR1577" s="127">
        <v>0</v>
      </c>
      <c r="AS1577" s="127">
        <v>96798.43</v>
      </c>
      <c r="AT1577" s="127">
        <v>0</v>
      </c>
      <c r="AU1577" s="127">
        <v>0</v>
      </c>
      <c r="AV1577" s="127">
        <v>0</v>
      </c>
      <c r="AW1577" s="127">
        <v>0</v>
      </c>
      <c r="AX1577" s="127">
        <v>0</v>
      </c>
      <c r="AY1577" s="127">
        <v>96798.43</v>
      </c>
      <c r="AZ1577" s="127">
        <v>0</v>
      </c>
      <c r="BA1577" s="127">
        <v>0</v>
      </c>
      <c r="BB1577" s="127">
        <v>0</v>
      </c>
      <c r="BC1577" s="15">
        <f t="shared" si="72"/>
        <v>96798.43</v>
      </c>
      <c r="BD1577" s="15">
        <f t="shared" si="73"/>
        <v>193596.86</v>
      </c>
      <c r="BE1577" s="15">
        <f t="shared" si="74"/>
        <v>290395.28999999998</v>
      </c>
    </row>
    <row r="1578" spans="1:57" x14ac:dyDescent="0.3">
      <c r="A1578" s="167" t="s">
        <v>3100</v>
      </c>
      <c r="B1578" s="70" t="s">
        <v>3101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66">
        <v>44995</v>
      </c>
      <c r="AF1578" s="165">
        <v>46822</v>
      </c>
      <c r="AG1578" s="91">
        <v>1175140.54</v>
      </c>
      <c r="AH1578" s="91">
        <v>3.5277777777777777</v>
      </c>
      <c r="AI1578" s="91">
        <v>5</v>
      </c>
      <c r="AJ1578" s="160">
        <v>7.1294999999999997E-2</v>
      </c>
      <c r="AK1578" s="168" t="s">
        <v>651</v>
      </c>
      <c r="AL1578" s="168" t="s">
        <v>652</v>
      </c>
      <c r="AM1578" s="127">
        <v>41890.82</v>
      </c>
      <c r="AN1578" s="127">
        <v>0</v>
      </c>
      <c r="AO1578" s="127">
        <v>0</v>
      </c>
      <c r="AP1578" s="127">
        <v>0</v>
      </c>
      <c r="AQ1578" s="127">
        <v>0</v>
      </c>
      <c r="AR1578" s="127">
        <v>0</v>
      </c>
      <c r="AS1578" s="127">
        <v>41890.82</v>
      </c>
      <c r="AT1578" s="127">
        <v>0</v>
      </c>
      <c r="AU1578" s="127">
        <v>0</v>
      </c>
      <c r="AV1578" s="127">
        <v>0</v>
      </c>
      <c r="AW1578" s="127">
        <v>0</v>
      </c>
      <c r="AX1578" s="127">
        <v>0</v>
      </c>
      <c r="AY1578" s="127">
        <v>41890.82</v>
      </c>
      <c r="AZ1578" s="127">
        <v>0</v>
      </c>
      <c r="BA1578" s="127">
        <v>0</v>
      </c>
      <c r="BB1578" s="127">
        <v>0</v>
      </c>
      <c r="BC1578" s="15">
        <f t="shared" si="72"/>
        <v>41890.82</v>
      </c>
      <c r="BD1578" s="15">
        <f t="shared" si="73"/>
        <v>83781.64</v>
      </c>
      <c r="BE1578" s="15">
        <f t="shared" si="74"/>
        <v>125672.45999999999</v>
      </c>
    </row>
    <row r="1579" spans="1:57" x14ac:dyDescent="0.3">
      <c r="A1579" s="167" t="s">
        <v>3102</v>
      </c>
      <c r="B1579" s="70" t="s">
        <v>3103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66">
        <v>44987</v>
      </c>
      <c r="AF1579" s="165">
        <v>46083</v>
      </c>
      <c r="AG1579" s="91">
        <v>1198376.95</v>
      </c>
      <c r="AH1579" s="91">
        <v>1.5055555555555555</v>
      </c>
      <c r="AI1579" s="91">
        <v>3</v>
      </c>
      <c r="AJ1579" s="160">
        <v>6.1652999999999999E-2</v>
      </c>
      <c r="AK1579" s="168" t="s">
        <v>651</v>
      </c>
      <c r="AL1579" s="168" t="s">
        <v>652</v>
      </c>
      <c r="AM1579" s="127">
        <v>36941.769999999997</v>
      </c>
      <c r="AN1579" s="127">
        <v>0</v>
      </c>
      <c r="AO1579" s="127">
        <v>0</v>
      </c>
      <c r="AP1579" s="127">
        <v>0</v>
      </c>
      <c r="AQ1579" s="127">
        <v>0</v>
      </c>
      <c r="AR1579" s="127">
        <v>0</v>
      </c>
      <c r="AS1579" s="127">
        <v>36941.769999999997</v>
      </c>
      <c r="AT1579" s="127">
        <v>0</v>
      </c>
      <c r="AU1579" s="127">
        <v>0</v>
      </c>
      <c r="AV1579" s="127">
        <v>0</v>
      </c>
      <c r="AW1579" s="127">
        <v>0</v>
      </c>
      <c r="AX1579" s="127">
        <v>0</v>
      </c>
      <c r="AY1579" s="127">
        <v>36941.769999999997</v>
      </c>
      <c r="AZ1579" s="127">
        <v>0</v>
      </c>
      <c r="BA1579" s="127">
        <v>0</v>
      </c>
      <c r="BB1579" s="127">
        <v>0</v>
      </c>
      <c r="BC1579" s="15">
        <f t="shared" si="72"/>
        <v>36941.769999999997</v>
      </c>
      <c r="BD1579" s="15">
        <f t="shared" si="73"/>
        <v>73883.539999999994</v>
      </c>
      <c r="BE1579" s="15">
        <f t="shared" si="74"/>
        <v>110825.31</v>
      </c>
    </row>
    <row r="1580" spans="1:57" x14ac:dyDescent="0.3">
      <c r="A1580" s="167" t="s">
        <v>3104</v>
      </c>
      <c r="B1580" s="70" t="s">
        <v>3105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6">
        <v>44987</v>
      </c>
      <c r="AF1580" s="165">
        <v>46083</v>
      </c>
      <c r="AG1580" s="91">
        <v>40099383.560000002</v>
      </c>
      <c r="AH1580" s="91">
        <v>1.5055555555555555</v>
      </c>
      <c r="AI1580" s="91">
        <v>3</v>
      </c>
      <c r="AJ1580" s="160">
        <v>6.1652999999999999E-2</v>
      </c>
      <c r="AK1580" s="168" t="s">
        <v>651</v>
      </c>
      <c r="AL1580" s="168" t="s">
        <v>652</v>
      </c>
      <c r="AM1580" s="127">
        <v>1236123.6499999999</v>
      </c>
      <c r="AN1580" s="127">
        <v>0</v>
      </c>
      <c r="AO1580" s="127">
        <v>0</v>
      </c>
      <c r="AP1580" s="127">
        <v>0</v>
      </c>
      <c r="AQ1580" s="127">
        <v>0</v>
      </c>
      <c r="AR1580" s="127">
        <v>0</v>
      </c>
      <c r="AS1580" s="127">
        <v>1236123.6499999999</v>
      </c>
      <c r="AT1580" s="127">
        <v>0</v>
      </c>
      <c r="AU1580" s="127">
        <v>0</v>
      </c>
      <c r="AV1580" s="127">
        <v>0</v>
      </c>
      <c r="AW1580" s="127">
        <v>0</v>
      </c>
      <c r="AX1580" s="127">
        <v>0</v>
      </c>
      <c r="AY1580" s="127">
        <v>1236123.6499999999</v>
      </c>
      <c r="AZ1580" s="127">
        <v>0</v>
      </c>
      <c r="BA1580" s="127">
        <v>0</v>
      </c>
      <c r="BB1580" s="127">
        <v>0</v>
      </c>
      <c r="BC1580" s="15">
        <f t="shared" si="72"/>
        <v>1236123.6499999999</v>
      </c>
      <c r="BD1580" s="15">
        <f t="shared" si="73"/>
        <v>2472247.2999999998</v>
      </c>
      <c r="BE1580" s="15">
        <f t="shared" si="74"/>
        <v>3708370.9499999997</v>
      </c>
    </row>
    <row r="1581" spans="1:57" x14ac:dyDescent="0.3">
      <c r="A1581" s="167" t="s">
        <v>3106</v>
      </c>
      <c r="B1581" s="70" t="s">
        <v>3107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6">
        <v>44995</v>
      </c>
      <c r="AF1581" s="165">
        <v>46822</v>
      </c>
      <c r="AG1581" s="91">
        <v>40135838.530000001</v>
      </c>
      <c r="AH1581" s="91">
        <v>3.5277777777777777</v>
      </c>
      <c r="AI1581" s="91">
        <v>5</v>
      </c>
      <c r="AJ1581" s="160">
        <v>7.1294999999999997E-2</v>
      </c>
      <c r="AK1581" s="168" t="s">
        <v>651</v>
      </c>
      <c r="AL1581" s="168" t="s">
        <v>652</v>
      </c>
      <c r="AM1581" s="127">
        <v>1430742.3</v>
      </c>
      <c r="AN1581" s="127">
        <v>0</v>
      </c>
      <c r="AO1581" s="127">
        <v>0</v>
      </c>
      <c r="AP1581" s="127">
        <v>0</v>
      </c>
      <c r="AQ1581" s="127">
        <v>0</v>
      </c>
      <c r="AR1581" s="127">
        <v>0</v>
      </c>
      <c r="AS1581" s="127">
        <v>1430742.3</v>
      </c>
      <c r="AT1581" s="127">
        <v>0</v>
      </c>
      <c r="AU1581" s="127">
        <v>0</v>
      </c>
      <c r="AV1581" s="127">
        <v>0</v>
      </c>
      <c r="AW1581" s="127">
        <v>0</v>
      </c>
      <c r="AX1581" s="127">
        <v>0</v>
      </c>
      <c r="AY1581" s="127">
        <v>1430742.3</v>
      </c>
      <c r="AZ1581" s="127">
        <v>0</v>
      </c>
      <c r="BA1581" s="127">
        <v>0</v>
      </c>
      <c r="BB1581" s="127">
        <v>0</v>
      </c>
      <c r="BC1581" s="15">
        <f t="shared" si="72"/>
        <v>1430742.3</v>
      </c>
      <c r="BD1581" s="15">
        <f t="shared" si="73"/>
        <v>2861484.6</v>
      </c>
      <c r="BE1581" s="15">
        <f t="shared" si="74"/>
        <v>4292226.9000000004</v>
      </c>
    </row>
    <row r="1582" spans="1:57" x14ac:dyDescent="0.3">
      <c r="A1582" s="167" t="s">
        <v>3108</v>
      </c>
      <c r="B1582" s="70" t="s">
        <v>3109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1217790.6499999999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6">
        <v>44984</v>
      </c>
      <c r="AF1582" s="165">
        <v>48637</v>
      </c>
      <c r="AG1582" s="91">
        <v>31120469.350000001</v>
      </c>
      <c r="AH1582" s="91">
        <v>8.4916666666666671</v>
      </c>
      <c r="AI1582" s="91">
        <v>10</v>
      </c>
      <c r="AJ1582" s="160">
        <v>7.8262999999999999E-2</v>
      </c>
      <c r="AK1582" s="168" t="s">
        <v>651</v>
      </c>
      <c r="AL1582" s="168" t="s">
        <v>652</v>
      </c>
      <c r="AM1582" s="127">
        <v>0</v>
      </c>
      <c r="AN1582" s="127">
        <v>0</v>
      </c>
      <c r="AO1582" s="127">
        <v>0</v>
      </c>
      <c r="AP1582" s="127">
        <v>0</v>
      </c>
      <c r="AQ1582" s="127">
        <v>0</v>
      </c>
      <c r="AR1582" s="127">
        <v>1217790.6499999999</v>
      </c>
      <c r="AS1582" s="127">
        <v>0</v>
      </c>
      <c r="AT1582" s="127">
        <v>0</v>
      </c>
      <c r="AU1582" s="127">
        <v>0</v>
      </c>
      <c r="AV1582" s="127">
        <v>0</v>
      </c>
      <c r="AW1582" s="127">
        <v>0</v>
      </c>
      <c r="AX1582" s="127">
        <v>1217790.6499999999</v>
      </c>
      <c r="AY1582" s="127">
        <v>0</v>
      </c>
      <c r="AZ1582" s="127">
        <v>0</v>
      </c>
      <c r="BA1582" s="127">
        <v>0</v>
      </c>
      <c r="BB1582" s="127">
        <v>0</v>
      </c>
      <c r="BC1582" s="15">
        <f t="shared" si="72"/>
        <v>0</v>
      </c>
      <c r="BD1582" s="15">
        <f t="shared" si="73"/>
        <v>2435581.2999999998</v>
      </c>
      <c r="BE1582" s="15">
        <f t="shared" si="74"/>
        <v>2435581.2999999998</v>
      </c>
    </row>
    <row r="1583" spans="1:57" x14ac:dyDescent="0.3">
      <c r="A1583" s="167" t="s">
        <v>3114</v>
      </c>
      <c r="B1583" s="70" t="s">
        <v>3115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6">
        <v>44987</v>
      </c>
      <c r="AF1583" s="165">
        <v>46083</v>
      </c>
      <c r="AG1583" s="91">
        <v>11802650.619999999</v>
      </c>
      <c r="AH1583" s="91">
        <v>1.5055555555555555</v>
      </c>
      <c r="AI1583" s="91">
        <v>3</v>
      </c>
      <c r="AJ1583" s="160">
        <v>6.1652999999999999E-2</v>
      </c>
      <c r="AK1583" s="168" t="s">
        <v>651</v>
      </c>
      <c r="AL1583" s="168" t="s">
        <v>652</v>
      </c>
      <c r="AM1583" s="127">
        <v>363834.41</v>
      </c>
      <c r="AN1583" s="127">
        <v>0</v>
      </c>
      <c r="AO1583" s="127">
        <v>0</v>
      </c>
      <c r="AP1583" s="127">
        <v>0</v>
      </c>
      <c r="AQ1583" s="127">
        <v>0</v>
      </c>
      <c r="AR1583" s="127">
        <v>0</v>
      </c>
      <c r="AS1583" s="127">
        <v>363834.41</v>
      </c>
      <c r="AT1583" s="127">
        <v>0</v>
      </c>
      <c r="AU1583" s="127">
        <v>0</v>
      </c>
      <c r="AV1583" s="127">
        <v>0</v>
      </c>
      <c r="AW1583" s="127">
        <v>0</v>
      </c>
      <c r="AX1583" s="127">
        <v>0</v>
      </c>
      <c r="AY1583" s="127">
        <v>363834.41</v>
      </c>
      <c r="AZ1583" s="127">
        <v>0</v>
      </c>
      <c r="BA1583" s="127">
        <v>0</v>
      </c>
      <c r="BB1583" s="127">
        <v>0</v>
      </c>
      <c r="BC1583" s="15">
        <f t="shared" si="72"/>
        <v>363834.41</v>
      </c>
      <c r="BD1583" s="15">
        <f t="shared" si="73"/>
        <v>727668.82</v>
      </c>
      <c r="BE1583" s="15">
        <f t="shared" si="74"/>
        <v>1091503.23</v>
      </c>
    </row>
    <row r="1584" spans="1:57" x14ac:dyDescent="0.3">
      <c r="A1584" s="167" t="s">
        <v>3116</v>
      </c>
      <c r="B1584" s="70" t="s">
        <v>3117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6">
        <v>45217</v>
      </c>
      <c r="AF1584" s="165">
        <v>45583</v>
      </c>
      <c r="AG1584" s="91">
        <v>1262157.5</v>
      </c>
      <c r="AH1584" s="91">
        <v>0.13333333333333333</v>
      </c>
      <c r="AI1584" s="91">
        <v>1</v>
      </c>
      <c r="AJ1584" s="160">
        <v>3.2500000000000001E-2</v>
      </c>
      <c r="AK1584" s="168" t="s">
        <v>651</v>
      </c>
      <c r="AL1584" s="168" t="s">
        <v>652</v>
      </c>
      <c r="AM1584" s="127">
        <v>3418.34</v>
      </c>
      <c r="AN1584" s="127">
        <v>3418.34</v>
      </c>
      <c r="AO1584" s="127">
        <v>0</v>
      </c>
      <c r="AP1584" s="127">
        <v>0</v>
      </c>
      <c r="AQ1584" s="127">
        <v>0</v>
      </c>
      <c r="AR1584" s="127">
        <v>0</v>
      </c>
      <c r="AS1584" s="127">
        <v>0</v>
      </c>
      <c r="AT1584" s="127">
        <v>0</v>
      </c>
      <c r="AU1584" s="127">
        <v>0</v>
      </c>
      <c r="AV1584" s="127">
        <v>0</v>
      </c>
      <c r="AW1584" s="127">
        <v>0</v>
      </c>
      <c r="AX1584" s="127">
        <v>0</v>
      </c>
      <c r="AY1584" s="127">
        <v>0</v>
      </c>
      <c r="AZ1584" s="127">
        <v>0</v>
      </c>
      <c r="BA1584" s="127">
        <v>0</v>
      </c>
      <c r="BB1584" s="127">
        <v>0</v>
      </c>
      <c r="BC1584" s="15">
        <f t="shared" si="72"/>
        <v>6836.68</v>
      </c>
      <c r="BD1584" s="15">
        <f t="shared" si="73"/>
        <v>0</v>
      </c>
      <c r="BE1584" s="15">
        <f t="shared" si="74"/>
        <v>6836.68</v>
      </c>
    </row>
    <row r="1585" spans="1:57" x14ac:dyDescent="0.3">
      <c r="A1585" s="167" t="s">
        <v>3118</v>
      </c>
      <c r="B1585" s="70" t="s">
        <v>3117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6">
        <v>45217</v>
      </c>
      <c r="AF1585" s="165">
        <v>45948</v>
      </c>
      <c r="AG1585" s="91">
        <v>516840</v>
      </c>
      <c r="AH1585" s="91">
        <v>1.1333333333333333</v>
      </c>
      <c r="AI1585" s="91">
        <v>2</v>
      </c>
      <c r="AJ1585" s="160">
        <v>3.8199999999999998E-2</v>
      </c>
      <c r="AK1585" s="168" t="s">
        <v>651</v>
      </c>
      <c r="AL1585" s="168" t="s">
        <v>652</v>
      </c>
      <c r="AM1585" s="127">
        <v>1645.27</v>
      </c>
      <c r="AN1585" s="127">
        <v>1645.27</v>
      </c>
      <c r="AO1585" s="127">
        <v>1645.27</v>
      </c>
      <c r="AP1585" s="127">
        <v>1645.27</v>
      </c>
      <c r="AQ1585" s="127">
        <v>1645.27</v>
      </c>
      <c r="AR1585" s="127">
        <v>1645.27</v>
      </c>
      <c r="AS1585" s="127">
        <v>1645.27</v>
      </c>
      <c r="AT1585" s="127">
        <v>1645.27</v>
      </c>
      <c r="AU1585" s="127">
        <v>822.64</v>
      </c>
      <c r="AV1585" s="127">
        <v>822.64</v>
      </c>
      <c r="AW1585" s="127">
        <v>822.64</v>
      </c>
      <c r="AX1585" s="127">
        <v>822.64</v>
      </c>
      <c r="AY1585" s="127">
        <v>822.64</v>
      </c>
      <c r="AZ1585" s="127">
        <v>822.64</v>
      </c>
      <c r="BA1585" s="127">
        <v>0</v>
      </c>
      <c r="BB1585" s="127">
        <v>0</v>
      </c>
      <c r="BC1585" s="15">
        <f t="shared" si="72"/>
        <v>6581.08</v>
      </c>
      <c r="BD1585" s="15">
        <f t="shared" si="73"/>
        <v>11516.919999999998</v>
      </c>
      <c r="BE1585" s="15">
        <f t="shared" si="74"/>
        <v>18098</v>
      </c>
    </row>
    <row r="1586" spans="1:57" x14ac:dyDescent="0.3">
      <c r="A1586" s="167" t="s">
        <v>3119</v>
      </c>
      <c r="B1586" s="69" t="s">
        <v>3117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6">
        <v>45217</v>
      </c>
      <c r="AF1586" s="165">
        <v>46313</v>
      </c>
      <c r="AG1586" s="91">
        <v>1490045</v>
      </c>
      <c r="AH1586" s="91">
        <v>2.1333333333333333</v>
      </c>
      <c r="AI1586" s="91">
        <v>3</v>
      </c>
      <c r="AJ1586" s="160">
        <v>4.2999999999999997E-2</v>
      </c>
      <c r="AK1586" s="168" t="s">
        <v>651</v>
      </c>
      <c r="AL1586" s="168" t="s">
        <v>652</v>
      </c>
      <c r="AM1586" s="127">
        <v>5339.33</v>
      </c>
      <c r="AN1586" s="127">
        <v>5339.33</v>
      </c>
      <c r="AO1586" s="127">
        <v>5339.33</v>
      </c>
      <c r="AP1586" s="127">
        <v>5339.33</v>
      </c>
      <c r="AQ1586" s="127">
        <v>5339.33</v>
      </c>
      <c r="AR1586" s="127">
        <v>5339.33</v>
      </c>
      <c r="AS1586" s="127">
        <v>5339.33</v>
      </c>
      <c r="AT1586" s="127">
        <v>5339.33</v>
      </c>
      <c r="AU1586" s="127">
        <v>5339.33</v>
      </c>
      <c r="AV1586" s="127">
        <v>5339.33</v>
      </c>
      <c r="AW1586" s="127">
        <v>5339.33</v>
      </c>
      <c r="AX1586" s="127">
        <v>5339.33</v>
      </c>
      <c r="AY1586" s="127">
        <v>5339.33</v>
      </c>
      <c r="AZ1586" s="127">
        <v>5339.33</v>
      </c>
      <c r="BA1586" s="127">
        <v>5339.33</v>
      </c>
      <c r="BB1586" s="127">
        <v>5339.33</v>
      </c>
      <c r="BC1586" s="15">
        <f t="shared" si="72"/>
        <v>21357.32</v>
      </c>
      <c r="BD1586" s="15">
        <f t="shared" si="73"/>
        <v>64071.960000000014</v>
      </c>
      <c r="BE1586" s="15">
        <f t="shared" si="74"/>
        <v>85429.280000000013</v>
      </c>
    </row>
    <row r="1587" spans="1:57" x14ac:dyDescent="0.3">
      <c r="A1587" s="167" t="s">
        <v>3120</v>
      </c>
      <c r="B1587" s="69" t="s">
        <v>3117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6">
        <v>45217</v>
      </c>
      <c r="AF1587" s="165">
        <v>46678</v>
      </c>
      <c r="AG1587" s="91">
        <v>3559912.5</v>
      </c>
      <c r="AH1587" s="91">
        <v>3.1333333333333333</v>
      </c>
      <c r="AI1587" s="91">
        <v>4</v>
      </c>
      <c r="AJ1587" s="160">
        <v>4.7100000000000003E-2</v>
      </c>
      <c r="AK1587" s="168" t="s">
        <v>651</v>
      </c>
      <c r="AL1587" s="168" t="s">
        <v>652</v>
      </c>
      <c r="AM1587" s="127">
        <v>13972.66</v>
      </c>
      <c r="AN1587" s="127">
        <v>13972.66</v>
      </c>
      <c r="AO1587" s="127">
        <v>13972.66</v>
      </c>
      <c r="AP1587" s="127">
        <v>13972.66</v>
      </c>
      <c r="AQ1587" s="127">
        <v>13972.66</v>
      </c>
      <c r="AR1587" s="127">
        <v>13972.66</v>
      </c>
      <c r="AS1587" s="127">
        <v>13972.66</v>
      </c>
      <c r="AT1587" s="127">
        <v>13972.66</v>
      </c>
      <c r="AU1587" s="127">
        <v>13972.66</v>
      </c>
      <c r="AV1587" s="127">
        <v>13972.66</v>
      </c>
      <c r="AW1587" s="127">
        <v>13972.66</v>
      </c>
      <c r="AX1587" s="127">
        <v>13972.66</v>
      </c>
      <c r="AY1587" s="127">
        <v>13972.66</v>
      </c>
      <c r="AZ1587" s="127">
        <v>13972.66</v>
      </c>
      <c r="BA1587" s="127">
        <v>13972.66</v>
      </c>
      <c r="BB1587" s="127">
        <v>13972.66</v>
      </c>
      <c r="BC1587" s="15">
        <f t="shared" si="72"/>
        <v>55890.64</v>
      </c>
      <c r="BD1587" s="15">
        <f t="shared" si="73"/>
        <v>167671.92000000001</v>
      </c>
      <c r="BE1587" s="15">
        <f t="shared" si="74"/>
        <v>223562.56</v>
      </c>
    </row>
    <row r="1588" spans="1:57" x14ac:dyDescent="0.3">
      <c r="A1588" s="167" t="s">
        <v>3121</v>
      </c>
      <c r="B1588" s="69" t="s">
        <v>3117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6">
        <v>45217</v>
      </c>
      <c r="AF1588" s="165">
        <v>47044</v>
      </c>
      <c r="AG1588" s="91">
        <v>2931120</v>
      </c>
      <c r="AH1588" s="91">
        <v>4.1333333333333337</v>
      </c>
      <c r="AI1588" s="91">
        <v>5</v>
      </c>
      <c r="AJ1588" s="160">
        <v>5.0700000000000002E-2</v>
      </c>
      <c r="AK1588" s="168" t="s">
        <v>651</v>
      </c>
      <c r="AL1588" s="168" t="s">
        <v>652</v>
      </c>
      <c r="AM1588" s="127">
        <v>12383.98</v>
      </c>
      <c r="AN1588" s="127">
        <v>12383.98</v>
      </c>
      <c r="AO1588" s="127">
        <v>12383.98</v>
      </c>
      <c r="AP1588" s="127">
        <v>12383.98</v>
      </c>
      <c r="AQ1588" s="127">
        <v>12383.98</v>
      </c>
      <c r="AR1588" s="127">
        <v>12383.98</v>
      </c>
      <c r="AS1588" s="127">
        <v>12383.98</v>
      </c>
      <c r="AT1588" s="127">
        <v>12383.98</v>
      </c>
      <c r="AU1588" s="127">
        <v>12383.98</v>
      </c>
      <c r="AV1588" s="127">
        <v>12383.98</v>
      </c>
      <c r="AW1588" s="127">
        <v>12383.98</v>
      </c>
      <c r="AX1588" s="127">
        <v>12383.98</v>
      </c>
      <c r="AY1588" s="127">
        <v>12383.98</v>
      </c>
      <c r="AZ1588" s="127">
        <v>12383.98</v>
      </c>
      <c r="BA1588" s="127">
        <v>12383.98</v>
      </c>
      <c r="BB1588" s="127">
        <v>12383.98</v>
      </c>
      <c r="BC1588" s="15">
        <f t="shared" si="72"/>
        <v>49535.92</v>
      </c>
      <c r="BD1588" s="15">
        <f t="shared" si="73"/>
        <v>148607.75999999998</v>
      </c>
      <c r="BE1588" s="15">
        <f t="shared" si="74"/>
        <v>198143.68</v>
      </c>
    </row>
    <row r="1589" spans="1:57" x14ac:dyDescent="0.3">
      <c r="A1589" s="167" t="s">
        <v>3122</v>
      </c>
      <c r="B1589" s="69" t="s">
        <v>3117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6">
        <v>45217</v>
      </c>
      <c r="AF1589" s="165">
        <v>47409</v>
      </c>
      <c r="AG1589" s="91">
        <v>19389465</v>
      </c>
      <c r="AH1589" s="91">
        <v>5.1333333333333337</v>
      </c>
      <c r="AI1589" s="91">
        <v>6</v>
      </c>
      <c r="AJ1589" s="160">
        <v>5.3600000000000002E-2</v>
      </c>
      <c r="AK1589" s="168" t="s">
        <v>651</v>
      </c>
      <c r="AL1589" s="168" t="s">
        <v>652</v>
      </c>
      <c r="AM1589" s="127">
        <v>86606.28</v>
      </c>
      <c r="AN1589" s="127">
        <v>86606.28</v>
      </c>
      <c r="AO1589" s="127">
        <v>86606.28</v>
      </c>
      <c r="AP1589" s="127">
        <v>86606.28</v>
      </c>
      <c r="AQ1589" s="127">
        <v>86606.28</v>
      </c>
      <c r="AR1589" s="127">
        <v>86606.28</v>
      </c>
      <c r="AS1589" s="127">
        <v>86606.28</v>
      </c>
      <c r="AT1589" s="127">
        <v>86606.28</v>
      </c>
      <c r="AU1589" s="127">
        <v>86606.28</v>
      </c>
      <c r="AV1589" s="127">
        <v>86606.28</v>
      </c>
      <c r="AW1589" s="127">
        <v>86606.28</v>
      </c>
      <c r="AX1589" s="127">
        <v>86606.28</v>
      </c>
      <c r="AY1589" s="127">
        <v>86606.28</v>
      </c>
      <c r="AZ1589" s="127">
        <v>86606.28</v>
      </c>
      <c r="BA1589" s="127">
        <v>86606.28</v>
      </c>
      <c r="BB1589" s="127">
        <v>86606.28</v>
      </c>
      <c r="BC1589" s="15">
        <f t="shared" si="72"/>
        <v>346425.12</v>
      </c>
      <c r="BD1589" s="15">
        <f t="shared" si="73"/>
        <v>1039275.3600000002</v>
      </c>
      <c r="BE1589" s="15">
        <f t="shared" si="74"/>
        <v>1385700.4800000002</v>
      </c>
    </row>
    <row r="1590" spans="1:57" x14ac:dyDescent="0.3">
      <c r="A1590" s="167" t="s">
        <v>3123</v>
      </c>
      <c r="B1590" s="69" t="s">
        <v>3117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6">
        <v>45217</v>
      </c>
      <c r="AF1590" s="165">
        <v>47774</v>
      </c>
      <c r="AG1590" s="91">
        <v>636315</v>
      </c>
      <c r="AH1590" s="91">
        <v>6.1333333333333337</v>
      </c>
      <c r="AI1590" s="91">
        <v>7</v>
      </c>
      <c r="AJ1590" s="160">
        <v>5.6399999999999999E-2</v>
      </c>
      <c r="AK1590" s="168" t="s">
        <v>651</v>
      </c>
      <c r="AL1590" s="168" t="s">
        <v>652</v>
      </c>
      <c r="AM1590" s="127">
        <v>2990.68</v>
      </c>
      <c r="AN1590" s="127">
        <v>2990.68</v>
      </c>
      <c r="AO1590" s="127">
        <v>2990.68</v>
      </c>
      <c r="AP1590" s="127">
        <v>2990.68</v>
      </c>
      <c r="AQ1590" s="127">
        <v>2990.68</v>
      </c>
      <c r="AR1590" s="127">
        <v>2990.68</v>
      </c>
      <c r="AS1590" s="127">
        <v>2990.68</v>
      </c>
      <c r="AT1590" s="127">
        <v>2990.68</v>
      </c>
      <c r="AU1590" s="127">
        <v>2990.68</v>
      </c>
      <c r="AV1590" s="127">
        <v>2990.68</v>
      </c>
      <c r="AW1590" s="127">
        <v>2990.68</v>
      </c>
      <c r="AX1590" s="127">
        <v>2990.68</v>
      </c>
      <c r="AY1590" s="127">
        <v>2990.68</v>
      </c>
      <c r="AZ1590" s="127">
        <v>2990.68</v>
      </c>
      <c r="BA1590" s="127">
        <v>2990.68</v>
      </c>
      <c r="BB1590" s="127">
        <v>2990.68</v>
      </c>
      <c r="BC1590" s="15">
        <f t="shared" si="72"/>
        <v>11962.72</v>
      </c>
      <c r="BD1590" s="15">
        <f t="shared" si="73"/>
        <v>35888.159999999996</v>
      </c>
      <c r="BE1590" s="15">
        <f t="shared" si="74"/>
        <v>47850.879999999997</v>
      </c>
    </row>
    <row r="1591" spans="1:57" x14ac:dyDescent="0.3">
      <c r="A1591" s="167" t="s">
        <v>3124</v>
      </c>
      <c r="B1591" s="69" t="s">
        <v>3117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6">
        <v>45217</v>
      </c>
      <c r="AF1591" s="165">
        <v>48139</v>
      </c>
      <c r="AG1591" s="91">
        <v>101037.5</v>
      </c>
      <c r="AH1591" s="91">
        <v>7.1333333333333337</v>
      </c>
      <c r="AI1591" s="91">
        <v>8</v>
      </c>
      <c r="AJ1591" s="160">
        <v>5.9299999999999999E-2</v>
      </c>
      <c r="AK1591" s="168" t="s">
        <v>651</v>
      </c>
      <c r="AL1591" s="168" t="s">
        <v>652</v>
      </c>
      <c r="AM1591" s="127">
        <v>499.29</v>
      </c>
      <c r="AN1591" s="127">
        <v>499.29</v>
      </c>
      <c r="AO1591" s="127">
        <v>499.29</v>
      </c>
      <c r="AP1591" s="127">
        <v>499.29</v>
      </c>
      <c r="AQ1591" s="127">
        <v>499.29</v>
      </c>
      <c r="AR1591" s="127">
        <v>499.29</v>
      </c>
      <c r="AS1591" s="127">
        <v>499.29</v>
      </c>
      <c r="AT1591" s="127">
        <v>499.29</v>
      </c>
      <c r="AU1591" s="127">
        <v>499.29</v>
      </c>
      <c r="AV1591" s="127">
        <v>499.29</v>
      </c>
      <c r="AW1591" s="127">
        <v>499.29</v>
      </c>
      <c r="AX1591" s="127">
        <v>499.29</v>
      </c>
      <c r="AY1591" s="127">
        <v>499.29</v>
      </c>
      <c r="AZ1591" s="127">
        <v>499.29</v>
      </c>
      <c r="BA1591" s="127">
        <v>499.29</v>
      </c>
      <c r="BB1591" s="127">
        <v>499.29</v>
      </c>
      <c r="BC1591" s="15">
        <f t="shared" si="72"/>
        <v>1997.16</v>
      </c>
      <c r="BD1591" s="15">
        <f t="shared" si="73"/>
        <v>5991.4800000000005</v>
      </c>
      <c r="BE1591" s="15">
        <f t="shared" si="74"/>
        <v>7988.64</v>
      </c>
    </row>
    <row r="1592" spans="1:57" x14ac:dyDescent="0.3">
      <c r="A1592" s="167" t="s">
        <v>3125</v>
      </c>
      <c r="B1592" s="69" t="s">
        <v>3117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6">
        <v>45217</v>
      </c>
      <c r="AF1592" s="165">
        <v>48505</v>
      </c>
      <c r="AG1592" s="91">
        <v>53100</v>
      </c>
      <c r="AH1592" s="91">
        <v>8.1333333333333329</v>
      </c>
      <c r="AI1592" s="91">
        <v>9</v>
      </c>
      <c r="AJ1592" s="160">
        <v>6.2100000000000002E-2</v>
      </c>
      <c r="AK1592" s="168" t="s">
        <v>651</v>
      </c>
      <c r="AL1592" s="168" t="s">
        <v>652</v>
      </c>
      <c r="AM1592" s="127">
        <v>274.79000000000002</v>
      </c>
      <c r="AN1592" s="127">
        <v>274.79000000000002</v>
      </c>
      <c r="AO1592" s="127">
        <v>274.79000000000002</v>
      </c>
      <c r="AP1592" s="127">
        <v>274.79000000000002</v>
      </c>
      <c r="AQ1592" s="127">
        <v>274.79000000000002</v>
      </c>
      <c r="AR1592" s="127">
        <v>274.79000000000002</v>
      </c>
      <c r="AS1592" s="127">
        <v>274.79000000000002</v>
      </c>
      <c r="AT1592" s="127">
        <v>274.79000000000002</v>
      </c>
      <c r="AU1592" s="127">
        <v>274.79000000000002</v>
      </c>
      <c r="AV1592" s="127">
        <v>274.79000000000002</v>
      </c>
      <c r="AW1592" s="127">
        <v>274.79000000000002</v>
      </c>
      <c r="AX1592" s="127">
        <v>274.79000000000002</v>
      </c>
      <c r="AY1592" s="127">
        <v>274.79000000000002</v>
      </c>
      <c r="AZ1592" s="127">
        <v>274.79000000000002</v>
      </c>
      <c r="BA1592" s="127">
        <v>274.79000000000002</v>
      </c>
      <c r="BB1592" s="127">
        <v>274.79000000000002</v>
      </c>
      <c r="BC1592" s="15">
        <f t="shared" si="72"/>
        <v>1099.1600000000001</v>
      </c>
      <c r="BD1592" s="15">
        <f t="shared" si="73"/>
        <v>3297.48</v>
      </c>
      <c r="BE1592" s="15">
        <f t="shared" si="74"/>
        <v>4396.6400000000003</v>
      </c>
    </row>
    <row r="1593" spans="1:57" x14ac:dyDescent="0.3">
      <c r="A1593" s="167" t="s">
        <v>3126</v>
      </c>
      <c r="B1593" s="69" t="s">
        <v>3117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6">
        <v>45217</v>
      </c>
      <c r="AF1593" s="165">
        <v>48870</v>
      </c>
      <c r="AG1593" s="91">
        <v>51920</v>
      </c>
      <c r="AH1593" s="91">
        <v>9.1333333333333329</v>
      </c>
      <c r="AI1593" s="91">
        <v>10</v>
      </c>
      <c r="AJ1593" s="160">
        <v>6.5000000000000002E-2</v>
      </c>
      <c r="AK1593" s="168" t="s">
        <v>651</v>
      </c>
      <c r="AL1593" s="168" t="s">
        <v>652</v>
      </c>
      <c r="AM1593" s="127">
        <v>281.23</v>
      </c>
      <c r="AN1593" s="127">
        <v>281.23</v>
      </c>
      <c r="AO1593" s="127">
        <v>281.23</v>
      </c>
      <c r="AP1593" s="127">
        <v>281.23</v>
      </c>
      <c r="AQ1593" s="127">
        <v>281.23</v>
      </c>
      <c r="AR1593" s="127">
        <v>281.23</v>
      </c>
      <c r="AS1593" s="127">
        <v>281.23</v>
      </c>
      <c r="AT1593" s="127">
        <v>281.23</v>
      </c>
      <c r="AU1593" s="127">
        <v>281.23</v>
      </c>
      <c r="AV1593" s="127">
        <v>281.23</v>
      </c>
      <c r="AW1593" s="127">
        <v>281.23</v>
      </c>
      <c r="AX1593" s="127">
        <v>281.23</v>
      </c>
      <c r="AY1593" s="127">
        <v>281.23</v>
      </c>
      <c r="AZ1593" s="127">
        <v>281.23</v>
      </c>
      <c r="BA1593" s="127">
        <v>281.23</v>
      </c>
      <c r="BB1593" s="127">
        <v>281.23</v>
      </c>
      <c r="BC1593" s="15">
        <f t="shared" si="72"/>
        <v>1124.92</v>
      </c>
      <c r="BD1593" s="15">
        <f t="shared" si="73"/>
        <v>3374.76</v>
      </c>
      <c r="BE1593" s="15">
        <f t="shared" si="74"/>
        <v>4499.68</v>
      </c>
    </row>
    <row r="1594" spans="1:57" x14ac:dyDescent="0.3">
      <c r="A1594" s="167" t="s">
        <v>3127</v>
      </c>
      <c r="B1594" s="69" t="s">
        <v>3128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6">
        <v>44987</v>
      </c>
      <c r="AF1594" s="165">
        <v>46083</v>
      </c>
      <c r="AG1594" s="91">
        <v>5358743.7300000004</v>
      </c>
      <c r="AH1594" s="91">
        <v>1.5055555555555555</v>
      </c>
      <c r="AI1594" s="91">
        <v>3</v>
      </c>
      <c r="AJ1594" s="160">
        <v>6.1652999999999999E-2</v>
      </c>
      <c r="AK1594" s="168" t="s">
        <v>651</v>
      </c>
      <c r="AL1594" s="168" t="s">
        <v>652</v>
      </c>
      <c r="AM1594" s="127">
        <v>165191.31</v>
      </c>
      <c r="AN1594" s="127">
        <v>0</v>
      </c>
      <c r="AO1594" s="127">
        <v>0</v>
      </c>
      <c r="AP1594" s="127">
        <v>0</v>
      </c>
      <c r="AQ1594" s="127">
        <v>0</v>
      </c>
      <c r="AR1594" s="127">
        <v>0</v>
      </c>
      <c r="AS1594" s="127">
        <v>165191.31</v>
      </c>
      <c r="AT1594" s="127">
        <v>0</v>
      </c>
      <c r="AU1594" s="127">
        <v>0</v>
      </c>
      <c r="AV1594" s="127">
        <v>0</v>
      </c>
      <c r="AW1594" s="127">
        <v>0</v>
      </c>
      <c r="AX1594" s="127">
        <v>0</v>
      </c>
      <c r="AY1594" s="127">
        <v>165191.31</v>
      </c>
      <c r="AZ1594" s="127">
        <v>0</v>
      </c>
      <c r="BA1594" s="127">
        <v>0</v>
      </c>
      <c r="BB1594" s="127">
        <v>0</v>
      </c>
      <c r="BC1594" s="15">
        <f t="shared" si="72"/>
        <v>165191.31</v>
      </c>
      <c r="BD1594" s="15">
        <f t="shared" si="73"/>
        <v>330382.62</v>
      </c>
      <c r="BE1594" s="15">
        <f t="shared" si="74"/>
        <v>495573.93</v>
      </c>
    </row>
    <row r="1595" spans="1:57" x14ac:dyDescent="0.3">
      <c r="A1595" s="167" t="s">
        <v>3129</v>
      </c>
      <c r="B1595" s="69" t="s">
        <v>3130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66">
        <v>44995</v>
      </c>
      <c r="AF1595" s="165">
        <v>46822</v>
      </c>
      <c r="AG1595" s="91">
        <v>5358813.13</v>
      </c>
      <c r="AH1595" s="91">
        <v>3.5277777777777777</v>
      </c>
      <c r="AI1595" s="91">
        <v>5</v>
      </c>
      <c r="AJ1595" s="160">
        <v>7.1294999999999997E-2</v>
      </c>
      <c r="AK1595" s="168" t="s">
        <v>651</v>
      </c>
      <c r="AL1595" s="168" t="s">
        <v>652</v>
      </c>
      <c r="AM1595" s="127">
        <v>191028.29</v>
      </c>
      <c r="AN1595" s="127">
        <v>0</v>
      </c>
      <c r="AO1595" s="127">
        <v>0</v>
      </c>
      <c r="AP1595" s="127">
        <v>0</v>
      </c>
      <c r="AQ1595" s="127">
        <v>0</v>
      </c>
      <c r="AR1595" s="127">
        <v>0</v>
      </c>
      <c r="AS1595" s="127">
        <v>191028.29</v>
      </c>
      <c r="AT1595" s="127">
        <v>0</v>
      </c>
      <c r="AU1595" s="127">
        <v>0</v>
      </c>
      <c r="AV1595" s="127">
        <v>0</v>
      </c>
      <c r="AW1595" s="127">
        <v>0</v>
      </c>
      <c r="AX1595" s="127">
        <v>0</v>
      </c>
      <c r="AY1595" s="127">
        <v>191028.29</v>
      </c>
      <c r="AZ1595" s="127">
        <v>0</v>
      </c>
      <c r="BA1595" s="127">
        <v>0</v>
      </c>
      <c r="BB1595" s="127">
        <v>0</v>
      </c>
      <c r="BC1595" s="15">
        <f t="shared" si="72"/>
        <v>191028.29</v>
      </c>
      <c r="BD1595" s="15">
        <f t="shared" si="73"/>
        <v>382056.58</v>
      </c>
      <c r="BE1595" s="15">
        <f t="shared" si="74"/>
        <v>573084.87</v>
      </c>
    </row>
    <row r="1596" spans="1:57" x14ac:dyDescent="0.3">
      <c r="A1596" s="167" t="s">
        <v>3131</v>
      </c>
      <c r="B1596" s="69" t="s">
        <v>3132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6">
        <v>45041</v>
      </c>
      <c r="AF1596" s="165">
        <v>46502</v>
      </c>
      <c r="AG1596" s="91">
        <v>2677557.38</v>
      </c>
      <c r="AH1596" s="91">
        <v>2.6527777777777777</v>
      </c>
      <c r="AI1596" s="91">
        <v>4</v>
      </c>
      <c r="AJ1596" s="160">
        <v>6.7556000000000005E-2</v>
      </c>
      <c r="AK1596" s="168" t="s">
        <v>651</v>
      </c>
      <c r="AL1596" s="168" t="s">
        <v>652</v>
      </c>
      <c r="AM1596" s="127">
        <v>0</v>
      </c>
      <c r="AN1596" s="127">
        <v>90442.53</v>
      </c>
      <c r="AO1596" s="127">
        <v>0</v>
      </c>
      <c r="AP1596" s="127">
        <v>0</v>
      </c>
      <c r="AQ1596" s="127">
        <v>0</v>
      </c>
      <c r="AR1596" s="127">
        <v>0</v>
      </c>
      <c r="AS1596" s="127">
        <v>0</v>
      </c>
      <c r="AT1596" s="127">
        <v>90442.53</v>
      </c>
      <c r="AU1596" s="127">
        <v>0</v>
      </c>
      <c r="AV1596" s="127">
        <v>0</v>
      </c>
      <c r="AW1596" s="127">
        <v>0</v>
      </c>
      <c r="AX1596" s="127">
        <v>0</v>
      </c>
      <c r="AY1596" s="127">
        <v>0</v>
      </c>
      <c r="AZ1596" s="127">
        <v>90442.53</v>
      </c>
      <c r="BA1596" s="127">
        <v>0</v>
      </c>
      <c r="BB1596" s="127">
        <v>0</v>
      </c>
      <c r="BC1596" s="15">
        <f t="shared" si="72"/>
        <v>90442.53</v>
      </c>
      <c r="BD1596" s="15">
        <f t="shared" si="73"/>
        <v>180885.06</v>
      </c>
      <c r="BE1596" s="15">
        <f t="shared" si="74"/>
        <v>271327.58999999997</v>
      </c>
    </row>
    <row r="1597" spans="1:57" x14ac:dyDescent="0.3">
      <c r="A1597" s="167" t="s">
        <v>3133</v>
      </c>
      <c r="B1597" s="69" t="s">
        <v>3134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66">
        <v>44995</v>
      </c>
      <c r="AF1597" s="165">
        <v>46822</v>
      </c>
      <c r="AG1597" s="91">
        <v>570000000</v>
      </c>
      <c r="AH1597" s="91">
        <v>3.5277777777777777</v>
      </c>
      <c r="AI1597" s="91">
        <v>5</v>
      </c>
      <c r="AJ1597" s="160">
        <v>7.1294999999999997E-2</v>
      </c>
      <c r="AK1597" s="168" t="s">
        <v>651</v>
      </c>
      <c r="AL1597" s="168" t="s">
        <v>652</v>
      </c>
      <c r="AM1597" s="127">
        <v>20319075</v>
      </c>
      <c r="AN1597" s="127">
        <v>0</v>
      </c>
      <c r="AO1597" s="127">
        <v>0</v>
      </c>
      <c r="AP1597" s="127">
        <v>0</v>
      </c>
      <c r="AQ1597" s="127">
        <v>0</v>
      </c>
      <c r="AR1597" s="127">
        <v>0</v>
      </c>
      <c r="AS1597" s="127">
        <v>20319075</v>
      </c>
      <c r="AT1597" s="127">
        <v>0</v>
      </c>
      <c r="AU1597" s="127">
        <v>0</v>
      </c>
      <c r="AV1597" s="127">
        <v>0</v>
      </c>
      <c r="AW1597" s="127">
        <v>0</v>
      </c>
      <c r="AX1597" s="127">
        <v>0</v>
      </c>
      <c r="AY1597" s="127">
        <v>20319075</v>
      </c>
      <c r="AZ1597" s="127">
        <v>0</v>
      </c>
      <c r="BA1597" s="127">
        <v>0</v>
      </c>
      <c r="BB1597" s="127">
        <v>0</v>
      </c>
      <c r="BC1597" s="15">
        <f t="shared" si="72"/>
        <v>20319075</v>
      </c>
      <c r="BD1597" s="15">
        <f t="shared" si="73"/>
        <v>40638150</v>
      </c>
      <c r="BE1597" s="15">
        <f t="shared" si="74"/>
        <v>60957225</v>
      </c>
    </row>
    <row r="1598" spans="1:57" x14ac:dyDescent="0.3">
      <c r="A1598" s="167" t="s">
        <v>3141</v>
      </c>
      <c r="B1598" s="69" t="s">
        <v>3142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66">
        <v>44987</v>
      </c>
      <c r="AF1598" s="165">
        <v>46083</v>
      </c>
      <c r="AG1598" s="164">
        <v>1533028.65</v>
      </c>
      <c r="AH1598" s="91">
        <v>1.5055555555555555</v>
      </c>
      <c r="AI1598" s="91">
        <v>3</v>
      </c>
      <c r="AJ1598" s="160">
        <v>6.1652999999999999E-2</v>
      </c>
      <c r="AK1598" s="168" t="s">
        <v>651</v>
      </c>
      <c r="AL1598" s="168" t="s">
        <v>652</v>
      </c>
      <c r="AM1598" s="127">
        <v>47257.91</v>
      </c>
      <c r="AN1598" s="127">
        <v>0</v>
      </c>
      <c r="AO1598" s="127">
        <v>0</v>
      </c>
      <c r="AP1598" s="127">
        <v>0</v>
      </c>
      <c r="AQ1598" s="127">
        <v>0</v>
      </c>
      <c r="AR1598" s="127">
        <v>0</v>
      </c>
      <c r="AS1598" s="127">
        <v>47257.91</v>
      </c>
      <c r="AT1598" s="127">
        <v>0</v>
      </c>
      <c r="AU1598" s="127">
        <v>0</v>
      </c>
      <c r="AV1598" s="127">
        <v>0</v>
      </c>
      <c r="AW1598" s="127">
        <v>0</v>
      </c>
      <c r="AX1598" s="127">
        <v>0</v>
      </c>
      <c r="AY1598" s="127">
        <v>47257.91</v>
      </c>
      <c r="AZ1598" s="127">
        <v>0</v>
      </c>
      <c r="BA1598" s="127">
        <v>0</v>
      </c>
      <c r="BB1598" s="127">
        <v>0</v>
      </c>
      <c r="BC1598" s="15">
        <f t="shared" si="72"/>
        <v>47257.91</v>
      </c>
      <c r="BD1598" s="15">
        <f t="shared" si="73"/>
        <v>94515.82</v>
      </c>
      <c r="BE1598" s="15">
        <f t="shared" si="74"/>
        <v>141773.73000000001</v>
      </c>
    </row>
    <row r="1599" spans="1:57" x14ac:dyDescent="0.3">
      <c r="A1599" s="167" t="s">
        <v>3143</v>
      </c>
      <c r="B1599" s="69" t="s">
        <v>3144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66">
        <v>44995</v>
      </c>
      <c r="AF1599" s="165">
        <v>46822</v>
      </c>
      <c r="AG1599" s="164">
        <v>1532872.01</v>
      </c>
      <c r="AH1599" s="91">
        <v>3.5277777777777777</v>
      </c>
      <c r="AI1599" s="91">
        <v>5</v>
      </c>
      <c r="AJ1599" s="160">
        <v>7.1294999999999997E-2</v>
      </c>
      <c r="AK1599" s="168" t="s">
        <v>651</v>
      </c>
      <c r="AL1599" s="168" t="s">
        <v>652</v>
      </c>
      <c r="AM1599" s="127">
        <v>54643.05</v>
      </c>
      <c r="AN1599" s="127">
        <v>0</v>
      </c>
      <c r="AO1599" s="127">
        <v>0</v>
      </c>
      <c r="AP1599" s="127">
        <v>0</v>
      </c>
      <c r="AQ1599" s="127">
        <v>0</v>
      </c>
      <c r="AR1599" s="127">
        <v>0</v>
      </c>
      <c r="AS1599" s="127">
        <v>54643.05</v>
      </c>
      <c r="AT1599" s="127">
        <v>0</v>
      </c>
      <c r="AU1599" s="127">
        <v>0</v>
      </c>
      <c r="AV1599" s="127">
        <v>0</v>
      </c>
      <c r="AW1599" s="127">
        <v>0</v>
      </c>
      <c r="AX1599" s="127">
        <v>0</v>
      </c>
      <c r="AY1599" s="127">
        <v>54643.05</v>
      </c>
      <c r="AZ1599" s="127">
        <v>0</v>
      </c>
      <c r="BA1599" s="127">
        <v>0</v>
      </c>
      <c r="BB1599" s="127">
        <v>0</v>
      </c>
      <c r="BC1599" s="15">
        <f t="shared" si="72"/>
        <v>54643.05</v>
      </c>
      <c r="BD1599" s="15">
        <f t="shared" si="73"/>
        <v>109286.1</v>
      </c>
      <c r="BE1599" s="15">
        <f t="shared" si="74"/>
        <v>163929.15000000002</v>
      </c>
    </row>
    <row r="1600" spans="1:57" x14ac:dyDescent="0.3">
      <c r="A1600" s="167" t="s">
        <v>3145</v>
      </c>
      <c r="B1600" s="69" t="s">
        <v>3146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66">
        <v>44987</v>
      </c>
      <c r="AF1600" s="165">
        <v>46083</v>
      </c>
      <c r="AG1600" s="164">
        <v>1439218.17</v>
      </c>
      <c r="AH1600" s="91">
        <v>1.5055555555555555</v>
      </c>
      <c r="AI1600" s="91">
        <v>3</v>
      </c>
      <c r="AJ1600" s="160">
        <v>6.1652999999999999E-2</v>
      </c>
      <c r="AK1600" s="168" t="s">
        <v>651</v>
      </c>
      <c r="AL1600" s="168" t="s">
        <v>652</v>
      </c>
      <c r="AM1600" s="127">
        <v>44366.06</v>
      </c>
      <c r="AN1600" s="127">
        <v>0</v>
      </c>
      <c r="AO1600" s="127">
        <v>0</v>
      </c>
      <c r="AP1600" s="127">
        <v>0</v>
      </c>
      <c r="AQ1600" s="127">
        <v>0</v>
      </c>
      <c r="AR1600" s="127">
        <v>0</v>
      </c>
      <c r="AS1600" s="127">
        <v>44366.06</v>
      </c>
      <c r="AT1600" s="127">
        <v>0</v>
      </c>
      <c r="AU1600" s="127">
        <v>0</v>
      </c>
      <c r="AV1600" s="127">
        <v>0</v>
      </c>
      <c r="AW1600" s="127">
        <v>0</v>
      </c>
      <c r="AX1600" s="127">
        <v>0</v>
      </c>
      <c r="AY1600" s="127">
        <v>44366.06</v>
      </c>
      <c r="AZ1600" s="127">
        <v>0</v>
      </c>
      <c r="BA1600" s="127">
        <v>0</v>
      </c>
      <c r="BB1600" s="127">
        <v>0</v>
      </c>
      <c r="BC1600" s="15">
        <f t="shared" si="72"/>
        <v>44366.06</v>
      </c>
      <c r="BD1600" s="15">
        <f t="shared" si="73"/>
        <v>88732.12</v>
      </c>
      <c r="BE1600" s="15">
        <f t="shared" si="74"/>
        <v>133098.18</v>
      </c>
    </row>
    <row r="1601" spans="1:57" x14ac:dyDescent="0.3">
      <c r="A1601" s="167" t="s">
        <v>3147</v>
      </c>
      <c r="B1601" s="69" t="s">
        <v>3148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66">
        <v>44995</v>
      </c>
      <c r="AF1601" s="165">
        <v>46822</v>
      </c>
      <c r="AG1601" s="164">
        <v>2077899</v>
      </c>
      <c r="AH1601" s="91">
        <v>3.5277777777777777</v>
      </c>
      <c r="AI1601" s="91">
        <v>5</v>
      </c>
      <c r="AJ1601" s="160">
        <v>7.1294999999999997E-2</v>
      </c>
      <c r="AK1601" s="168" t="s">
        <v>651</v>
      </c>
      <c r="AL1601" s="168" t="s">
        <v>652</v>
      </c>
      <c r="AM1601" s="127">
        <v>74071.899999999994</v>
      </c>
      <c r="AN1601" s="127">
        <v>0</v>
      </c>
      <c r="AO1601" s="127">
        <v>0</v>
      </c>
      <c r="AP1601" s="127">
        <v>0</v>
      </c>
      <c r="AQ1601" s="127">
        <v>0</v>
      </c>
      <c r="AR1601" s="127">
        <v>0</v>
      </c>
      <c r="AS1601" s="127">
        <v>74071.899999999994</v>
      </c>
      <c r="AT1601" s="127">
        <v>0</v>
      </c>
      <c r="AU1601" s="127">
        <v>0</v>
      </c>
      <c r="AV1601" s="127">
        <v>0</v>
      </c>
      <c r="AW1601" s="127">
        <v>0</v>
      </c>
      <c r="AX1601" s="127">
        <v>0</v>
      </c>
      <c r="AY1601" s="127">
        <v>74071.899999999994</v>
      </c>
      <c r="AZ1601" s="127">
        <v>0</v>
      </c>
      <c r="BA1601" s="127">
        <v>0</v>
      </c>
      <c r="BB1601" s="127">
        <v>0</v>
      </c>
      <c r="BC1601" s="15">
        <f t="shared" si="72"/>
        <v>74071.899999999994</v>
      </c>
      <c r="BD1601" s="15">
        <f t="shared" si="73"/>
        <v>148143.79999999999</v>
      </c>
      <c r="BE1601" s="15">
        <f t="shared" si="74"/>
        <v>222215.69999999998</v>
      </c>
    </row>
    <row r="1602" spans="1:57" x14ac:dyDescent="0.3">
      <c r="A1602" s="167" t="s">
        <v>3149</v>
      </c>
      <c r="B1602" s="69" t="s">
        <v>3150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6">
        <v>44995</v>
      </c>
      <c r="AF1602" s="165">
        <v>46822</v>
      </c>
      <c r="AG1602" s="164">
        <v>7242823.2599999998</v>
      </c>
      <c r="AH1602" s="91">
        <v>3.5277777777777777</v>
      </c>
      <c r="AI1602" s="91">
        <v>5</v>
      </c>
      <c r="AJ1602" s="160">
        <v>7.1294999999999997E-2</v>
      </c>
      <c r="AK1602" s="168" t="s">
        <v>651</v>
      </c>
      <c r="AL1602" s="168" t="s">
        <v>652</v>
      </c>
      <c r="AM1602" s="127">
        <v>258188.54</v>
      </c>
      <c r="AN1602" s="127">
        <v>0</v>
      </c>
      <c r="AO1602" s="127">
        <v>0</v>
      </c>
      <c r="AP1602" s="127">
        <v>0</v>
      </c>
      <c r="AQ1602" s="127">
        <v>0</v>
      </c>
      <c r="AR1602" s="127">
        <v>0</v>
      </c>
      <c r="AS1602" s="127">
        <v>258188.54</v>
      </c>
      <c r="AT1602" s="127">
        <v>0</v>
      </c>
      <c r="AU1602" s="127">
        <v>0</v>
      </c>
      <c r="AV1602" s="127">
        <v>0</v>
      </c>
      <c r="AW1602" s="127">
        <v>0</v>
      </c>
      <c r="AX1602" s="127">
        <v>0</v>
      </c>
      <c r="AY1602" s="127">
        <v>258188.54</v>
      </c>
      <c r="AZ1602" s="127">
        <v>0</v>
      </c>
      <c r="BA1602" s="127">
        <v>0</v>
      </c>
      <c r="BB1602" s="127">
        <v>0</v>
      </c>
      <c r="BC1602" s="15">
        <f t="shared" si="72"/>
        <v>258188.54</v>
      </c>
      <c r="BD1602" s="15">
        <f t="shared" si="73"/>
        <v>516377.08</v>
      </c>
      <c r="BE1602" s="15">
        <f t="shared" si="74"/>
        <v>774565.62</v>
      </c>
    </row>
    <row r="1603" spans="1:57" x14ac:dyDescent="0.3">
      <c r="A1603" s="167" t="s">
        <v>3151</v>
      </c>
      <c r="B1603" s="69" t="s">
        <v>3152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6">
        <v>44987</v>
      </c>
      <c r="AF1603" s="165">
        <v>46083</v>
      </c>
      <c r="AG1603" s="164">
        <v>5008908.7300000004</v>
      </c>
      <c r="AH1603" s="91">
        <v>1.5055555555555555</v>
      </c>
      <c r="AI1603" s="91">
        <v>3</v>
      </c>
      <c r="AJ1603" s="160">
        <v>6.1652999999999999E-2</v>
      </c>
      <c r="AK1603" s="168" t="s">
        <v>651</v>
      </c>
      <c r="AL1603" s="168" t="s">
        <v>652</v>
      </c>
      <c r="AM1603" s="127">
        <v>154407.12</v>
      </c>
      <c r="AN1603" s="127">
        <v>0</v>
      </c>
      <c r="AO1603" s="127">
        <v>0</v>
      </c>
      <c r="AP1603" s="127">
        <v>0</v>
      </c>
      <c r="AQ1603" s="127">
        <v>0</v>
      </c>
      <c r="AR1603" s="127">
        <v>0</v>
      </c>
      <c r="AS1603" s="127">
        <v>154407.12</v>
      </c>
      <c r="AT1603" s="127">
        <v>0</v>
      </c>
      <c r="AU1603" s="127">
        <v>0</v>
      </c>
      <c r="AV1603" s="127">
        <v>0</v>
      </c>
      <c r="AW1603" s="127">
        <v>0</v>
      </c>
      <c r="AX1603" s="127">
        <v>0</v>
      </c>
      <c r="AY1603" s="127">
        <v>154407.12</v>
      </c>
      <c r="AZ1603" s="127">
        <v>0</v>
      </c>
      <c r="BA1603" s="127">
        <v>0</v>
      </c>
      <c r="BB1603" s="127">
        <v>0</v>
      </c>
      <c r="BC1603" s="15">
        <f t="shared" ref="BC1603:BC1666" si="75">SUM(AM1603:AP1603)</f>
        <v>154407.12</v>
      </c>
      <c r="BD1603" s="15">
        <f t="shared" si="73"/>
        <v>308814.24</v>
      </c>
      <c r="BE1603" s="15">
        <f t="shared" si="74"/>
        <v>463221.36</v>
      </c>
    </row>
    <row r="1604" spans="1:57" x14ac:dyDescent="0.3">
      <c r="A1604" s="167" t="s">
        <v>3153</v>
      </c>
      <c r="B1604" s="69" t="s">
        <v>3154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66">
        <v>44995</v>
      </c>
      <c r="AF1604" s="165">
        <v>46822</v>
      </c>
      <c r="AG1604" s="164">
        <v>5008007.7</v>
      </c>
      <c r="AH1604" s="91">
        <v>3.5277777777777777</v>
      </c>
      <c r="AI1604" s="91">
        <v>5</v>
      </c>
      <c r="AJ1604" s="160">
        <v>7.1294999999999997E-2</v>
      </c>
      <c r="AK1604" s="168" t="s">
        <v>651</v>
      </c>
      <c r="AL1604" s="168" t="s">
        <v>652</v>
      </c>
      <c r="AM1604" s="127">
        <v>178522.95</v>
      </c>
      <c r="AN1604" s="127">
        <v>0</v>
      </c>
      <c r="AO1604" s="127">
        <v>0</v>
      </c>
      <c r="AP1604" s="127">
        <v>0</v>
      </c>
      <c r="AQ1604" s="127">
        <v>0</v>
      </c>
      <c r="AR1604" s="127">
        <v>0</v>
      </c>
      <c r="AS1604" s="127">
        <v>178522.95</v>
      </c>
      <c r="AT1604" s="127">
        <v>0</v>
      </c>
      <c r="AU1604" s="127">
        <v>0</v>
      </c>
      <c r="AV1604" s="127">
        <v>0</v>
      </c>
      <c r="AW1604" s="127">
        <v>0</v>
      </c>
      <c r="AX1604" s="127">
        <v>0</v>
      </c>
      <c r="AY1604" s="127">
        <v>178522.95</v>
      </c>
      <c r="AZ1604" s="127">
        <v>0</v>
      </c>
      <c r="BA1604" s="127">
        <v>0</v>
      </c>
      <c r="BB1604" s="127">
        <v>0</v>
      </c>
      <c r="BC1604" s="15">
        <f t="shared" si="75"/>
        <v>178522.95</v>
      </c>
      <c r="BD1604" s="15">
        <f t="shared" ref="BD1604:BD1667" si="76">SUM(AQ1604:BB1604)</f>
        <v>357045.9</v>
      </c>
      <c r="BE1604" s="15">
        <f t="shared" ref="BE1604:BE1667" si="77">BC1604+BD1604</f>
        <v>535568.85000000009</v>
      </c>
    </row>
    <row r="1605" spans="1:57" x14ac:dyDescent="0.3">
      <c r="A1605" s="167" t="s">
        <v>3155</v>
      </c>
      <c r="B1605" s="69" t="s">
        <v>3156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66">
        <v>44995</v>
      </c>
      <c r="AF1605" s="165">
        <v>46822</v>
      </c>
      <c r="AG1605" s="164">
        <v>2894574.87</v>
      </c>
      <c r="AH1605" s="91">
        <v>3.5277777777777777</v>
      </c>
      <c r="AI1605" s="91">
        <v>5</v>
      </c>
      <c r="AJ1605" s="160">
        <v>7.1294999999999997E-2</v>
      </c>
      <c r="AK1605" s="168" t="s">
        <v>651</v>
      </c>
      <c r="AL1605" s="168" t="s">
        <v>652</v>
      </c>
      <c r="AM1605" s="127">
        <v>103184.36</v>
      </c>
      <c r="AN1605" s="127">
        <v>0</v>
      </c>
      <c r="AO1605" s="127">
        <v>0</v>
      </c>
      <c r="AP1605" s="127">
        <v>0</v>
      </c>
      <c r="AQ1605" s="127">
        <v>0</v>
      </c>
      <c r="AR1605" s="127">
        <v>0</v>
      </c>
      <c r="AS1605" s="127">
        <v>103184.36</v>
      </c>
      <c r="AT1605" s="127">
        <v>0</v>
      </c>
      <c r="AU1605" s="127">
        <v>0</v>
      </c>
      <c r="AV1605" s="127">
        <v>0</v>
      </c>
      <c r="AW1605" s="127">
        <v>0</v>
      </c>
      <c r="AX1605" s="127">
        <v>0</v>
      </c>
      <c r="AY1605" s="127">
        <v>103184.36</v>
      </c>
      <c r="AZ1605" s="127">
        <v>0</v>
      </c>
      <c r="BA1605" s="127">
        <v>0</v>
      </c>
      <c r="BB1605" s="127">
        <v>0</v>
      </c>
      <c r="BC1605" s="15">
        <f t="shared" si="75"/>
        <v>103184.36</v>
      </c>
      <c r="BD1605" s="15">
        <f t="shared" si="76"/>
        <v>206368.72</v>
      </c>
      <c r="BE1605" s="15">
        <f t="shared" si="77"/>
        <v>309553.08</v>
      </c>
    </row>
    <row r="1606" spans="1:57" x14ac:dyDescent="0.3">
      <c r="A1606" s="167" t="s">
        <v>3157</v>
      </c>
      <c r="B1606" s="69" t="s">
        <v>3158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66">
        <v>44995</v>
      </c>
      <c r="AF1606" s="165">
        <v>46822</v>
      </c>
      <c r="AG1606" s="164">
        <v>1415347.7</v>
      </c>
      <c r="AH1606" s="91">
        <v>3.5277777777777777</v>
      </c>
      <c r="AI1606" s="91">
        <v>5</v>
      </c>
      <c r="AJ1606" s="160">
        <v>7.1294999999999997E-2</v>
      </c>
      <c r="AK1606" s="168" t="s">
        <v>651</v>
      </c>
      <c r="AL1606" s="168" t="s">
        <v>652</v>
      </c>
      <c r="AM1606" s="127">
        <v>50453.61</v>
      </c>
      <c r="AN1606" s="127">
        <v>0</v>
      </c>
      <c r="AO1606" s="127">
        <v>0</v>
      </c>
      <c r="AP1606" s="127">
        <v>0</v>
      </c>
      <c r="AQ1606" s="127">
        <v>0</v>
      </c>
      <c r="AR1606" s="127">
        <v>0</v>
      </c>
      <c r="AS1606" s="127">
        <v>50453.61</v>
      </c>
      <c r="AT1606" s="127">
        <v>0</v>
      </c>
      <c r="AU1606" s="127">
        <v>0</v>
      </c>
      <c r="AV1606" s="127">
        <v>0</v>
      </c>
      <c r="AW1606" s="127">
        <v>0</v>
      </c>
      <c r="AX1606" s="127">
        <v>0</v>
      </c>
      <c r="AY1606" s="127">
        <v>50453.61</v>
      </c>
      <c r="AZ1606" s="127">
        <v>0</v>
      </c>
      <c r="BA1606" s="127">
        <v>0</v>
      </c>
      <c r="BB1606" s="127">
        <v>0</v>
      </c>
      <c r="BC1606" s="15">
        <f t="shared" si="75"/>
        <v>50453.61</v>
      </c>
      <c r="BD1606" s="15">
        <f t="shared" si="76"/>
        <v>100907.22</v>
      </c>
      <c r="BE1606" s="15">
        <f t="shared" si="77"/>
        <v>151360.83000000002</v>
      </c>
    </row>
    <row r="1607" spans="1:57" x14ac:dyDescent="0.3">
      <c r="A1607" s="167" t="s">
        <v>3159</v>
      </c>
      <c r="B1607" s="69" t="s">
        <v>3160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6">
        <v>44987</v>
      </c>
      <c r="AF1607" s="165">
        <v>46083</v>
      </c>
      <c r="AG1607" s="164">
        <v>4461241.0199999996</v>
      </c>
      <c r="AH1607" s="91">
        <v>1.5055555555555555</v>
      </c>
      <c r="AI1607" s="91">
        <v>3</v>
      </c>
      <c r="AJ1607" s="160">
        <v>6.1652999999999999E-2</v>
      </c>
      <c r="AK1607" s="168" t="s">
        <v>651</v>
      </c>
      <c r="AL1607" s="168" t="s">
        <v>652</v>
      </c>
      <c r="AM1607" s="127">
        <v>137524.45000000001</v>
      </c>
      <c r="AN1607" s="127">
        <v>0</v>
      </c>
      <c r="AO1607" s="127">
        <v>0</v>
      </c>
      <c r="AP1607" s="127">
        <v>0</v>
      </c>
      <c r="AQ1607" s="127">
        <v>0</v>
      </c>
      <c r="AR1607" s="127">
        <v>0</v>
      </c>
      <c r="AS1607" s="127">
        <v>137524.45000000001</v>
      </c>
      <c r="AT1607" s="127">
        <v>0</v>
      </c>
      <c r="AU1607" s="127">
        <v>0</v>
      </c>
      <c r="AV1607" s="127">
        <v>0</v>
      </c>
      <c r="AW1607" s="127">
        <v>0</v>
      </c>
      <c r="AX1607" s="127">
        <v>0</v>
      </c>
      <c r="AY1607" s="127">
        <v>137524.45000000001</v>
      </c>
      <c r="AZ1607" s="127">
        <v>0</v>
      </c>
      <c r="BA1607" s="127">
        <v>0</v>
      </c>
      <c r="BB1607" s="127">
        <v>0</v>
      </c>
      <c r="BC1607" s="15">
        <f t="shared" si="75"/>
        <v>137524.45000000001</v>
      </c>
      <c r="BD1607" s="15">
        <f t="shared" si="76"/>
        <v>275048.90000000002</v>
      </c>
      <c r="BE1607" s="15">
        <f t="shared" si="77"/>
        <v>412573.35000000003</v>
      </c>
    </row>
    <row r="1608" spans="1:57" x14ac:dyDescent="0.3">
      <c r="A1608" s="167" t="s">
        <v>3161</v>
      </c>
      <c r="B1608" s="69" t="s">
        <v>3162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66">
        <v>44987</v>
      </c>
      <c r="AF1608" s="165">
        <v>46083</v>
      </c>
      <c r="AG1608" s="164">
        <v>923713.12</v>
      </c>
      <c r="AH1608" s="91">
        <v>1.5055555555555555</v>
      </c>
      <c r="AI1608" s="91">
        <v>3</v>
      </c>
      <c r="AJ1608" s="160">
        <v>6.1652999999999999E-2</v>
      </c>
      <c r="AK1608" s="168" t="s">
        <v>651</v>
      </c>
      <c r="AL1608" s="168" t="s">
        <v>652</v>
      </c>
      <c r="AM1608" s="127">
        <v>28474.84</v>
      </c>
      <c r="AN1608" s="127">
        <v>0</v>
      </c>
      <c r="AO1608" s="127">
        <v>0</v>
      </c>
      <c r="AP1608" s="127">
        <v>0</v>
      </c>
      <c r="AQ1608" s="127">
        <v>0</v>
      </c>
      <c r="AR1608" s="127">
        <v>0</v>
      </c>
      <c r="AS1608" s="127">
        <v>28474.84</v>
      </c>
      <c r="AT1608" s="127">
        <v>0</v>
      </c>
      <c r="AU1608" s="127">
        <v>0</v>
      </c>
      <c r="AV1608" s="127">
        <v>0</v>
      </c>
      <c r="AW1608" s="127">
        <v>0</v>
      </c>
      <c r="AX1608" s="127">
        <v>0</v>
      </c>
      <c r="AY1608" s="127">
        <v>28474.84</v>
      </c>
      <c r="AZ1608" s="127">
        <v>0</v>
      </c>
      <c r="BA1608" s="127">
        <v>0</v>
      </c>
      <c r="BB1608" s="127">
        <v>0</v>
      </c>
      <c r="BC1608" s="15">
        <f t="shared" si="75"/>
        <v>28474.84</v>
      </c>
      <c r="BD1608" s="15">
        <f t="shared" si="76"/>
        <v>56949.68</v>
      </c>
      <c r="BE1608" s="15">
        <f t="shared" si="77"/>
        <v>85424.52</v>
      </c>
    </row>
    <row r="1609" spans="1:57" x14ac:dyDescent="0.3">
      <c r="A1609" s="167" t="s">
        <v>3163</v>
      </c>
      <c r="B1609" s="69" t="s">
        <v>3164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66">
        <v>44995</v>
      </c>
      <c r="AF1609" s="165">
        <v>46822</v>
      </c>
      <c r="AG1609" s="164">
        <v>3306958.84</v>
      </c>
      <c r="AH1609" s="91">
        <v>3.5277777777777777</v>
      </c>
      <c r="AI1609" s="91">
        <v>5</v>
      </c>
      <c r="AJ1609" s="160">
        <v>7.1294999999999997E-2</v>
      </c>
      <c r="AK1609" s="168" t="s">
        <v>651</v>
      </c>
      <c r="AL1609" s="168" t="s">
        <v>652</v>
      </c>
      <c r="AM1609" s="127">
        <v>117884.82</v>
      </c>
      <c r="AN1609" s="127">
        <v>0</v>
      </c>
      <c r="AO1609" s="127">
        <v>0</v>
      </c>
      <c r="AP1609" s="127">
        <v>0</v>
      </c>
      <c r="AQ1609" s="127">
        <v>0</v>
      </c>
      <c r="AR1609" s="127">
        <v>0</v>
      </c>
      <c r="AS1609" s="127">
        <v>117884.82</v>
      </c>
      <c r="AT1609" s="127">
        <v>0</v>
      </c>
      <c r="AU1609" s="127">
        <v>0</v>
      </c>
      <c r="AV1609" s="127">
        <v>0</v>
      </c>
      <c r="AW1609" s="127">
        <v>0</v>
      </c>
      <c r="AX1609" s="127">
        <v>0</v>
      </c>
      <c r="AY1609" s="127">
        <v>117884.82</v>
      </c>
      <c r="AZ1609" s="127">
        <v>0</v>
      </c>
      <c r="BA1609" s="127">
        <v>0</v>
      </c>
      <c r="BB1609" s="127">
        <v>0</v>
      </c>
      <c r="BC1609" s="15">
        <f t="shared" si="75"/>
        <v>117884.82</v>
      </c>
      <c r="BD1609" s="15">
        <f t="shared" si="76"/>
        <v>235769.64</v>
      </c>
      <c r="BE1609" s="15">
        <f t="shared" si="77"/>
        <v>353654.46</v>
      </c>
    </row>
    <row r="1610" spans="1:57" x14ac:dyDescent="0.3">
      <c r="A1610" s="167" t="s">
        <v>3165</v>
      </c>
      <c r="B1610" s="69" t="s">
        <v>3166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6">
        <v>44987</v>
      </c>
      <c r="AF1610" s="165">
        <v>46083</v>
      </c>
      <c r="AG1610" s="164">
        <v>4227185.0999999996</v>
      </c>
      <c r="AH1610" s="91">
        <v>1.5055555555555555</v>
      </c>
      <c r="AI1610" s="91">
        <v>3</v>
      </c>
      <c r="AJ1610" s="160">
        <v>6.1652999999999999E-2</v>
      </c>
      <c r="AK1610" s="168" t="s">
        <v>651</v>
      </c>
      <c r="AL1610" s="168" t="s">
        <v>652</v>
      </c>
      <c r="AM1610" s="127">
        <v>130309.32</v>
      </c>
      <c r="AN1610" s="127">
        <v>0</v>
      </c>
      <c r="AO1610" s="127">
        <v>0</v>
      </c>
      <c r="AP1610" s="127">
        <v>0</v>
      </c>
      <c r="AQ1610" s="127">
        <v>0</v>
      </c>
      <c r="AR1610" s="127">
        <v>0</v>
      </c>
      <c r="AS1610" s="127">
        <v>130309.32</v>
      </c>
      <c r="AT1610" s="127">
        <v>0</v>
      </c>
      <c r="AU1610" s="127">
        <v>0</v>
      </c>
      <c r="AV1610" s="127">
        <v>0</v>
      </c>
      <c r="AW1610" s="127">
        <v>0</v>
      </c>
      <c r="AX1610" s="127">
        <v>0</v>
      </c>
      <c r="AY1610" s="127">
        <v>130309.32</v>
      </c>
      <c r="AZ1610" s="127">
        <v>0</v>
      </c>
      <c r="BA1610" s="127">
        <v>0</v>
      </c>
      <c r="BB1610" s="127">
        <v>0</v>
      </c>
      <c r="BC1610" s="15">
        <f t="shared" si="75"/>
        <v>130309.32</v>
      </c>
      <c r="BD1610" s="15">
        <f t="shared" si="76"/>
        <v>260618.64</v>
      </c>
      <c r="BE1610" s="15">
        <f t="shared" si="77"/>
        <v>390927.96</v>
      </c>
    </row>
    <row r="1611" spans="1:57" x14ac:dyDescent="0.3">
      <c r="A1611" s="167" t="s">
        <v>3167</v>
      </c>
      <c r="B1611" s="69" t="s">
        <v>3168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66">
        <v>44995</v>
      </c>
      <c r="AF1611" s="165">
        <v>46822</v>
      </c>
      <c r="AG1611" s="164">
        <v>4224454.29</v>
      </c>
      <c r="AH1611" s="91">
        <v>3.5277777777777777</v>
      </c>
      <c r="AI1611" s="91">
        <v>5</v>
      </c>
      <c r="AJ1611" s="160">
        <v>7.1294999999999997E-2</v>
      </c>
      <c r="AK1611" s="168" t="s">
        <v>651</v>
      </c>
      <c r="AL1611" s="168" t="s">
        <v>652</v>
      </c>
      <c r="AM1611" s="127">
        <v>150591.23000000001</v>
      </c>
      <c r="AN1611" s="127">
        <v>0</v>
      </c>
      <c r="AO1611" s="127">
        <v>0</v>
      </c>
      <c r="AP1611" s="127">
        <v>0</v>
      </c>
      <c r="AQ1611" s="127">
        <v>0</v>
      </c>
      <c r="AR1611" s="127">
        <v>0</v>
      </c>
      <c r="AS1611" s="127">
        <v>150591.23000000001</v>
      </c>
      <c r="AT1611" s="127">
        <v>0</v>
      </c>
      <c r="AU1611" s="127">
        <v>0</v>
      </c>
      <c r="AV1611" s="127">
        <v>0</v>
      </c>
      <c r="AW1611" s="127">
        <v>0</v>
      </c>
      <c r="AX1611" s="127">
        <v>0</v>
      </c>
      <c r="AY1611" s="127">
        <v>150591.23000000001</v>
      </c>
      <c r="AZ1611" s="127">
        <v>0</v>
      </c>
      <c r="BA1611" s="127">
        <v>0</v>
      </c>
      <c r="BB1611" s="127">
        <v>0</v>
      </c>
      <c r="BC1611" s="15">
        <f t="shared" si="75"/>
        <v>150591.23000000001</v>
      </c>
      <c r="BD1611" s="15">
        <f t="shared" si="76"/>
        <v>301182.46000000002</v>
      </c>
      <c r="BE1611" s="15">
        <f t="shared" si="77"/>
        <v>451773.69000000006</v>
      </c>
    </row>
    <row r="1612" spans="1:57" x14ac:dyDescent="0.3">
      <c r="A1612" s="167" t="s">
        <v>3169</v>
      </c>
      <c r="B1612" s="69" t="s">
        <v>3170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66">
        <v>44987</v>
      </c>
      <c r="AF1612" s="165">
        <v>46083</v>
      </c>
      <c r="AG1612" s="164">
        <v>964970.14</v>
      </c>
      <c r="AH1612" s="91">
        <v>1.5055555555555555</v>
      </c>
      <c r="AI1612" s="91">
        <v>3</v>
      </c>
      <c r="AJ1612" s="160">
        <v>6.1652999999999999E-2</v>
      </c>
      <c r="AK1612" s="168" t="s">
        <v>651</v>
      </c>
      <c r="AL1612" s="168" t="s">
        <v>652</v>
      </c>
      <c r="AM1612" s="127">
        <v>29746.65</v>
      </c>
      <c r="AN1612" s="127">
        <v>0</v>
      </c>
      <c r="AO1612" s="127">
        <v>0</v>
      </c>
      <c r="AP1612" s="127">
        <v>0</v>
      </c>
      <c r="AQ1612" s="127">
        <v>0</v>
      </c>
      <c r="AR1612" s="127">
        <v>0</v>
      </c>
      <c r="AS1612" s="127">
        <v>29746.65</v>
      </c>
      <c r="AT1612" s="127">
        <v>0</v>
      </c>
      <c r="AU1612" s="127">
        <v>0</v>
      </c>
      <c r="AV1612" s="127">
        <v>0</v>
      </c>
      <c r="AW1612" s="127">
        <v>0</v>
      </c>
      <c r="AX1612" s="127">
        <v>0</v>
      </c>
      <c r="AY1612" s="127">
        <v>29746.65</v>
      </c>
      <c r="AZ1612" s="127">
        <v>0</v>
      </c>
      <c r="BA1612" s="127">
        <v>0</v>
      </c>
      <c r="BB1612" s="127">
        <v>0</v>
      </c>
      <c r="BC1612" s="15">
        <f t="shared" si="75"/>
        <v>29746.65</v>
      </c>
      <c r="BD1612" s="15">
        <f t="shared" si="76"/>
        <v>59493.3</v>
      </c>
      <c r="BE1612" s="15">
        <f t="shared" si="77"/>
        <v>89239.950000000012</v>
      </c>
    </row>
    <row r="1613" spans="1:57" x14ac:dyDescent="0.3">
      <c r="A1613" s="167" t="s">
        <v>3214</v>
      </c>
      <c r="B1613" s="69" t="s">
        <v>3215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6">
        <v>44987</v>
      </c>
      <c r="AF1613" s="165">
        <v>46083</v>
      </c>
      <c r="AG1613" s="91">
        <v>45797743.100000001</v>
      </c>
      <c r="AH1613" s="91">
        <v>1.5055555555555555</v>
      </c>
      <c r="AI1613" s="91">
        <v>3</v>
      </c>
      <c r="AJ1613" s="160">
        <v>6.1652999999999999E-2</v>
      </c>
      <c r="AK1613" s="168" t="s">
        <v>651</v>
      </c>
      <c r="AL1613" s="168" t="s">
        <v>652</v>
      </c>
      <c r="AM1613" s="127">
        <v>1411784.13</v>
      </c>
      <c r="AN1613" s="127">
        <v>0</v>
      </c>
      <c r="AO1613" s="127">
        <v>0</v>
      </c>
      <c r="AP1613" s="127">
        <v>0</v>
      </c>
      <c r="AQ1613" s="127">
        <v>0</v>
      </c>
      <c r="AR1613" s="127">
        <v>0</v>
      </c>
      <c r="AS1613" s="127">
        <v>1411784.13</v>
      </c>
      <c r="AT1613" s="127">
        <v>0</v>
      </c>
      <c r="AU1613" s="127">
        <v>0</v>
      </c>
      <c r="AV1613" s="127">
        <v>0</v>
      </c>
      <c r="AW1613" s="127">
        <v>0</v>
      </c>
      <c r="AX1613" s="127">
        <v>0</v>
      </c>
      <c r="AY1613" s="127">
        <v>1411784.13</v>
      </c>
      <c r="AZ1613" s="127">
        <v>0</v>
      </c>
      <c r="BA1613" s="127">
        <v>0</v>
      </c>
      <c r="BB1613" s="127">
        <v>0</v>
      </c>
      <c r="BC1613" s="15">
        <f t="shared" si="75"/>
        <v>1411784.13</v>
      </c>
      <c r="BD1613" s="15">
        <f t="shared" si="76"/>
        <v>2823568.26</v>
      </c>
      <c r="BE1613" s="15">
        <f t="shared" si="77"/>
        <v>4235352.3899999997</v>
      </c>
    </row>
    <row r="1614" spans="1:57" x14ac:dyDescent="0.3">
      <c r="A1614" s="167" t="s">
        <v>3216</v>
      </c>
      <c r="B1614" s="69" t="s">
        <v>3217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6">
        <v>45000</v>
      </c>
      <c r="AF1614" s="165">
        <v>45366</v>
      </c>
      <c r="AG1614" s="91">
        <v>1096210.68</v>
      </c>
      <c r="AH1614" s="91">
        <v>0</v>
      </c>
      <c r="AI1614" s="91">
        <v>0</v>
      </c>
      <c r="AJ1614" s="160">
        <v>0.03</v>
      </c>
      <c r="AK1614" s="168" t="s">
        <v>651</v>
      </c>
      <c r="AL1614" s="168" t="s">
        <v>652</v>
      </c>
      <c r="AM1614" s="127">
        <v>0</v>
      </c>
      <c r="AN1614" s="127">
        <v>0</v>
      </c>
      <c r="AO1614" s="127">
        <v>0</v>
      </c>
      <c r="AP1614" s="127">
        <v>0</v>
      </c>
      <c r="AQ1614" s="127">
        <v>0</v>
      </c>
      <c r="AR1614" s="127">
        <v>0</v>
      </c>
      <c r="AS1614" s="127">
        <v>0</v>
      </c>
      <c r="AT1614" s="127">
        <v>0</v>
      </c>
      <c r="AU1614" s="127">
        <v>0</v>
      </c>
      <c r="AV1614" s="127">
        <v>0</v>
      </c>
      <c r="AW1614" s="127">
        <v>0</v>
      </c>
      <c r="AX1614" s="127">
        <v>0</v>
      </c>
      <c r="AY1614" s="127">
        <v>0</v>
      </c>
      <c r="AZ1614" s="127">
        <v>0</v>
      </c>
      <c r="BA1614" s="127">
        <v>0</v>
      </c>
      <c r="BB1614" s="127">
        <v>0</v>
      </c>
      <c r="BC1614" s="15">
        <f t="shared" si="75"/>
        <v>0</v>
      </c>
      <c r="BD1614" s="15">
        <f t="shared" si="76"/>
        <v>0</v>
      </c>
      <c r="BE1614" s="15">
        <f t="shared" si="77"/>
        <v>0</v>
      </c>
    </row>
    <row r="1615" spans="1:57" x14ac:dyDescent="0.3">
      <c r="A1615" s="167" t="s">
        <v>3218</v>
      </c>
      <c r="B1615" s="69" t="s">
        <v>3219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6">
        <v>44987</v>
      </c>
      <c r="AF1615" s="165">
        <v>46083</v>
      </c>
      <c r="AG1615" s="91">
        <v>1084261.4099999999</v>
      </c>
      <c r="AH1615" s="91">
        <v>1.5055555555555555</v>
      </c>
      <c r="AI1615" s="91">
        <v>3</v>
      </c>
      <c r="AJ1615" s="160">
        <v>6.1652999999999999E-2</v>
      </c>
      <c r="AK1615" s="168" t="s">
        <v>651</v>
      </c>
      <c r="AL1615" s="168" t="s">
        <v>652</v>
      </c>
      <c r="AM1615" s="127">
        <v>33423.980000000003</v>
      </c>
      <c r="AN1615" s="127">
        <v>0</v>
      </c>
      <c r="AO1615" s="127">
        <v>0</v>
      </c>
      <c r="AP1615" s="127">
        <v>0</v>
      </c>
      <c r="AQ1615" s="127">
        <v>0</v>
      </c>
      <c r="AR1615" s="127">
        <v>0</v>
      </c>
      <c r="AS1615" s="127">
        <v>33423.980000000003</v>
      </c>
      <c r="AT1615" s="127">
        <v>0</v>
      </c>
      <c r="AU1615" s="127">
        <v>0</v>
      </c>
      <c r="AV1615" s="127">
        <v>0</v>
      </c>
      <c r="AW1615" s="127">
        <v>0</v>
      </c>
      <c r="AX1615" s="127">
        <v>0</v>
      </c>
      <c r="AY1615" s="127">
        <v>33423.980000000003</v>
      </c>
      <c r="AZ1615" s="127">
        <v>0</v>
      </c>
      <c r="BA1615" s="127">
        <v>0</v>
      </c>
      <c r="BB1615" s="127">
        <v>0</v>
      </c>
      <c r="BC1615" s="15">
        <f t="shared" si="75"/>
        <v>33423.980000000003</v>
      </c>
      <c r="BD1615" s="15">
        <f t="shared" si="76"/>
        <v>66847.960000000006</v>
      </c>
      <c r="BE1615" s="15">
        <f t="shared" si="77"/>
        <v>100271.94</v>
      </c>
    </row>
    <row r="1616" spans="1:57" x14ac:dyDescent="0.3">
      <c r="A1616" s="167" t="s">
        <v>3220</v>
      </c>
      <c r="B1616" s="69" t="s">
        <v>3221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66">
        <v>44995</v>
      </c>
      <c r="AF1616" s="165">
        <v>46822</v>
      </c>
      <c r="AG1616" s="91">
        <v>2165436.48</v>
      </c>
      <c r="AH1616" s="91">
        <v>3.5277777777777777</v>
      </c>
      <c r="AI1616" s="91">
        <v>5</v>
      </c>
      <c r="AJ1616" s="160">
        <v>7.1294999999999997E-2</v>
      </c>
      <c r="AK1616" s="168" t="s">
        <v>651</v>
      </c>
      <c r="AL1616" s="168" t="s">
        <v>652</v>
      </c>
      <c r="AM1616" s="127">
        <v>77192.399999999994</v>
      </c>
      <c r="AN1616" s="127">
        <v>0</v>
      </c>
      <c r="AO1616" s="127">
        <v>0</v>
      </c>
      <c r="AP1616" s="127">
        <v>0</v>
      </c>
      <c r="AQ1616" s="127">
        <v>0</v>
      </c>
      <c r="AR1616" s="127">
        <v>0</v>
      </c>
      <c r="AS1616" s="127">
        <v>77192.399999999994</v>
      </c>
      <c r="AT1616" s="127">
        <v>0</v>
      </c>
      <c r="AU1616" s="127">
        <v>0</v>
      </c>
      <c r="AV1616" s="127">
        <v>0</v>
      </c>
      <c r="AW1616" s="127">
        <v>0</v>
      </c>
      <c r="AX1616" s="127">
        <v>0</v>
      </c>
      <c r="AY1616" s="127">
        <v>77192.399999999994</v>
      </c>
      <c r="AZ1616" s="127">
        <v>0</v>
      </c>
      <c r="BA1616" s="127">
        <v>0</v>
      </c>
      <c r="BB1616" s="127">
        <v>0</v>
      </c>
      <c r="BC1616" s="15">
        <f t="shared" si="75"/>
        <v>77192.399999999994</v>
      </c>
      <c r="BD1616" s="15">
        <f t="shared" si="76"/>
        <v>154384.79999999999</v>
      </c>
      <c r="BE1616" s="15">
        <f t="shared" si="77"/>
        <v>231577.19999999998</v>
      </c>
    </row>
    <row r="1617" spans="1:57" x14ac:dyDescent="0.3">
      <c r="A1617" s="167" t="s">
        <v>3222</v>
      </c>
      <c r="B1617" s="69" t="s">
        <v>3223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66">
        <v>45000</v>
      </c>
      <c r="AF1617" s="165">
        <v>47192</v>
      </c>
      <c r="AG1617" s="91">
        <v>11818571.76</v>
      </c>
      <c r="AH1617" s="91">
        <v>4.541666666666667</v>
      </c>
      <c r="AI1617" s="91">
        <v>6</v>
      </c>
      <c r="AJ1617" s="160">
        <v>7.3772000000000004E-2</v>
      </c>
      <c r="AK1617" s="168" t="s">
        <v>651</v>
      </c>
      <c r="AL1617" s="168" t="s">
        <v>652</v>
      </c>
      <c r="AM1617" s="127">
        <v>435939.84000000003</v>
      </c>
      <c r="AN1617" s="127">
        <v>0</v>
      </c>
      <c r="AO1617" s="127">
        <v>0</v>
      </c>
      <c r="AP1617" s="127">
        <v>0</v>
      </c>
      <c r="AQ1617" s="127">
        <v>0</v>
      </c>
      <c r="AR1617" s="127">
        <v>0</v>
      </c>
      <c r="AS1617" s="127">
        <v>435939.84000000003</v>
      </c>
      <c r="AT1617" s="127">
        <v>0</v>
      </c>
      <c r="AU1617" s="127">
        <v>0</v>
      </c>
      <c r="AV1617" s="127">
        <v>0</v>
      </c>
      <c r="AW1617" s="127">
        <v>0</v>
      </c>
      <c r="AX1617" s="127">
        <v>0</v>
      </c>
      <c r="AY1617" s="127">
        <v>435939.84000000003</v>
      </c>
      <c r="AZ1617" s="127">
        <v>0</v>
      </c>
      <c r="BA1617" s="127">
        <v>0</v>
      </c>
      <c r="BB1617" s="127">
        <v>0</v>
      </c>
      <c r="BC1617" s="15">
        <f t="shared" si="75"/>
        <v>435939.84000000003</v>
      </c>
      <c r="BD1617" s="15">
        <f t="shared" si="76"/>
        <v>871879.68000000005</v>
      </c>
      <c r="BE1617" s="15">
        <f t="shared" si="77"/>
        <v>1307819.52</v>
      </c>
    </row>
    <row r="1618" spans="1:57" x14ac:dyDescent="0.3">
      <c r="A1618" s="167" t="s">
        <v>3224</v>
      </c>
      <c r="B1618" s="69" t="s">
        <v>3225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68138.080000000002</v>
      </c>
      <c r="AA1618" s="63">
        <v>0</v>
      </c>
      <c r="AB1618" s="63">
        <v>0</v>
      </c>
      <c r="AC1618" s="63">
        <v>0</v>
      </c>
      <c r="AD1618" s="63">
        <v>1741259.11</v>
      </c>
      <c r="AE1618" s="166">
        <v>44984</v>
      </c>
      <c r="AF1618" s="165">
        <v>48637</v>
      </c>
      <c r="AG1618" s="91">
        <v>1741259.11</v>
      </c>
      <c r="AH1618" s="91">
        <v>8.4916666666666671</v>
      </c>
      <c r="AI1618" s="91">
        <v>10</v>
      </c>
      <c r="AJ1618" s="160">
        <v>7.8262999999999999E-2</v>
      </c>
      <c r="AK1618" s="168" t="s">
        <v>651</v>
      </c>
      <c r="AL1618" s="168" t="s">
        <v>652</v>
      </c>
      <c r="AM1618" s="127">
        <v>0</v>
      </c>
      <c r="AN1618" s="127">
        <v>0</v>
      </c>
      <c r="AO1618" s="127">
        <v>0</v>
      </c>
      <c r="AP1618" s="127">
        <v>0</v>
      </c>
      <c r="AQ1618" s="127">
        <v>0</v>
      </c>
      <c r="AR1618" s="127">
        <v>68138.080000000002</v>
      </c>
      <c r="AS1618" s="127">
        <v>0</v>
      </c>
      <c r="AT1618" s="127">
        <v>0</v>
      </c>
      <c r="AU1618" s="127">
        <v>0</v>
      </c>
      <c r="AV1618" s="127">
        <v>0</v>
      </c>
      <c r="AW1618" s="127">
        <v>0</v>
      </c>
      <c r="AX1618" s="127">
        <v>68138.080000000002</v>
      </c>
      <c r="AY1618" s="127">
        <v>0</v>
      </c>
      <c r="AZ1618" s="127">
        <v>0</v>
      </c>
      <c r="BA1618" s="127">
        <v>0</v>
      </c>
      <c r="BB1618" s="127">
        <v>0</v>
      </c>
      <c r="BC1618" s="15">
        <f t="shared" si="75"/>
        <v>0</v>
      </c>
      <c r="BD1618" s="15">
        <f t="shared" si="76"/>
        <v>136276.16</v>
      </c>
      <c r="BE1618" s="15">
        <f t="shared" si="77"/>
        <v>136276.16</v>
      </c>
    </row>
    <row r="1619" spans="1:57" x14ac:dyDescent="0.3">
      <c r="A1619" s="167" t="s">
        <v>3226</v>
      </c>
      <c r="B1619" s="69" t="s">
        <v>3227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66">
        <v>45000</v>
      </c>
      <c r="AF1619" s="165">
        <v>47192</v>
      </c>
      <c r="AG1619" s="91">
        <v>12378544.4</v>
      </c>
      <c r="AH1619" s="91">
        <v>4.541666666666667</v>
      </c>
      <c r="AI1619" s="91">
        <v>6</v>
      </c>
      <c r="AJ1619" s="160">
        <v>7.3772000000000004E-2</v>
      </c>
      <c r="AK1619" s="168" t="s">
        <v>651</v>
      </c>
      <c r="AL1619" s="168" t="s">
        <v>652</v>
      </c>
      <c r="AM1619" s="127">
        <v>456594.99</v>
      </c>
      <c r="AN1619" s="127">
        <v>0</v>
      </c>
      <c r="AO1619" s="127">
        <v>0</v>
      </c>
      <c r="AP1619" s="127">
        <v>0</v>
      </c>
      <c r="AQ1619" s="127">
        <v>0</v>
      </c>
      <c r="AR1619" s="127">
        <v>0</v>
      </c>
      <c r="AS1619" s="127">
        <v>456594.99</v>
      </c>
      <c r="AT1619" s="127">
        <v>0</v>
      </c>
      <c r="AU1619" s="127">
        <v>0</v>
      </c>
      <c r="AV1619" s="127">
        <v>0</v>
      </c>
      <c r="AW1619" s="127">
        <v>0</v>
      </c>
      <c r="AX1619" s="127">
        <v>0</v>
      </c>
      <c r="AY1619" s="127">
        <v>456594.99</v>
      </c>
      <c r="AZ1619" s="127">
        <v>0</v>
      </c>
      <c r="BA1619" s="127">
        <v>0</v>
      </c>
      <c r="BB1619" s="127">
        <v>0</v>
      </c>
      <c r="BC1619" s="15">
        <f t="shared" si="75"/>
        <v>456594.99</v>
      </c>
      <c r="BD1619" s="15">
        <f t="shared" si="76"/>
        <v>913189.98</v>
      </c>
      <c r="BE1619" s="15">
        <f t="shared" si="77"/>
        <v>1369784.97</v>
      </c>
    </row>
    <row r="1620" spans="1:57" x14ac:dyDescent="0.3">
      <c r="A1620" s="167" t="s">
        <v>3228</v>
      </c>
      <c r="B1620" s="69" t="s">
        <v>3229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66">
        <v>44987</v>
      </c>
      <c r="AF1620" s="165">
        <v>46083</v>
      </c>
      <c r="AG1620" s="91">
        <v>4694126.49</v>
      </c>
      <c r="AH1620" s="91">
        <v>1.5055555555555555</v>
      </c>
      <c r="AI1620" s="91">
        <v>3</v>
      </c>
      <c r="AJ1620" s="160">
        <v>6.1652999999999999E-2</v>
      </c>
      <c r="AK1620" s="168" t="s">
        <v>651</v>
      </c>
      <c r="AL1620" s="168" t="s">
        <v>652</v>
      </c>
      <c r="AM1620" s="127">
        <v>144703.49</v>
      </c>
      <c r="AN1620" s="127">
        <v>0</v>
      </c>
      <c r="AO1620" s="127">
        <v>0</v>
      </c>
      <c r="AP1620" s="127">
        <v>0</v>
      </c>
      <c r="AQ1620" s="127">
        <v>0</v>
      </c>
      <c r="AR1620" s="127">
        <v>0</v>
      </c>
      <c r="AS1620" s="127">
        <v>144703.49</v>
      </c>
      <c r="AT1620" s="127">
        <v>0</v>
      </c>
      <c r="AU1620" s="127">
        <v>0</v>
      </c>
      <c r="AV1620" s="127">
        <v>0</v>
      </c>
      <c r="AW1620" s="127">
        <v>0</v>
      </c>
      <c r="AX1620" s="127">
        <v>0</v>
      </c>
      <c r="AY1620" s="127">
        <v>144703.49</v>
      </c>
      <c r="AZ1620" s="127">
        <v>0</v>
      </c>
      <c r="BA1620" s="127">
        <v>0</v>
      </c>
      <c r="BB1620" s="127">
        <v>0</v>
      </c>
      <c r="BC1620" s="15">
        <f t="shared" si="75"/>
        <v>144703.49</v>
      </c>
      <c r="BD1620" s="15">
        <f t="shared" si="76"/>
        <v>289406.98</v>
      </c>
      <c r="BE1620" s="15">
        <f t="shared" si="77"/>
        <v>434110.47</v>
      </c>
    </row>
    <row r="1621" spans="1:57" x14ac:dyDescent="0.3">
      <c r="A1621" s="167" t="s">
        <v>3230</v>
      </c>
      <c r="B1621" s="69" t="s">
        <v>3229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6">
        <v>45041</v>
      </c>
      <c r="AF1621" s="165">
        <v>46502</v>
      </c>
      <c r="AG1621" s="91">
        <v>4943113.7699999996</v>
      </c>
      <c r="AH1621" s="91">
        <v>2.6527777777777777</v>
      </c>
      <c r="AI1621" s="91">
        <v>4</v>
      </c>
      <c r="AJ1621" s="160">
        <v>6.7556000000000005E-2</v>
      </c>
      <c r="AK1621" s="168" t="s">
        <v>651</v>
      </c>
      <c r="AL1621" s="168" t="s">
        <v>652</v>
      </c>
      <c r="AM1621" s="127">
        <v>0</v>
      </c>
      <c r="AN1621" s="127">
        <v>166968.5</v>
      </c>
      <c r="AO1621" s="127">
        <v>0</v>
      </c>
      <c r="AP1621" s="127">
        <v>0</v>
      </c>
      <c r="AQ1621" s="127">
        <v>0</v>
      </c>
      <c r="AR1621" s="127">
        <v>0</v>
      </c>
      <c r="AS1621" s="127">
        <v>0</v>
      </c>
      <c r="AT1621" s="127">
        <v>166968.5</v>
      </c>
      <c r="AU1621" s="127">
        <v>0</v>
      </c>
      <c r="AV1621" s="127">
        <v>0</v>
      </c>
      <c r="AW1621" s="127">
        <v>0</v>
      </c>
      <c r="AX1621" s="127">
        <v>0</v>
      </c>
      <c r="AY1621" s="127">
        <v>0</v>
      </c>
      <c r="AZ1621" s="127">
        <v>166968.5</v>
      </c>
      <c r="BA1621" s="127">
        <v>0</v>
      </c>
      <c r="BB1621" s="127">
        <v>0</v>
      </c>
      <c r="BC1621" s="15">
        <f t="shared" si="75"/>
        <v>166968.5</v>
      </c>
      <c r="BD1621" s="15">
        <f t="shared" si="76"/>
        <v>333937</v>
      </c>
      <c r="BE1621" s="15">
        <f t="shared" si="77"/>
        <v>500905.5</v>
      </c>
    </row>
    <row r="1622" spans="1:57" x14ac:dyDescent="0.3">
      <c r="A1622" s="167" t="s">
        <v>3231</v>
      </c>
      <c r="B1622" s="69" t="s">
        <v>3229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66">
        <v>44995</v>
      </c>
      <c r="AF1622" s="165">
        <v>46822</v>
      </c>
      <c r="AG1622" s="91">
        <v>4896968.82</v>
      </c>
      <c r="AH1622" s="91">
        <v>3.5277777777777777</v>
      </c>
      <c r="AI1622" s="91">
        <v>5</v>
      </c>
      <c r="AJ1622" s="160">
        <v>7.1294999999999997E-2</v>
      </c>
      <c r="AK1622" s="168" t="s">
        <v>651</v>
      </c>
      <c r="AL1622" s="168" t="s">
        <v>652</v>
      </c>
      <c r="AM1622" s="127">
        <v>174564.7</v>
      </c>
      <c r="AN1622" s="127">
        <v>0</v>
      </c>
      <c r="AO1622" s="127">
        <v>0</v>
      </c>
      <c r="AP1622" s="127">
        <v>0</v>
      </c>
      <c r="AQ1622" s="127">
        <v>0</v>
      </c>
      <c r="AR1622" s="127">
        <v>0</v>
      </c>
      <c r="AS1622" s="127">
        <v>174564.7</v>
      </c>
      <c r="AT1622" s="127">
        <v>0</v>
      </c>
      <c r="AU1622" s="127">
        <v>0</v>
      </c>
      <c r="AV1622" s="127">
        <v>0</v>
      </c>
      <c r="AW1622" s="127">
        <v>0</v>
      </c>
      <c r="AX1622" s="127">
        <v>0</v>
      </c>
      <c r="AY1622" s="127">
        <v>174564.7</v>
      </c>
      <c r="AZ1622" s="127">
        <v>0</v>
      </c>
      <c r="BA1622" s="127">
        <v>0</v>
      </c>
      <c r="BB1622" s="127">
        <v>0</v>
      </c>
      <c r="BC1622" s="15">
        <f t="shared" si="75"/>
        <v>174564.7</v>
      </c>
      <c r="BD1622" s="15">
        <f t="shared" si="76"/>
        <v>349129.4</v>
      </c>
      <c r="BE1622" s="15">
        <f t="shared" si="77"/>
        <v>523694.10000000003</v>
      </c>
    </row>
    <row r="1623" spans="1:57" x14ac:dyDescent="0.3">
      <c r="A1623" s="167" t="s">
        <v>3232</v>
      </c>
      <c r="B1623" s="69" t="s">
        <v>3233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6">
        <v>44987</v>
      </c>
      <c r="AF1623" s="165">
        <v>46083</v>
      </c>
      <c r="AG1623" s="91">
        <v>6544491.0599999996</v>
      </c>
      <c r="AH1623" s="91">
        <v>1.5055555555555555</v>
      </c>
      <c r="AI1623" s="91">
        <v>3</v>
      </c>
      <c r="AJ1623" s="160">
        <v>6.1652999999999999E-2</v>
      </c>
      <c r="AK1623" s="168" t="s">
        <v>651</v>
      </c>
      <c r="AL1623" s="168" t="s">
        <v>652</v>
      </c>
      <c r="AM1623" s="127">
        <v>201743.75</v>
      </c>
      <c r="AN1623" s="127">
        <v>0</v>
      </c>
      <c r="AO1623" s="127">
        <v>0</v>
      </c>
      <c r="AP1623" s="127">
        <v>0</v>
      </c>
      <c r="AQ1623" s="127">
        <v>0</v>
      </c>
      <c r="AR1623" s="127">
        <v>0</v>
      </c>
      <c r="AS1623" s="127">
        <v>201743.75</v>
      </c>
      <c r="AT1623" s="127">
        <v>0</v>
      </c>
      <c r="AU1623" s="127">
        <v>0</v>
      </c>
      <c r="AV1623" s="127">
        <v>0</v>
      </c>
      <c r="AW1623" s="127">
        <v>0</v>
      </c>
      <c r="AX1623" s="127">
        <v>0</v>
      </c>
      <c r="AY1623" s="127">
        <v>201743.75</v>
      </c>
      <c r="AZ1623" s="127">
        <v>0</v>
      </c>
      <c r="BA1623" s="127">
        <v>0</v>
      </c>
      <c r="BB1623" s="127">
        <v>0</v>
      </c>
      <c r="BC1623" s="15">
        <f t="shared" si="75"/>
        <v>201743.75</v>
      </c>
      <c r="BD1623" s="15">
        <f t="shared" si="76"/>
        <v>403487.5</v>
      </c>
      <c r="BE1623" s="15">
        <f t="shared" si="77"/>
        <v>605231.25</v>
      </c>
    </row>
    <row r="1624" spans="1:57" x14ac:dyDescent="0.3">
      <c r="A1624" s="167" t="s">
        <v>3234</v>
      </c>
      <c r="B1624" s="69" t="s">
        <v>3233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66">
        <v>44995</v>
      </c>
      <c r="AF1624" s="165">
        <v>46822</v>
      </c>
      <c r="AG1624" s="91">
        <v>15248745.48</v>
      </c>
      <c r="AH1624" s="91">
        <v>3.5277777777777777</v>
      </c>
      <c r="AI1624" s="91">
        <v>5</v>
      </c>
      <c r="AJ1624" s="160">
        <v>7.1294999999999997E-2</v>
      </c>
      <c r="AK1624" s="168" t="s">
        <v>651</v>
      </c>
      <c r="AL1624" s="168" t="s">
        <v>652</v>
      </c>
      <c r="AM1624" s="127">
        <v>543579.65</v>
      </c>
      <c r="AN1624" s="127">
        <v>0</v>
      </c>
      <c r="AO1624" s="127">
        <v>0</v>
      </c>
      <c r="AP1624" s="127">
        <v>0</v>
      </c>
      <c r="AQ1624" s="127">
        <v>0</v>
      </c>
      <c r="AR1624" s="127">
        <v>0</v>
      </c>
      <c r="AS1624" s="127">
        <v>543579.65</v>
      </c>
      <c r="AT1624" s="127">
        <v>0</v>
      </c>
      <c r="AU1624" s="127">
        <v>0</v>
      </c>
      <c r="AV1624" s="127">
        <v>0</v>
      </c>
      <c r="AW1624" s="127">
        <v>0</v>
      </c>
      <c r="AX1624" s="127">
        <v>0</v>
      </c>
      <c r="AY1624" s="127">
        <v>543579.65</v>
      </c>
      <c r="AZ1624" s="127">
        <v>0</v>
      </c>
      <c r="BA1624" s="127">
        <v>0</v>
      </c>
      <c r="BB1624" s="127">
        <v>0</v>
      </c>
      <c r="BC1624" s="15">
        <f t="shared" si="75"/>
        <v>543579.65</v>
      </c>
      <c r="BD1624" s="15">
        <f t="shared" si="76"/>
        <v>1087159.3</v>
      </c>
      <c r="BE1624" s="15">
        <f t="shared" si="77"/>
        <v>1630738.9500000002</v>
      </c>
    </row>
    <row r="1625" spans="1:57" x14ac:dyDescent="0.3">
      <c r="A1625" s="167" t="s">
        <v>3235</v>
      </c>
      <c r="B1625" s="69" t="s">
        <v>3236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6">
        <v>45000</v>
      </c>
      <c r="AF1625" s="165">
        <v>45366</v>
      </c>
      <c r="AG1625" s="91">
        <v>70000000</v>
      </c>
      <c r="AH1625" s="91">
        <v>0</v>
      </c>
      <c r="AI1625" s="91">
        <v>0</v>
      </c>
      <c r="AJ1625" s="160">
        <v>0.03</v>
      </c>
      <c r="AK1625" s="168" t="s">
        <v>651</v>
      </c>
      <c r="AL1625" s="168" t="s">
        <v>652</v>
      </c>
      <c r="AM1625" s="127">
        <v>0</v>
      </c>
      <c r="AN1625" s="127">
        <v>0</v>
      </c>
      <c r="AO1625" s="127">
        <v>0</v>
      </c>
      <c r="AP1625" s="127">
        <v>0</v>
      </c>
      <c r="AQ1625" s="127">
        <v>0</v>
      </c>
      <c r="AR1625" s="127">
        <v>0</v>
      </c>
      <c r="AS1625" s="127">
        <v>0</v>
      </c>
      <c r="AT1625" s="127">
        <v>0</v>
      </c>
      <c r="AU1625" s="127">
        <v>0</v>
      </c>
      <c r="AV1625" s="127">
        <v>0</v>
      </c>
      <c r="AW1625" s="127">
        <v>0</v>
      </c>
      <c r="AX1625" s="127">
        <v>0</v>
      </c>
      <c r="AY1625" s="127">
        <v>0</v>
      </c>
      <c r="AZ1625" s="127">
        <v>0</v>
      </c>
      <c r="BA1625" s="127">
        <v>0</v>
      </c>
      <c r="BB1625" s="127">
        <v>0</v>
      </c>
      <c r="BC1625" s="15">
        <f t="shared" si="75"/>
        <v>0</v>
      </c>
      <c r="BD1625" s="15">
        <f t="shared" si="76"/>
        <v>0</v>
      </c>
      <c r="BE1625" s="15">
        <f t="shared" si="77"/>
        <v>0</v>
      </c>
    </row>
    <row r="1626" spans="1:57" x14ac:dyDescent="0.3">
      <c r="A1626" s="167" t="s">
        <v>3237</v>
      </c>
      <c r="B1626" s="69" t="s">
        <v>3238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6">
        <v>45000</v>
      </c>
      <c r="AF1626" s="165">
        <v>45366</v>
      </c>
      <c r="AG1626" s="91">
        <v>5613214.6500000004</v>
      </c>
      <c r="AH1626" s="91">
        <v>0</v>
      </c>
      <c r="AI1626" s="91">
        <v>0</v>
      </c>
      <c r="AJ1626" s="160">
        <v>0.03</v>
      </c>
      <c r="AK1626" s="168" t="s">
        <v>651</v>
      </c>
      <c r="AL1626" s="168" t="s">
        <v>652</v>
      </c>
      <c r="AM1626" s="127">
        <v>0</v>
      </c>
      <c r="AN1626" s="127">
        <v>0</v>
      </c>
      <c r="AO1626" s="127">
        <v>0</v>
      </c>
      <c r="AP1626" s="127">
        <v>0</v>
      </c>
      <c r="AQ1626" s="127">
        <v>0</v>
      </c>
      <c r="AR1626" s="127">
        <v>0</v>
      </c>
      <c r="AS1626" s="127">
        <v>0</v>
      </c>
      <c r="AT1626" s="127">
        <v>0</v>
      </c>
      <c r="AU1626" s="127">
        <v>0</v>
      </c>
      <c r="AV1626" s="127">
        <v>0</v>
      </c>
      <c r="AW1626" s="127">
        <v>0</v>
      </c>
      <c r="AX1626" s="127">
        <v>0</v>
      </c>
      <c r="AY1626" s="127">
        <v>0</v>
      </c>
      <c r="AZ1626" s="127">
        <v>0</v>
      </c>
      <c r="BA1626" s="127">
        <v>0</v>
      </c>
      <c r="BB1626" s="127">
        <v>0</v>
      </c>
      <c r="BC1626" s="15">
        <f t="shared" si="75"/>
        <v>0</v>
      </c>
      <c r="BD1626" s="15">
        <f t="shared" si="76"/>
        <v>0</v>
      </c>
      <c r="BE1626" s="15">
        <f t="shared" si="77"/>
        <v>0</v>
      </c>
    </row>
    <row r="1627" spans="1:57" x14ac:dyDescent="0.3">
      <c r="A1627" s="167" t="s">
        <v>3256</v>
      </c>
      <c r="B1627" s="69" t="s">
        <v>3257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3258</v>
      </c>
      <c r="H1627" s="64" t="s">
        <v>3258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2876435411.224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2876435411.224</v>
      </c>
      <c r="AE1627" s="166">
        <v>45296</v>
      </c>
      <c r="AF1627" s="165">
        <v>51322</v>
      </c>
      <c r="AG1627" s="91">
        <v>2957066124.1100001</v>
      </c>
      <c r="AH1627" s="91">
        <v>15.847222222222221</v>
      </c>
      <c r="AI1627" s="91">
        <v>16.5</v>
      </c>
      <c r="AJ1627" s="160">
        <v>1.2999999999999999E-2</v>
      </c>
      <c r="AK1627" s="168" t="s">
        <v>638</v>
      </c>
      <c r="AL1627" s="168" t="s">
        <v>568</v>
      </c>
      <c r="AM1627" s="127">
        <v>0</v>
      </c>
      <c r="AN1627" s="127">
        <v>0</v>
      </c>
      <c r="AO1627" s="127">
        <v>0</v>
      </c>
      <c r="AP1627" s="127">
        <v>0</v>
      </c>
      <c r="AQ1627" s="127">
        <v>18696830.170000002</v>
      </c>
      <c r="AR1627" s="127">
        <v>0</v>
      </c>
      <c r="AS1627" s="127">
        <v>0</v>
      </c>
      <c r="AT1627" s="127">
        <v>0</v>
      </c>
      <c r="AU1627" s="127">
        <v>0</v>
      </c>
      <c r="AV1627" s="127">
        <v>0</v>
      </c>
      <c r="AW1627" s="127">
        <v>18169323.890000001</v>
      </c>
      <c r="AX1627" s="127">
        <v>0</v>
      </c>
      <c r="AY1627" s="127">
        <v>0</v>
      </c>
      <c r="AZ1627" s="127">
        <v>0</v>
      </c>
      <c r="BA1627" s="127">
        <v>0</v>
      </c>
      <c r="BB1627" s="127">
        <v>0</v>
      </c>
      <c r="BC1627" s="15">
        <f t="shared" si="75"/>
        <v>0</v>
      </c>
      <c r="BD1627" s="15">
        <f t="shared" si="76"/>
        <v>36866154.060000002</v>
      </c>
      <c r="BE1627" s="15">
        <f t="shared" si="77"/>
        <v>36866154.060000002</v>
      </c>
    </row>
    <row r="1628" spans="1:57" x14ac:dyDescent="0.3">
      <c r="A1628" s="167" t="s">
        <v>3259</v>
      </c>
      <c r="B1628" s="69" t="s">
        <v>3260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3261</v>
      </c>
      <c r="H1628" s="64" t="s">
        <v>3261</v>
      </c>
      <c r="I1628" s="64" t="s">
        <v>640</v>
      </c>
      <c r="J1628" s="64" t="s">
        <v>3262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77818629.430000007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77818629.430000007</v>
      </c>
      <c r="AE1628" s="166">
        <v>45296</v>
      </c>
      <c r="AF1628" s="165">
        <v>51322</v>
      </c>
      <c r="AG1628" s="91">
        <v>80000000</v>
      </c>
      <c r="AH1628" s="91">
        <v>15.847222222222221</v>
      </c>
      <c r="AI1628" s="91">
        <v>16.5</v>
      </c>
      <c r="AJ1628" s="160">
        <v>1.2999999999999999E-2</v>
      </c>
      <c r="AK1628" s="168" t="s">
        <v>638</v>
      </c>
      <c r="AL1628" s="168" t="s">
        <v>70</v>
      </c>
      <c r="AM1628" s="127">
        <v>0</v>
      </c>
      <c r="AN1628" s="127">
        <v>0</v>
      </c>
      <c r="AO1628" s="127">
        <v>0</v>
      </c>
      <c r="AP1628" s="127">
        <v>0</v>
      </c>
      <c r="AQ1628" s="127">
        <v>505821.09</v>
      </c>
      <c r="AR1628" s="127">
        <v>0</v>
      </c>
      <c r="AS1628" s="127">
        <v>0</v>
      </c>
      <c r="AT1628" s="127">
        <v>0</v>
      </c>
      <c r="AU1628" s="127">
        <v>0</v>
      </c>
      <c r="AV1628" s="127">
        <v>0</v>
      </c>
      <c r="AW1628" s="127">
        <v>491550.02</v>
      </c>
      <c r="AX1628" s="127">
        <v>0</v>
      </c>
      <c r="AY1628" s="127">
        <v>0</v>
      </c>
      <c r="AZ1628" s="127">
        <v>0</v>
      </c>
      <c r="BA1628" s="127">
        <v>0</v>
      </c>
      <c r="BB1628" s="127">
        <v>0</v>
      </c>
      <c r="BC1628" s="15">
        <f t="shared" si="75"/>
        <v>0</v>
      </c>
      <c r="BD1628" s="15">
        <f t="shared" si="76"/>
        <v>997371.1100000001</v>
      </c>
      <c r="BE1628" s="15">
        <f t="shared" si="77"/>
        <v>997371.1100000001</v>
      </c>
    </row>
    <row r="1629" spans="1:57" x14ac:dyDescent="0.3">
      <c r="A1629" s="167" t="s">
        <v>3263</v>
      </c>
      <c r="B1629" s="69" t="s">
        <v>3264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3258</v>
      </c>
      <c r="H1629" s="64" t="s">
        <v>3258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22903697.745000001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22903697.745000001</v>
      </c>
      <c r="AE1629" s="166">
        <v>45296</v>
      </c>
      <c r="AF1629" s="165">
        <v>46027</v>
      </c>
      <c r="AG1629" s="91">
        <v>30538263.660551053</v>
      </c>
      <c r="AH1629" s="91">
        <v>1.3472222222222223</v>
      </c>
      <c r="AI1629" s="91">
        <v>2</v>
      </c>
      <c r="AJ1629" s="160">
        <v>0</v>
      </c>
      <c r="AK1629" s="168" t="s">
        <v>638</v>
      </c>
      <c r="AL1629" s="168" t="s">
        <v>568</v>
      </c>
      <c r="AM1629" s="127">
        <v>0</v>
      </c>
      <c r="AN1629" s="127">
        <v>0</v>
      </c>
      <c r="AO1629" s="127">
        <v>0</v>
      </c>
      <c r="AP1629" s="127">
        <v>0</v>
      </c>
      <c r="AQ1629" s="127">
        <v>0</v>
      </c>
      <c r="AR1629" s="127">
        <v>0</v>
      </c>
      <c r="AS1629" s="127">
        <v>0</v>
      </c>
      <c r="AT1629" s="127">
        <v>0</v>
      </c>
      <c r="AU1629" s="127">
        <v>0</v>
      </c>
      <c r="AV1629" s="127">
        <v>0</v>
      </c>
      <c r="AW1629" s="127">
        <v>0</v>
      </c>
      <c r="AX1629" s="127">
        <v>0</v>
      </c>
      <c r="AY1629" s="127">
        <v>0</v>
      </c>
      <c r="AZ1629" s="127">
        <v>0</v>
      </c>
      <c r="BA1629" s="127">
        <v>0</v>
      </c>
      <c r="BB1629" s="127">
        <v>0</v>
      </c>
      <c r="BC1629" s="15">
        <f t="shared" si="75"/>
        <v>0</v>
      </c>
      <c r="BD1629" s="15">
        <f t="shared" si="76"/>
        <v>0</v>
      </c>
      <c r="BE1629" s="15">
        <f t="shared" si="77"/>
        <v>0</v>
      </c>
    </row>
    <row r="1630" spans="1:57" x14ac:dyDescent="0.3">
      <c r="A1630" s="167" t="s">
        <v>3265</v>
      </c>
      <c r="B1630" s="69" t="s">
        <v>3266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3261</v>
      </c>
      <c r="H1630" s="64" t="s">
        <v>3261</v>
      </c>
      <c r="I1630" s="64" t="s">
        <v>640</v>
      </c>
      <c r="J1630" s="64" t="s">
        <v>3262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1041300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1041300</v>
      </c>
      <c r="AE1630" s="166">
        <v>45296</v>
      </c>
      <c r="AF1630" s="165">
        <v>46027</v>
      </c>
      <c r="AG1630" s="91">
        <v>1388400</v>
      </c>
      <c r="AH1630" s="91">
        <v>1.3472222222222223</v>
      </c>
      <c r="AI1630" s="91">
        <v>2</v>
      </c>
      <c r="AJ1630" s="160">
        <v>0</v>
      </c>
      <c r="AK1630" s="168" t="s">
        <v>638</v>
      </c>
      <c r="AL1630" s="168" t="s">
        <v>70</v>
      </c>
      <c r="AM1630" s="127">
        <v>0</v>
      </c>
      <c r="AN1630" s="127">
        <v>0</v>
      </c>
      <c r="AO1630" s="127">
        <v>0</v>
      </c>
      <c r="AP1630" s="127">
        <v>0</v>
      </c>
      <c r="AQ1630" s="127">
        <v>0</v>
      </c>
      <c r="AR1630" s="127">
        <v>0</v>
      </c>
      <c r="AS1630" s="127">
        <v>0</v>
      </c>
      <c r="AT1630" s="127">
        <v>0</v>
      </c>
      <c r="AU1630" s="127">
        <v>0</v>
      </c>
      <c r="AV1630" s="127">
        <v>0</v>
      </c>
      <c r="AW1630" s="127">
        <v>0</v>
      </c>
      <c r="AX1630" s="127">
        <v>0</v>
      </c>
      <c r="AY1630" s="127">
        <v>0</v>
      </c>
      <c r="AZ1630" s="127">
        <v>0</v>
      </c>
      <c r="BA1630" s="127">
        <v>0</v>
      </c>
      <c r="BB1630" s="127">
        <v>0</v>
      </c>
      <c r="BC1630" s="15">
        <f t="shared" si="75"/>
        <v>0</v>
      </c>
      <c r="BD1630" s="15">
        <f t="shared" si="76"/>
        <v>0</v>
      </c>
      <c r="BE1630" s="15">
        <f t="shared" si="77"/>
        <v>0</v>
      </c>
    </row>
    <row r="1631" spans="1:57" x14ac:dyDescent="0.3">
      <c r="A1631" s="167" t="s">
        <v>3267</v>
      </c>
      <c r="B1631" s="69" t="s">
        <v>3268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66">
        <v>44987</v>
      </c>
      <c r="AF1631" s="165">
        <v>46083</v>
      </c>
      <c r="AG1631" s="91">
        <v>14682097.49</v>
      </c>
      <c r="AH1631" s="91">
        <v>1.5055555555555555</v>
      </c>
      <c r="AI1631" s="91">
        <v>3</v>
      </c>
      <c r="AJ1631" s="160">
        <v>6.1652999999999999E-2</v>
      </c>
      <c r="AK1631" s="168" t="s">
        <v>651</v>
      </c>
      <c r="AL1631" s="168" t="s">
        <v>652</v>
      </c>
      <c r="AM1631" s="127">
        <v>452597.68</v>
      </c>
      <c r="AN1631" s="127">
        <v>0</v>
      </c>
      <c r="AO1631" s="127">
        <v>0</v>
      </c>
      <c r="AP1631" s="127">
        <v>0</v>
      </c>
      <c r="AQ1631" s="127">
        <v>0</v>
      </c>
      <c r="AR1631" s="127">
        <v>0</v>
      </c>
      <c r="AS1631" s="127">
        <v>452597.68</v>
      </c>
      <c r="AT1631" s="127">
        <v>0</v>
      </c>
      <c r="AU1631" s="127">
        <v>0</v>
      </c>
      <c r="AV1631" s="127">
        <v>0</v>
      </c>
      <c r="AW1631" s="127">
        <v>0</v>
      </c>
      <c r="AX1631" s="127">
        <v>0</v>
      </c>
      <c r="AY1631" s="127">
        <v>452597.68</v>
      </c>
      <c r="AZ1631" s="127">
        <v>0</v>
      </c>
      <c r="BA1631" s="127">
        <v>0</v>
      </c>
      <c r="BB1631" s="127">
        <v>0</v>
      </c>
      <c r="BC1631" s="15">
        <f t="shared" si="75"/>
        <v>452597.68</v>
      </c>
      <c r="BD1631" s="15">
        <f t="shared" si="76"/>
        <v>905195.36</v>
      </c>
      <c r="BE1631" s="15">
        <f t="shared" si="77"/>
        <v>1357793.04</v>
      </c>
    </row>
    <row r="1632" spans="1:57" x14ac:dyDescent="0.3">
      <c r="A1632" s="167" t="s">
        <v>3269</v>
      </c>
      <c r="B1632" s="69" t="s">
        <v>3270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6">
        <v>44987</v>
      </c>
      <c r="AF1632" s="165">
        <v>46083</v>
      </c>
      <c r="AG1632" s="91">
        <v>15269381.390000001</v>
      </c>
      <c r="AH1632" s="91">
        <v>1.5055555555555555</v>
      </c>
      <c r="AI1632" s="91">
        <v>3</v>
      </c>
      <c r="AJ1632" s="160">
        <v>6.1652999999999999E-2</v>
      </c>
      <c r="AK1632" s="168" t="s">
        <v>651</v>
      </c>
      <c r="AL1632" s="168" t="s">
        <v>652</v>
      </c>
      <c r="AM1632" s="127">
        <v>470701.59</v>
      </c>
      <c r="AN1632" s="127">
        <v>0</v>
      </c>
      <c r="AO1632" s="127">
        <v>0</v>
      </c>
      <c r="AP1632" s="127">
        <v>0</v>
      </c>
      <c r="AQ1632" s="127">
        <v>0</v>
      </c>
      <c r="AR1632" s="127">
        <v>0</v>
      </c>
      <c r="AS1632" s="127">
        <v>470701.59</v>
      </c>
      <c r="AT1632" s="127">
        <v>0</v>
      </c>
      <c r="AU1632" s="127">
        <v>0</v>
      </c>
      <c r="AV1632" s="127">
        <v>0</v>
      </c>
      <c r="AW1632" s="127">
        <v>0</v>
      </c>
      <c r="AX1632" s="127">
        <v>0</v>
      </c>
      <c r="AY1632" s="127">
        <v>470701.59</v>
      </c>
      <c r="AZ1632" s="127">
        <v>0</v>
      </c>
      <c r="BA1632" s="127">
        <v>0</v>
      </c>
      <c r="BB1632" s="127">
        <v>0</v>
      </c>
      <c r="BC1632" s="15">
        <f t="shared" si="75"/>
        <v>470701.59</v>
      </c>
      <c r="BD1632" s="15">
        <f t="shared" si="76"/>
        <v>941403.18</v>
      </c>
      <c r="BE1632" s="15">
        <f t="shared" si="77"/>
        <v>1412104.77</v>
      </c>
    </row>
    <row r="1633" spans="1:57" x14ac:dyDescent="0.3">
      <c r="A1633" s="167" t="s">
        <v>3271</v>
      </c>
      <c r="B1633" s="69" t="s">
        <v>3272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66">
        <v>44987</v>
      </c>
      <c r="AF1633" s="165">
        <v>46083</v>
      </c>
      <c r="AG1633" s="91">
        <v>14094813.59</v>
      </c>
      <c r="AH1633" s="91">
        <v>1.5055555555555555</v>
      </c>
      <c r="AI1633" s="91">
        <v>3</v>
      </c>
      <c r="AJ1633" s="160">
        <v>6.1652999999999999E-2</v>
      </c>
      <c r="AK1633" s="168" t="s">
        <v>651</v>
      </c>
      <c r="AL1633" s="168" t="s">
        <v>652</v>
      </c>
      <c r="AM1633" s="127">
        <v>434493.77</v>
      </c>
      <c r="AN1633" s="127">
        <v>0</v>
      </c>
      <c r="AO1633" s="127">
        <v>0</v>
      </c>
      <c r="AP1633" s="127">
        <v>0</v>
      </c>
      <c r="AQ1633" s="127">
        <v>0</v>
      </c>
      <c r="AR1633" s="127">
        <v>0</v>
      </c>
      <c r="AS1633" s="127">
        <v>434493.77</v>
      </c>
      <c r="AT1633" s="127">
        <v>0</v>
      </c>
      <c r="AU1633" s="127">
        <v>0</v>
      </c>
      <c r="AV1633" s="127">
        <v>0</v>
      </c>
      <c r="AW1633" s="127">
        <v>0</v>
      </c>
      <c r="AX1633" s="127">
        <v>0</v>
      </c>
      <c r="AY1633" s="127">
        <v>434493.77</v>
      </c>
      <c r="AZ1633" s="127">
        <v>0</v>
      </c>
      <c r="BA1633" s="127">
        <v>0</v>
      </c>
      <c r="BB1633" s="127">
        <v>0</v>
      </c>
      <c r="BC1633" s="15">
        <f t="shared" si="75"/>
        <v>434493.77</v>
      </c>
      <c r="BD1633" s="15">
        <f t="shared" si="76"/>
        <v>868987.54</v>
      </c>
      <c r="BE1633" s="15">
        <f t="shared" si="77"/>
        <v>1303481.31</v>
      </c>
    </row>
    <row r="1634" spans="1:57" x14ac:dyDescent="0.3">
      <c r="A1634" s="167" t="s">
        <v>3273</v>
      </c>
      <c r="B1634" s="69" t="s">
        <v>3274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66">
        <v>44987</v>
      </c>
      <c r="AF1634" s="165">
        <v>46083</v>
      </c>
      <c r="AG1634" s="91">
        <v>14679621.25</v>
      </c>
      <c r="AH1634" s="91">
        <v>1.5055555555555555</v>
      </c>
      <c r="AI1634" s="91">
        <v>3</v>
      </c>
      <c r="AJ1634" s="160">
        <v>6.1652999999999999E-2</v>
      </c>
      <c r="AK1634" s="168" t="s">
        <v>651</v>
      </c>
      <c r="AL1634" s="168" t="s">
        <v>652</v>
      </c>
      <c r="AM1634" s="127">
        <v>452521.34</v>
      </c>
      <c r="AN1634" s="127">
        <v>0</v>
      </c>
      <c r="AO1634" s="127">
        <v>0</v>
      </c>
      <c r="AP1634" s="127">
        <v>0</v>
      </c>
      <c r="AQ1634" s="127">
        <v>0</v>
      </c>
      <c r="AR1634" s="127">
        <v>0</v>
      </c>
      <c r="AS1634" s="127">
        <v>452521.34</v>
      </c>
      <c r="AT1634" s="127">
        <v>0</v>
      </c>
      <c r="AU1634" s="127">
        <v>0</v>
      </c>
      <c r="AV1634" s="127">
        <v>0</v>
      </c>
      <c r="AW1634" s="127">
        <v>0</v>
      </c>
      <c r="AX1634" s="127">
        <v>0</v>
      </c>
      <c r="AY1634" s="127">
        <v>452521.34</v>
      </c>
      <c r="AZ1634" s="127">
        <v>0</v>
      </c>
      <c r="BA1634" s="127">
        <v>0</v>
      </c>
      <c r="BB1634" s="127">
        <v>0</v>
      </c>
      <c r="BC1634" s="15">
        <f t="shared" si="75"/>
        <v>452521.34</v>
      </c>
      <c r="BD1634" s="15">
        <f t="shared" si="76"/>
        <v>905042.68</v>
      </c>
      <c r="BE1634" s="15">
        <f t="shared" si="77"/>
        <v>1357564.02</v>
      </c>
    </row>
    <row r="1635" spans="1:57" x14ac:dyDescent="0.3">
      <c r="A1635" s="167" t="s">
        <v>3275</v>
      </c>
      <c r="B1635" s="69" t="s">
        <v>3276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6">
        <v>44987</v>
      </c>
      <c r="AF1635" s="165">
        <v>46083</v>
      </c>
      <c r="AG1635" s="91">
        <v>9786414.1699999999</v>
      </c>
      <c r="AH1635" s="91">
        <v>1.5055555555555555</v>
      </c>
      <c r="AI1635" s="91">
        <v>3</v>
      </c>
      <c r="AJ1635" s="160">
        <v>6.1652999999999999E-2</v>
      </c>
      <c r="AK1635" s="168" t="s">
        <v>651</v>
      </c>
      <c r="AL1635" s="168" t="s">
        <v>652</v>
      </c>
      <c r="AM1635" s="127">
        <v>301680.90000000002</v>
      </c>
      <c r="AN1635" s="127">
        <v>0</v>
      </c>
      <c r="AO1635" s="127">
        <v>0</v>
      </c>
      <c r="AP1635" s="127">
        <v>0</v>
      </c>
      <c r="AQ1635" s="127">
        <v>0</v>
      </c>
      <c r="AR1635" s="127">
        <v>0</v>
      </c>
      <c r="AS1635" s="127">
        <v>301680.90000000002</v>
      </c>
      <c r="AT1635" s="127">
        <v>0</v>
      </c>
      <c r="AU1635" s="127">
        <v>0</v>
      </c>
      <c r="AV1635" s="127">
        <v>0</v>
      </c>
      <c r="AW1635" s="127">
        <v>0</v>
      </c>
      <c r="AX1635" s="127">
        <v>0</v>
      </c>
      <c r="AY1635" s="127">
        <v>301680.90000000002</v>
      </c>
      <c r="AZ1635" s="127">
        <v>0</v>
      </c>
      <c r="BA1635" s="127">
        <v>0</v>
      </c>
      <c r="BB1635" s="127">
        <v>0</v>
      </c>
      <c r="BC1635" s="15">
        <f t="shared" si="75"/>
        <v>301680.90000000002</v>
      </c>
      <c r="BD1635" s="15">
        <f t="shared" si="76"/>
        <v>603361.80000000005</v>
      </c>
      <c r="BE1635" s="15">
        <f t="shared" si="77"/>
        <v>905042.70000000007</v>
      </c>
    </row>
    <row r="1636" spans="1:57" x14ac:dyDescent="0.3">
      <c r="A1636" s="167" t="s">
        <v>3277</v>
      </c>
      <c r="B1636" s="69" t="s">
        <v>3278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66">
        <v>44987</v>
      </c>
      <c r="AF1636" s="165">
        <v>46083</v>
      </c>
      <c r="AG1636" s="91">
        <v>10765055.58</v>
      </c>
      <c r="AH1636" s="91">
        <v>1.5055555555555555</v>
      </c>
      <c r="AI1636" s="91">
        <v>3</v>
      </c>
      <c r="AJ1636" s="160">
        <v>6.1652999999999999E-2</v>
      </c>
      <c r="AK1636" s="168" t="s">
        <v>651</v>
      </c>
      <c r="AL1636" s="168" t="s">
        <v>652</v>
      </c>
      <c r="AM1636" s="127">
        <v>331848.99</v>
      </c>
      <c r="AN1636" s="127">
        <v>0</v>
      </c>
      <c r="AO1636" s="127">
        <v>0</v>
      </c>
      <c r="AP1636" s="127">
        <v>0</v>
      </c>
      <c r="AQ1636" s="127">
        <v>0</v>
      </c>
      <c r="AR1636" s="127">
        <v>0</v>
      </c>
      <c r="AS1636" s="127">
        <v>331848.99</v>
      </c>
      <c r="AT1636" s="127">
        <v>0</v>
      </c>
      <c r="AU1636" s="127">
        <v>0</v>
      </c>
      <c r="AV1636" s="127">
        <v>0</v>
      </c>
      <c r="AW1636" s="127">
        <v>0</v>
      </c>
      <c r="AX1636" s="127">
        <v>0</v>
      </c>
      <c r="AY1636" s="127">
        <v>331848.99</v>
      </c>
      <c r="AZ1636" s="127">
        <v>0</v>
      </c>
      <c r="BA1636" s="127">
        <v>0</v>
      </c>
      <c r="BB1636" s="127">
        <v>0</v>
      </c>
      <c r="BC1636" s="15">
        <f t="shared" si="75"/>
        <v>331848.99</v>
      </c>
      <c r="BD1636" s="15">
        <f t="shared" si="76"/>
        <v>663697.98</v>
      </c>
      <c r="BE1636" s="15">
        <f t="shared" si="77"/>
        <v>995546.97</v>
      </c>
    </row>
    <row r="1637" spans="1:57" x14ac:dyDescent="0.3">
      <c r="A1637" s="167" t="s">
        <v>3279</v>
      </c>
      <c r="B1637" s="69" t="s">
        <v>3280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7826300</v>
      </c>
      <c r="AA1637" s="63">
        <v>0</v>
      </c>
      <c r="AB1637" s="63">
        <v>0</v>
      </c>
      <c r="AC1637" s="63">
        <v>0</v>
      </c>
      <c r="AD1637" s="63">
        <v>200000000</v>
      </c>
      <c r="AE1637" s="166">
        <v>44984</v>
      </c>
      <c r="AF1637" s="165">
        <v>48637</v>
      </c>
      <c r="AG1637" s="91">
        <v>200000000</v>
      </c>
      <c r="AH1637" s="91">
        <v>8.4916666666666671</v>
      </c>
      <c r="AI1637" s="91">
        <v>10</v>
      </c>
      <c r="AJ1637" s="160">
        <v>7.8262999999999999E-2</v>
      </c>
      <c r="AK1637" s="168" t="s">
        <v>651</v>
      </c>
      <c r="AL1637" s="168" t="s">
        <v>652</v>
      </c>
      <c r="AM1637" s="127">
        <v>0</v>
      </c>
      <c r="AN1637" s="127">
        <v>0</v>
      </c>
      <c r="AO1637" s="127">
        <v>0</v>
      </c>
      <c r="AP1637" s="127">
        <v>0</v>
      </c>
      <c r="AQ1637" s="127">
        <v>0</v>
      </c>
      <c r="AR1637" s="127">
        <v>7826300</v>
      </c>
      <c r="AS1637" s="127">
        <v>0</v>
      </c>
      <c r="AT1637" s="127">
        <v>0</v>
      </c>
      <c r="AU1637" s="127">
        <v>0</v>
      </c>
      <c r="AV1637" s="127">
        <v>0</v>
      </c>
      <c r="AW1637" s="127">
        <v>0</v>
      </c>
      <c r="AX1637" s="127">
        <v>7826300</v>
      </c>
      <c r="AY1637" s="127">
        <v>0</v>
      </c>
      <c r="AZ1637" s="127">
        <v>0</v>
      </c>
      <c r="BA1637" s="127">
        <v>0</v>
      </c>
      <c r="BB1637" s="127">
        <v>0</v>
      </c>
      <c r="BC1637" s="15">
        <f t="shared" si="75"/>
        <v>0</v>
      </c>
      <c r="BD1637" s="15">
        <f t="shared" si="76"/>
        <v>15652600</v>
      </c>
      <c r="BE1637" s="15">
        <f t="shared" si="77"/>
        <v>15652600</v>
      </c>
    </row>
    <row r="1638" spans="1:57" x14ac:dyDescent="0.3">
      <c r="A1638" s="167" t="s">
        <v>3281</v>
      </c>
      <c r="B1638" s="69" t="s">
        <v>3282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4458301.76</v>
      </c>
      <c r="X1638" s="63">
        <v>0</v>
      </c>
      <c r="Y1638" s="63">
        <v>36180.75</v>
      </c>
      <c r="Z1638" s="63">
        <v>31720.79</v>
      </c>
      <c r="AA1638" s="63">
        <v>0</v>
      </c>
      <c r="AB1638" s="63">
        <v>0</v>
      </c>
      <c r="AC1638" s="63">
        <v>0</v>
      </c>
      <c r="AD1638" s="63">
        <v>4422121.01</v>
      </c>
      <c r="AE1638" s="166">
        <v>45322</v>
      </c>
      <c r="AF1638" s="165">
        <v>48802</v>
      </c>
      <c r="AG1638" s="91">
        <v>4677691.78</v>
      </c>
      <c r="AH1638" s="91">
        <v>9.0749999999999993</v>
      </c>
      <c r="AI1638" s="91">
        <v>9.6666666666666661</v>
      </c>
      <c r="AJ1638" s="160">
        <v>8.5398000000000002E-2</v>
      </c>
      <c r="AK1638" s="168" t="s">
        <v>651</v>
      </c>
      <c r="AL1638" s="168" t="s">
        <v>652</v>
      </c>
      <c r="AM1638" s="127">
        <v>31463.25</v>
      </c>
      <c r="AN1638" s="127">
        <v>31203.88</v>
      </c>
      <c r="AO1638" s="127">
        <v>30942.66</v>
      </c>
      <c r="AP1638" s="127">
        <v>30679.58</v>
      </c>
      <c r="AQ1638" s="127">
        <v>30414.63</v>
      </c>
      <c r="AR1638" s="127">
        <v>30147.79</v>
      </c>
      <c r="AS1638" s="127">
        <v>29879.06</v>
      </c>
      <c r="AT1638" s="127">
        <v>29608.41</v>
      </c>
      <c r="AU1638" s="127">
        <v>29335.84</v>
      </c>
      <c r="AV1638" s="127">
        <v>29061.31</v>
      </c>
      <c r="AW1638" s="127">
        <v>28784.85</v>
      </c>
      <c r="AX1638" s="127">
        <v>28506.400000000001</v>
      </c>
      <c r="AY1638" s="127">
        <v>28225.98</v>
      </c>
      <c r="AZ1638" s="127">
        <v>27943.57</v>
      </c>
      <c r="BA1638" s="127">
        <v>27659.14</v>
      </c>
      <c r="BB1638" s="127">
        <v>27372.69</v>
      </c>
      <c r="BC1638" s="15">
        <f t="shared" si="75"/>
        <v>124289.37000000001</v>
      </c>
      <c r="BD1638" s="15">
        <f t="shared" si="76"/>
        <v>346939.67000000004</v>
      </c>
      <c r="BE1638" s="15">
        <f t="shared" si="77"/>
        <v>471229.04000000004</v>
      </c>
    </row>
    <row r="1639" spans="1:57" x14ac:dyDescent="0.3">
      <c r="A1639" s="167" t="s">
        <v>3283</v>
      </c>
      <c r="B1639" s="69" t="s">
        <v>3284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3285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4624535.3599999994</v>
      </c>
      <c r="X1639" s="63">
        <v>0</v>
      </c>
      <c r="Y1639" s="63">
        <v>97642.29</v>
      </c>
      <c r="Z1639" s="63">
        <v>32667.5</v>
      </c>
      <c r="AA1639" s="63">
        <v>0</v>
      </c>
      <c r="AB1639" s="63">
        <v>0</v>
      </c>
      <c r="AC1639" s="63">
        <v>0</v>
      </c>
      <c r="AD1639" s="63">
        <v>4526893.0699999994</v>
      </c>
      <c r="AE1639" s="166">
        <v>45322</v>
      </c>
      <c r="AF1639" s="165">
        <v>46713</v>
      </c>
      <c r="AG1639" s="91">
        <v>5219359.879999999</v>
      </c>
      <c r="AH1639" s="91">
        <v>3.2722222222222221</v>
      </c>
      <c r="AI1639" s="91">
        <v>3.8638888888888889</v>
      </c>
      <c r="AJ1639" s="160">
        <v>8.4766999999999995E-2</v>
      </c>
      <c r="AK1639" s="168" t="s">
        <v>651</v>
      </c>
      <c r="AL1639" s="168" t="s">
        <v>652</v>
      </c>
      <c r="AM1639" s="127">
        <v>31977.759999999998</v>
      </c>
      <c r="AN1639" s="127">
        <v>31283.15</v>
      </c>
      <c r="AO1639" s="127">
        <v>30583.63</v>
      </c>
      <c r="AP1639" s="127">
        <v>29879.17</v>
      </c>
      <c r="AQ1639" s="127">
        <v>29169.73</v>
      </c>
      <c r="AR1639" s="127">
        <v>28455.279999999999</v>
      </c>
      <c r="AS1639" s="127">
        <v>27735.79</v>
      </c>
      <c r="AT1639" s="127">
        <v>27011.21</v>
      </c>
      <c r="AU1639" s="127">
        <v>26281.51</v>
      </c>
      <c r="AV1639" s="127">
        <v>25546.66</v>
      </c>
      <c r="AW1639" s="127">
        <v>24806.62</v>
      </c>
      <c r="AX1639" s="127">
        <v>24061.35</v>
      </c>
      <c r="AY1639" s="127">
        <v>23310.82</v>
      </c>
      <c r="AZ1639" s="127">
        <v>22554.98</v>
      </c>
      <c r="BA1639" s="127">
        <v>21793.81</v>
      </c>
      <c r="BB1639" s="127">
        <v>21027.25</v>
      </c>
      <c r="BC1639" s="15">
        <f t="shared" si="75"/>
        <v>123723.71</v>
      </c>
      <c r="BD1639" s="15">
        <f t="shared" si="76"/>
        <v>301755.01</v>
      </c>
      <c r="BE1639" s="15">
        <f t="shared" si="77"/>
        <v>425478.72000000003</v>
      </c>
    </row>
    <row r="1640" spans="1:57" x14ac:dyDescent="0.3">
      <c r="A1640" s="167" t="s">
        <v>3286</v>
      </c>
      <c r="B1640" s="69" t="s">
        <v>3287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3288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1247611.78</v>
      </c>
      <c r="X1640" s="63">
        <v>0</v>
      </c>
      <c r="Y1640" s="63">
        <v>15566.19</v>
      </c>
      <c r="Z1640" s="63">
        <v>8621.2900000000009</v>
      </c>
      <c r="AA1640" s="63">
        <v>0</v>
      </c>
      <c r="AB1640" s="63">
        <v>0</v>
      </c>
      <c r="AC1640" s="63">
        <v>0</v>
      </c>
      <c r="AD1640" s="63">
        <v>1232045.5900000001</v>
      </c>
      <c r="AE1640" s="166">
        <v>45322</v>
      </c>
      <c r="AF1640" s="165">
        <v>47417</v>
      </c>
      <c r="AG1640" s="91">
        <v>1340324.05</v>
      </c>
      <c r="AH1640" s="91">
        <v>5.2277777777777779</v>
      </c>
      <c r="AI1640" s="91">
        <v>5.8194444444444446</v>
      </c>
      <c r="AJ1640" s="160">
        <v>8.2922999999999997E-2</v>
      </c>
      <c r="AK1640" s="168" t="s">
        <v>651</v>
      </c>
      <c r="AL1640" s="168" t="s">
        <v>652</v>
      </c>
      <c r="AM1640" s="127">
        <v>8513.7199999999993</v>
      </c>
      <c r="AN1640" s="127">
        <v>8405.41</v>
      </c>
      <c r="AO1640" s="127">
        <v>8296.35</v>
      </c>
      <c r="AP1640" s="127">
        <v>8186.54</v>
      </c>
      <c r="AQ1640" s="127">
        <v>8075.97</v>
      </c>
      <c r="AR1640" s="127">
        <v>7964.64</v>
      </c>
      <c r="AS1640" s="127">
        <v>7852.54</v>
      </c>
      <c r="AT1640" s="127">
        <v>7739.66</v>
      </c>
      <c r="AU1640" s="127">
        <v>7626</v>
      </c>
      <c r="AV1640" s="127">
        <v>7511.56</v>
      </c>
      <c r="AW1640" s="127">
        <v>7396.32</v>
      </c>
      <c r="AX1640" s="127">
        <v>7280.29</v>
      </c>
      <c r="AY1640" s="127">
        <v>7163.46</v>
      </c>
      <c r="AZ1640" s="127">
        <v>7045.82</v>
      </c>
      <c r="BA1640" s="127">
        <v>6927.36</v>
      </c>
      <c r="BB1640" s="127">
        <v>6808.09</v>
      </c>
      <c r="BC1640" s="15">
        <f t="shared" si="75"/>
        <v>33402.019999999997</v>
      </c>
      <c r="BD1640" s="15">
        <f t="shared" si="76"/>
        <v>89391.71</v>
      </c>
      <c r="BE1640" s="15">
        <f t="shared" si="77"/>
        <v>122793.73000000001</v>
      </c>
    </row>
    <row r="1641" spans="1:57" x14ac:dyDescent="0.3">
      <c r="A1641" s="167" t="s">
        <v>3289</v>
      </c>
      <c r="B1641" s="69" t="s">
        <v>3290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3288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6">
        <v>44987</v>
      </c>
      <c r="AF1641" s="165">
        <v>46083</v>
      </c>
      <c r="AG1641" s="91">
        <v>7305769.0899999999</v>
      </c>
      <c r="AH1641" s="91">
        <v>1.5055555555555555</v>
      </c>
      <c r="AI1641" s="91">
        <v>3</v>
      </c>
      <c r="AJ1641" s="160">
        <v>6.1652999999999999E-2</v>
      </c>
      <c r="AK1641" s="168" t="s">
        <v>651</v>
      </c>
      <c r="AL1641" s="168" t="s">
        <v>652</v>
      </c>
      <c r="AM1641" s="127">
        <v>225211.29</v>
      </c>
      <c r="AN1641" s="127">
        <v>0</v>
      </c>
      <c r="AO1641" s="127">
        <v>0</v>
      </c>
      <c r="AP1641" s="127">
        <v>0</v>
      </c>
      <c r="AQ1641" s="127">
        <v>0</v>
      </c>
      <c r="AR1641" s="127">
        <v>0</v>
      </c>
      <c r="AS1641" s="127">
        <v>225211.29</v>
      </c>
      <c r="AT1641" s="127">
        <v>0</v>
      </c>
      <c r="AU1641" s="127">
        <v>0</v>
      </c>
      <c r="AV1641" s="127">
        <v>0</v>
      </c>
      <c r="AW1641" s="127">
        <v>0</v>
      </c>
      <c r="AX1641" s="127">
        <v>0</v>
      </c>
      <c r="AY1641" s="127">
        <v>225211.29</v>
      </c>
      <c r="AZ1641" s="127">
        <v>0</v>
      </c>
      <c r="BA1641" s="127">
        <v>0</v>
      </c>
      <c r="BB1641" s="127">
        <v>0</v>
      </c>
      <c r="BC1641" s="15">
        <f t="shared" si="75"/>
        <v>225211.29</v>
      </c>
      <c r="BD1641" s="15">
        <f t="shared" si="76"/>
        <v>450422.58</v>
      </c>
      <c r="BE1641" s="15">
        <f t="shared" si="77"/>
        <v>675633.87</v>
      </c>
    </row>
    <row r="1642" spans="1:57" x14ac:dyDescent="0.3">
      <c r="A1642" s="167" t="s">
        <v>3291</v>
      </c>
      <c r="B1642" s="69" t="s">
        <v>3292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1923724.4899999998</v>
      </c>
      <c r="X1642" s="63">
        <v>0</v>
      </c>
      <c r="Y1642" s="63">
        <v>81348.289999999994</v>
      </c>
      <c r="Z1642" s="63">
        <v>11852.39</v>
      </c>
      <c r="AA1642" s="63">
        <v>0</v>
      </c>
      <c r="AB1642" s="63">
        <v>0</v>
      </c>
      <c r="AC1642" s="63">
        <v>0</v>
      </c>
      <c r="AD1642" s="63">
        <v>1842376.1999999997</v>
      </c>
      <c r="AE1642" s="166">
        <v>45322</v>
      </c>
      <c r="AF1642" s="165">
        <v>46140</v>
      </c>
      <c r="AG1642" s="91">
        <v>2412354.9600000009</v>
      </c>
      <c r="AH1642" s="91">
        <v>1.6805555555555556</v>
      </c>
      <c r="AI1642" s="91">
        <v>2.2722222222222221</v>
      </c>
      <c r="AJ1642" s="160">
        <v>7.3934E-2</v>
      </c>
      <c r="AK1642" s="168" t="s">
        <v>651</v>
      </c>
      <c r="AL1642" s="168" t="s">
        <v>652</v>
      </c>
      <c r="AM1642" s="127">
        <v>11351.19</v>
      </c>
      <c r="AN1642" s="127">
        <v>10846.57</v>
      </c>
      <c r="AO1642" s="127">
        <v>10338.52</v>
      </c>
      <c r="AP1642" s="127">
        <v>9827</v>
      </c>
      <c r="AQ1642" s="127">
        <v>9312</v>
      </c>
      <c r="AR1642" s="127">
        <v>8793.49</v>
      </c>
      <c r="AS1642" s="127">
        <v>8271.44</v>
      </c>
      <c r="AT1642" s="127">
        <v>7745.84</v>
      </c>
      <c r="AU1642" s="127">
        <v>7216.66</v>
      </c>
      <c r="AV1642" s="127">
        <v>6683.87</v>
      </c>
      <c r="AW1642" s="127">
        <v>6147.45</v>
      </c>
      <c r="AX1642" s="127">
        <v>10670.98</v>
      </c>
      <c r="AY1642" s="127">
        <v>4516.1499999999996</v>
      </c>
      <c r="AZ1642" s="127">
        <v>3964.96</v>
      </c>
      <c r="BA1642" s="127">
        <v>3410.01</v>
      </c>
      <c r="BB1642" s="127">
        <v>2851.28</v>
      </c>
      <c r="BC1642" s="15">
        <f t="shared" si="75"/>
        <v>42363.28</v>
      </c>
      <c r="BD1642" s="15">
        <f t="shared" si="76"/>
        <v>79584.13</v>
      </c>
      <c r="BE1642" s="15">
        <f t="shared" si="77"/>
        <v>121947.41</v>
      </c>
    </row>
    <row r="1643" spans="1:57" x14ac:dyDescent="0.3">
      <c r="A1643" s="167" t="s">
        <v>3293</v>
      </c>
      <c r="B1643" s="69" t="s">
        <v>3294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3295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9342839.3600000013</v>
      </c>
      <c r="X1643" s="63">
        <v>0</v>
      </c>
      <c r="Y1643" s="63">
        <v>52781.78</v>
      </c>
      <c r="Z1643" s="63">
        <v>66796.149999999994</v>
      </c>
      <c r="AA1643" s="63">
        <v>0</v>
      </c>
      <c r="AB1643" s="63">
        <v>0</v>
      </c>
      <c r="AC1643" s="63">
        <v>0</v>
      </c>
      <c r="AD1643" s="63">
        <v>9290057.5800000019</v>
      </c>
      <c r="AE1643" s="166">
        <v>45322</v>
      </c>
      <c r="AF1643" s="165">
        <v>48921</v>
      </c>
      <c r="AG1643" s="91">
        <v>9652458.2400000002</v>
      </c>
      <c r="AH1643" s="91">
        <v>9.405555555555555</v>
      </c>
      <c r="AI1643" s="91">
        <v>9.9972222222222218</v>
      </c>
      <c r="AJ1643" s="160">
        <v>8.5975999999999997E-2</v>
      </c>
      <c r="AK1643" s="168" t="s">
        <v>651</v>
      </c>
      <c r="AL1643" s="168" t="s">
        <v>652</v>
      </c>
      <c r="AM1643" s="127">
        <v>66417.990000000005</v>
      </c>
      <c r="AN1643" s="127">
        <v>66036.320000000007</v>
      </c>
      <c r="AO1643" s="127">
        <v>65651.11</v>
      </c>
      <c r="AP1643" s="127">
        <v>65262.33</v>
      </c>
      <c r="AQ1643" s="127">
        <v>64869.94</v>
      </c>
      <c r="AR1643" s="127">
        <v>64473.919999999998</v>
      </c>
      <c r="AS1643" s="127">
        <v>64074.23</v>
      </c>
      <c r="AT1643" s="127">
        <v>63670.83</v>
      </c>
      <c r="AU1643" s="127">
        <v>63263.69</v>
      </c>
      <c r="AV1643" s="127">
        <v>62852.78</v>
      </c>
      <c r="AW1643" s="127">
        <v>62438.05</v>
      </c>
      <c r="AX1643" s="127">
        <v>62019.49</v>
      </c>
      <c r="AY1643" s="127">
        <v>61597.04</v>
      </c>
      <c r="AZ1643" s="127">
        <v>61170.67</v>
      </c>
      <c r="BA1643" s="127">
        <v>60740.35</v>
      </c>
      <c r="BB1643" s="127">
        <v>60306.05</v>
      </c>
      <c r="BC1643" s="15">
        <f t="shared" si="75"/>
        <v>263367.75</v>
      </c>
      <c r="BD1643" s="15">
        <f t="shared" si="76"/>
        <v>751477.04</v>
      </c>
      <c r="BE1643" s="15">
        <f t="shared" si="77"/>
        <v>1014844.79</v>
      </c>
    </row>
    <row r="1644" spans="1:57" x14ac:dyDescent="0.3">
      <c r="A1644" s="167" t="s">
        <v>3296</v>
      </c>
      <c r="B1644" s="69" t="s">
        <v>3297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3298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4213834.54</v>
      </c>
      <c r="X1644" s="63">
        <v>0</v>
      </c>
      <c r="Y1644" s="63">
        <v>109566.17</v>
      </c>
      <c r="Z1644" s="63">
        <v>29330.9</v>
      </c>
      <c r="AA1644" s="63">
        <v>0</v>
      </c>
      <c r="AB1644" s="63">
        <v>0</v>
      </c>
      <c r="AC1644" s="63">
        <v>0</v>
      </c>
      <c r="AD1644" s="63">
        <v>4104268.37</v>
      </c>
      <c r="AE1644" s="166">
        <v>45322</v>
      </c>
      <c r="AF1644" s="165">
        <v>48074</v>
      </c>
      <c r="AG1644" s="91">
        <v>5073977.74</v>
      </c>
      <c r="AH1644" s="91">
        <v>7.052777777777778</v>
      </c>
      <c r="AI1644" s="91">
        <v>7.6444444444444448</v>
      </c>
      <c r="AJ1644" s="160">
        <v>8.4176000000000001E-2</v>
      </c>
      <c r="AK1644" s="168" t="s">
        <v>651</v>
      </c>
      <c r="AL1644" s="168" t="s">
        <v>652</v>
      </c>
      <c r="AM1644" s="127">
        <v>37899.01</v>
      </c>
      <c r="AN1644" s="127">
        <v>27524.57</v>
      </c>
      <c r="AO1644" s="127">
        <v>26741.33</v>
      </c>
      <c r="AP1644" s="127">
        <v>25952.58</v>
      </c>
      <c r="AQ1644" s="127">
        <v>27633.53</v>
      </c>
      <c r="AR1644" s="127">
        <v>21883.119999999999</v>
      </c>
      <c r="AS1644" s="127">
        <v>23552.86</v>
      </c>
      <c r="AT1644" s="127">
        <v>22741.68</v>
      </c>
      <c r="AU1644" s="127">
        <v>24075.26</v>
      </c>
      <c r="AV1644" s="127">
        <v>21019.54</v>
      </c>
      <c r="AW1644" s="127">
        <v>20190.54</v>
      </c>
      <c r="AX1644" s="127">
        <v>19355.71</v>
      </c>
      <c r="AY1644" s="127">
        <v>18515.02</v>
      </c>
      <c r="AZ1644" s="127">
        <v>17668.41</v>
      </c>
      <c r="BA1644" s="127">
        <v>17033.150000000001</v>
      </c>
      <c r="BB1644" s="127">
        <v>16459.810000000001</v>
      </c>
      <c r="BC1644" s="15">
        <f t="shared" si="75"/>
        <v>118117.49</v>
      </c>
      <c r="BD1644" s="15">
        <f t="shared" si="76"/>
        <v>250128.62999999998</v>
      </c>
      <c r="BE1644" s="15">
        <f t="shared" si="77"/>
        <v>368246.12</v>
      </c>
    </row>
    <row r="1645" spans="1:57" x14ac:dyDescent="0.3">
      <c r="A1645" s="167" t="s">
        <v>3299</v>
      </c>
      <c r="B1645" s="69" t="s">
        <v>3300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3301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3821591.3899999997</v>
      </c>
      <c r="X1645" s="63">
        <v>0</v>
      </c>
      <c r="Y1645" s="63">
        <v>262011.45</v>
      </c>
      <c r="Z1645" s="63">
        <v>26091.72</v>
      </c>
      <c r="AA1645" s="63">
        <v>0</v>
      </c>
      <c r="AB1645" s="63">
        <v>0</v>
      </c>
      <c r="AC1645" s="63">
        <v>0</v>
      </c>
      <c r="AD1645" s="63">
        <v>3559579.9399999995</v>
      </c>
      <c r="AE1645" s="166">
        <v>45322</v>
      </c>
      <c r="AF1645" s="165">
        <v>47489</v>
      </c>
      <c r="AG1645" s="91">
        <v>5384699.0099999998</v>
      </c>
      <c r="AH1645" s="91">
        <v>5.427777777777778</v>
      </c>
      <c r="AI1645" s="91">
        <v>6.0194444444444448</v>
      </c>
      <c r="AJ1645" s="160">
        <v>8.2498000000000002E-2</v>
      </c>
      <c r="AK1645" s="168" t="s">
        <v>651</v>
      </c>
      <c r="AL1645" s="168" t="s">
        <v>652</v>
      </c>
      <c r="AM1645" s="127">
        <v>43925.67</v>
      </c>
      <c r="AN1645" s="127">
        <v>20891.12</v>
      </c>
      <c r="AO1645" s="127">
        <v>19052.580000000002</v>
      </c>
      <c r="AP1645" s="127">
        <v>2360.31</v>
      </c>
      <c r="AQ1645" s="127">
        <v>17373.45</v>
      </c>
      <c r="AR1645" s="127">
        <v>17147.77</v>
      </c>
      <c r="AS1645" s="127">
        <v>16920.54</v>
      </c>
      <c r="AT1645" s="127">
        <v>16691.759999999998</v>
      </c>
      <c r="AU1645" s="127">
        <v>16461.39</v>
      </c>
      <c r="AV1645" s="127">
        <v>16229.45</v>
      </c>
      <c r="AW1645" s="127">
        <v>31756.68</v>
      </c>
      <c r="AX1645" s="127">
        <v>15524</v>
      </c>
      <c r="AY1645" s="127">
        <v>15285.61</v>
      </c>
      <c r="AZ1645" s="127">
        <v>15045.59</v>
      </c>
      <c r="BA1645" s="127">
        <v>14803.91</v>
      </c>
      <c r="BB1645" s="127">
        <v>14560.57</v>
      </c>
      <c r="BC1645" s="15">
        <f t="shared" si="75"/>
        <v>86229.68</v>
      </c>
      <c r="BD1645" s="15">
        <f t="shared" si="76"/>
        <v>207800.72000000003</v>
      </c>
      <c r="BE1645" s="15">
        <f t="shared" si="77"/>
        <v>294030.40000000002</v>
      </c>
    </row>
    <row r="1646" spans="1:57" x14ac:dyDescent="0.3">
      <c r="A1646" s="167" t="s">
        <v>3302</v>
      </c>
      <c r="B1646" s="69" t="s">
        <v>3303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6">
        <v>44987</v>
      </c>
      <c r="AF1646" s="165">
        <v>46083</v>
      </c>
      <c r="AG1646" s="91">
        <v>10769529.800000001</v>
      </c>
      <c r="AH1646" s="91">
        <v>1.5055555555555555</v>
      </c>
      <c r="AI1646" s="91">
        <v>3</v>
      </c>
      <c r="AJ1646" s="160">
        <v>6.1652999999999999E-2</v>
      </c>
      <c r="AK1646" s="168" t="s">
        <v>651</v>
      </c>
      <c r="AL1646" s="168" t="s">
        <v>652</v>
      </c>
      <c r="AM1646" s="127">
        <v>331986.90999999997</v>
      </c>
      <c r="AN1646" s="127">
        <v>0</v>
      </c>
      <c r="AO1646" s="127">
        <v>0</v>
      </c>
      <c r="AP1646" s="127">
        <v>0</v>
      </c>
      <c r="AQ1646" s="127">
        <v>0</v>
      </c>
      <c r="AR1646" s="127">
        <v>0</v>
      </c>
      <c r="AS1646" s="127">
        <v>331986.90999999997</v>
      </c>
      <c r="AT1646" s="127">
        <v>0</v>
      </c>
      <c r="AU1646" s="127">
        <v>0</v>
      </c>
      <c r="AV1646" s="127">
        <v>0</v>
      </c>
      <c r="AW1646" s="127">
        <v>0</v>
      </c>
      <c r="AX1646" s="127">
        <v>0</v>
      </c>
      <c r="AY1646" s="127">
        <v>331986.90999999997</v>
      </c>
      <c r="AZ1646" s="127">
        <v>0</v>
      </c>
      <c r="BA1646" s="127">
        <v>0</v>
      </c>
      <c r="BB1646" s="127">
        <v>0</v>
      </c>
      <c r="BC1646" s="15">
        <f t="shared" si="75"/>
        <v>331986.90999999997</v>
      </c>
      <c r="BD1646" s="15">
        <f t="shared" si="76"/>
        <v>663973.81999999995</v>
      </c>
      <c r="BE1646" s="15">
        <f t="shared" si="77"/>
        <v>995960.73</v>
      </c>
    </row>
    <row r="1647" spans="1:57" x14ac:dyDescent="0.3">
      <c r="A1647" s="167" t="s">
        <v>3304</v>
      </c>
      <c r="B1647" s="69" t="s">
        <v>3305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6985464.370000001</v>
      </c>
      <c r="X1647" s="63">
        <v>0</v>
      </c>
      <c r="Y1647" s="63">
        <v>228036.74</v>
      </c>
      <c r="Z1647" s="63">
        <v>48276.83</v>
      </c>
      <c r="AA1647" s="63">
        <v>0</v>
      </c>
      <c r="AB1647" s="63">
        <v>0</v>
      </c>
      <c r="AC1647" s="63">
        <v>0</v>
      </c>
      <c r="AD1647" s="63">
        <v>6757427.6300000008</v>
      </c>
      <c r="AE1647" s="166">
        <v>45322</v>
      </c>
      <c r="AF1647" s="165">
        <v>47417</v>
      </c>
      <c r="AG1647" s="91">
        <v>9093830.6699999999</v>
      </c>
      <c r="AH1647" s="91">
        <v>5.2277777777777779</v>
      </c>
      <c r="AI1647" s="91">
        <v>5.8194444444444446</v>
      </c>
      <c r="AJ1647" s="160">
        <v>8.0518000000000006E-2</v>
      </c>
      <c r="AK1647" s="168" t="s">
        <v>651</v>
      </c>
      <c r="AL1647" s="168" t="s">
        <v>652</v>
      </c>
      <c r="AM1647" s="127">
        <v>46660.86</v>
      </c>
      <c r="AN1647" s="127">
        <v>43608.38</v>
      </c>
      <c r="AO1647" s="127">
        <v>43419.65</v>
      </c>
      <c r="AP1647" s="127">
        <v>40519.870000000003</v>
      </c>
      <c r="AQ1647" s="127">
        <v>40210.15</v>
      </c>
      <c r="AR1647" s="127">
        <v>38538.5</v>
      </c>
      <c r="AS1647" s="127">
        <v>33348.410000000003</v>
      </c>
      <c r="AT1647" s="127">
        <v>35228.239999999998</v>
      </c>
      <c r="AU1647" s="127">
        <v>32461.52</v>
      </c>
      <c r="AV1647" s="127">
        <v>31926.080000000002</v>
      </c>
      <c r="AW1647" s="127">
        <v>29620.87</v>
      </c>
      <c r="AX1647" s="127">
        <v>29268.87</v>
      </c>
      <c r="AY1647" s="127">
        <v>27919.15</v>
      </c>
      <c r="AZ1647" s="127">
        <v>25714.05</v>
      </c>
      <c r="BA1647" s="127">
        <v>25204.63</v>
      </c>
      <c r="BB1647" s="127">
        <v>23067.8</v>
      </c>
      <c r="BC1647" s="15">
        <f t="shared" si="75"/>
        <v>174208.75999999998</v>
      </c>
      <c r="BD1647" s="15">
        <f t="shared" si="76"/>
        <v>372508.26999999996</v>
      </c>
      <c r="BE1647" s="15">
        <f t="shared" si="77"/>
        <v>546717.02999999991</v>
      </c>
    </row>
    <row r="1648" spans="1:57" x14ac:dyDescent="0.3">
      <c r="A1648" s="167" t="s">
        <v>3306</v>
      </c>
      <c r="B1648" s="69" t="s">
        <v>3307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6">
        <v>44987</v>
      </c>
      <c r="AF1648" s="165">
        <v>46083</v>
      </c>
      <c r="AG1648" s="91">
        <v>5476513.7300000004</v>
      </c>
      <c r="AH1648" s="91">
        <v>1.5055555555555555</v>
      </c>
      <c r="AI1648" s="91">
        <v>3</v>
      </c>
      <c r="AJ1648" s="160">
        <v>6.1652999999999999E-2</v>
      </c>
      <c r="AK1648" s="168" t="s">
        <v>651</v>
      </c>
      <c r="AL1648" s="168" t="s">
        <v>652</v>
      </c>
      <c r="AM1648" s="127">
        <v>168821.75</v>
      </c>
      <c r="AN1648" s="127">
        <v>0</v>
      </c>
      <c r="AO1648" s="127">
        <v>0</v>
      </c>
      <c r="AP1648" s="127">
        <v>0</v>
      </c>
      <c r="AQ1648" s="127">
        <v>0</v>
      </c>
      <c r="AR1648" s="127">
        <v>0</v>
      </c>
      <c r="AS1648" s="127">
        <v>168821.75</v>
      </c>
      <c r="AT1648" s="127">
        <v>0</v>
      </c>
      <c r="AU1648" s="127">
        <v>0</v>
      </c>
      <c r="AV1648" s="127">
        <v>0</v>
      </c>
      <c r="AW1648" s="127">
        <v>0</v>
      </c>
      <c r="AX1648" s="127">
        <v>0</v>
      </c>
      <c r="AY1648" s="127">
        <v>168821.75</v>
      </c>
      <c r="AZ1648" s="127">
        <v>0</v>
      </c>
      <c r="BA1648" s="127">
        <v>0</v>
      </c>
      <c r="BB1648" s="127">
        <v>0</v>
      </c>
      <c r="BC1648" s="15">
        <f t="shared" si="75"/>
        <v>168821.75</v>
      </c>
      <c r="BD1648" s="15">
        <f t="shared" si="76"/>
        <v>337643.5</v>
      </c>
      <c r="BE1648" s="15">
        <f t="shared" si="77"/>
        <v>506465.25</v>
      </c>
    </row>
    <row r="1649" spans="1:57" x14ac:dyDescent="0.3">
      <c r="A1649" s="167" t="s">
        <v>3308</v>
      </c>
      <c r="B1649" s="69" t="s">
        <v>3309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3310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6">
        <v>44987</v>
      </c>
      <c r="AF1649" s="165">
        <v>46083</v>
      </c>
      <c r="AG1649" s="91">
        <v>5488903.1299999999</v>
      </c>
      <c r="AH1649" s="91">
        <v>1.5055555555555555</v>
      </c>
      <c r="AI1649" s="91">
        <v>3</v>
      </c>
      <c r="AJ1649" s="160">
        <v>6.1652999999999999E-2</v>
      </c>
      <c r="AK1649" s="168" t="s">
        <v>651</v>
      </c>
      <c r="AL1649" s="168" t="s">
        <v>652</v>
      </c>
      <c r="AM1649" s="127">
        <v>169203.67</v>
      </c>
      <c r="AN1649" s="127">
        <v>0</v>
      </c>
      <c r="AO1649" s="127">
        <v>0</v>
      </c>
      <c r="AP1649" s="127">
        <v>0</v>
      </c>
      <c r="AQ1649" s="127">
        <v>0</v>
      </c>
      <c r="AR1649" s="127">
        <v>0</v>
      </c>
      <c r="AS1649" s="127">
        <v>169203.67</v>
      </c>
      <c r="AT1649" s="127">
        <v>0</v>
      </c>
      <c r="AU1649" s="127">
        <v>0</v>
      </c>
      <c r="AV1649" s="127">
        <v>0</v>
      </c>
      <c r="AW1649" s="127">
        <v>0</v>
      </c>
      <c r="AX1649" s="127">
        <v>0</v>
      </c>
      <c r="AY1649" s="127">
        <v>169203.67</v>
      </c>
      <c r="AZ1649" s="127">
        <v>0</v>
      </c>
      <c r="BA1649" s="127">
        <v>0</v>
      </c>
      <c r="BB1649" s="127">
        <v>0</v>
      </c>
      <c r="BC1649" s="15">
        <f t="shared" si="75"/>
        <v>169203.67</v>
      </c>
      <c r="BD1649" s="15">
        <f t="shared" si="76"/>
        <v>338407.34</v>
      </c>
      <c r="BE1649" s="15">
        <f t="shared" si="77"/>
        <v>507611.01</v>
      </c>
    </row>
    <row r="1650" spans="1:57" x14ac:dyDescent="0.3">
      <c r="A1650" s="167" t="s">
        <v>3311</v>
      </c>
      <c r="B1650" s="69" t="s">
        <v>3312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3313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2282860.4</v>
      </c>
      <c r="X1650" s="63">
        <v>0</v>
      </c>
      <c r="Y1650" s="63">
        <v>48036.94</v>
      </c>
      <c r="Z1650" s="63">
        <v>16224.93</v>
      </c>
      <c r="AA1650" s="63">
        <v>0</v>
      </c>
      <c r="AB1650" s="63">
        <v>0</v>
      </c>
      <c r="AC1650" s="63">
        <v>0</v>
      </c>
      <c r="AD1650" s="63">
        <v>2234823.46</v>
      </c>
      <c r="AE1650" s="166">
        <v>45322</v>
      </c>
      <c r="AF1650" s="165">
        <v>48579</v>
      </c>
      <c r="AG1650" s="91">
        <v>2571949.0900000003</v>
      </c>
      <c r="AH1650" s="91">
        <v>8.4555555555555557</v>
      </c>
      <c r="AI1650" s="91">
        <v>9.0472222222222225</v>
      </c>
      <c r="AJ1650" s="160">
        <v>8.5975999999999997E-2</v>
      </c>
      <c r="AK1650" s="168" t="s">
        <v>651</v>
      </c>
      <c r="AL1650" s="168" t="s">
        <v>652</v>
      </c>
      <c r="AM1650" s="127">
        <v>15880.14</v>
      </c>
      <c r="AN1650" s="127">
        <v>24211.83</v>
      </c>
      <c r="AO1650" s="127">
        <v>14983.64</v>
      </c>
      <c r="AP1650" s="127">
        <v>14629.78</v>
      </c>
      <c r="AQ1650" s="127">
        <v>14273.33</v>
      </c>
      <c r="AR1650" s="127">
        <v>13914.26</v>
      </c>
      <c r="AS1650" s="127">
        <v>13552.57</v>
      </c>
      <c r="AT1650" s="127">
        <v>13188.23</v>
      </c>
      <c r="AU1650" s="127">
        <v>12821.23</v>
      </c>
      <c r="AV1650" s="127">
        <v>12451.55</v>
      </c>
      <c r="AW1650" s="127">
        <v>12079.16</v>
      </c>
      <c r="AX1650" s="127">
        <v>11704.04</v>
      </c>
      <c r="AY1650" s="127">
        <v>11326.19</v>
      </c>
      <c r="AZ1650" s="127">
        <v>10945.57</v>
      </c>
      <c r="BA1650" s="127">
        <v>10562.15</v>
      </c>
      <c r="BB1650" s="127">
        <v>10175.94</v>
      </c>
      <c r="BC1650" s="15">
        <f t="shared" si="75"/>
        <v>69705.39</v>
      </c>
      <c r="BD1650" s="15">
        <f t="shared" si="76"/>
        <v>146994.22</v>
      </c>
      <c r="BE1650" s="15">
        <f t="shared" si="77"/>
        <v>216699.61</v>
      </c>
    </row>
    <row r="1651" spans="1:57" x14ac:dyDescent="0.3">
      <c r="A1651" s="167" t="s">
        <v>3314</v>
      </c>
      <c r="B1651" s="69" t="s">
        <v>3315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3313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66">
        <v>44987</v>
      </c>
      <c r="AF1651" s="165">
        <v>46083</v>
      </c>
      <c r="AG1651" s="91">
        <v>5211134.32</v>
      </c>
      <c r="AH1651" s="91">
        <v>1.5055555555555555</v>
      </c>
      <c r="AI1651" s="91">
        <v>3</v>
      </c>
      <c r="AJ1651" s="160">
        <v>6.1652999999999999E-2</v>
      </c>
      <c r="AK1651" s="168" t="s">
        <v>651</v>
      </c>
      <c r="AL1651" s="168" t="s">
        <v>652</v>
      </c>
      <c r="AM1651" s="127">
        <v>160641.03</v>
      </c>
      <c r="AN1651" s="127">
        <v>0</v>
      </c>
      <c r="AO1651" s="127">
        <v>0</v>
      </c>
      <c r="AP1651" s="127">
        <v>0</v>
      </c>
      <c r="AQ1651" s="127">
        <v>0</v>
      </c>
      <c r="AR1651" s="127">
        <v>0</v>
      </c>
      <c r="AS1651" s="127">
        <v>160641.03</v>
      </c>
      <c r="AT1651" s="127">
        <v>0</v>
      </c>
      <c r="AU1651" s="127">
        <v>0</v>
      </c>
      <c r="AV1651" s="127">
        <v>0</v>
      </c>
      <c r="AW1651" s="127">
        <v>0</v>
      </c>
      <c r="AX1651" s="127">
        <v>0</v>
      </c>
      <c r="AY1651" s="127">
        <v>160641.03</v>
      </c>
      <c r="AZ1651" s="127">
        <v>0</v>
      </c>
      <c r="BA1651" s="127">
        <v>0</v>
      </c>
      <c r="BB1651" s="127">
        <v>0</v>
      </c>
      <c r="BC1651" s="15">
        <f t="shared" si="75"/>
        <v>160641.03</v>
      </c>
      <c r="BD1651" s="15">
        <f t="shared" si="76"/>
        <v>321282.06</v>
      </c>
      <c r="BE1651" s="15">
        <f t="shared" si="77"/>
        <v>481923.08999999997</v>
      </c>
    </row>
    <row r="1652" spans="1:57" x14ac:dyDescent="0.3">
      <c r="A1652" s="167" t="s">
        <v>3316</v>
      </c>
      <c r="B1652" s="69" t="s">
        <v>3317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1265911.92</v>
      </c>
      <c r="X1652" s="63">
        <v>0</v>
      </c>
      <c r="Y1652" s="63">
        <v>55698.59</v>
      </c>
      <c r="Z1652" s="63">
        <v>8516.26</v>
      </c>
      <c r="AA1652" s="63">
        <v>0</v>
      </c>
      <c r="AB1652" s="63">
        <v>0</v>
      </c>
      <c r="AC1652" s="63">
        <v>0</v>
      </c>
      <c r="AD1652" s="63">
        <v>1210213.3299999998</v>
      </c>
      <c r="AE1652" s="166">
        <v>45322</v>
      </c>
      <c r="AF1652" s="165">
        <v>46380</v>
      </c>
      <c r="AG1652" s="91">
        <v>1599497.38</v>
      </c>
      <c r="AH1652" s="91">
        <v>2.3472222222222223</v>
      </c>
      <c r="AI1652" s="91">
        <v>2.9388888888888891</v>
      </c>
      <c r="AJ1652" s="160">
        <v>8.1262000000000001E-2</v>
      </c>
      <c r="AK1652" s="168" t="s">
        <v>651</v>
      </c>
      <c r="AL1652" s="168" t="s">
        <v>652</v>
      </c>
      <c r="AM1652" s="127">
        <v>14130.59</v>
      </c>
      <c r="AN1652" s="127">
        <v>7465.25</v>
      </c>
      <c r="AO1652" s="127">
        <v>7080.46</v>
      </c>
      <c r="AP1652" s="127">
        <v>6693.05</v>
      </c>
      <c r="AQ1652" s="127">
        <v>6303.03</v>
      </c>
      <c r="AR1652" s="127">
        <v>5910.34</v>
      </c>
      <c r="AS1652" s="127">
        <v>5515.01</v>
      </c>
      <c r="AT1652" s="127">
        <v>5116.99</v>
      </c>
      <c r="AU1652" s="127">
        <v>4716.2700000000004</v>
      </c>
      <c r="AV1652" s="127">
        <v>4312.84</v>
      </c>
      <c r="AW1652" s="127">
        <v>3906.67</v>
      </c>
      <c r="AX1652" s="127">
        <v>4031.9</v>
      </c>
      <c r="AY1652" s="127">
        <v>3017.05</v>
      </c>
      <c r="AZ1652" s="127">
        <v>2602.1</v>
      </c>
      <c r="BA1652" s="127">
        <v>2184.33</v>
      </c>
      <c r="BB1652" s="127">
        <v>1863.45</v>
      </c>
      <c r="BC1652" s="15">
        <f t="shared" si="75"/>
        <v>35369.35</v>
      </c>
      <c r="BD1652" s="15">
        <f t="shared" si="76"/>
        <v>49479.979999999996</v>
      </c>
      <c r="BE1652" s="15">
        <f t="shared" si="77"/>
        <v>84849.329999999987</v>
      </c>
    </row>
    <row r="1653" spans="1:57" x14ac:dyDescent="0.3">
      <c r="A1653" s="167" t="s">
        <v>3318</v>
      </c>
      <c r="B1653" s="69" t="s">
        <v>3319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24087513.68</v>
      </c>
      <c r="X1653" s="63">
        <v>0</v>
      </c>
      <c r="Y1653" s="63">
        <v>305516.15000000002</v>
      </c>
      <c r="Z1653" s="63">
        <v>173670.49</v>
      </c>
      <c r="AA1653" s="63">
        <v>0</v>
      </c>
      <c r="AB1653" s="63">
        <v>0</v>
      </c>
      <c r="AC1653" s="63">
        <v>0</v>
      </c>
      <c r="AD1653" s="63">
        <v>23781997.530000001</v>
      </c>
      <c r="AE1653" s="166">
        <v>45322</v>
      </c>
      <c r="AF1653" s="165">
        <v>47425</v>
      </c>
      <c r="AG1653" s="91">
        <v>26043160.600000001</v>
      </c>
      <c r="AH1653" s="91">
        <v>5.25</v>
      </c>
      <c r="AI1653" s="91">
        <v>5.8416666666666668</v>
      </c>
      <c r="AJ1653" s="160">
        <v>8.6263999999999993E-2</v>
      </c>
      <c r="AK1653" s="168" t="s">
        <v>651</v>
      </c>
      <c r="AL1653" s="168" t="s">
        <v>652</v>
      </c>
      <c r="AM1653" s="127">
        <v>340736.44999999995</v>
      </c>
      <c r="AN1653" s="127">
        <v>167034.26999999999</v>
      </c>
      <c r="AO1653" s="127">
        <v>164790.32</v>
      </c>
      <c r="AP1653" s="127">
        <v>162530.23999999999</v>
      </c>
      <c r="AQ1653" s="127">
        <v>160253.92000000001</v>
      </c>
      <c r="AR1653" s="127">
        <v>157961.22</v>
      </c>
      <c r="AS1653" s="127">
        <v>155652.04999999999</v>
      </c>
      <c r="AT1653" s="127">
        <v>153326.28</v>
      </c>
      <c r="AU1653" s="127">
        <v>150983.79</v>
      </c>
      <c r="AV1653" s="127">
        <v>148624.46</v>
      </c>
      <c r="AW1653" s="127">
        <v>146248.16</v>
      </c>
      <c r="AX1653" s="127">
        <v>143854.79</v>
      </c>
      <c r="AY1653" s="127">
        <v>141444.21</v>
      </c>
      <c r="AZ1653" s="127">
        <v>139016.29999999999</v>
      </c>
      <c r="BA1653" s="127">
        <v>136570.94</v>
      </c>
      <c r="BB1653" s="127">
        <v>134108</v>
      </c>
      <c r="BC1653" s="15">
        <f t="shared" si="75"/>
        <v>835091.28</v>
      </c>
      <c r="BD1653" s="15">
        <f t="shared" si="76"/>
        <v>1768044.1199999999</v>
      </c>
      <c r="BE1653" s="15">
        <f t="shared" si="77"/>
        <v>2603135.4</v>
      </c>
    </row>
    <row r="1654" spans="1:57" x14ac:dyDescent="0.3">
      <c r="A1654" s="167" t="s">
        <v>3320</v>
      </c>
      <c r="B1654" s="69" t="s">
        <v>3321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6">
        <v>44987</v>
      </c>
      <c r="AF1654" s="165">
        <v>46083</v>
      </c>
      <c r="AG1654" s="91">
        <v>13616051.960000001</v>
      </c>
      <c r="AH1654" s="91">
        <v>1.5055555555555555</v>
      </c>
      <c r="AI1654" s="91">
        <v>3</v>
      </c>
      <c r="AJ1654" s="160">
        <v>6.1652999999999999E-2</v>
      </c>
      <c r="AK1654" s="168" t="s">
        <v>651</v>
      </c>
      <c r="AL1654" s="168" t="s">
        <v>652</v>
      </c>
      <c r="AM1654" s="127">
        <v>419735.23</v>
      </c>
      <c r="AN1654" s="127">
        <v>0</v>
      </c>
      <c r="AO1654" s="127">
        <v>0</v>
      </c>
      <c r="AP1654" s="127">
        <v>0</v>
      </c>
      <c r="AQ1654" s="127">
        <v>0</v>
      </c>
      <c r="AR1654" s="127">
        <v>0</v>
      </c>
      <c r="AS1654" s="127">
        <v>419735.23</v>
      </c>
      <c r="AT1654" s="127">
        <v>0</v>
      </c>
      <c r="AU1654" s="127">
        <v>0</v>
      </c>
      <c r="AV1654" s="127">
        <v>0</v>
      </c>
      <c r="AW1654" s="127">
        <v>0</v>
      </c>
      <c r="AX1654" s="127">
        <v>0</v>
      </c>
      <c r="AY1654" s="127">
        <v>419735.23</v>
      </c>
      <c r="AZ1654" s="127">
        <v>0</v>
      </c>
      <c r="BA1654" s="127">
        <v>0</v>
      </c>
      <c r="BB1654" s="127">
        <v>0</v>
      </c>
      <c r="BC1654" s="15">
        <f t="shared" si="75"/>
        <v>419735.23</v>
      </c>
      <c r="BD1654" s="15">
        <f t="shared" si="76"/>
        <v>839470.46</v>
      </c>
      <c r="BE1654" s="15">
        <f t="shared" si="77"/>
        <v>1259205.69</v>
      </c>
    </row>
    <row r="1655" spans="1:57" x14ac:dyDescent="0.3">
      <c r="A1655" s="167" t="s">
        <v>3322</v>
      </c>
      <c r="B1655" s="69" t="s">
        <v>3323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12303886.219999999</v>
      </c>
      <c r="X1655" s="63">
        <v>0</v>
      </c>
      <c r="Y1655" s="63">
        <v>173472.94</v>
      </c>
      <c r="Z1655" s="63">
        <v>85984.5</v>
      </c>
      <c r="AA1655" s="63">
        <v>0</v>
      </c>
      <c r="AB1655" s="63">
        <v>0</v>
      </c>
      <c r="AC1655" s="63">
        <v>0</v>
      </c>
      <c r="AD1655" s="63">
        <v>12130413.279999999</v>
      </c>
      <c r="AE1655" s="166">
        <v>45322</v>
      </c>
      <c r="AF1655" s="165">
        <v>48643</v>
      </c>
      <c r="AG1655" s="91">
        <v>13409459.25</v>
      </c>
      <c r="AH1655" s="91">
        <v>8.6333333333333329</v>
      </c>
      <c r="AI1655" s="91">
        <v>9.2249999999999996</v>
      </c>
      <c r="AJ1655" s="160">
        <v>8.3875000000000005E-2</v>
      </c>
      <c r="AK1655" s="168" t="s">
        <v>651</v>
      </c>
      <c r="AL1655" s="168" t="s">
        <v>652</v>
      </c>
      <c r="AM1655" s="127">
        <v>84772</v>
      </c>
      <c r="AN1655" s="127">
        <v>83551.02</v>
      </c>
      <c r="AO1655" s="127">
        <v>82321.509999999995</v>
      </c>
      <c r="AP1655" s="127">
        <v>81083.399999999994</v>
      </c>
      <c r="AQ1655" s="127">
        <v>79836.639999999999</v>
      </c>
      <c r="AR1655" s="127">
        <v>78581.17</v>
      </c>
      <c r="AS1655" s="127">
        <v>77316.92</v>
      </c>
      <c r="AT1655" s="127">
        <v>76043.83</v>
      </c>
      <c r="AU1655" s="127">
        <v>74761.850000000006</v>
      </c>
      <c r="AV1655" s="127">
        <v>73470.899999999994</v>
      </c>
      <c r="AW1655" s="127">
        <v>72170.929999999993</v>
      </c>
      <c r="AX1655" s="127">
        <v>70861.88</v>
      </c>
      <c r="AY1655" s="127">
        <v>69543.679999999993</v>
      </c>
      <c r="AZ1655" s="127">
        <v>68216.259999999995</v>
      </c>
      <c r="BA1655" s="127">
        <v>66879.56</v>
      </c>
      <c r="BB1655" s="127">
        <v>65533.52</v>
      </c>
      <c r="BC1655" s="15">
        <f t="shared" si="75"/>
        <v>331727.93000000005</v>
      </c>
      <c r="BD1655" s="15">
        <f t="shared" si="76"/>
        <v>873217.14000000013</v>
      </c>
      <c r="BE1655" s="15">
        <f t="shared" si="77"/>
        <v>1204945.0700000003</v>
      </c>
    </row>
    <row r="1656" spans="1:57" x14ac:dyDescent="0.3">
      <c r="A1656" s="167" t="s">
        <v>3324</v>
      </c>
      <c r="B1656" s="69" t="s">
        <v>3325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66">
        <v>44987</v>
      </c>
      <c r="AF1656" s="165">
        <v>46083</v>
      </c>
      <c r="AG1656" s="91">
        <v>1484441.48</v>
      </c>
      <c r="AH1656" s="91">
        <v>1.5055555555555555</v>
      </c>
      <c r="AI1656" s="91">
        <v>3</v>
      </c>
      <c r="AJ1656" s="160">
        <v>6.1652999999999999E-2</v>
      </c>
      <c r="AK1656" s="168" t="s">
        <v>651</v>
      </c>
      <c r="AL1656" s="168" t="s">
        <v>652</v>
      </c>
      <c r="AM1656" s="127">
        <v>45760.14</v>
      </c>
      <c r="AN1656" s="127">
        <v>0</v>
      </c>
      <c r="AO1656" s="127">
        <v>0</v>
      </c>
      <c r="AP1656" s="127">
        <v>0</v>
      </c>
      <c r="AQ1656" s="127">
        <v>0</v>
      </c>
      <c r="AR1656" s="127">
        <v>0</v>
      </c>
      <c r="AS1656" s="127">
        <v>45760.14</v>
      </c>
      <c r="AT1656" s="127">
        <v>0</v>
      </c>
      <c r="AU1656" s="127">
        <v>0</v>
      </c>
      <c r="AV1656" s="127">
        <v>0</v>
      </c>
      <c r="AW1656" s="127">
        <v>0</v>
      </c>
      <c r="AX1656" s="127">
        <v>0</v>
      </c>
      <c r="AY1656" s="127">
        <v>45760.14</v>
      </c>
      <c r="AZ1656" s="127">
        <v>0</v>
      </c>
      <c r="BA1656" s="127">
        <v>0</v>
      </c>
      <c r="BB1656" s="127">
        <v>0</v>
      </c>
      <c r="BC1656" s="15">
        <f t="shared" si="75"/>
        <v>45760.14</v>
      </c>
      <c r="BD1656" s="15">
        <f t="shared" si="76"/>
        <v>91520.28</v>
      </c>
      <c r="BE1656" s="15">
        <f t="shared" si="77"/>
        <v>137280.41999999998</v>
      </c>
    </row>
    <row r="1657" spans="1:57" x14ac:dyDescent="0.3">
      <c r="A1657" s="167" t="s">
        <v>3326</v>
      </c>
      <c r="B1657" s="69" t="s">
        <v>3327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7909906.0200000014</v>
      </c>
      <c r="X1657" s="63">
        <v>0</v>
      </c>
      <c r="Y1657" s="63">
        <v>159491.17000000001</v>
      </c>
      <c r="Z1657" s="63">
        <v>54030.86</v>
      </c>
      <c r="AA1657" s="63">
        <v>0</v>
      </c>
      <c r="AB1657" s="63">
        <v>0</v>
      </c>
      <c r="AC1657" s="63">
        <v>0</v>
      </c>
      <c r="AD1657" s="63">
        <v>7750414.8500000015</v>
      </c>
      <c r="AE1657" s="166">
        <v>45322</v>
      </c>
      <c r="AF1657" s="165">
        <v>48440</v>
      </c>
      <c r="AG1657" s="91">
        <v>8844291.1799999978</v>
      </c>
      <c r="AH1657" s="91">
        <v>8.0694444444444446</v>
      </c>
      <c r="AI1657" s="91">
        <v>8.6611111111111114</v>
      </c>
      <c r="AJ1657" s="160">
        <v>8.2136000000000001E-2</v>
      </c>
      <c r="AK1657" s="168" t="s">
        <v>651</v>
      </c>
      <c r="AL1657" s="168" t="s">
        <v>652</v>
      </c>
      <c r="AM1657" s="127">
        <v>52936.77</v>
      </c>
      <c r="AN1657" s="127">
        <v>58614.23</v>
      </c>
      <c r="AO1657" s="127">
        <v>50577.46</v>
      </c>
      <c r="AP1657" s="127">
        <v>49459.69</v>
      </c>
      <c r="AQ1657" s="127">
        <v>48334.25</v>
      </c>
      <c r="AR1657" s="127">
        <v>47201.1</v>
      </c>
      <c r="AS1657" s="127">
        <v>46060.160000000003</v>
      </c>
      <c r="AT1657" s="127">
        <v>44911.39</v>
      </c>
      <c r="AU1657" s="127">
        <v>43754.75</v>
      </c>
      <c r="AV1657" s="127">
        <v>42590.18</v>
      </c>
      <c r="AW1657" s="127">
        <v>41417.599999999999</v>
      </c>
      <c r="AX1657" s="127">
        <v>40236.99</v>
      </c>
      <c r="AY1657" s="127">
        <v>39048.29</v>
      </c>
      <c r="AZ1657" s="127">
        <v>37851.43</v>
      </c>
      <c r="BA1657" s="127">
        <v>36646.36</v>
      </c>
      <c r="BB1657" s="127">
        <v>35433.03</v>
      </c>
      <c r="BC1657" s="15">
        <f t="shared" si="75"/>
        <v>211588.15</v>
      </c>
      <c r="BD1657" s="15">
        <f t="shared" si="76"/>
        <v>503485.52999999991</v>
      </c>
      <c r="BE1657" s="15">
        <f t="shared" si="77"/>
        <v>715073.67999999993</v>
      </c>
    </row>
    <row r="1658" spans="1:57" x14ac:dyDescent="0.3">
      <c r="A1658" s="167" t="s">
        <v>3328</v>
      </c>
      <c r="B1658" s="69" t="s">
        <v>3329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3330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6400204.6500000004</v>
      </c>
      <c r="X1658" s="63">
        <v>0</v>
      </c>
      <c r="Y1658" s="63">
        <v>130887.36</v>
      </c>
      <c r="Z1658" s="63">
        <v>44711.82</v>
      </c>
      <c r="AA1658" s="63">
        <v>0</v>
      </c>
      <c r="AB1658" s="63">
        <v>0</v>
      </c>
      <c r="AC1658" s="63">
        <v>0</v>
      </c>
      <c r="AD1658" s="63">
        <v>6269317.29</v>
      </c>
      <c r="AE1658" s="166">
        <v>45322</v>
      </c>
      <c r="AF1658" s="165">
        <v>48432</v>
      </c>
      <c r="AG1658" s="91">
        <v>7166559.2999999998</v>
      </c>
      <c r="AH1658" s="91">
        <v>8.0472222222222225</v>
      </c>
      <c r="AI1658" s="91">
        <v>8.6388888888888893</v>
      </c>
      <c r="AJ1658" s="160">
        <v>8.4209999999999993E-2</v>
      </c>
      <c r="AK1658" s="168" t="s">
        <v>651</v>
      </c>
      <c r="AL1658" s="168" t="s">
        <v>652</v>
      </c>
      <c r="AM1658" s="127">
        <v>43791.51</v>
      </c>
      <c r="AN1658" s="127">
        <v>28692.65</v>
      </c>
      <c r="AO1658" s="127">
        <v>42505.39</v>
      </c>
      <c r="AP1658" s="127">
        <v>42048.43</v>
      </c>
      <c r="AQ1658" s="127">
        <v>41588.26</v>
      </c>
      <c r="AR1658" s="127">
        <v>41124.839999999997</v>
      </c>
      <c r="AS1658" s="127">
        <v>40658.18</v>
      </c>
      <c r="AT1658" s="127">
        <v>40188.25</v>
      </c>
      <c r="AU1658" s="127">
        <v>39715.01</v>
      </c>
      <c r="AV1658" s="127">
        <v>39238.449999999997</v>
      </c>
      <c r="AW1658" s="127">
        <v>38758.54</v>
      </c>
      <c r="AX1658" s="127">
        <v>38275.269999999997</v>
      </c>
      <c r="AY1658" s="127">
        <v>37788.589999999997</v>
      </c>
      <c r="AZ1658" s="127">
        <v>37298.51</v>
      </c>
      <c r="BA1658" s="127">
        <v>36804.97</v>
      </c>
      <c r="BB1658" s="127">
        <v>36307.980000000003</v>
      </c>
      <c r="BC1658" s="15">
        <f t="shared" si="75"/>
        <v>157037.98000000001</v>
      </c>
      <c r="BD1658" s="15">
        <f t="shared" si="76"/>
        <v>467746.85</v>
      </c>
      <c r="BE1658" s="15">
        <f t="shared" si="77"/>
        <v>624784.82999999996</v>
      </c>
    </row>
    <row r="1659" spans="1:57" x14ac:dyDescent="0.3">
      <c r="A1659" s="167" t="s">
        <v>3331</v>
      </c>
      <c r="B1659" s="69" t="s">
        <v>3332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2607191.4499999997</v>
      </c>
      <c r="X1659" s="63">
        <v>0</v>
      </c>
      <c r="Y1659" s="63">
        <v>119936.13</v>
      </c>
      <c r="Z1659" s="63">
        <v>18189.5</v>
      </c>
      <c r="AA1659" s="63">
        <v>0</v>
      </c>
      <c r="AB1659" s="63">
        <v>0</v>
      </c>
      <c r="AC1659" s="63">
        <v>0</v>
      </c>
      <c r="AD1659" s="63">
        <v>2487255.3199999998</v>
      </c>
      <c r="AE1659" s="166">
        <v>45322</v>
      </c>
      <c r="AF1659" s="165">
        <v>47243</v>
      </c>
      <c r="AG1659" s="91">
        <v>3357828.0299999993</v>
      </c>
      <c r="AH1659" s="91">
        <v>4.7444444444444445</v>
      </c>
      <c r="AI1659" s="91">
        <v>5.3361111111111112</v>
      </c>
      <c r="AJ1659" s="160">
        <v>8.5736999999999994E-2</v>
      </c>
      <c r="AK1659" s="168" t="s">
        <v>651</v>
      </c>
      <c r="AL1659" s="168" t="s">
        <v>652</v>
      </c>
      <c r="AM1659" s="127">
        <v>17331.38</v>
      </c>
      <c r="AN1659" s="127">
        <v>16467.13</v>
      </c>
      <c r="AO1659" s="127">
        <v>16038.62</v>
      </c>
      <c r="AP1659" s="127">
        <v>15799.54</v>
      </c>
      <c r="AQ1659" s="127">
        <v>15558.75</v>
      </c>
      <c r="AR1659" s="127">
        <v>15316.23</v>
      </c>
      <c r="AS1659" s="127">
        <v>15071.98</v>
      </c>
      <c r="AT1659" s="127">
        <v>14825.99</v>
      </c>
      <c r="AU1659" s="127">
        <v>14578.24</v>
      </c>
      <c r="AV1659" s="127">
        <v>14328.72</v>
      </c>
      <c r="AW1659" s="127">
        <v>14077.42</v>
      </c>
      <c r="AX1659" s="127">
        <v>13824.32</v>
      </c>
      <c r="AY1659" s="127">
        <v>13569.42</v>
      </c>
      <c r="AZ1659" s="127">
        <v>13312.69</v>
      </c>
      <c r="BA1659" s="127">
        <v>13054.13</v>
      </c>
      <c r="BB1659" s="127">
        <v>12793.72</v>
      </c>
      <c r="BC1659" s="15">
        <f t="shared" si="75"/>
        <v>65636.670000000013</v>
      </c>
      <c r="BD1659" s="15">
        <f t="shared" si="76"/>
        <v>170311.61000000002</v>
      </c>
      <c r="BE1659" s="15">
        <f t="shared" si="77"/>
        <v>235948.28000000003</v>
      </c>
    </row>
    <row r="1660" spans="1:57" x14ac:dyDescent="0.3">
      <c r="A1660" s="167" t="s">
        <v>3338</v>
      </c>
      <c r="B1660" s="69" t="s">
        <v>3339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7826300</v>
      </c>
      <c r="AA1660" s="63">
        <v>0</v>
      </c>
      <c r="AB1660" s="63">
        <v>0</v>
      </c>
      <c r="AC1660" s="63">
        <v>0</v>
      </c>
      <c r="AD1660" s="63">
        <v>200000000</v>
      </c>
      <c r="AE1660" s="163">
        <v>44984</v>
      </c>
      <c r="AF1660" s="165">
        <v>48637</v>
      </c>
      <c r="AG1660" s="91">
        <v>200000000</v>
      </c>
      <c r="AH1660" s="91">
        <v>8.4916666666666671</v>
      </c>
      <c r="AI1660" s="91">
        <v>10</v>
      </c>
      <c r="AJ1660" s="160">
        <v>7.8262999999999999E-2</v>
      </c>
      <c r="AK1660" s="168" t="s">
        <v>651</v>
      </c>
      <c r="AL1660" s="168" t="s">
        <v>652</v>
      </c>
      <c r="AM1660" s="127">
        <v>0</v>
      </c>
      <c r="AN1660" s="127">
        <v>0</v>
      </c>
      <c r="AO1660" s="127">
        <v>0</v>
      </c>
      <c r="AP1660" s="127">
        <v>0</v>
      </c>
      <c r="AQ1660" s="127">
        <v>0</v>
      </c>
      <c r="AR1660" s="127">
        <v>7826300</v>
      </c>
      <c r="AS1660" s="127">
        <v>0</v>
      </c>
      <c r="AT1660" s="127">
        <v>0</v>
      </c>
      <c r="AU1660" s="127">
        <v>0</v>
      </c>
      <c r="AV1660" s="127">
        <v>0</v>
      </c>
      <c r="AW1660" s="127">
        <v>0</v>
      </c>
      <c r="AX1660" s="127">
        <v>7826300</v>
      </c>
      <c r="AY1660" s="127">
        <v>0</v>
      </c>
      <c r="AZ1660" s="127">
        <v>0</v>
      </c>
      <c r="BA1660" s="127">
        <v>0</v>
      </c>
      <c r="BB1660" s="127">
        <v>0</v>
      </c>
      <c r="BC1660" s="15">
        <f t="shared" si="75"/>
        <v>0</v>
      </c>
      <c r="BD1660" s="15">
        <f t="shared" si="76"/>
        <v>15652600</v>
      </c>
      <c r="BE1660" s="15">
        <f t="shared" si="77"/>
        <v>15652600</v>
      </c>
    </row>
    <row r="1661" spans="1:57" x14ac:dyDescent="0.3">
      <c r="A1661" s="167" t="s">
        <v>3340</v>
      </c>
      <c r="B1661" s="69" t="s">
        <v>3341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63">
        <v>44987</v>
      </c>
      <c r="AF1661" s="165">
        <v>46083</v>
      </c>
      <c r="AG1661" s="91">
        <v>2042053.71</v>
      </c>
      <c r="AH1661" s="91">
        <v>1.5055555555555555</v>
      </c>
      <c r="AI1661" s="91">
        <v>3</v>
      </c>
      <c r="AJ1661" s="160">
        <v>6.1652999999999999E-2</v>
      </c>
      <c r="AK1661" s="168" t="s">
        <v>651</v>
      </c>
      <c r="AL1661" s="168" t="s">
        <v>652</v>
      </c>
      <c r="AM1661" s="127">
        <v>62949.37</v>
      </c>
      <c r="AN1661" s="127">
        <v>0</v>
      </c>
      <c r="AO1661" s="127">
        <v>0</v>
      </c>
      <c r="AP1661" s="127">
        <v>0</v>
      </c>
      <c r="AQ1661" s="127">
        <v>0</v>
      </c>
      <c r="AR1661" s="127">
        <v>0</v>
      </c>
      <c r="AS1661" s="127">
        <v>62949.37</v>
      </c>
      <c r="AT1661" s="127">
        <v>0</v>
      </c>
      <c r="AU1661" s="127">
        <v>0</v>
      </c>
      <c r="AV1661" s="127">
        <v>0</v>
      </c>
      <c r="AW1661" s="127">
        <v>0</v>
      </c>
      <c r="AX1661" s="127">
        <v>0</v>
      </c>
      <c r="AY1661" s="127">
        <v>62949.37</v>
      </c>
      <c r="AZ1661" s="127">
        <v>0</v>
      </c>
      <c r="BA1661" s="127">
        <v>0</v>
      </c>
      <c r="BB1661" s="127">
        <v>0</v>
      </c>
      <c r="BC1661" s="15">
        <f t="shared" si="75"/>
        <v>62949.37</v>
      </c>
      <c r="BD1661" s="15">
        <f t="shared" si="76"/>
        <v>125898.74</v>
      </c>
      <c r="BE1661" s="15">
        <f t="shared" si="77"/>
        <v>188848.11000000002</v>
      </c>
    </row>
    <row r="1662" spans="1:57" x14ac:dyDescent="0.3">
      <c r="A1662" s="167" t="s">
        <v>3342</v>
      </c>
      <c r="B1662" s="69" t="s">
        <v>3343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63">
        <v>44987</v>
      </c>
      <c r="AF1662" s="165">
        <v>46083</v>
      </c>
      <c r="AG1662" s="91">
        <v>38841.9</v>
      </c>
      <c r="AH1662" s="91">
        <v>1.5055555555555555</v>
      </c>
      <c r="AI1662" s="91">
        <v>3</v>
      </c>
      <c r="AJ1662" s="160">
        <v>6.1652999999999999E-2</v>
      </c>
      <c r="AK1662" s="168" t="s">
        <v>651</v>
      </c>
      <c r="AL1662" s="168" t="s">
        <v>652</v>
      </c>
      <c r="AM1662" s="127">
        <v>1197.3599999999999</v>
      </c>
      <c r="AN1662" s="127">
        <v>0</v>
      </c>
      <c r="AO1662" s="127">
        <v>0</v>
      </c>
      <c r="AP1662" s="127">
        <v>0</v>
      </c>
      <c r="AQ1662" s="127">
        <v>0</v>
      </c>
      <c r="AR1662" s="127">
        <v>0</v>
      </c>
      <c r="AS1662" s="127">
        <v>1197.3599999999999</v>
      </c>
      <c r="AT1662" s="127">
        <v>0</v>
      </c>
      <c r="AU1662" s="127">
        <v>0</v>
      </c>
      <c r="AV1662" s="127">
        <v>0</v>
      </c>
      <c r="AW1662" s="127">
        <v>0</v>
      </c>
      <c r="AX1662" s="127">
        <v>0</v>
      </c>
      <c r="AY1662" s="127">
        <v>1197.3599999999999</v>
      </c>
      <c r="AZ1662" s="127">
        <v>0</v>
      </c>
      <c r="BA1662" s="127">
        <v>0</v>
      </c>
      <c r="BB1662" s="127">
        <v>0</v>
      </c>
      <c r="BC1662" s="15">
        <f t="shared" si="75"/>
        <v>1197.3599999999999</v>
      </c>
      <c r="BD1662" s="15">
        <f t="shared" si="76"/>
        <v>2394.7199999999998</v>
      </c>
      <c r="BE1662" s="15">
        <f t="shared" si="77"/>
        <v>3592.08</v>
      </c>
    </row>
    <row r="1663" spans="1:57" x14ac:dyDescent="0.3">
      <c r="A1663" s="167" t="s">
        <v>3344</v>
      </c>
      <c r="B1663" s="69" t="s">
        <v>3345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63">
        <v>44987</v>
      </c>
      <c r="AF1663" s="165">
        <v>46083</v>
      </c>
      <c r="AG1663" s="91">
        <v>38841.9</v>
      </c>
      <c r="AH1663" s="91">
        <v>1.5055555555555555</v>
      </c>
      <c r="AI1663" s="91">
        <v>3</v>
      </c>
      <c r="AJ1663" s="160">
        <v>6.1652999999999999E-2</v>
      </c>
      <c r="AK1663" s="168" t="s">
        <v>651</v>
      </c>
      <c r="AL1663" s="168" t="s">
        <v>652</v>
      </c>
      <c r="AM1663" s="127">
        <v>1197.3599999999999</v>
      </c>
      <c r="AN1663" s="127">
        <v>0</v>
      </c>
      <c r="AO1663" s="127">
        <v>0</v>
      </c>
      <c r="AP1663" s="127">
        <v>0</v>
      </c>
      <c r="AQ1663" s="127">
        <v>0</v>
      </c>
      <c r="AR1663" s="127">
        <v>0</v>
      </c>
      <c r="AS1663" s="127">
        <v>1197.3599999999999</v>
      </c>
      <c r="AT1663" s="127">
        <v>0</v>
      </c>
      <c r="AU1663" s="127">
        <v>0</v>
      </c>
      <c r="AV1663" s="127">
        <v>0</v>
      </c>
      <c r="AW1663" s="127">
        <v>0</v>
      </c>
      <c r="AX1663" s="127">
        <v>0</v>
      </c>
      <c r="AY1663" s="127">
        <v>1197.3599999999999</v>
      </c>
      <c r="AZ1663" s="127">
        <v>0</v>
      </c>
      <c r="BA1663" s="127">
        <v>0</v>
      </c>
      <c r="BB1663" s="127">
        <v>0</v>
      </c>
      <c r="BC1663" s="15">
        <f t="shared" si="75"/>
        <v>1197.3599999999999</v>
      </c>
      <c r="BD1663" s="15">
        <f t="shared" si="76"/>
        <v>2394.7199999999998</v>
      </c>
      <c r="BE1663" s="15">
        <f t="shared" si="77"/>
        <v>3592.08</v>
      </c>
    </row>
    <row r="1664" spans="1:57" x14ac:dyDescent="0.3">
      <c r="A1664" s="167" t="s">
        <v>3346</v>
      </c>
      <c r="B1664" s="69" t="s">
        <v>3347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63">
        <v>44987</v>
      </c>
      <c r="AF1664" s="165">
        <v>46083</v>
      </c>
      <c r="AG1664" s="91">
        <v>38804.89</v>
      </c>
      <c r="AH1664" s="91">
        <v>1.5055555555555555</v>
      </c>
      <c r="AI1664" s="91">
        <v>3</v>
      </c>
      <c r="AJ1664" s="160">
        <v>6.1652999999999999E-2</v>
      </c>
      <c r="AK1664" s="168" t="s">
        <v>651</v>
      </c>
      <c r="AL1664" s="168" t="s">
        <v>652</v>
      </c>
      <c r="AM1664" s="127">
        <v>1196.22</v>
      </c>
      <c r="AN1664" s="127">
        <v>0</v>
      </c>
      <c r="AO1664" s="127">
        <v>0</v>
      </c>
      <c r="AP1664" s="127">
        <v>0</v>
      </c>
      <c r="AQ1664" s="127">
        <v>0</v>
      </c>
      <c r="AR1664" s="127">
        <v>0</v>
      </c>
      <c r="AS1664" s="127">
        <v>1196.22</v>
      </c>
      <c r="AT1664" s="127">
        <v>0</v>
      </c>
      <c r="AU1664" s="127">
        <v>0</v>
      </c>
      <c r="AV1664" s="127">
        <v>0</v>
      </c>
      <c r="AW1664" s="127">
        <v>0</v>
      </c>
      <c r="AX1664" s="127">
        <v>0</v>
      </c>
      <c r="AY1664" s="127">
        <v>1196.22</v>
      </c>
      <c r="AZ1664" s="127">
        <v>0</v>
      </c>
      <c r="BA1664" s="127">
        <v>0</v>
      </c>
      <c r="BB1664" s="127">
        <v>0</v>
      </c>
      <c r="BC1664" s="15">
        <f t="shared" si="75"/>
        <v>1196.22</v>
      </c>
      <c r="BD1664" s="15">
        <f t="shared" si="76"/>
        <v>2392.44</v>
      </c>
      <c r="BE1664" s="15">
        <f t="shared" si="77"/>
        <v>3588.66</v>
      </c>
    </row>
    <row r="1665" spans="1:57" x14ac:dyDescent="0.3">
      <c r="A1665" s="167" t="s">
        <v>3348</v>
      </c>
      <c r="B1665" s="69" t="s">
        <v>3349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63">
        <v>44987</v>
      </c>
      <c r="AF1665" s="165">
        <v>46083</v>
      </c>
      <c r="AG1665" s="91">
        <v>38804.89</v>
      </c>
      <c r="AH1665" s="91">
        <v>1.5055555555555555</v>
      </c>
      <c r="AI1665" s="91">
        <v>3</v>
      </c>
      <c r="AJ1665" s="160">
        <v>6.1652999999999999E-2</v>
      </c>
      <c r="AK1665" s="168" t="s">
        <v>651</v>
      </c>
      <c r="AL1665" s="168" t="s">
        <v>652</v>
      </c>
      <c r="AM1665" s="127">
        <v>1196.22</v>
      </c>
      <c r="AN1665" s="127">
        <v>0</v>
      </c>
      <c r="AO1665" s="127">
        <v>0</v>
      </c>
      <c r="AP1665" s="127">
        <v>0</v>
      </c>
      <c r="AQ1665" s="127">
        <v>0</v>
      </c>
      <c r="AR1665" s="127">
        <v>0</v>
      </c>
      <c r="AS1665" s="127">
        <v>1196.22</v>
      </c>
      <c r="AT1665" s="127">
        <v>0</v>
      </c>
      <c r="AU1665" s="127">
        <v>0</v>
      </c>
      <c r="AV1665" s="127">
        <v>0</v>
      </c>
      <c r="AW1665" s="127">
        <v>0</v>
      </c>
      <c r="AX1665" s="127">
        <v>0</v>
      </c>
      <c r="AY1665" s="127">
        <v>1196.22</v>
      </c>
      <c r="AZ1665" s="127">
        <v>0</v>
      </c>
      <c r="BA1665" s="127">
        <v>0</v>
      </c>
      <c r="BB1665" s="127">
        <v>0</v>
      </c>
      <c r="BC1665" s="15">
        <f t="shared" si="75"/>
        <v>1196.22</v>
      </c>
      <c r="BD1665" s="15">
        <f t="shared" si="76"/>
        <v>2392.44</v>
      </c>
      <c r="BE1665" s="15">
        <f t="shared" si="77"/>
        <v>3588.66</v>
      </c>
    </row>
    <row r="1666" spans="1:57" x14ac:dyDescent="0.3">
      <c r="A1666" s="167" t="s">
        <v>3350</v>
      </c>
      <c r="B1666" s="69" t="s">
        <v>3351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63">
        <v>44987</v>
      </c>
      <c r="AF1666" s="165">
        <v>46083</v>
      </c>
      <c r="AG1666" s="91">
        <v>38804.89</v>
      </c>
      <c r="AH1666" s="91">
        <v>1.5055555555555555</v>
      </c>
      <c r="AI1666" s="91">
        <v>3</v>
      </c>
      <c r="AJ1666" s="160">
        <v>6.1652999999999999E-2</v>
      </c>
      <c r="AK1666" s="168" t="s">
        <v>651</v>
      </c>
      <c r="AL1666" s="168" t="s">
        <v>652</v>
      </c>
      <c r="AM1666" s="127">
        <v>1196.22</v>
      </c>
      <c r="AN1666" s="127">
        <v>0</v>
      </c>
      <c r="AO1666" s="127">
        <v>0</v>
      </c>
      <c r="AP1666" s="127">
        <v>0</v>
      </c>
      <c r="AQ1666" s="127">
        <v>0</v>
      </c>
      <c r="AR1666" s="127">
        <v>0</v>
      </c>
      <c r="AS1666" s="127">
        <v>1196.22</v>
      </c>
      <c r="AT1666" s="127">
        <v>0</v>
      </c>
      <c r="AU1666" s="127">
        <v>0</v>
      </c>
      <c r="AV1666" s="127">
        <v>0</v>
      </c>
      <c r="AW1666" s="127">
        <v>0</v>
      </c>
      <c r="AX1666" s="127">
        <v>0</v>
      </c>
      <c r="AY1666" s="127">
        <v>1196.22</v>
      </c>
      <c r="AZ1666" s="127">
        <v>0</v>
      </c>
      <c r="BA1666" s="127">
        <v>0</v>
      </c>
      <c r="BB1666" s="127">
        <v>0</v>
      </c>
      <c r="BC1666" s="15">
        <f t="shared" si="75"/>
        <v>1196.22</v>
      </c>
      <c r="BD1666" s="15">
        <f t="shared" si="76"/>
        <v>2392.44</v>
      </c>
      <c r="BE1666" s="15">
        <f t="shared" si="77"/>
        <v>3588.66</v>
      </c>
    </row>
    <row r="1667" spans="1:57" x14ac:dyDescent="0.3">
      <c r="A1667" s="167" t="s">
        <v>3352</v>
      </c>
      <c r="B1667" s="69" t="s">
        <v>3353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63">
        <v>44987</v>
      </c>
      <c r="AF1667" s="165">
        <v>46083</v>
      </c>
      <c r="AG1667" s="91">
        <v>27159.11</v>
      </c>
      <c r="AH1667" s="91">
        <v>1.5055555555555555</v>
      </c>
      <c r="AI1667" s="91">
        <v>3</v>
      </c>
      <c r="AJ1667" s="160">
        <v>6.1652999999999999E-2</v>
      </c>
      <c r="AK1667" s="168" t="s">
        <v>651</v>
      </c>
      <c r="AL1667" s="168" t="s">
        <v>652</v>
      </c>
      <c r="AM1667" s="127">
        <v>837.22</v>
      </c>
      <c r="AN1667" s="127">
        <v>0</v>
      </c>
      <c r="AO1667" s="127">
        <v>0</v>
      </c>
      <c r="AP1667" s="127">
        <v>0</v>
      </c>
      <c r="AQ1667" s="127">
        <v>0</v>
      </c>
      <c r="AR1667" s="127">
        <v>0</v>
      </c>
      <c r="AS1667" s="127">
        <v>837.22</v>
      </c>
      <c r="AT1667" s="127">
        <v>0</v>
      </c>
      <c r="AU1667" s="127">
        <v>0</v>
      </c>
      <c r="AV1667" s="127">
        <v>0</v>
      </c>
      <c r="AW1667" s="127">
        <v>0</v>
      </c>
      <c r="AX1667" s="127">
        <v>0</v>
      </c>
      <c r="AY1667" s="127">
        <v>837.22</v>
      </c>
      <c r="AZ1667" s="127">
        <v>0</v>
      </c>
      <c r="BA1667" s="127">
        <v>0</v>
      </c>
      <c r="BB1667" s="127">
        <v>0</v>
      </c>
      <c r="BC1667" s="15">
        <f t="shared" ref="BC1667:BC1730" si="78">SUM(AM1667:AP1667)</f>
        <v>837.22</v>
      </c>
      <c r="BD1667" s="15">
        <f t="shared" si="76"/>
        <v>1674.44</v>
      </c>
      <c r="BE1667" s="15">
        <f t="shared" si="77"/>
        <v>2511.66</v>
      </c>
    </row>
    <row r="1668" spans="1:57" x14ac:dyDescent="0.3">
      <c r="A1668" s="167" t="s">
        <v>3354</v>
      </c>
      <c r="B1668" s="69" t="s">
        <v>3355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3">
        <v>44987</v>
      </c>
      <c r="AF1668" s="165">
        <v>46083</v>
      </c>
      <c r="AG1668" s="91">
        <v>29103.200000000001</v>
      </c>
      <c r="AH1668" s="91">
        <v>1.5055555555555555</v>
      </c>
      <c r="AI1668" s="91">
        <v>3</v>
      </c>
      <c r="AJ1668" s="160">
        <v>6.1652999999999999E-2</v>
      </c>
      <c r="AK1668" s="168" t="s">
        <v>651</v>
      </c>
      <c r="AL1668" s="168" t="s">
        <v>652</v>
      </c>
      <c r="AM1668" s="127">
        <v>897.15</v>
      </c>
      <c r="AN1668" s="127">
        <v>0</v>
      </c>
      <c r="AO1668" s="127">
        <v>0</v>
      </c>
      <c r="AP1668" s="127">
        <v>0</v>
      </c>
      <c r="AQ1668" s="127">
        <v>0</v>
      </c>
      <c r="AR1668" s="127">
        <v>0</v>
      </c>
      <c r="AS1668" s="127">
        <v>897.15</v>
      </c>
      <c r="AT1668" s="127">
        <v>0</v>
      </c>
      <c r="AU1668" s="127">
        <v>0</v>
      </c>
      <c r="AV1668" s="127">
        <v>0</v>
      </c>
      <c r="AW1668" s="127">
        <v>0</v>
      </c>
      <c r="AX1668" s="127">
        <v>0</v>
      </c>
      <c r="AY1668" s="127">
        <v>897.15</v>
      </c>
      <c r="AZ1668" s="127">
        <v>0</v>
      </c>
      <c r="BA1668" s="127">
        <v>0</v>
      </c>
      <c r="BB1668" s="127">
        <v>0</v>
      </c>
      <c r="BC1668" s="15">
        <f t="shared" si="78"/>
        <v>897.15</v>
      </c>
      <c r="BD1668" s="15">
        <f t="shared" ref="BD1668:BD1700" si="79">SUM(AQ1668:BB1668)</f>
        <v>1794.3</v>
      </c>
      <c r="BE1668" s="15">
        <f t="shared" ref="BE1668:BE1700" si="80">BC1668+BD1668</f>
        <v>2691.45</v>
      </c>
    </row>
    <row r="1669" spans="1:57" x14ac:dyDescent="0.3">
      <c r="A1669" s="167" t="s">
        <v>3356</v>
      </c>
      <c r="B1669" s="69" t="s">
        <v>3357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63">
        <v>44987</v>
      </c>
      <c r="AF1669" s="165">
        <v>46083</v>
      </c>
      <c r="AG1669" s="91">
        <v>38836.29</v>
      </c>
      <c r="AH1669" s="91">
        <v>1.5055555555555555</v>
      </c>
      <c r="AI1669" s="91">
        <v>3</v>
      </c>
      <c r="AJ1669" s="160">
        <v>6.1652999999999999E-2</v>
      </c>
      <c r="AK1669" s="168" t="s">
        <v>651</v>
      </c>
      <c r="AL1669" s="168" t="s">
        <v>652</v>
      </c>
      <c r="AM1669" s="127">
        <v>1197.19</v>
      </c>
      <c r="AN1669" s="127">
        <v>0</v>
      </c>
      <c r="AO1669" s="127">
        <v>0</v>
      </c>
      <c r="AP1669" s="127">
        <v>0</v>
      </c>
      <c r="AQ1669" s="127">
        <v>0</v>
      </c>
      <c r="AR1669" s="127">
        <v>0</v>
      </c>
      <c r="AS1669" s="127">
        <v>1197.19</v>
      </c>
      <c r="AT1669" s="127">
        <v>0</v>
      </c>
      <c r="AU1669" s="127">
        <v>0</v>
      </c>
      <c r="AV1669" s="127">
        <v>0</v>
      </c>
      <c r="AW1669" s="127">
        <v>0</v>
      </c>
      <c r="AX1669" s="127">
        <v>0</v>
      </c>
      <c r="AY1669" s="127">
        <v>1197.19</v>
      </c>
      <c r="AZ1669" s="127">
        <v>0</v>
      </c>
      <c r="BA1669" s="127">
        <v>0</v>
      </c>
      <c r="BB1669" s="127">
        <v>0</v>
      </c>
      <c r="BC1669" s="15">
        <f t="shared" si="78"/>
        <v>1197.19</v>
      </c>
      <c r="BD1669" s="15">
        <f t="shared" si="79"/>
        <v>2394.38</v>
      </c>
      <c r="BE1669" s="15">
        <f t="shared" si="80"/>
        <v>3591.57</v>
      </c>
    </row>
    <row r="1670" spans="1:57" x14ac:dyDescent="0.3">
      <c r="A1670" s="167" t="s">
        <v>3358</v>
      </c>
      <c r="B1670" s="69" t="s">
        <v>3359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3">
        <v>44987</v>
      </c>
      <c r="AF1670" s="165">
        <v>46083</v>
      </c>
      <c r="AG1670" s="91">
        <v>38835.360000000001</v>
      </c>
      <c r="AH1670" s="91">
        <v>1.5055555555555555</v>
      </c>
      <c r="AI1670" s="91">
        <v>3</v>
      </c>
      <c r="AJ1670" s="160">
        <v>6.1652999999999999E-2</v>
      </c>
      <c r="AK1670" s="168" t="s">
        <v>651</v>
      </c>
      <c r="AL1670" s="168" t="s">
        <v>652</v>
      </c>
      <c r="AM1670" s="127">
        <v>1197.1600000000001</v>
      </c>
      <c r="AN1670" s="127">
        <v>0</v>
      </c>
      <c r="AO1670" s="127">
        <v>0</v>
      </c>
      <c r="AP1670" s="127">
        <v>0</v>
      </c>
      <c r="AQ1670" s="127">
        <v>0</v>
      </c>
      <c r="AR1670" s="127">
        <v>0</v>
      </c>
      <c r="AS1670" s="127">
        <v>1197.1600000000001</v>
      </c>
      <c r="AT1670" s="127">
        <v>0</v>
      </c>
      <c r="AU1670" s="127">
        <v>0</v>
      </c>
      <c r="AV1670" s="127">
        <v>0</v>
      </c>
      <c r="AW1670" s="127">
        <v>0</v>
      </c>
      <c r="AX1670" s="127">
        <v>0</v>
      </c>
      <c r="AY1670" s="127">
        <v>1197.1600000000001</v>
      </c>
      <c r="AZ1670" s="127">
        <v>0</v>
      </c>
      <c r="BA1670" s="127">
        <v>0</v>
      </c>
      <c r="BB1670" s="127">
        <v>0</v>
      </c>
      <c r="BC1670" s="15">
        <f t="shared" si="78"/>
        <v>1197.1600000000001</v>
      </c>
      <c r="BD1670" s="15">
        <f t="shared" si="79"/>
        <v>2394.3200000000002</v>
      </c>
      <c r="BE1670" s="15">
        <f t="shared" si="80"/>
        <v>3591.4800000000005</v>
      </c>
    </row>
    <row r="1671" spans="1:57" x14ac:dyDescent="0.3">
      <c r="A1671" s="167" t="s">
        <v>3360</v>
      </c>
      <c r="B1671" s="69" t="s">
        <v>3361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3">
        <v>44987</v>
      </c>
      <c r="AF1671" s="165">
        <v>46083</v>
      </c>
      <c r="AG1671" s="91">
        <v>38835.360000000001</v>
      </c>
      <c r="AH1671" s="91">
        <v>1.5055555555555555</v>
      </c>
      <c r="AI1671" s="91">
        <v>3</v>
      </c>
      <c r="AJ1671" s="160">
        <v>6.1652999999999999E-2</v>
      </c>
      <c r="AK1671" s="168" t="s">
        <v>651</v>
      </c>
      <c r="AL1671" s="168" t="s">
        <v>652</v>
      </c>
      <c r="AM1671" s="127">
        <v>1197.1600000000001</v>
      </c>
      <c r="AN1671" s="127">
        <v>0</v>
      </c>
      <c r="AO1671" s="127">
        <v>0</v>
      </c>
      <c r="AP1671" s="127">
        <v>0</v>
      </c>
      <c r="AQ1671" s="127">
        <v>0</v>
      </c>
      <c r="AR1671" s="127">
        <v>0</v>
      </c>
      <c r="AS1671" s="127">
        <v>1197.1600000000001</v>
      </c>
      <c r="AT1671" s="127">
        <v>0</v>
      </c>
      <c r="AU1671" s="127">
        <v>0</v>
      </c>
      <c r="AV1671" s="127">
        <v>0</v>
      </c>
      <c r="AW1671" s="127">
        <v>0</v>
      </c>
      <c r="AX1671" s="127">
        <v>0</v>
      </c>
      <c r="AY1671" s="127">
        <v>1197.1600000000001</v>
      </c>
      <c r="AZ1671" s="127">
        <v>0</v>
      </c>
      <c r="BA1671" s="127">
        <v>0</v>
      </c>
      <c r="BB1671" s="127">
        <v>0</v>
      </c>
      <c r="BC1671" s="15">
        <f t="shared" si="78"/>
        <v>1197.1600000000001</v>
      </c>
      <c r="BD1671" s="15">
        <f t="shared" si="79"/>
        <v>2394.3200000000002</v>
      </c>
      <c r="BE1671" s="15">
        <f t="shared" si="80"/>
        <v>3591.4800000000005</v>
      </c>
    </row>
    <row r="1672" spans="1:57" x14ac:dyDescent="0.3">
      <c r="A1672" s="167" t="s">
        <v>3362</v>
      </c>
      <c r="B1672" s="69" t="s">
        <v>3363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3">
        <v>44987</v>
      </c>
      <c r="AF1672" s="165">
        <v>46083</v>
      </c>
      <c r="AG1672" s="91">
        <v>38835.360000000001</v>
      </c>
      <c r="AH1672" s="91">
        <v>1.5055555555555555</v>
      </c>
      <c r="AI1672" s="91">
        <v>3</v>
      </c>
      <c r="AJ1672" s="160">
        <v>6.1652999999999999E-2</v>
      </c>
      <c r="AK1672" s="168" t="s">
        <v>651</v>
      </c>
      <c r="AL1672" s="168" t="s">
        <v>652</v>
      </c>
      <c r="AM1672" s="127">
        <v>1197.1600000000001</v>
      </c>
      <c r="AN1672" s="127">
        <v>0</v>
      </c>
      <c r="AO1672" s="127">
        <v>0</v>
      </c>
      <c r="AP1672" s="127">
        <v>0</v>
      </c>
      <c r="AQ1672" s="127">
        <v>0</v>
      </c>
      <c r="AR1672" s="127">
        <v>0</v>
      </c>
      <c r="AS1672" s="127">
        <v>1197.1600000000001</v>
      </c>
      <c r="AT1672" s="127">
        <v>0</v>
      </c>
      <c r="AU1672" s="127">
        <v>0</v>
      </c>
      <c r="AV1672" s="127">
        <v>0</v>
      </c>
      <c r="AW1672" s="127">
        <v>0</v>
      </c>
      <c r="AX1672" s="127">
        <v>0</v>
      </c>
      <c r="AY1672" s="127">
        <v>1197.1600000000001</v>
      </c>
      <c r="AZ1672" s="127">
        <v>0</v>
      </c>
      <c r="BA1672" s="127">
        <v>0</v>
      </c>
      <c r="BB1672" s="127">
        <v>0</v>
      </c>
      <c r="BC1672" s="15">
        <f t="shared" si="78"/>
        <v>1197.1600000000001</v>
      </c>
      <c r="BD1672" s="15">
        <f t="shared" si="79"/>
        <v>2394.3200000000002</v>
      </c>
      <c r="BE1672" s="15">
        <f t="shared" si="80"/>
        <v>3591.4800000000005</v>
      </c>
    </row>
    <row r="1673" spans="1:57" x14ac:dyDescent="0.3">
      <c r="A1673" s="167" t="s">
        <v>3364</v>
      </c>
      <c r="B1673" s="69" t="s">
        <v>3365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3">
        <v>44987</v>
      </c>
      <c r="AF1673" s="165">
        <v>46083</v>
      </c>
      <c r="AG1673" s="91">
        <v>38764.879999999997</v>
      </c>
      <c r="AH1673" s="91">
        <v>1.5055555555555555</v>
      </c>
      <c r="AI1673" s="91">
        <v>3</v>
      </c>
      <c r="AJ1673" s="160">
        <v>6.1652999999999999E-2</v>
      </c>
      <c r="AK1673" s="168" t="s">
        <v>651</v>
      </c>
      <c r="AL1673" s="168" t="s">
        <v>652</v>
      </c>
      <c r="AM1673" s="127">
        <v>1194.99</v>
      </c>
      <c r="AN1673" s="127">
        <v>0</v>
      </c>
      <c r="AO1673" s="127">
        <v>0</v>
      </c>
      <c r="AP1673" s="127">
        <v>0</v>
      </c>
      <c r="AQ1673" s="127">
        <v>0</v>
      </c>
      <c r="AR1673" s="127">
        <v>0</v>
      </c>
      <c r="AS1673" s="127">
        <v>1194.99</v>
      </c>
      <c r="AT1673" s="127">
        <v>0</v>
      </c>
      <c r="AU1673" s="127">
        <v>0</v>
      </c>
      <c r="AV1673" s="127">
        <v>0</v>
      </c>
      <c r="AW1673" s="127">
        <v>0</v>
      </c>
      <c r="AX1673" s="127">
        <v>0</v>
      </c>
      <c r="AY1673" s="127">
        <v>1194.99</v>
      </c>
      <c r="AZ1673" s="127">
        <v>0</v>
      </c>
      <c r="BA1673" s="127">
        <v>0</v>
      </c>
      <c r="BB1673" s="127">
        <v>0</v>
      </c>
      <c r="BC1673" s="15">
        <f t="shared" si="78"/>
        <v>1194.99</v>
      </c>
      <c r="BD1673" s="15">
        <f t="shared" si="79"/>
        <v>2389.98</v>
      </c>
      <c r="BE1673" s="15">
        <f t="shared" si="80"/>
        <v>3584.9700000000003</v>
      </c>
    </row>
    <row r="1674" spans="1:57" x14ac:dyDescent="0.3">
      <c r="A1674" s="167" t="s">
        <v>3366</v>
      </c>
      <c r="B1674" s="69" t="s">
        <v>3367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63">
        <v>44987</v>
      </c>
      <c r="AF1674" s="165">
        <v>46083</v>
      </c>
      <c r="AG1674" s="91">
        <v>27180.17</v>
      </c>
      <c r="AH1674" s="91">
        <v>1.5055555555555555</v>
      </c>
      <c r="AI1674" s="91">
        <v>3</v>
      </c>
      <c r="AJ1674" s="160">
        <v>6.1652999999999999E-2</v>
      </c>
      <c r="AK1674" s="168" t="s">
        <v>651</v>
      </c>
      <c r="AL1674" s="168" t="s">
        <v>652</v>
      </c>
      <c r="AM1674" s="127">
        <v>837.87</v>
      </c>
      <c r="AN1674" s="127">
        <v>0</v>
      </c>
      <c r="AO1674" s="127">
        <v>0</v>
      </c>
      <c r="AP1674" s="127">
        <v>0</v>
      </c>
      <c r="AQ1674" s="127">
        <v>0</v>
      </c>
      <c r="AR1674" s="127">
        <v>0</v>
      </c>
      <c r="AS1674" s="127">
        <v>837.87</v>
      </c>
      <c r="AT1674" s="127">
        <v>0</v>
      </c>
      <c r="AU1674" s="127">
        <v>0</v>
      </c>
      <c r="AV1674" s="127">
        <v>0</v>
      </c>
      <c r="AW1674" s="127">
        <v>0</v>
      </c>
      <c r="AX1674" s="127">
        <v>0</v>
      </c>
      <c r="AY1674" s="127">
        <v>837.87</v>
      </c>
      <c r="AZ1674" s="127">
        <v>0</v>
      </c>
      <c r="BA1674" s="127">
        <v>0</v>
      </c>
      <c r="BB1674" s="127">
        <v>0</v>
      </c>
      <c r="BC1674" s="15">
        <f t="shared" si="78"/>
        <v>837.87</v>
      </c>
      <c r="BD1674" s="15">
        <f t="shared" si="79"/>
        <v>1675.74</v>
      </c>
      <c r="BE1674" s="15">
        <f t="shared" si="80"/>
        <v>2513.61</v>
      </c>
    </row>
    <row r="1675" spans="1:57" x14ac:dyDescent="0.3">
      <c r="A1675" s="167" t="s">
        <v>3368</v>
      </c>
      <c r="B1675" s="69" t="s">
        <v>3369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63">
        <v>44987</v>
      </c>
      <c r="AF1675" s="165">
        <v>46083</v>
      </c>
      <c r="AG1675" s="91">
        <v>27096.25</v>
      </c>
      <c r="AH1675" s="91">
        <v>1.5055555555555555</v>
      </c>
      <c r="AI1675" s="91">
        <v>3</v>
      </c>
      <c r="AJ1675" s="160">
        <v>6.1652999999999999E-2</v>
      </c>
      <c r="AK1675" s="168" t="s">
        <v>651</v>
      </c>
      <c r="AL1675" s="168" t="s">
        <v>652</v>
      </c>
      <c r="AM1675" s="127">
        <v>835.28</v>
      </c>
      <c r="AN1675" s="127">
        <v>0</v>
      </c>
      <c r="AO1675" s="127">
        <v>0</v>
      </c>
      <c r="AP1675" s="127">
        <v>0</v>
      </c>
      <c r="AQ1675" s="127">
        <v>0</v>
      </c>
      <c r="AR1675" s="127">
        <v>0</v>
      </c>
      <c r="AS1675" s="127">
        <v>835.28</v>
      </c>
      <c r="AT1675" s="127">
        <v>0</v>
      </c>
      <c r="AU1675" s="127">
        <v>0</v>
      </c>
      <c r="AV1675" s="127">
        <v>0</v>
      </c>
      <c r="AW1675" s="127">
        <v>0</v>
      </c>
      <c r="AX1675" s="127">
        <v>0</v>
      </c>
      <c r="AY1675" s="127">
        <v>835.28</v>
      </c>
      <c r="AZ1675" s="127">
        <v>0</v>
      </c>
      <c r="BA1675" s="127">
        <v>0</v>
      </c>
      <c r="BB1675" s="127">
        <v>0</v>
      </c>
      <c r="BC1675" s="15">
        <f t="shared" si="78"/>
        <v>835.28</v>
      </c>
      <c r="BD1675" s="15">
        <f t="shared" si="79"/>
        <v>1670.56</v>
      </c>
      <c r="BE1675" s="15">
        <f t="shared" si="80"/>
        <v>2505.84</v>
      </c>
    </row>
    <row r="1676" spans="1:57" x14ac:dyDescent="0.3">
      <c r="A1676" s="167" t="s">
        <v>3370</v>
      </c>
      <c r="B1676" s="69" t="s">
        <v>3371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63">
        <v>44987</v>
      </c>
      <c r="AF1676" s="165">
        <v>46083</v>
      </c>
      <c r="AG1676" s="91">
        <v>27099.21</v>
      </c>
      <c r="AH1676" s="91">
        <v>1.5055555555555555</v>
      </c>
      <c r="AI1676" s="91">
        <v>3</v>
      </c>
      <c r="AJ1676" s="160">
        <v>6.1652999999999999E-2</v>
      </c>
      <c r="AK1676" s="168" t="s">
        <v>651</v>
      </c>
      <c r="AL1676" s="168" t="s">
        <v>652</v>
      </c>
      <c r="AM1676" s="127">
        <v>835.37</v>
      </c>
      <c r="AN1676" s="127">
        <v>0</v>
      </c>
      <c r="AO1676" s="127">
        <v>0</v>
      </c>
      <c r="AP1676" s="127">
        <v>0</v>
      </c>
      <c r="AQ1676" s="127">
        <v>0</v>
      </c>
      <c r="AR1676" s="127">
        <v>0</v>
      </c>
      <c r="AS1676" s="127">
        <v>835.37</v>
      </c>
      <c r="AT1676" s="127">
        <v>0</v>
      </c>
      <c r="AU1676" s="127">
        <v>0</v>
      </c>
      <c r="AV1676" s="127">
        <v>0</v>
      </c>
      <c r="AW1676" s="127">
        <v>0</v>
      </c>
      <c r="AX1676" s="127">
        <v>0</v>
      </c>
      <c r="AY1676" s="127">
        <v>835.37</v>
      </c>
      <c r="AZ1676" s="127">
        <v>0</v>
      </c>
      <c r="BA1676" s="127">
        <v>0</v>
      </c>
      <c r="BB1676" s="127">
        <v>0</v>
      </c>
      <c r="BC1676" s="15">
        <f t="shared" si="78"/>
        <v>835.37</v>
      </c>
      <c r="BD1676" s="15">
        <f t="shared" si="79"/>
        <v>1670.74</v>
      </c>
      <c r="BE1676" s="15">
        <f t="shared" si="80"/>
        <v>2506.11</v>
      </c>
    </row>
    <row r="1677" spans="1:57" x14ac:dyDescent="0.3">
      <c r="A1677" s="167" t="s">
        <v>3372</v>
      </c>
      <c r="B1677" s="69" t="s">
        <v>3373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63">
        <v>44987</v>
      </c>
      <c r="AF1677" s="165">
        <v>46083</v>
      </c>
      <c r="AG1677" s="91">
        <v>24182.68</v>
      </c>
      <c r="AH1677" s="91">
        <v>1.5055555555555555</v>
      </c>
      <c r="AI1677" s="91">
        <v>3</v>
      </c>
      <c r="AJ1677" s="160">
        <v>6.1652999999999999E-2</v>
      </c>
      <c r="AK1677" s="168" t="s">
        <v>651</v>
      </c>
      <c r="AL1677" s="168" t="s">
        <v>652</v>
      </c>
      <c r="AM1677" s="127">
        <v>745.47</v>
      </c>
      <c r="AN1677" s="127">
        <v>0</v>
      </c>
      <c r="AO1677" s="127">
        <v>0</v>
      </c>
      <c r="AP1677" s="127">
        <v>0</v>
      </c>
      <c r="AQ1677" s="127">
        <v>0</v>
      </c>
      <c r="AR1677" s="127">
        <v>0</v>
      </c>
      <c r="AS1677" s="127">
        <v>745.47</v>
      </c>
      <c r="AT1677" s="127">
        <v>0</v>
      </c>
      <c r="AU1677" s="127">
        <v>0</v>
      </c>
      <c r="AV1677" s="127">
        <v>0</v>
      </c>
      <c r="AW1677" s="127">
        <v>0</v>
      </c>
      <c r="AX1677" s="127">
        <v>0</v>
      </c>
      <c r="AY1677" s="127">
        <v>745.47</v>
      </c>
      <c r="AZ1677" s="127">
        <v>0</v>
      </c>
      <c r="BA1677" s="127">
        <v>0</v>
      </c>
      <c r="BB1677" s="127">
        <v>0</v>
      </c>
      <c r="BC1677" s="15">
        <f t="shared" si="78"/>
        <v>745.47</v>
      </c>
      <c r="BD1677" s="15">
        <f t="shared" si="79"/>
        <v>1490.94</v>
      </c>
      <c r="BE1677" s="15">
        <f t="shared" si="80"/>
        <v>2236.41</v>
      </c>
    </row>
    <row r="1678" spans="1:57" x14ac:dyDescent="0.3">
      <c r="A1678" s="167" t="s">
        <v>3374</v>
      </c>
      <c r="B1678" s="69" t="s">
        <v>3375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63">
        <v>44987</v>
      </c>
      <c r="AF1678" s="165">
        <v>46083</v>
      </c>
      <c r="AG1678" s="91">
        <v>29041.61</v>
      </c>
      <c r="AH1678" s="91">
        <v>1.5055555555555555</v>
      </c>
      <c r="AI1678" s="91">
        <v>3</v>
      </c>
      <c r="AJ1678" s="160">
        <v>6.1652999999999999E-2</v>
      </c>
      <c r="AK1678" s="168" t="s">
        <v>651</v>
      </c>
      <c r="AL1678" s="168" t="s">
        <v>652</v>
      </c>
      <c r="AM1678" s="127">
        <v>895.25</v>
      </c>
      <c r="AN1678" s="127">
        <v>0</v>
      </c>
      <c r="AO1678" s="127">
        <v>0</v>
      </c>
      <c r="AP1678" s="127">
        <v>0</v>
      </c>
      <c r="AQ1678" s="127">
        <v>0</v>
      </c>
      <c r="AR1678" s="127">
        <v>0</v>
      </c>
      <c r="AS1678" s="127">
        <v>895.25</v>
      </c>
      <c r="AT1678" s="127">
        <v>0</v>
      </c>
      <c r="AU1678" s="127">
        <v>0</v>
      </c>
      <c r="AV1678" s="127">
        <v>0</v>
      </c>
      <c r="AW1678" s="127">
        <v>0</v>
      </c>
      <c r="AX1678" s="127">
        <v>0</v>
      </c>
      <c r="AY1678" s="127">
        <v>895.25</v>
      </c>
      <c r="AZ1678" s="127">
        <v>0</v>
      </c>
      <c r="BA1678" s="127">
        <v>0</v>
      </c>
      <c r="BB1678" s="127">
        <v>0</v>
      </c>
      <c r="BC1678" s="15">
        <f t="shared" si="78"/>
        <v>895.25</v>
      </c>
      <c r="BD1678" s="15">
        <f t="shared" si="79"/>
        <v>1790.5</v>
      </c>
      <c r="BE1678" s="15">
        <f t="shared" si="80"/>
        <v>2685.75</v>
      </c>
    </row>
    <row r="1679" spans="1:57" x14ac:dyDescent="0.3">
      <c r="A1679" s="167" t="s">
        <v>3376</v>
      </c>
      <c r="B1679" s="69" t="s">
        <v>3377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63">
        <v>44987</v>
      </c>
      <c r="AF1679" s="165">
        <v>46083</v>
      </c>
      <c r="AG1679" s="91">
        <v>27099.21</v>
      </c>
      <c r="AH1679" s="91">
        <v>1.5055555555555555</v>
      </c>
      <c r="AI1679" s="91">
        <v>3</v>
      </c>
      <c r="AJ1679" s="160">
        <v>6.1652999999999999E-2</v>
      </c>
      <c r="AK1679" s="168" t="s">
        <v>651</v>
      </c>
      <c r="AL1679" s="168" t="s">
        <v>652</v>
      </c>
      <c r="AM1679" s="127">
        <v>835.37</v>
      </c>
      <c r="AN1679" s="127">
        <v>0</v>
      </c>
      <c r="AO1679" s="127">
        <v>0</v>
      </c>
      <c r="AP1679" s="127">
        <v>0</v>
      </c>
      <c r="AQ1679" s="127">
        <v>0</v>
      </c>
      <c r="AR1679" s="127">
        <v>0</v>
      </c>
      <c r="AS1679" s="127">
        <v>835.37</v>
      </c>
      <c r="AT1679" s="127">
        <v>0</v>
      </c>
      <c r="AU1679" s="127">
        <v>0</v>
      </c>
      <c r="AV1679" s="127">
        <v>0</v>
      </c>
      <c r="AW1679" s="127">
        <v>0</v>
      </c>
      <c r="AX1679" s="127">
        <v>0</v>
      </c>
      <c r="AY1679" s="127">
        <v>835.37</v>
      </c>
      <c r="AZ1679" s="127">
        <v>0</v>
      </c>
      <c r="BA1679" s="127">
        <v>0</v>
      </c>
      <c r="BB1679" s="127">
        <v>0</v>
      </c>
      <c r="BC1679" s="15">
        <f t="shared" si="78"/>
        <v>835.37</v>
      </c>
      <c r="BD1679" s="15">
        <f t="shared" si="79"/>
        <v>1670.74</v>
      </c>
      <c r="BE1679" s="15">
        <f t="shared" si="80"/>
        <v>2506.11</v>
      </c>
    </row>
    <row r="1680" spans="1:57" x14ac:dyDescent="0.3">
      <c r="A1680" s="167" t="s">
        <v>3378</v>
      </c>
      <c r="B1680" s="69" t="s">
        <v>3379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63">
        <v>44987</v>
      </c>
      <c r="AF1680" s="165">
        <v>46083</v>
      </c>
      <c r="AG1680" s="91">
        <v>19414.41</v>
      </c>
      <c r="AH1680" s="91">
        <v>1.5055555555555555</v>
      </c>
      <c r="AI1680" s="91">
        <v>3</v>
      </c>
      <c r="AJ1680" s="160">
        <v>6.1652999999999999E-2</v>
      </c>
      <c r="AK1680" s="168" t="s">
        <v>651</v>
      </c>
      <c r="AL1680" s="168" t="s">
        <v>652</v>
      </c>
      <c r="AM1680" s="127">
        <v>598.48</v>
      </c>
      <c r="AN1680" s="127">
        <v>0</v>
      </c>
      <c r="AO1680" s="127">
        <v>0</v>
      </c>
      <c r="AP1680" s="127">
        <v>0</v>
      </c>
      <c r="AQ1680" s="127">
        <v>0</v>
      </c>
      <c r="AR1680" s="127">
        <v>0</v>
      </c>
      <c r="AS1680" s="127">
        <v>598.48</v>
      </c>
      <c r="AT1680" s="127">
        <v>0</v>
      </c>
      <c r="AU1680" s="127">
        <v>0</v>
      </c>
      <c r="AV1680" s="127">
        <v>0</v>
      </c>
      <c r="AW1680" s="127">
        <v>0</v>
      </c>
      <c r="AX1680" s="127">
        <v>0</v>
      </c>
      <c r="AY1680" s="127">
        <v>598.48</v>
      </c>
      <c r="AZ1680" s="127">
        <v>0</v>
      </c>
      <c r="BA1680" s="127">
        <v>0</v>
      </c>
      <c r="BB1680" s="127">
        <v>0</v>
      </c>
      <c r="BC1680" s="15">
        <f t="shared" si="78"/>
        <v>598.48</v>
      </c>
      <c r="BD1680" s="15">
        <f t="shared" si="79"/>
        <v>1196.96</v>
      </c>
      <c r="BE1680" s="15">
        <f t="shared" si="80"/>
        <v>1795.44</v>
      </c>
    </row>
    <row r="1681" spans="1:57" x14ac:dyDescent="0.3">
      <c r="A1681" s="167" t="s">
        <v>3380</v>
      </c>
      <c r="B1681" s="69" t="s">
        <v>3381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63">
        <v>44987</v>
      </c>
      <c r="AF1681" s="165">
        <v>46083</v>
      </c>
      <c r="AG1681" s="91">
        <v>29121.61</v>
      </c>
      <c r="AH1681" s="91">
        <v>1.5055555555555555</v>
      </c>
      <c r="AI1681" s="91">
        <v>3</v>
      </c>
      <c r="AJ1681" s="160">
        <v>6.1652999999999999E-2</v>
      </c>
      <c r="AK1681" s="168" t="s">
        <v>651</v>
      </c>
      <c r="AL1681" s="168" t="s">
        <v>652</v>
      </c>
      <c r="AM1681" s="127">
        <v>897.72</v>
      </c>
      <c r="AN1681" s="127">
        <v>0</v>
      </c>
      <c r="AO1681" s="127">
        <v>0</v>
      </c>
      <c r="AP1681" s="127">
        <v>0</v>
      </c>
      <c r="AQ1681" s="127">
        <v>0</v>
      </c>
      <c r="AR1681" s="127">
        <v>0</v>
      </c>
      <c r="AS1681" s="127">
        <v>897.72</v>
      </c>
      <c r="AT1681" s="127">
        <v>0</v>
      </c>
      <c r="AU1681" s="127">
        <v>0</v>
      </c>
      <c r="AV1681" s="127">
        <v>0</v>
      </c>
      <c r="AW1681" s="127">
        <v>0</v>
      </c>
      <c r="AX1681" s="127">
        <v>0</v>
      </c>
      <c r="AY1681" s="127">
        <v>897.72</v>
      </c>
      <c r="AZ1681" s="127">
        <v>0</v>
      </c>
      <c r="BA1681" s="127">
        <v>0</v>
      </c>
      <c r="BB1681" s="127">
        <v>0</v>
      </c>
      <c r="BC1681" s="15">
        <f t="shared" si="78"/>
        <v>897.72</v>
      </c>
      <c r="BD1681" s="15">
        <f t="shared" si="79"/>
        <v>1795.44</v>
      </c>
      <c r="BE1681" s="15">
        <f t="shared" si="80"/>
        <v>2693.16</v>
      </c>
    </row>
    <row r="1682" spans="1:57" x14ac:dyDescent="0.3">
      <c r="A1682" s="167" t="s">
        <v>3382</v>
      </c>
      <c r="B1682" s="69" t="s">
        <v>3383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63">
        <v>44987</v>
      </c>
      <c r="AF1682" s="165">
        <v>46083</v>
      </c>
      <c r="AG1682" s="91">
        <v>29121.61</v>
      </c>
      <c r="AH1682" s="91">
        <v>1.5055555555555555</v>
      </c>
      <c r="AI1682" s="91">
        <v>3</v>
      </c>
      <c r="AJ1682" s="160">
        <v>6.1652999999999999E-2</v>
      </c>
      <c r="AK1682" s="168" t="s">
        <v>651</v>
      </c>
      <c r="AL1682" s="168" t="s">
        <v>652</v>
      </c>
      <c r="AM1682" s="127">
        <v>897.72</v>
      </c>
      <c r="AN1682" s="127">
        <v>0</v>
      </c>
      <c r="AO1682" s="127">
        <v>0</v>
      </c>
      <c r="AP1682" s="127">
        <v>0</v>
      </c>
      <c r="AQ1682" s="127">
        <v>0</v>
      </c>
      <c r="AR1682" s="127">
        <v>0</v>
      </c>
      <c r="AS1682" s="127">
        <v>897.72</v>
      </c>
      <c r="AT1682" s="127">
        <v>0</v>
      </c>
      <c r="AU1682" s="127">
        <v>0</v>
      </c>
      <c r="AV1682" s="127">
        <v>0</v>
      </c>
      <c r="AW1682" s="127">
        <v>0</v>
      </c>
      <c r="AX1682" s="127">
        <v>0</v>
      </c>
      <c r="AY1682" s="127">
        <v>897.72</v>
      </c>
      <c r="AZ1682" s="127">
        <v>0</v>
      </c>
      <c r="BA1682" s="127">
        <v>0</v>
      </c>
      <c r="BB1682" s="127">
        <v>0</v>
      </c>
      <c r="BC1682" s="15">
        <f t="shared" si="78"/>
        <v>897.72</v>
      </c>
      <c r="BD1682" s="15">
        <f t="shared" si="79"/>
        <v>1795.44</v>
      </c>
      <c r="BE1682" s="15">
        <f t="shared" si="80"/>
        <v>2693.16</v>
      </c>
    </row>
    <row r="1683" spans="1:57" x14ac:dyDescent="0.3">
      <c r="A1683" s="167" t="s">
        <v>3384</v>
      </c>
      <c r="B1683" s="69" t="s">
        <v>3385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63">
        <v>44987</v>
      </c>
      <c r="AF1683" s="165">
        <v>46083</v>
      </c>
      <c r="AG1683" s="91">
        <v>33975.21</v>
      </c>
      <c r="AH1683" s="91">
        <v>1.5055555555555555</v>
      </c>
      <c r="AI1683" s="91">
        <v>3</v>
      </c>
      <c r="AJ1683" s="160">
        <v>6.1652999999999999E-2</v>
      </c>
      <c r="AK1683" s="168" t="s">
        <v>651</v>
      </c>
      <c r="AL1683" s="168" t="s">
        <v>652</v>
      </c>
      <c r="AM1683" s="127">
        <v>1047.3399999999999</v>
      </c>
      <c r="AN1683" s="127">
        <v>0</v>
      </c>
      <c r="AO1683" s="127">
        <v>0</v>
      </c>
      <c r="AP1683" s="127">
        <v>0</v>
      </c>
      <c r="AQ1683" s="127">
        <v>0</v>
      </c>
      <c r="AR1683" s="127">
        <v>0</v>
      </c>
      <c r="AS1683" s="127">
        <v>1047.3399999999999</v>
      </c>
      <c r="AT1683" s="127">
        <v>0</v>
      </c>
      <c r="AU1683" s="127">
        <v>0</v>
      </c>
      <c r="AV1683" s="127">
        <v>0</v>
      </c>
      <c r="AW1683" s="127">
        <v>0</v>
      </c>
      <c r="AX1683" s="127">
        <v>0</v>
      </c>
      <c r="AY1683" s="127">
        <v>1047.3399999999999</v>
      </c>
      <c r="AZ1683" s="127">
        <v>0</v>
      </c>
      <c r="BA1683" s="127">
        <v>0</v>
      </c>
      <c r="BB1683" s="127">
        <v>0</v>
      </c>
      <c r="BC1683" s="15">
        <f t="shared" si="78"/>
        <v>1047.3399999999999</v>
      </c>
      <c r="BD1683" s="15">
        <f t="shared" si="79"/>
        <v>2094.6799999999998</v>
      </c>
      <c r="BE1683" s="15">
        <f t="shared" si="80"/>
        <v>3142.0199999999995</v>
      </c>
    </row>
    <row r="1684" spans="1:57" x14ac:dyDescent="0.3">
      <c r="A1684" s="167" t="s">
        <v>3386</v>
      </c>
      <c r="B1684" s="69" t="s">
        <v>3387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63">
        <v>44987</v>
      </c>
      <c r="AF1684" s="165">
        <v>46083</v>
      </c>
      <c r="AG1684" s="91">
        <v>24268.01</v>
      </c>
      <c r="AH1684" s="91">
        <v>1.5055555555555555</v>
      </c>
      <c r="AI1684" s="91">
        <v>3</v>
      </c>
      <c r="AJ1684" s="160">
        <v>6.1652999999999999E-2</v>
      </c>
      <c r="AK1684" s="168" t="s">
        <v>651</v>
      </c>
      <c r="AL1684" s="168" t="s">
        <v>652</v>
      </c>
      <c r="AM1684" s="127">
        <v>748.1</v>
      </c>
      <c r="AN1684" s="127">
        <v>0</v>
      </c>
      <c r="AO1684" s="127">
        <v>0</v>
      </c>
      <c r="AP1684" s="127">
        <v>0</v>
      </c>
      <c r="AQ1684" s="127">
        <v>0</v>
      </c>
      <c r="AR1684" s="127">
        <v>0</v>
      </c>
      <c r="AS1684" s="127">
        <v>748.1</v>
      </c>
      <c r="AT1684" s="127">
        <v>0</v>
      </c>
      <c r="AU1684" s="127">
        <v>0</v>
      </c>
      <c r="AV1684" s="127">
        <v>0</v>
      </c>
      <c r="AW1684" s="127">
        <v>0</v>
      </c>
      <c r="AX1684" s="127">
        <v>0</v>
      </c>
      <c r="AY1684" s="127">
        <v>748.1</v>
      </c>
      <c r="AZ1684" s="127">
        <v>0</v>
      </c>
      <c r="BA1684" s="127">
        <v>0</v>
      </c>
      <c r="BB1684" s="127">
        <v>0</v>
      </c>
      <c r="BC1684" s="15">
        <f t="shared" si="78"/>
        <v>748.1</v>
      </c>
      <c r="BD1684" s="15">
        <f t="shared" si="79"/>
        <v>1496.2</v>
      </c>
      <c r="BE1684" s="15">
        <f t="shared" si="80"/>
        <v>2244.3000000000002</v>
      </c>
    </row>
    <row r="1685" spans="1:57" x14ac:dyDescent="0.3">
      <c r="A1685" s="167" t="s">
        <v>3388</v>
      </c>
      <c r="B1685" s="69" t="s">
        <v>3389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63">
        <v>44987</v>
      </c>
      <c r="AF1685" s="165">
        <v>46083</v>
      </c>
      <c r="AG1685" s="91">
        <v>29122.31</v>
      </c>
      <c r="AH1685" s="91">
        <v>1.5055555555555555</v>
      </c>
      <c r="AI1685" s="91">
        <v>3</v>
      </c>
      <c r="AJ1685" s="160">
        <v>6.1652999999999999E-2</v>
      </c>
      <c r="AK1685" s="168" t="s">
        <v>651</v>
      </c>
      <c r="AL1685" s="168" t="s">
        <v>652</v>
      </c>
      <c r="AM1685" s="127">
        <v>897.74</v>
      </c>
      <c r="AN1685" s="127">
        <v>0</v>
      </c>
      <c r="AO1685" s="127">
        <v>0</v>
      </c>
      <c r="AP1685" s="127">
        <v>0</v>
      </c>
      <c r="AQ1685" s="127">
        <v>0</v>
      </c>
      <c r="AR1685" s="127">
        <v>0</v>
      </c>
      <c r="AS1685" s="127">
        <v>897.74</v>
      </c>
      <c r="AT1685" s="127">
        <v>0</v>
      </c>
      <c r="AU1685" s="127">
        <v>0</v>
      </c>
      <c r="AV1685" s="127">
        <v>0</v>
      </c>
      <c r="AW1685" s="127">
        <v>0</v>
      </c>
      <c r="AX1685" s="127">
        <v>0</v>
      </c>
      <c r="AY1685" s="127">
        <v>897.74</v>
      </c>
      <c r="AZ1685" s="127">
        <v>0</v>
      </c>
      <c r="BA1685" s="127">
        <v>0</v>
      </c>
      <c r="BB1685" s="127">
        <v>0</v>
      </c>
      <c r="BC1685" s="15">
        <f t="shared" si="78"/>
        <v>897.74</v>
      </c>
      <c r="BD1685" s="15">
        <f t="shared" si="79"/>
        <v>1795.48</v>
      </c>
      <c r="BE1685" s="15">
        <f t="shared" si="80"/>
        <v>2693.2200000000003</v>
      </c>
    </row>
    <row r="1686" spans="1:57" x14ac:dyDescent="0.3">
      <c r="A1686" s="167" t="s">
        <v>3390</v>
      </c>
      <c r="B1686" s="69" t="s">
        <v>3391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63">
        <v>44987</v>
      </c>
      <c r="AF1686" s="165">
        <v>46083</v>
      </c>
      <c r="AG1686" s="91">
        <v>38828.81</v>
      </c>
      <c r="AH1686" s="91">
        <v>1.5055555555555555</v>
      </c>
      <c r="AI1686" s="91">
        <v>3</v>
      </c>
      <c r="AJ1686" s="160">
        <v>6.1652999999999999E-2</v>
      </c>
      <c r="AK1686" s="168" t="s">
        <v>651</v>
      </c>
      <c r="AL1686" s="168" t="s">
        <v>652</v>
      </c>
      <c r="AM1686" s="127">
        <v>1196.96</v>
      </c>
      <c r="AN1686" s="127">
        <v>0</v>
      </c>
      <c r="AO1686" s="127">
        <v>0</v>
      </c>
      <c r="AP1686" s="127">
        <v>0</v>
      </c>
      <c r="AQ1686" s="127">
        <v>0</v>
      </c>
      <c r="AR1686" s="127">
        <v>0</v>
      </c>
      <c r="AS1686" s="127">
        <v>1196.96</v>
      </c>
      <c r="AT1686" s="127">
        <v>0</v>
      </c>
      <c r="AU1686" s="127">
        <v>0</v>
      </c>
      <c r="AV1686" s="127">
        <v>0</v>
      </c>
      <c r="AW1686" s="127">
        <v>0</v>
      </c>
      <c r="AX1686" s="127">
        <v>0</v>
      </c>
      <c r="AY1686" s="127">
        <v>1196.96</v>
      </c>
      <c r="AZ1686" s="127">
        <v>0</v>
      </c>
      <c r="BA1686" s="127">
        <v>0</v>
      </c>
      <c r="BB1686" s="127">
        <v>0</v>
      </c>
      <c r="BC1686" s="15">
        <f t="shared" si="78"/>
        <v>1196.96</v>
      </c>
      <c r="BD1686" s="15">
        <f t="shared" si="79"/>
        <v>2393.92</v>
      </c>
      <c r="BE1686" s="15">
        <f t="shared" si="80"/>
        <v>3590.88</v>
      </c>
    </row>
    <row r="1687" spans="1:57" x14ac:dyDescent="0.3">
      <c r="A1687" s="167" t="s">
        <v>3392</v>
      </c>
      <c r="B1687" s="69" t="s">
        <v>3393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3">
        <v>44987</v>
      </c>
      <c r="AF1687" s="165">
        <v>46083</v>
      </c>
      <c r="AG1687" s="91">
        <v>33880.480000000003</v>
      </c>
      <c r="AH1687" s="91">
        <v>1.5055555555555555</v>
      </c>
      <c r="AI1687" s="91">
        <v>3</v>
      </c>
      <c r="AJ1687" s="160">
        <v>6.1652999999999999E-2</v>
      </c>
      <c r="AK1687" s="168" t="s">
        <v>651</v>
      </c>
      <c r="AL1687" s="168" t="s">
        <v>652</v>
      </c>
      <c r="AM1687" s="127">
        <v>1044.42</v>
      </c>
      <c r="AN1687" s="127">
        <v>0</v>
      </c>
      <c r="AO1687" s="127">
        <v>0</v>
      </c>
      <c r="AP1687" s="127">
        <v>0</v>
      </c>
      <c r="AQ1687" s="127">
        <v>0</v>
      </c>
      <c r="AR1687" s="127">
        <v>0</v>
      </c>
      <c r="AS1687" s="127">
        <v>1044.42</v>
      </c>
      <c r="AT1687" s="127">
        <v>0</v>
      </c>
      <c r="AU1687" s="127">
        <v>0</v>
      </c>
      <c r="AV1687" s="127">
        <v>0</v>
      </c>
      <c r="AW1687" s="127">
        <v>0</v>
      </c>
      <c r="AX1687" s="127">
        <v>0</v>
      </c>
      <c r="AY1687" s="127">
        <v>1044.42</v>
      </c>
      <c r="AZ1687" s="127">
        <v>0</v>
      </c>
      <c r="BA1687" s="127">
        <v>0</v>
      </c>
      <c r="BB1687" s="127">
        <v>0</v>
      </c>
      <c r="BC1687" s="15">
        <f t="shared" si="78"/>
        <v>1044.42</v>
      </c>
      <c r="BD1687" s="15">
        <f t="shared" si="79"/>
        <v>2088.84</v>
      </c>
      <c r="BE1687" s="15">
        <f t="shared" si="80"/>
        <v>3133.26</v>
      </c>
    </row>
    <row r="1688" spans="1:57" x14ac:dyDescent="0.3">
      <c r="A1688" s="167" t="s">
        <v>3394</v>
      </c>
      <c r="B1688" s="69" t="s">
        <v>3395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63">
        <v>44987</v>
      </c>
      <c r="AF1688" s="165">
        <v>46083</v>
      </c>
      <c r="AG1688" s="91">
        <v>29023.95</v>
      </c>
      <c r="AH1688" s="91">
        <v>1.5055555555555555</v>
      </c>
      <c r="AI1688" s="91">
        <v>3</v>
      </c>
      <c r="AJ1688" s="160">
        <v>6.1652999999999999E-2</v>
      </c>
      <c r="AK1688" s="168" t="s">
        <v>651</v>
      </c>
      <c r="AL1688" s="168" t="s">
        <v>652</v>
      </c>
      <c r="AM1688" s="127">
        <v>894.71</v>
      </c>
      <c r="AN1688" s="127">
        <v>0</v>
      </c>
      <c r="AO1688" s="127">
        <v>0</v>
      </c>
      <c r="AP1688" s="127">
        <v>0</v>
      </c>
      <c r="AQ1688" s="127">
        <v>0</v>
      </c>
      <c r="AR1688" s="127">
        <v>0</v>
      </c>
      <c r="AS1688" s="127">
        <v>894.71</v>
      </c>
      <c r="AT1688" s="127">
        <v>0</v>
      </c>
      <c r="AU1688" s="127">
        <v>0</v>
      </c>
      <c r="AV1688" s="127">
        <v>0</v>
      </c>
      <c r="AW1688" s="127">
        <v>0</v>
      </c>
      <c r="AX1688" s="127">
        <v>0</v>
      </c>
      <c r="AY1688" s="127">
        <v>894.71</v>
      </c>
      <c r="AZ1688" s="127">
        <v>0</v>
      </c>
      <c r="BA1688" s="127">
        <v>0</v>
      </c>
      <c r="BB1688" s="127">
        <v>0</v>
      </c>
      <c r="BC1688" s="15">
        <f t="shared" si="78"/>
        <v>894.71</v>
      </c>
      <c r="BD1688" s="15">
        <f t="shared" si="79"/>
        <v>1789.42</v>
      </c>
      <c r="BE1688" s="15">
        <f t="shared" si="80"/>
        <v>2684.13</v>
      </c>
    </row>
    <row r="1689" spans="1:57" x14ac:dyDescent="0.3">
      <c r="A1689" s="167" t="s">
        <v>3396</v>
      </c>
      <c r="B1689" s="69" t="s">
        <v>3397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63">
        <v>44987</v>
      </c>
      <c r="AF1689" s="165">
        <v>46083</v>
      </c>
      <c r="AG1689" s="91">
        <v>29023.95</v>
      </c>
      <c r="AH1689" s="91">
        <v>1.5055555555555555</v>
      </c>
      <c r="AI1689" s="91">
        <v>3</v>
      </c>
      <c r="AJ1689" s="160">
        <v>6.1652999999999999E-2</v>
      </c>
      <c r="AK1689" s="168" t="s">
        <v>651</v>
      </c>
      <c r="AL1689" s="168" t="s">
        <v>652</v>
      </c>
      <c r="AM1689" s="127">
        <v>894.71</v>
      </c>
      <c r="AN1689" s="127">
        <v>0</v>
      </c>
      <c r="AO1689" s="127">
        <v>0</v>
      </c>
      <c r="AP1689" s="127">
        <v>0</v>
      </c>
      <c r="AQ1689" s="127">
        <v>0</v>
      </c>
      <c r="AR1689" s="127">
        <v>0</v>
      </c>
      <c r="AS1689" s="127">
        <v>894.71</v>
      </c>
      <c r="AT1689" s="127">
        <v>0</v>
      </c>
      <c r="AU1689" s="127">
        <v>0</v>
      </c>
      <c r="AV1689" s="127">
        <v>0</v>
      </c>
      <c r="AW1689" s="127">
        <v>0</v>
      </c>
      <c r="AX1689" s="127">
        <v>0</v>
      </c>
      <c r="AY1689" s="127">
        <v>894.71</v>
      </c>
      <c r="AZ1689" s="127">
        <v>0</v>
      </c>
      <c r="BA1689" s="127">
        <v>0</v>
      </c>
      <c r="BB1689" s="127">
        <v>0</v>
      </c>
      <c r="BC1689" s="15">
        <f t="shared" si="78"/>
        <v>894.71</v>
      </c>
      <c r="BD1689" s="15">
        <f t="shared" si="79"/>
        <v>1789.42</v>
      </c>
      <c r="BE1689" s="15">
        <f t="shared" si="80"/>
        <v>2684.13</v>
      </c>
    </row>
    <row r="1690" spans="1:57" x14ac:dyDescent="0.3">
      <c r="A1690" s="167" t="s">
        <v>3398</v>
      </c>
      <c r="B1690" s="69" t="s">
        <v>3399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63">
        <v>44987</v>
      </c>
      <c r="AF1690" s="165">
        <v>46083</v>
      </c>
      <c r="AG1690" s="91">
        <v>29045.4</v>
      </c>
      <c r="AH1690" s="91">
        <v>1.5055555555555555</v>
      </c>
      <c r="AI1690" s="91">
        <v>3</v>
      </c>
      <c r="AJ1690" s="160">
        <v>6.1652999999999999E-2</v>
      </c>
      <c r="AK1690" s="168" t="s">
        <v>651</v>
      </c>
      <c r="AL1690" s="168" t="s">
        <v>652</v>
      </c>
      <c r="AM1690" s="127">
        <v>895.37</v>
      </c>
      <c r="AN1690" s="127">
        <v>0</v>
      </c>
      <c r="AO1690" s="127">
        <v>0</v>
      </c>
      <c r="AP1690" s="127">
        <v>0</v>
      </c>
      <c r="AQ1690" s="127">
        <v>0</v>
      </c>
      <c r="AR1690" s="127">
        <v>0</v>
      </c>
      <c r="AS1690" s="127">
        <v>895.37</v>
      </c>
      <c r="AT1690" s="127">
        <v>0</v>
      </c>
      <c r="AU1690" s="127">
        <v>0</v>
      </c>
      <c r="AV1690" s="127">
        <v>0</v>
      </c>
      <c r="AW1690" s="127">
        <v>0</v>
      </c>
      <c r="AX1690" s="127">
        <v>0</v>
      </c>
      <c r="AY1690" s="127">
        <v>895.37</v>
      </c>
      <c r="AZ1690" s="127">
        <v>0</v>
      </c>
      <c r="BA1690" s="127">
        <v>0</v>
      </c>
      <c r="BB1690" s="127">
        <v>0</v>
      </c>
      <c r="BC1690" s="15">
        <f t="shared" si="78"/>
        <v>895.37</v>
      </c>
      <c r="BD1690" s="15">
        <f t="shared" si="79"/>
        <v>1790.74</v>
      </c>
      <c r="BE1690" s="15">
        <f t="shared" si="80"/>
        <v>2686.11</v>
      </c>
    </row>
    <row r="1691" spans="1:57" x14ac:dyDescent="0.3">
      <c r="A1691" s="167" t="s">
        <v>3400</v>
      </c>
      <c r="B1691" s="69" t="s">
        <v>3401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3">
        <v>44987</v>
      </c>
      <c r="AF1691" s="165">
        <v>46083</v>
      </c>
      <c r="AG1691" s="91">
        <v>38734.050000000003</v>
      </c>
      <c r="AH1691" s="91">
        <v>1.5055555555555555</v>
      </c>
      <c r="AI1691" s="91">
        <v>3</v>
      </c>
      <c r="AJ1691" s="160">
        <v>6.1652999999999999E-2</v>
      </c>
      <c r="AK1691" s="168" t="s">
        <v>651</v>
      </c>
      <c r="AL1691" s="168" t="s">
        <v>652</v>
      </c>
      <c r="AM1691" s="127">
        <v>1194.04</v>
      </c>
      <c r="AN1691" s="127">
        <v>0</v>
      </c>
      <c r="AO1691" s="127">
        <v>0</v>
      </c>
      <c r="AP1691" s="127">
        <v>0</v>
      </c>
      <c r="AQ1691" s="127">
        <v>0</v>
      </c>
      <c r="AR1691" s="127">
        <v>0</v>
      </c>
      <c r="AS1691" s="127">
        <v>1194.04</v>
      </c>
      <c r="AT1691" s="127">
        <v>0</v>
      </c>
      <c r="AU1691" s="127">
        <v>0</v>
      </c>
      <c r="AV1691" s="127">
        <v>0</v>
      </c>
      <c r="AW1691" s="127">
        <v>0</v>
      </c>
      <c r="AX1691" s="127">
        <v>0</v>
      </c>
      <c r="AY1691" s="127">
        <v>1194.04</v>
      </c>
      <c r="AZ1691" s="127">
        <v>0</v>
      </c>
      <c r="BA1691" s="127">
        <v>0</v>
      </c>
      <c r="BB1691" s="127">
        <v>0</v>
      </c>
      <c r="BC1691" s="15">
        <f t="shared" si="78"/>
        <v>1194.04</v>
      </c>
      <c r="BD1691" s="15">
        <f t="shared" si="79"/>
        <v>2388.08</v>
      </c>
      <c r="BE1691" s="15">
        <f t="shared" si="80"/>
        <v>3582.12</v>
      </c>
    </row>
    <row r="1692" spans="1:57" x14ac:dyDescent="0.3">
      <c r="A1692" s="167" t="s">
        <v>3402</v>
      </c>
      <c r="B1692" s="69" t="s">
        <v>3403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3404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7770146.7500000019</v>
      </c>
      <c r="X1692" s="63">
        <v>0</v>
      </c>
      <c r="Y1692" s="63">
        <v>73303.27</v>
      </c>
      <c r="Z1692" s="63">
        <v>56678.05</v>
      </c>
      <c r="AA1692" s="63">
        <v>0</v>
      </c>
      <c r="AB1692" s="63">
        <v>0</v>
      </c>
      <c r="AC1692" s="63">
        <v>0</v>
      </c>
      <c r="AD1692" s="63">
        <v>7696843.4800000023</v>
      </c>
      <c r="AE1692" s="163">
        <v>45351</v>
      </c>
      <c r="AF1692" s="165">
        <v>48720</v>
      </c>
      <c r="AG1692" s="91">
        <v>8136663.0999999996</v>
      </c>
      <c r="AH1692" s="91">
        <v>8.8472222222222214</v>
      </c>
      <c r="AI1692" s="91">
        <v>9.3583333333333325</v>
      </c>
      <c r="AJ1692" s="160">
        <v>8.4708000000000006E-2</v>
      </c>
      <c r="AK1692" s="168" t="s">
        <v>651</v>
      </c>
      <c r="AL1692" s="168" t="s">
        <v>652</v>
      </c>
      <c r="AM1692" s="127">
        <v>56143.35</v>
      </c>
      <c r="AN1692" s="127">
        <v>53814.83</v>
      </c>
      <c r="AO1692" s="127">
        <v>55073.95</v>
      </c>
      <c r="AP1692" s="127">
        <v>52779.92</v>
      </c>
      <c r="AQ1692" s="127">
        <v>54004.56</v>
      </c>
      <c r="AR1692" s="127">
        <v>53469.86</v>
      </c>
      <c r="AS1692" s="127">
        <v>47812.4</v>
      </c>
      <c r="AT1692" s="127">
        <v>52400.46</v>
      </c>
      <c r="AU1692" s="127">
        <v>50192.67</v>
      </c>
      <c r="AV1692" s="127">
        <v>51331.06</v>
      </c>
      <c r="AW1692" s="127">
        <v>49157.77</v>
      </c>
      <c r="AX1692" s="127">
        <v>50261.67</v>
      </c>
      <c r="AY1692" s="127">
        <v>49726.97</v>
      </c>
      <c r="AZ1692" s="127">
        <v>47605.42</v>
      </c>
      <c r="BA1692" s="127">
        <v>48657.57</v>
      </c>
      <c r="BB1692" s="127">
        <v>46570.52</v>
      </c>
      <c r="BC1692" s="15">
        <f t="shared" si="78"/>
        <v>217812.05</v>
      </c>
      <c r="BD1692" s="15">
        <f t="shared" si="79"/>
        <v>601190.93000000005</v>
      </c>
      <c r="BE1692" s="15">
        <f t="shared" si="80"/>
        <v>819002.98</v>
      </c>
    </row>
    <row r="1693" spans="1:57" x14ac:dyDescent="0.3">
      <c r="A1693" s="167" t="s">
        <v>3405</v>
      </c>
      <c r="B1693" s="69" t="s">
        <v>3406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3404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3">
        <v>44987</v>
      </c>
      <c r="AF1693" s="165">
        <v>46083</v>
      </c>
      <c r="AG1693" s="91">
        <v>6391228.6299999999</v>
      </c>
      <c r="AH1693" s="91">
        <v>1.5055555555555555</v>
      </c>
      <c r="AI1693" s="91">
        <v>3</v>
      </c>
      <c r="AJ1693" s="160">
        <v>6.1652999999999999E-2</v>
      </c>
      <c r="AK1693" s="168" t="s">
        <v>651</v>
      </c>
      <c r="AL1693" s="168" t="s">
        <v>652</v>
      </c>
      <c r="AM1693" s="127">
        <v>197019.21</v>
      </c>
      <c r="AN1693" s="127">
        <v>0</v>
      </c>
      <c r="AO1693" s="127">
        <v>0</v>
      </c>
      <c r="AP1693" s="127">
        <v>0</v>
      </c>
      <c r="AQ1693" s="127">
        <v>0</v>
      </c>
      <c r="AR1693" s="127">
        <v>0</v>
      </c>
      <c r="AS1693" s="127">
        <v>197019.21</v>
      </c>
      <c r="AT1693" s="127">
        <v>0</v>
      </c>
      <c r="AU1693" s="127">
        <v>0</v>
      </c>
      <c r="AV1693" s="127">
        <v>0</v>
      </c>
      <c r="AW1693" s="127">
        <v>0</v>
      </c>
      <c r="AX1693" s="127">
        <v>0</v>
      </c>
      <c r="AY1693" s="127">
        <v>197019.21</v>
      </c>
      <c r="AZ1693" s="127">
        <v>0</v>
      </c>
      <c r="BA1693" s="127">
        <v>0</v>
      </c>
      <c r="BB1693" s="127">
        <v>0</v>
      </c>
      <c r="BC1693" s="15">
        <f t="shared" si="78"/>
        <v>197019.21</v>
      </c>
      <c r="BD1693" s="15">
        <f t="shared" si="79"/>
        <v>394038.42</v>
      </c>
      <c r="BE1693" s="15">
        <f t="shared" si="80"/>
        <v>591057.63</v>
      </c>
    </row>
    <row r="1694" spans="1:57" x14ac:dyDescent="0.3">
      <c r="A1694" s="167" t="s">
        <v>3407</v>
      </c>
      <c r="B1694" s="69" t="s">
        <v>3408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3409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63">
        <v>44987</v>
      </c>
      <c r="AF1694" s="165">
        <v>46083</v>
      </c>
      <c r="AG1694" s="91">
        <v>4646056.34</v>
      </c>
      <c r="AH1694" s="91">
        <v>1.5055555555555555</v>
      </c>
      <c r="AI1694" s="91">
        <v>3</v>
      </c>
      <c r="AJ1694" s="160">
        <v>6.1652999999999999E-2</v>
      </c>
      <c r="AK1694" s="168" t="s">
        <v>651</v>
      </c>
      <c r="AL1694" s="168" t="s">
        <v>652</v>
      </c>
      <c r="AM1694" s="127">
        <v>143221.66</v>
      </c>
      <c r="AN1694" s="127">
        <v>0</v>
      </c>
      <c r="AO1694" s="127">
        <v>0</v>
      </c>
      <c r="AP1694" s="127">
        <v>0</v>
      </c>
      <c r="AQ1694" s="127">
        <v>0</v>
      </c>
      <c r="AR1694" s="127">
        <v>0</v>
      </c>
      <c r="AS1694" s="127">
        <v>143221.66</v>
      </c>
      <c r="AT1694" s="127">
        <v>0</v>
      </c>
      <c r="AU1694" s="127">
        <v>0</v>
      </c>
      <c r="AV1694" s="127">
        <v>0</v>
      </c>
      <c r="AW1694" s="127">
        <v>0</v>
      </c>
      <c r="AX1694" s="127">
        <v>0</v>
      </c>
      <c r="AY1694" s="127">
        <v>143221.66</v>
      </c>
      <c r="AZ1694" s="127">
        <v>0</v>
      </c>
      <c r="BA1694" s="127">
        <v>0</v>
      </c>
      <c r="BB1694" s="127">
        <v>0</v>
      </c>
      <c r="BC1694" s="15">
        <f t="shared" si="78"/>
        <v>143221.66</v>
      </c>
      <c r="BD1694" s="15">
        <f t="shared" si="79"/>
        <v>286443.32</v>
      </c>
      <c r="BE1694" s="15">
        <f t="shared" si="80"/>
        <v>429664.98</v>
      </c>
    </row>
    <row r="1695" spans="1:57" x14ac:dyDescent="0.3">
      <c r="A1695" s="167" t="s">
        <v>3410</v>
      </c>
      <c r="B1695" s="69" t="s">
        <v>3411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3412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3">
        <v>44987</v>
      </c>
      <c r="AF1695" s="165">
        <v>46083</v>
      </c>
      <c r="AG1695" s="91">
        <v>6166648.9900000002</v>
      </c>
      <c r="AH1695" s="91">
        <v>1.5055555555555555</v>
      </c>
      <c r="AI1695" s="91">
        <v>3</v>
      </c>
      <c r="AJ1695" s="160">
        <v>6.1652999999999999E-2</v>
      </c>
      <c r="AK1695" s="168" t="s">
        <v>651</v>
      </c>
      <c r="AL1695" s="168" t="s">
        <v>652</v>
      </c>
      <c r="AM1695" s="127">
        <v>190096.21</v>
      </c>
      <c r="AN1695" s="127">
        <v>0</v>
      </c>
      <c r="AO1695" s="127">
        <v>0</v>
      </c>
      <c r="AP1695" s="127">
        <v>0</v>
      </c>
      <c r="AQ1695" s="127">
        <v>0</v>
      </c>
      <c r="AR1695" s="127">
        <v>0</v>
      </c>
      <c r="AS1695" s="127">
        <v>190096.21</v>
      </c>
      <c r="AT1695" s="127">
        <v>0</v>
      </c>
      <c r="AU1695" s="127">
        <v>0</v>
      </c>
      <c r="AV1695" s="127">
        <v>0</v>
      </c>
      <c r="AW1695" s="127">
        <v>0</v>
      </c>
      <c r="AX1695" s="127">
        <v>0</v>
      </c>
      <c r="AY1695" s="127">
        <v>190096.21</v>
      </c>
      <c r="AZ1695" s="127">
        <v>0</v>
      </c>
      <c r="BA1695" s="127">
        <v>0</v>
      </c>
      <c r="BB1695" s="127">
        <v>0</v>
      </c>
      <c r="BC1695" s="15">
        <f t="shared" si="78"/>
        <v>190096.21</v>
      </c>
      <c r="BD1695" s="15">
        <f t="shared" si="79"/>
        <v>380192.42</v>
      </c>
      <c r="BE1695" s="15">
        <f t="shared" si="80"/>
        <v>570288.63</v>
      </c>
    </row>
    <row r="1696" spans="1:57" x14ac:dyDescent="0.3">
      <c r="A1696" s="167" t="s">
        <v>3413</v>
      </c>
      <c r="B1696" s="69" t="s">
        <v>3414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3415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3">
        <v>44987</v>
      </c>
      <c r="AF1696" s="165">
        <v>46083</v>
      </c>
      <c r="AG1696" s="91">
        <v>6718186.1900000004</v>
      </c>
      <c r="AH1696" s="91">
        <v>1.5055555555555555</v>
      </c>
      <c r="AI1696" s="91">
        <v>3</v>
      </c>
      <c r="AJ1696" s="160">
        <v>6.1652999999999999E-2</v>
      </c>
      <c r="AK1696" s="168" t="s">
        <v>651</v>
      </c>
      <c r="AL1696" s="168" t="s">
        <v>652</v>
      </c>
      <c r="AM1696" s="127">
        <v>207098.17</v>
      </c>
      <c r="AN1696" s="127">
        <v>0</v>
      </c>
      <c r="AO1696" s="127">
        <v>0</v>
      </c>
      <c r="AP1696" s="127">
        <v>0</v>
      </c>
      <c r="AQ1696" s="127">
        <v>0</v>
      </c>
      <c r="AR1696" s="127">
        <v>0</v>
      </c>
      <c r="AS1696" s="127">
        <v>207098.17</v>
      </c>
      <c r="AT1696" s="127">
        <v>0</v>
      </c>
      <c r="AU1696" s="127">
        <v>0</v>
      </c>
      <c r="AV1696" s="127">
        <v>0</v>
      </c>
      <c r="AW1696" s="127">
        <v>0</v>
      </c>
      <c r="AX1696" s="127">
        <v>0</v>
      </c>
      <c r="AY1696" s="127">
        <v>207098.17</v>
      </c>
      <c r="AZ1696" s="127">
        <v>0</v>
      </c>
      <c r="BA1696" s="127">
        <v>0</v>
      </c>
      <c r="BB1696" s="127">
        <v>0</v>
      </c>
      <c r="BC1696" s="15">
        <f t="shared" si="78"/>
        <v>207098.17</v>
      </c>
      <c r="BD1696" s="15">
        <f t="shared" si="79"/>
        <v>414196.34</v>
      </c>
      <c r="BE1696" s="15">
        <f t="shared" si="80"/>
        <v>621294.51</v>
      </c>
    </row>
    <row r="1697" spans="1:57" x14ac:dyDescent="0.3">
      <c r="A1697" s="167" t="s">
        <v>3416</v>
      </c>
      <c r="B1697" s="69" t="s">
        <v>3417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3418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3">
        <v>44987</v>
      </c>
      <c r="AF1697" s="165">
        <v>46083</v>
      </c>
      <c r="AG1697" s="91">
        <v>8368829.6399999997</v>
      </c>
      <c r="AH1697" s="91">
        <v>1.5055555555555555</v>
      </c>
      <c r="AI1697" s="91">
        <v>3</v>
      </c>
      <c r="AJ1697" s="160">
        <v>6.1652999999999999E-2</v>
      </c>
      <c r="AK1697" s="168" t="s">
        <v>651</v>
      </c>
      <c r="AL1697" s="168" t="s">
        <v>652</v>
      </c>
      <c r="AM1697" s="127">
        <v>257981.73</v>
      </c>
      <c r="AN1697" s="127">
        <v>0</v>
      </c>
      <c r="AO1697" s="127">
        <v>0</v>
      </c>
      <c r="AP1697" s="127">
        <v>0</v>
      </c>
      <c r="AQ1697" s="127">
        <v>0</v>
      </c>
      <c r="AR1697" s="127">
        <v>0</v>
      </c>
      <c r="AS1697" s="127">
        <v>257981.73</v>
      </c>
      <c r="AT1697" s="127">
        <v>0</v>
      </c>
      <c r="AU1697" s="127">
        <v>0</v>
      </c>
      <c r="AV1697" s="127">
        <v>0</v>
      </c>
      <c r="AW1697" s="127">
        <v>0</v>
      </c>
      <c r="AX1697" s="127">
        <v>0</v>
      </c>
      <c r="AY1697" s="127">
        <v>257981.73</v>
      </c>
      <c r="AZ1697" s="127">
        <v>0</v>
      </c>
      <c r="BA1697" s="127">
        <v>0</v>
      </c>
      <c r="BB1697" s="127">
        <v>0</v>
      </c>
      <c r="BC1697" s="15">
        <f t="shared" si="78"/>
        <v>257981.73</v>
      </c>
      <c r="BD1697" s="15">
        <f t="shared" si="79"/>
        <v>515963.46</v>
      </c>
      <c r="BE1697" s="15">
        <f t="shared" si="80"/>
        <v>773945.19000000006</v>
      </c>
    </row>
    <row r="1698" spans="1:57" x14ac:dyDescent="0.3">
      <c r="A1698" s="167" t="s">
        <v>3419</v>
      </c>
      <c r="B1698" s="69" t="s">
        <v>3420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3421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3">
        <v>44987</v>
      </c>
      <c r="AF1698" s="165">
        <v>46083</v>
      </c>
      <c r="AG1698" s="91">
        <v>22595766.530000001</v>
      </c>
      <c r="AH1698" s="91">
        <v>1.5055555555555555</v>
      </c>
      <c r="AI1698" s="91">
        <v>3</v>
      </c>
      <c r="AJ1698" s="160">
        <v>6.1652999999999999E-2</v>
      </c>
      <c r="AK1698" s="168" t="s">
        <v>651</v>
      </c>
      <c r="AL1698" s="168" t="s">
        <v>652</v>
      </c>
      <c r="AM1698" s="127">
        <v>696548.4</v>
      </c>
      <c r="AN1698" s="127">
        <v>0</v>
      </c>
      <c r="AO1698" s="127">
        <v>0</v>
      </c>
      <c r="AP1698" s="127">
        <v>0</v>
      </c>
      <c r="AQ1698" s="127">
        <v>0</v>
      </c>
      <c r="AR1698" s="127">
        <v>0</v>
      </c>
      <c r="AS1698" s="127">
        <v>696548.4</v>
      </c>
      <c r="AT1698" s="127">
        <v>0</v>
      </c>
      <c r="AU1698" s="127">
        <v>0</v>
      </c>
      <c r="AV1698" s="127">
        <v>0</v>
      </c>
      <c r="AW1698" s="127">
        <v>0</v>
      </c>
      <c r="AX1698" s="127">
        <v>0</v>
      </c>
      <c r="AY1698" s="127">
        <v>696548.4</v>
      </c>
      <c r="AZ1698" s="127">
        <v>0</v>
      </c>
      <c r="BA1698" s="127">
        <v>0</v>
      </c>
      <c r="BB1698" s="127">
        <v>0</v>
      </c>
      <c r="BC1698" s="15">
        <f t="shared" si="78"/>
        <v>696548.4</v>
      </c>
      <c r="BD1698" s="15">
        <f t="shared" si="79"/>
        <v>1393096.8</v>
      </c>
      <c r="BE1698" s="15">
        <f t="shared" si="80"/>
        <v>2089645.2000000002</v>
      </c>
    </row>
    <row r="1699" spans="1:57" x14ac:dyDescent="0.3">
      <c r="A1699" s="167" t="s">
        <v>3422</v>
      </c>
      <c r="B1699" s="69" t="s">
        <v>3423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3424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63">
        <v>44987</v>
      </c>
      <c r="AF1699" s="165">
        <v>46083</v>
      </c>
      <c r="AG1699" s="91">
        <v>3886656.82</v>
      </c>
      <c r="AH1699" s="91">
        <v>1.5055555555555555</v>
      </c>
      <c r="AI1699" s="91">
        <v>3</v>
      </c>
      <c r="AJ1699" s="160">
        <v>6.1652999999999999E-2</v>
      </c>
      <c r="AK1699" s="168" t="s">
        <v>651</v>
      </c>
      <c r="AL1699" s="168" t="s">
        <v>652</v>
      </c>
      <c r="AM1699" s="127">
        <v>119812.03</v>
      </c>
      <c r="AN1699" s="127">
        <v>0</v>
      </c>
      <c r="AO1699" s="127">
        <v>0</v>
      </c>
      <c r="AP1699" s="127">
        <v>0</v>
      </c>
      <c r="AQ1699" s="127">
        <v>0</v>
      </c>
      <c r="AR1699" s="127">
        <v>0</v>
      </c>
      <c r="AS1699" s="127">
        <v>119812.03</v>
      </c>
      <c r="AT1699" s="127">
        <v>0</v>
      </c>
      <c r="AU1699" s="127">
        <v>0</v>
      </c>
      <c r="AV1699" s="127">
        <v>0</v>
      </c>
      <c r="AW1699" s="127">
        <v>0</v>
      </c>
      <c r="AX1699" s="127">
        <v>0</v>
      </c>
      <c r="AY1699" s="127">
        <v>119812.03</v>
      </c>
      <c r="AZ1699" s="127">
        <v>0</v>
      </c>
      <c r="BA1699" s="127">
        <v>0</v>
      </c>
      <c r="BB1699" s="127">
        <v>0</v>
      </c>
      <c r="BC1699" s="15">
        <f t="shared" si="78"/>
        <v>119812.03</v>
      </c>
      <c r="BD1699" s="15">
        <f t="shared" si="79"/>
        <v>239624.06</v>
      </c>
      <c r="BE1699" s="15">
        <f t="shared" si="80"/>
        <v>359436.08999999997</v>
      </c>
    </row>
    <row r="1700" spans="1:57" x14ac:dyDescent="0.3">
      <c r="A1700" s="167" t="s">
        <v>3425</v>
      </c>
      <c r="B1700" s="69" t="s">
        <v>3426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3427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63">
        <v>44987</v>
      </c>
      <c r="AF1700" s="165">
        <v>46083</v>
      </c>
      <c r="AG1700" s="91">
        <v>1113810.49</v>
      </c>
      <c r="AH1700" s="91">
        <v>1.5055555555555555</v>
      </c>
      <c r="AI1700" s="91">
        <v>3</v>
      </c>
      <c r="AJ1700" s="160">
        <v>6.1652999999999999E-2</v>
      </c>
      <c r="AK1700" s="168" t="s">
        <v>651</v>
      </c>
      <c r="AL1700" s="168" t="s">
        <v>652</v>
      </c>
      <c r="AM1700" s="127">
        <v>34334.879999999997</v>
      </c>
      <c r="AN1700" s="127">
        <v>0</v>
      </c>
      <c r="AO1700" s="127">
        <v>0</v>
      </c>
      <c r="AP1700" s="127">
        <v>0</v>
      </c>
      <c r="AQ1700" s="127">
        <v>0</v>
      </c>
      <c r="AR1700" s="127">
        <v>0</v>
      </c>
      <c r="AS1700" s="127">
        <v>34334.879999999997</v>
      </c>
      <c r="AT1700" s="127">
        <v>0</v>
      </c>
      <c r="AU1700" s="127">
        <v>0</v>
      </c>
      <c r="AV1700" s="127">
        <v>0</v>
      </c>
      <c r="AW1700" s="127">
        <v>0</v>
      </c>
      <c r="AX1700" s="127">
        <v>0</v>
      </c>
      <c r="AY1700" s="127">
        <v>34334.879999999997</v>
      </c>
      <c r="AZ1700" s="127">
        <v>0</v>
      </c>
      <c r="BA1700" s="127">
        <v>0</v>
      </c>
      <c r="BB1700" s="127">
        <v>0</v>
      </c>
      <c r="BC1700" s="15">
        <f t="shared" si="78"/>
        <v>34334.879999999997</v>
      </c>
      <c r="BD1700" s="15">
        <f t="shared" si="79"/>
        <v>68669.759999999995</v>
      </c>
      <c r="BE1700" s="15">
        <f t="shared" si="80"/>
        <v>103004.63999999998</v>
      </c>
    </row>
    <row r="1701" spans="1:57" x14ac:dyDescent="0.3">
      <c r="A1701" s="167" t="s">
        <v>3432</v>
      </c>
      <c r="B1701" s="69" t="s">
        <v>3433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3">
        <v>45370</v>
      </c>
      <c r="AF1701" s="165">
        <v>47196</v>
      </c>
      <c r="AG1701" s="91">
        <v>100000000</v>
      </c>
      <c r="AH1701" s="91">
        <v>4.552777777777778</v>
      </c>
      <c r="AI1701" s="91">
        <v>5</v>
      </c>
      <c r="AJ1701" s="160">
        <v>9.2499999999999999E-2</v>
      </c>
      <c r="AK1701" s="168" t="s">
        <v>651</v>
      </c>
      <c r="AL1701" s="168" t="s">
        <v>652</v>
      </c>
      <c r="AM1701" s="127">
        <v>4625000</v>
      </c>
      <c r="AN1701" s="127">
        <v>0</v>
      </c>
      <c r="AO1701" s="127">
        <v>0</v>
      </c>
      <c r="AP1701" s="127">
        <v>0</v>
      </c>
      <c r="AQ1701" s="127">
        <v>0</v>
      </c>
      <c r="AR1701" s="127">
        <v>0</v>
      </c>
      <c r="AS1701" s="127">
        <v>4625000</v>
      </c>
      <c r="AT1701" s="127">
        <v>0</v>
      </c>
      <c r="AU1701" s="127">
        <v>0</v>
      </c>
      <c r="AV1701" s="127">
        <v>0</v>
      </c>
      <c r="AW1701" s="127">
        <v>0</v>
      </c>
      <c r="AX1701" s="127">
        <v>0</v>
      </c>
      <c r="AY1701" s="127">
        <v>4625000</v>
      </c>
      <c r="AZ1701" s="127">
        <v>0</v>
      </c>
      <c r="BA1701" s="127">
        <v>0</v>
      </c>
      <c r="BB1701" s="127">
        <v>0</v>
      </c>
      <c r="BC1701" s="15">
        <f t="shared" si="78"/>
        <v>4625000</v>
      </c>
      <c r="BD1701" s="15">
        <f t="shared" ref="BD1701:BD1706" si="81">SUM(AQ1701:BB1701)</f>
        <v>9250000</v>
      </c>
      <c r="BE1701" s="15">
        <f t="shared" ref="BE1701:BE1706" si="82">BC1701+BD1701</f>
        <v>13875000</v>
      </c>
    </row>
    <row r="1702" spans="1:57" x14ac:dyDescent="0.3">
      <c r="A1702" s="167" t="s">
        <v>3434</v>
      </c>
      <c r="B1702" s="69" t="s">
        <v>3435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3">
        <v>45372</v>
      </c>
      <c r="AF1702" s="165">
        <v>45737</v>
      </c>
      <c r="AG1702" s="91">
        <v>4999030</v>
      </c>
      <c r="AH1702" s="91">
        <v>0.55833333333333335</v>
      </c>
      <c r="AI1702" s="91">
        <v>1</v>
      </c>
      <c r="AJ1702" s="160">
        <v>4.9000000000000002E-2</v>
      </c>
      <c r="AK1702" s="168" t="s">
        <v>651</v>
      </c>
      <c r="AL1702" s="168" t="s">
        <v>652</v>
      </c>
      <c r="AM1702" s="127">
        <v>122500</v>
      </c>
      <c r="AN1702" s="127">
        <v>0</v>
      </c>
      <c r="AO1702" s="127">
        <v>0</v>
      </c>
      <c r="AP1702" s="127">
        <v>0</v>
      </c>
      <c r="AQ1702" s="127">
        <v>0</v>
      </c>
      <c r="AR1702" s="127">
        <v>0</v>
      </c>
      <c r="AS1702" s="127">
        <v>5000000</v>
      </c>
      <c r="AT1702" s="127">
        <v>0</v>
      </c>
      <c r="AU1702" s="127">
        <v>0</v>
      </c>
      <c r="AV1702" s="127">
        <v>0</v>
      </c>
      <c r="AW1702" s="127">
        <v>0</v>
      </c>
      <c r="AX1702" s="127">
        <v>0</v>
      </c>
      <c r="AY1702" s="127">
        <v>0</v>
      </c>
      <c r="AZ1702" s="127">
        <v>0</v>
      </c>
      <c r="BA1702" s="127">
        <v>0</v>
      </c>
      <c r="BB1702" s="127">
        <v>0</v>
      </c>
      <c r="BC1702" s="15">
        <f t="shared" si="78"/>
        <v>122500</v>
      </c>
      <c r="BD1702" s="15">
        <f t="shared" si="81"/>
        <v>5000000</v>
      </c>
      <c r="BE1702" s="15">
        <f t="shared" si="82"/>
        <v>5122500</v>
      </c>
    </row>
    <row r="1703" spans="1:57" x14ac:dyDescent="0.3">
      <c r="A1703" s="167" t="s">
        <v>3436</v>
      </c>
      <c r="B1703" s="69" t="s">
        <v>3437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168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3">
        <v>45376</v>
      </c>
      <c r="AF1703" s="165">
        <v>46471</v>
      </c>
      <c r="AG1703" s="91">
        <v>104840395.84</v>
      </c>
      <c r="AH1703" s="91">
        <v>2.5694444444444446</v>
      </c>
      <c r="AI1703" s="91">
        <v>3</v>
      </c>
      <c r="AJ1703" s="160">
        <v>8.7499999999999994E-2</v>
      </c>
      <c r="AK1703" s="168" t="s">
        <v>651</v>
      </c>
      <c r="AL1703" s="168" t="s">
        <v>652</v>
      </c>
      <c r="AM1703" s="127">
        <v>4586767.32</v>
      </c>
      <c r="AN1703" s="127">
        <v>0</v>
      </c>
      <c r="AO1703" s="127">
        <v>0</v>
      </c>
      <c r="AP1703" s="127">
        <v>0</v>
      </c>
      <c r="AQ1703" s="127">
        <v>0</v>
      </c>
      <c r="AR1703" s="127">
        <v>0</v>
      </c>
      <c r="AS1703" s="127">
        <v>4586767.32</v>
      </c>
      <c r="AT1703" s="127">
        <v>0</v>
      </c>
      <c r="AU1703" s="127">
        <v>0</v>
      </c>
      <c r="AV1703" s="127">
        <v>0</v>
      </c>
      <c r="AW1703" s="127">
        <v>0</v>
      </c>
      <c r="AX1703" s="127">
        <v>0</v>
      </c>
      <c r="AY1703" s="127">
        <v>4586767.32</v>
      </c>
      <c r="AZ1703" s="127">
        <v>0</v>
      </c>
      <c r="BA1703" s="127">
        <v>0</v>
      </c>
      <c r="BB1703" s="127">
        <v>0</v>
      </c>
      <c r="BC1703" s="15">
        <f t="shared" si="78"/>
        <v>4586767.32</v>
      </c>
      <c r="BD1703" s="15">
        <f t="shared" si="81"/>
        <v>9173534.6400000006</v>
      </c>
      <c r="BE1703" s="15">
        <f t="shared" si="82"/>
        <v>13760301.960000001</v>
      </c>
    </row>
    <row r="1704" spans="1:57" x14ac:dyDescent="0.3">
      <c r="A1704" s="167" t="s">
        <v>3438</v>
      </c>
      <c r="B1704" s="69" t="s">
        <v>3439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3421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3">
        <v>45376</v>
      </c>
      <c r="AF1704" s="165">
        <v>46471</v>
      </c>
      <c r="AG1704" s="91">
        <v>23284458.739999998</v>
      </c>
      <c r="AH1704" s="91">
        <v>2.5694444444444446</v>
      </c>
      <c r="AI1704" s="91">
        <v>3</v>
      </c>
      <c r="AJ1704" s="160">
        <v>8.7499999999999994E-2</v>
      </c>
      <c r="AK1704" s="168" t="s">
        <v>651</v>
      </c>
      <c r="AL1704" s="168" t="s">
        <v>652</v>
      </c>
      <c r="AM1704" s="127">
        <v>1018695.07</v>
      </c>
      <c r="AN1704" s="127">
        <v>0</v>
      </c>
      <c r="AO1704" s="127">
        <v>0</v>
      </c>
      <c r="AP1704" s="127">
        <v>0</v>
      </c>
      <c r="AQ1704" s="127">
        <v>0</v>
      </c>
      <c r="AR1704" s="127">
        <v>0</v>
      </c>
      <c r="AS1704" s="127">
        <v>1018695.07</v>
      </c>
      <c r="AT1704" s="127">
        <v>0</v>
      </c>
      <c r="AU1704" s="127">
        <v>0</v>
      </c>
      <c r="AV1704" s="127">
        <v>0</v>
      </c>
      <c r="AW1704" s="127">
        <v>0</v>
      </c>
      <c r="AX1704" s="127">
        <v>0</v>
      </c>
      <c r="AY1704" s="127">
        <v>1018695.07</v>
      </c>
      <c r="AZ1704" s="127">
        <v>0</v>
      </c>
      <c r="BA1704" s="127">
        <v>0</v>
      </c>
      <c r="BB1704" s="127">
        <v>0</v>
      </c>
      <c r="BC1704" s="15">
        <f t="shared" si="78"/>
        <v>1018695.07</v>
      </c>
      <c r="BD1704" s="15">
        <f t="shared" si="81"/>
        <v>2037390.14</v>
      </c>
      <c r="BE1704" s="15">
        <f t="shared" si="82"/>
        <v>3056085.21</v>
      </c>
    </row>
    <row r="1705" spans="1:57" x14ac:dyDescent="0.3">
      <c r="A1705" s="167" t="s">
        <v>3440</v>
      </c>
      <c r="B1705" s="69" t="s">
        <v>3441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3">
        <v>45372</v>
      </c>
      <c r="AF1705" s="165">
        <v>45737</v>
      </c>
      <c r="AG1705" s="91">
        <v>5003081.91</v>
      </c>
      <c r="AH1705" s="91">
        <v>0.55833333333333335</v>
      </c>
      <c r="AI1705" s="91">
        <v>1</v>
      </c>
      <c r="AJ1705" s="160">
        <v>4.9000000000000002E-2</v>
      </c>
      <c r="AK1705" s="168" t="s">
        <v>651</v>
      </c>
      <c r="AL1705" s="168" t="s">
        <v>652</v>
      </c>
      <c r="AM1705" s="127">
        <v>122500</v>
      </c>
      <c r="AN1705" s="127">
        <v>0</v>
      </c>
      <c r="AO1705" s="127">
        <v>0</v>
      </c>
      <c r="AP1705" s="127">
        <v>0</v>
      </c>
      <c r="AQ1705" s="127">
        <v>0</v>
      </c>
      <c r="AR1705" s="127">
        <v>0</v>
      </c>
      <c r="AS1705" s="127">
        <v>122500</v>
      </c>
      <c r="AT1705" s="127">
        <v>0</v>
      </c>
      <c r="AU1705" s="127">
        <v>0</v>
      </c>
      <c r="AV1705" s="127">
        <v>0</v>
      </c>
      <c r="AW1705" s="127">
        <v>0</v>
      </c>
      <c r="AX1705" s="127">
        <v>0</v>
      </c>
      <c r="AY1705" s="127">
        <v>0</v>
      </c>
      <c r="AZ1705" s="127">
        <v>0</v>
      </c>
      <c r="BA1705" s="127">
        <v>0</v>
      </c>
      <c r="BB1705" s="127">
        <v>0</v>
      </c>
      <c r="BC1705" s="15">
        <f t="shared" si="78"/>
        <v>122500</v>
      </c>
      <c r="BD1705" s="15">
        <f t="shared" si="81"/>
        <v>122500</v>
      </c>
      <c r="BE1705" s="15">
        <f t="shared" si="82"/>
        <v>245000</v>
      </c>
    </row>
    <row r="1706" spans="1:57" x14ac:dyDescent="0.3">
      <c r="A1706" s="167" t="s">
        <v>3442</v>
      </c>
      <c r="B1706" s="69" t="s">
        <v>3443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3444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3">
        <v>45376</v>
      </c>
      <c r="AF1706" s="165">
        <v>46471</v>
      </c>
      <c r="AG1706" s="91">
        <v>1230871.6899999995</v>
      </c>
      <c r="AH1706" s="91">
        <v>2.5694444444444446</v>
      </c>
      <c r="AI1706" s="91">
        <v>3</v>
      </c>
      <c r="AJ1706" s="160">
        <v>8.7499999999999994E-2</v>
      </c>
      <c r="AK1706" s="168" t="s">
        <v>651</v>
      </c>
      <c r="AL1706" s="168" t="s">
        <v>652</v>
      </c>
      <c r="AM1706" s="127">
        <v>53812.22</v>
      </c>
      <c r="AN1706" s="127">
        <v>0</v>
      </c>
      <c r="AO1706" s="127">
        <v>0</v>
      </c>
      <c r="AP1706" s="127">
        <v>0</v>
      </c>
      <c r="AQ1706" s="127">
        <v>0</v>
      </c>
      <c r="AR1706" s="127">
        <v>0</v>
      </c>
      <c r="AS1706" s="127">
        <v>53812.22</v>
      </c>
      <c r="AT1706" s="127">
        <v>0</v>
      </c>
      <c r="AU1706" s="127">
        <v>0</v>
      </c>
      <c r="AV1706" s="127">
        <v>0</v>
      </c>
      <c r="AW1706" s="127">
        <v>0</v>
      </c>
      <c r="AX1706" s="127">
        <v>0</v>
      </c>
      <c r="AY1706" s="127">
        <v>53812.22</v>
      </c>
      <c r="AZ1706" s="127">
        <v>0</v>
      </c>
      <c r="BA1706" s="127">
        <v>0</v>
      </c>
      <c r="BB1706" s="127">
        <v>0</v>
      </c>
      <c r="BC1706" s="15">
        <f t="shared" si="78"/>
        <v>53812.22</v>
      </c>
      <c r="BD1706" s="15">
        <f t="shared" si="81"/>
        <v>107624.44</v>
      </c>
      <c r="BE1706" s="15">
        <f t="shared" si="82"/>
        <v>161436.66</v>
      </c>
    </row>
    <row r="1707" spans="1:57" x14ac:dyDescent="0.3">
      <c r="A1707" s="167" t="s">
        <v>3451</v>
      </c>
      <c r="B1707" s="69" t="s">
        <v>3452</v>
      </c>
      <c r="C1707" s="65">
        <v>1</v>
      </c>
      <c r="D1707" s="65" t="s">
        <v>23</v>
      </c>
      <c r="E1707" s="64" t="s">
        <v>458</v>
      </c>
      <c r="F1707" s="64" t="s">
        <v>635</v>
      </c>
      <c r="G1707" s="64" t="s">
        <v>647</v>
      </c>
      <c r="H1707" s="64" t="s">
        <v>648</v>
      </c>
      <c r="I1707" s="64" t="s">
        <v>636</v>
      </c>
      <c r="J1707" s="64" t="s">
        <v>649</v>
      </c>
      <c r="K1707" s="64" t="s">
        <v>3453</v>
      </c>
      <c r="L1707" s="64" t="s">
        <v>637</v>
      </c>
      <c r="M1707" s="64" t="s">
        <v>650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4247576</v>
      </c>
      <c r="X1707" s="63">
        <v>0</v>
      </c>
      <c r="Y1707" s="63">
        <v>55889.16</v>
      </c>
      <c r="Z1707" s="63">
        <v>29915.77</v>
      </c>
      <c r="AA1707" s="63">
        <v>0</v>
      </c>
      <c r="AB1707" s="63">
        <v>0</v>
      </c>
      <c r="AC1707" s="63">
        <v>0</v>
      </c>
      <c r="AD1707" s="63">
        <v>4191686.84</v>
      </c>
      <c r="AE1707" s="163">
        <v>45385</v>
      </c>
      <c r="AF1707" s="165">
        <v>47790</v>
      </c>
      <c r="AG1707" s="91">
        <v>4415243.4800000004</v>
      </c>
      <c r="AH1707" s="91">
        <v>6.2638888888888893</v>
      </c>
      <c r="AI1707" s="91">
        <v>6.6805555555555554</v>
      </c>
      <c r="AJ1707" s="160">
        <v>8.4515999999999994E-2</v>
      </c>
      <c r="AK1707" s="168" t="s">
        <v>651</v>
      </c>
      <c r="AL1707" s="168" t="s">
        <v>652</v>
      </c>
      <c r="AM1707" s="127">
        <v>29522.14</v>
      </c>
      <c r="AN1707" s="127">
        <v>29128.51</v>
      </c>
      <c r="AO1707" s="127">
        <v>28734.880000000001</v>
      </c>
      <c r="AP1707" s="127">
        <v>28341.25</v>
      </c>
      <c r="AQ1707" s="127">
        <v>27947.62</v>
      </c>
      <c r="AR1707" s="127">
        <v>27553.99</v>
      </c>
      <c r="AS1707" s="127">
        <v>27160.37</v>
      </c>
      <c r="AT1707" s="127">
        <v>26766.74</v>
      </c>
      <c r="AU1707" s="127">
        <v>26373.11</v>
      </c>
      <c r="AV1707" s="127">
        <v>25979.48</v>
      </c>
      <c r="AW1707" s="127">
        <v>25585.85</v>
      </c>
      <c r="AX1707" s="127">
        <v>25192.22</v>
      </c>
      <c r="AY1707" s="127">
        <v>24798.59</v>
      </c>
      <c r="AZ1707" s="127">
        <v>24404.97</v>
      </c>
      <c r="BA1707" s="127">
        <v>24011.34</v>
      </c>
      <c r="BB1707" s="127">
        <v>23617.71</v>
      </c>
      <c r="BC1707" s="15">
        <f t="shared" si="78"/>
        <v>115726.78</v>
      </c>
      <c r="BD1707" s="15">
        <f t="shared" ref="BD1707:BD1739" si="83">SUM(AQ1707:BB1707)</f>
        <v>309391.99000000005</v>
      </c>
      <c r="BE1707" s="15">
        <f t="shared" ref="BE1707:BE1739" si="84">BC1707+BD1707</f>
        <v>425118.77</v>
      </c>
    </row>
    <row r="1708" spans="1:57" x14ac:dyDescent="0.3">
      <c r="A1708" s="167" t="s">
        <v>3454</v>
      </c>
      <c r="B1708" s="69" t="s">
        <v>3455</v>
      </c>
      <c r="C1708" s="65">
        <v>1</v>
      </c>
      <c r="D1708" s="65" t="s">
        <v>23</v>
      </c>
      <c r="E1708" s="64" t="s">
        <v>458</v>
      </c>
      <c r="F1708" s="64" t="s">
        <v>635</v>
      </c>
      <c r="G1708" s="64" t="s">
        <v>647</v>
      </c>
      <c r="H1708" s="64" t="s">
        <v>648</v>
      </c>
      <c r="I1708" s="64" t="s">
        <v>636</v>
      </c>
      <c r="J1708" s="64" t="s">
        <v>649</v>
      </c>
      <c r="K1708" s="64" t="s">
        <v>3333</v>
      </c>
      <c r="L1708" s="64" t="s">
        <v>637</v>
      </c>
      <c r="M1708" s="64" t="s">
        <v>650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3">
        <v>45376</v>
      </c>
      <c r="AF1708" s="165">
        <v>46471</v>
      </c>
      <c r="AG1708" s="91">
        <v>2604817.7799999998</v>
      </c>
      <c r="AH1708" s="91">
        <v>2.5694444444444446</v>
      </c>
      <c r="AI1708" s="91">
        <v>3</v>
      </c>
      <c r="AJ1708" s="160">
        <v>8.7499999999999994E-2</v>
      </c>
      <c r="AK1708" s="168" t="s">
        <v>651</v>
      </c>
      <c r="AL1708" s="168" t="s">
        <v>652</v>
      </c>
      <c r="AM1708" s="127">
        <v>113960.78</v>
      </c>
      <c r="AN1708" s="127">
        <v>0</v>
      </c>
      <c r="AO1708" s="127">
        <v>0</v>
      </c>
      <c r="AP1708" s="127">
        <v>0</v>
      </c>
      <c r="AQ1708" s="127">
        <v>0</v>
      </c>
      <c r="AR1708" s="127">
        <v>0</v>
      </c>
      <c r="AS1708" s="127">
        <v>113960.78</v>
      </c>
      <c r="AT1708" s="127">
        <v>0</v>
      </c>
      <c r="AU1708" s="127">
        <v>0</v>
      </c>
      <c r="AV1708" s="127">
        <v>0</v>
      </c>
      <c r="AW1708" s="127">
        <v>0</v>
      </c>
      <c r="AX1708" s="127">
        <v>0</v>
      </c>
      <c r="AY1708" s="127">
        <v>113960.78</v>
      </c>
      <c r="AZ1708" s="127">
        <v>0</v>
      </c>
      <c r="BA1708" s="127">
        <v>0</v>
      </c>
      <c r="BB1708" s="127">
        <v>0</v>
      </c>
      <c r="BC1708" s="15">
        <f t="shared" si="78"/>
        <v>113960.78</v>
      </c>
      <c r="BD1708" s="15">
        <f t="shared" si="83"/>
        <v>227921.56</v>
      </c>
      <c r="BE1708" s="15">
        <f t="shared" si="84"/>
        <v>341882.33999999997</v>
      </c>
    </row>
    <row r="1709" spans="1:57" x14ac:dyDescent="0.3">
      <c r="A1709" s="167" t="s">
        <v>3456</v>
      </c>
      <c r="B1709" s="69" t="s">
        <v>3457</v>
      </c>
      <c r="C1709" s="65">
        <v>1</v>
      </c>
      <c r="D1709" s="65" t="s">
        <v>23</v>
      </c>
      <c r="E1709" s="64" t="s">
        <v>458</v>
      </c>
      <c r="F1709" s="64" t="s">
        <v>635</v>
      </c>
      <c r="G1709" s="64" t="s">
        <v>647</v>
      </c>
      <c r="H1709" s="64" t="s">
        <v>648</v>
      </c>
      <c r="I1709" s="64" t="s">
        <v>636</v>
      </c>
      <c r="J1709" s="64" t="s">
        <v>649</v>
      </c>
      <c r="K1709" s="64" t="s">
        <v>3458</v>
      </c>
      <c r="L1709" s="64" t="s">
        <v>637</v>
      </c>
      <c r="M1709" s="64" t="s">
        <v>650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906250</v>
      </c>
      <c r="X1709" s="63">
        <v>0</v>
      </c>
      <c r="Y1709" s="63">
        <v>31250</v>
      </c>
      <c r="Z1709" s="63">
        <v>6041.67</v>
      </c>
      <c r="AA1709" s="63">
        <v>0</v>
      </c>
      <c r="AB1709" s="63">
        <v>0</v>
      </c>
      <c r="AC1709" s="63">
        <v>0</v>
      </c>
      <c r="AD1709" s="63">
        <v>875000</v>
      </c>
      <c r="AE1709" s="163">
        <v>45385</v>
      </c>
      <c r="AF1709" s="165">
        <v>46359</v>
      </c>
      <c r="AG1709" s="91">
        <v>1000000</v>
      </c>
      <c r="AH1709" s="91">
        <v>2.2888888888888888</v>
      </c>
      <c r="AI1709" s="91">
        <v>2.7055555555555557</v>
      </c>
      <c r="AJ1709" s="160">
        <v>0.08</v>
      </c>
      <c r="AK1709" s="168" t="s">
        <v>651</v>
      </c>
      <c r="AL1709" s="168" t="s">
        <v>652</v>
      </c>
      <c r="AM1709" s="127">
        <v>5833.33</v>
      </c>
      <c r="AN1709" s="127">
        <v>5625</v>
      </c>
      <c r="AO1709" s="127">
        <v>5416.67</v>
      </c>
      <c r="AP1709" s="127">
        <v>5208.33</v>
      </c>
      <c r="AQ1709" s="127">
        <v>5000</v>
      </c>
      <c r="AR1709" s="127">
        <v>4791.67</v>
      </c>
      <c r="AS1709" s="127">
        <v>4583.33</v>
      </c>
      <c r="AT1709" s="127">
        <v>4375</v>
      </c>
      <c r="AU1709" s="127">
        <v>4166.67</v>
      </c>
      <c r="AV1709" s="127">
        <v>3958.33</v>
      </c>
      <c r="AW1709" s="127">
        <v>3750</v>
      </c>
      <c r="AX1709" s="127">
        <v>3541.67</v>
      </c>
      <c r="AY1709" s="127">
        <v>3333.33</v>
      </c>
      <c r="AZ1709" s="127">
        <v>3125</v>
      </c>
      <c r="BA1709" s="127">
        <v>2916.67</v>
      </c>
      <c r="BB1709" s="127">
        <v>2708.33</v>
      </c>
      <c r="BC1709" s="15">
        <f t="shared" si="78"/>
        <v>22083.33</v>
      </c>
      <c r="BD1709" s="15">
        <f t="shared" si="83"/>
        <v>46250</v>
      </c>
      <c r="BE1709" s="15">
        <f t="shared" si="84"/>
        <v>68333.33</v>
      </c>
    </row>
    <row r="1710" spans="1:57" x14ac:dyDescent="0.3">
      <c r="A1710" s="167" t="s">
        <v>3459</v>
      </c>
      <c r="B1710" s="69" t="s">
        <v>3460</v>
      </c>
      <c r="C1710" s="65">
        <v>1</v>
      </c>
      <c r="D1710" s="65" t="s">
        <v>23</v>
      </c>
      <c r="E1710" s="64" t="s">
        <v>458</v>
      </c>
      <c r="F1710" s="64" t="s">
        <v>635</v>
      </c>
      <c r="G1710" s="64" t="s">
        <v>647</v>
      </c>
      <c r="H1710" s="64" t="s">
        <v>648</v>
      </c>
      <c r="I1710" s="64" t="s">
        <v>636</v>
      </c>
      <c r="J1710" s="64" t="s">
        <v>649</v>
      </c>
      <c r="K1710" s="64" t="s">
        <v>3295</v>
      </c>
      <c r="L1710" s="64" t="s">
        <v>637</v>
      </c>
      <c r="M1710" s="64" t="s">
        <v>650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63">
        <v>45376</v>
      </c>
      <c r="AF1710" s="165">
        <v>46471</v>
      </c>
      <c r="AG1710" s="91">
        <v>3036401.39</v>
      </c>
      <c r="AH1710" s="91">
        <v>2.5694444444444446</v>
      </c>
      <c r="AI1710" s="91">
        <v>3</v>
      </c>
      <c r="AJ1710" s="160">
        <v>8.7499999999999994E-2</v>
      </c>
      <c r="AK1710" s="168" t="s">
        <v>651</v>
      </c>
      <c r="AL1710" s="168" t="s">
        <v>652</v>
      </c>
      <c r="AM1710" s="127">
        <v>132842.56</v>
      </c>
      <c r="AN1710" s="127">
        <v>0</v>
      </c>
      <c r="AO1710" s="127">
        <v>0</v>
      </c>
      <c r="AP1710" s="127">
        <v>0</v>
      </c>
      <c r="AQ1710" s="127">
        <v>0</v>
      </c>
      <c r="AR1710" s="127">
        <v>0</v>
      </c>
      <c r="AS1710" s="127">
        <v>132842.56</v>
      </c>
      <c r="AT1710" s="127">
        <v>0</v>
      </c>
      <c r="AU1710" s="127">
        <v>0</v>
      </c>
      <c r="AV1710" s="127">
        <v>0</v>
      </c>
      <c r="AW1710" s="127">
        <v>0</v>
      </c>
      <c r="AX1710" s="127">
        <v>0</v>
      </c>
      <c r="AY1710" s="127">
        <v>132842.56</v>
      </c>
      <c r="AZ1710" s="127">
        <v>0</v>
      </c>
      <c r="BA1710" s="127">
        <v>0</v>
      </c>
      <c r="BB1710" s="127">
        <v>0</v>
      </c>
      <c r="BC1710" s="15">
        <f t="shared" si="78"/>
        <v>132842.56</v>
      </c>
      <c r="BD1710" s="15">
        <f t="shared" si="83"/>
        <v>265685.12</v>
      </c>
      <c r="BE1710" s="15">
        <f t="shared" si="84"/>
        <v>398527.68</v>
      </c>
    </row>
    <row r="1711" spans="1:57" x14ac:dyDescent="0.3">
      <c r="A1711" s="167" t="s">
        <v>3461</v>
      </c>
      <c r="B1711" s="69" t="s">
        <v>3462</v>
      </c>
      <c r="C1711" s="65">
        <v>1</v>
      </c>
      <c r="D1711" s="65" t="s">
        <v>23</v>
      </c>
      <c r="E1711" s="64" t="s">
        <v>458</v>
      </c>
      <c r="F1711" s="64" t="s">
        <v>635</v>
      </c>
      <c r="G1711" s="64" t="s">
        <v>647</v>
      </c>
      <c r="H1711" s="64" t="s">
        <v>648</v>
      </c>
      <c r="I1711" s="64" t="s">
        <v>636</v>
      </c>
      <c r="J1711" s="64" t="s">
        <v>649</v>
      </c>
      <c r="K1711" s="64" t="s">
        <v>3335</v>
      </c>
      <c r="L1711" s="64" t="s">
        <v>637</v>
      </c>
      <c r="M1711" s="64" t="s">
        <v>650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63">
        <v>45376</v>
      </c>
      <c r="AF1711" s="165">
        <v>46471</v>
      </c>
      <c r="AG1711" s="91">
        <v>405180.51</v>
      </c>
      <c r="AH1711" s="91">
        <v>2.5694444444444446</v>
      </c>
      <c r="AI1711" s="91">
        <v>3</v>
      </c>
      <c r="AJ1711" s="160">
        <v>8.7499999999999994E-2</v>
      </c>
      <c r="AK1711" s="168" t="s">
        <v>651</v>
      </c>
      <c r="AL1711" s="168" t="s">
        <v>652</v>
      </c>
      <c r="AM1711" s="127">
        <v>17726.650000000001</v>
      </c>
      <c r="AN1711" s="127">
        <v>0</v>
      </c>
      <c r="AO1711" s="127">
        <v>0</v>
      </c>
      <c r="AP1711" s="127">
        <v>0</v>
      </c>
      <c r="AQ1711" s="127">
        <v>0</v>
      </c>
      <c r="AR1711" s="127">
        <v>0</v>
      </c>
      <c r="AS1711" s="127">
        <v>17726.650000000001</v>
      </c>
      <c r="AT1711" s="127">
        <v>0</v>
      </c>
      <c r="AU1711" s="127">
        <v>0</v>
      </c>
      <c r="AV1711" s="127">
        <v>0</v>
      </c>
      <c r="AW1711" s="127">
        <v>0</v>
      </c>
      <c r="AX1711" s="127">
        <v>0</v>
      </c>
      <c r="AY1711" s="127">
        <v>17726.650000000001</v>
      </c>
      <c r="AZ1711" s="127">
        <v>0</v>
      </c>
      <c r="BA1711" s="127">
        <v>0</v>
      </c>
      <c r="BB1711" s="127">
        <v>0</v>
      </c>
      <c r="BC1711" s="15">
        <f t="shared" si="78"/>
        <v>17726.650000000001</v>
      </c>
      <c r="BD1711" s="15">
        <f t="shared" si="83"/>
        <v>35453.300000000003</v>
      </c>
      <c r="BE1711" s="15">
        <f t="shared" si="84"/>
        <v>53179.950000000004</v>
      </c>
    </row>
    <row r="1712" spans="1:57" x14ac:dyDescent="0.3">
      <c r="A1712" s="167" t="s">
        <v>3463</v>
      </c>
      <c r="B1712" s="69" t="s">
        <v>3464</v>
      </c>
      <c r="C1712" s="65">
        <v>1</v>
      </c>
      <c r="D1712" s="65" t="s">
        <v>23</v>
      </c>
      <c r="E1712" s="64" t="s">
        <v>458</v>
      </c>
      <c r="F1712" s="64" t="s">
        <v>635</v>
      </c>
      <c r="G1712" s="64" t="s">
        <v>647</v>
      </c>
      <c r="H1712" s="64" t="s">
        <v>648</v>
      </c>
      <c r="I1712" s="64" t="s">
        <v>636</v>
      </c>
      <c r="J1712" s="64" t="s">
        <v>649</v>
      </c>
      <c r="K1712" s="64" t="s">
        <v>3465</v>
      </c>
      <c r="L1712" s="64" t="s">
        <v>637</v>
      </c>
      <c r="M1712" s="64" t="s">
        <v>650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7776690.1300000008</v>
      </c>
      <c r="X1712" s="63">
        <v>0</v>
      </c>
      <c r="Y1712" s="63">
        <v>94837.68</v>
      </c>
      <c r="Z1712" s="63">
        <v>52894.06</v>
      </c>
      <c r="AA1712" s="63">
        <v>0</v>
      </c>
      <c r="AB1712" s="63">
        <v>0</v>
      </c>
      <c r="AC1712" s="63">
        <v>0</v>
      </c>
      <c r="AD1712" s="63">
        <v>7681852.4500000011</v>
      </c>
      <c r="AE1712" s="163">
        <v>45385</v>
      </c>
      <c r="AF1712" s="165">
        <v>47971</v>
      </c>
      <c r="AG1712" s="91">
        <v>8061203.1699999999</v>
      </c>
      <c r="AH1712" s="91">
        <v>6.7666666666666666</v>
      </c>
      <c r="AI1712" s="91">
        <v>7.1833333333333336</v>
      </c>
      <c r="AJ1712" s="160">
        <v>8.1618999999999997E-2</v>
      </c>
      <c r="AK1712" s="168" t="s">
        <v>651</v>
      </c>
      <c r="AL1712" s="168" t="s">
        <v>652</v>
      </c>
      <c r="AM1712" s="127">
        <v>52249.01</v>
      </c>
      <c r="AN1712" s="127">
        <v>51603.96</v>
      </c>
      <c r="AO1712" s="127">
        <v>50958.91</v>
      </c>
      <c r="AP1712" s="127">
        <v>50313.86</v>
      </c>
      <c r="AQ1712" s="127">
        <v>49668.81</v>
      </c>
      <c r="AR1712" s="127">
        <v>49023.76</v>
      </c>
      <c r="AS1712" s="127">
        <v>48378.71</v>
      </c>
      <c r="AT1712" s="127">
        <v>47733.66</v>
      </c>
      <c r="AU1712" s="127">
        <v>47088.61</v>
      </c>
      <c r="AV1712" s="127">
        <v>46443.56</v>
      </c>
      <c r="AW1712" s="127">
        <v>45798.51</v>
      </c>
      <c r="AX1712" s="127">
        <v>45153.46</v>
      </c>
      <c r="AY1712" s="127">
        <v>44508.42</v>
      </c>
      <c r="AZ1712" s="127">
        <v>43863.37</v>
      </c>
      <c r="BA1712" s="127">
        <v>43218.32</v>
      </c>
      <c r="BB1712" s="127">
        <v>42573.27</v>
      </c>
      <c r="BC1712" s="15">
        <f t="shared" si="78"/>
        <v>205125.74</v>
      </c>
      <c r="BD1712" s="15">
        <f t="shared" si="83"/>
        <v>553452.46</v>
      </c>
      <c r="BE1712" s="15">
        <f t="shared" si="84"/>
        <v>758578.2</v>
      </c>
    </row>
    <row r="1713" spans="1:57" x14ac:dyDescent="0.3">
      <c r="A1713" s="167" t="s">
        <v>3466</v>
      </c>
      <c r="B1713" s="69" t="s">
        <v>3467</v>
      </c>
      <c r="C1713" s="65">
        <v>1</v>
      </c>
      <c r="D1713" s="65" t="s">
        <v>23</v>
      </c>
      <c r="E1713" s="64" t="s">
        <v>458</v>
      </c>
      <c r="F1713" s="64" t="s">
        <v>635</v>
      </c>
      <c r="G1713" s="64" t="s">
        <v>655</v>
      </c>
      <c r="H1713" s="64" t="s">
        <v>656</v>
      </c>
      <c r="I1713" s="64" t="s">
        <v>657</v>
      </c>
      <c r="J1713" s="64" t="s">
        <v>658</v>
      </c>
      <c r="K1713" s="64" t="s">
        <v>3468</v>
      </c>
      <c r="L1713" s="64" t="s">
        <v>637</v>
      </c>
      <c r="M1713" s="64" t="s">
        <v>650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63">
        <v>45376</v>
      </c>
      <c r="AF1713" s="165">
        <v>46471</v>
      </c>
      <c r="AG1713" s="91">
        <v>1465335.39</v>
      </c>
      <c r="AH1713" s="91">
        <v>2.5694444444444446</v>
      </c>
      <c r="AI1713" s="91">
        <v>3</v>
      </c>
      <c r="AJ1713" s="160">
        <v>8.7499999999999994E-2</v>
      </c>
      <c r="AK1713" s="168" t="s">
        <v>651</v>
      </c>
      <c r="AL1713" s="168" t="s">
        <v>652</v>
      </c>
      <c r="AM1713" s="127">
        <v>64108.42</v>
      </c>
      <c r="AN1713" s="127">
        <v>0</v>
      </c>
      <c r="AO1713" s="127">
        <v>0</v>
      </c>
      <c r="AP1713" s="127">
        <v>0</v>
      </c>
      <c r="AQ1713" s="127">
        <v>0</v>
      </c>
      <c r="AR1713" s="127">
        <v>0</v>
      </c>
      <c r="AS1713" s="127">
        <v>64108.42</v>
      </c>
      <c r="AT1713" s="127">
        <v>0</v>
      </c>
      <c r="AU1713" s="127">
        <v>0</v>
      </c>
      <c r="AV1713" s="127">
        <v>0</v>
      </c>
      <c r="AW1713" s="127">
        <v>0</v>
      </c>
      <c r="AX1713" s="127">
        <v>0</v>
      </c>
      <c r="AY1713" s="127">
        <v>64108.42</v>
      </c>
      <c r="AZ1713" s="127">
        <v>0</v>
      </c>
      <c r="BA1713" s="127">
        <v>0</v>
      </c>
      <c r="BB1713" s="127">
        <v>0</v>
      </c>
      <c r="BC1713" s="15">
        <f t="shared" si="78"/>
        <v>64108.42</v>
      </c>
      <c r="BD1713" s="15">
        <f t="shared" si="83"/>
        <v>128216.84</v>
      </c>
      <c r="BE1713" s="15">
        <f t="shared" si="84"/>
        <v>192325.26</v>
      </c>
    </row>
    <row r="1714" spans="1:57" x14ac:dyDescent="0.3">
      <c r="A1714" s="167" t="s">
        <v>3469</v>
      </c>
      <c r="B1714" s="69" t="s">
        <v>3470</v>
      </c>
      <c r="C1714" s="65">
        <v>1</v>
      </c>
      <c r="D1714" s="65" t="s">
        <v>23</v>
      </c>
      <c r="E1714" s="64" t="s">
        <v>458</v>
      </c>
      <c r="F1714" s="64" t="s">
        <v>635</v>
      </c>
      <c r="G1714" s="64" t="s">
        <v>655</v>
      </c>
      <c r="H1714" s="64" t="s">
        <v>656</v>
      </c>
      <c r="I1714" s="64" t="s">
        <v>657</v>
      </c>
      <c r="J1714" s="64" t="s">
        <v>658</v>
      </c>
      <c r="K1714" s="64" t="s">
        <v>3471</v>
      </c>
      <c r="L1714" s="64" t="s">
        <v>637</v>
      </c>
      <c r="M1714" s="64" t="s">
        <v>650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63">
        <v>45376</v>
      </c>
      <c r="AF1714" s="165">
        <v>46471</v>
      </c>
      <c r="AG1714" s="91">
        <v>1348490.09</v>
      </c>
      <c r="AH1714" s="91">
        <v>2.5694444444444446</v>
      </c>
      <c r="AI1714" s="91">
        <v>3</v>
      </c>
      <c r="AJ1714" s="160">
        <v>8.7499999999999994E-2</v>
      </c>
      <c r="AK1714" s="168" t="s">
        <v>651</v>
      </c>
      <c r="AL1714" s="168" t="s">
        <v>652</v>
      </c>
      <c r="AM1714" s="127">
        <v>58996.44</v>
      </c>
      <c r="AN1714" s="127">
        <v>0</v>
      </c>
      <c r="AO1714" s="127">
        <v>0</v>
      </c>
      <c r="AP1714" s="127">
        <v>0</v>
      </c>
      <c r="AQ1714" s="127">
        <v>0</v>
      </c>
      <c r="AR1714" s="127">
        <v>0</v>
      </c>
      <c r="AS1714" s="127">
        <v>58996.44</v>
      </c>
      <c r="AT1714" s="127">
        <v>0</v>
      </c>
      <c r="AU1714" s="127">
        <v>0</v>
      </c>
      <c r="AV1714" s="127">
        <v>0</v>
      </c>
      <c r="AW1714" s="127">
        <v>0</v>
      </c>
      <c r="AX1714" s="127">
        <v>0</v>
      </c>
      <c r="AY1714" s="127">
        <v>58996.44</v>
      </c>
      <c r="AZ1714" s="127">
        <v>0</v>
      </c>
      <c r="BA1714" s="127">
        <v>0</v>
      </c>
      <c r="BB1714" s="127">
        <v>0</v>
      </c>
      <c r="BC1714" s="15">
        <f t="shared" si="78"/>
        <v>58996.44</v>
      </c>
      <c r="BD1714" s="15">
        <f t="shared" si="83"/>
        <v>117992.88</v>
      </c>
      <c r="BE1714" s="15">
        <f t="shared" si="84"/>
        <v>176989.32</v>
      </c>
    </row>
    <row r="1715" spans="1:57" x14ac:dyDescent="0.3">
      <c r="A1715" s="167" t="s">
        <v>3472</v>
      </c>
      <c r="B1715" s="69" t="s">
        <v>3473</v>
      </c>
      <c r="C1715" s="65">
        <v>1</v>
      </c>
      <c r="D1715" s="65" t="s">
        <v>23</v>
      </c>
      <c r="E1715" s="64" t="s">
        <v>458</v>
      </c>
      <c r="F1715" s="64" t="s">
        <v>635</v>
      </c>
      <c r="G1715" s="64" t="s">
        <v>655</v>
      </c>
      <c r="H1715" s="64" t="s">
        <v>656</v>
      </c>
      <c r="I1715" s="64" t="s">
        <v>657</v>
      </c>
      <c r="J1715" s="64" t="s">
        <v>658</v>
      </c>
      <c r="K1715" s="64" t="s">
        <v>3474</v>
      </c>
      <c r="L1715" s="64" t="s">
        <v>637</v>
      </c>
      <c r="M1715" s="64" t="s">
        <v>650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63">
        <v>45376</v>
      </c>
      <c r="AF1715" s="165">
        <v>46471</v>
      </c>
      <c r="AG1715" s="91">
        <v>1525758.55</v>
      </c>
      <c r="AH1715" s="91">
        <v>2.5694444444444446</v>
      </c>
      <c r="AI1715" s="91">
        <v>3</v>
      </c>
      <c r="AJ1715" s="160">
        <v>8.7499999999999994E-2</v>
      </c>
      <c r="AK1715" s="168" t="s">
        <v>651</v>
      </c>
      <c r="AL1715" s="168" t="s">
        <v>652</v>
      </c>
      <c r="AM1715" s="127">
        <v>66751.94</v>
      </c>
      <c r="AN1715" s="127">
        <v>0</v>
      </c>
      <c r="AO1715" s="127">
        <v>0</v>
      </c>
      <c r="AP1715" s="127">
        <v>0</v>
      </c>
      <c r="AQ1715" s="127">
        <v>0</v>
      </c>
      <c r="AR1715" s="127">
        <v>0</v>
      </c>
      <c r="AS1715" s="127">
        <v>66751.94</v>
      </c>
      <c r="AT1715" s="127">
        <v>0</v>
      </c>
      <c r="AU1715" s="127">
        <v>0</v>
      </c>
      <c r="AV1715" s="127">
        <v>0</v>
      </c>
      <c r="AW1715" s="127">
        <v>0</v>
      </c>
      <c r="AX1715" s="127">
        <v>0</v>
      </c>
      <c r="AY1715" s="127">
        <v>66751.94</v>
      </c>
      <c r="AZ1715" s="127">
        <v>0</v>
      </c>
      <c r="BA1715" s="127">
        <v>0</v>
      </c>
      <c r="BB1715" s="127">
        <v>0</v>
      </c>
      <c r="BC1715" s="15">
        <f t="shared" si="78"/>
        <v>66751.94</v>
      </c>
      <c r="BD1715" s="15">
        <f t="shared" si="83"/>
        <v>133503.88</v>
      </c>
      <c r="BE1715" s="15">
        <f t="shared" si="84"/>
        <v>200255.82</v>
      </c>
    </row>
    <row r="1716" spans="1:57" x14ac:dyDescent="0.3">
      <c r="A1716" s="167" t="s">
        <v>3475</v>
      </c>
      <c r="B1716" s="69" t="s">
        <v>3476</v>
      </c>
      <c r="C1716" s="65">
        <v>1</v>
      </c>
      <c r="D1716" s="65" t="s">
        <v>23</v>
      </c>
      <c r="E1716" s="64" t="s">
        <v>458</v>
      </c>
      <c r="F1716" s="64" t="s">
        <v>635</v>
      </c>
      <c r="G1716" s="64" t="s">
        <v>655</v>
      </c>
      <c r="H1716" s="64" t="s">
        <v>656</v>
      </c>
      <c r="I1716" s="64" t="s">
        <v>657</v>
      </c>
      <c r="J1716" s="64" t="s">
        <v>658</v>
      </c>
      <c r="K1716" s="64" t="s">
        <v>3477</v>
      </c>
      <c r="L1716" s="64" t="s">
        <v>637</v>
      </c>
      <c r="M1716" s="64" t="s">
        <v>650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63">
        <v>45376</v>
      </c>
      <c r="AF1716" s="165">
        <v>46471</v>
      </c>
      <c r="AG1716" s="91">
        <v>1531193.9</v>
      </c>
      <c r="AH1716" s="91">
        <v>2.5694444444444446</v>
      </c>
      <c r="AI1716" s="91">
        <v>3</v>
      </c>
      <c r="AJ1716" s="160">
        <v>8.7499999999999994E-2</v>
      </c>
      <c r="AK1716" s="168" t="s">
        <v>651</v>
      </c>
      <c r="AL1716" s="168" t="s">
        <v>652</v>
      </c>
      <c r="AM1716" s="127">
        <v>66989.73</v>
      </c>
      <c r="AN1716" s="127">
        <v>0</v>
      </c>
      <c r="AO1716" s="127">
        <v>0</v>
      </c>
      <c r="AP1716" s="127">
        <v>0</v>
      </c>
      <c r="AQ1716" s="127">
        <v>0</v>
      </c>
      <c r="AR1716" s="127">
        <v>0</v>
      </c>
      <c r="AS1716" s="127">
        <v>66989.73</v>
      </c>
      <c r="AT1716" s="127">
        <v>0</v>
      </c>
      <c r="AU1716" s="127">
        <v>0</v>
      </c>
      <c r="AV1716" s="127">
        <v>0</v>
      </c>
      <c r="AW1716" s="127">
        <v>0</v>
      </c>
      <c r="AX1716" s="127">
        <v>0</v>
      </c>
      <c r="AY1716" s="127">
        <v>66989.73</v>
      </c>
      <c r="AZ1716" s="127">
        <v>0</v>
      </c>
      <c r="BA1716" s="127">
        <v>0</v>
      </c>
      <c r="BB1716" s="127">
        <v>0</v>
      </c>
      <c r="BC1716" s="15">
        <f t="shared" si="78"/>
        <v>66989.73</v>
      </c>
      <c r="BD1716" s="15">
        <f t="shared" si="83"/>
        <v>133979.46</v>
      </c>
      <c r="BE1716" s="15">
        <f t="shared" si="84"/>
        <v>200969.19</v>
      </c>
    </row>
    <row r="1717" spans="1:57" x14ac:dyDescent="0.3">
      <c r="A1717" s="167" t="s">
        <v>3478</v>
      </c>
      <c r="B1717" s="69" t="s">
        <v>3479</v>
      </c>
      <c r="C1717" s="65">
        <v>1</v>
      </c>
      <c r="D1717" s="65" t="s">
        <v>23</v>
      </c>
      <c r="E1717" s="64" t="s">
        <v>458</v>
      </c>
      <c r="F1717" s="64" t="s">
        <v>635</v>
      </c>
      <c r="G1717" s="64" t="s">
        <v>55</v>
      </c>
      <c r="H1717" s="64" t="s">
        <v>648</v>
      </c>
      <c r="I1717" s="64" t="s">
        <v>636</v>
      </c>
      <c r="J1717" s="64" t="s">
        <v>649</v>
      </c>
      <c r="K1717" s="64" t="s">
        <v>583</v>
      </c>
      <c r="L1717" s="64" t="s">
        <v>637</v>
      </c>
      <c r="M1717" s="64" t="s">
        <v>650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63">
        <v>45370</v>
      </c>
      <c r="AF1717" s="165">
        <v>47196</v>
      </c>
      <c r="AG1717" s="91">
        <v>150000000</v>
      </c>
      <c r="AH1717" s="91">
        <v>4.552777777777778</v>
      </c>
      <c r="AI1717" s="91">
        <v>5</v>
      </c>
      <c r="AJ1717" s="160">
        <v>9.2499999999999999E-2</v>
      </c>
      <c r="AK1717" s="168" t="s">
        <v>651</v>
      </c>
      <c r="AL1717" s="168" t="s">
        <v>652</v>
      </c>
      <c r="AM1717" s="127">
        <v>6937500</v>
      </c>
      <c r="AN1717" s="127">
        <v>0</v>
      </c>
      <c r="AO1717" s="127">
        <v>0</v>
      </c>
      <c r="AP1717" s="127">
        <v>0</v>
      </c>
      <c r="AQ1717" s="127">
        <v>0</v>
      </c>
      <c r="AR1717" s="127">
        <v>0</v>
      </c>
      <c r="AS1717" s="127">
        <v>6937500</v>
      </c>
      <c r="AT1717" s="127">
        <v>0</v>
      </c>
      <c r="AU1717" s="127">
        <v>0</v>
      </c>
      <c r="AV1717" s="127">
        <v>0</v>
      </c>
      <c r="AW1717" s="127">
        <v>0</v>
      </c>
      <c r="AX1717" s="127">
        <v>0</v>
      </c>
      <c r="AY1717" s="127">
        <v>6937500</v>
      </c>
      <c r="AZ1717" s="127">
        <v>0</v>
      </c>
      <c r="BA1717" s="127">
        <v>0</v>
      </c>
      <c r="BB1717" s="127">
        <v>0</v>
      </c>
      <c r="BC1717" s="15">
        <f t="shared" si="78"/>
        <v>6937500</v>
      </c>
      <c r="BD1717" s="15">
        <f t="shared" si="83"/>
        <v>13875000</v>
      </c>
      <c r="BE1717" s="15">
        <f t="shared" si="84"/>
        <v>20812500</v>
      </c>
    </row>
    <row r="1718" spans="1:57" x14ac:dyDescent="0.3">
      <c r="A1718" s="167" t="s">
        <v>3480</v>
      </c>
      <c r="B1718" s="69" t="s">
        <v>3481</v>
      </c>
      <c r="C1718" s="65">
        <v>1</v>
      </c>
      <c r="D1718" s="65" t="s">
        <v>23</v>
      </c>
      <c r="E1718" s="64" t="s">
        <v>458</v>
      </c>
      <c r="F1718" s="64" t="s">
        <v>635</v>
      </c>
      <c r="G1718" s="64" t="s">
        <v>655</v>
      </c>
      <c r="H1718" s="64" t="s">
        <v>656</v>
      </c>
      <c r="I1718" s="64" t="s">
        <v>657</v>
      </c>
      <c r="J1718" s="64" t="s">
        <v>658</v>
      </c>
      <c r="K1718" s="64" t="s">
        <v>471</v>
      </c>
      <c r="L1718" s="64" t="s">
        <v>637</v>
      </c>
      <c r="M1718" s="64" t="s">
        <v>650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63">
        <v>45372</v>
      </c>
      <c r="AF1718" s="165">
        <v>45737</v>
      </c>
      <c r="AG1718" s="91">
        <v>2000000</v>
      </c>
      <c r="AH1718" s="91">
        <v>0.55833333333333335</v>
      </c>
      <c r="AI1718" s="91">
        <v>1</v>
      </c>
      <c r="AJ1718" s="160">
        <v>4.9000000000000002E-2</v>
      </c>
      <c r="AK1718" s="168" t="s">
        <v>651</v>
      </c>
      <c r="AL1718" s="168" t="s">
        <v>652</v>
      </c>
      <c r="AM1718" s="127">
        <v>49000</v>
      </c>
      <c r="AN1718" s="127">
        <v>0</v>
      </c>
      <c r="AO1718" s="127">
        <v>0</v>
      </c>
      <c r="AP1718" s="127">
        <v>0</v>
      </c>
      <c r="AQ1718" s="127">
        <v>0</v>
      </c>
      <c r="AR1718" s="127">
        <v>0</v>
      </c>
      <c r="AS1718" s="127">
        <v>49000</v>
      </c>
      <c r="AT1718" s="127">
        <v>0</v>
      </c>
      <c r="AU1718" s="127">
        <v>0</v>
      </c>
      <c r="AV1718" s="127">
        <v>0</v>
      </c>
      <c r="AW1718" s="127">
        <v>0</v>
      </c>
      <c r="AX1718" s="127">
        <v>0</v>
      </c>
      <c r="AY1718" s="127">
        <v>0</v>
      </c>
      <c r="AZ1718" s="127">
        <v>0</v>
      </c>
      <c r="BA1718" s="127">
        <v>0</v>
      </c>
      <c r="BB1718" s="127">
        <v>0</v>
      </c>
      <c r="BC1718" s="15">
        <f t="shared" si="78"/>
        <v>49000</v>
      </c>
      <c r="BD1718" s="15">
        <f t="shared" si="83"/>
        <v>49000</v>
      </c>
      <c r="BE1718" s="15">
        <f t="shared" si="84"/>
        <v>98000</v>
      </c>
    </row>
    <row r="1719" spans="1:57" x14ac:dyDescent="0.3">
      <c r="A1719" s="167" t="s">
        <v>3482</v>
      </c>
      <c r="B1719" s="69" t="s">
        <v>3483</v>
      </c>
      <c r="C1719" s="65">
        <v>1</v>
      </c>
      <c r="D1719" s="65" t="s">
        <v>23</v>
      </c>
      <c r="E1719" s="64" t="s">
        <v>458</v>
      </c>
      <c r="F1719" s="64" t="s">
        <v>635</v>
      </c>
      <c r="G1719" s="64" t="s">
        <v>655</v>
      </c>
      <c r="H1719" s="64" t="s">
        <v>656</v>
      </c>
      <c r="I1719" s="64" t="s">
        <v>657</v>
      </c>
      <c r="J1719" s="64" t="s">
        <v>658</v>
      </c>
      <c r="K1719" s="64" t="s">
        <v>3484</v>
      </c>
      <c r="L1719" s="64" t="s">
        <v>637</v>
      </c>
      <c r="M1719" s="64" t="s">
        <v>650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63">
        <v>45376</v>
      </c>
      <c r="AF1719" s="165">
        <v>46471</v>
      </c>
      <c r="AG1719" s="91">
        <v>4868934.91</v>
      </c>
      <c r="AH1719" s="91">
        <v>2.5694444444444446</v>
      </c>
      <c r="AI1719" s="91">
        <v>3</v>
      </c>
      <c r="AJ1719" s="160">
        <v>8.7499999999999994E-2</v>
      </c>
      <c r="AK1719" s="168" t="s">
        <v>651</v>
      </c>
      <c r="AL1719" s="168" t="s">
        <v>652</v>
      </c>
      <c r="AM1719" s="127">
        <v>213015.9</v>
      </c>
      <c r="AN1719" s="127">
        <v>0</v>
      </c>
      <c r="AO1719" s="127">
        <v>0</v>
      </c>
      <c r="AP1719" s="127">
        <v>0</v>
      </c>
      <c r="AQ1719" s="127">
        <v>0</v>
      </c>
      <c r="AR1719" s="127">
        <v>0</v>
      </c>
      <c r="AS1719" s="127">
        <v>213015.9</v>
      </c>
      <c r="AT1719" s="127">
        <v>0</v>
      </c>
      <c r="AU1719" s="127">
        <v>0</v>
      </c>
      <c r="AV1719" s="127">
        <v>0</v>
      </c>
      <c r="AW1719" s="127">
        <v>0</v>
      </c>
      <c r="AX1719" s="127">
        <v>0</v>
      </c>
      <c r="AY1719" s="127">
        <v>213015.9</v>
      </c>
      <c r="AZ1719" s="127">
        <v>0</v>
      </c>
      <c r="BA1719" s="127">
        <v>0</v>
      </c>
      <c r="BB1719" s="127">
        <v>0</v>
      </c>
      <c r="BC1719" s="15">
        <f t="shared" si="78"/>
        <v>213015.9</v>
      </c>
      <c r="BD1719" s="15">
        <f t="shared" si="83"/>
        <v>426031.8</v>
      </c>
      <c r="BE1719" s="15">
        <f t="shared" si="84"/>
        <v>639047.69999999995</v>
      </c>
    </row>
    <row r="1720" spans="1:57" x14ac:dyDescent="0.3">
      <c r="A1720" s="167" t="s">
        <v>3485</v>
      </c>
      <c r="B1720" s="69" t="s">
        <v>3486</v>
      </c>
      <c r="C1720" s="65">
        <v>1</v>
      </c>
      <c r="D1720" s="65" t="s">
        <v>23</v>
      </c>
      <c r="E1720" s="64" t="s">
        <v>458</v>
      </c>
      <c r="F1720" s="64" t="s">
        <v>635</v>
      </c>
      <c r="G1720" s="64" t="s">
        <v>70</v>
      </c>
      <c r="H1720" s="64" t="s">
        <v>648</v>
      </c>
      <c r="I1720" s="64" t="s">
        <v>640</v>
      </c>
      <c r="J1720" s="64" t="s">
        <v>649</v>
      </c>
      <c r="K1720" s="64" t="s">
        <v>70</v>
      </c>
      <c r="L1720" s="64" t="s">
        <v>637</v>
      </c>
      <c r="M1720" s="64" t="s">
        <v>650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63">
        <v>45376</v>
      </c>
      <c r="AF1720" s="165">
        <v>46471</v>
      </c>
      <c r="AG1720" s="91">
        <v>150000000</v>
      </c>
      <c r="AH1720" s="91">
        <v>2.5694444444444446</v>
      </c>
      <c r="AI1720" s="91">
        <v>3</v>
      </c>
      <c r="AJ1720" s="160">
        <v>8.7499999999999994E-2</v>
      </c>
      <c r="AK1720" s="168" t="s">
        <v>651</v>
      </c>
      <c r="AL1720" s="168" t="s">
        <v>652</v>
      </c>
      <c r="AM1720" s="127">
        <v>6562500</v>
      </c>
      <c r="AN1720" s="127">
        <v>0</v>
      </c>
      <c r="AO1720" s="127">
        <v>0</v>
      </c>
      <c r="AP1720" s="127">
        <v>0</v>
      </c>
      <c r="AQ1720" s="127">
        <v>0</v>
      </c>
      <c r="AR1720" s="127">
        <v>0</v>
      </c>
      <c r="AS1720" s="127">
        <v>6562500</v>
      </c>
      <c r="AT1720" s="127">
        <v>0</v>
      </c>
      <c r="AU1720" s="127">
        <v>0</v>
      </c>
      <c r="AV1720" s="127">
        <v>0</v>
      </c>
      <c r="AW1720" s="127">
        <v>0</v>
      </c>
      <c r="AX1720" s="127">
        <v>0</v>
      </c>
      <c r="AY1720" s="127">
        <v>6562500</v>
      </c>
      <c r="AZ1720" s="127">
        <v>0</v>
      </c>
      <c r="BA1720" s="127">
        <v>0</v>
      </c>
      <c r="BB1720" s="127">
        <v>0</v>
      </c>
      <c r="BC1720" s="15">
        <f t="shared" si="78"/>
        <v>6562500</v>
      </c>
      <c r="BD1720" s="15">
        <f t="shared" si="83"/>
        <v>13125000</v>
      </c>
      <c r="BE1720" s="15">
        <f t="shared" si="84"/>
        <v>19687500</v>
      </c>
    </row>
    <row r="1721" spans="1:57" x14ac:dyDescent="0.3">
      <c r="A1721" s="167" t="s">
        <v>3487</v>
      </c>
      <c r="B1721" s="69" t="s">
        <v>3488</v>
      </c>
      <c r="C1721" s="65">
        <v>1</v>
      </c>
      <c r="D1721" s="65" t="s">
        <v>23</v>
      </c>
      <c r="E1721" s="64" t="s">
        <v>458</v>
      </c>
      <c r="F1721" s="64" t="s">
        <v>635</v>
      </c>
      <c r="G1721" s="64" t="s">
        <v>70</v>
      </c>
      <c r="H1721" s="64" t="s">
        <v>648</v>
      </c>
      <c r="I1721" s="64" t="s">
        <v>640</v>
      </c>
      <c r="J1721" s="64" t="s">
        <v>649</v>
      </c>
      <c r="K1721" s="64" t="s">
        <v>70</v>
      </c>
      <c r="L1721" s="64" t="s">
        <v>637</v>
      </c>
      <c r="M1721" s="64" t="s">
        <v>650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63">
        <v>45370</v>
      </c>
      <c r="AF1721" s="165">
        <v>47196</v>
      </c>
      <c r="AG1721" s="91">
        <v>200000000</v>
      </c>
      <c r="AH1721" s="91">
        <v>4.552777777777778</v>
      </c>
      <c r="AI1721" s="91">
        <v>5</v>
      </c>
      <c r="AJ1721" s="160">
        <v>9.2499999999999999E-2</v>
      </c>
      <c r="AK1721" s="168" t="s">
        <v>651</v>
      </c>
      <c r="AL1721" s="168" t="s">
        <v>652</v>
      </c>
      <c r="AM1721" s="127">
        <v>9250000</v>
      </c>
      <c r="AN1721" s="127">
        <v>0</v>
      </c>
      <c r="AO1721" s="127">
        <v>0</v>
      </c>
      <c r="AP1721" s="127">
        <v>0</v>
      </c>
      <c r="AQ1721" s="127">
        <v>0</v>
      </c>
      <c r="AR1721" s="127">
        <v>0</v>
      </c>
      <c r="AS1721" s="127">
        <v>9250000</v>
      </c>
      <c r="AT1721" s="127">
        <v>0</v>
      </c>
      <c r="AU1721" s="127">
        <v>0</v>
      </c>
      <c r="AV1721" s="127">
        <v>0</v>
      </c>
      <c r="AW1721" s="127">
        <v>0</v>
      </c>
      <c r="AX1721" s="127">
        <v>0</v>
      </c>
      <c r="AY1721" s="127">
        <v>9250000</v>
      </c>
      <c r="AZ1721" s="127">
        <v>0</v>
      </c>
      <c r="BA1721" s="127">
        <v>0</v>
      </c>
      <c r="BB1721" s="127">
        <v>0</v>
      </c>
      <c r="BC1721" s="15">
        <f t="shared" si="78"/>
        <v>9250000</v>
      </c>
      <c r="BD1721" s="15">
        <f t="shared" si="83"/>
        <v>18500000</v>
      </c>
      <c r="BE1721" s="15">
        <f t="shared" si="84"/>
        <v>27750000</v>
      </c>
    </row>
    <row r="1722" spans="1:57" x14ac:dyDescent="0.3">
      <c r="A1722" s="167" t="s">
        <v>3489</v>
      </c>
      <c r="B1722" s="69" t="s">
        <v>3490</v>
      </c>
      <c r="C1722" s="65">
        <v>1</v>
      </c>
      <c r="D1722" s="65" t="s">
        <v>23</v>
      </c>
      <c r="E1722" s="64" t="s">
        <v>458</v>
      </c>
      <c r="F1722" s="64" t="s">
        <v>635</v>
      </c>
      <c r="G1722" s="64" t="s">
        <v>978</v>
      </c>
      <c r="H1722" s="64" t="s">
        <v>648</v>
      </c>
      <c r="I1722" s="64" t="s">
        <v>640</v>
      </c>
      <c r="J1722" s="64" t="s">
        <v>649</v>
      </c>
      <c r="K1722" s="64" t="s">
        <v>978</v>
      </c>
      <c r="L1722" s="64" t="s">
        <v>637</v>
      </c>
      <c r="M1722" s="64" t="s">
        <v>650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3">
        <v>45387</v>
      </c>
      <c r="AF1722" s="165">
        <v>46482</v>
      </c>
      <c r="AG1722" s="91">
        <v>85039273.040000007</v>
      </c>
      <c r="AH1722" s="91">
        <v>2.5972222222222223</v>
      </c>
      <c r="AI1722" s="91">
        <v>3</v>
      </c>
      <c r="AJ1722" s="160">
        <v>8.7499999999999994E-2</v>
      </c>
      <c r="AK1722" s="168" t="s">
        <v>651</v>
      </c>
      <c r="AL1722" s="168" t="s">
        <v>652</v>
      </c>
      <c r="AM1722" s="127">
        <v>0</v>
      </c>
      <c r="AN1722" s="127">
        <v>3720468.2</v>
      </c>
      <c r="AO1722" s="127">
        <v>0</v>
      </c>
      <c r="AP1722" s="127">
        <v>0</v>
      </c>
      <c r="AQ1722" s="127">
        <v>0</v>
      </c>
      <c r="AR1722" s="127">
        <v>0</v>
      </c>
      <c r="AS1722" s="127">
        <v>0</v>
      </c>
      <c r="AT1722" s="127">
        <v>3720468.2</v>
      </c>
      <c r="AU1722" s="127">
        <v>0</v>
      </c>
      <c r="AV1722" s="127">
        <v>0</v>
      </c>
      <c r="AW1722" s="127">
        <v>0</v>
      </c>
      <c r="AX1722" s="127">
        <v>0</v>
      </c>
      <c r="AY1722" s="127">
        <v>0</v>
      </c>
      <c r="AZ1722" s="127">
        <v>3720468.2</v>
      </c>
      <c r="BA1722" s="127">
        <v>0</v>
      </c>
      <c r="BB1722" s="127">
        <v>0</v>
      </c>
      <c r="BC1722" s="15">
        <f t="shared" si="78"/>
        <v>3720468.2</v>
      </c>
      <c r="BD1722" s="15">
        <f t="shared" si="83"/>
        <v>7440936.4000000004</v>
      </c>
      <c r="BE1722" s="15">
        <f t="shared" si="84"/>
        <v>11161404.600000001</v>
      </c>
    </row>
    <row r="1723" spans="1:57" x14ac:dyDescent="0.3">
      <c r="A1723" s="167" t="s">
        <v>3491</v>
      </c>
      <c r="B1723" s="69" t="s">
        <v>3492</v>
      </c>
      <c r="C1723" s="65">
        <v>1</v>
      </c>
      <c r="D1723" s="65" t="s">
        <v>23</v>
      </c>
      <c r="E1723" s="64" t="s">
        <v>458</v>
      </c>
      <c r="F1723" s="64" t="s">
        <v>635</v>
      </c>
      <c r="G1723" s="64" t="s">
        <v>978</v>
      </c>
      <c r="H1723" s="64" t="s">
        <v>648</v>
      </c>
      <c r="I1723" s="64" t="s">
        <v>640</v>
      </c>
      <c r="J1723" s="64" t="s">
        <v>649</v>
      </c>
      <c r="K1723" s="64" t="s">
        <v>978</v>
      </c>
      <c r="L1723" s="64" t="s">
        <v>637</v>
      </c>
      <c r="M1723" s="64" t="s">
        <v>650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3">
        <v>45387</v>
      </c>
      <c r="AF1723" s="165">
        <v>46482</v>
      </c>
      <c r="AG1723" s="91">
        <v>85039273.040000007</v>
      </c>
      <c r="AH1723" s="91">
        <v>2.5972222222222223</v>
      </c>
      <c r="AI1723" s="91">
        <v>3</v>
      </c>
      <c r="AJ1723" s="160">
        <v>8.7499999999999994E-2</v>
      </c>
      <c r="AK1723" s="168" t="s">
        <v>651</v>
      </c>
      <c r="AL1723" s="168" t="s">
        <v>652</v>
      </c>
      <c r="AM1723" s="127">
        <v>0</v>
      </c>
      <c r="AN1723" s="127">
        <v>3720468.2</v>
      </c>
      <c r="AO1723" s="127">
        <v>0</v>
      </c>
      <c r="AP1723" s="127">
        <v>0</v>
      </c>
      <c r="AQ1723" s="127">
        <v>0</v>
      </c>
      <c r="AR1723" s="127">
        <v>0</v>
      </c>
      <c r="AS1723" s="127">
        <v>0</v>
      </c>
      <c r="AT1723" s="127">
        <v>3720468.2</v>
      </c>
      <c r="AU1723" s="127">
        <v>0</v>
      </c>
      <c r="AV1723" s="127">
        <v>0</v>
      </c>
      <c r="AW1723" s="127">
        <v>0</v>
      </c>
      <c r="AX1723" s="127">
        <v>0</v>
      </c>
      <c r="AY1723" s="127">
        <v>0</v>
      </c>
      <c r="AZ1723" s="127">
        <v>3720468.2</v>
      </c>
      <c r="BA1723" s="127">
        <v>0</v>
      </c>
      <c r="BB1723" s="127">
        <v>0</v>
      </c>
      <c r="BC1723" s="15">
        <f t="shared" si="78"/>
        <v>3720468.2</v>
      </c>
      <c r="BD1723" s="15">
        <f t="shared" si="83"/>
        <v>7440936.4000000004</v>
      </c>
      <c r="BE1723" s="15">
        <f t="shared" si="84"/>
        <v>11161404.600000001</v>
      </c>
    </row>
    <row r="1724" spans="1:57" x14ac:dyDescent="0.3">
      <c r="A1724" s="167" t="s">
        <v>3493</v>
      </c>
      <c r="B1724" s="69" t="s">
        <v>3494</v>
      </c>
      <c r="C1724" s="65">
        <v>1</v>
      </c>
      <c r="D1724" s="65" t="s">
        <v>23</v>
      </c>
      <c r="E1724" s="64" t="s">
        <v>458</v>
      </c>
      <c r="F1724" s="64" t="s">
        <v>635</v>
      </c>
      <c r="G1724" s="64" t="s">
        <v>978</v>
      </c>
      <c r="H1724" s="64" t="s">
        <v>648</v>
      </c>
      <c r="I1724" s="64" t="s">
        <v>640</v>
      </c>
      <c r="J1724" s="64" t="s">
        <v>649</v>
      </c>
      <c r="K1724" s="64" t="s">
        <v>978</v>
      </c>
      <c r="L1724" s="64" t="s">
        <v>637</v>
      </c>
      <c r="M1724" s="64" t="s">
        <v>650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3">
        <v>45387</v>
      </c>
      <c r="AF1724" s="165">
        <v>46482</v>
      </c>
      <c r="AG1724" s="91">
        <v>40000000.000000007</v>
      </c>
      <c r="AH1724" s="91">
        <v>2.5972222222222223</v>
      </c>
      <c r="AI1724" s="91">
        <v>3</v>
      </c>
      <c r="AJ1724" s="160">
        <v>8.7499999999999994E-2</v>
      </c>
      <c r="AK1724" s="168" t="s">
        <v>651</v>
      </c>
      <c r="AL1724" s="168" t="s">
        <v>652</v>
      </c>
      <c r="AM1724" s="127">
        <v>0</v>
      </c>
      <c r="AN1724" s="127">
        <v>1750000</v>
      </c>
      <c r="AO1724" s="127">
        <v>0</v>
      </c>
      <c r="AP1724" s="127">
        <v>0</v>
      </c>
      <c r="AQ1724" s="127">
        <v>0</v>
      </c>
      <c r="AR1724" s="127">
        <v>0</v>
      </c>
      <c r="AS1724" s="127">
        <v>0</v>
      </c>
      <c r="AT1724" s="127">
        <v>1750000</v>
      </c>
      <c r="AU1724" s="127">
        <v>0</v>
      </c>
      <c r="AV1724" s="127">
        <v>0</v>
      </c>
      <c r="AW1724" s="127">
        <v>0</v>
      </c>
      <c r="AX1724" s="127">
        <v>0</v>
      </c>
      <c r="AY1724" s="127">
        <v>0</v>
      </c>
      <c r="AZ1724" s="127">
        <v>1750000</v>
      </c>
      <c r="BA1724" s="127">
        <v>0</v>
      </c>
      <c r="BB1724" s="127">
        <v>0</v>
      </c>
      <c r="BC1724" s="15">
        <f t="shared" si="78"/>
        <v>1750000</v>
      </c>
      <c r="BD1724" s="15">
        <f t="shared" si="83"/>
        <v>3500000</v>
      </c>
      <c r="BE1724" s="15">
        <f t="shared" si="84"/>
        <v>5250000</v>
      </c>
    </row>
    <row r="1725" spans="1:57" x14ac:dyDescent="0.3">
      <c r="A1725" s="167" t="s">
        <v>3495</v>
      </c>
      <c r="B1725" s="69" t="s">
        <v>3496</v>
      </c>
      <c r="C1725" s="65">
        <v>1</v>
      </c>
      <c r="D1725" s="65" t="s">
        <v>23</v>
      </c>
      <c r="E1725" s="64" t="s">
        <v>458</v>
      </c>
      <c r="F1725" s="64" t="s">
        <v>635</v>
      </c>
      <c r="G1725" s="64" t="s">
        <v>594</v>
      </c>
      <c r="H1725" s="64" t="s">
        <v>648</v>
      </c>
      <c r="I1725" s="64" t="s">
        <v>636</v>
      </c>
      <c r="J1725" s="64" t="s">
        <v>649</v>
      </c>
      <c r="K1725" s="64" t="s">
        <v>594</v>
      </c>
      <c r="L1725" s="64" t="s">
        <v>637</v>
      </c>
      <c r="M1725" s="64" t="s">
        <v>650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3">
        <v>45387</v>
      </c>
      <c r="AF1725" s="165">
        <v>46482</v>
      </c>
      <c r="AG1725" s="91">
        <v>19445990.18</v>
      </c>
      <c r="AH1725" s="91">
        <v>2.5972222222222223</v>
      </c>
      <c r="AI1725" s="91">
        <v>3</v>
      </c>
      <c r="AJ1725" s="160">
        <v>8.7499999999999994E-2</v>
      </c>
      <c r="AK1725" s="168" t="s">
        <v>651</v>
      </c>
      <c r="AL1725" s="168" t="s">
        <v>652</v>
      </c>
      <c r="AM1725" s="127">
        <v>0</v>
      </c>
      <c r="AN1725" s="127">
        <v>850762.07</v>
      </c>
      <c r="AO1725" s="127">
        <v>0</v>
      </c>
      <c r="AP1725" s="127">
        <v>0</v>
      </c>
      <c r="AQ1725" s="127">
        <v>0</v>
      </c>
      <c r="AR1725" s="127">
        <v>0</v>
      </c>
      <c r="AS1725" s="127">
        <v>0</v>
      </c>
      <c r="AT1725" s="127">
        <v>850762.07</v>
      </c>
      <c r="AU1725" s="127">
        <v>0</v>
      </c>
      <c r="AV1725" s="127">
        <v>0</v>
      </c>
      <c r="AW1725" s="127">
        <v>0</v>
      </c>
      <c r="AX1725" s="127">
        <v>0</v>
      </c>
      <c r="AY1725" s="127">
        <v>0</v>
      </c>
      <c r="AZ1725" s="127">
        <v>850762.07</v>
      </c>
      <c r="BA1725" s="127">
        <v>0</v>
      </c>
      <c r="BB1725" s="127">
        <v>0</v>
      </c>
      <c r="BC1725" s="15">
        <f t="shared" si="78"/>
        <v>850762.07</v>
      </c>
      <c r="BD1725" s="15">
        <f t="shared" si="83"/>
        <v>1701524.14</v>
      </c>
      <c r="BE1725" s="15">
        <f t="shared" si="84"/>
        <v>2552286.21</v>
      </c>
    </row>
    <row r="1726" spans="1:57" x14ac:dyDescent="0.3">
      <c r="A1726" s="167" t="s">
        <v>3497</v>
      </c>
      <c r="B1726" s="69" t="s">
        <v>3498</v>
      </c>
      <c r="C1726" s="65">
        <v>1</v>
      </c>
      <c r="D1726" s="65" t="s">
        <v>23</v>
      </c>
      <c r="E1726" s="64" t="s">
        <v>458</v>
      </c>
      <c r="F1726" s="64" t="s">
        <v>635</v>
      </c>
      <c r="G1726" s="64" t="s">
        <v>594</v>
      </c>
      <c r="H1726" s="64" t="s">
        <v>648</v>
      </c>
      <c r="I1726" s="64" t="s">
        <v>636</v>
      </c>
      <c r="J1726" s="64" t="s">
        <v>649</v>
      </c>
      <c r="K1726" s="64" t="s">
        <v>594</v>
      </c>
      <c r="L1726" s="64" t="s">
        <v>637</v>
      </c>
      <c r="M1726" s="64" t="s">
        <v>650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63">
        <v>45376</v>
      </c>
      <c r="AF1726" s="165">
        <v>46471</v>
      </c>
      <c r="AG1726" s="91">
        <v>23344400.16</v>
      </c>
      <c r="AH1726" s="91">
        <v>2.5694444444444446</v>
      </c>
      <c r="AI1726" s="91">
        <v>3</v>
      </c>
      <c r="AJ1726" s="160">
        <v>8.7499999999999994E-2</v>
      </c>
      <c r="AK1726" s="168" t="s">
        <v>651</v>
      </c>
      <c r="AL1726" s="168" t="s">
        <v>652</v>
      </c>
      <c r="AM1726" s="127">
        <v>1021317.51</v>
      </c>
      <c r="AN1726" s="127">
        <v>0</v>
      </c>
      <c r="AO1726" s="127">
        <v>0</v>
      </c>
      <c r="AP1726" s="127">
        <v>0</v>
      </c>
      <c r="AQ1726" s="127">
        <v>0</v>
      </c>
      <c r="AR1726" s="127">
        <v>0</v>
      </c>
      <c r="AS1726" s="127">
        <v>1021317.51</v>
      </c>
      <c r="AT1726" s="127">
        <v>0</v>
      </c>
      <c r="AU1726" s="127">
        <v>0</v>
      </c>
      <c r="AV1726" s="127">
        <v>0</v>
      </c>
      <c r="AW1726" s="127">
        <v>0</v>
      </c>
      <c r="AX1726" s="127">
        <v>0</v>
      </c>
      <c r="AY1726" s="127">
        <v>1021317.51</v>
      </c>
      <c r="AZ1726" s="127">
        <v>0</v>
      </c>
      <c r="BA1726" s="127">
        <v>0</v>
      </c>
      <c r="BB1726" s="127">
        <v>0</v>
      </c>
      <c r="BC1726" s="15">
        <f t="shared" si="78"/>
        <v>1021317.51</v>
      </c>
      <c r="BD1726" s="15">
        <f t="shared" si="83"/>
        <v>2042635.02</v>
      </c>
      <c r="BE1726" s="15">
        <f t="shared" si="84"/>
        <v>3063952.5300000003</v>
      </c>
    </row>
    <row r="1727" spans="1:57" x14ac:dyDescent="0.3">
      <c r="A1727" s="167" t="s">
        <v>3499</v>
      </c>
      <c r="B1727" s="69" t="s">
        <v>3500</v>
      </c>
      <c r="C1727" s="65">
        <v>1</v>
      </c>
      <c r="D1727" s="65" t="s">
        <v>23</v>
      </c>
      <c r="E1727" s="64" t="s">
        <v>458</v>
      </c>
      <c r="F1727" s="64" t="s">
        <v>635</v>
      </c>
      <c r="G1727" s="64" t="s">
        <v>655</v>
      </c>
      <c r="H1727" s="64" t="s">
        <v>656</v>
      </c>
      <c r="I1727" s="64" t="s">
        <v>657</v>
      </c>
      <c r="J1727" s="64" t="s">
        <v>658</v>
      </c>
      <c r="K1727" s="64" t="s">
        <v>471</v>
      </c>
      <c r="L1727" s="64" t="s">
        <v>637</v>
      </c>
      <c r="M1727" s="64" t="s">
        <v>650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63">
        <v>45372</v>
      </c>
      <c r="AF1727" s="165">
        <v>45737</v>
      </c>
      <c r="AG1727" s="91">
        <v>100000</v>
      </c>
      <c r="AH1727" s="91">
        <v>0.55833333333333335</v>
      </c>
      <c r="AI1727" s="91">
        <v>1</v>
      </c>
      <c r="AJ1727" s="160">
        <v>4.9000000000000002E-2</v>
      </c>
      <c r="AK1727" s="168" t="s">
        <v>651</v>
      </c>
      <c r="AL1727" s="168" t="s">
        <v>652</v>
      </c>
      <c r="AM1727" s="127">
        <v>2450</v>
      </c>
      <c r="AN1727" s="127">
        <v>0</v>
      </c>
      <c r="AO1727" s="127">
        <v>0</v>
      </c>
      <c r="AP1727" s="127">
        <v>0</v>
      </c>
      <c r="AQ1727" s="127">
        <v>0</v>
      </c>
      <c r="AR1727" s="127">
        <v>0</v>
      </c>
      <c r="AS1727" s="127">
        <v>2450</v>
      </c>
      <c r="AT1727" s="127">
        <v>0</v>
      </c>
      <c r="AU1727" s="127">
        <v>0</v>
      </c>
      <c r="AV1727" s="127">
        <v>0</v>
      </c>
      <c r="AW1727" s="127">
        <v>0</v>
      </c>
      <c r="AX1727" s="127">
        <v>0</v>
      </c>
      <c r="AY1727" s="127">
        <v>0</v>
      </c>
      <c r="AZ1727" s="127">
        <v>0</v>
      </c>
      <c r="BA1727" s="127">
        <v>0</v>
      </c>
      <c r="BB1727" s="127">
        <v>0</v>
      </c>
      <c r="BC1727" s="15">
        <f t="shared" si="78"/>
        <v>2450</v>
      </c>
      <c r="BD1727" s="15">
        <f t="shared" si="83"/>
        <v>2450</v>
      </c>
      <c r="BE1727" s="15">
        <f t="shared" si="84"/>
        <v>4900</v>
      </c>
    </row>
    <row r="1728" spans="1:57" x14ac:dyDescent="0.3">
      <c r="A1728" s="167" t="s">
        <v>3501</v>
      </c>
      <c r="B1728" s="69" t="s">
        <v>3502</v>
      </c>
      <c r="C1728" s="65">
        <v>1</v>
      </c>
      <c r="D1728" s="65" t="s">
        <v>23</v>
      </c>
      <c r="E1728" s="64" t="s">
        <v>458</v>
      </c>
      <c r="F1728" s="64" t="s">
        <v>635</v>
      </c>
      <c r="G1728" s="64" t="s">
        <v>655</v>
      </c>
      <c r="H1728" s="64" t="s">
        <v>656</v>
      </c>
      <c r="I1728" s="64" t="s">
        <v>657</v>
      </c>
      <c r="J1728" s="64" t="s">
        <v>658</v>
      </c>
      <c r="K1728" s="64" t="s">
        <v>471</v>
      </c>
      <c r="L1728" s="64" t="s">
        <v>637</v>
      </c>
      <c r="M1728" s="64" t="s">
        <v>650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63">
        <v>45372</v>
      </c>
      <c r="AF1728" s="165">
        <v>45737</v>
      </c>
      <c r="AG1728" s="91">
        <v>14800000</v>
      </c>
      <c r="AH1728" s="91">
        <v>0.55833333333333335</v>
      </c>
      <c r="AI1728" s="91">
        <v>1</v>
      </c>
      <c r="AJ1728" s="160">
        <v>4.9000000000000002E-2</v>
      </c>
      <c r="AK1728" s="168" t="s">
        <v>651</v>
      </c>
      <c r="AL1728" s="168" t="s">
        <v>652</v>
      </c>
      <c r="AM1728" s="127">
        <v>362600</v>
      </c>
      <c r="AN1728" s="127">
        <v>0</v>
      </c>
      <c r="AO1728" s="127">
        <v>0</v>
      </c>
      <c r="AP1728" s="127">
        <v>0</v>
      </c>
      <c r="AQ1728" s="127">
        <v>0</v>
      </c>
      <c r="AR1728" s="127">
        <v>0</v>
      </c>
      <c r="AS1728" s="127">
        <v>362600</v>
      </c>
      <c r="AT1728" s="127">
        <v>0</v>
      </c>
      <c r="AU1728" s="127">
        <v>0</v>
      </c>
      <c r="AV1728" s="127">
        <v>0</v>
      </c>
      <c r="AW1728" s="127">
        <v>0</v>
      </c>
      <c r="AX1728" s="127">
        <v>0</v>
      </c>
      <c r="AY1728" s="127">
        <v>0</v>
      </c>
      <c r="AZ1728" s="127">
        <v>0</v>
      </c>
      <c r="BA1728" s="127">
        <v>0</v>
      </c>
      <c r="BB1728" s="127">
        <v>0</v>
      </c>
      <c r="BC1728" s="15">
        <f t="shared" si="78"/>
        <v>362600</v>
      </c>
      <c r="BD1728" s="15">
        <f t="shared" si="83"/>
        <v>362600</v>
      </c>
      <c r="BE1728" s="15">
        <f t="shared" si="84"/>
        <v>725200</v>
      </c>
    </row>
    <row r="1729" spans="1:57" x14ac:dyDescent="0.3">
      <c r="A1729" s="167" t="s">
        <v>3503</v>
      </c>
      <c r="B1729" s="69" t="s">
        <v>3504</v>
      </c>
      <c r="C1729" s="65">
        <v>1</v>
      </c>
      <c r="D1729" s="65" t="s">
        <v>23</v>
      </c>
      <c r="E1729" s="64" t="s">
        <v>458</v>
      </c>
      <c r="F1729" s="64" t="s">
        <v>635</v>
      </c>
      <c r="G1729" s="64" t="s">
        <v>655</v>
      </c>
      <c r="H1729" s="64" t="s">
        <v>656</v>
      </c>
      <c r="I1729" s="64" t="s">
        <v>657</v>
      </c>
      <c r="J1729" s="64" t="s">
        <v>658</v>
      </c>
      <c r="K1729" s="64" t="s">
        <v>471</v>
      </c>
      <c r="L1729" s="64" t="s">
        <v>637</v>
      </c>
      <c r="M1729" s="64" t="s">
        <v>650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63">
        <v>45372</v>
      </c>
      <c r="AF1729" s="165">
        <v>45737</v>
      </c>
      <c r="AG1729" s="91">
        <v>39000000</v>
      </c>
      <c r="AH1729" s="91">
        <v>0.55833333333333335</v>
      </c>
      <c r="AI1729" s="91">
        <v>1</v>
      </c>
      <c r="AJ1729" s="160">
        <v>4.9000000000000002E-2</v>
      </c>
      <c r="AK1729" s="168" t="s">
        <v>651</v>
      </c>
      <c r="AL1729" s="168" t="s">
        <v>652</v>
      </c>
      <c r="AM1729" s="127">
        <v>955500</v>
      </c>
      <c r="AN1729" s="127">
        <v>0</v>
      </c>
      <c r="AO1729" s="127">
        <v>0</v>
      </c>
      <c r="AP1729" s="127">
        <v>0</v>
      </c>
      <c r="AQ1729" s="127">
        <v>0</v>
      </c>
      <c r="AR1729" s="127">
        <v>0</v>
      </c>
      <c r="AS1729" s="127">
        <v>955500</v>
      </c>
      <c r="AT1729" s="127">
        <v>0</v>
      </c>
      <c r="AU1729" s="127">
        <v>0</v>
      </c>
      <c r="AV1729" s="127">
        <v>0</v>
      </c>
      <c r="AW1729" s="127">
        <v>0</v>
      </c>
      <c r="AX1729" s="127">
        <v>0</v>
      </c>
      <c r="AY1729" s="127">
        <v>0</v>
      </c>
      <c r="AZ1729" s="127">
        <v>0</v>
      </c>
      <c r="BA1729" s="127">
        <v>0</v>
      </c>
      <c r="BB1729" s="127">
        <v>0</v>
      </c>
      <c r="BC1729" s="15">
        <f t="shared" si="78"/>
        <v>955500</v>
      </c>
      <c r="BD1729" s="15">
        <f t="shared" si="83"/>
        <v>955500</v>
      </c>
      <c r="BE1729" s="15">
        <f t="shared" si="84"/>
        <v>1911000</v>
      </c>
    </row>
    <row r="1730" spans="1:57" x14ac:dyDescent="0.3">
      <c r="A1730" s="167" t="s">
        <v>3505</v>
      </c>
      <c r="B1730" s="69" t="s">
        <v>3506</v>
      </c>
      <c r="C1730" s="65">
        <v>1</v>
      </c>
      <c r="D1730" s="65" t="s">
        <v>23</v>
      </c>
      <c r="E1730" s="64" t="s">
        <v>458</v>
      </c>
      <c r="F1730" s="64" t="s">
        <v>635</v>
      </c>
      <c r="G1730" s="64" t="s">
        <v>655</v>
      </c>
      <c r="H1730" s="64" t="s">
        <v>656</v>
      </c>
      <c r="I1730" s="64" t="s">
        <v>657</v>
      </c>
      <c r="J1730" s="64" t="s">
        <v>658</v>
      </c>
      <c r="K1730" s="64" t="s">
        <v>471</v>
      </c>
      <c r="L1730" s="64" t="s">
        <v>637</v>
      </c>
      <c r="M1730" s="64" t="s">
        <v>650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63">
        <v>45372</v>
      </c>
      <c r="AF1730" s="165">
        <v>45737</v>
      </c>
      <c r="AG1730" s="91">
        <v>2500000</v>
      </c>
      <c r="AH1730" s="91">
        <v>0.55833333333333335</v>
      </c>
      <c r="AI1730" s="91">
        <v>1</v>
      </c>
      <c r="AJ1730" s="160">
        <v>4.9000000000000002E-2</v>
      </c>
      <c r="AK1730" s="168" t="s">
        <v>651</v>
      </c>
      <c r="AL1730" s="168" t="s">
        <v>652</v>
      </c>
      <c r="AM1730" s="127">
        <v>61250</v>
      </c>
      <c r="AN1730" s="127">
        <v>0</v>
      </c>
      <c r="AO1730" s="127">
        <v>0</v>
      </c>
      <c r="AP1730" s="127">
        <v>0</v>
      </c>
      <c r="AQ1730" s="127">
        <v>0</v>
      </c>
      <c r="AR1730" s="127">
        <v>0</v>
      </c>
      <c r="AS1730" s="127">
        <v>61250</v>
      </c>
      <c r="AT1730" s="127">
        <v>0</v>
      </c>
      <c r="AU1730" s="127">
        <v>0</v>
      </c>
      <c r="AV1730" s="127">
        <v>0</v>
      </c>
      <c r="AW1730" s="127">
        <v>0</v>
      </c>
      <c r="AX1730" s="127">
        <v>0</v>
      </c>
      <c r="AY1730" s="127">
        <v>0</v>
      </c>
      <c r="AZ1730" s="127">
        <v>0</v>
      </c>
      <c r="BA1730" s="127">
        <v>0</v>
      </c>
      <c r="BB1730" s="127">
        <v>0</v>
      </c>
      <c r="BC1730" s="15">
        <f t="shared" si="78"/>
        <v>61250</v>
      </c>
      <c r="BD1730" s="15">
        <f t="shared" si="83"/>
        <v>61250</v>
      </c>
      <c r="BE1730" s="15">
        <f t="shared" si="84"/>
        <v>122500</v>
      </c>
    </row>
    <row r="1731" spans="1:57" x14ac:dyDescent="0.3">
      <c r="A1731" s="167" t="s">
        <v>3507</v>
      </c>
      <c r="B1731" s="69" t="s">
        <v>3508</v>
      </c>
      <c r="C1731" s="65">
        <v>1</v>
      </c>
      <c r="D1731" s="65" t="s">
        <v>23</v>
      </c>
      <c r="E1731" s="64" t="s">
        <v>458</v>
      </c>
      <c r="F1731" s="64" t="s">
        <v>635</v>
      </c>
      <c r="G1731" s="64" t="s">
        <v>647</v>
      </c>
      <c r="H1731" s="64" t="s">
        <v>648</v>
      </c>
      <c r="I1731" s="64" t="s">
        <v>636</v>
      </c>
      <c r="J1731" s="64" t="s">
        <v>649</v>
      </c>
      <c r="K1731" s="64" t="s">
        <v>3509</v>
      </c>
      <c r="L1731" s="64" t="s">
        <v>637</v>
      </c>
      <c r="M1731" s="64" t="s">
        <v>650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3">
        <v>45387</v>
      </c>
      <c r="AF1731" s="165">
        <v>46482</v>
      </c>
      <c r="AG1731" s="91">
        <v>3594977.23</v>
      </c>
      <c r="AH1731" s="91">
        <v>2.5972222222222223</v>
      </c>
      <c r="AI1731" s="91">
        <v>3</v>
      </c>
      <c r="AJ1731" s="160">
        <v>8.7499999999999994E-2</v>
      </c>
      <c r="AK1731" s="168" t="s">
        <v>651</v>
      </c>
      <c r="AL1731" s="168" t="s">
        <v>652</v>
      </c>
      <c r="AM1731" s="127">
        <v>0</v>
      </c>
      <c r="AN1731" s="127">
        <v>157280.25</v>
      </c>
      <c r="AO1731" s="127">
        <v>0</v>
      </c>
      <c r="AP1731" s="127">
        <v>0</v>
      </c>
      <c r="AQ1731" s="127">
        <v>0</v>
      </c>
      <c r="AR1731" s="127">
        <v>0</v>
      </c>
      <c r="AS1731" s="127">
        <v>0</v>
      </c>
      <c r="AT1731" s="127">
        <v>157280.25</v>
      </c>
      <c r="AU1731" s="127">
        <v>0</v>
      </c>
      <c r="AV1731" s="127">
        <v>0</v>
      </c>
      <c r="AW1731" s="127">
        <v>0</v>
      </c>
      <c r="AX1731" s="127">
        <v>0</v>
      </c>
      <c r="AY1731" s="127">
        <v>0</v>
      </c>
      <c r="AZ1731" s="127">
        <v>157280.25</v>
      </c>
      <c r="BA1731" s="127">
        <v>0</v>
      </c>
      <c r="BB1731" s="127">
        <v>0</v>
      </c>
      <c r="BC1731" s="15">
        <f t="shared" ref="BC1731:BC1794" si="85">SUM(AM1731:AP1731)</f>
        <v>157280.25</v>
      </c>
      <c r="BD1731" s="15">
        <f t="shared" si="83"/>
        <v>314560.5</v>
      </c>
      <c r="BE1731" s="15">
        <f t="shared" si="84"/>
        <v>471840.75</v>
      </c>
    </row>
    <row r="1732" spans="1:57" x14ac:dyDescent="0.3">
      <c r="A1732" s="167" t="s">
        <v>3510</v>
      </c>
      <c r="B1732" s="69" t="s">
        <v>3511</v>
      </c>
      <c r="C1732" s="65">
        <v>1</v>
      </c>
      <c r="D1732" s="65" t="s">
        <v>23</v>
      </c>
      <c r="E1732" s="64" t="s">
        <v>458</v>
      </c>
      <c r="F1732" s="64" t="s">
        <v>635</v>
      </c>
      <c r="G1732" s="64" t="s">
        <v>647</v>
      </c>
      <c r="H1732" s="64" t="s">
        <v>648</v>
      </c>
      <c r="I1732" s="64" t="s">
        <v>636</v>
      </c>
      <c r="J1732" s="64" t="s">
        <v>649</v>
      </c>
      <c r="K1732" s="64" t="s">
        <v>3512</v>
      </c>
      <c r="L1732" s="64" t="s">
        <v>637</v>
      </c>
      <c r="M1732" s="64" t="s">
        <v>650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486486.5</v>
      </c>
      <c r="X1732" s="63">
        <v>0</v>
      </c>
      <c r="Y1732" s="63">
        <v>4504.5</v>
      </c>
      <c r="Z1732" s="63">
        <v>3597.45</v>
      </c>
      <c r="AA1732" s="63">
        <v>0</v>
      </c>
      <c r="AB1732" s="63">
        <v>0</v>
      </c>
      <c r="AC1732" s="63">
        <v>0</v>
      </c>
      <c r="AD1732" s="63">
        <v>481982</v>
      </c>
      <c r="AE1732" s="163">
        <v>45397</v>
      </c>
      <c r="AF1732" s="165">
        <v>48761</v>
      </c>
      <c r="AG1732" s="91">
        <v>500000</v>
      </c>
      <c r="AH1732" s="91">
        <v>8.9611111111111104</v>
      </c>
      <c r="AI1732" s="91">
        <v>9.344444444444445</v>
      </c>
      <c r="AJ1732" s="160">
        <v>8.8700000000000001E-2</v>
      </c>
      <c r="AK1732" s="168" t="s">
        <v>651</v>
      </c>
      <c r="AL1732" s="168" t="s">
        <v>652</v>
      </c>
      <c r="AM1732" s="127">
        <v>3564.14</v>
      </c>
      <c r="AN1732" s="127">
        <v>3530.83</v>
      </c>
      <c r="AO1732" s="127">
        <v>3497.52</v>
      </c>
      <c r="AP1732" s="127">
        <v>3464.21</v>
      </c>
      <c r="AQ1732" s="127">
        <v>3430.9</v>
      </c>
      <c r="AR1732" s="127">
        <v>3397.59</v>
      </c>
      <c r="AS1732" s="127">
        <v>3364.28</v>
      </c>
      <c r="AT1732" s="127">
        <v>3330.97</v>
      </c>
      <c r="AU1732" s="127">
        <v>3297.66</v>
      </c>
      <c r="AV1732" s="127">
        <v>3264.35</v>
      </c>
      <c r="AW1732" s="127">
        <v>3231.04</v>
      </c>
      <c r="AX1732" s="127">
        <v>3197.73</v>
      </c>
      <c r="AY1732" s="127">
        <v>3164.42</v>
      </c>
      <c r="AZ1732" s="127">
        <v>3131.11</v>
      </c>
      <c r="BA1732" s="127">
        <v>3097.8</v>
      </c>
      <c r="BB1732" s="127">
        <v>3064.49</v>
      </c>
      <c r="BC1732" s="15">
        <f t="shared" si="85"/>
        <v>14056.7</v>
      </c>
      <c r="BD1732" s="15">
        <f t="shared" si="83"/>
        <v>38972.340000000004</v>
      </c>
      <c r="BE1732" s="15">
        <f t="shared" si="84"/>
        <v>53029.040000000008</v>
      </c>
    </row>
    <row r="1733" spans="1:57" x14ac:dyDescent="0.3">
      <c r="A1733" s="167" t="s">
        <v>3513</v>
      </c>
      <c r="B1733" s="69" t="s">
        <v>3514</v>
      </c>
      <c r="C1733" s="65">
        <v>1</v>
      </c>
      <c r="D1733" s="65" t="s">
        <v>23</v>
      </c>
      <c r="E1733" s="64" t="s">
        <v>458</v>
      </c>
      <c r="F1733" s="64" t="s">
        <v>635</v>
      </c>
      <c r="G1733" s="64" t="s">
        <v>647</v>
      </c>
      <c r="H1733" s="64" t="s">
        <v>648</v>
      </c>
      <c r="I1733" s="64" t="s">
        <v>636</v>
      </c>
      <c r="J1733" s="64" t="s">
        <v>649</v>
      </c>
      <c r="K1733" s="64" t="s">
        <v>3512</v>
      </c>
      <c r="L1733" s="64" t="s">
        <v>637</v>
      </c>
      <c r="M1733" s="64" t="s">
        <v>650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3">
        <v>45387</v>
      </c>
      <c r="AF1733" s="165">
        <v>46482</v>
      </c>
      <c r="AG1733" s="91">
        <v>7773712.4699999997</v>
      </c>
      <c r="AH1733" s="91">
        <v>2.5972222222222223</v>
      </c>
      <c r="AI1733" s="91">
        <v>3</v>
      </c>
      <c r="AJ1733" s="160">
        <v>8.7499999999999994E-2</v>
      </c>
      <c r="AK1733" s="168" t="s">
        <v>651</v>
      </c>
      <c r="AL1733" s="168" t="s">
        <v>652</v>
      </c>
      <c r="AM1733" s="127">
        <v>0</v>
      </c>
      <c r="AN1733" s="127">
        <v>340099.92</v>
      </c>
      <c r="AO1733" s="127">
        <v>0</v>
      </c>
      <c r="AP1733" s="127">
        <v>0</v>
      </c>
      <c r="AQ1733" s="127">
        <v>0</v>
      </c>
      <c r="AR1733" s="127">
        <v>0</v>
      </c>
      <c r="AS1733" s="127">
        <v>0</v>
      </c>
      <c r="AT1733" s="127">
        <v>340099.92</v>
      </c>
      <c r="AU1733" s="127">
        <v>0</v>
      </c>
      <c r="AV1733" s="127">
        <v>0</v>
      </c>
      <c r="AW1733" s="127">
        <v>0</v>
      </c>
      <c r="AX1733" s="127">
        <v>0</v>
      </c>
      <c r="AY1733" s="127">
        <v>0</v>
      </c>
      <c r="AZ1733" s="127">
        <v>340099.92</v>
      </c>
      <c r="BA1733" s="127">
        <v>0</v>
      </c>
      <c r="BB1733" s="127">
        <v>0</v>
      </c>
      <c r="BC1733" s="15">
        <f t="shared" si="85"/>
        <v>340099.92</v>
      </c>
      <c r="BD1733" s="15">
        <f t="shared" si="83"/>
        <v>680199.84</v>
      </c>
      <c r="BE1733" s="15">
        <f t="shared" si="84"/>
        <v>1020299.76</v>
      </c>
    </row>
    <row r="1734" spans="1:57" x14ac:dyDescent="0.3">
      <c r="A1734" s="167" t="s">
        <v>3515</v>
      </c>
      <c r="B1734" s="69" t="s">
        <v>3516</v>
      </c>
      <c r="C1734" s="65">
        <v>1</v>
      </c>
      <c r="D1734" s="65" t="s">
        <v>23</v>
      </c>
      <c r="E1734" s="64" t="s">
        <v>458</v>
      </c>
      <c r="F1734" s="64" t="s">
        <v>635</v>
      </c>
      <c r="G1734" s="64" t="s">
        <v>55</v>
      </c>
      <c r="H1734" s="64" t="s">
        <v>648</v>
      </c>
      <c r="I1734" s="64" t="s">
        <v>636</v>
      </c>
      <c r="J1734" s="64" t="s">
        <v>649</v>
      </c>
      <c r="K1734" s="64" t="s">
        <v>583</v>
      </c>
      <c r="L1734" s="64" t="s">
        <v>637</v>
      </c>
      <c r="M1734" s="64" t="s">
        <v>650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3">
        <v>45398</v>
      </c>
      <c r="AF1734" s="165">
        <v>47224</v>
      </c>
      <c r="AG1734" s="91">
        <v>110000000</v>
      </c>
      <c r="AH1734" s="91">
        <v>4.6277777777777782</v>
      </c>
      <c r="AI1734" s="91">
        <v>5</v>
      </c>
      <c r="AJ1734" s="160">
        <v>9.2499999999999999E-2</v>
      </c>
      <c r="AK1734" s="168" t="s">
        <v>651</v>
      </c>
      <c r="AL1734" s="168" t="s">
        <v>652</v>
      </c>
      <c r="AM1734" s="127">
        <v>0</v>
      </c>
      <c r="AN1734" s="127">
        <v>5087500</v>
      </c>
      <c r="AO1734" s="127">
        <v>0</v>
      </c>
      <c r="AP1734" s="127">
        <v>0</v>
      </c>
      <c r="AQ1734" s="127">
        <v>0</v>
      </c>
      <c r="AR1734" s="127">
        <v>0</v>
      </c>
      <c r="AS1734" s="127">
        <v>0</v>
      </c>
      <c r="AT1734" s="127">
        <v>5087500</v>
      </c>
      <c r="AU1734" s="127">
        <v>0</v>
      </c>
      <c r="AV1734" s="127">
        <v>0</v>
      </c>
      <c r="AW1734" s="127">
        <v>0</v>
      </c>
      <c r="AX1734" s="127">
        <v>0</v>
      </c>
      <c r="AY1734" s="127">
        <v>0</v>
      </c>
      <c r="AZ1734" s="127">
        <v>5087500</v>
      </c>
      <c r="BA1734" s="127">
        <v>0</v>
      </c>
      <c r="BB1734" s="127">
        <v>0</v>
      </c>
      <c r="BC1734" s="15">
        <f t="shared" si="85"/>
        <v>5087500</v>
      </c>
      <c r="BD1734" s="15">
        <f t="shared" si="83"/>
        <v>10175000</v>
      </c>
      <c r="BE1734" s="15">
        <f t="shared" si="84"/>
        <v>15262500</v>
      </c>
    </row>
    <row r="1735" spans="1:57" x14ac:dyDescent="0.3">
      <c r="A1735" s="167" t="s">
        <v>3517</v>
      </c>
      <c r="B1735" s="69" t="s">
        <v>3518</v>
      </c>
      <c r="C1735" s="65">
        <v>1</v>
      </c>
      <c r="D1735" s="65" t="s">
        <v>23</v>
      </c>
      <c r="E1735" s="64" t="s">
        <v>458</v>
      </c>
      <c r="F1735" s="64" t="s">
        <v>635</v>
      </c>
      <c r="G1735" s="64" t="s">
        <v>655</v>
      </c>
      <c r="H1735" s="64" t="s">
        <v>656</v>
      </c>
      <c r="I1735" s="64" t="s">
        <v>657</v>
      </c>
      <c r="J1735" s="64" t="s">
        <v>658</v>
      </c>
      <c r="K1735" s="64" t="s">
        <v>471</v>
      </c>
      <c r="L1735" s="64" t="s">
        <v>637</v>
      </c>
      <c r="M1735" s="64" t="s">
        <v>650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63">
        <v>45372</v>
      </c>
      <c r="AF1735" s="165">
        <v>45737</v>
      </c>
      <c r="AG1735" s="91">
        <v>33400000</v>
      </c>
      <c r="AH1735" s="91">
        <v>0.55833333333333335</v>
      </c>
      <c r="AI1735" s="91">
        <v>1</v>
      </c>
      <c r="AJ1735" s="160">
        <v>4.9000000000000002E-2</v>
      </c>
      <c r="AK1735" s="168" t="s">
        <v>651</v>
      </c>
      <c r="AL1735" s="168" t="s">
        <v>652</v>
      </c>
      <c r="AM1735" s="127">
        <v>818300</v>
      </c>
      <c r="AN1735" s="127">
        <v>0</v>
      </c>
      <c r="AO1735" s="127">
        <v>0</v>
      </c>
      <c r="AP1735" s="127">
        <v>0</v>
      </c>
      <c r="AQ1735" s="127">
        <v>0</v>
      </c>
      <c r="AR1735" s="127">
        <v>0</v>
      </c>
      <c r="AS1735" s="127">
        <v>818300</v>
      </c>
      <c r="AT1735" s="127">
        <v>0</v>
      </c>
      <c r="AU1735" s="127">
        <v>0</v>
      </c>
      <c r="AV1735" s="127">
        <v>0</v>
      </c>
      <c r="AW1735" s="127">
        <v>0</v>
      </c>
      <c r="AX1735" s="127">
        <v>0</v>
      </c>
      <c r="AY1735" s="127">
        <v>0</v>
      </c>
      <c r="AZ1735" s="127">
        <v>0</v>
      </c>
      <c r="BA1735" s="127">
        <v>0</v>
      </c>
      <c r="BB1735" s="127">
        <v>0</v>
      </c>
      <c r="BC1735" s="15">
        <f t="shared" si="85"/>
        <v>818300</v>
      </c>
      <c r="BD1735" s="15">
        <f t="shared" si="83"/>
        <v>818300</v>
      </c>
      <c r="BE1735" s="15">
        <f t="shared" si="84"/>
        <v>1636600</v>
      </c>
    </row>
    <row r="1736" spans="1:57" x14ac:dyDescent="0.3">
      <c r="A1736" s="167" t="s">
        <v>3519</v>
      </c>
      <c r="B1736" s="69" t="s">
        <v>3520</v>
      </c>
      <c r="C1736" s="65">
        <v>1</v>
      </c>
      <c r="D1736" s="65" t="s">
        <v>23</v>
      </c>
      <c r="E1736" s="64" t="s">
        <v>458</v>
      </c>
      <c r="F1736" s="64" t="s">
        <v>635</v>
      </c>
      <c r="G1736" s="64" t="s">
        <v>655</v>
      </c>
      <c r="H1736" s="64" t="s">
        <v>656</v>
      </c>
      <c r="I1736" s="64" t="s">
        <v>657</v>
      </c>
      <c r="J1736" s="64" t="s">
        <v>658</v>
      </c>
      <c r="K1736" s="64" t="s">
        <v>471</v>
      </c>
      <c r="L1736" s="64" t="s">
        <v>637</v>
      </c>
      <c r="M1736" s="64" t="s">
        <v>650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63">
        <v>45372</v>
      </c>
      <c r="AF1736" s="165">
        <v>45737</v>
      </c>
      <c r="AG1736" s="91">
        <v>1170000</v>
      </c>
      <c r="AH1736" s="91">
        <v>0.55833333333333335</v>
      </c>
      <c r="AI1736" s="91">
        <v>1</v>
      </c>
      <c r="AJ1736" s="160">
        <v>4.9000000000000002E-2</v>
      </c>
      <c r="AK1736" s="168" t="s">
        <v>651</v>
      </c>
      <c r="AL1736" s="168" t="s">
        <v>652</v>
      </c>
      <c r="AM1736" s="127">
        <v>28665</v>
      </c>
      <c r="AN1736" s="127">
        <v>0</v>
      </c>
      <c r="AO1736" s="127">
        <v>0</v>
      </c>
      <c r="AP1736" s="127">
        <v>0</v>
      </c>
      <c r="AQ1736" s="127">
        <v>0</v>
      </c>
      <c r="AR1736" s="127">
        <v>0</v>
      </c>
      <c r="AS1736" s="127">
        <v>28665</v>
      </c>
      <c r="AT1736" s="127">
        <v>0</v>
      </c>
      <c r="AU1736" s="127">
        <v>0</v>
      </c>
      <c r="AV1736" s="127">
        <v>0</v>
      </c>
      <c r="AW1736" s="127">
        <v>0</v>
      </c>
      <c r="AX1736" s="127">
        <v>0</v>
      </c>
      <c r="AY1736" s="127">
        <v>0</v>
      </c>
      <c r="AZ1736" s="127">
        <v>0</v>
      </c>
      <c r="BA1736" s="127">
        <v>0</v>
      </c>
      <c r="BB1736" s="127">
        <v>0</v>
      </c>
      <c r="BC1736" s="15">
        <f t="shared" si="85"/>
        <v>28665</v>
      </c>
      <c r="BD1736" s="15">
        <f t="shared" si="83"/>
        <v>28665</v>
      </c>
      <c r="BE1736" s="15">
        <f t="shared" si="84"/>
        <v>57330</v>
      </c>
    </row>
    <row r="1737" spans="1:57" x14ac:dyDescent="0.3">
      <c r="A1737" s="167" t="s">
        <v>3521</v>
      </c>
      <c r="B1737" s="69" t="s">
        <v>3522</v>
      </c>
      <c r="C1737" s="65">
        <v>1</v>
      </c>
      <c r="D1737" s="65" t="s">
        <v>23</v>
      </c>
      <c r="E1737" s="64" t="s">
        <v>458</v>
      </c>
      <c r="F1737" s="64" t="s">
        <v>635</v>
      </c>
      <c r="G1737" s="64" t="s">
        <v>655</v>
      </c>
      <c r="H1737" s="64" t="s">
        <v>656</v>
      </c>
      <c r="I1737" s="64" t="s">
        <v>657</v>
      </c>
      <c r="J1737" s="64" t="s">
        <v>658</v>
      </c>
      <c r="K1737" s="64" t="s">
        <v>471</v>
      </c>
      <c r="L1737" s="64" t="s">
        <v>637</v>
      </c>
      <c r="M1737" s="64" t="s">
        <v>650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63">
        <v>45372</v>
      </c>
      <c r="AF1737" s="165">
        <v>45737</v>
      </c>
      <c r="AG1737" s="91">
        <v>9860000</v>
      </c>
      <c r="AH1737" s="91">
        <v>0.55833333333333335</v>
      </c>
      <c r="AI1737" s="91">
        <v>1</v>
      </c>
      <c r="AJ1737" s="160">
        <v>4.9000000000000002E-2</v>
      </c>
      <c r="AK1737" s="168" t="s">
        <v>651</v>
      </c>
      <c r="AL1737" s="168" t="s">
        <v>652</v>
      </c>
      <c r="AM1737" s="127">
        <v>241570</v>
      </c>
      <c r="AN1737" s="127">
        <v>0</v>
      </c>
      <c r="AO1737" s="127">
        <v>0</v>
      </c>
      <c r="AP1737" s="127">
        <v>0</v>
      </c>
      <c r="AQ1737" s="127">
        <v>0</v>
      </c>
      <c r="AR1737" s="127">
        <v>0</v>
      </c>
      <c r="AS1737" s="127">
        <v>241570</v>
      </c>
      <c r="AT1737" s="127">
        <v>0</v>
      </c>
      <c r="AU1737" s="127">
        <v>0</v>
      </c>
      <c r="AV1737" s="127">
        <v>0</v>
      </c>
      <c r="AW1737" s="127">
        <v>0</v>
      </c>
      <c r="AX1737" s="127">
        <v>0</v>
      </c>
      <c r="AY1737" s="127">
        <v>0</v>
      </c>
      <c r="AZ1737" s="127">
        <v>0</v>
      </c>
      <c r="BA1737" s="127">
        <v>0</v>
      </c>
      <c r="BB1737" s="127">
        <v>0</v>
      </c>
      <c r="BC1737" s="15">
        <f t="shared" si="85"/>
        <v>241570</v>
      </c>
      <c r="BD1737" s="15">
        <f t="shared" si="83"/>
        <v>241570</v>
      </c>
      <c r="BE1737" s="15">
        <f t="shared" si="84"/>
        <v>483140</v>
      </c>
    </row>
    <row r="1738" spans="1:57" x14ac:dyDescent="0.3">
      <c r="A1738" s="167" t="s">
        <v>3523</v>
      </c>
      <c r="B1738" s="69" t="s">
        <v>3524</v>
      </c>
      <c r="C1738" s="65">
        <v>1</v>
      </c>
      <c r="D1738" s="65" t="s">
        <v>23</v>
      </c>
      <c r="E1738" s="64" t="s">
        <v>458</v>
      </c>
      <c r="F1738" s="64" t="s">
        <v>635</v>
      </c>
      <c r="G1738" s="64" t="s">
        <v>655</v>
      </c>
      <c r="H1738" s="64" t="s">
        <v>656</v>
      </c>
      <c r="I1738" s="64" t="s">
        <v>657</v>
      </c>
      <c r="J1738" s="64" t="s">
        <v>658</v>
      </c>
      <c r="K1738" s="64" t="s">
        <v>471</v>
      </c>
      <c r="L1738" s="64" t="s">
        <v>637</v>
      </c>
      <c r="M1738" s="64" t="s">
        <v>650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63">
        <v>45372</v>
      </c>
      <c r="AF1738" s="165">
        <v>45737</v>
      </c>
      <c r="AG1738" s="91">
        <v>4000000</v>
      </c>
      <c r="AH1738" s="91">
        <v>0.55833333333333335</v>
      </c>
      <c r="AI1738" s="91">
        <v>1</v>
      </c>
      <c r="AJ1738" s="160">
        <v>4.9000000000000002E-2</v>
      </c>
      <c r="AK1738" s="168" t="s">
        <v>651</v>
      </c>
      <c r="AL1738" s="168" t="s">
        <v>652</v>
      </c>
      <c r="AM1738" s="127">
        <v>98000</v>
      </c>
      <c r="AN1738" s="127">
        <v>0</v>
      </c>
      <c r="AO1738" s="127">
        <v>0</v>
      </c>
      <c r="AP1738" s="127">
        <v>0</v>
      </c>
      <c r="AQ1738" s="127">
        <v>0</v>
      </c>
      <c r="AR1738" s="127">
        <v>0</v>
      </c>
      <c r="AS1738" s="127">
        <v>98000</v>
      </c>
      <c r="AT1738" s="127">
        <v>0</v>
      </c>
      <c r="AU1738" s="127">
        <v>0</v>
      </c>
      <c r="AV1738" s="127">
        <v>0</v>
      </c>
      <c r="AW1738" s="127">
        <v>0</v>
      </c>
      <c r="AX1738" s="127">
        <v>0</v>
      </c>
      <c r="AY1738" s="127">
        <v>0</v>
      </c>
      <c r="AZ1738" s="127">
        <v>0</v>
      </c>
      <c r="BA1738" s="127">
        <v>0</v>
      </c>
      <c r="BB1738" s="127">
        <v>0</v>
      </c>
      <c r="BC1738" s="15">
        <f t="shared" si="85"/>
        <v>98000</v>
      </c>
      <c r="BD1738" s="15">
        <f t="shared" si="83"/>
        <v>98000</v>
      </c>
      <c r="BE1738" s="15">
        <f t="shared" si="84"/>
        <v>196000</v>
      </c>
    </row>
    <row r="1739" spans="1:57" x14ac:dyDescent="0.3">
      <c r="A1739" s="167" t="s">
        <v>3525</v>
      </c>
      <c r="B1739" s="69" t="s">
        <v>3526</v>
      </c>
      <c r="C1739" s="65">
        <v>1</v>
      </c>
      <c r="D1739" s="65" t="s">
        <v>23</v>
      </c>
      <c r="E1739" s="64" t="s">
        <v>458</v>
      </c>
      <c r="F1739" s="64" t="s">
        <v>635</v>
      </c>
      <c r="G1739" s="64" t="s">
        <v>655</v>
      </c>
      <c r="H1739" s="64" t="s">
        <v>656</v>
      </c>
      <c r="I1739" s="64" t="s">
        <v>657</v>
      </c>
      <c r="J1739" s="64" t="s">
        <v>658</v>
      </c>
      <c r="K1739" s="64" t="s">
        <v>471</v>
      </c>
      <c r="L1739" s="64" t="s">
        <v>637</v>
      </c>
      <c r="M1739" s="64" t="s">
        <v>650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63">
        <v>45372</v>
      </c>
      <c r="AF1739" s="165">
        <v>45737</v>
      </c>
      <c r="AG1739" s="91">
        <v>20000000</v>
      </c>
      <c r="AH1739" s="91">
        <v>0.55833333333333335</v>
      </c>
      <c r="AI1739" s="91">
        <v>1</v>
      </c>
      <c r="AJ1739" s="160">
        <v>4.9000000000000002E-2</v>
      </c>
      <c r="AK1739" s="168" t="s">
        <v>651</v>
      </c>
      <c r="AL1739" s="168" t="s">
        <v>652</v>
      </c>
      <c r="AM1739" s="127">
        <v>490000</v>
      </c>
      <c r="AN1739" s="127">
        <v>0</v>
      </c>
      <c r="AO1739" s="127">
        <v>0</v>
      </c>
      <c r="AP1739" s="127">
        <v>0</v>
      </c>
      <c r="AQ1739" s="127">
        <v>0</v>
      </c>
      <c r="AR1739" s="127">
        <v>0</v>
      </c>
      <c r="AS1739" s="127">
        <v>490000</v>
      </c>
      <c r="AT1739" s="127">
        <v>0</v>
      </c>
      <c r="AU1739" s="127">
        <v>0</v>
      </c>
      <c r="AV1739" s="127">
        <v>0</v>
      </c>
      <c r="AW1739" s="127">
        <v>0</v>
      </c>
      <c r="AX1739" s="127">
        <v>0</v>
      </c>
      <c r="AY1739" s="127">
        <v>0</v>
      </c>
      <c r="AZ1739" s="127">
        <v>0</v>
      </c>
      <c r="BA1739" s="127">
        <v>0</v>
      </c>
      <c r="BB1739" s="127">
        <v>0</v>
      </c>
      <c r="BC1739" s="15">
        <f t="shared" si="85"/>
        <v>490000</v>
      </c>
      <c r="BD1739" s="15">
        <f t="shared" si="83"/>
        <v>490000</v>
      </c>
      <c r="BE1739" s="15">
        <f t="shared" si="84"/>
        <v>980000</v>
      </c>
    </row>
    <row r="1740" spans="1:57" x14ac:dyDescent="0.3">
      <c r="A1740" s="167" t="s">
        <v>3530</v>
      </c>
      <c r="B1740" s="69" t="s">
        <v>3531</v>
      </c>
      <c r="C1740" s="65">
        <v>1</v>
      </c>
      <c r="D1740" s="65" t="s">
        <v>23</v>
      </c>
      <c r="E1740" s="64" t="s">
        <v>458</v>
      </c>
      <c r="F1740" s="64" t="s">
        <v>635</v>
      </c>
      <c r="G1740" s="64" t="s">
        <v>655</v>
      </c>
      <c r="H1740" s="64" t="s">
        <v>656</v>
      </c>
      <c r="I1740" s="64" t="s">
        <v>657</v>
      </c>
      <c r="J1740" s="64" t="s">
        <v>658</v>
      </c>
      <c r="K1740" s="64" t="s">
        <v>471</v>
      </c>
      <c r="L1740" s="64" t="s">
        <v>637</v>
      </c>
      <c r="M1740" s="64" t="s">
        <v>650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5000000</v>
      </c>
      <c r="X1740" s="63">
        <v>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63">
        <v>5000000</v>
      </c>
      <c r="AE1740" s="163">
        <v>45372</v>
      </c>
      <c r="AF1740" s="165">
        <v>45737</v>
      </c>
      <c r="AG1740" s="91">
        <v>5000000</v>
      </c>
      <c r="AH1740" s="91">
        <v>0.55833333333333335</v>
      </c>
      <c r="AI1740" s="91">
        <v>1</v>
      </c>
      <c r="AJ1740" s="160">
        <v>4.9000000000000002E-2</v>
      </c>
      <c r="AK1740" s="168" t="s">
        <v>651</v>
      </c>
      <c r="AL1740" s="168" t="s">
        <v>652</v>
      </c>
      <c r="AM1740" s="127">
        <v>122500</v>
      </c>
      <c r="AN1740" s="127">
        <v>0</v>
      </c>
      <c r="AO1740" s="127">
        <v>0</v>
      </c>
      <c r="AP1740" s="127">
        <v>0</v>
      </c>
      <c r="AQ1740" s="127">
        <v>0</v>
      </c>
      <c r="AR1740" s="127">
        <v>0</v>
      </c>
      <c r="AS1740" s="127">
        <v>122500</v>
      </c>
      <c r="AT1740" s="127">
        <v>0</v>
      </c>
      <c r="AU1740" s="127">
        <v>0</v>
      </c>
      <c r="AV1740" s="127">
        <v>0</v>
      </c>
      <c r="AW1740" s="127">
        <v>0</v>
      </c>
      <c r="AX1740" s="127">
        <v>0</v>
      </c>
      <c r="AY1740" s="127">
        <v>0</v>
      </c>
      <c r="AZ1740" s="127">
        <v>0</v>
      </c>
      <c r="BA1740" s="127">
        <v>0</v>
      </c>
      <c r="BB1740" s="127">
        <v>0</v>
      </c>
      <c r="BC1740" s="15">
        <f t="shared" si="85"/>
        <v>122500</v>
      </c>
      <c r="BD1740" s="15">
        <f t="shared" ref="BD1740:BD1757" si="86">SUM(AQ1740:BB1740)</f>
        <v>122500</v>
      </c>
      <c r="BE1740" s="15">
        <f t="shared" ref="BE1740:BE1757" si="87">BC1740+BD1740</f>
        <v>245000</v>
      </c>
    </row>
    <row r="1741" spans="1:57" x14ac:dyDescent="0.3">
      <c r="A1741" s="167" t="s">
        <v>3532</v>
      </c>
      <c r="B1741" s="69" t="s">
        <v>3533</v>
      </c>
      <c r="C1741" s="65">
        <v>1</v>
      </c>
      <c r="D1741" s="65" t="s">
        <v>23</v>
      </c>
      <c r="E1741" s="64" t="s">
        <v>458</v>
      </c>
      <c r="F1741" s="64" t="s">
        <v>635</v>
      </c>
      <c r="G1741" s="64" t="s">
        <v>55</v>
      </c>
      <c r="H1741" s="64" t="s">
        <v>648</v>
      </c>
      <c r="I1741" s="64" t="s">
        <v>636</v>
      </c>
      <c r="J1741" s="64" t="s">
        <v>649</v>
      </c>
      <c r="K1741" s="64" t="s">
        <v>583</v>
      </c>
      <c r="L1741" s="64" t="s">
        <v>637</v>
      </c>
      <c r="M1741" s="64" t="s">
        <v>650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200000000</v>
      </c>
      <c r="X1741" s="63">
        <v>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63">
        <v>200000000</v>
      </c>
      <c r="AE1741" s="163">
        <v>45398</v>
      </c>
      <c r="AF1741" s="165">
        <v>47224</v>
      </c>
      <c r="AG1741" s="91">
        <v>200000000</v>
      </c>
      <c r="AH1741" s="91">
        <v>4.6277777777777782</v>
      </c>
      <c r="AI1741" s="91">
        <v>5</v>
      </c>
      <c r="AJ1741" s="160">
        <v>9.2499999999999999E-2</v>
      </c>
      <c r="AK1741" s="168" t="s">
        <v>651</v>
      </c>
      <c r="AL1741" s="168" t="s">
        <v>652</v>
      </c>
      <c r="AM1741" s="127">
        <v>0</v>
      </c>
      <c r="AN1741" s="127">
        <v>9250000</v>
      </c>
      <c r="AO1741" s="127">
        <v>0</v>
      </c>
      <c r="AP1741" s="127">
        <v>0</v>
      </c>
      <c r="AQ1741" s="127">
        <v>0</v>
      </c>
      <c r="AR1741" s="127">
        <v>0</v>
      </c>
      <c r="AS1741" s="127">
        <v>0</v>
      </c>
      <c r="AT1741" s="127">
        <v>9250000</v>
      </c>
      <c r="AU1741" s="127">
        <v>0</v>
      </c>
      <c r="AV1741" s="127">
        <v>0</v>
      </c>
      <c r="AW1741" s="127">
        <v>0</v>
      </c>
      <c r="AX1741" s="127">
        <v>0</v>
      </c>
      <c r="AY1741" s="127">
        <v>0</v>
      </c>
      <c r="AZ1741" s="127">
        <v>9250000</v>
      </c>
      <c r="BA1741" s="127">
        <v>0</v>
      </c>
      <c r="BB1741" s="127">
        <v>0</v>
      </c>
      <c r="BC1741" s="15">
        <f t="shared" si="85"/>
        <v>9250000</v>
      </c>
      <c r="BD1741" s="15">
        <f t="shared" si="86"/>
        <v>18500000</v>
      </c>
      <c r="BE1741" s="15">
        <f t="shared" si="87"/>
        <v>27750000</v>
      </c>
    </row>
    <row r="1742" spans="1:57" x14ac:dyDescent="0.3">
      <c r="A1742" s="167" t="s">
        <v>3534</v>
      </c>
      <c r="B1742" s="69" t="s">
        <v>3535</v>
      </c>
      <c r="C1742" s="65">
        <v>1</v>
      </c>
      <c r="D1742" s="65" t="s">
        <v>23</v>
      </c>
      <c r="E1742" s="64" t="s">
        <v>458</v>
      </c>
      <c r="F1742" s="64" t="s">
        <v>635</v>
      </c>
      <c r="G1742" s="64" t="s">
        <v>655</v>
      </c>
      <c r="H1742" s="64" t="s">
        <v>656</v>
      </c>
      <c r="I1742" s="64" t="s">
        <v>657</v>
      </c>
      <c r="J1742" s="64" t="s">
        <v>658</v>
      </c>
      <c r="K1742" s="64" t="s">
        <v>471</v>
      </c>
      <c r="L1742" s="64" t="s">
        <v>637</v>
      </c>
      <c r="M1742" s="64" t="s">
        <v>650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6500000</v>
      </c>
      <c r="X1742" s="63">
        <v>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63">
        <v>6500000</v>
      </c>
      <c r="AE1742" s="163">
        <v>45372</v>
      </c>
      <c r="AF1742" s="165">
        <v>45737</v>
      </c>
      <c r="AG1742" s="91">
        <v>6500000</v>
      </c>
      <c r="AH1742" s="91">
        <v>0.55833333333333335</v>
      </c>
      <c r="AI1742" s="91">
        <v>1</v>
      </c>
      <c r="AJ1742" s="160">
        <v>4.9000000000000002E-2</v>
      </c>
      <c r="AK1742" s="168" t="s">
        <v>651</v>
      </c>
      <c r="AL1742" s="168" t="s">
        <v>652</v>
      </c>
      <c r="AM1742" s="127">
        <v>159250</v>
      </c>
      <c r="AN1742" s="127">
        <v>0</v>
      </c>
      <c r="AO1742" s="127">
        <v>0</v>
      </c>
      <c r="AP1742" s="127">
        <v>0</v>
      </c>
      <c r="AQ1742" s="127">
        <v>0</v>
      </c>
      <c r="AR1742" s="127">
        <v>0</v>
      </c>
      <c r="AS1742" s="127">
        <v>159250</v>
      </c>
      <c r="AT1742" s="127">
        <v>0</v>
      </c>
      <c r="AU1742" s="127">
        <v>0</v>
      </c>
      <c r="AV1742" s="127">
        <v>0</v>
      </c>
      <c r="AW1742" s="127">
        <v>0</v>
      </c>
      <c r="AX1742" s="127">
        <v>0</v>
      </c>
      <c r="AY1742" s="127">
        <v>0</v>
      </c>
      <c r="AZ1742" s="127">
        <v>0</v>
      </c>
      <c r="BA1742" s="127">
        <v>0</v>
      </c>
      <c r="BB1742" s="127">
        <v>0</v>
      </c>
      <c r="BC1742" s="15">
        <f t="shared" si="85"/>
        <v>159250</v>
      </c>
      <c r="BD1742" s="15">
        <f t="shared" si="86"/>
        <v>159250</v>
      </c>
      <c r="BE1742" s="15">
        <f t="shared" si="87"/>
        <v>318500</v>
      </c>
    </row>
    <row r="1743" spans="1:57" x14ac:dyDescent="0.3">
      <c r="A1743" s="167" t="s">
        <v>3536</v>
      </c>
      <c r="B1743" s="69" t="s">
        <v>3537</v>
      </c>
      <c r="C1743" s="65">
        <v>1</v>
      </c>
      <c r="D1743" s="65" t="s">
        <v>23</v>
      </c>
      <c r="E1743" s="64" t="s">
        <v>458</v>
      </c>
      <c r="F1743" s="64" t="s">
        <v>635</v>
      </c>
      <c r="G1743" s="64" t="s">
        <v>978</v>
      </c>
      <c r="H1743" s="64" t="s">
        <v>648</v>
      </c>
      <c r="I1743" s="64" t="s">
        <v>640</v>
      </c>
      <c r="J1743" s="64" t="s">
        <v>649</v>
      </c>
      <c r="K1743" s="64" t="s">
        <v>978</v>
      </c>
      <c r="L1743" s="64" t="s">
        <v>637</v>
      </c>
      <c r="M1743" s="64" t="s">
        <v>650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164000000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63">
        <v>45418</v>
      </c>
      <c r="AF1743" s="165">
        <v>46513</v>
      </c>
      <c r="AG1743" s="91">
        <v>164000000</v>
      </c>
      <c r="AH1743" s="91">
        <v>2.6833333333333331</v>
      </c>
      <c r="AI1743" s="91">
        <v>3</v>
      </c>
      <c r="AJ1743" s="160">
        <v>8.7499999999999994E-2</v>
      </c>
      <c r="AK1743" s="168" t="s">
        <v>651</v>
      </c>
      <c r="AL1743" s="168" t="s">
        <v>652</v>
      </c>
      <c r="AM1743" s="127">
        <v>0</v>
      </c>
      <c r="AN1743" s="127">
        <v>0</v>
      </c>
      <c r="AO1743" s="127">
        <v>7175000</v>
      </c>
      <c r="AP1743" s="127">
        <v>0</v>
      </c>
      <c r="AQ1743" s="127">
        <v>0</v>
      </c>
      <c r="AR1743" s="127">
        <v>0</v>
      </c>
      <c r="AS1743" s="127">
        <v>0</v>
      </c>
      <c r="AT1743" s="127">
        <v>0</v>
      </c>
      <c r="AU1743" s="127">
        <v>7175000</v>
      </c>
      <c r="AV1743" s="127">
        <v>0</v>
      </c>
      <c r="AW1743" s="127">
        <v>0</v>
      </c>
      <c r="AX1743" s="127">
        <v>0</v>
      </c>
      <c r="AY1743" s="127">
        <v>0</v>
      </c>
      <c r="AZ1743" s="127">
        <v>0</v>
      </c>
      <c r="BA1743" s="127">
        <v>7175000</v>
      </c>
      <c r="BB1743" s="127">
        <v>0</v>
      </c>
      <c r="BC1743" s="15">
        <f t="shared" si="85"/>
        <v>7175000</v>
      </c>
      <c r="BD1743" s="15">
        <f t="shared" si="86"/>
        <v>14350000</v>
      </c>
      <c r="BE1743" s="15">
        <f t="shared" si="87"/>
        <v>21525000</v>
      </c>
    </row>
    <row r="1744" spans="1:57" x14ac:dyDescent="0.3">
      <c r="A1744" s="167" t="s">
        <v>3538</v>
      </c>
      <c r="B1744" s="69" t="s">
        <v>3539</v>
      </c>
      <c r="C1744" s="65">
        <v>1</v>
      </c>
      <c r="D1744" s="65" t="s">
        <v>23</v>
      </c>
      <c r="E1744" s="64" t="s">
        <v>458</v>
      </c>
      <c r="F1744" s="64" t="s">
        <v>635</v>
      </c>
      <c r="G1744" s="64" t="s">
        <v>978</v>
      </c>
      <c r="H1744" s="64" t="s">
        <v>648</v>
      </c>
      <c r="I1744" s="64" t="s">
        <v>640</v>
      </c>
      <c r="J1744" s="64" t="s">
        <v>649</v>
      </c>
      <c r="K1744" s="64" t="s">
        <v>978</v>
      </c>
      <c r="L1744" s="64" t="s">
        <v>637</v>
      </c>
      <c r="M1744" s="64" t="s">
        <v>650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71000000</v>
      </c>
      <c r="X1744" s="63">
        <v>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63">
        <v>71000000</v>
      </c>
      <c r="AE1744" s="163">
        <v>45372</v>
      </c>
      <c r="AF1744" s="165">
        <v>45737</v>
      </c>
      <c r="AG1744" s="91">
        <v>71000000</v>
      </c>
      <c r="AH1744" s="91">
        <v>0.55833333333333335</v>
      </c>
      <c r="AI1744" s="91">
        <v>1</v>
      </c>
      <c r="AJ1744" s="160">
        <v>4.9000000000000002E-2</v>
      </c>
      <c r="AK1744" s="168" t="s">
        <v>651</v>
      </c>
      <c r="AL1744" s="168" t="s">
        <v>652</v>
      </c>
      <c r="AM1744" s="127">
        <v>1739500</v>
      </c>
      <c r="AN1744" s="127">
        <v>0</v>
      </c>
      <c r="AO1744" s="127">
        <v>0</v>
      </c>
      <c r="AP1744" s="127">
        <v>0</v>
      </c>
      <c r="AQ1744" s="127">
        <v>0</v>
      </c>
      <c r="AR1744" s="127">
        <v>0</v>
      </c>
      <c r="AS1744" s="127">
        <v>1739500</v>
      </c>
      <c r="AT1744" s="127">
        <v>0</v>
      </c>
      <c r="AU1744" s="127">
        <v>0</v>
      </c>
      <c r="AV1744" s="127">
        <v>0</v>
      </c>
      <c r="AW1744" s="127">
        <v>0</v>
      </c>
      <c r="AX1744" s="127">
        <v>0</v>
      </c>
      <c r="AY1744" s="127">
        <v>0</v>
      </c>
      <c r="AZ1744" s="127">
        <v>0</v>
      </c>
      <c r="BA1744" s="127">
        <v>0</v>
      </c>
      <c r="BB1744" s="127">
        <v>0</v>
      </c>
      <c r="BC1744" s="15">
        <f t="shared" si="85"/>
        <v>1739500</v>
      </c>
      <c r="BD1744" s="15">
        <f t="shared" si="86"/>
        <v>1739500</v>
      </c>
      <c r="BE1744" s="15">
        <f t="shared" si="87"/>
        <v>3479000</v>
      </c>
    </row>
    <row r="1745" spans="1:57" x14ac:dyDescent="0.3">
      <c r="A1745" s="167" t="s">
        <v>3540</v>
      </c>
      <c r="B1745" s="69" t="s">
        <v>3541</v>
      </c>
      <c r="C1745" s="65">
        <v>1</v>
      </c>
      <c r="D1745" s="65" t="s">
        <v>23</v>
      </c>
      <c r="E1745" s="64" t="s">
        <v>458</v>
      </c>
      <c r="F1745" s="64" t="s">
        <v>635</v>
      </c>
      <c r="G1745" s="64" t="s">
        <v>55</v>
      </c>
      <c r="H1745" s="64" t="s">
        <v>648</v>
      </c>
      <c r="I1745" s="64" t="s">
        <v>636</v>
      </c>
      <c r="J1745" s="64" t="s">
        <v>649</v>
      </c>
      <c r="K1745" s="64" t="s">
        <v>583</v>
      </c>
      <c r="L1745" s="64" t="s">
        <v>637</v>
      </c>
      <c r="M1745" s="64" t="s">
        <v>650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150000000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63">
        <v>45425</v>
      </c>
      <c r="AF1745" s="165">
        <v>47251</v>
      </c>
      <c r="AG1745" s="91">
        <v>150000000</v>
      </c>
      <c r="AH1745" s="91">
        <v>4.7027777777777775</v>
      </c>
      <c r="AI1745" s="91">
        <v>5</v>
      </c>
      <c r="AJ1745" s="160">
        <v>9.2499999999999999E-2</v>
      </c>
      <c r="AK1745" s="168" t="s">
        <v>651</v>
      </c>
      <c r="AL1745" s="168" t="s">
        <v>652</v>
      </c>
      <c r="AM1745" s="127">
        <v>0</v>
      </c>
      <c r="AN1745" s="127">
        <v>0</v>
      </c>
      <c r="AO1745" s="127">
        <v>6937500</v>
      </c>
      <c r="AP1745" s="127">
        <v>0</v>
      </c>
      <c r="AQ1745" s="127">
        <v>0</v>
      </c>
      <c r="AR1745" s="127">
        <v>0</v>
      </c>
      <c r="AS1745" s="127">
        <v>0</v>
      </c>
      <c r="AT1745" s="127">
        <v>0</v>
      </c>
      <c r="AU1745" s="127">
        <v>6937500</v>
      </c>
      <c r="AV1745" s="127">
        <v>0</v>
      </c>
      <c r="AW1745" s="127">
        <v>0</v>
      </c>
      <c r="AX1745" s="127">
        <v>0</v>
      </c>
      <c r="AY1745" s="127">
        <v>0</v>
      </c>
      <c r="AZ1745" s="127">
        <v>0</v>
      </c>
      <c r="BA1745" s="127">
        <v>6937500</v>
      </c>
      <c r="BB1745" s="127">
        <v>0</v>
      </c>
      <c r="BC1745" s="15">
        <f t="shared" si="85"/>
        <v>6937500</v>
      </c>
      <c r="BD1745" s="15">
        <f t="shared" si="86"/>
        <v>13875000</v>
      </c>
      <c r="BE1745" s="15">
        <f t="shared" si="87"/>
        <v>20812500</v>
      </c>
    </row>
    <row r="1746" spans="1:57" x14ac:dyDescent="0.3">
      <c r="A1746" s="167" t="s">
        <v>3542</v>
      </c>
      <c r="B1746" s="69" t="s">
        <v>3543</v>
      </c>
      <c r="C1746" s="65">
        <v>1</v>
      </c>
      <c r="D1746" s="65" t="s">
        <v>23</v>
      </c>
      <c r="E1746" s="64" t="s">
        <v>458</v>
      </c>
      <c r="F1746" s="64" t="s">
        <v>635</v>
      </c>
      <c r="G1746" s="64" t="s">
        <v>655</v>
      </c>
      <c r="H1746" s="64" t="s">
        <v>656</v>
      </c>
      <c r="I1746" s="64" t="s">
        <v>657</v>
      </c>
      <c r="J1746" s="64" t="s">
        <v>658</v>
      </c>
      <c r="K1746" s="64" t="s">
        <v>471</v>
      </c>
      <c r="L1746" s="64" t="s">
        <v>637</v>
      </c>
      <c r="M1746" s="64" t="s">
        <v>650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5000000</v>
      </c>
      <c r="X1746" s="63">
        <v>0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63">
        <v>5000000</v>
      </c>
      <c r="AE1746" s="163">
        <v>45372</v>
      </c>
      <c r="AF1746" s="165">
        <v>45737</v>
      </c>
      <c r="AG1746" s="91">
        <v>5000000</v>
      </c>
      <c r="AH1746" s="91">
        <v>0.55833333333333335</v>
      </c>
      <c r="AI1746" s="91">
        <v>1</v>
      </c>
      <c r="AJ1746" s="160">
        <v>4.9000000000000002E-2</v>
      </c>
      <c r="AK1746" s="168" t="s">
        <v>651</v>
      </c>
      <c r="AL1746" s="168" t="s">
        <v>652</v>
      </c>
      <c r="AM1746" s="127">
        <v>122500</v>
      </c>
      <c r="AN1746" s="127">
        <v>0</v>
      </c>
      <c r="AO1746" s="127">
        <v>0</v>
      </c>
      <c r="AP1746" s="127">
        <v>0</v>
      </c>
      <c r="AQ1746" s="127">
        <v>0</v>
      </c>
      <c r="AR1746" s="127">
        <v>0</v>
      </c>
      <c r="AS1746" s="127">
        <v>122500</v>
      </c>
      <c r="AT1746" s="127">
        <v>0</v>
      </c>
      <c r="AU1746" s="127">
        <v>0</v>
      </c>
      <c r="AV1746" s="127">
        <v>0</v>
      </c>
      <c r="AW1746" s="127">
        <v>0</v>
      </c>
      <c r="AX1746" s="127">
        <v>0</v>
      </c>
      <c r="AY1746" s="127">
        <v>0</v>
      </c>
      <c r="AZ1746" s="127">
        <v>0</v>
      </c>
      <c r="BA1746" s="127">
        <v>0</v>
      </c>
      <c r="BB1746" s="127">
        <v>0</v>
      </c>
      <c r="BC1746" s="15">
        <f t="shared" si="85"/>
        <v>122500</v>
      </c>
      <c r="BD1746" s="15">
        <f t="shared" si="86"/>
        <v>122500</v>
      </c>
      <c r="BE1746" s="15">
        <f t="shared" si="87"/>
        <v>245000</v>
      </c>
    </row>
    <row r="1747" spans="1:57" x14ac:dyDescent="0.3">
      <c r="A1747" s="167" t="s">
        <v>3544</v>
      </c>
      <c r="B1747" s="69" t="s">
        <v>3545</v>
      </c>
      <c r="C1747" s="65">
        <v>1</v>
      </c>
      <c r="D1747" s="65" t="s">
        <v>23</v>
      </c>
      <c r="E1747" s="64" t="s">
        <v>458</v>
      </c>
      <c r="F1747" s="64" t="s">
        <v>635</v>
      </c>
      <c r="G1747" s="64" t="s">
        <v>647</v>
      </c>
      <c r="H1747" s="64" t="s">
        <v>648</v>
      </c>
      <c r="I1747" s="64" t="s">
        <v>636</v>
      </c>
      <c r="J1747" s="64" t="s">
        <v>649</v>
      </c>
      <c r="K1747" s="64" t="s">
        <v>3418</v>
      </c>
      <c r="L1747" s="64" t="s">
        <v>637</v>
      </c>
      <c r="M1747" s="64" t="s">
        <v>650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1683714.13</v>
      </c>
      <c r="X1747" s="63">
        <v>0</v>
      </c>
      <c r="Y1747" s="63">
        <v>20533.099999999999</v>
      </c>
      <c r="Z1747" s="63">
        <v>11988.55</v>
      </c>
      <c r="AA1747" s="63">
        <v>0</v>
      </c>
      <c r="AB1747" s="63">
        <v>0</v>
      </c>
      <c r="AC1747" s="63">
        <v>0</v>
      </c>
      <c r="AD1747" s="63">
        <v>1663181.0299999998</v>
      </c>
      <c r="AE1747" s="163">
        <v>45435</v>
      </c>
      <c r="AF1747" s="165">
        <v>47991</v>
      </c>
      <c r="AG1747" s="91">
        <v>1724780.33</v>
      </c>
      <c r="AH1747" s="91">
        <v>6.7305555555555552</v>
      </c>
      <c r="AI1747" s="91">
        <v>7</v>
      </c>
      <c r="AJ1747" s="160">
        <v>8.5444000000000006E-2</v>
      </c>
      <c r="AK1747" s="168" t="s">
        <v>651</v>
      </c>
      <c r="AL1747" s="168" t="s">
        <v>652</v>
      </c>
      <c r="AM1747" s="127">
        <v>11842.35</v>
      </c>
      <c r="AN1747" s="127">
        <v>11696.15</v>
      </c>
      <c r="AO1747" s="127">
        <v>11549.94</v>
      </c>
      <c r="AP1747" s="127">
        <v>11403.74</v>
      </c>
      <c r="AQ1747" s="127">
        <v>11257.54</v>
      </c>
      <c r="AR1747" s="127">
        <v>11111.34</v>
      </c>
      <c r="AS1747" s="127">
        <v>10965.14</v>
      </c>
      <c r="AT1747" s="127">
        <v>10818.94</v>
      </c>
      <c r="AU1747" s="127">
        <v>10672.73</v>
      </c>
      <c r="AV1747" s="127">
        <v>10526.53</v>
      </c>
      <c r="AW1747" s="127">
        <v>10380.33</v>
      </c>
      <c r="AX1747" s="127">
        <v>10234.129999999999</v>
      </c>
      <c r="AY1747" s="127">
        <v>10087.93</v>
      </c>
      <c r="AZ1747" s="127">
        <v>9941.7199999999993</v>
      </c>
      <c r="BA1747" s="127">
        <v>9795.52</v>
      </c>
      <c r="BB1747" s="127">
        <v>9649.32</v>
      </c>
      <c r="BC1747" s="15">
        <f t="shared" si="85"/>
        <v>46492.18</v>
      </c>
      <c r="BD1747" s="15">
        <f t="shared" si="86"/>
        <v>125441.17000000001</v>
      </c>
      <c r="BE1747" s="15">
        <f t="shared" si="87"/>
        <v>171933.35</v>
      </c>
    </row>
    <row r="1748" spans="1:57" x14ac:dyDescent="0.3">
      <c r="A1748" s="167" t="s">
        <v>3546</v>
      </c>
      <c r="B1748" s="69" t="s">
        <v>3547</v>
      </c>
      <c r="C1748" s="65">
        <v>1</v>
      </c>
      <c r="D1748" s="65" t="s">
        <v>23</v>
      </c>
      <c r="E1748" s="64" t="s">
        <v>458</v>
      </c>
      <c r="F1748" s="64" t="s">
        <v>635</v>
      </c>
      <c r="G1748" s="64" t="s">
        <v>647</v>
      </c>
      <c r="H1748" s="64" t="s">
        <v>648</v>
      </c>
      <c r="I1748" s="64" t="s">
        <v>636</v>
      </c>
      <c r="J1748" s="64" t="s">
        <v>649</v>
      </c>
      <c r="K1748" s="64" t="s">
        <v>3548</v>
      </c>
      <c r="L1748" s="64" t="s">
        <v>637</v>
      </c>
      <c r="M1748" s="64" t="s">
        <v>650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686665.55</v>
      </c>
      <c r="X1748" s="63">
        <v>0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63">
        <v>686665.55</v>
      </c>
      <c r="AE1748" s="163">
        <v>45376</v>
      </c>
      <c r="AF1748" s="165">
        <v>46471</v>
      </c>
      <c r="AG1748" s="91">
        <v>686665.55</v>
      </c>
      <c r="AH1748" s="91">
        <v>2.5694444444444446</v>
      </c>
      <c r="AI1748" s="91">
        <v>3</v>
      </c>
      <c r="AJ1748" s="160">
        <v>8.7499999999999994E-2</v>
      </c>
      <c r="AK1748" s="168" t="s">
        <v>651</v>
      </c>
      <c r="AL1748" s="168" t="s">
        <v>652</v>
      </c>
      <c r="AM1748" s="127">
        <v>30041.616999999998</v>
      </c>
      <c r="AN1748" s="127">
        <v>0</v>
      </c>
      <c r="AO1748" s="127">
        <v>0</v>
      </c>
      <c r="AP1748" s="127">
        <v>0</v>
      </c>
      <c r="AQ1748" s="127">
        <v>0</v>
      </c>
      <c r="AR1748" s="127">
        <v>0</v>
      </c>
      <c r="AS1748" s="127">
        <v>30041.62</v>
      </c>
      <c r="AT1748" s="127">
        <v>0</v>
      </c>
      <c r="AU1748" s="127">
        <v>0</v>
      </c>
      <c r="AV1748" s="127">
        <v>0</v>
      </c>
      <c r="AW1748" s="127">
        <v>0</v>
      </c>
      <c r="AX1748" s="127">
        <v>0</v>
      </c>
      <c r="AY1748" s="127">
        <v>30041.62</v>
      </c>
      <c r="AZ1748" s="127">
        <v>0</v>
      </c>
      <c r="BA1748" s="127">
        <v>0</v>
      </c>
      <c r="BB1748" s="127">
        <v>0</v>
      </c>
      <c r="BC1748" s="15">
        <f t="shared" si="85"/>
        <v>30041.616999999998</v>
      </c>
      <c r="BD1748" s="15">
        <f t="shared" si="86"/>
        <v>60083.24</v>
      </c>
      <c r="BE1748" s="15">
        <f t="shared" si="87"/>
        <v>90124.856999999989</v>
      </c>
    </row>
    <row r="1749" spans="1:57" x14ac:dyDescent="0.3">
      <c r="A1749" s="167" t="s">
        <v>3549</v>
      </c>
      <c r="B1749" s="69" t="s">
        <v>3550</v>
      </c>
      <c r="C1749" s="65">
        <v>1</v>
      </c>
      <c r="D1749" s="65" t="s">
        <v>23</v>
      </c>
      <c r="E1749" s="64" t="s">
        <v>458</v>
      </c>
      <c r="F1749" s="64" t="s">
        <v>635</v>
      </c>
      <c r="G1749" s="64" t="s">
        <v>647</v>
      </c>
      <c r="H1749" s="64" t="s">
        <v>648</v>
      </c>
      <c r="I1749" s="64" t="s">
        <v>636</v>
      </c>
      <c r="J1749" s="64" t="s">
        <v>649</v>
      </c>
      <c r="K1749" s="64" t="s">
        <v>3551</v>
      </c>
      <c r="L1749" s="64" t="s">
        <v>637</v>
      </c>
      <c r="M1749" s="64" t="s">
        <v>650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720959.79</v>
      </c>
      <c r="X1749" s="63">
        <v>0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63">
        <v>720959.79</v>
      </c>
      <c r="AE1749" s="163">
        <v>45376</v>
      </c>
      <c r="AF1749" s="165">
        <v>46471</v>
      </c>
      <c r="AG1749" s="91">
        <v>720959.79</v>
      </c>
      <c r="AH1749" s="91">
        <v>2.5694444444444446</v>
      </c>
      <c r="AI1749" s="91">
        <v>3</v>
      </c>
      <c r="AJ1749" s="160">
        <v>8.7499999999999994E-2</v>
      </c>
      <c r="AK1749" s="168" t="s">
        <v>651</v>
      </c>
      <c r="AL1749" s="168" t="s">
        <v>652</v>
      </c>
      <c r="AM1749" s="127">
        <v>31541.99</v>
      </c>
      <c r="AN1749" s="127">
        <v>0</v>
      </c>
      <c r="AO1749" s="127">
        <v>0</v>
      </c>
      <c r="AP1749" s="127">
        <v>0</v>
      </c>
      <c r="AQ1749" s="127">
        <v>0</v>
      </c>
      <c r="AR1749" s="127">
        <v>0</v>
      </c>
      <c r="AS1749" s="127">
        <v>31541.99</v>
      </c>
      <c r="AT1749" s="127">
        <v>0</v>
      </c>
      <c r="AU1749" s="127">
        <v>0</v>
      </c>
      <c r="AV1749" s="127">
        <v>0</v>
      </c>
      <c r="AW1749" s="127">
        <v>0</v>
      </c>
      <c r="AX1749" s="127">
        <v>0</v>
      </c>
      <c r="AY1749" s="127">
        <v>31541.99</v>
      </c>
      <c r="AZ1749" s="127">
        <v>0</v>
      </c>
      <c r="BA1749" s="127">
        <v>0</v>
      </c>
      <c r="BB1749" s="127">
        <v>0</v>
      </c>
      <c r="BC1749" s="15">
        <f t="shared" si="85"/>
        <v>31541.99</v>
      </c>
      <c r="BD1749" s="15">
        <f t="shared" si="86"/>
        <v>63083.98</v>
      </c>
      <c r="BE1749" s="15">
        <f t="shared" si="87"/>
        <v>94625.97</v>
      </c>
    </row>
    <row r="1750" spans="1:57" x14ac:dyDescent="0.3">
      <c r="A1750" s="167" t="s">
        <v>3552</v>
      </c>
      <c r="B1750" s="69" t="s">
        <v>3553</v>
      </c>
      <c r="C1750" s="65">
        <v>1</v>
      </c>
      <c r="D1750" s="65" t="s">
        <v>23</v>
      </c>
      <c r="E1750" s="64" t="s">
        <v>458</v>
      </c>
      <c r="F1750" s="64" t="s">
        <v>635</v>
      </c>
      <c r="G1750" s="64" t="s">
        <v>647</v>
      </c>
      <c r="H1750" s="64" t="s">
        <v>648</v>
      </c>
      <c r="I1750" s="64" t="s">
        <v>636</v>
      </c>
      <c r="J1750" s="64" t="s">
        <v>649</v>
      </c>
      <c r="K1750" s="64" t="s">
        <v>3554</v>
      </c>
      <c r="L1750" s="64" t="s">
        <v>637</v>
      </c>
      <c r="M1750" s="64" t="s">
        <v>650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577901.26</v>
      </c>
      <c r="X1750" s="63">
        <v>0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63">
        <v>577901.26</v>
      </c>
      <c r="AE1750" s="163">
        <v>45376</v>
      </c>
      <c r="AF1750" s="165">
        <v>46471</v>
      </c>
      <c r="AG1750" s="91">
        <v>577901.26</v>
      </c>
      <c r="AH1750" s="91">
        <v>2.5694444444444446</v>
      </c>
      <c r="AI1750" s="91">
        <v>3</v>
      </c>
      <c r="AJ1750" s="160">
        <v>8.7499999999999994E-2</v>
      </c>
      <c r="AK1750" s="168" t="s">
        <v>651</v>
      </c>
      <c r="AL1750" s="168" t="s">
        <v>652</v>
      </c>
      <c r="AM1750" s="127">
        <v>25283.18</v>
      </c>
      <c r="AN1750" s="127">
        <v>0</v>
      </c>
      <c r="AO1750" s="127">
        <v>0</v>
      </c>
      <c r="AP1750" s="127">
        <v>0</v>
      </c>
      <c r="AQ1750" s="127">
        <v>0</v>
      </c>
      <c r="AR1750" s="127">
        <v>0</v>
      </c>
      <c r="AS1750" s="127">
        <v>25283.18</v>
      </c>
      <c r="AT1750" s="127">
        <v>0</v>
      </c>
      <c r="AU1750" s="127">
        <v>0</v>
      </c>
      <c r="AV1750" s="127">
        <v>0</v>
      </c>
      <c r="AW1750" s="127">
        <v>0</v>
      </c>
      <c r="AX1750" s="127">
        <v>0</v>
      </c>
      <c r="AY1750" s="127">
        <v>25283.18</v>
      </c>
      <c r="AZ1750" s="127">
        <v>0</v>
      </c>
      <c r="BA1750" s="127">
        <v>0</v>
      </c>
      <c r="BB1750" s="127">
        <v>0</v>
      </c>
      <c r="BC1750" s="15">
        <f t="shared" si="85"/>
        <v>25283.18</v>
      </c>
      <c r="BD1750" s="15">
        <f t="shared" si="86"/>
        <v>50566.36</v>
      </c>
      <c r="BE1750" s="15">
        <f t="shared" si="87"/>
        <v>75849.540000000008</v>
      </c>
    </row>
    <row r="1751" spans="1:57" x14ac:dyDescent="0.3">
      <c r="A1751" s="167" t="s">
        <v>3555</v>
      </c>
      <c r="B1751" s="69" t="s">
        <v>3556</v>
      </c>
      <c r="C1751" s="65">
        <v>1</v>
      </c>
      <c r="D1751" s="65" t="s">
        <v>23</v>
      </c>
      <c r="E1751" s="64" t="s">
        <v>458</v>
      </c>
      <c r="F1751" s="64" t="s">
        <v>635</v>
      </c>
      <c r="G1751" s="64" t="s">
        <v>647</v>
      </c>
      <c r="H1751" s="64" t="s">
        <v>648</v>
      </c>
      <c r="I1751" s="64" t="s">
        <v>636</v>
      </c>
      <c r="J1751" s="64" t="s">
        <v>649</v>
      </c>
      <c r="K1751" s="64" t="s">
        <v>3557</v>
      </c>
      <c r="L1751" s="64" t="s">
        <v>637</v>
      </c>
      <c r="M1751" s="64" t="s">
        <v>650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758472.39</v>
      </c>
      <c r="X1751" s="63">
        <v>0</v>
      </c>
      <c r="Y1751" s="63">
        <v>0</v>
      </c>
      <c r="Z1751" s="63">
        <v>0</v>
      </c>
      <c r="AA1751" s="63">
        <v>0</v>
      </c>
      <c r="AB1751" s="63">
        <v>0</v>
      </c>
      <c r="AC1751" s="63">
        <v>0</v>
      </c>
      <c r="AD1751" s="63">
        <v>758472.39</v>
      </c>
      <c r="AE1751" s="163">
        <v>45376</v>
      </c>
      <c r="AF1751" s="165">
        <v>46471</v>
      </c>
      <c r="AG1751" s="91">
        <v>758472.39</v>
      </c>
      <c r="AH1751" s="91">
        <v>2.5694444444444446</v>
      </c>
      <c r="AI1751" s="91">
        <v>3</v>
      </c>
      <c r="AJ1751" s="160">
        <v>8.7499999999999994E-2</v>
      </c>
      <c r="AK1751" s="168" t="s">
        <v>651</v>
      </c>
      <c r="AL1751" s="168" t="s">
        <v>652</v>
      </c>
      <c r="AM1751" s="127">
        <v>33183.17</v>
      </c>
      <c r="AN1751" s="127">
        <v>0</v>
      </c>
      <c r="AO1751" s="127">
        <v>0</v>
      </c>
      <c r="AP1751" s="127">
        <v>0</v>
      </c>
      <c r="AQ1751" s="127">
        <v>0</v>
      </c>
      <c r="AR1751" s="127">
        <v>0</v>
      </c>
      <c r="AS1751" s="127">
        <v>33183.17</v>
      </c>
      <c r="AT1751" s="127">
        <v>0</v>
      </c>
      <c r="AU1751" s="127">
        <v>0</v>
      </c>
      <c r="AV1751" s="127">
        <v>0</v>
      </c>
      <c r="AW1751" s="127">
        <v>0</v>
      </c>
      <c r="AX1751" s="127">
        <v>0</v>
      </c>
      <c r="AY1751" s="127">
        <v>33183.17</v>
      </c>
      <c r="AZ1751" s="127">
        <v>0</v>
      </c>
      <c r="BA1751" s="127">
        <v>0</v>
      </c>
      <c r="BB1751" s="127">
        <v>0</v>
      </c>
      <c r="BC1751" s="15">
        <f t="shared" si="85"/>
        <v>33183.17</v>
      </c>
      <c r="BD1751" s="15">
        <f t="shared" si="86"/>
        <v>66366.34</v>
      </c>
      <c r="BE1751" s="15">
        <f t="shared" si="87"/>
        <v>99549.51</v>
      </c>
    </row>
    <row r="1752" spans="1:57" x14ac:dyDescent="0.3">
      <c r="A1752" s="167" t="s">
        <v>3558</v>
      </c>
      <c r="B1752" s="69" t="s">
        <v>3559</v>
      </c>
      <c r="C1752" s="65">
        <v>1</v>
      </c>
      <c r="D1752" s="65" t="s">
        <v>23</v>
      </c>
      <c r="E1752" s="64" t="s">
        <v>458</v>
      </c>
      <c r="F1752" s="64" t="s">
        <v>635</v>
      </c>
      <c r="G1752" s="64" t="s">
        <v>647</v>
      </c>
      <c r="H1752" s="64" t="s">
        <v>648</v>
      </c>
      <c r="I1752" s="64" t="s">
        <v>636</v>
      </c>
      <c r="J1752" s="64" t="s">
        <v>649</v>
      </c>
      <c r="K1752" s="64" t="s">
        <v>3560</v>
      </c>
      <c r="L1752" s="64" t="s">
        <v>637</v>
      </c>
      <c r="M1752" s="64" t="s">
        <v>650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1307638.31</v>
      </c>
      <c r="X1752" s="63">
        <v>0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63">
        <v>1307638.31</v>
      </c>
      <c r="AE1752" s="163">
        <v>45376</v>
      </c>
      <c r="AF1752" s="165">
        <v>46471</v>
      </c>
      <c r="AG1752" s="91">
        <v>1307638.31</v>
      </c>
      <c r="AH1752" s="91">
        <v>2.5694444444444446</v>
      </c>
      <c r="AI1752" s="91">
        <v>3</v>
      </c>
      <c r="AJ1752" s="160">
        <v>8.7499999999999994E-2</v>
      </c>
      <c r="AK1752" s="168" t="s">
        <v>651</v>
      </c>
      <c r="AL1752" s="168" t="s">
        <v>652</v>
      </c>
      <c r="AM1752" s="127">
        <v>57209.18</v>
      </c>
      <c r="AN1752" s="127">
        <v>0</v>
      </c>
      <c r="AO1752" s="127">
        <v>0</v>
      </c>
      <c r="AP1752" s="127">
        <v>0</v>
      </c>
      <c r="AQ1752" s="127">
        <v>0</v>
      </c>
      <c r="AR1752" s="127">
        <v>0</v>
      </c>
      <c r="AS1752" s="127">
        <v>57209.18</v>
      </c>
      <c r="AT1752" s="127">
        <v>0</v>
      </c>
      <c r="AU1752" s="127">
        <v>0</v>
      </c>
      <c r="AV1752" s="127">
        <v>0</v>
      </c>
      <c r="AW1752" s="127">
        <v>0</v>
      </c>
      <c r="AX1752" s="127">
        <v>0</v>
      </c>
      <c r="AY1752" s="127">
        <v>57209.18</v>
      </c>
      <c r="AZ1752" s="127">
        <v>0</v>
      </c>
      <c r="BA1752" s="127">
        <v>0</v>
      </c>
      <c r="BB1752" s="127">
        <v>0</v>
      </c>
      <c r="BC1752" s="15">
        <f t="shared" si="85"/>
        <v>57209.18</v>
      </c>
      <c r="BD1752" s="15">
        <f t="shared" si="86"/>
        <v>114418.36</v>
      </c>
      <c r="BE1752" s="15">
        <f t="shared" si="87"/>
        <v>171627.54</v>
      </c>
    </row>
    <row r="1753" spans="1:57" x14ac:dyDescent="0.3">
      <c r="A1753" s="167" t="s">
        <v>3561</v>
      </c>
      <c r="B1753" s="69" t="s">
        <v>3562</v>
      </c>
      <c r="C1753" s="65">
        <v>1</v>
      </c>
      <c r="D1753" s="65" t="s">
        <v>23</v>
      </c>
      <c r="E1753" s="64" t="s">
        <v>458</v>
      </c>
      <c r="F1753" s="64" t="s">
        <v>635</v>
      </c>
      <c r="G1753" s="64" t="s">
        <v>647</v>
      </c>
      <c r="H1753" s="64" t="s">
        <v>648</v>
      </c>
      <c r="I1753" s="64" t="s">
        <v>636</v>
      </c>
      <c r="J1753" s="64" t="s">
        <v>649</v>
      </c>
      <c r="K1753" s="64" t="s">
        <v>3563</v>
      </c>
      <c r="L1753" s="64" t="s">
        <v>637</v>
      </c>
      <c r="M1753" s="64" t="s">
        <v>650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1763796.18</v>
      </c>
      <c r="X1753" s="63">
        <v>0</v>
      </c>
      <c r="Y1753" s="63">
        <v>0</v>
      </c>
      <c r="Z1753" s="63">
        <v>0</v>
      </c>
      <c r="AA1753" s="63">
        <v>0</v>
      </c>
      <c r="AB1753" s="63">
        <v>0</v>
      </c>
      <c r="AC1753" s="63">
        <v>0</v>
      </c>
      <c r="AD1753" s="63">
        <v>1763796.18</v>
      </c>
      <c r="AE1753" s="163">
        <v>45376</v>
      </c>
      <c r="AF1753" s="165">
        <v>46471</v>
      </c>
      <c r="AG1753" s="91">
        <v>1763796.18</v>
      </c>
      <c r="AH1753" s="91">
        <v>2.5694444444444446</v>
      </c>
      <c r="AI1753" s="91">
        <v>3</v>
      </c>
      <c r="AJ1753" s="160">
        <v>8.7499999999999994E-2</v>
      </c>
      <c r="AK1753" s="168" t="s">
        <v>651</v>
      </c>
      <c r="AL1753" s="168" t="s">
        <v>652</v>
      </c>
      <c r="AM1753" s="127">
        <v>77166.080000000002</v>
      </c>
      <c r="AN1753" s="127">
        <v>0</v>
      </c>
      <c r="AO1753" s="127">
        <v>0</v>
      </c>
      <c r="AP1753" s="127">
        <v>0</v>
      </c>
      <c r="AQ1753" s="127">
        <v>0</v>
      </c>
      <c r="AR1753" s="127">
        <v>0</v>
      </c>
      <c r="AS1753" s="127">
        <v>77166.080000000002</v>
      </c>
      <c r="AT1753" s="127">
        <v>0</v>
      </c>
      <c r="AU1753" s="127">
        <v>0</v>
      </c>
      <c r="AV1753" s="127">
        <v>0</v>
      </c>
      <c r="AW1753" s="127">
        <v>0</v>
      </c>
      <c r="AX1753" s="127">
        <v>0</v>
      </c>
      <c r="AY1753" s="127">
        <v>77166.080000000002</v>
      </c>
      <c r="AZ1753" s="127">
        <v>0</v>
      </c>
      <c r="BA1753" s="127">
        <v>0</v>
      </c>
      <c r="BB1753" s="127">
        <v>0</v>
      </c>
      <c r="BC1753" s="15">
        <f t="shared" si="85"/>
        <v>77166.080000000002</v>
      </c>
      <c r="BD1753" s="15">
        <f t="shared" si="86"/>
        <v>154332.16</v>
      </c>
      <c r="BE1753" s="15">
        <f t="shared" si="87"/>
        <v>231498.23999999999</v>
      </c>
    </row>
    <row r="1754" spans="1:57" x14ac:dyDescent="0.3">
      <c r="A1754" s="167" t="s">
        <v>3564</v>
      </c>
      <c r="B1754" s="69" t="s">
        <v>3565</v>
      </c>
      <c r="C1754" s="65">
        <v>1</v>
      </c>
      <c r="D1754" s="65" t="s">
        <v>23</v>
      </c>
      <c r="E1754" s="64" t="s">
        <v>458</v>
      </c>
      <c r="F1754" s="64" t="s">
        <v>635</v>
      </c>
      <c r="G1754" s="64" t="s">
        <v>647</v>
      </c>
      <c r="H1754" s="64" t="s">
        <v>648</v>
      </c>
      <c r="I1754" s="64" t="s">
        <v>636</v>
      </c>
      <c r="J1754" s="64" t="s">
        <v>649</v>
      </c>
      <c r="K1754" s="64" t="s">
        <v>3566</v>
      </c>
      <c r="L1754" s="64" t="s">
        <v>637</v>
      </c>
      <c r="M1754" s="64" t="s">
        <v>650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1942691.4</v>
      </c>
      <c r="X1754" s="63">
        <v>0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63">
        <v>1942691.4</v>
      </c>
      <c r="AE1754" s="163">
        <v>45376</v>
      </c>
      <c r="AF1754" s="165">
        <v>46471</v>
      </c>
      <c r="AG1754" s="91">
        <v>1942691.4</v>
      </c>
      <c r="AH1754" s="91">
        <v>2.5694444444444446</v>
      </c>
      <c r="AI1754" s="91">
        <v>3</v>
      </c>
      <c r="AJ1754" s="160">
        <v>8.7499999999999994E-2</v>
      </c>
      <c r="AK1754" s="168" t="s">
        <v>651</v>
      </c>
      <c r="AL1754" s="168" t="s">
        <v>652</v>
      </c>
      <c r="AM1754" s="127">
        <v>84992.75</v>
      </c>
      <c r="AN1754" s="127">
        <v>0</v>
      </c>
      <c r="AO1754" s="127">
        <v>0</v>
      </c>
      <c r="AP1754" s="127">
        <v>0</v>
      </c>
      <c r="AQ1754" s="127">
        <v>0</v>
      </c>
      <c r="AR1754" s="127">
        <v>0</v>
      </c>
      <c r="AS1754" s="127">
        <v>84992.75</v>
      </c>
      <c r="AT1754" s="127">
        <v>0</v>
      </c>
      <c r="AU1754" s="127">
        <v>0</v>
      </c>
      <c r="AV1754" s="127">
        <v>0</v>
      </c>
      <c r="AW1754" s="127">
        <v>0</v>
      </c>
      <c r="AX1754" s="127">
        <v>0</v>
      </c>
      <c r="AY1754" s="127">
        <v>84992.75</v>
      </c>
      <c r="AZ1754" s="127">
        <v>0</v>
      </c>
      <c r="BA1754" s="127">
        <v>0</v>
      </c>
      <c r="BB1754" s="127">
        <v>0</v>
      </c>
      <c r="BC1754" s="15">
        <f t="shared" si="85"/>
        <v>84992.75</v>
      </c>
      <c r="BD1754" s="15">
        <f t="shared" si="86"/>
        <v>169985.5</v>
      </c>
      <c r="BE1754" s="15">
        <f t="shared" si="87"/>
        <v>254978.25</v>
      </c>
    </row>
    <row r="1755" spans="1:57" x14ac:dyDescent="0.3">
      <c r="A1755" s="167" t="s">
        <v>3567</v>
      </c>
      <c r="B1755" s="69" t="s">
        <v>3568</v>
      </c>
      <c r="C1755" s="65">
        <v>1</v>
      </c>
      <c r="D1755" s="65" t="s">
        <v>23</v>
      </c>
      <c r="E1755" s="64" t="s">
        <v>458</v>
      </c>
      <c r="F1755" s="64" t="s">
        <v>635</v>
      </c>
      <c r="G1755" s="64" t="s">
        <v>647</v>
      </c>
      <c r="H1755" s="64" t="s">
        <v>648</v>
      </c>
      <c r="I1755" s="64" t="s">
        <v>636</v>
      </c>
      <c r="J1755" s="64" t="s">
        <v>649</v>
      </c>
      <c r="K1755" s="64" t="s">
        <v>3569</v>
      </c>
      <c r="L1755" s="64" t="s">
        <v>637</v>
      </c>
      <c r="M1755" s="64" t="s">
        <v>650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2373776.2999999998</v>
      </c>
      <c r="X1755" s="63">
        <v>0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63">
        <v>45376</v>
      </c>
      <c r="AF1755" s="165">
        <v>46471</v>
      </c>
      <c r="AG1755" s="91">
        <v>2373776.2999999998</v>
      </c>
      <c r="AH1755" s="91">
        <v>2.5694444444444446</v>
      </c>
      <c r="AI1755" s="91">
        <v>3</v>
      </c>
      <c r="AJ1755" s="160">
        <v>8.7499999999999994E-2</v>
      </c>
      <c r="AK1755" s="168" t="s">
        <v>651</v>
      </c>
      <c r="AL1755" s="168" t="s">
        <v>652</v>
      </c>
      <c r="AM1755" s="127">
        <v>103852.71</v>
      </c>
      <c r="AN1755" s="127">
        <v>0</v>
      </c>
      <c r="AO1755" s="127">
        <v>0</v>
      </c>
      <c r="AP1755" s="127">
        <v>0</v>
      </c>
      <c r="AQ1755" s="127">
        <v>0</v>
      </c>
      <c r="AR1755" s="127">
        <v>0</v>
      </c>
      <c r="AS1755" s="127">
        <v>103852.71</v>
      </c>
      <c r="AT1755" s="127">
        <v>0</v>
      </c>
      <c r="AU1755" s="127">
        <v>0</v>
      </c>
      <c r="AV1755" s="127">
        <v>0</v>
      </c>
      <c r="AW1755" s="127">
        <v>0</v>
      </c>
      <c r="AX1755" s="127">
        <v>0</v>
      </c>
      <c r="AY1755" s="127">
        <v>103852.71</v>
      </c>
      <c r="AZ1755" s="127">
        <v>0</v>
      </c>
      <c r="BA1755" s="127">
        <v>0</v>
      </c>
      <c r="BB1755" s="127">
        <v>0</v>
      </c>
      <c r="BC1755" s="15">
        <f t="shared" si="85"/>
        <v>103852.71</v>
      </c>
      <c r="BD1755" s="15">
        <f t="shared" si="86"/>
        <v>207705.42</v>
      </c>
      <c r="BE1755" s="15">
        <f t="shared" si="87"/>
        <v>311558.13</v>
      </c>
    </row>
    <row r="1756" spans="1:57" x14ac:dyDescent="0.3">
      <c r="A1756" s="167" t="s">
        <v>3570</v>
      </c>
      <c r="B1756" s="69" t="s">
        <v>3571</v>
      </c>
      <c r="C1756" s="65">
        <v>1</v>
      </c>
      <c r="D1756" s="65" t="s">
        <v>23</v>
      </c>
      <c r="E1756" s="64" t="s">
        <v>458</v>
      </c>
      <c r="F1756" s="64" t="s">
        <v>635</v>
      </c>
      <c r="G1756" s="64" t="s">
        <v>647</v>
      </c>
      <c r="H1756" s="64" t="s">
        <v>648</v>
      </c>
      <c r="I1756" s="64" t="s">
        <v>636</v>
      </c>
      <c r="J1756" s="64" t="s">
        <v>649</v>
      </c>
      <c r="K1756" s="64" t="s">
        <v>3572</v>
      </c>
      <c r="L1756" s="64" t="s">
        <v>637</v>
      </c>
      <c r="M1756" s="64" t="s">
        <v>650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351016.28</v>
      </c>
      <c r="X1756" s="63">
        <v>0</v>
      </c>
      <c r="Y1756" s="63">
        <v>0</v>
      </c>
      <c r="Z1756" s="63">
        <v>0</v>
      </c>
      <c r="AA1756" s="63">
        <v>0</v>
      </c>
      <c r="AB1756" s="63">
        <v>0</v>
      </c>
      <c r="AC1756" s="63">
        <v>0</v>
      </c>
      <c r="AD1756" s="63">
        <v>351016.28</v>
      </c>
      <c r="AE1756" s="163">
        <v>45376</v>
      </c>
      <c r="AF1756" s="165">
        <v>46471</v>
      </c>
      <c r="AG1756" s="91">
        <v>351016.28</v>
      </c>
      <c r="AH1756" s="91">
        <v>2.5694444444444446</v>
      </c>
      <c r="AI1756" s="91">
        <v>3</v>
      </c>
      <c r="AJ1756" s="160">
        <v>8.7499999999999994E-2</v>
      </c>
      <c r="AK1756" s="168" t="s">
        <v>651</v>
      </c>
      <c r="AL1756" s="168" t="s">
        <v>652</v>
      </c>
      <c r="AM1756" s="127">
        <v>15356.96</v>
      </c>
      <c r="AN1756" s="127">
        <v>0</v>
      </c>
      <c r="AO1756" s="127">
        <v>0</v>
      </c>
      <c r="AP1756" s="127">
        <v>0</v>
      </c>
      <c r="AQ1756" s="127">
        <v>0</v>
      </c>
      <c r="AR1756" s="127">
        <v>0</v>
      </c>
      <c r="AS1756" s="127">
        <v>15356.96</v>
      </c>
      <c r="AT1756" s="127">
        <v>0</v>
      </c>
      <c r="AU1756" s="127">
        <v>0</v>
      </c>
      <c r="AV1756" s="127">
        <v>0</v>
      </c>
      <c r="AW1756" s="127">
        <v>0</v>
      </c>
      <c r="AX1756" s="127">
        <v>0</v>
      </c>
      <c r="AY1756" s="127">
        <v>15356.96</v>
      </c>
      <c r="AZ1756" s="127">
        <v>0</v>
      </c>
      <c r="BA1756" s="127">
        <v>0</v>
      </c>
      <c r="BB1756" s="127">
        <v>0</v>
      </c>
      <c r="BC1756" s="15">
        <f t="shared" si="85"/>
        <v>15356.96</v>
      </c>
      <c r="BD1756" s="15">
        <f t="shared" si="86"/>
        <v>30713.919999999998</v>
      </c>
      <c r="BE1756" s="15">
        <f t="shared" si="87"/>
        <v>46070.879999999997</v>
      </c>
    </row>
    <row r="1757" spans="1:57" x14ac:dyDescent="0.3">
      <c r="A1757" s="167" t="s">
        <v>3573</v>
      </c>
      <c r="B1757" s="69" t="s">
        <v>3574</v>
      </c>
      <c r="C1757" s="65">
        <v>1</v>
      </c>
      <c r="D1757" s="65" t="s">
        <v>23</v>
      </c>
      <c r="E1757" s="64" t="s">
        <v>458</v>
      </c>
      <c r="F1757" s="64" t="s">
        <v>635</v>
      </c>
      <c r="G1757" s="64" t="s">
        <v>647</v>
      </c>
      <c r="H1757" s="64" t="s">
        <v>648</v>
      </c>
      <c r="I1757" s="64" t="s">
        <v>636</v>
      </c>
      <c r="J1757" s="64" t="s">
        <v>649</v>
      </c>
      <c r="K1757" s="64" t="s">
        <v>3575</v>
      </c>
      <c r="L1757" s="64" t="s">
        <v>637</v>
      </c>
      <c r="M1757" s="64" t="s">
        <v>650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1445659.71</v>
      </c>
      <c r="X1757" s="63">
        <v>0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63">
        <v>1445659.71</v>
      </c>
      <c r="AE1757" s="163">
        <v>45376</v>
      </c>
      <c r="AF1757" s="165">
        <v>46471</v>
      </c>
      <c r="AG1757" s="91">
        <v>1445659.71</v>
      </c>
      <c r="AH1757" s="91">
        <v>2.5694444444444446</v>
      </c>
      <c r="AI1757" s="91">
        <v>3</v>
      </c>
      <c r="AJ1757" s="160">
        <v>8.7499999999999994E-2</v>
      </c>
      <c r="AK1757" s="168" t="s">
        <v>651</v>
      </c>
      <c r="AL1757" s="168" t="s">
        <v>652</v>
      </c>
      <c r="AM1757" s="127">
        <v>63247.61</v>
      </c>
      <c r="AN1757" s="127">
        <v>0</v>
      </c>
      <c r="AO1757" s="127">
        <v>0</v>
      </c>
      <c r="AP1757" s="127">
        <v>0</v>
      </c>
      <c r="AQ1757" s="127">
        <v>0</v>
      </c>
      <c r="AR1757" s="127">
        <v>0</v>
      </c>
      <c r="AS1757" s="127">
        <v>63247.61</v>
      </c>
      <c r="AT1757" s="127">
        <v>0</v>
      </c>
      <c r="AU1757" s="127">
        <v>0</v>
      </c>
      <c r="AV1757" s="127">
        <v>0</v>
      </c>
      <c r="AW1757" s="127">
        <v>0</v>
      </c>
      <c r="AX1757" s="127">
        <v>0</v>
      </c>
      <c r="AY1757" s="127">
        <v>63247.61</v>
      </c>
      <c r="AZ1757" s="127">
        <v>0</v>
      </c>
      <c r="BA1757" s="127">
        <v>0</v>
      </c>
      <c r="BB1757" s="127">
        <v>0</v>
      </c>
      <c r="BC1757" s="15">
        <f t="shared" si="85"/>
        <v>63247.61</v>
      </c>
      <c r="BD1757" s="15">
        <f t="shared" si="86"/>
        <v>126495.22</v>
      </c>
      <c r="BE1757" s="15">
        <f t="shared" si="87"/>
        <v>189742.83000000002</v>
      </c>
    </row>
    <row r="1758" spans="1:57" x14ac:dyDescent="0.3">
      <c r="A1758" s="167" t="s">
        <v>3580</v>
      </c>
      <c r="B1758" s="69" t="s">
        <v>3581</v>
      </c>
      <c r="C1758" s="65">
        <v>1</v>
      </c>
      <c r="D1758" s="65" t="s">
        <v>23</v>
      </c>
      <c r="E1758" s="64" t="s">
        <v>458</v>
      </c>
      <c r="F1758" s="64" t="s">
        <v>635</v>
      </c>
      <c r="G1758" s="64" t="s">
        <v>55</v>
      </c>
      <c r="H1758" s="64" t="s">
        <v>648</v>
      </c>
      <c r="I1758" s="64" t="s">
        <v>636</v>
      </c>
      <c r="J1758" s="64" t="s">
        <v>649</v>
      </c>
      <c r="K1758" s="64" t="s">
        <v>583</v>
      </c>
      <c r="L1758" s="64" t="s">
        <v>637</v>
      </c>
      <c r="M1758" s="64" t="s">
        <v>650</v>
      </c>
      <c r="N1758" s="65">
        <v>1</v>
      </c>
      <c r="O1758" s="65">
        <v>1</v>
      </c>
      <c r="P1758" s="65">
        <v>1</v>
      </c>
      <c r="Q1758" s="67">
        <v>0</v>
      </c>
      <c r="R1758" s="67">
        <v>0</v>
      </c>
      <c r="S1758" s="67">
        <v>1</v>
      </c>
      <c r="T1758" s="67">
        <v>1</v>
      </c>
      <c r="U1758" s="67">
        <v>1</v>
      </c>
      <c r="V1758" s="67">
        <v>0</v>
      </c>
      <c r="W1758" s="63">
        <v>200000000</v>
      </c>
      <c r="X1758" s="63">
        <v>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63">
        <v>200000000</v>
      </c>
      <c r="AE1758" s="163">
        <v>45425</v>
      </c>
      <c r="AF1758" s="165">
        <v>47251</v>
      </c>
      <c r="AG1758" s="91">
        <v>200000000</v>
      </c>
      <c r="AH1758" s="91">
        <v>4.7027777777777775</v>
      </c>
      <c r="AI1758" s="91">
        <v>5</v>
      </c>
      <c r="AJ1758" s="160">
        <v>9.2499999999999999E-2</v>
      </c>
      <c r="AK1758" s="168" t="s">
        <v>651</v>
      </c>
      <c r="AL1758" s="168" t="s">
        <v>652</v>
      </c>
      <c r="AM1758" s="127">
        <v>0</v>
      </c>
      <c r="AN1758" s="127">
        <v>0</v>
      </c>
      <c r="AO1758" s="127">
        <v>9250000</v>
      </c>
      <c r="AP1758" s="127">
        <v>0</v>
      </c>
      <c r="AQ1758" s="127">
        <v>0</v>
      </c>
      <c r="AR1758" s="127">
        <v>0</v>
      </c>
      <c r="AS1758" s="127">
        <v>0</v>
      </c>
      <c r="AT1758" s="127">
        <v>0</v>
      </c>
      <c r="AU1758" s="127">
        <v>9250000</v>
      </c>
      <c r="AV1758" s="127">
        <v>0</v>
      </c>
      <c r="AW1758" s="127">
        <v>0</v>
      </c>
      <c r="AX1758" s="127">
        <v>0</v>
      </c>
      <c r="AY1758" s="127">
        <v>0</v>
      </c>
      <c r="AZ1758" s="127">
        <v>0</v>
      </c>
      <c r="BA1758" s="127">
        <v>9250000</v>
      </c>
      <c r="BB1758" s="127">
        <v>0</v>
      </c>
      <c r="BC1758" s="15">
        <f t="shared" si="85"/>
        <v>9250000</v>
      </c>
      <c r="BD1758" s="15">
        <f t="shared" ref="BD1758:BD1777" si="88">SUM(AQ1758:BB1758)</f>
        <v>18500000</v>
      </c>
      <c r="BE1758" s="15">
        <f t="shared" ref="BE1758:BE1777" si="89">BC1758+BD1758</f>
        <v>27750000</v>
      </c>
    </row>
    <row r="1759" spans="1:57" x14ac:dyDescent="0.3">
      <c r="A1759" s="167" t="s">
        <v>3582</v>
      </c>
      <c r="B1759" s="69" t="s">
        <v>3583</v>
      </c>
      <c r="C1759" s="65">
        <v>1</v>
      </c>
      <c r="D1759" s="65" t="s">
        <v>23</v>
      </c>
      <c r="E1759" s="64" t="s">
        <v>458</v>
      </c>
      <c r="F1759" s="64" t="s">
        <v>635</v>
      </c>
      <c r="G1759" s="64" t="s">
        <v>918</v>
      </c>
      <c r="H1759" s="64" t="s">
        <v>656</v>
      </c>
      <c r="I1759" s="64" t="s">
        <v>919</v>
      </c>
      <c r="J1759" s="64" t="s">
        <v>658</v>
      </c>
      <c r="K1759" s="64" t="s">
        <v>472</v>
      </c>
      <c r="L1759" s="64" t="s">
        <v>637</v>
      </c>
      <c r="M1759" s="64" t="s">
        <v>650</v>
      </c>
      <c r="N1759" s="65">
        <v>1</v>
      </c>
      <c r="O1759" s="65">
        <v>1</v>
      </c>
      <c r="P1759" s="65">
        <v>1</v>
      </c>
      <c r="Q1759" s="67">
        <v>1</v>
      </c>
      <c r="R1759" s="67">
        <v>1</v>
      </c>
      <c r="S1759" s="67">
        <v>1</v>
      </c>
      <c r="T1759" s="67">
        <v>0</v>
      </c>
      <c r="U1759" s="67">
        <v>0</v>
      </c>
      <c r="V1759" s="67">
        <v>0</v>
      </c>
      <c r="W1759" s="63">
        <v>46757.5</v>
      </c>
      <c r="X1759" s="63">
        <v>0</v>
      </c>
      <c r="Y1759" s="63">
        <v>0</v>
      </c>
      <c r="Z1759" s="63">
        <v>148.84</v>
      </c>
      <c r="AA1759" s="63">
        <v>0</v>
      </c>
      <c r="AB1759" s="63">
        <v>0</v>
      </c>
      <c r="AC1759" s="63">
        <v>0</v>
      </c>
      <c r="AD1759" s="63">
        <v>46757.5</v>
      </c>
      <c r="AE1759" s="163">
        <v>45455</v>
      </c>
      <c r="AF1759" s="165">
        <v>46185</v>
      </c>
      <c r="AG1759" s="91">
        <v>46757.5</v>
      </c>
      <c r="AH1759" s="91">
        <v>1.7833333333333334</v>
      </c>
      <c r="AI1759" s="91">
        <v>2</v>
      </c>
      <c r="AJ1759" s="160">
        <v>3.8199999999999998E-2</v>
      </c>
      <c r="AK1759" s="168" t="s">
        <v>651</v>
      </c>
      <c r="AL1759" s="168" t="s">
        <v>652</v>
      </c>
      <c r="AM1759" s="127">
        <v>148.84</v>
      </c>
      <c r="AN1759" s="127">
        <v>148.84</v>
      </c>
      <c r="AO1759" s="127">
        <v>148.84</v>
      </c>
      <c r="AP1759" s="127">
        <v>148.84</v>
      </c>
      <c r="AQ1759" s="127">
        <v>148.84</v>
      </c>
      <c r="AR1759" s="127">
        <v>148.84</v>
      </c>
      <c r="AS1759" s="127">
        <v>148.84</v>
      </c>
      <c r="AT1759" s="127">
        <v>148.84</v>
      </c>
      <c r="AU1759" s="127">
        <v>148.84</v>
      </c>
      <c r="AV1759" s="127">
        <v>148.84</v>
      </c>
      <c r="AW1759" s="127">
        <v>148.84</v>
      </c>
      <c r="AX1759" s="127">
        <v>148.84</v>
      </c>
      <c r="AY1759" s="127">
        <v>148.84</v>
      </c>
      <c r="AZ1759" s="127">
        <v>148.84</v>
      </c>
      <c r="BA1759" s="127">
        <v>148.84</v>
      </c>
      <c r="BB1759" s="127">
        <v>148.84</v>
      </c>
      <c r="BC1759" s="15">
        <f t="shared" si="85"/>
        <v>595.36</v>
      </c>
      <c r="BD1759" s="15">
        <f t="shared" si="88"/>
        <v>1786.0799999999997</v>
      </c>
      <c r="BE1759" s="15">
        <f t="shared" si="89"/>
        <v>2381.4399999999996</v>
      </c>
    </row>
    <row r="1760" spans="1:57" x14ac:dyDescent="0.3">
      <c r="A1760" s="167" t="s">
        <v>3584</v>
      </c>
      <c r="B1760" s="69" t="s">
        <v>3583</v>
      </c>
      <c r="C1760" s="65">
        <v>2</v>
      </c>
      <c r="D1760" s="65" t="s">
        <v>23</v>
      </c>
      <c r="E1760" s="64" t="s">
        <v>458</v>
      </c>
      <c r="F1760" s="64" t="s">
        <v>635</v>
      </c>
      <c r="G1760" s="64" t="s">
        <v>918</v>
      </c>
      <c r="H1760" s="64" t="s">
        <v>656</v>
      </c>
      <c r="I1760" s="64" t="s">
        <v>919</v>
      </c>
      <c r="J1760" s="64" t="s">
        <v>658</v>
      </c>
      <c r="K1760" s="64" t="s">
        <v>472</v>
      </c>
      <c r="L1760" s="64" t="s">
        <v>637</v>
      </c>
      <c r="M1760" s="64" t="s">
        <v>650</v>
      </c>
      <c r="N1760" s="65">
        <v>1</v>
      </c>
      <c r="O1760" s="65">
        <v>1</v>
      </c>
      <c r="P1760" s="65">
        <v>1</v>
      </c>
      <c r="Q1760" s="67">
        <v>1</v>
      </c>
      <c r="R1760" s="67">
        <v>1</v>
      </c>
      <c r="S1760" s="67">
        <v>1</v>
      </c>
      <c r="T1760" s="67">
        <v>0</v>
      </c>
      <c r="U1760" s="67">
        <v>0</v>
      </c>
      <c r="V1760" s="67">
        <v>0</v>
      </c>
      <c r="W1760" s="63">
        <v>225970</v>
      </c>
      <c r="X1760" s="63">
        <v>0</v>
      </c>
      <c r="Y1760" s="63">
        <v>0</v>
      </c>
      <c r="Z1760" s="63">
        <v>809.73</v>
      </c>
      <c r="AA1760" s="63">
        <v>0</v>
      </c>
      <c r="AB1760" s="63">
        <v>0</v>
      </c>
      <c r="AC1760" s="63">
        <v>0</v>
      </c>
      <c r="AD1760" s="63">
        <v>225970</v>
      </c>
      <c r="AE1760" s="163">
        <v>45455</v>
      </c>
      <c r="AF1760" s="165">
        <v>46550</v>
      </c>
      <c r="AG1760" s="91">
        <v>225970</v>
      </c>
      <c r="AH1760" s="91">
        <v>2.7833333333333332</v>
      </c>
      <c r="AI1760" s="91">
        <v>3</v>
      </c>
      <c r="AJ1760" s="160">
        <v>4.2999999999999997E-2</v>
      </c>
      <c r="AK1760" s="168" t="s">
        <v>651</v>
      </c>
      <c r="AL1760" s="168" t="s">
        <v>652</v>
      </c>
      <c r="AM1760" s="127">
        <v>809.73</v>
      </c>
      <c r="AN1760" s="127">
        <v>809.73</v>
      </c>
      <c r="AO1760" s="127">
        <v>809.73</v>
      </c>
      <c r="AP1760" s="127">
        <v>809.73</v>
      </c>
      <c r="AQ1760" s="127">
        <v>809.73</v>
      </c>
      <c r="AR1760" s="127">
        <v>809.73</v>
      </c>
      <c r="AS1760" s="127">
        <v>809.73</v>
      </c>
      <c r="AT1760" s="127">
        <v>809.72</v>
      </c>
      <c r="AU1760" s="127">
        <v>809.73</v>
      </c>
      <c r="AV1760" s="127">
        <v>809.73</v>
      </c>
      <c r="AW1760" s="127">
        <v>809.73</v>
      </c>
      <c r="AX1760" s="127">
        <v>809.73</v>
      </c>
      <c r="AY1760" s="127">
        <v>809.73</v>
      </c>
      <c r="AZ1760" s="127">
        <v>809.73</v>
      </c>
      <c r="BA1760" s="127">
        <v>809.73</v>
      </c>
      <c r="BB1760" s="127">
        <v>809.73</v>
      </c>
      <c r="BC1760" s="15">
        <f t="shared" si="85"/>
        <v>3238.92</v>
      </c>
      <c r="BD1760" s="15">
        <f t="shared" si="88"/>
        <v>9716.7499999999982</v>
      </c>
      <c r="BE1760" s="15">
        <f t="shared" si="89"/>
        <v>12955.669999999998</v>
      </c>
    </row>
    <row r="1761" spans="1:57" x14ac:dyDescent="0.3">
      <c r="A1761" s="167" t="s">
        <v>3585</v>
      </c>
      <c r="B1761" s="69" t="s">
        <v>3583</v>
      </c>
      <c r="C1761" s="65">
        <v>3</v>
      </c>
      <c r="D1761" s="65" t="s">
        <v>23</v>
      </c>
      <c r="E1761" s="64" t="s">
        <v>458</v>
      </c>
      <c r="F1761" s="64" t="s">
        <v>635</v>
      </c>
      <c r="G1761" s="64" t="s">
        <v>918</v>
      </c>
      <c r="H1761" s="64" t="s">
        <v>656</v>
      </c>
      <c r="I1761" s="64" t="s">
        <v>919</v>
      </c>
      <c r="J1761" s="64" t="s">
        <v>658</v>
      </c>
      <c r="K1761" s="64" t="s">
        <v>472</v>
      </c>
      <c r="L1761" s="64" t="s">
        <v>637</v>
      </c>
      <c r="M1761" s="64" t="s">
        <v>650</v>
      </c>
      <c r="N1761" s="65">
        <v>1</v>
      </c>
      <c r="O1761" s="65">
        <v>1</v>
      </c>
      <c r="P1761" s="65">
        <v>1</v>
      </c>
      <c r="Q1761" s="67">
        <v>1</v>
      </c>
      <c r="R1761" s="67">
        <v>1</v>
      </c>
      <c r="S1761" s="67">
        <v>1</v>
      </c>
      <c r="T1761" s="67">
        <v>0</v>
      </c>
      <c r="U1761" s="67">
        <v>0</v>
      </c>
      <c r="V1761" s="67">
        <v>0</v>
      </c>
      <c r="W1761" s="63">
        <v>1633857.5</v>
      </c>
      <c r="X1761" s="63">
        <v>0</v>
      </c>
      <c r="Y1761" s="63">
        <v>0</v>
      </c>
      <c r="Z1761" s="63">
        <v>6412.89</v>
      </c>
      <c r="AA1761" s="63">
        <v>0</v>
      </c>
      <c r="AB1761" s="63">
        <v>0</v>
      </c>
      <c r="AC1761" s="63">
        <v>0</v>
      </c>
      <c r="AD1761" s="63">
        <v>1633857.5</v>
      </c>
      <c r="AE1761" s="163">
        <v>45455</v>
      </c>
      <c r="AF1761" s="165">
        <v>46916</v>
      </c>
      <c r="AG1761" s="91">
        <v>1633857.5</v>
      </c>
      <c r="AH1761" s="91">
        <v>3.7833333333333332</v>
      </c>
      <c r="AI1761" s="91">
        <v>4</v>
      </c>
      <c r="AJ1761" s="160">
        <v>4.7100000000000003E-2</v>
      </c>
      <c r="AK1761" s="168" t="s">
        <v>651</v>
      </c>
      <c r="AL1761" s="168" t="s">
        <v>652</v>
      </c>
      <c r="AM1761" s="127">
        <v>6412.89</v>
      </c>
      <c r="AN1761" s="127">
        <v>6412.89</v>
      </c>
      <c r="AO1761" s="127">
        <v>6412.89</v>
      </c>
      <c r="AP1761" s="127">
        <v>6412.89</v>
      </c>
      <c r="AQ1761" s="127">
        <v>6412.89</v>
      </c>
      <c r="AR1761" s="127">
        <v>6412.89</v>
      </c>
      <c r="AS1761" s="127">
        <v>6412.89</v>
      </c>
      <c r="AT1761" s="127">
        <v>6412.89</v>
      </c>
      <c r="AU1761" s="127">
        <v>6412.89</v>
      </c>
      <c r="AV1761" s="127">
        <v>6412.89</v>
      </c>
      <c r="AW1761" s="127">
        <v>6412.89</v>
      </c>
      <c r="AX1761" s="127">
        <v>6412.89</v>
      </c>
      <c r="AY1761" s="127">
        <v>6412.89</v>
      </c>
      <c r="AZ1761" s="127">
        <v>6412.89</v>
      </c>
      <c r="BA1761" s="127">
        <v>6412.89</v>
      </c>
      <c r="BB1761" s="127">
        <v>6412.89</v>
      </c>
      <c r="BC1761" s="15">
        <f t="shared" si="85"/>
        <v>25651.56</v>
      </c>
      <c r="BD1761" s="15">
        <f t="shared" si="88"/>
        <v>76954.680000000008</v>
      </c>
      <c r="BE1761" s="15">
        <f t="shared" si="89"/>
        <v>102606.24</v>
      </c>
    </row>
    <row r="1762" spans="1:57" x14ac:dyDescent="0.3">
      <c r="A1762" s="167" t="s">
        <v>3586</v>
      </c>
      <c r="B1762" s="69" t="s">
        <v>3583</v>
      </c>
      <c r="C1762" s="65">
        <v>4</v>
      </c>
      <c r="D1762" s="65" t="s">
        <v>23</v>
      </c>
      <c r="E1762" s="64" t="s">
        <v>458</v>
      </c>
      <c r="F1762" s="64" t="s">
        <v>635</v>
      </c>
      <c r="G1762" s="64" t="s">
        <v>918</v>
      </c>
      <c r="H1762" s="64" t="s">
        <v>656</v>
      </c>
      <c r="I1762" s="64" t="s">
        <v>919</v>
      </c>
      <c r="J1762" s="64" t="s">
        <v>658</v>
      </c>
      <c r="K1762" s="64" t="s">
        <v>472</v>
      </c>
      <c r="L1762" s="64" t="s">
        <v>637</v>
      </c>
      <c r="M1762" s="64" t="s">
        <v>650</v>
      </c>
      <c r="N1762" s="65">
        <v>1</v>
      </c>
      <c r="O1762" s="65">
        <v>1</v>
      </c>
      <c r="P1762" s="65">
        <v>1</v>
      </c>
      <c r="Q1762" s="67">
        <v>1</v>
      </c>
      <c r="R1762" s="67">
        <v>1</v>
      </c>
      <c r="S1762" s="67">
        <v>1</v>
      </c>
      <c r="T1762" s="67">
        <v>0</v>
      </c>
      <c r="U1762" s="67">
        <v>0</v>
      </c>
      <c r="V1762" s="67">
        <v>0</v>
      </c>
      <c r="W1762" s="63">
        <v>18242652.5</v>
      </c>
      <c r="X1762" s="63">
        <v>0</v>
      </c>
      <c r="Y1762" s="63">
        <v>0</v>
      </c>
      <c r="Z1762" s="63">
        <v>77075.210000000006</v>
      </c>
      <c r="AA1762" s="63">
        <v>0</v>
      </c>
      <c r="AB1762" s="63">
        <v>0</v>
      </c>
      <c r="AC1762" s="63">
        <v>0</v>
      </c>
      <c r="AD1762" s="63">
        <v>18242652.5</v>
      </c>
      <c r="AE1762" s="163">
        <v>45455</v>
      </c>
      <c r="AF1762" s="165">
        <v>47281</v>
      </c>
      <c r="AG1762" s="91">
        <v>18242652.5</v>
      </c>
      <c r="AH1762" s="91">
        <v>4.7833333333333332</v>
      </c>
      <c r="AI1762" s="91">
        <v>5</v>
      </c>
      <c r="AJ1762" s="160">
        <v>5.0700000000000002E-2</v>
      </c>
      <c r="AK1762" s="168" t="s">
        <v>651</v>
      </c>
      <c r="AL1762" s="168" t="s">
        <v>652</v>
      </c>
      <c r="AM1762" s="127">
        <v>77075.210000000006</v>
      </c>
      <c r="AN1762" s="127">
        <v>77075.210000000006</v>
      </c>
      <c r="AO1762" s="127">
        <v>77075.210000000006</v>
      </c>
      <c r="AP1762" s="127">
        <v>77075.210000000006</v>
      </c>
      <c r="AQ1762" s="127">
        <v>77075.210000000006</v>
      </c>
      <c r="AR1762" s="127">
        <v>77075.210000000006</v>
      </c>
      <c r="AS1762" s="127">
        <v>77075.210000000006</v>
      </c>
      <c r="AT1762" s="127">
        <v>77075.210000000006</v>
      </c>
      <c r="AU1762" s="127">
        <v>77075.210000000006</v>
      </c>
      <c r="AV1762" s="127">
        <v>77075.210000000006</v>
      </c>
      <c r="AW1762" s="127">
        <v>77075.210000000006</v>
      </c>
      <c r="AX1762" s="127">
        <v>77075.210000000006</v>
      </c>
      <c r="AY1762" s="127">
        <v>77075.210000000006</v>
      </c>
      <c r="AZ1762" s="127">
        <v>77075.210000000006</v>
      </c>
      <c r="BA1762" s="127">
        <v>77075.210000000006</v>
      </c>
      <c r="BB1762" s="127">
        <v>77075.210000000006</v>
      </c>
      <c r="BC1762" s="15">
        <f t="shared" si="85"/>
        <v>308300.84000000003</v>
      </c>
      <c r="BD1762" s="15">
        <f t="shared" si="88"/>
        <v>924902.5199999999</v>
      </c>
      <c r="BE1762" s="15">
        <f t="shared" si="89"/>
        <v>1233203.3599999999</v>
      </c>
    </row>
    <row r="1763" spans="1:57" x14ac:dyDescent="0.3">
      <c r="A1763" s="167" t="s">
        <v>3587</v>
      </c>
      <c r="B1763" s="69" t="s">
        <v>3583</v>
      </c>
      <c r="C1763" s="65">
        <v>5</v>
      </c>
      <c r="D1763" s="65" t="s">
        <v>23</v>
      </c>
      <c r="E1763" s="64" t="s">
        <v>458</v>
      </c>
      <c r="F1763" s="64" t="s">
        <v>635</v>
      </c>
      <c r="G1763" s="64" t="s">
        <v>918</v>
      </c>
      <c r="H1763" s="64" t="s">
        <v>656</v>
      </c>
      <c r="I1763" s="64" t="s">
        <v>919</v>
      </c>
      <c r="J1763" s="64" t="s">
        <v>658</v>
      </c>
      <c r="K1763" s="64" t="s">
        <v>472</v>
      </c>
      <c r="L1763" s="64" t="s">
        <v>637</v>
      </c>
      <c r="M1763" s="64" t="s">
        <v>650</v>
      </c>
      <c r="N1763" s="65">
        <v>1</v>
      </c>
      <c r="O1763" s="65">
        <v>1</v>
      </c>
      <c r="P1763" s="65">
        <v>1</v>
      </c>
      <c r="Q1763" s="67">
        <v>1</v>
      </c>
      <c r="R1763" s="67">
        <v>1</v>
      </c>
      <c r="S1763" s="67">
        <v>1</v>
      </c>
      <c r="T1763" s="67">
        <v>0</v>
      </c>
      <c r="U1763" s="67">
        <v>0</v>
      </c>
      <c r="V1763" s="67">
        <v>0</v>
      </c>
      <c r="W1763" s="63">
        <v>4552440</v>
      </c>
      <c r="X1763" s="63">
        <v>0</v>
      </c>
      <c r="Y1763" s="63">
        <v>0</v>
      </c>
      <c r="Z1763" s="63">
        <v>20334.23</v>
      </c>
      <c r="AA1763" s="63">
        <v>0</v>
      </c>
      <c r="AB1763" s="63">
        <v>0</v>
      </c>
      <c r="AC1763" s="63">
        <v>0</v>
      </c>
      <c r="AD1763" s="63">
        <v>4552440</v>
      </c>
      <c r="AE1763" s="163">
        <v>45455</v>
      </c>
      <c r="AF1763" s="165">
        <v>47646</v>
      </c>
      <c r="AG1763" s="91">
        <v>4552440</v>
      </c>
      <c r="AH1763" s="91">
        <v>5.7833333333333332</v>
      </c>
      <c r="AI1763" s="91">
        <v>6</v>
      </c>
      <c r="AJ1763" s="160">
        <v>5.3600000000000002E-2</v>
      </c>
      <c r="AK1763" s="168" t="s">
        <v>651</v>
      </c>
      <c r="AL1763" s="168" t="s">
        <v>652</v>
      </c>
      <c r="AM1763" s="127">
        <v>20334.23</v>
      </c>
      <c r="AN1763" s="127">
        <v>20334.23</v>
      </c>
      <c r="AO1763" s="127">
        <v>20334.23</v>
      </c>
      <c r="AP1763" s="127">
        <v>20334.23</v>
      </c>
      <c r="AQ1763" s="127">
        <v>20334.23</v>
      </c>
      <c r="AR1763" s="127">
        <v>20334.23</v>
      </c>
      <c r="AS1763" s="127">
        <v>20334.23</v>
      </c>
      <c r="AT1763" s="127">
        <v>20334.23</v>
      </c>
      <c r="AU1763" s="127">
        <v>20334.23</v>
      </c>
      <c r="AV1763" s="127">
        <v>20334.23</v>
      </c>
      <c r="AW1763" s="127">
        <v>20334.23</v>
      </c>
      <c r="AX1763" s="127">
        <v>20334.23</v>
      </c>
      <c r="AY1763" s="127">
        <v>20334.23</v>
      </c>
      <c r="AZ1763" s="127">
        <v>20334.23</v>
      </c>
      <c r="BA1763" s="127">
        <v>20334.23</v>
      </c>
      <c r="BB1763" s="127">
        <v>20334.23</v>
      </c>
      <c r="BC1763" s="15">
        <f t="shared" si="85"/>
        <v>81336.92</v>
      </c>
      <c r="BD1763" s="15">
        <f t="shared" si="88"/>
        <v>244010.76000000004</v>
      </c>
      <c r="BE1763" s="15">
        <f t="shared" si="89"/>
        <v>325347.68000000005</v>
      </c>
    </row>
    <row r="1764" spans="1:57" x14ac:dyDescent="0.3">
      <c r="A1764" s="167" t="s">
        <v>3588</v>
      </c>
      <c r="B1764" s="69" t="s">
        <v>3583</v>
      </c>
      <c r="C1764" s="65">
        <v>6</v>
      </c>
      <c r="D1764" s="65" t="s">
        <v>23</v>
      </c>
      <c r="E1764" s="64" t="s">
        <v>458</v>
      </c>
      <c r="F1764" s="64" t="s">
        <v>635</v>
      </c>
      <c r="G1764" s="64" t="s">
        <v>918</v>
      </c>
      <c r="H1764" s="64" t="s">
        <v>656</v>
      </c>
      <c r="I1764" s="64" t="s">
        <v>919</v>
      </c>
      <c r="J1764" s="64" t="s">
        <v>658</v>
      </c>
      <c r="K1764" s="64" t="s">
        <v>472</v>
      </c>
      <c r="L1764" s="64" t="s">
        <v>637</v>
      </c>
      <c r="M1764" s="64" t="s">
        <v>650</v>
      </c>
      <c r="N1764" s="65">
        <v>1</v>
      </c>
      <c r="O1764" s="65">
        <v>1</v>
      </c>
      <c r="P1764" s="65">
        <v>1</v>
      </c>
      <c r="Q1764" s="67">
        <v>1</v>
      </c>
      <c r="R1764" s="67">
        <v>1</v>
      </c>
      <c r="S1764" s="67">
        <v>1</v>
      </c>
      <c r="T1764" s="67">
        <v>0</v>
      </c>
      <c r="U1764" s="67">
        <v>0</v>
      </c>
      <c r="V1764" s="67">
        <v>0</v>
      </c>
      <c r="W1764" s="63">
        <v>53100</v>
      </c>
      <c r="X1764" s="63">
        <v>0</v>
      </c>
      <c r="Y1764" s="63">
        <v>0</v>
      </c>
      <c r="Z1764" s="63">
        <v>249.57</v>
      </c>
      <c r="AA1764" s="63">
        <v>0</v>
      </c>
      <c r="AB1764" s="63">
        <v>0</v>
      </c>
      <c r="AC1764" s="63">
        <v>0</v>
      </c>
      <c r="AD1764" s="63">
        <v>53100</v>
      </c>
      <c r="AE1764" s="163">
        <v>45455</v>
      </c>
      <c r="AF1764" s="165">
        <v>48011</v>
      </c>
      <c r="AG1764" s="91">
        <v>53100</v>
      </c>
      <c r="AH1764" s="91">
        <v>6.7833333333333332</v>
      </c>
      <c r="AI1764" s="91">
        <v>7</v>
      </c>
      <c r="AJ1764" s="160">
        <v>5.6399999999999999E-2</v>
      </c>
      <c r="AK1764" s="168" t="s">
        <v>651</v>
      </c>
      <c r="AL1764" s="168" t="s">
        <v>652</v>
      </c>
      <c r="AM1764" s="127">
        <v>249.57</v>
      </c>
      <c r="AN1764" s="127">
        <v>249.57</v>
      </c>
      <c r="AO1764" s="127">
        <v>249.57</v>
      </c>
      <c r="AP1764" s="127">
        <v>249.57</v>
      </c>
      <c r="AQ1764" s="127">
        <v>249.57</v>
      </c>
      <c r="AR1764" s="127">
        <v>249.57</v>
      </c>
      <c r="AS1764" s="127">
        <v>249.57</v>
      </c>
      <c r="AT1764" s="127">
        <v>249.57</v>
      </c>
      <c r="AU1764" s="127">
        <v>249.57</v>
      </c>
      <c r="AV1764" s="127">
        <v>249.57</v>
      </c>
      <c r="AW1764" s="127">
        <v>249.57</v>
      </c>
      <c r="AX1764" s="127">
        <v>249.57</v>
      </c>
      <c r="AY1764" s="127">
        <v>249.57</v>
      </c>
      <c r="AZ1764" s="127">
        <v>249.57</v>
      </c>
      <c r="BA1764" s="127">
        <v>249.57</v>
      </c>
      <c r="BB1764" s="127">
        <v>249.57</v>
      </c>
      <c r="BC1764" s="15">
        <f t="shared" si="85"/>
        <v>998.28</v>
      </c>
      <c r="BD1764" s="15">
        <f t="shared" si="88"/>
        <v>2994.84</v>
      </c>
      <c r="BE1764" s="15">
        <f t="shared" si="89"/>
        <v>3993.12</v>
      </c>
    </row>
    <row r="1765" spans="1:57" x14ac:dyDescent="0.3">
      <c r="A1765" s="167" t="s">
        <v>3589</v>
      </c>
      <c r="B1765" s="69" t="s">
        <v>3590</v>
      </c>
      <c r="C1765" s="65">
        <v>1</v>
      </c>
      <c r="D1765" s="65" t="s">
        <v>23</v>
      </c>
      <c r="E1765" s="64" t="s">
        <v>458</v>
      </c>
      <c r="F1765" s="64" t="s">
        <v>635</v>
      </c>
      <c r="G1765" s="64" t="s">
        <v>655</v>
      </c>
      <c r="H1765" s="64" t="s">
        <v>656</v>
      </c>
      <c r="I1765" s="64" t="s">
        <v>657</v>
      </c>
      <c r="J1765" s="64" t="s">
        <v>658</v>
      </c>
      <c r="K1765" s="64" t="s">
        <v>471</v>
      </c>
      <c r="L1765" s="64" t="s">
        <v>637</v>
      </c>
      <c r="M1765" s="64" t="s">
        <v>650</v>
      </c>
      <c r="N1765" s="65">
        <v>1</v>
      </c>
      <c r="O1765" s="65">
        <v>1</v>
      </c>
      <c r="P1765" s="65">
        <v>1</v>
      </c>
      <c r="Q1765" s="67">
        <v>1</v>
      </c>
      <c r="R1765" s="67">
        <v>1</v>
      </c>
      <c r="S1765" s="67">
        <v>1</v>
      </c>
      <c r="T1765" s="67">
        <v>0</v>
      </c>
      <c r="U1765" s="67">
        <v>0</v>
      </c>
      <c r="V1765" s="67">
        <v>0</v>
      </c>
      <c r="W1765" s="63">
        <v>4505708.78</v>
      </c>
      <c r="X1765" s="63">
        <v>0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63">
        <v>4505708.78</v>
      </c>
      <c r="AE1765" s="163">
        <v>45455</v>
      </c>
      <c r="AF1765" s="165">
        <v>47281</v>
      </c>
      <c r="AG1765" s="91">
        <v>4505708.78</v>
      </c>
      <c r="AH1765" s="91">
        <v>4.7833333333333332</v>
      </c>
      <c r="AI1765" s="91">
        <v>5</v>
      </c>
      <c r="AJ1765" s="160">
        <v>9.2499999999999999E-2</v>
      </c>
      <c r="AK1765" s="168" t="s">
        <v>651</v>
      </c>
      <c r="AL1765" s="168" t="s">
        <v>652</v>
      </c>
      <c r="AM1765" s="127">
        <v>0</v>
      </c>
      <c r="AN1765" s="127">
        <v>0</v>
      </c>
      <c r="AO1765" s="127">
        <v>0</v>
      </c>
      <c r="AP1765" s="127">
        <v>208389.03</v>
      </c>
      <c r="AQ1765" s="127">
        <v>0</v>
      </c>
      <c r="AR1765" s="127">
        <v>0</v>
      </c>
      <c r="AS1765" s="127">
        <v>0</v>
      </c>
      <c r="AT1765" s="127">
        <v>0</v>
      </c>
      <c r="AU1765" s="127">
        <v>0</v>
      </c>
      <c r="AV1765" s="127">
        <v>208389.03</v>
      </c>
      <c r="AW1765" s="127">
        <v>0</v>
      </c>
      <c r="AX1765" s="127">
        <v>0</v>
      </c>
      <c r="AY1765" s="127">
        <v>0</v>
      </c>
      <c r="AZ1765" s="127">
        <v>0</v>
      </c>
      <c r="BA1765" s="127">
        <v>0</v>
      </c>
      <c r="BB1765" s="127">
        <v>208389.03</v>
      </c>
      <c r="BC1765" s="15">
        <f t="shared" si="85"/>
        <v>208389.03</v>
      </c>
      <c r="BD1765" s="15">
        <f t="shared" si="88"/>
        <v>416778.06</v>
      </c>
      <c r="BE1765" s="15">
        <f t="shared" si="89"/>
        <v>625167.09</v>
      </c>
    </row>
    <row r="1766" spans="1:57" x14ac:dyDescent="0.3">
      <c r="A1766" s="167" t="s">
        <v>3591</v>
      </c>
      <c r="B1766" s="69" t="s">
        <v>3592</v>
      </c>
      <c r="C1766" s="65">
        <v>1</v>
      </c>
      <c r="D1766" s="65" t="s">
        <v>23</v>
      </c>
      <c r="E1766" s="64" t="s">
        <v>458</v>
      </c>
      <c r="F1766" s="64" t="s">
        <v>635</v>
      </c>
      <c r="G1766" s="64" t="s">
        <v>655</v>
      </c>
      <c r="H1766" s="64" t="s">
        <v>656</v>
      </c>
      <c r="I1766" s="64" t="s">
        <v>657</v>
      </c>
      <c r="J1766" s="64" t="s">
        <v>658</v>
      </c>
      <c r="K1766" s="64" t="s">
        <v>471</v>
      </c>
      <c r="L1766" s="64" t="s">
        <v>637</v>
      </c>
      <c r="M1766" s="64" t="s">
        <v>650</v>
      </c>
      <c r="N1766" s="65">
        <v>1</v>
      </c>
      <c r="O1766" s="65">
        <v>1</v>
      </c>
      <c r="P1766" s="65">
        <v>1</v>
      </c>
      <c r="Q1766" s="67">
        <v>1</v>
      </c>
      <c r="R1766" s="67">
        <v>1</v>
      </c>
      <c r="S1766" s="67">
        <v>1</v>
      </c>
      <c r="T1766" s="67">
        <v>0</v>
      </c>
      <c r="U1766" s="67">
        <v>0</v>
      </c>
      <c r="V1766" s="67">
        <v>0</v>
      </c>
      <c r="W1766" s="63">
        <v>972682</v>
      </c>
      <c r="X1766" s="63">
        <v>0</v>
      </c>
      <c r="Y1766" s="63">
        <v>0</v>
      </c>
      <c r="Z1766" s="63">
        <v>0</v>
      </c>
      <c r="AA1766" s="63">
        <v>0</v>
      </c>
      <c r="AB1766" s="63">
        <v>0</v>
      </c>
      <c r="AC1766" s="63">
        <v>0</v>
      </c>
      <c r="AD1766" s="63">
        <v>972682</v>
      </c>
      <c r="AE1766" s="163">
        <v>45372</v>
      </c>
      <c r="AF1766" s="165">
        <v>45737</v>
      </c>
      <c r="AG1766" s="91">
        <v>972682</v>
      </c>
      <c r="AH1766" s="91">
        <v>0.55833333333333335</v>
      </c>
      <c r="AI1766" s="91">
        <v>1</v>
      </c>
      <c r="AJ1766" s="160">
        <v>4.9000000000000002E-2</v>
      </c>
      <c r="AK1766" s="168" t="s">
        <v>651</v>
      </c>
      <c r="AL1766" s="168" t="s">
        <v>652</v>
      </c>
      <c r="AM1766" s="127">
        <v>23830.708999999999</v>
      </c>
      <c r="AN1766" s="127">
        <v>0</v>
      </c>
      <c r="AO1766" s="127">
        <v>0</v>
      </c>
      <c r="AP1766" s="127">
        <v>0</v>
      </c>
      <c r="AQ1766" s="127">
        <v>0</v>
      </c>
      <c r="AR1766" s="127">
        <v>0</v>
      </c>
      <c r="AS1766" s="127">
        <v>23830.708999999999</v>
      </c>
      <c r="AT1766" s="127">
        <v>0</v>
      </c>
      <c r="AU1766" s="127">
        <v>0</v>
      </c>
      <c r="AV1766" s="127">
        <v>0</v>
      </c>
      <c r="AW1766" s="127">
        <v>0</v>
      </c>
      <c r="AX1766" s="127">
        <v>0</v>
      </c>
      <c r="AY1766" s="127">
        <v>0</v>
      </c>
      <c r="AZ1766" s="127">
        <v>0</v>
      </c>
      <c r="BA1766" s="127">
        <v>0</v>
      </c>
      <c r="BB1766" s="127">
        <v>0</v>
      </c>
      <c r="BC1766" s="15">
        <f t="shared" si="85"/>
        <v>23830.708999999999</v>
      </c>
      <c r="BD1766" s="15">
        <f t="shared" si="88"/>
        <v>23830.708999999999</v>
      </c>
      <c r="BE1766" s="15">
        <f t="shared" si="89"/>
        <v>47661.417999999998</v>
      </c>
    </row>
    <row r="1767" spans="1:57" x14ac:dyDescent="0.3">
      <c r="A1767" s="167" t="s">
        <v>3593</v>
      </c>
      <c r="B1767" s="69" t="s">
        <v>3594</v>
      </c>
      <c r="C1767" s="65">
        <v>1</v>
      </c>
      <c r="D1767" s="65" t="s">
        <v>23</v>
      </c>
      <c r="E1767" s="64" t="s">
        <v>458</v>
      </c>
      <c r="F1767" s="64" t="s">
        <v>635</v>
      </c>
      <c r="G1767" s="64" t="s">
        <v>655</v>
      </c>
      <c r="H1767" s="64" t="s">
        <v>656</v>
      </c>
      <c r="I1767" s="64" t="s">
        <v>657</v>
      </c>
      <c r="J1767" s="64" t="s">
        <v>658</v>
      </c>
      <c r="K1767" s="64" t="s">
        <v>471</v>
      </c>
      <c r="L1767" s="64" t="s">
        <v>637</v>
      </c>
      <c r="M1767" s="64" t="s">
        <v>650</v>
      </c>
      <c r="N1767" s="65">
        <v>1</v>
      </c>
      <c r="O1767" s="65">
        <v>1</v>
      </c>
      <c r="P1767" s="65">
        <v>1</v>
      </c>
      <c r="Q1767" s="67">
        <v>1</v>
      </c>
      <c r="R1767" s="67">
        <v>1</v>
      </c>
      <c r="S1767" s="67">
        <v>1</v>
      </c>
      <c r="T1767" s="67">
        <v>0</v>
      </c>
      <c r="U1767" s="67">
        <v>0</v>
      </c>
      <c r="V1767" s="67">
        <v>0</v>
      </c>
      <c r="W1767" s="63">
        <v>11400000</v>
      </c>
      <c r="X1767" s="63">
        <v>0</v>
      </c>
      <c r="Y1767" s="63">
        <v>0</v>
      </c>
      <c r="Z1767" s="63">
        <v>0</v>
      </c>
      <c r="AA1767" s="63">
        <v>0</v>
      </c>
      <c r="AB1767" s="63">
        <v>0</v>
      </c>
      <c r="AC1767" s="63">
        <v>0</v>
      </c>
      <c r="AD1767" s="63">
        <v>11400000</v>
      </c>
      <c r="AE1767" s="163">
        <v>45376</v>
      </c>
      <c r="AF1767" s="165">
        <v>46471</v>
      </c>
      <c r="AG1767" s="91">
        <v>11400000</v>
      </c>
      <c r="AH1767" s="91">
        <v>2.5694444444444446</v>
      </c>
      <c r="AI1767" s="91">
        <v>3</v>
      </c>
      <c r="AJ1767" s="160">
        <v>8.7499999999999994E-2</v>
      </c>
      <c r="AK1767" s="168" t="s">
        <v>651</v>
      </c>
      <c r="AL1767" s="168" t="s">
        <v>652</v>
      </c>
      <c r="AM1767" s="127">
        <v>498750</v>
      </c>
      <c r="AN1767" s="127">
        <v>0</v>
      </c>
      <c r="AO1767" s="127">
        <v>0</v>
      </c>
      <c r="AP1767" s="127">
        <v>0</v>
      </c>
      <c r="AQ1767" s="127">
        <v>0</v>
      </c>
      <c r="AR1767" s="127">
        <v>0</v>
      </c>
      <c r="AS1767" s="127">
        <v>498750</v>
      </c>
      <c r="AT1767" s="127">
        <v>0</v>
      </c>
      <c r="AU1767" s="127">
        <v>0</v>
      </c>
      <c r="AV1767" s="127">
        <v>0</v>
      </c>
      <c r="AW1767" s="127">
        <v>0</v>
      </c>
      <c r="AX1767" s="127">
        <v>0</v>
      </c>
      <c r="AY1767" s="127">
        <v>498750</v>
      </c>
      <c r="AZ1767" s="127">
        <v>0</v>
      </c>
      <c r="BA1767" s="127">
        <v>0</v>
      </c>
      <c r="BB1767" s="127">
        <v>0</v>
      </c>
      <c r="BC1767" s="15">
        <f t="shared" si="85"/>
        <v>498750</v>
      </c>
      <c r="BD1767" s="15">
        <f t="shared" si="88"/>
        <v>997500</v>
      </c>
      <c r="BE1767" s="15">
        <f t="shared" si="89"/>
        <v>1496250</v>
      </c>
    </row>
    <row r="1768" spans="1:57" x14ac:dyDescent="0.3">
      <c r="A1768" s="167" t="s">
        <v>3595</v>
      </c>
      <c r="B1768" s="69" t="s">
        <v>3596</v>
      </c>
      <c r="C1768" s="65">
        <v>1</v>
      </c>
      <c r="D1768" s="65" t="s">
        <v>23</v>
      </c>
      <c r="E1768" s="64" t="s">
        <v>458</v>
      </c>
      <c r="F1768" s="64" t="s">
        <v>635</v>
      </c>
      <c r="G1768" s="64" t="s">
        <v>918</v>
      </c>
      <c r="H1768" s="64" t="s">
        <v>656</v>
      </c>
      <c r="I1768" s="64" t="s">
        <v>919</v>
      </c>
      <c r="J1768" s="64" t="s">
        <v>658</v>
      </c>
      <c r="K1768" s="64" t="s">
        <v>472</v>
      </c>
      <c r="L1768" s="64" t="s">
        <v>637</v>
      </c>
      <c r="M1768" s="64" t="s">
        <v>650</v>
      </c>
      <c r="N1768" s="65">
        <v>1</v>
      </c>
      <c r="O1768" s="65">
        <v>1</v>
      </c>
      <c r="P1768" s="65">
        <v>1</v>
      </c>
      <c r="Q1768" s="67">
        <v>1</v>
      </c>
      <c r="R1768" s="67">
        <v>1</v>
      </c>
      <c r="S1768" s="67">
        <v>1</v>
      </c>
      <c r="T1768" s="67">
        <v>0</v>
      </c>
      <c r="U1768" s="67">
        <v>0</v>
      </c>
      <c r="V1768" s="67">
        <v>0</v>
      </c>
      <c r="W1768" s="63">
        <v>70357.5</v>
      </c>
      <c r="X1768" s="63">
        <v>0</v>
      </c>
      <c r="Y1768" s="63">
        <v>0</v>
      </c>
      <c r="Z1768" s="63">
        <v>190.55</v>
      </c>
      <c r="AA1768" s="63">
        <v>0</v>
      </c>
      <c r="AB1768" s="63">
        <v>0</v>
      </c>
      <c r="AC1768" s="63">
        <v>0</v>
      </c>
      <c r="AD1768" s="63">
        <v>70357.5</v>
      </c>
      <c r="AE1768" s="163">
        <v>45470</v>
      </c>
      <c r="AF1768" s="165">
        <v>45835</v>
      </c>
      <c r="AG1768" s="91">
        <v>70357.5</v>
      </c>
      <c r="AH1768" s="91">
        <v>0.82499999999999996</v>
      </c>
      <c r="AI1768" s="91">
        <v>1</v>
      </c>
      <c r="AJ1768" s="160">
        <v>3.2500000000000001E-2</v>
      </c>
      <c r="AK1768" s="168" t="s">
        <v>651</v>
      </c>
      <c r="AL1768" s="168" t="s">
        <v>652</v>
      </c>
      <c r="AM1768" s="127">
        <v>190.55</v>
      </c>
      <c r="AN1768" s="127">
        <v>190.55</v>
      </c>
      <c r="AO1768" s="127">
        <v>190.55</v>
      </c>
      <c r="AP1768" s="127">
        <v>190.55</v>
      </c>
      <c r="AQ1768" s="127">
        <v>190.55</v>
      </c>
      <c r="AR1768" s="127">
        <v>190.55</v>
      </c>
      <c r="AS1768" s="127">
        <v>190.55</v>
      </c>
      <c r="AT1768" s="127">
        <v>190.55</v>
      </c>
      <c r="AU1768" s="127">
        <v>190.55</v>
      </c>
      <c r="AV1768" s="127">
        <v>190.55</v>
      </c>
      <c r="AW1768" s="127">
        <v>0</v>
      </c>
      <c r="AX1768" s="127">
        <v>0</v>
      </c>
      <c r="AY1768" s="127">
        <v>0</v>
      </c>
      <c r="AZ1768" s="127">
        <v>0</v>
      </c>
      <c r="BA1768" s="127">
        <v>0</v>
      </c>
      <c r="BB1768" s="127">
        <v>0</v>
      </c>
      <c r="BC1768" s="15">
        <f t="shared" si="85"/>
        <v>762.2</v>
      </c>
      <c r="BD1768" s="15">
        <f t="shared" si="88"/>
        <v>1143.3</v>
      </c>
      <c r="BE1768" s="15">
        <f t="shared" si="89"/>
        <v>1905.5</v>
      </c>
    </row>
    <row r="1769" spans="1:57" x14ac:dyDescent="0.3">
      <c r="A1769" s="167" t="s">
        <v>3597</v>
      </c>
      <c r="B1769" s="69" t="s">
        <v>3596</v>
      </c>
      <c r="C1769" s="65">
        <v>2</v>
      </c>
      <c r="D1769" s="65" t="s">
        <v>23</v>
      </c>
      <c r="E1769" s="64" t="s">
        <v>458</v>
      </c>
      <c r="F1769" s="64" t="s">
        <v>635</v>
      </c>
      <c r="G1769" s="64" t="s">
        <v>918</v>
      </c>
      <c r="H1769" s="64" t="s">
        <v>656</v>
      </c>
      <c r="I1769" s="64" t="s">
        <v>919</v>
      </c>
      <c r="J1769" s="64" t="s">
        <v>658</v>
      </c>
      <c r="K1769" s="64" t="s">
        <v>472</v>
      </c>
      <c r="L1769" s="64" t="s">
        <v>637</v>
      </c>
      <c r="M1769" s="64" t="s">
        <v>650</v>
      </c>
      <c r="N1769" s="65">
        <v>1</v>
      </c>
      <c r="O1769" s="65">
        <v>1</v>
      </c>
      <c r="P1769" s="65">
        <v>1</v>
      </c>
      <c r="Q1769" s="67">
        <v>1</v>
      </c>
      <c r="R1769" s="67">
        <v>1</v>
      </c>
      <c r="S1769" s="67">
        <v>1</v>
      </c>
      <c r="T1769" s="67">
        <v>0</v>
      </c>
      <c r="U1769" s="67">
        <v>0</v>
      </c>
      <c r="V1769" s="67">
        <v>0</v>
      </c>
      <c r="W1769" s="63">
        <v>108265</v>
      </c>
      <c r="X1769" s="63">
        <v>0</v>
      </c>
      <c r="Y1769" s="63">
        <v>0</v>
      </c>
      <c r="Z1769" s="63">
        <v>344.64</v>
      </c>
      <c r="AA1769" s="63">
        <v>0</v>
      </c>
      <c r="AB1769" s="63">
        <v>0</v>
      </c>
      <c r="AC1769" s="63">
        <v>0</v>
      </c>
      <c r="AD1769" s="63">
        <v>108265</v>
      </c>
      <c r="AE1769" s="163">
        <v>45470</v>
      </c>
      <c r="AF1769" s="165">
        <v>46200</v>
      </c>
      <c r="AG1769" s="91">
        <v>108265</v>
      </c>
      <c r="AH1769" s="91">
        <v>1.825</v>
      </c>
      <c r="AI1769" s="91">
        <v>2</v>
      </c>
      <c r="AJ1769" s="160">
        <v>3.8199999999999998E-2</v>
      </c>
      <c r="AK1769" s="168" t="s">
        <v>651</v>
      </c>
      <c r="AL1769" s="168" t="s">
        <v>652</v>
      </c>
      <c r="AM1769" s="127">
        <v>344.64</v>
      </c>
      <c r="AN1769" s="127">
        <v>344.64</v>
      </c>
      <c r="AO1769" s="127">
        <v>344.64</v>
      </c>
      <c r="AP1769" s="127">
        <v>344.64</v>
      </c>
      <c r="AQ1769" s="127">
        <v>344.64</v>
      </c>
      <c r="AR1769" s="127">
        <v>344.64</v>
      </c>
      <c r="AS1769" s="127">
        <v>344.64</v>
      </c>
      <c r="AT1769" s="127">
        <v>344.64</v>
      </c>
      <c r="AU1769" s="127">
        <v>344.64</v>
      </c>
      <c r="AV1769" s="127">
        <v>344.64</v>
      </c>
      <c r="AW1769" s="127">
        <v>344.64</v>
      </c>
      <c r="AX1769" s="127">
        <v>344.64</v>
      </c>
      <c r="AY1769" s="127">
        <v>344.64</v>
      </c>
      <c r="AZ1769" s="127">
        <v>344.64</v>
      </c>
      <c r="BA1769" s="127">
        <v>344.64</v>
      </c>
      <c r="BB1769" s="127">
        <v>344.64</v>
      </c>
      <c r="BC1769" s="15">
        <f t="shared" si="85"/>
        <v>1378.56</v>
      </c>
      <c r="BD1769" s="15">
        <f t="shared" si="88"/>
        <v>4135.6799999999994</v>
      </c>
      <c r="BE1769" s="15">
        <f t="shared" si="89"/>
        <v>5514.24</v>
      </c>
    </row>
    <row r="1770" spans="1:57" x14ac:dyDescent="0.3">
      <c r="A1770" s="167" t="s">
        <v>3598</v>
      </c>
      <c r="B1770" s="69" t="s">
        <v>3596</v>
      </c>
      <c r="C1770" s="65">
        <v>3</v>
      </c>
      <c r="D1770" s="65" t="s">
        <v>23</v>
      </c>
      <c r="E1770" s="64" t="s">
        <v>458</v>
      </c>
      <c r="F1770" s="64" t="s">
        <v>635</v>
      </c>
      <c r="G1770" s="64" t="s">
        <v>918</v>
      </c>
      <c r="H1770" s="64" t="s">
        <v>656</v>
      </c>
      <c r="I1770" s="64" t="s">
        <v>919</v>
      </c>
      <c r="J1770" s="64" t="s">
        <v>658</v>
      </c>
      <c r="K1770" s="64" t="s">
        <v>472</v>
      </c>
      <c r="L1770" s="64" t="s">
        <v>637</v>
      </c>
      <c r="M1770" s="64" t="s">
        <v>650</v>
      </c>
      <c r="N1770" s="65">
        <v>1</v>
      </c>
      <c r="O1770" s="65">
        <v>1</v>
      </c>
      <c r="P1770" s="65">
        <v>1</v>
      </c>
      <c r="Q1770" s="67">
        <v>1</v>
      </c>
      <c r="R1770" s="67">
        <v>1</v>
      </c>
      <c r="S1770" s="67">
        <v>1</v>
      </c>
      <c r="T1770" s="67">
        <v>0</v>
      </c>
      <c r="U1770" s="67">
        <v>0</v>
      </c>
      <c r="V1770" s="67">
        <v>0</v>
      </c>
      <c r="W1770" s="63">
        <v>268597.5</v>
      </c>
      <c r="X1770" s="63">
        <v>0</v>
      </c>
      <c r="Y1770" s="63">
        <v>0</v>
      </c>
      <c r="Z1770" s="63">
        <v>962.47</v>
      </c>
      <c r="AA1770" s="63">
        <v>0</v>
      </c>
      <c r="AB1770" s="63">
        <v>0</v>
      </c>
      <c r="AC1770" s="63">
        <v>0</v>
      </c>
      <c r="AD1770" s="63">
        <v>268597.5</v>
      </c>
      <c r="AE1770" s="163">
        <v>45470</v>
      </c>
      <c r="AF1770" s="165">
        <v>46565</v>
      </c>
      <c r="AG1770" s="91">
        <v>268597.5</v>
      </c>
      <c r="AH1770" s="91">
        <v>2.8250000000000002</v>
      </c>
      <c r="AI1770" s="91">
        <v>3</v>
      </c>
      <c r="AJ1770" s="160">
        <v>4.2999999999999997E-2</v>
      </c>
      <c r="AK1770" s="168" t="s">
        <v>651</v>
      </c>
      <c r="AL1770" s="168" t="s">
        <v>652</v>
      </c>
      <c r="AM1770" s="127">
        <v>962.47</v>
      </c>
      <c r="AN1770" s="127">
        <v>962.47</v>
      </c>
      <c r="AO1770" s="127">
        <v>962.47</v>
      </c>
      <c r="AP1770" s="127">
        <v>962.47</v>
      </c>
      <c r="AQ1770" s="127">
        <v>962.47</v>
      </c>
      <c r="AR1770" s="127">
        <v>962.47</v>
      </c>
      <c r="AS1770" s="127">
        <v>962.47</v>
      </c>
      <c r="AT1770" s="127">
        <v>962.47</v>
      </c>
      <c r="AU1770" s="127">
        <v>962.47</v>
      </c>
      <c r="AV1770" s="127">
        <v>962.47</v>
      </c>
      <c r="AW1770" s="127">
        <v>962.47</v>
      </c>
      <c r="AX1770" s="127">
        <v>962.47</v>
      </c>
      <c r="AY1770" s="127">
        <v>962.47</v>
      </c>
      <c r="AZ1770" s="127">
        <v>962.47</v>
      </c>
      <c r="BA1770" s="127">
        <v>962.47</v>
      </c>
      <c r="BB1770" s="127">
        <v>962.47</v>
      </c>
      <c r="BC1770" s="15">
        <f t="shared" si="85"/>
        <v>3849.88</v>
      </c>
      <c r="BD1770" s="15">
        <f t="shared" si="88"/>
        <v>11549.64</v>
      </c>
      <c r="BE1770" s="15">
        <f t="shared" si="89"/>
        <v>15399.52</v>
      </c>
    </row>
    <row r="1771" spans="1:57" x14ac:dyDescent="0.3">
      <c r="A1771" s="167" t="s">
        <v>3599</v>
      </c>
      <c r="B1771" s="69" t="s">
        <v>3596</v>
      </c>
      <c r="C1771" s="65">
        <v>4</v>
      </c>
      <c r="D1771" s="65" t="s">
        <v>23</v>
      </c>
      <c r="E1771" s="64" t="s">
        <v>458</v>
      </c>
      <c r="F1771" s="64" t="s">
        <v>635</v>
      </c>
      <c r="G1771" s="64" t="s">
        <v>918</v>
      </c>
      <c r="H1771" s="64" t="s">
        <v>656</v>
      </c>
      <c r="I1771" s="64" t="s">
        <v>919</v>
      </c>
      <c r="J1771" s="64" t="s">
        <v>658</v>
      </c>
      <c r="K1771" s="64" t="s">
        <v>472</v>
      </c>
      <c r="L1771" s="64" t="s">
        <v>637</v>
      </c>
      <c r="M1771" s="64" t="s">
        <v>650</v>
      </c>
      <c r="N1771" s="65">
        <v>1</v>
      </c>
      <c r="O1771" s="65">
        <v>1</v>
      </c>
      <c r="P1771" s="65">
        <v>1</v>
      </c>
      <c r="Q1771" s="67">
        <v>1</v>
      </c>
      <c r="R1771" s="67">
        <v>1</v>
      </c>
      <c r="S1771" s="67">
        <v>1</v>
      </c>
      <c r="T1771" s="67">
        <v>0</v>
      </c>
      <c r="U1771" s="67">
        <v>0</v>
      </c>
      <c r="V1771" s="67">
        <v>0</v>
      </c>
      <c r="W1771" s="63">
        <v>342495</v>
      </c>
      <c r="X1771" s="63">
        <v>0</v>
      </c>
      <c r="Y1771" s="63">
        <v>0</v>
      </c>
      <c r="Z1771" s="63">
        <v>1344.29</v>
      </c>
      <c r="AA1771" s="63">
        <v>0</v>
      </c>
      <c r="AB1771" s="63">
        <v>0</v>
      </c>
      <c r="AC1771" s="63">
        <v>0</v>
      </c>
      <c r="AD1771" s="63">
        <v>342495</v>
      </c>
      <c r="AE1771" s="163">
        <v>45470</v>
      </c>
      <c r="AF1771" s="165">
        <v>46931</v>
      </c>
      <c r="AG1771" s="91">
        <v>342495</v>
      </c>
      <c r="AH1771" s="91">
        <v>3.8250000000000002</v>
      </c>
      <c r="AI1771" s="91">
        <v>4</v>
      </c>
      <c r="AJ1771" s="160">
        <v>4.7100000000000003E-2</v>
      </c>
      <c r="AK1771" s="168" t="s">
        <v>651</v>
      </c>
      <c r="AL1771" s="168" t="s">
        <v>652</v>
      </c>
      <c r="AM1771" s="127">
        <v>1344.29</v>
      </c>
      <c r="AN1771" s="127">
        <v>1344.29</v>
      </c>
      <c r="AO1771" s="127">
        <v>1344.29</v>
      </c>
      <c r="AP1771" s="127">
        <v>1344.29</v>
      </c>
      <c r="AQ1771" s="127">
        <v>1344.29</v>
      </c>
      <c r="AR1771" s="127">
        <v>1344.29</v>
      </c>
      <c r="AS1771" s="127">
        <v>1344.29</v>
      </c>
      <c r="AT1771" s="127">
        <v>1344.29</v>
      </c>
      <c r="AU1771" s="127">
        <v>1344.29</v>
      </c>
      <c r="AV1771" s="127">
        <v>1344.29</v>
      </c>
      <c r="AW1771" s="127">
        <v>1344.29</v>
      </c>
      <c r="AX1771" s="127">
        <v>1344.29</v>
      </c>
      <c r="AY1771" s="127">
        <v>1344.29</v>
      </c>
      <c r="AZ1771" s="127">
        <v>1344.29</v>
      </c>
      <c r="BA1771" s="127">
        <v>1344.29</v>
      </c>
      <c r="BB1771" s="127">
        <v>1344.29</v>
      </c>
      <c r="BC1771" s="15">
        <f t="shared" si="85"/>
        <v>5377.16</v>
      </c>
      <c r="BD1771" s="15">
        <f t="shared" si="88"/>
        <v>16131.480000000003</v>
      </c>
      <c r="BE1771" s="15">
        <f t="shared" si="89"/>
        <v>21508.640000000003</v>
      </c>
    </row>
    <row r="1772" spans="1:57" x14ac:dyDescent="0.3">
      <c r="A1772" s="167" t="s">
        <v>3600</v>
      </c>
      <c r="B1772" s="69" t="s">
        <v>3596</v>
      </c>
      <c r="C1772" s="65">
        <v>5</v>
      </c>
      <c r="D1772" s="65" t="s">
        <v>23</v>
      </c>
      <c r="E1772" s="64" t="s">
        <v>458</v>
      </c>
      <c r="F1772" s="64" t="s">
        <v>635</v>
      </c>
      <c r="G1772" s="64" t="s">
        <v>918</v>
      </c>
      <c r="H1772" s="64" t="s">
        <v>656</v>
      </c>
      <c r="I1772" s="64" t="s">
        <v>919</v>
      </c>
      <c r="J1772" s="64" t="s">
        <v>658</v>
      </c>
      <c r="K1772" s="64" t="s">
        <v>472</v>
      </c>
      <c r="L1772" s="64" t="s">
        <v>637</v>
      </c>
      <c r="M1772" s="64" t="s">
        <v>650</v>
      </c>
      <c r="N1772" s="65">
        <v>1</v>
      </c>
      <c r="O1772" s="65">
        <v>1</v>
      </c>
      <c r="P1772" s="65">
        <v>1</v>
      </c>
      <c r="Q1772" s="67">
        <v>1</v>
      </c>
      <c r="R1772" s="67">
        <v>1</v>
      </c>
      <c r="S1772" s="67">
        <v>1</v>
      </c>
      <c r="T1772" s="67">
        <v>0</v>
      </c>
      <c r="U1772" s="67">
        <v>0</v>
      </c>
      <c r="V1772" s="67">
        <v>0</v>
      </c>
      <c r="W1772" s="63">
        <v>327155</v>
      </c>
      <c r="X1772" s="63">
        <v>0</v>
      </c>
      <c r="Y1772" s="63">
        <v>0</v>
      </c>
      <c r="Z1772" s="63">
        <v>1382.23</v>
      </c>
      <c r="AA1772" s="63">
        <v>0</v>
      </c>
      <c r="AB1772" s="63">
        <v>0</v>
      </c>
      <c r="AC1772" s="63">
        <v>0</v>
      </c>
      <c r="AD1772" s="63">
        <v>327155</v>
      </c>
      <c r="AE1772" s="163">
        <v>45470</v>
      </c>
      <c r="AF1772" s="165">
        <v>47296</v>
      </c>
      <c r="AG1772" s="91">
        <v>327155</v>
      </c>
      <c r="AH1772" s="91">
        <v>4.8250000000000002</v>
      </c>
      <c r="AI1772" s="91">
        <v>5</v>
      </c>
      <c r="AJ1772" s="160">
        <v>5.0700000000000002E-2</v>
      </c>
      <c r="AK1772" s="168" t="s">
        <v>651</v>
      </c>
      <c r="AL1772" s="168" t="s">
        <v>652</v>
      </c>
      <c r="AM1772" s="127">
        <v>1382.23</v>
      </c>
      <c r="AN1772" s="127">
        <v>1382.23</v>
      </c>
      <c r="AO1772" s="127">
        <v>1382.23</v>
      </c>
      <c r="AP1772" s="127">
        <v>1382.23</v>
      </c>
      <c r="AQ1772" s="127">
        <v>1382.23</v>
      </c>
      <c r="AR1772" s="127">
        <v>1382.23</v>
      </c>
      <c r="AS1772" s="127">
        <v>1382.23</v>
      </c>
      <c r="AT1772" s="127">
        <v>1382.23</v>
      </c>
      <c r="AU1772" s="127">
        <v>1382.23</v>
      </c>
      <c r="AV1772" s="127">
        <v>1382.23</v>
      </c>
      <c r="AW1772" s="127">
        <v>1382.23</v>
      </c>
      <c r="AX1772" s="127">
        <v>1382.23</v>
      </c>
      <c r="AY1772" s="127">
        <v>1382.23</v>
      </c>
      <c r="AZ1772" s="127">
        <v>1382.23</v>
      </c>
      <c r="BA1772" s="127">
        <v>1382.23</v>
      </c>
      <c r="BB1772" s="127">
        <v>1382.23</v>
      </c>
      <c r="BC1772" s="15">
        <f t="shared" si="85"/>
        <v>5528.92</v>
      </c>
      <c r="BD1772" s="15">
        <f t="shared" si="88"/>
        <v>16586.759999999998</v>
      </c>
      <c r="BE1772" s="15">
        <f t="shared" si="89"/>
        <v>22115.68</v>
      </c>
    </row>
    <row r="1773" spans="1:57" x14ac:dyDescent="0.3">
      <c r="A1773" s="167" t="s">
        <v>3601</v>
      </c>
      <c r="B1773" s="69" t="s">
        <v>3596</v>
      </c>
      <c r="C1773" s="65">
        <v>6</v>
      </c>
      <c r="D1773" s="65" t="s">
        <v>23</v>
      </c>
      <c r="E1773" s="64" t="s">
        <v>458</v>
      </c>
      <c r="F1773" s="64" t="s">
        <v>635</v>
      </c>
      <c r="G1773" s="64" t="s">
        <v>918</v>
      </c>
      <c r="H1773" s="64" t="s">
        <v>656</v>
      </c>
      <c r="I1773" s="64" t="s">
        <v>919</v>
      </c>
      <c r="J1773" s="64" t="s">
        <v>658</v>
      </c>
      <c r="K1773" s="64" t="s">
        <v>472</v>
      </c>
      <c r="L1773" s="64" t="s">
        <v>637</v>
      </c>
      <c r="M1773" s="64" t="s">
        <v>650</v>
      </c>
      <c r="N1773" s="65">
        <v>1</v>
      </c>
      <c r="O1773" s="65">
        <v>1</v>
      </c>
      <c r="P1773" s="65">
        <v>1</v>
      </c>
      <c r="Q1773" s="67">
        <v>1</v>
      </c>
      <c r="R1773" s="67">
        <v>1</v>
      </c>
      <c r="S1773" s="67">
        <v>1</v>
      </c>
      <c r="T1773" s="67">
        <v>0</v>
      </c>
      <c r="U1773" s="67">
        <v>0</v>
      </c>
      <c r="V1773" s="67">
        <v>0</v>
      </c>
      <c r="W1773" s="63">
        <v>285117.5</v>
      </c>
      <c r="X1773" s="63">
        <v>0</v>
      </c>
      <c r="Y1773" s="63">
        <v>0</v>
      </c>
      <c r="Z1773" s="63">
        <v>1273.52</v>
      </c>
      <c r="AA1773" s="63">
        <v>0</v>
      </c>
      <c r="AB1773" s="63">
        <v>0</v>
      </c>
      <c r="AC1773" s="63">
        <v>0</v>
      </c>
      <c r="AD1773" s="63">
        <v>285117.5</v>
      </c>
      <c r="AE1773" s="163">
        <v>45470</v>
      </c>
      <c r="AF1773" s="165">
        <v>47661</v>
      </c>
      <c r="AG1773" s="91">
        <v>285117.5</v>
      </c>
      <c r="AH1773" s="91">
        <v>5.8250000000000002</v>
      </c>
      <c r="AI1773" s="91">
        <v>6</v>
      </c>
      <c r="AJ1773" s="160">
        <v>5.3600000000000002E-2</v>
      </c>
      <c r="AK1773" s="168" t="s">
        <v>651</v>
      </c>
      <c r="AL1773" s="168" t="s">
        <v>652</v>
      </c>
      <c r="AM1773" s="127">
        <v>1273.52</v>
      </c>
      <c r="AN1773" s="127">
        <v>1273.52</v>
      </c>
      <c r="AO1773" s="127">
        <v>1273.52</v>
      </c>
      <c r="AP1773" s="127">
        <v>1273.52</v>
      </c>
      <c r="AQ1773" s="127">
        <v>1273.52</v>
      </c>
      <c r="AR1773" s="127">
        <v>1273.52</v>
      </c>
      <c r="AS1773" s="127">
        <v>1273.52</v>
      </c>
      <c r="AT1773" s="127">
        <v>1273.52</v>
      </c>
      <c r="AU1773" s="127">
        <v>1273.52</v>
      </c>
      <c r="AV1773" s="127">
        <v>1273.52</v>
      </c>
      <c r="AW1773" s="127">
        <v>1273.52</v>
      </c>
      <c r="AX1773" s="127">
        <v>1273.52</v>
      </c>
      <c r="AY1773" s="127">
        <v>1273.52</v>
      </c>
      <c r="AZ1773" s="127">
        <v>1273.52</v>
      </c>
      <c r="BA1773" s="127">
        <v>1273.52</v>
      </c>
      <c r="BB1773" s="127">
        <v>1273.52</v>
      </c>
      <c r="BC1773" s="15">
        <f t="shared" si="85"/>
        <v>5094.08</v>
      </c>
      <c r="BD1773" s="15">
        <f t="shared" si="88"/>
        <v>15282.240000000003</v>
      </c>
      <c r="BE1773" s="15">
        <f t="shared" si="89"/>
        <v>20376.320000000003</v>
      </c>
    </row>
    <row r="1774" spans="1:57" x14ac:dyDescent="0.3">
      <c r="A1774" s="167" t="s">
        <v>3602</v>
      </c>
      <c r="B1774" s="69" t="s">
        <v>3596</v>
      </c>
      <c r="C1774" s="65">
        <v>7</v>
      </c>
      <c r="D1774" s="65" t="s">
        <v>23</v>
      </c>
      <c r="E1774" s="64" t="s">
        <v>458</v>
      </c>
      <c r="F1774" s="64" t="s">
        <v>635</v>
      </c>
      <c r="G1774" s="64" t="s">
        <v>918</v>
      </c>
      <c r="H1774" s="64" t="s">
        <v>656</v>
      </c>
      <c r="I1774" s="64" t="s">
        <v>919</v>
      </c>
      <c r="J1774" s="64" t="s">
        <v>658</v>
      </c>
      <c r="K1774" s="64" t="s">
        <v>472</v>
      </c>
      <c r="L1774" s="64" t="s">
        <v>637</v>
      </c>
      <c r="M1774" s="64" t="s">
        <v>650</v>
      </c>
      <c r="N1774" s="65">
        <v>1</v>
      </c>
      <c r="O1774" s="65">
        <v>1</v>
      </c>
      <c r="P1774" s="65">
        <v>1</v>
      </c>
      <c r="Q1774" s="67">
        <v>1</v>
      </c>
      <c r="R1774" s="67">
        <v>1</v>
      </c>
      <c r="S1774" s="67">
        <v>1</v>
      </c>
      <c r="T1774" s="67">
        <v>0</v>
      </c>
      <c r="U1774" s="67">
        <v>0</v>
      </c>
      <c r="V1774" s="67">
        <v>0</v>
      </c>
      <c r="W1774" s="63">
        <v>234023.5</v>
      </c>
      <c r="X1774" s="63">
        <v>0</v>
      </c>
      <c r="Y1774" s="63">
        <v>0</v>
      </c>
      <c r="Z1774" s="63">
        <v>1099.9100000000001</v>
      </c>
      <c r="AA1774" s="63">
        <v>0</v>
      </c>
      <c r="AB1774" s="63">
        <v>0</v>
      </c>
      <c r="AC1774" s="63">
        <v>0</v>
      </c>
      <c r="AD1774" s="63">
        <v>234023.5</v>
      </c>
      <c r="AE1774" s="163">
        <v>45470</v>
      </c>
      <c r="AF1774" s="165">
        <v>48026</v>
      </c>
      <c r="AG1774" s="91">
        <v>234023.5</v>
      </c>
      <c r="AH1774" s="91">
        <v>6.8250000000000002</v>
      </c>
      <c r="AI1774" s="91">
        <v>7</v>
      </c>
      <c r="AJ1774" s="160">
        <v>5.6399999999999999E-2</v>
      </c>
      <c r="AK1774" s="168" t="s">
        <v>651</v>
      </c>
      <c r="AL1774" s="168" t="s">
        <v>652</v>
      </c>
      <c r="AM1774" s="127">
        <v>1099.9100000000001</v>
      </c>
      <c r="AN1774" s="127">
        <v>1099.9100000000001</v>
      </c>
      <c r="AO1774" s="127">
        <v>1099.9100000000001</v>
      </c>
      <c r="AP1774" s="127">
        <v>1099.9100000000001</v>
      </c>
      <c r="AQ1774" s="127">
        <v>1099.9100000000001</v>
      </c>
      <c r="AR1774" s="127">
        <v>1099.9100000000001</v>
      </c>
      <c r="AS1774" s="127">
        <v>1099.9100000000001</v>
      </c>
      <c r="AT1774" s="127">
        <v>1099.9100000000001</v>
      </c>
      <c r="AU1774" s="127">
        <v>1099.9100000000001</v>
      </c>
      <c r="AV1774" s="127">
        <v>1099.9100000000001</v>
      </c>
      <c r="AW1774" s="127">
        <v>1099.9100000000001</v>
      </c>
      <c r="AX1774" s="127">
        <v>1099.9100000000001</v>
      </c>
      <c r="AY1774" s="127">
        <v>1099.9100000000001</v>
      </c>
      <c r="AZ1774" s="127">
        <v>1099.9100000000001</v>
      </c>
      <c r="BA1774" s="127">
        <v>1099.9100000000001</v>
      </c>
      <c r="BB1774" s="127">
        <v>1099.9100000000001</v>
      </c>
      <c r="BC1774" s="15">
        <f t="shared" si="85"/>
        <v>4399.6400000000003</v>
      </c>
      <c r="BD1774" s="15">
        <f t="shared" si="88"/>
        <v>13198.92</v>
      </c>
      <c r="BE1774" s="15">
        <f t="shared" si="89"/>
        <v>17598.560000000001</v>
      </c>
    </row>
    <row r="1775" spans="1:57" x14ac:dyDescent="0.3">
      <c r="A1775" s="167" t="s">
        <v>3603</v>
      </c>
      <c r="B1775" s="69" t="s">
        <v>3596</v>
      </c>
      <c r="C1775" s="65">
        <v>8</v>
      </c>
      <c r="D1775" s="65" t="s">
        <v>23</v>
      </c>
      <c r="E1775" s="64" t="s">
        <v>458</v>
      </c>
      <c r="F1775" s="64" t="s">
        <v>635</v>
      </c>
      <c r="G1775" s="64" t="s">
        <v>918</v>
      </c>
      <c r="H1775" s="64" t="s">
        <v>656</v>
      </c>
      <c r="I1775" s="64" t="s">
        <v>919</v>
      </c>
      <c r="J1775" s="64" t="s">
        <v>658</v>
      </c>
      <c r="K1775" s="64" t="s">
        <v>472</v>
      </c>
      <c r="L1775" s="64" t="s">
        <v>637</v>
      </c>
      <c r="M1775" s="64" t="s">
        <v>650</v>
      </c>
      <c r="N1775" s="65">
        <v>1</v>
      </c>
      <c r="O1775" s="65">
        <v>1</v>
      </c>
      <c r="P1775" s="65">
        <v>1</v>
      </c>
      <c r="Q1775" s="67">
        <v>1</v>
      </c>
      <c r="R1775" s="67">
        <v>1</v>
      </c>
      <c r="S1775" s="67">
        <v>1</v>
      </c>
      <c r="T1775" s="67">
        <v>0</v>
      </c>
      <c r="U1775" s="67">
        <v>0</v>
      </c>
      <c r="V1775" s="67">
        <v>0</v>
      </c>
      <c r="W1775" s="63">
        <v>1039521</v>
      </c>
      <c r="X1775" s="63">
        <v>0</v>
      </c>
      <c r="Y1775" s="63">
        <v>0</v>
      </c>
      <c r="Z1775" s="63">
        <v>5136.97</v>
      </c>
      <c r="AA1775" s="63">
        <v>0</v>
      </c>
      <c r="AB1775" s="63">
        <v>0</v>
      </c>
      <c r="AC1775" s="63">
        <v>0</v>
      </c>
      <c r="AD1775" s="63">
        <v>1039521</v>
      </c>
      <c r="AE1775" s="163">
        <v>45470</v>
      </c>
      <c r="AF1775" s="165">
        <v>48392</v>
      </c>
      <c r="AG1775" s="91">
        <v>1039521</v>
      </c>
      <c r="AH1775" s="91">
        <v>7.8250000000000002</v>
      </c>
      <c r="AI1775" s="91">
        <v>8</v>
      </c>
      <c r="AJ1775" s="160">
        <v>5.9299999999999999E-2</v>
      </c>
      <c r="AK1775" s="168" t="s">
        <v>651</v>
      </c>
      <c r="AL1775" s="168" t="s">
        <v>652</v>
      </c>
      <c r="AM1775" s="127">
        <v>5136.97</v>
      </c>
      <c r="AN1775" s="127">
        <v>5136.97</v>
      </c>
      <c r="AO1775" s="127">
        <v>5136.97</v>
      </c>
      <c r="AP1775" s="127">
        <v>5136.97</v>
      </c>
      <c r="AQ1775" s="127">
        <v>5136.97</v>
      </c>
      <c r="AR1775" s="127">
        <v>5136.97</v>
      </c>
      <c r="AS1775" s="127">
        <v>5136.97</v>
      </c>
      <c r="AT1775" s="127">
        <v>5136.97</v>
      </c>
      <c r="AU1775" s="127">
        <v>5136.97</v>
      </c>
      <c r="AV1775" s="127">
        <v>5136.97</v>
      </c>
      <c r="AW1775" s="127">
        <v>5136.97</v>
      </c>
      <c r="AX1775" s="127">
        <v>5136.97</v>
      </c>
      <c r="AY1775" s="127">
        <v>5136.97</v>
      </c>
      <c r="AZ1775" s="127">
        <v>5136.97</v>
      </c>
      <c r="BA1775" s="127">
        <v>5136.97</v>
      </c>
      <c r="BB1775" s="127">
        <v>5136.97</v>
      </c>
      <c r="BC1775" s="15">
        <f t="shared" si="85"/>
        <v>20547.88</v>
      </c>
      <c r="BD1775" s="15">
        <f t="shared" si="88"/>
        <v>61643.640000000007</v>
      </c>
      <c r="BE1775" s="15">
        <f t="shared" si="89"/>
        <v>82191.520000000004</v>
      </c>
    </row>
    <row r="1776" spans="1:57" x14ac:dyDescent="0.3">
      <c r="A1776" s="167" t="s">
        <v>3604</v>
      </c>
      <c r="B1776" s="69" t="s">
        <v>3596</v>
      </c>
      <c r="C1776" s="65">
        <v>9</v>
      </c>
      <c r="D1776" s="65" t="s">
        <v>23</v>
      </c>
      <c r="E1776" s="64" t="s">
        <v>458</v>
      </c>
      <c r="F1776" s="64" t="s">
        <v>635</v>
      </c>
      <c r="G1776" s="64" t="s">
        <v>918</v>
      </c>
      <c r="H1776" s="64" t="s">
        <v>656</v>
      </c>
      <c r="I1776" s="64" t="s">
        <v>919</v>
      </c>
      <c r="J1776" s="64" t="s">
        <v>658</v>
      </c>
      <c r="K1776" s="64" t="s">
        <v>472</v>
      </c>
      <c r="L1776" s="64" t="s">
        <v>637</v>
      </c>
      <c r="M1776" s="64" t="s">
        <v>650</v>
      </c>
      <c r="N1776" s="65">
        <v>1</v>
      </c>
      <c r="O1776" s="65">
        <v>1</v>
      </c>
      <c r="P1776" s="65">
        <v>1</v>
      </c>
      <c r="Q1776" s="67">
        <v>1</v>
      </c>
      <c r="R1776" s="67">
        <v>1</v>
      </c>
      <c r="S1776" s="67">
        <v>1</v>
      </c>
      <c r="T1776" s="67">
        <v>0</v>
      </c>
      <c r="U1776" s="67">
        <v>0</v>
      </c>
      <c r="V1776" s="67">
        <v>0</v>
      </c>
      <c r="W1776" s="63">
        <v>763902.5</v>
      </c>
      <c r="X1776" s="63">
        <v>0</v>
      </c>
      <c r="Y1776" s="63">
        <v>0</v>
      </c>
      <c r="Z1776" s="63">
        <v>3953.2</v>
      </c>
      <c r="AA1776" s="63">
        <v>0</v>
      </c>
      <c r="AB1776" s="63">
        <v>0</v>
      </c>
      <c r="AC1776" s="63">
        <v>0</v>
      </c>
      <c r="AD1776" s="63">
        <v>763902.5</v>
      </c>
      <c r="AE1776" s="163">
        <v>45470</v>
      </c>
      <c r="AF1776" s="165">
        <v>48757</v>
      </c>
      <c r="AG1776" s="91">
        <v>763902.5</v>
      </c>
      <c r="AH1776" s="91">
        <v>8.8249999999999993</v>
      </c>
      <c r="AI1776" s="91">
        <v>9</v>
      </c>
      <c r="AJ1776" s="160">
        <v>6.2100000000000002E-2</v>
      </c>
      <c r="AK1776" s="168" t="s">
        <v>651</v>
      </c>
      <c r="AL1776" s="168" t="s">
        <v>652</v>
      </c>
      <c r="AM1776" s="127">
        <v>3953.2</v>
      </c>
      <c r="AN1776" s="127">
        <v>3953.2</v>
      </c>
      <c r="AO1776" s="127">
        <v>3953.2</v>
      </c>
      <c r="AP1776" s="127">
        <v>3953.2</v>
      </c>
      <c r="AQ1776" s="127">
        <v>3953.2</v>
      </c>
      <c r="AR1776" s="127">
        <v>3953.2</v>
      </c>
      <c r="AS1776" s="127">
        <v>3953.2</v>
      </c>
      <c r="AT1776" s="127">
        <v>3953.2</v>
      </c>
      <c r="AU1776" s="127">
        <v>3953.2</v>
      </c>
      <c r="AV1776" s="127">
        <v>3953.2</v>
      </c>
      <c r="AW1776" s="127">
        <v>3953.2</v>
      </c>
      <c r="AX1776" s="127">
        <v>3953.2</v>
      </c>
      <c r="AY1776" s="127">
        <v>3953.2</v>
      </c>
      <c r="AZ1776" s="127">
        <v>3953.2</v>
      </c>
      <c r="BA1776" s="127">
        <v>3953.2</v>
      </c>
      <c r="BB1776" s="127">
        <v>3953.2</v>
      </c>
      <c r="BC1776" s="15">
        <f t="shared" si="85"/>
        <v>15812.8</v>
      </c>
      <c r="BD1776" s="15">
        <f t="shared" si="88"/>
        <v>47438.399999999994</v>
      </c>
      <c r="BE1776" s="15">
        <f t="shared" si="89"/>
        <v>63251.199999999997</v>
      </c>
    </row>
    <row r="1777" spans="1:57" x14ac:dyDescent="0.3">
      <c r="A1777" s="167" t="s">
        <v>3605</v>
      </c>
      <c r="B1777" s="69" t="s">
        <v>3606</v>
      </c>
      <c r="C1777" s="65">
        <v>1</v>
      </c>
      <c r="D1777" s="65" t="s">
        <v>23</v>
      </c>
      <c r="E1777" s="64" t="s">
        <v>458</v>
      </c>
      <c r="F1777" s="64" t="s">
        <v>635</v>
      </c>
      <c r="G1777" s="64" t="s">
        <v>55</v>
      </c>
      <c r="H1777" s="64" t="s">
        <v>648</v>
      </c>
      <c r="I1777" s="64" t="s">
        <v>636</v>
      </c>
      <c r="J1777" s="64" t="s">
        <v>649</v>
      </c>
      <c r="K1777" s="64" t="s">
        <v>583</v>
      </c>
      <c r="L1777" s="64" t="s">
        <v>637</v>
      </c>
      <c r="M1777" s="64" t="s">
        <v>650</v>
      </c>
      <c r="N1777" s="65">
        <v>1</v>
      </c>
      <c r="O1777" s="65">
        <v>1</v>
      </c>
      <c r="P1777" s="65">
        <v>1</v>
      </c>
      <c r="Q1777" s="67">
        <v>0</v>
      </c>
      <c r="R1777" s="67">
        <v>0</v>
      </c>
      <c r="S1777" s="67">
        <v>1</v>
      </c>
      <c r="T1777" s="67">
        <v>1</v>
      </c>
      <c r="U1777" s="67">
        <v>1</v>
      </c>
      <c r="V1777" s="67">
        <v>0</v>
      </c>
      <c r="W1777" s="63">
        <v>100000000</v>
      </c>
      <c r="X1777" s="63">
        <v>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63">
        <v>100000000</v>
      </c>
      <c r="AE1777" s="163">
        <v>45425</v>
      </c>
      <c r="AF1777" s="165">
        <v>47251</v>
      </c>
      <c r="AG1777" s="91">
        <v>100000000</v>
      </c>
      <c r="AH1777" s="91">
        <v>4.7027777777777775</v>
      </c>
      <c r="AI1777" s="91">
        <v>5</v>
      </c>
      <c r="AJ1777" s="160">
        <v>9.2499999999999999E-2</v>
      </c>
      <c r="AK1777" s="168" t="s">
        <v>651</v>
      </c>
      <c r="AL1777" s="168" t="s">
        <v>652</v>
      </c>
      <c r="AM1777" s="127">
        <v>0</v>
      </c>
      <c r="AN1777" s="127">
        <v>0</v>
      </c>
      <c r="AO1777" s="127">
        <v>4625000</v>
      </c>
      <c r="AP1777" s="127">
        <v>0</v>
      </c>
      <c r="AQ1777" s="127">
        <v>0</v>
      </c>
      <c r="AR1777" s="127">
        <v>0</v>
      </c>
      <c r="AS1777" s="127">
        <v>0</v>
      </c>
      <c r="AT1777" s="127">
        <v>0</v>
      </c>
      <c r="AU1777" s="127">
        <v>4625000</v>
      </c>
      <c r="AV1777" s="127">
        <v>0</v>
      </c>
      <c r="AW1777" s="127">
        <v>0</v>
      </c>
      <c r="AX1777" s="127">
        <v>0</v>
      </c>
      <c r="AY1777" s="127">
        <v>0</v>
      </c>
      <c r="AZ1777" s="127">
        <v>0</v>
      </c>
      <c r="BA1777" s="127">
        <v>4625000</v>
      </c>
      <c r="BB1777" s="127">
        <v>0</v>
      </c>
      <c r="BC1777" s="15">
        <f t="shared" si="85"/>
        <v>4625000</v>
      </c>
      <c r="BD1777" s="15">
        <f t="shared" si="88"/>
        <v>9250000</v>
      </c>
      <c r="BE1777" s="15">
        <f t="shared" si="89"/>
        <v>13875000</v>
      </c>
    </row>
    <row r="1778" spans="1:57" x14ac:dyDescent="0.3">
      <c r="A1778" s="167" t="s">
        <v>3613</v>
      </c>
      <c r="B1778" s="69" t="s">
        <v>3614</v>
      </c>
      <c r="C1778" s="65">
        <v>1</v>
      </c>
      <c r="D1778" s="65" t="s">
        <v>23</v>
      </c>
      <c r="E1778" s="64" t="s">
        <v>458</v>
      </c>
      <c r="F1778" s="64" t="s">
        <v>635</v>
      </c>
      <c r="G1778" s="64" t="s">
        <v>655</v>
      </c>
      <c r="H1778" s="64" t="s">
        <v>656</v>
      </c>
      <c r="I1778" s="64" t="s">
        <v>657</v>
      </c>
      <c r="J1778" s="64" t="s">
        <v>658</v>
      </c>
      <c r="K1778" s="64" t="s">
        <v>471</v>
      </c>
      <c r="L1778" s="64" t="s">
        <v>637</v>
      </c>
      <c r="M1778" s="64" t="s">
        <v>650</v>
      </c>
      <c r="N1778" s="65">
        <v>1</v>
      </c>
      <c r="O1778" s="65">
        <v>1</v>
      </c>
      <c r="P1778" s="65">
        <v>1</v>
      </c>
      <c r="Q1778" s="67">
        <v>1</v>
      </c>
      <c r="R1778" s="67">
        <v>1</v>
      </c>
      <c r="S1778" s="67">
        <v>1</v>
      </c>
      <c r="T1778" s="67">
        <v>0</v>
      </c>
      <c r="U1778" s="67">
        <v>0</v>
      </c>
      <c r="V1778" s="67">
        <v>0</v>
      </c>
      <c r="W1778" s="63">
        <v>15000000</v>
      </c>
      <c r="X1778" s="63">
        <v>0</v>
      </c>
      <c r="Y1778" s="63">
        <v>0</v>
      </c>
      <c r="Z1778" s="63">
        <v>0</v>
      </c>
      <c r="AA1778" s="63">
        <v>0</v>
      </c>
      <c r="AB1778" s="63">
        <v>0</v>
      </c>
      <c r="AC1778" s="63">
        <v>0</v>
      </c>
      <c r="AD1778" s="63">
        <v>15000000</v>
      </c>
      <c r="AE1778" s="165">
        <v>45376</v>
      </c>
      <c r="AF1778" s="165">
        <v>46471</v>
      </c>
      <c r="AG1778" s="91">
        <v>15000000</v>
      </c>
      <c r="AH1778" s="91">
        <v>2.5694444444444446</v>
      </c>
      <c r="AI1778" s="91">
        <v>3</v>
      </c>
      <c r="AJ1778" s="160">
        <v>8.7499999999999994E-2</v>
      </c>
      <c r="AK1778" s="168" t="s">
        <v>651</v>
      </c>
      <c r="AL1778" s="168" t="s">
        <v>652</v>
      </c>
      <c r="AM1778" s="127">
        <v>656250</v>
      </c>
      <c r="AN1778" s="127">
        <v>0</v>
      </c>
      <c r="AO1778" s="127">
        <v>0</v>
      </c>
      <c r="AP1778" s="127">
        <v>0</v>
      </c>
      <c r="AQ1778" s="127">
        <v>0</v>
      </c>
      <c r="AR1778" s="127">
        <v>0</v>
      </c>
      <c r="AS1778" s="127">
        <v>656250</v>
      </c>
      <c r="AT1778" s="127">
        <v>0</v>
      </c>
      <c r="AU1778" s="127">
        <v>0</v>
      </c>
      <c r="AV1778" s="127">
        <v>0</v>
      </c>
      <c r="AW1778" s="127">
        <v>0</v>
      </c>
      <c r="AX1778" s="127">
        <v>0</v>
      </c>
      <c r="AY1778" s="127">
        <v>656250</v>
      </c>
      <c r="AZ1778" s="127">
        <v>0</v>
      </c>
      <c r="BA1778" s="127">
        <v>0</v>
      </c>
      <c r="BB1778" s="127">
        <v>0</v>
      </c>
      <c r="BC1778" s="15">
        <f t="shared" si="85"/>
        <v>656250</v>
      </c>
      <c r="BD1778" s="15">
        <f t="shared" ref="BD1778:BD1823" si="90">SUM(AQ1778:BB1778)</f>
        <v>1312500</v>
      </c>
      <c r="BE1778" s="15">
        <f t="shared" ref="BE1778:BE1823" si="91">BC1778+BD1778</f>
        <v>1968750</v>
      </c>
    </row>
    <row r="1779" spans="1:57" x14ac:dyDescent="0.3">
      <c r="A1779" s="167" t="s">
        <v>3615</v>
      </c>
      <c r="B1779" s="69" t="s">
        <v>3616</v>
      </c>
      <c r="C1779" s="65">
        <v>1</v>
      </c>
      <c r="D1779" s="65" t="s">
        <v>23</v>
      </c>
      <c r="E1779" s="64" t="s">
        <v>458</v>
      </c>
      <c r="F1779" s="64" t="s">
        <v>635</v>
      </c>
      <c r="G1779" s="64" t="s">
        <v>647</v>
      </c>
      <c r="H1779" s="64" t="s">
        <v>648</v>
      </c>
      <c r="I1779" s="64" t="s">
        <v>636</v>
      </c>
      <c r="J1779" s="64" t="s">
        <v>649</v>
      </c>
      <c r="K1779" s="64" t="s">
        <v>3617</v>
      </c>
      <c r="L1779" s="64" t="s">
        <v>637</v>
      </c>
      <c r="M1779" s="64" t="s">
        <v>650</v>
      </c>
      <c r="N1779" s="65">
        <v>1</v>
      </c>
      <c r="O1779" s="65">
        <v>1</v>
      </c>
      <c r="P1779" s="65">
        <v>1</v>
      </c>
      <c r="Q1779" s="67">
        <v>0</v>
      </c>
      <c r="R1779" s="67">
        <v>0</v>
      </c>
      <c r="S1779" s="67">
        <v>1</v>
      </c>
      <c r="T1779" s="67">
        <v>1</v>
      </c>
      <c r="U1779" s="67">
        <v>1</v>
      </c>
      <c r="V1779" s="67">
        <v>0</v>
      </c>
      <c r="W1779" s="63">
        <v>1078927.69</v>
      </c>
      <c r="X1779" s="63">
        <v>0</v>
      </c>
      <c r="Y1779" s="63">
        <v>0</v>
      </c>
      <c r="Z1779" s="63">
        <v>0</v>
      </c>
      <c r="AA1779" s="63">
        <v>0</v>
      </c>
      <c r="AB1779" s="63">
        <v>0</v>
      </c>
      <c r="AC1779" s="63">
        <v>0</v>
      </c>
      <c r="AD1779" s="63">
        <v>1078927.69</v>
      </c>
      <c r="AE1779" s="165">
        <v>45387</v>
      </c>
      <c r="AF1779" s="165">
        <v>46482</v>
      </c>
      <c r="AG1779" s="91">
        <v>1078927.69</v>
      </c>
      <c r="AH1779" s="91">
        <v>2.5972222222222223</v>
      </c>
      <c r="AI1779" s="91">
        <v>3</v>
      </c>
      <c r="AJ1779" s="160">
        <v>8.7499999999999994E-2</v>
      </c>
      <c r="AK1779" s="168" t="s">
        <v>651</v>
      </c>
      <c r="AL1779" s="168" t="s">
        <v>652</v>
      </c>
      <c r="AM1779" s="127">
        <v>0</v>
      </c>
      <c r="AN1779" s="127">
        <v>47203.09</v>
      </c>
      <c r="AO1779" s="127">
        <v>0</v>
      </c>
      <c r="AP1779" s="127">
        <v>0</v>
      </c>
      <c r="AQ1779" s="127">
        <v>0</v>
      </c>
      <c r="AR1779" s="127">
        <v>0</v>
      </c>
      <c r="AS1779" s="127">
        <v>0</v>
      </c>
      <c r="AT1779" s="127">
        <v>47203.09</v>
      </c>
      <c r="AU1779" s="127">
        <v>0</v>
      </c>
      <c r="AV1779" s="127">
        <v>0</v>
      </c>
      <c r="AW1779" s="127">
        <v>0</v>
      </c>
      <c r="AX1779" s="127">
        <v>0</v>
      </c>
      <c r="AY1779" s="127">
        <v>0</v>
      </c>
      <c r="AZ1779" s="127">
        <v>47203.09</v>
      </c>
      <c r="BA1779" s="127">
        <v>0</v>
      </c>
      <c r="BB1779" s="127">
        <v>0</v>
      </c>
      <c r="BC1779" s="15">
        <f t="shared" si="85"/>
        <v>47203.09</v>
      </c>
      <c r="BD1779" s="15">
        <f t="shared" si="90"/>
        <v>94406.18</v>
      </c>
      <c r="BE1779" s="15">
        <f t="shared" si="91"/>
        <v>141609.26999999999</v>
      </c>
    </row>
    <row r="1780" spans="1:57" x14ac:dyDescent="0.3">
      <c r="A1780" s="167" t="s">
        <v>3618</v>
      </c>
      <c r="B1780" s="69" t="s">
        <v>3619</v>
      </c>
      <c r="C1780" s="65">
        <v>1</v>
      </c>
      <c r="D1780" s="65" t="s">
        <v>23</v>
      </c>
      <c r="E1780" s="64" t="s">
        <v>458</v>
      </c>
      <c r="F1780" s="64" t="s">
        <v>635</v>
      </c>
      <c r="G1780" s="64" t="s">
        <v>647</v>
      </c>
      <c r="H1780" s="64" t="s">
        <v>648</v>
      </c>
      <c r="I1780" s="64" t="s">
        <v>636</v>
      </c>
      <c r="J1780" s="64" t="s">
        <v>649</v>
      </c>
      <c r="K1780" s="64" t="s">
        <v>3620</v>
      </c>
      <c r="L1780" s="64" t="s">
        <v>637</v>
      </c>
      <c r="M1780" s="64" t="s">
        <v>650</v>
      </c>
      <c r="N1780" s="65">
        <v>1</v>
      </c>
      <c r="O1780" s="65">
        <v>1</v>
      </c>
      <c r="P1780" s="65">
        <v>1</v>
      </c>
      <c r="Q1780" s="67">
        <v>0</v>
      </c>
      <c r="R1780" s="67">
        <v>0</v>
      </c>
      <c r="S1780" s="67">
        <v>1</v>
      </c>
      <c r="T1780" s="67">
        <v>1</v>
      </c>
      <c r="U1780" s="67">
        <v>1</v>
      </c>
      <c r="V1780" s="67">
        <v>0</v>
      </c>
      <c r="W1780" s="63">
        <v>1754764.59</v>
      </c>
      <c r="X1780" s="63">
        <v>0</v>
      </c>
      <c r="Y1780" s="63">
        <v>0</v>
      </c>
      <c r="Z1780" s="63">
        <v>0</v>
      </c>
      <c r="AA1780" s="63">
        <v>0</v>
      </c>
      <c r="AB1780" s="63">
        <v>0</v>
      </c>
      <c r="AC1780" s="63">
        <v>0</v>
      </c>
      <c r="AD1780" s="63">
        <v>1754764.59</v>
      </c>
      <c r="AE1780" s="165">
        <v>45387</v>
      </c>
      <c r="AF1780" s="165">
        <v>46482</v>
      </c>
      <c r="AG1780" s="91">
        <v>1754764.59</v>
      </c>
      <c r="AH1780" s="91">
        <v>2.5972222222222223</v>
      </c>
      <c r="AI1780" s="91">
        <v>3</v>
      </c>
      <c r="AJ1780" s="160">
        <v>8.7499999999999994E-2</v>
      </c>
      <c r="AK1780" s="168" t="s">
        <v>651</v>
      </c>
      <c r="AL1780" s="168" t="s">
        <v>652</v>
      </c>
      <c r="AM1780" s="127">
        <v>0</v>
      </c>
      <c r="AN1780" s="127">
        <v>76770.95</v>
      </c>
      <c r="AO1780" s="127">
        <v>0</v>
      </c>
      <c r="AP1780" s="127">
        <v>0</v>
      </c>
      <c r="AQ1780" s="127">
        <v>0</v>
      </c>
      <c r="AR1780" s="127">
        <v>0</v>
      </c>
      <c r="AS1780" s="127">
        <v>0</v>
      </c>
      <c r="AT1780" s="127">
        <v>76770.95</v>
      </c>
      <c r="AU1780" s="127">
        <v>0</v>
      </c>
      <c r="AV1780" s="127">
        <v>0</v>
      </c>
      <c r="AW1780" s="127">
        <v>0</v>
      </c>
      <c r="AX1780" s="127">
        <v>0</v>
      </c>
      <c r="AY1780" s="127">
        <v>0</v>
      </c>
      <c r="AZ1780" s="127">
        <v>76770.95</v>
      </c>
      <c r="BA1780" s="127">
        <v>0</v>
      </c>
      <c r="BB1780" s="127">
        <v>0</v>
      </c>
      <c r="BC1780" s="15">
        <f t="shared" si="85"/>
        <v>76770.95</v>
      </c>
      <c r="BD1780" s="15">
        <f t="shared" si="90"/>
        <v>153541.9</v>
      </c>
      <c r="BE1780" s="15">
        <f t="shared" si="91"/>
        <v>230312.84999999998</v>
      </c>
    </row>
    <row r="1781" spans="1:57" x14ac:dyDescent="0.3">
      <c r="A1781" s="167" t="s">
        <v>3621</v>
      </c>
      <c r="B1781" s="69" t="s">
        <v>3622</v>
      </c>
      <c r="C1781" s="65">
        <v>1</v>
      </c>
      <c r="D1781" s="65" t="s">
        <v>23</v>
      </c>
      <c r="E1781" s="64" t="s">
        <v>458</v>
      </c>
      <c r="F1781" s="64" t="s">
        <v>635</v>
      </c>
      <c r="G1781" s="64" t="s">
        <v>647</v>
      </c>
      <c r="H1781" s="64" t="s">
        <v>648</v>
      </c>
      <c r="I1781" s="64" t="s">
        <v>636</v>
      </c>
      <c r="J1781" s="64" t="s">
        <v>649</v>
      </c>
      <c r="K1781" s="64" t="s">
        <v>3623</v>
      </c>
      <c r="L1781" s="64" t="s">
        <v>637</v>
      </c>
      <c r="M1781" s="64" t="s">
        <v>650</v>
      </c>
      <c r="N1781" s="65">
        <v>1</v>
      </c>
      <c r="O1781" s="65">
        <v>1</v>
      </c>
      <c r="P1781" s="65">
        <v>1</v>
      </c>
      <c r="Q1781" s="67">
        <v>0</v>
      </c>
      <c r="R1781" s="67">
        <v>0</v>
      </c>
      <c r="S1781" s="67">
        <v>1</v>
      </c>
      <c r="T1781" s="67">
        <v>1</v>
      </c>
      <c r="U1781" s="67">
        <v>1</v>
      </c>
      <c r="V1781" s="67">
        <v>0</v>
      </c>
      <c r="W1781" s="63">
        <v>176856.6</v>
      </c>
      <c r="X1781" s="63">
        <v>0</v>
      </c>
      <c r="Y1781" s="63">
        <v>0</v>
      </c>
      <c r="Z1781" s="63">
        <v>0</v>
      </c>
      <c r="AA1781" s="63">
        <v>0</v>
      </c>
      <c r="AB1781" s="63">
        <v>0</v>
      </c>
      <c r="AC1781" s="63">
        <v>0</v>
      </c>
      <c r="AD1781" s="63">
        <v>176856.6</v>
      </c>
      <c r="AE1781" s="165">
        <v>45387</v>
      </c>
      <c r="AF1781" s="165">
        <v>46482</v>
      </c>
      <c r="AG1781" s="91">
        <v>176856.6</v>
      </c>
      <c r="AH1781" s="91">
        <v>2.5972222222222223</v>
      </c>
      <c r="AI1781" s="91">
        <v>3</v>
      </c>
      <c r="AJ1781" s="160">
        <v>8.7499999999999994E-2</v>
      </c>
      <c r="AK1781" s="168" t="s">
        <v>651</v>
      </c>
      <c r="AL1781" s="168" t="s">
        <v>652</v>
      </c>
      <c r="AM1781" s="127">
        <v>0</v>
      </c>
      <c r="AN1781" s="127">
        <v>7737.48</v>
      </c>
      <c r="AO1781" s="127">
        <v>0</v>
      </c>
      <c r="AP1781" s="127">
        <v>0</v>
      </c>
      <c r="AQ1781" s="127">
        <v>0</v>
      </c>
      <c r="AR1781" s="127">
        <v>0</v>
      </c>
      <c r="AS1781" s="127">
        <v>0</v>
      </c>
      <c r="AT1781" s="127">
        <v>7737.48</v>
      </c>
      <c r="AU1781" s="127">
        <v>0</v>
      </c>
      <c r="AV1781" s="127">
        <v>0</v>
      </c>
      <c r="AW1781" s="127">
        <v>0</v>
      </c>
      <c r="AX1781" s="127">
        <v>0</v>
      </c>
      <c r="AY1781" s="127">
        <v>0</v>
      </c>
      <c r="AZ1781" s="127">
        <v>7737.48</v>
      </c>
      <c r="BA1781" s="127">
        <v>0</v>
      </c>
      <c r="BB1781" s="127">
        <v>0</v>
      </c>
      <c r="BC1781" s="15">
        <f t="shared" si="85"/>
        <v>7737.48</v>
      </c>
      <c r="BD1781" s="15">
        <f t="shared" si="90"/>
        <v>15474.96</v>
      </c>
      <c r="BE1781" s="15">
        <f t="shared" si="91"/>
        <v>23212.44</v>
      </c>
    </row>
    <row r="1782" spans="1:57" x14ac:dyDescent="0.3">
      <c r="A1782" s="167" t="s">
        <v>3624</v>
      </c>
      <c r="B1782" s="69" t="s">
        <v>3625</v>
      </c>
      <c r="C1782" s="65">
        <v>1</v>
      </c>
      <c r="D1782" s="65" t="s">
        <v>23</v>
      </c>
      <c r="E1782" s="64" t="s">
        <v>458</v>
      </c>
      <c r="F1782" s="64" t="s">
        <v>635</v>
      </c>
      <c r="G1782" s="64" t="s">
        <v>647</v>
      </c>
      <c r="H1782" s="64" t="s">
        <v>648</v>
      </c>
      <c r="I1782" s="64" t="s">
        <v>636</v>
      </c>
      <c r="J1782" s="64" t="s">
        <v>649</v>
      </c>
      <c r="K1782" s="64" t="s">
        <v>3626</v>
      </c>
      <c r="L1782" s="64" t="s">
        <v>637</v>
      </c>
      <c r="M1782" s="64" t="s">
        <v>650</v>
      </c>
      <c r="N1782" s="65">
        <v>1</v>
      </c>
      <c r="O1782" s="65">
        <v>1</v>
      </c>
      <c r="P1782" s="65">
        <v>1</v>
      </c>
      <c r="Q1782" s="67">
        <v>0</v>
      </c>
      <c r="R1782" s="67">
        <v>0</v>
      </c>
      <c r="S1782" s="67">
        <v>1</v>
      </c>
      <c r="T1782" s="67">
        <v>1</v>
      </c>
      <c r="U1782" s="67">
        <v>1</v>
      </c>
      <c r="V1782" s="67">
        <v>0</v>
      </c>
      <c r="W1782" s="63">
        <v>572989.93999999994</v>
      </c>
      <c r="X1782" s="63">
        <v>0</v>
      </c>
      <c r="Y1782" s="63">
        <v>0</v>
      </c>
      <c r="Z1782" s="63">
        <v>0</v>
      </c>
      <c r="AA1782" s="63">
        <v>0</v>
      </c>
      <c r="AB1782" s="63">
        <v>0</v>
      </c>
      <c r="AC1782" s="63">
        <v>0</v>
      </c>
      <c r="AD1782" s="63">
        <v>572989.93999999994</v>
      </c>
      <c r="AE1782" s="165">
        <v>45387</v>
      </c>
      <c r="AF1782" s="165">
        <v>46482</v>
      </c>
      <c r="AG1782" s="91">
        <v>572989.93999999994</v>
      </c>
      <c r="AH1782" s="91">
        <v>2.5972222222222223</v>
      </c>
      <c r="AI1782" s="91">
        <v>3</v>
      </c>
      <c r="AJ1782" s="160">
        <v>8.7499999999999994E-2</v>
      </c>
      <c r="AK1782" s="168" t="s">
        <v>651</v>
      </c>
      <c r="AL1782" s="168" t="s">
        <v>652</v>
      </c>
      <c r="AM1782" s="127">
        <v>0</v>
      </c>
      <c r="AN1782" s="127">
        <v>25068.31</v>
      </c>
      <c r="AO1782" s="127">
        <v>0</v>
      </c>
      <c r="AP1782" s="127">
        <v>0</v>
      </c>
      <c r="AQ1782" s="127">
        <v>0</v>
      </c>
      <c r="AR1782" s="127">
        <v>0</v>
      </c>
      <c r="AS1782" s="127">
        <v>0</v>
      </c>
      <c r="AT1782" s="127">
        <v>25068.31</v>
      </c>
      <c r="AU1782" s="127">
        <v>0</v>
      </c>
      <c r="AV1782" s="127">
        <v>0</v>
      </c>
      <c r="AW1782" s="127">
        <v>0</v>
      </c>
      <c r="AX1782" s="127">
        <v>0</v>
      </c>
      <c r="AY1782" s="127">
        <v>0</v>
      </c>
      <c r="AZ1782" s="127">
        <v>25068.31</v>
      </c>
      <c r="BA1782" s="127">
        <v>0</v>
      </c>
      <c r="BB1782" s="127">
        <v>0</v>
      </c>
      <c r="BC1782" s="15">
        <f t="shared" si="85"/>
        <v>25068.31</v>
      </c>
      <c r="BD1782" s="15">
        <f t="shared" si="90"/>
        <v>50136.62</v>
      </c>
      <c r="BE1782" s="15">
        <f t="shared" si="91"/>
        <v>75204.930000000008</v>
      </c>
    </row>
    <row r="1783" spans="1:57" x14ac:dyDescent="0.3">
      <c r="A1783" s="167" t="s">
        <v>3627</v>
      </c>
      <c r="B1783" s="69" t="s">
        <v>3628</v>
      </c>
      <c r="C1783" s="65">
        <v>1</v>
      </c>
      <c r="D1783" s="65" t="s">
        <v>23</v>
      </c>
      <c r="E1783" s="64" t="s">
        <v>458</v>
      </c>
      <c r="F1783" s="64" t="s">
        <v>635</v>
      </c>
      <c r="G1783" s="64" t="s">
        <v>647</v>
      </c>
      <c r="H1783" s="64" t="s">
        <v>648</v>
      </c>
      <c r="I1783" s="64" t="s">
        <v>636</v>
      </c>
      <c r="J1783" s="64" t="s">
        <v>649</v>
      </c>
      <c r="K1783" s="64" t="s">
        <v>3409</v>
      </c>
      <c r="L1783" s="64" t="s">
        <v>637</v>
      </c>
      <c r="M1783" s="64" t="s">
        <v>650</v>
      </c>
      <c r="N1783" s="65">
        <v>1</v>
      </c>
      <c r="O1783" s="65">
        <v>1</v>
      </c>
      <c r="P1783" s="65">
        <v>1</v>
      </c>
      <c r="Q1783" s="67">
        <v>0</v>
      </c>
      <c r="R1783" s="67">
        <v>0</v>
      </c>
      <c r="S1783" s="67">
        <v>1</v>
      </c>
      <c r="T1783" s="67">
        <v>1</v>
      </c>
      <c r="U1783" s="67">
        <v>1</v>
      </c>
      <c r="V1783" s="67">
        <v>0</v>
      </c>
      <c r="W1783" s="63">
        <v>4368725.49</v>
      </c>
      <c r="X1783" s="63">
        <v>0</v>
      </c>
      <c r="Y1783" s="63">
        <v>0</v>
      </c>
      <c r="Z1783" s="63">
        <v>0</v>
      </c>
      <c r="AA1783" s="63">
        <v>0</v>
      </c>
      <c r="AB1783" s="63">
        <v>0</v>
      </c>
      <c r="AC1783" s="63">
        <v>0</v>
      </c>
      <c r="AD1783" s="63">
        <v>4368725.49</v>
      </c>
      <c r="AE1783" s="165">
        <v>45387</v>
      </c>
      <c r="AF1783" s="165">
        <v>46482</v>
      </c>
      <c r="AG1783" s="91">
        <v>4368725.49</v>
      </c>
      <c r="AH1783" s="91">
        <v>2.5972222222222223</v>
      </c>
      <c r="AI1783" s="91">
        <v>3</v>
      </c>
      <c r="AJ1783" s="160">
        <v>8.7499999999999994E-2</v>
      </c>
      <c r="AK1783" s="168" t="s">
        <v>651</v>
      </c>
      <c r="AL1783" s="168" t="s">
        <v>652</v>
      </c>
      <c r="AM1783" s="127">
        <v>0</v>
      </c>
      <c r="AN1783" s="127">
        <v>191131.74</v>
      </c>
      <c r="AO1783" s="127">
        <v>0</v>
      </c>
      <c r="AP1783" s="127">
        <v>0</v>
      </c>
      <c r="AQ1783" s="127">
        <v>0</v>
      </c>
      <c r="AR1783" s="127">
        <v>0</v>
      </c>
      <c r="AS1783" s="127">
        <v>0</v>
      </c>
      <c r="AT1783" s="127">
        <v>191131.74</v>
      </c>
      <c r="AU1783" s="127">
        <v>0</v>
      </c>
      <c r="AV1783" s="127">
        <v>0</v>
      </c>
      <c r="AW1783" s="127">
        <v>0</v>
      </c>
      <c r="AX1783" s="127">
        <v>0</v>
      </c>
      <c r="AY1783" s="127">
        <v>0</v>
      </c>
      <c r="AZ1783" s="127">
        <v>191131.74</v>
      </c>
      <c r="BA1783" s="127">
        <v>0</v>
      </c>
      <c r="BB1783" s="127">
        <v>0</v>
      </c>
      <c r="BC1783" s="15">
        <f t="shared" si="85"/>
        <v>191131.74</v>
      </c>
      <c r="BD1783" s="15">
        <f t="shared" si="90"/>
        <v>382263.48</v>
      </c>
      <c r="BE1783" s="15">
        <f t="shared" si="91"/>
        <v>573395.22</v>
      </c>
    </row>
    <row r="1784" spans="1:57" x14ac:dyDescent="0.3">
      <c r="A1784" s="167" t="s">
        <v>3629</v>
      </c>
      <c r="B1784" s="69" t="s">
        <v>3630</v>
      </c>
      <c r="C1784" s="65">
        <v>1</v>
      </c>
      <c r="D1784" s="65" t="s">
        <v>23</v>
      </c>
      <c r="E1784" s="64" t="s">
        <v>458</v>
      </c>
      <c r="F1784" s="64" t="s">
        <v>635</v>
      </c>
      <c r="G1784" s="64" t="s">
        <v>647</v>
      </c>
      <c r="H1784" s="64" t="s">
        <v>648</v>
      </c>
      <c r="I1784" s="64" t="s">
        <v>636</v>
      </c>
      <c r="J1784" s="64" t="s">
        <v>649</v>
      </c>
      <c r="K1784" s="64" t="s">
        <v>3631</v>
      </c>
      <c r="L1784" s="64" t="s">
        <v>637</v>
      </c>
      <c r="M1784" s="64" t="s">
        <v>650</v>
      </c>
      <c r="N1784" s="65">
        <v>1</v>
      </c>
      <c r="O1784" s="65">
        <v>1</v>
      </c>
      <c r="P1784" s="65">
        <v>1</v>
      </c>
      <c r="Q1784" s="67">
        <v>0</v>
      </c>
      <c r="R1784" s="67">
        <v>0</v>
      </c>
      <c r="S1784" s="67">
        <v>1</v>
      </c>
      <c r="T1784" s="67">
        <v>1</v>
      </c>
      <c r="U1784" s="67">
        <v>1</v>
      </c>
      <c r="V1784" s="67">
        <v>0</v>
      </c>
      <c r="W1784" s="63">
        <v>2937151.34</v>
      </c>
      <c r="X1784" s="63">
        <v>0</v>
      </c>
      <c r="Y1784" s="63">
        <v>0</v>
      </c>
      <c r="Z1784" s="63">
        <v>0</v>
      </c>
      <c r="AA1784" s="63">
        <v>0</v>
      </c>
      <c r="AB1784" s="63">
        <v>0</v>
      </c>
      <c r="AC1784" s="63">
        <v>0</v>
      </c>
      <c r="AD1784" s="63">
        <v>2937151.34</v>
      </c>
      <c r="AE1784" s="165">
        <v>45387</v>
      </c>
      <c r="AF1784" s="165">
        <v>46482</v>
      </c>
      <c r="AG1784" s="91">
        <v>2937151.34</v>
      </c>
      <c r="AH1784" s="91">
        <v>2.5972222222222223</v>
      </c>
      <c r="AI1784" s="91">
        <v>3</v>
      </c>
      <c r="AJ1784" s="160">
        <v>8.7499999999999994E-2</v>
      </c>
      <c r="AK1784" s="168" t="s">
        <v>651</v>
      </c>
      <c r="AL1784" s="168" t="s">
        <v>652</v>
      </c>
      <c r="AM1784" s="127">
        <v>0</v>
      </c>
      <c r="AN1784" s="127">
        <v>128500.37</v>
      </c>
      <c r="AO1784" s="127">
        <v>0</v>
      </c>
      <c r="AP1784" s="127">
        <v>0</v>
      </c>
      <c r="AQ1784" s="127">
        <v>0</v>
      </c>
      <c r="AR1784" s="127">
        <v>0</v>
      </c>
      <c r="AS1784" s="127">
        <v>0</v>
      </c>
      <c r="AT1784" s="127">
        <v>128500.37</v>
      </c>
      <c r="AU1784" s="127">
        <v>0</v>
      </c>
      <c r="AV1784" s="127">
        <v>0</v>
      </c>
      <c r="AW1784" s="127">
        <v>0</v>
      </c>
      <c r="AX1784" s="127">
        <v>0</v>
      </c>
      <c r="AY1784" s="127">
        <v>0</v>
      </c>
      <c r="AZ1784" s="127">
        <v>128500.37</v>
      </c>
      <c r="BA1784" s="127">
        <v>0</v>
      </c>
      <c r="BB1784" s="127">
        <v>0</v>
      </c>
      <c r="BC1784" s="15">
        <f t="shared" si="85"/>
        <v>128500.37</v>
      </c>
      <c r="BD1784" s="15">
        <f t="shared" si="90"/>
        <v>257000.74</v>
      </c>
      <c r="BE1784" s="15">
        <f t="shared" si="91"/>
        <v>385501.11</v>
      </c>
    </row>
    <row r="1785" spans="1:57" x14ac:dyDescent="0.3">
      <c r="A1785" s="167" t="s">
        <v>3632</v>
      </c>
      <c r="B1785" s="69" t="s">
        <v>3633</v>
      </c>
      <c r="C1785" s="65">
        <v>1</v>
      </c>
      <c r="D1785" s="65" t="s">
        <v>23</v>
      </c>
      <c r="E1785" s="64" t="s">
        <v>458</v>
      </c>
      <c r="F1785" s="64" t="s">
        <v>635</v>
      </c>
      <c r="G1785" s="64" t="s">
        <v>647</v>
      </c>
      <c r="H1785" s="64" t="s">
        <v>648</v>
      </c>
      <c r="I1785" s="64" t="s">
        <v>636</v>
      </c>
      <c r="J1785" s="64" t="s">
        <v>649</v>
      </c>
      <c r="K1785" s="64" t="s">
        <v>3634</v>
      </c>
      <c r="L1785" s="64" t="s">
        <v>637</v>
      </c>
      <c r="M1785" s="64" t="s">
        <v>650</v>
      </c>
      <c r="N1785" s="65">
        <v>1</v>
      </c>
      <c r="O1785" s="65">
        <v>1</v>
      </c>
      <c r="P1785" s="65">
        <v>1</v>
      </c>
      <c r="Q1785" s="67">
        <v>0</v>
      </c>
      <c r="R1785" s="67">
        <v>0</v>
      </c>
      <c r="S1785" s="67">
        <v>1</v>
      </c>
      <c r="T1785" s="67">
        <v>1</v>
      </c>
      <c r="U1785" s="67">
        <v>1</v>
      </c>
      <c r="V1785" s="67">
        <v>0</v>
      </c>
      <c r="W1785" s="63">
        <v>1067430.07</v>
      </c>
      <c r="X1785" s="63">
        <v>0</v>
      </c>
      <c r="Y1785" s="63">
        <v>0</v>
      </c>
      <c r="Z1785" s="63">
        <v>0</v>
      </c>
      <c r="AA1785" s="63">
        <v>0</v>
      </c>
      <c r="AB1785" s="63">
        <v>0</v>
      </c>
      <c r="AC1785" s="63">
        <v>0</v>
      </c>
      <c r="AD1785" s="63">
        <v>1067430.07</v>
      </c>
      <c r="AE1785" s="165">
        <v>45387</v>
      </c>
      <c r="AF1785" s="165">
        <v>46482</v>
      </c>
      <c r="AG1785" s="91">
        <v>1067430.07</v>
      </c>
      <c r="AH1785" s="91">
        <v>2.5972222222222223</v>
      </c>
      <c r="AI1785" s="91">
        <v>3</v>
      </c>
      <c r="AJ1785" s="160">
        <v>8.7499999999999994E-2</v>
      </c>
      <c r="AK1785" s="168" t="s">
        <v>651</v>
      </c>
      <c r="AL1785" s="168" t="s">
        <v>652</v>
      </c>
      <c r="AM1785" s="127">
        <v>0</v>
      </c>
      <c r="AN1785" s="127">
        <v>46700.07</v>
      </c>
      <c r="AO1785" s="127">
        <v>0</v>
      </c>
      <c r="AP1785" s="127">
        <v>0</v>
      </c>
      <c r="AQ1785" s="127">
        <v>0</v>
      </c>
      <c r="AR1785" s="127">
        <v>0</v>
      </c>
      <c r="AS1785" s="127">
        <v>0</v>
      </c>
      <c r="AT1785" s="127">
        <v>46700.07</v>
      </c>
      <c r="AU1785" s="127">
        <v>0</v>
      </c>
      <c r="AV1785" s="127">
        <v>0</v>
      </c>
      <c r="AW1785" s="127">
        <v>0</v>
      </c>
      <c r="AX1785" s="127">
        <v>0</v>
      </c>
      <c r="AY1785" s="127">
        <v>0</v>
      </c>
      <c r="AZ1785" s="127">
        <v>46700.07</v>
      </c>
      <c r="BA1785" s="127">
        <v>0</v>
      </c>
      <c r="BB1785" s="127">
        <v>0</v>
      </c>
      <c r="BC1785" s="15">
        <f t="shared" si="85"/>
        <v>46700.07</v>
      </c>
      <c r="BD1785" s="15">
        <f t="shared" si="90"/>
        <v>93400.14</v>
      </c>
      <c r="BE1785" s="15">
        <f t="shared" si="91"/>
        <v>140100.21</v>
      </c>
    </row>
    <row r="1786" spans="1:57" x14ac:dyDescent="0.3">
      <c r="A1786" s="167" t="s">
        <v>3635</v>
      </c>
      <c r="B1786" s="69" t="s">
        <v>3636</v>
      </c>
      <c r="C1786" s="65">
        <v>1</v>
      </c>
      <c r="D1786" s="65" t="s">
        <v>23</v>
      </c>
      <c r="E1786" s="64" t="s">
        <v>458</v>
      </c>
      <c r="F1786" s="64" t="s">
        <v>635</v>
      </c>
      <c r="G1786" s="64" t="s">
        <v>647</v>
      </c>
      <c r="H1786" s="64" t="s">
        <v>648</v>
      </c>
      <c r="I1786" s="64" t="s">
        <v>636</v>
      </c>
      <c r="J1786" s="64" t="s">
        <v>649</v>
      </c>
      <c r="K1786" s="64" t="s">
        <v>3637</v>
      </c>
      <c r="L1786" s="64" t="s">
        <v>637</v>
      </c>
      <c r="M1786" s="64" t="s">
        <v>650</v>
      </c>
      <c r="N1786" s="65">
        <v>1</v>
      </c>
      <c r="O1786" s="65">
        <v>1</v>
      </c>
      <c r="P1786" s="65">
        <v>1</v>
      </c>
      <c r="Q1786" s="67">
        <v>0</v>
      </c>
      <c r="R1786" s="67">
        <v>0</v>
      </c>
      <c r="S1786" s="67">
        <v>1</v>
      </c>
      <c r="T1786" s="67">
        <v>1</v>
      </c>
      <c r="U1786" s="67">
        <v>1</v>
      </c>
      <c r="V1786" s="67">
        <v>0</v>
      </c>
      <c r="W1786" s="63">
        <v>2398912.9500000002</v>
      </c>
      <c r="X1786" s="63">
        <v>0</v>
      </c>
      <c r="Y1786" s="63">
        <v>66636.47</v>
      </c>
      <c r="Z1786" s="63">
        <v>15672.7</v>
      </c>
      <c r="AA1786" s="63">
        <v>0</v>
      </c>
      <c r="AB1786" s="63">
        <v>0</v>
      </c>
      <c r="AC1786" s="63">
        <v>0</v>
      </c>
      <c r="AD1786" s="63">
        <v>2332276.48</v>
      </c>
      <c r="AE1786" s="165">
        <v>45477</v>
      </c>
      <c r="AF1786" s="165">
        <v>46572</v>
      </c>
      <c r="AG1786" s="91">
        <v>2398912.9500000002</v>
      </c>
      <c r="AH1786" s="91">
        <v>2.8444444444444446</v>
      </c>
      <c r="AI1786" s="91">
        <v>3</v>
      </c>
      <c r="AJ1786" s="160">
        <v>7.8398999999999996E-2</v>
      </c>
      <c r="AK1786" s="168" t="s">
        <v>651</v>
      </c>
      <c r="AL1786" s="168" t="s">
        <v>652</v>
      </c>
      <c r="AM1786" s="127">
        <v>15237.35</v>
      </c>
      <c r="AN1786" s="127">
        <v>14801.99</v>
      </c>
      <c r="AO1786" s="127">
        <v>14366.64</v>
      </c>
      <c r="AP1786" s="127">
        <v>13931.29</v>
      </c>
      <c r="AQ1786" s="127">
        <v>13495.93</v>
      </c>
      <c r="AR1786" s="127">
        <v>13060.58</v>
      </c>
      <c r="AS1786" s="127">
        <v>12625.23</v>
      </c>
      <c r="AT1786" s="127">
        <v>12189.88</v>
      </c>
      <c r="AU1786" s="127">
        <v>11754.52</v>
      </c>
      <c r="AV1786" s="127">
        <v>11319.17</v>
      </c>
      <c r="AW1786" s="127">
        <v>10883.82</v>
      </c>
      <c r="AX1786" s="127">
        <v>10448.469999999999</v>
      </c>
      <c r="AY1786" s="127">
        <v>10013.11</v>
      </c>
      <c r="AZ1786" s="127">
        <v>9577.76</v>
      </c>
      <c r="BA1786" s="127">
        <v>9142.41</v>
      </c>
      <c r="BB1786" s="127">
        <v>8707.0499999999993</v>
      </c>
      <c r="BC1786" s="15">
        <f t="shared" si="85"/>
        <v>58337.27</v>
      </c>
      <c r="BD1786" s="15">
        <f t="shared" si="90"/>
        <v>133217.93</v>
      </c>
      <c r="BE1786" s="15">
        <f t="shared" si="91"/>
        <v>191555.19999999998</v>
      </c>
    </row>
    <row r="1787" spans="1:57" x14ac:dyDescent="0.3">
      <c r="A1787" s="167" t="s">
        <v>3638</v>
      </c>
      <c r="B1787" s="69" t="s">
        <v>3639</v>
      </c>
      <c r="C1787" s="65">
        <v>1</v>
      </c>
      <c r="D1787" s="65" t="s">
        <v>23</v>
      </c>
      <c r="E1787" s="64" t="s">
        <v>458</v>
      </c>
      <c r="F1787" s="64" t="s">
        <v>635</v>
      </c>
      <c r="G1787" s="64" t="s">
        <v>647</v>
      </c>
      <c r="H1787" s="64" t="s">
        <v>648</v>
      </c>
      <c r="I1787" s="64" t="s">
        <v>636</v>
      </c>
      <c r="J1787" s="64" t="s">
        <v>649</v>
      </c>
      <c r="K1787" s="64" t="s">
        <v>3640</v>
      </c>
      <c r="L1787" s="64" t="s">
        <v>637</v>
      </c>
      <c r="M1787" s="64" t="s">
        <v>650</v>
      </c>
      <c r="N1787" s="65">
        <v>1</v>
      </c>
      <c r="O1787" s="65">
        <v>1</v>
      </c>
      <c r="P1787" s="65">
        <v>1</v>
      </c>
      <c r="Q1787" s="67">
        <v>0</v>
      </c>
      <c r="R1787" s="67">
        <v>0</v>
      </c>
      <c r="S1787" s="67">
        <v>1</v>
      </c>
      <c r="T1787" s="67">
        <v>1</v>
      </c>
      <c r="U1787" s="67">
        <v>1</v>
      </c>
      <c r="V1787" s="67">
        <v>0</v>
      </c>
      <c r="W1787" s="63">
        <v>279776.34999999998</v>
      </c>
      <c r="X1787" s="63">
        <v>0</v>
      </c>
      <c r="Y1787" s="63">
        <v>23314.7</v>
      </c>
      <c r="Z1787" s="63">
        <v>1142.42</v>
      </c>
      <c r="AA1787" s="63">
        <v>0</v>
      </c>
      <c r="AB1787" s="63">
        <v>0</v>
      </c>
      <c r="AC1787" s="63">
        <v>0</v>
      </c>
      <c r="AD1787" s="63">
        <v>256461.64999999997</v>
      </c>
      <c r="AE1787" s="165">
        <v>45477</v>
      </c>
      <c r="AF1787" s="165">
        <v>45842</v>
      </c>
      <c r="AG1787" s="91">
        <v>279776.34999999998</v>
      </c>
      <c r="AH1787" s="91">
        <v>0.84444444444444444</v>
      </c>
      <c r="AI1787" s="91">
        <v>1</v>
      </c>
      <c r="AJ1787" s="160">
        <v>4.9000000000000002E-2</v>
      </c>
      <c r="AK1787" s="168" t="s">
        <v>651</v>
      </c>
      <c r="AL1787" s="168" t="s">
        <v>652</v>
      </c>
      <c r="AM1787" s="127">
        <v>1047.22</v>
      </c>
      <c r="AN1787" s="127">
        <v>952.02</v>
      </c>
      <c r="AO1787" s="127">
        <v>856.82</v>
      </c>
      <c r="AP1787" s="127">
        <v>761.61</v>
      </c>
      <c r="AQ1787" s="127">
        <v>666.41</v>
      </c>
      <c r="AR1787" s="127">
        <v>571.21</v>
      </c>
      <c r="AS1787" s="127">
        <v>476.01</v>
      </c>
      <c r="AT1787" s="127">
        <v>380.81</v>
      </c>
      <c r="AU1787" s="127">
        <v>285.60000000000002</v>
      </c>
      <c r="AV1787" s="127">
        <v>190.4</v>
      </c>
      <c r="AW1787" s="127">
        <v>95.2</v>
      </c>
      <c r="AX1787" s="127">
        <v>0</v>
      </c>
      <c r="AY1787" s="127">
        <v>0</v>
      </c>
      <c r="AZ1787" s="127">
        <v>0</v>
      </c>
      <c r="BA1787" s="127">
        <v>0</v>
      </c>
      <c r="BB1787" s="127">
        <v>0</v>
      </c>
      <c r="BC1787" s="15">
        <f t="shared" si="85"/>
        <v>3617.67</v>
      </c>
      <c r="BD1787" s="15">
        <f t="shared" si="90"/>
        <v>2665.64</v>
      </c>
      <c r="BE1787" s="15">
        <f t="shared" si="91"/>
        <v>6283.3099999999995</v>
      </c>
    </row>
    <row r="1788" spans="1:57" x14ac:dyDescent="0.3">
      <c r="A1788" s="167" t="s">
        <v>3641</v>
      </c>
      <c r="B1788" s="69" t="s">
        <v>3642</v>
      </c>
      <c r="C1788" s="65">
        <v>1</v>
      </c>
      <c r="D1788" s="65" t="s">
        <v>23</v>
      </c>
      <c r="E1788" s="64" t="s">
        <v>458</v>
      </c>
      <c r="F1788" s="64" t="s">
        <v>635</v>
      </c>
      <c r="G1788" s="64" t="s">
        <v>647</v>
      </c>
      <c r="H1788" s="64" t="s">
        <v>648</v>
      </c>
      <c r="I1788" s="64" t="s">
        <v>636</v>
      </c>
      <c r="J1788" s="64" t="s">
        <v>649</v>
      </c>
      <c r="K1788" s="64" t="s">
        <v>3643</v>
      </c>
      <c r="L1788" s="64" t="s">
        <v>637</v>
      </c>
      <c r="M1788" s="64" t="s">
        <v>650</v>
      </c>
      <c r="N1788" s="65">
        <v>1</v>
      </c>
      <c r="O1788" s="65">
        <v>1</v>
      </c>
      <c r="P1788" s="65">
        <v>1</v>
      </c>
      <c r="Q1788" s="67">
        <v>0</v>
      </c>
      <c r="R1788" s="67">
        <v>0</v>
      </c>
      <c r="S1788" s="67">
        <v>1</v>
      </c>
      <c r="T1788" s="67">
        <v>1</v>
      </c>
      <c r="U1788" s="67">
        <v>1</v>
      </c>
      <c r="V1788" s="67">
        <v>0</v>
      </c>
      <c r="W1788" s="63">
        <v>3197234.2</v>
      </c>
      <c r="X1788" s="63">
        <v>0</v>
      </c>
      <c r="Y1788" s="63">
        <v>26643.62</v>
      </c>
      <c r="Z1788" s="63">
        <v>22663.86</v>
      </c>
      <c r="AA1788" s="63">
        <v>0</v>
      </c>
      <c r="AB1788" s="63">
        <v>0</v>
      </c>
      <c r="AC1788" s="63">
        <v>0</v>
      </c>
      <c r="AD1788" s="63">
        <v>3170590.58</v>
      </c>
      <c r="AE1788" s="165">
        <v>45477</v>
      </c>
      <c r="AF1788" s="165">
        <v>49129</v>
      </c>
      <c r="AG1788" s="91">
        <v>3197234.2</v>
      </c>
      <c r="AH1788" s="91">
        <v>9.844444444444445</v>
      </c>
      <c r="AI1788" s="91">
        <v>10</v>
      </c>
      <c r="AJ1788" s="160">
        <v>8.5063E-2</v>
      </c>
      <c r="AK1788" s="168" t="s">
        <v>651</v>
      </c>
      <c r="AL1788" s="168" t="s">
        <v>652</v>
      </c>
      <c r="AM1788" s="127">
        <v>22475</v>
      </c>
      <c r="AN1788" s="127">
        <v>22286.13</v>
      </c>
      <c r="AO1788" s="127">
        <v>22097.26</v>
      </c>
      <c r="AP1788" s="127">
        <v>21908.400000000001</v>
      </c>
      <c r="AQ1788" s="127">
        <v>21719.53</v>
      </c>
      <c r="AR1788" s="127">
        <v>21530.67</v>
      </c>
      <c r="AS1788" s="127">
        <v>21341.8</v>
      </c>
      <c r="AT1788" s="127">
        <v>21152.94</v>
      </c>
      <c r="AU1788" s="127">
        <v>20964.07</v>
      </c>
      <c r="AV1788" s="127">
        <v>20775.21</v>
      </c>
      <c r="AW1788" s="127">
        <v>20586.34</v>
      </c>
      <c r="AX1788" s="127">
        <v>20397.47</v>
      </c>
      <c r="AY1788" s="127">
        <v>20208.61</v>
      </c>
      <c r="AZ1788" s="127">
        <v>20019.740000000002</v>
      </c>
      <c r="BA1788" s="127">
        <v>19830.88</v>
      </c>
      <c r="BB1788" s="127">
        <v>19642.009999999998</v>
      </c>
      <c r="BC1788" s="15">
        <f t="shared" si="85"/>
        <v>88766.790000000008</v>
      </c>
      <c r="BD1788" s="15">
        <f t="shared" si="90"/>
        <v>248169.27000000002</v>
      </c>
      <c r="BE1788" s="15">
        <f t="shared" si="91"/>
        <v>336936.06000000006</v>
      </c>
    </row>
    <row r="1789" spans="1:57" x14ac:dyDescent="0.3">
      <c r="A1789" s="167" t="s">
        <v>3644</v>
      </c>
      <c r="B1789" s="69" t="s">
        <v>3645</v>
      </c>
      <c r="C1789" s="65">
        <v>1</v>
      </c>
      <c r="D1789" s="65" t="s">
        <v>23</v>
      </c>
      <c r="E1789" s="64" t="s">
        <v>458</v>
      </c>
      <c r="F1789" s="64" t="s">
        <v>635</v>
      </c>
      <c r="G1789" s="64" t="s">
        <v>647</v>
      </c>
      <c r="H1789" s="64" t="s">
        <v>648</v>
      </c>
      <c r="I1789" s="64" t="s">
        <v>636</v>
      </c>
      <c r="J1789" s="64" t="s">
        <v>649</v>
      </c>
      <c r="K1789" s="64" t="s">
        <v>3646</v>
      </c>
      <c r="L1789" s="64" t="s">
        <v>637</v>
      </c>
      <c r="M1789" s="64" t="s">
        <v>650</v>
      </c>
      <c r="N1789" s="65">
        <v>1</v>
      </c>
      <c r="O1789" s="65">
        <v>1</v>
      </c>
      <c r="P1789" s="65">
        <v>1</v>
      </c>
      <c r="Q1789" s="67">
        <v>0</v>
      </c>
      <c r="R1789" s="67">
        <v>0</v>
      </c>
      <c r="S1789" s="67">
        <v>1</v>
      </c>
      <c r="T1789" s="67">
        <v>1</v>
      </c>
      <c r="U1789" s="67">
        <v>1</v>
      </c>
      <c r="V1789" s="67">
        <v>0</v>
      </c>
      <c r="W1789" s="63">
        <v>329807.67</v>
      </c>
      <c r="X1789" s="63">
        <v>0</v>
      </c>
      <c r="Y1789" s="63">
        <v>7669.95</v>
      </c>
      <c r="Z1789" s="63">
        <v>2329.73</v>
      </c>
      <c r="AA1789" s="63">
        <v>0</v>
      </c>
      <c r="AB1789" s="63">
        <v>0</v>
      </c>
      <c r="AC1789" s="63">
        <v>0</v>
      </c>
      <c r="AD1789" s="63">
        <v>322137.71999999997</v>
      </c>
      <c r="AE1789" s="165">
        <v>45477</v>
      </c>
      <c r="AF1789" s="165">
        <v>46938</v>
      </c>
      <c r="AG1789" s="91">
        <v>329807.67000000004</v>
      </c>
      <c r="AH1789" s="91">
        <v>3.8444444444444446</v>
      </c>
      <c r="AI1789" s="91">
        <v>4</v>
      </c>
      <c r="AJ1789" s="160">
        <v>8.4766999999999995E-2</v>
      </c>
      <c r="AK1789" s="168" t="s">
        <v>651</v>
      </c>
      <c r="AL1789" s="168" t="s">
        <v>652</v>
      </c>
      <c r="AM1789" s="127">
        <v>2275.5500000000002</v>
      </c>
      <c r="AN1789" s="127">
        <v>2221.37</v>
      </c>
      <c r="AO1789" s="127">
        <v>2167.19</v>
      </c>
      <c r="AP1789" s="127">
        <v>2113.0100000000002</v>
      </c>
      <c r="AQ1789" s="127">
        <v>2058.83</v>
      </c>
      <c r="AR1789" s="127">
        <v>2004.65</v>
      </c>
      <c r="AS1789" s="127">
        <v>1950.47</v>
      </c>
      <c r="AT1789" s="127">
        <v>1896.29</v>
      </c>
      <c r="AU1789" s="127">
        <v>1842.11</v>
      </c>
      <c r="AV1789" s="127">
        <v>1787.94</v>
      </c>
      <c r="AW1789" s="127">
        <v>1733.76</v>
      </c>
      <c r="AX1789" s="127">
        <v>1679.58</v>
      </c>
      <c r="AY1789" s="127">
        <v>1625.4</v>
      </c>
      <c r="AZ1789" s="127">
        <v>1571.22</v>
      </c>
      <c r="BA1789" s="127">
        <v>1517.04</v>
      </c>
      <c r="BB1789" s="127">
        <v>1462.86</v>
      </c>
      <c r="BC1789" s="15">
        <f t="shared" si="85"/>
        <v>8777.1200000000008</v>
      </c>
      <c r="BD1789" s="15">
        <f t="shared" si="90"/>
        <v>21130.150000000005</v>
      </c>
      <c r="BE1789" s="15">
        <f t="shared" si="91"/>
        <v>29907.270000000004</v>
      </c>
    </row>
    <row r="1790" spans="1:57" x14ac:dyDescent="0.3">
      <c r="A1790" s="167" t="s">
        <v>3647</v>
      </c>
      <c r="B1790" s="69" t="s">
        <v>3648</v>
      </c>
      <c r="C1790" s="65">
        <v>1</v>
      </c>
      <c r="D1790" s="65" t="s">
        <v>23</v>
      </c>
      <c r="E1790" s="64" t="s">
        <v>458</v>
      </c>
      <c r="F1790" s="64" t="s">
        <v>635</v>
      </c>
      <c r="G1790" s="64" t="s">
        <v>647</v>
      </c>
      <c r="H1790" s="64" t="s">
        <v>648</v>
      </c>
      <c r="I1790" s="64" t="s">
        <v>636</v>
      </c>
      <c r="J1790" s="64" t="s">
        <v>649</v>
      </c>
      <c r="K1790" s="64" t="s">
        <v>3649</v>
      </c>
      <c r="L1790" s="64" t="s">
        <v>637</v>
      </c>
      <c r="M1790" s="64" t="s">
        <v>650</v>
      </c>
      <c r="N1790" s="65">
        <v>1</v>
      </c>
      <c r="O1790" s="65">
        <v>1</v>
      </c>
      <c r="P1790" s="65">
        <v>1</v>
      </c>
      <c r="Q1790" s="67">
        <v>0</v>
      </c>
      <c r="R1790" s="67">
        <v>0</v>
      </c>
      <c r="S1790" s="67">
        <v>1</v>
      </c>
      <c r="T1790" s="67">
        <v>1</v>
      </c>
      <c r="U1790" s="67">
        <v>1</v>
      </c>
      <c r="V1790" s="67">
        <v>0</v>
      </c>
      <c r="W1790" s="63">
        <v>3318449.16</v>
      </c>
      <c r="X1790" s="63">
        <v>0</v>
      </c>
      <c r="Y1790" s="63">
        <v>27653.74</v>
      </c>
      <c r="Z1790" s="63">
        <v>23523.1</v>
      </c>
      <c r="AA1790" s="63">
        <v>0</v>
      </c>
      <c r="AB1790" s="63">
        <v>0</v>
      </c>
      <c r="AC1790" s="63">
        <v>0</v>
      </c>
      <c r="AD1790" s="63">
        <v>3290795.42</v>
      </c>
      <c r="AE1790" s="165">
        <v>45477</v>
      </c>
      <c r="AF1790" s="165">
        <v>49129</v>
      </c>
      <c r="AG1790" s="91">
        <v>3318449.16</v>
      </c>
      <c r="AH1790" s="91">
        <v>9.844444444444445</v>
      </c>
      <c r="AI1790" s="91">
        <v>10</v>
      </c>
      <c r="AJ1790" s="160">
        <v>8.5063E-2</v>
      </c>
      <c r="AK1790" s="168" t="s">
        <v>651</v>
      </c>
      <c r="AL1790" s="168" t="s">
        <v>652</v>
      </c>
      <c r="AM1790" s="127">
        <v>23327.08</v>
      </c>
      <c r="AN1790" s="127">
        <v>23131.05</v>
      </c>
      <c r="AO1790" s="127">
        <v>22935.03</v>
      </c>
      <c r="AP1790" s="127">
        <v>22739</v>
      </c>
      <c r="AQ1790" s="127">
        <v>22542.97</v>
      </c>
      <c r="AR1790" s="127">
        <v>22346.95</v>
      </c>
      <c r="AS1790" s="127">
        <v>22150.92</v>
      </c>
      <c r="AT1790" s="127">
        <v>21954.9</v>
      </c>
      <c r="AU1790" s="127">
        <v>21758.87</v>
      </c>
      <c r="AV1790" s="127">
        <v>21562.85</v>
      </c>
      <c r="AW1790" s="127">
        <v>21366.82</v>
      </c>
      <c r="AX1790" s="127">
        <v>21170.79</v>
      </c>
      <c r="AY1790" s="127">
        <v>20974.77</v>
      </c>
      <c r="AZ1790" s="127">
        <v>20778.740000000002</v>
      </c>
      <c r="BA1790" s="127">
        <v>20582.72</v>
      </c>
      <c r="BB1790" s="127">
        <v>20386.689999999999</v>
      </c>
      <c r="BC1790" s="15">
        <f t="shared" si="85"/>
        <v>92132.160000000003</v>
      </c>
      <c r="BD1790" s="15">
        <f t="shared" si="90"/>
        <v>257577.99</v>
      </c>
      <c r="BE1790" s="15">
        <f t="shared" si="91"/>
        <v>349710.15</v>
      </c>
    </row>
    <row r="1791" spans="1:57" x14ac:dyDescent="0.3">
      <c r="A1791" s="167" t="s">
        <v>3650</v>
      </c>
      <c r="B1791" s="69" t="s">
        <v>3651</v>
      </c>
      <c r="C1791" s="65">
        <v>1</v>
      </c>
      <c r="D1791" s="65" t="s">
        <v>23</v>
      </c>
      <c r="E1791" s="64" t="s">
        <v>458</v>
      </c>
      <c r="F1791" s="64" t="s">
        <v>635</v>
      </c>
      <c r="G1791" s="64" t="s">
        <v>647</v>
      </c>
      <c r="H1791" s="64" t="s">
        <v>648</v>
      </c>
      <c r="I1791" s="64" t="s">
        <v>636</v>
      </c>
      <c r="J1791" s="64" t="s">
        <v>649</v>
      </c>
      <c r="K1791" s="64" t="s">
        <v>3652</v>
      </c>
      <c r="L1791" s="64" t="s">
        <v>637</v>
      </c>
      <c r="M1791" s="64" t="s">
        <v>650</v>
      </c>
      <c r="N1791" s="65">
        <v>1</v>
      </c>
      <c r="O1791" s="65">
        <v>1</v>
      </c>
      <c r="P1791" s="65">
        <v>1</v>
      </c>
      <c r="Q1791" s="67">
        <v>0</v>
      </c>
      <c r="R1791" s="67">
        <v>0</v>
      </c>
      <c r="S1791" s="67">
        <v>1</v>
      </c>
      <c r="T1791" s="67">
        <v>1</v>
      </c>
      <c r="U1791" s="67">
        <v>1</v>
      </c>
      <c r="V1791" s="67">
        <v>0</v>
      </c>
      <c r="W1791" s="63">
        <v>744761.35</v>
      </c>
      <c r="X1791" s="63">
        <v>0</v>
      </c>
      <c r="Y1791" s="63">
        <v>0</v>
      </c>
      <c r="Z1791" s="63">
        <v>0</v>
      </c>
      <c r="AA1791" s="63">
        <v>0</v>
      </c>
      <c r="AB1791" s="63">
        <v>0</v>
      </c>
      <c r="AC1791" s="63">
        <v>0</v>
      </c>
      <c r="AD1791" s="63">
        <v>744761.35</v>
      </c>
      <c r="AE1791" s="165">
        <v>45387</v>
      </c>
      <c r="AF1791" s="165">
        <v>46482</v>
      </c>
      <c r="AG1791" s="91">
        <v>744761.35</v>
      </c>
      <c r="AH1791" s="91">
        <v>2.5972222222222223</v>
      </c>
      <c r="AI1791" s="91">
        <v>3</v>
      </c>
      <c r="AJ1791" s="160">
        <v>8.7499999999999994E-2</v>
      </c>
      <c r="AK1791" s="168" t="s">
        <v>651</v>
      </c>
      <c r="AL1791" s="168" t="s">
        <v>652</v>
      </c>
      <c r="AM1791" s="127">
        <v>0</v>
      </c>
      <c r="AN1791" s="127">
        <v>32583.31</v>
      </c>
      <c r="AO1791" s="127">
        <v>0</v>
      </c>
      <c r="AP1791" s="127">
        <v>0</v>
      </c>
      <c r="AQ1791" s="127">
        <v>0</v>
      </c>
      <c r="AR1791" s="127">
        <v>0</v>
      </c>
      <c r="AS1791" s="127">
        <v>0</v>
      </c>
      <c r="AT1791" s="127">
        <v>32583.31</v>
      </c>
      <c r="AU1791" s="127">
        <v>0</v>
      </c>
      <c r="AV1791" s="127">
        <v>0</v>
      </c>
      <c r="AW1791" s="127">
        <v>0</v>
      </c>
      <c r="AX1791" s="127">
        <v>0</v>
      </c>
      <c r="AY1791" s="127">
        <v>0</v>
      </c>
      <c r="AZ1791" s="127">
        <v>32583.31</v>
      </c>
      <c r="BA1791" s="127">
        <v>0</v>
      </c>
      <c r="BB1791" s="127">
        <v>0</v>
      </c>
      <c r="BC1791" s="15">
        <f t="shared" si="85"/>
        <v>32583.31</v>
      </c>
      <c r="BD1791" s="15">
        <f t="shared" si="90"/>
        <v>65166.62</v>
      </c>
      <c r="BE1791" s="15">
        <f t="shared" si="91"/>
        <v>97749.930000000008</v>
      </c>
    </row>
    <row r="1792" spans="1:57" x14ac:dyDescent="0.3">
      <c r="A1792" s="167" t="s">
        <v>3653</v>
      </c>
      <c r="B1792" s="69" t="s">
        <v>3654</v>
      </c>
      <c r="C1792" s="65">
        <v>1</v>
      </c>
      <c r="D1792" s="65" t="s">
        <v>23</v>
      </c>
      <c r="E1792" s="64" t="s">
        <v>458</v>
      </c>
      <c r="F1792" s="64" t="s">
        <v>635</v>
      </c>
      <c r="G1792" s="64" t="s">
        <v>647</v>
      </c>
      <c r="H1792" s="64" t="s">
        <v>648</v>
      </c>
      <c r="I1792" s="64" t="s">
        <v>636</v>
      </c>
      <c r="J1792" s="64" t="s">
        <v>649</v>
      </c>
      <c r="K1792" s="64" t="s">
        <v>3655</v>
      </c>
      <c r="L1792" s="64" t="s">
        <v>637</v>
      </c>
      <c r="M1792" s="64" t="s">
        <v>650</v>
      </c>
      <c r="N1792" s="65">
        <v>1</v>
      </c>
      <c r="O1792" s="65">
        <v>1</v>
      </c>
      <c r="P1792" s="65">
        <v>1</v>
      </c>
      <c r="Q1792" s="67">
        <v>0</v>
      </c>
      <c r="R1792" s="67">
        <v>0</v>
      </c>
      <c r="S1792" s="67">
        <v>1</v>
      </c>
      <c r="T1792" s="67">
        <v>1</v>
      </c>
      <c r="U1792" s="67">
        <v>1</v>
      </c>
      <c r="V1792" s="67">
        <v>0</v>
      </c>
      <c r="W1792" s="63">
        <v>682048.12</v>
      </c>
      <c r="X1792" s="63">
        <v>0</v>
      </c>
      <c r="Y1792" s="63">
        <v>0</v>
      </c>
      <c r="Z1792" s="63">
        <v>0</v>
      </c>
      <c r="AA1792" s="63">
        <v>0</v>
      </c>
      <c r="AB1792" s="63">
        <v>0</v>
      </c>
      <c r="AC1792" s="63">
        <v>0</v>
      </c>
      <c r="AD1792" s="63">
        <v>682048.12</v>
      </c>
      <c r="AE1792" s="165">
        <v>45387</v>
      </c>
      <c r="AF1792" s="165">
        <v>46482</v>
      </c>
      <c r="AG1792" s="91">
        <v>682048.12093628885</v>
      </c>
      <c r="AH1792" s="91">
        <v>2.5972222222222223</v>
      </c>
      <c r="AI1792" s="91">
        <v>3</v>
      </c>
      <c r="AJ1792" s="160">
        <v>8.7499999999999994E-2</v>
      </c>
      <c r="AK1792" s="168" t="s">
        <v>651</v>
      </c>
      <c r="AL1792" s="168" t="s">
        <v>652</v>
      </c>
      <c r="AM1792" s="127">
        <v>0</v>
      </c>
      <c r="AN1792" s="127">
        <v>29839.61</v>
      </c>
      <c r="AO1792" s="127">
        <v>0</v>
      </c>
      <c r="AP1792" s="127">
        <v>0</v>
      </c>
      <c r="AQ1792" s="127">
        <v>0</v>
      </c>
      <c r="AR1792" s="127">
        <v>0</v>
      </c>
      <c r="AS1792" s="127">
        <v>0</v>
      </c>
      <c r="AT1792" s="127">
        <v>29839.61</v>
      </c>
      <c r="AU1792" s="127">
        <v>0</v>
      </c>
      <c r="AV1792" s="127">
        <v>0</v>
      </c>
      <c r="AW1792" s="127">
        <v>0</v>
      </c>
      <c r="AX1792" s="127">
        <v>0</v>
      </c>
      <c r="AY1792" s="127">
        <v>0</v>
      </c>
      <c r="AZ1792" s="127">
        <v>29839.61</v>
      </c>
      <c r="BA1792" s="127">
        <v>0</v>
      </c>
      <c r="BB1792" s="127">
        <v>0</v>
      </c>
      <c r="BC1792" s="15">
        <f t="shared" si="85"/>
        <v>29839.61</v>
      </c>
      <c r="BD1792" s="15">
        <f t="shared" si="90"/>
        <v>59679.22</v>
      </c>
      <c r="BE1792" s="15">
        <f t="shared" si="91"/>
        <v>89518.83</v>
      </c>
    </row>
    <row r="1793" spans="1:57" x14ac:dyDescent="0.3">
      <c r="A1793" s="167" t="s">
        <v>3656</v>
      </c>
      <c r="B1793" s="69" t="s">
        <v>3657</v>
      </c>
      <c r="C1793" s="65">
        <v>1</v>
      </c>
      <c r="D1793" s="65" t="s">
        <v>23</v>
      </c>
      <c r="E1793" s="64" t="s">
        <v>458</v>
      </c>
      <c r="F1793" s="64" t="s">
        <v>635</v>
      </c>
      <c r="G1793" s="64" t="s">
        <v>647</v>
      </c>
      <c r="H1793" s="64" t="s">
        <v>648</v>
      </c>
      <c r="I1793" s="64" t="s">
        <v>636</v>
      </c>
      <c r="J1793" s="64" t="s">
        <v>649</v>
      </c>
      <c r="K1793" s="64" t="s">
        <v>3655</v>
      </c>
      <c r="L1793" s="64" t="s">
        <v>637</v>
      </c>
      <c r="M1793" s="64" t="s">
        <v>650</v>
      </c>
      <c r="N1793" s="65">
        <v>1</v>
      </c>
      <c r="O1793" s="65">
        <v>1</v>
      </c>
      <c r="P1793" s="65">
        <v>1</v>
      </c>
      <c r="Q1793" s="67">
        <v>0</v>
      </c>
      <c r="R1793" s="67">
        <v>0</v>
      </c>
      <c r="S1793" s="67">
        <v>1</v>
      </c>
      <c r="T1793" s="67">
        <v>1</v>
      </c>
      <c r="U1793" s="67">
        <v>1</v>
      </c>
      <c r="V1793" s="67">
        <v>0</v>
      </c>
      <c r="W1793" s="63">
        <v>325675.95</v>
      </c>
      <c r="X1793" s="63">
        <v>0</v>
      </c>
      <c r="Y1793" s="63">
        <v>27139.66</v>
      </c>
      <c r="Z1793" s="63">
        <v>1329.84</v>
      </c>
      <c r="AA1793" s="63">
        <v>0</v>
      </c>
      <c r="AB1793" s="63">
        <v>0</v>
      </c>
      <c r="AC1793" s="63">
        <v>0</v>
      </c>
      <c r="AD1793" s="63">
        <v>298536.29000000004</v>
      </c>
      <c r="AE1793" s="165">
        <v>45477</v>
      </c>
      <c r="AF1793" s="165">
        <v>45842</v>
      </c>
      <c r="AG1793" s="91">
        <v>325675.95</v>
      </c>
      <c r="AH1793" s="91">
        <v>0.84444444444444444</v>
      </c>
      <c r="AI1793" s="91">
        <v>1</v>
      </c>
      <c r="AJ1793" s="160">
        <v>4.9000000000000002E-2</v>
      </c>
      <c r="AK1793" s="168" t="s">
        <v>651</v>
      </c>
      <c r="AL1793" s="168" t="s">
        <v>652</v>
      </c>
      <c r="AM1793" s="127">
        <v>1219.02</v>
      </c>
      <c r="AN1793" s="127">
        <v>1108.2</v>
      </c>
      <c r="AO1793" s="127">
        <v>997.38</v>
      </c>
      <c r="AP1793" s="127">
        <v>886.56</v>
      </c>
      <c r="AQ1793" s="127">
        <v>775.74</v>
      </c>
      <c r="AR1793" s="127">
        <v>664.92</v>
      </c>
      <c r="AS1793" s="127">
        <v>554.1</v>
      </c>
      <c r="AT1793" s="127">
        <v>443.28</v>
      </c>
      <c r="AU1793" s="127">
        <v>332.46</v>
      </c>
      <c r="AV1793" s="127">
        <v>221.64</v>
      </c>
      <c r="AW1793" s="127">
        <v>110.82</v>
      </c>
      <c r="AX1793" s="127">
        <v>0</v>
      </c>
      <c r="AY1793" s="127">
        <v>0</v>
      </c>
      <c r="AZ1793" s="127">
        <v>0</v>
      </c>
      <c r="BA1793" s="127">
        <v>0</v>
      </c>
      <c r="BB1793" s="127">
        <v>0</v>
      </c>
      <c r="BC1793" s="15">
        <f t="shared" si="85"/>
        <v>4211.16</v>
      </c>
      <c r="BD1793" s="15">
        <f t="shared" si="90"/>
        <v>3102.96</v>
      </c>
      <c r="BE1793" s="15">
        <f t="shared" si="91"/>
        <v>7314.12</v>
      </c>
    </row>
    <row r="1794" spans="1:57" x14ac:dyDescent="0.3">
      <c r="A1794" s="167" t="s">
        <v>3658</v>
      </c>
      <c r="B1794" s="69" t="s">
        <v>3659</v>
      </c>
      <c r="C1794" s="65">
        <v>1</v>
      </c>
      <c r="D1794" s="65" t="s">
        <v>23</v>
      </c>
      <c r="E1794" s="64" t="s">
        <v>458</v>
      </c>
      <c r="F1794" s="64" t="s">
        <v>635</v>
      </c>
      <c r="G1794" s="64" t="s">
        <v>647</v>
      </c>
      <c r="H1794" s="64" t="s">
        <v>648</v>
      </c>
      <c r="I1794" s="64" t="s">
        <v>636</v>
      </c>
      <c r="J1794" s="64" t="s">
        <v>649</v>
      </c>
      <c r="K1794" s="64" t="s">
        <v>3660</v>
      </c>
      <c r="L1794" s="64" t="s">
        <v>637</v>
      </c>
      <c r="M1794" s="64" t="s">
        <v>650</v>
      </c>
      <c r="N1794" s="65">
        <v>1</v>
      </c>
      <c r="O1794" s="65">
        <v>1</v>
      </c>
      <c r="P1794" s="65">
        <v>1</v>
      </c>
      <c r="Q1794" s="67">
        <v>0</v>
      </c>
      <c r="R1794" s="67">
        <v>0</v>
      </c>
      <c r="S1794" s="67">
        <v>1</v>
      </c>
      <c r="T1794" s="67">
        <v>1</v>
      </c>
      <c r="U1794" s="67">
        <v>1</v>
      </c>
      <c r="V1794" s="67">
        <v>0</v>
      </c>
      <c r="W1794" s="63">
        <v>1209796.04</v>
      </c>
      <c r="X1794" s="63">
        <v>0</v>
      </c>
      <c r="Y1794" s="63">
        <v>0</v>
      </c>
      <c r="Z1794" s="63">
        <v>0</v>
      </c>
      <c r="AA1794" s="63">
        <v>0</v>
      </c>
      <c r="AB1794" s="63">
        <v>0</v>
      </c>
      <c r="AC1794" s="63">
        <v>0</v>
      </c>
      <c r="AD1794" s="63">
        <v>1209796.04</v>
      </c>
      <c r="AE1794" s="165">
        <v>45387</v>
      </c>
      <c r="AF1794" s="165">
        <v>46482</v>
      </c>
      <c r="AG1794" s="91">
        <v>1209796.04</v>
      </c>
      <c r="AH1794" s="91">
        <v>2.5972222222222223</v>
      </c>
      <c r="AI1794" s="91">
        <v>3</v>
      </c>
      <c r="AJ1794" s="160">
        <v>8.7499999999999994E-2</v>
      </c>
      <c r="AK1794" s="168" t="s">
        <v>651</v>
      </c>
      <c r="AL1794" s="168" t="s">
        <v>652</v>
      </c>
      <c r="AM1794" s="127">
        <v>0</v>
      </c>
      <c r="AN1794" s="127">
        <v>52928.58</v>
      </c>
      <c r="AO1794" s="127">
        <v>0</v>
      </c>
      <c r="AP1794" s="127">
        <v>0</v>
      </c>
      <c r="AQ1794" s="127">
        <v>0</v>
      </c>
      <c r="AR1794" s="127">
        <v>0</v>
      </c>
      <c r="AS1794" s="127">
        <v>0</v>
      </c>
      <c r="AT1794" s="127">
        <v>52928.58</v>
      </c>
      <c r="AU1794" s="127">
        <v>0</v>
      </c>
      <c r="AV1794" s="127">
        <v>0</v>
      </c>
      <c r="AW1794" s="127">
        <v>0</v>
      </c>
      <c r="AX1794" s="127">
        <v>0</v>
      </c>
      <c r="AY1794" s="127">
        <v>0</v>
      </c>
      <c r="AZ1794" s="127">
        <v>52928.58</v>
      </c>
      <c r="BA1794" s="127">
        <v>0</v>
      </c>
      <c r="BB1794" s="127">
        <v>0</v>
      </c>
      <c r="BC1794" s="15">
        <f t="shared" si="85"/>
        <v>52928.58</v>
      </c>
      <c r="BD1794" s="15">
        <f t="shared" si="90"/>
        <v>105857.16</v>
      </c>
      <c r="BE1794" s="15">
        <f t="shared" si="91"/>
        <v>158785.74</v>
      </c>
    </row>
    <row r="1795" spans="1:57" x14ac:dyDescent="0.3">
      <c r="A1795" s="167" t="s">
        <v>3661</v>
      </c>
      <c r="B1795" s="69" t="s">
        <v>3662</v>
      </c>
      <c r="C1795" s="65">
        <v>1</v>
      </c>
      <c r="D1795" s="65" t="s">
        <v>23</v>
      </c>
      <c r="E1795" s="64" t="s">
        <v>458</v>
      </c>
      <c r="F1795" s="64" t="s">
        <v>635</v>
      </c>
      <c r="G1795" s="64" t="s">
        <v>647</v>
      </c>
      <c r="H1795" s="64" t="s">
        <v>648</v>
      </c>
      <c r="I1795" s="64" t="s">
        <v>636</v>
      </c>
      <c r="J1795" s="64" t="s">
        <v>649</v>
      </c>
      <c r="K1795" s="64" t="s">
        <v>3660</v>
      </c>
      <c r="L1795" s="64" t="s">
        <v>637</v>
      </c>
      <c r="M1795" s="64" t="s">
        <v>650</v>
      </c>
      <c r="N1795" s="65">
        <v>1</v>
      </c>
      <c r="O1795" s="65">
        <v>1</v>
      </c>
      <c r="P1795" s="65">
        <v>1</v>
      </c>
      <c r="Q1795" s="67">
        <v>0</v>
      </c>
      <c r="R1795" s="67">
        <v>0</v>
      </c>
      <c r="S1795" s="67">
        <v>1</v>
      </c>
      <c r="T1795" s="67">
        <v>1</v>
      </c>
      <c r="U1795" s="67">
        <v>1</v>
      </c>
      <c r="V1795" s="67">
        <v>0</v>
      </c>
      <c r="W1795" s="63">
        <v>123481.48</v>
      </c>
      <c r="X1795" s="63">
        <v>0</v>
      </c>
      <c r="Y1795" s="63">
        <v>10290.120000000001</v>
      </c>
      <c r="Z1795" s="63">
        <v>504.22</v>
      </c>
      <c r="AA1795" s="63">
        <v>0</v>
      </c>
      <c r="AB1795" s="63">
        <v>0</v>
      </c>
      <c r="AC1795" s="63">
        <v>0</v>
      </c>
      <c r="AD1795" s="63">
        <v>113191.36</v>
      </c>
      <c r="AE1795" s="165">
        <v>45477</v>
      </c>
      <c r="AF1795" s="165">
        <v>45842</v>
      </c>
      <c r="AG1795" s="91">
        <v>123481.48000000001</v>
      </c>
      <c r="AH1795" s="91">
        <v>0.84444444444444444</v>
      </c>
      <c r="AI1795" s="91">
        <v>1</v>
      </c>
      <c r="AJ1795" s="160">
        <v>4.9000000000000002E-2</v>
      </c>
      <c r="AK1795" s="168" t="s">
        <v>651</v>
      </c>
      <c r="AL1795" s="168" t="s">
        <v>652</v>
      </c>
      <c r="AM1795" s="127">
        <v>462.2</v>
      </c>
      <c r="AN1795" s="127">
        <v>420.18</v>
      </c>
      <c r="AO1795" s="127">
        <v>378.16</v>
      </c>
      <c r="AP1795" s="127">
        <v>336.14</v>
      </c>
      <c r="AQ1795" s="127">
        <v>294.13</v>
      </c>
      <c r="AR1795" s="127">
        <v>252.11</v>
      </c>
      <c r="AS1795" s="127">
        <v>210.09</v>
      </c>
      <c r="AT1795" s="127">
        <v>168.07</v>
      </c>
      <c r="AU1795" s="127">
        <v>126.05</v>
      </c>
      <c r="AV1795" s="127">
        <v>84.04</v>
      </c>
      <c r="AW1795" s="127">
        <v>42.02</v>
      </c>
      <c r="AX1795" s="127">
        <v>0</v>
      </c>
      <c r="AY1795" s="127">
        <v>0</v>
      </c>
      <c r="AZ1795" s="127">
        <v>0</v>
      </c>
      <c r="BA1795" s="127">
        <v>0</v>
      </c>
      <c r="BB1795" s="127">
        <v>0</v>
      </c>
      <c r="BC1795" s="15">
        <f t="shared" ref="BC1795:BC1848" si="92">SUM(AM1795:AP1795)</f>
        <v>1596.6799999999998</v>
      </c>
      <c r="BD1795" s="15">
        <f t="shared" si="90"/>
        <v>1176.51</v>
      </c>
      <c r="BE1795" s="15">
        <f t="shared" si="91"/>
        <v>2773.1899999999996</v>
      </c>
    </row>
    <row r="1796" spans="1:57" x14ac:dyDescent="0.3">
      <c r="A1796" s="167" t="s">
        <v>3663</v>
      </c>
      <c r="B1796" s="69" t="s">
        <v>3664</v>
      </c>
      <c r="C1796" s="65">
        <v>1</v>
      </c>
      <c r="D1796" s="65" t="s">
        <v>23</v>
      </c>
      <c r="E1796" s="64" t="s">
        <v>458</v>
      </c>
      <c r="F1796" s="64" t="s">
        <v>635</v>
      </c>
      <c r="G1796" s="64" t="s">
        <v>55</v>
      </c>
      <c r="H1796" s="64" t="s">
        <v>648</v>
      </c>
      <c r="I1796" s="64" t="s">
        <v>636</v>
      </c>
      <c r="J1796" s="64" t="s">
        <v>649</v>
      </c>
      <c r="K1796" s="64" t="s">
        <v>583</v>
      </c>
      <c r="L1796" s="64" t="s">
        <v>637</v>
      </c>
      <c r="M1796" s="64" t="s">
        <v>650</v>
      </c>
      <c r="N1796" s="65">
        <v>1</v>
      </c>
      <c r="O1796" s="65">
        <v>1</v>
      </c>
      <c r="P1796" s="65">
        <v>1</v>
      </c>
      <c r="Q1796" s="67">
        <v>0</v>
      </c>
      <c r="R1796" s="67">
        <v>0</v>
      </c>
      <c r="S1796" s="67">
        <v>1</v>
      </c>
      <c r="T1796" s="67">
        <v>1</v>
      </c>
      <c r="U1796" s="67">
        <v>1</v>
      </c>
      <c r="V1796" s="67">
        <v>0</v>
      </c>
      <c r="W1796" s="63">
        <v>200000000</v>
      </c>
      <c r="X1796" s="63">
        <v>0</v>
      </c>
      <c r="Y1796" s="63">
        <v>0</v>
      </c>
      <c r="Z1796" s="63">
        <v>0</v>
      </c>
      <c r="AA1796" s="63">
        <v>0</v>
      </c>
      <c r="AB1796" s="63">
        <v>0</v>
      </c>
      <c r="AC1796" s="63">
        <v>0</v>
      </c>
      <c r="AD1796" s="63">
        <v>200000000</v>
      </c>
      <c r="AE1796" s="165">
        <v>45425</v>
      </c>
      <c r="AF1796" s="165">
        <v>47251</v>
      </c>
      <c r="AG1796" s="91">
        <v>200000000</v>
      </c>
      <c r="AH1796" s="91">
        <v>4.7027777777777775</v>
      </c>
      <c r="AI1796" s="91">
        <v>5</v>
      </c>
      <c r="AJ1796" s="160">
        <v>9.2499999999999999E-2</v>
      </c>
      <c r="AK1796" s="168" t="s">
        <v>651</v>
      </c>
      <c r="AL1796" s="168" t="s">
        <v>652</v>
      </c>
      <c r="AM1796" s="127">
        <v>0</v>
      </c>
      <c r="AN1796" s="127">
        <v>0</v>
      </c>
      <c r="AO1796" s="127">
        <v>9250000</v>
      </c>
      <c r="AP1796" s="127">
        <v>0</v>
      </c>
      <c r="AQ1796" s="127">
        <v>0</v>
      </c>
      <c r="AR1796" s="127">
        <v>0</v>
      </c>
      <c r="AS1796" s="127">
        <v>0</v>
      </c>
      <c r="AT1796" s="127">
        <v>0</v>
      </c>
      <c r="AU1796" s="127">
        <v>9250000</v>
      </c>
      <c r="AV1796" s="127">
        <v>0</v>
      </c>
      <c r="AW1796" s="127">
        <v>0</v>
      </c>
      <c r="AX1796" s="127">
        <v>0</v>
      </c>
      <c r="AY1796" s="127">
        <v>0</v>
      </c>
      <c r="AZ1796" s="127">
        <v>0</v>
      </c>
      <c r="BA1796" s="127">
        <v>9250000</v>
      </c>
      <c r="BB1796" s="127">
        <v>0</v>
      </c>
      <c r="BC1796" s="15">
        <f t="shared" si="92"/>
        <v>9250000</v>
      </c>
      <c r="BD1796" s="15">
        <f t="shared" si="90"/>
        <v>18500000</v>
      </c>
      <c r="BE1796" s="15">
        <f t="shared" si="91"/>
        <v>27750000</v>
      </c>
    </row>
    <row r="1797" spans="1:57" x14ac:dyDescent="0.3">
      <c r="A1797" s="167" t="s">
        <v>3665</v>
      </c>
      <c r="B1797" s="69" t="s">
        <v>3666</v>
      </c>
      <c r="C1797" s="65">
        <v>1</v>
      </c>
      <c r="D1797" s="65" t="s">
        <v>23</v>
      </c>
      <c r="E1797" s="64" t="s">
        <v>458</v>
      </c>
      <c r="F1797" s="64" t="s">
        <v>635</v>
      </c>
      <c r="G1797" s="64" t="s">
        <v>655</v>
      </c>
      <c r="H1797" s="64" t="s">
        <v>656</v>
      </c>
      <c r="I1797" s="64" t="s">
        <v>657</v>
      </c>
      <c r="J1797" s="64" t="s">
        <v>658</v>
      </c>
      <c r="K1797" s="64" t="s">
        <v>471</v>
      </c>
      <c r="L1797" s="64" t="s">
        <v>637</v>
      </c>
      <c r="M1797" s="64" t="s">
        <v>650</v>
      </c>
      <c r="N1797" s="65">
        <v>1</v>
      </c>
      <c r="O1797" s="65">
        <v>1</v>
      </c>
      <c r="P1797" s="65">
        <v>1</v>
      </c>
      <c r="Q1797" s="67">
        <v>1</v>
      </c>
      <c r="R1797" s="67">
        <v>1</v>
      </c>
      <c r="S1797" s="67">
        <v>1</v>
      </c>
      <c r="T1797" s="67">
        <v>0</v>
      </c>
      <c r="U1797" s="67">
        <v>0</v>
      </c>
      <c r="V1797" s="67">
        <v>0</v>
      </c>
      <c r="W1797" s="63">
        <v>15700000</v>
      </c>
      <c r="X1797" s="63">
        <v>0</v>
      </c>
      <c r="Y1797" s="63">
        <v>0</v>
      </c>
      <c r="Z1797" s="63">
        <v>0</v>
      </c>
      <c r="AA1797" s="63">
        <v>0</v>
      </c>
      <c r="AB1797" s="63">
        <v>0</v>
      </c>
      <c r="AC1797" s="63">
        <v>0</v>
      </c>
      <c r="AD1797" s="63">
        <v>15700000</v>
      </c>
      <c r="AE1797" s="165">
        <v>45376</v>
      </c>
      <c r="AF1797" s="165">
        <v>46471</v>
      </c>
      <c r="AG1797" s="91">
        <v>15700000</v>
      </c>
      <c r="AH1797" s="91">
        <v>2.5694444444444446</v>
      </c>
      <c r="AI1797" s="91">
        <v>3</v>
      </c>
      <c r="AJ1797" s="160">
        <v>8.7499999999999994E-2</v>
      </c>
      <c r="AK1797" s="168" t="s">
        <v>651</v>
      </c>
      <c r="AL1797" s="168" t="s">
        <v>652</v>
      </c>
      <c r="AM1797" s="127">
        <v>686875</v>
      </c>
      <c r="AN1797" s="127">
        <v>0</v>
      </c>
      <c r="AO1797" s="127">
        <v>0</v>
      </c>
      <c r="AP1797" s="127">
        <v>0</v>
      </c>
      <c r="AQ1797" s="127">
        <v>0</v>
      </c>
      <c r="AR1797" s="127">
        <v>0</v>
      </c>
      <c r="AS1797" s="127">
        <v>686875</v>
      </c>
      <c r="AT1797" s="127">
        <v>0</v>
      </c>
      <c r="AU1797" s="127">
        <v>0</v>
      </c>
      <c r="AV1797" s="127">
        <v>0</v>
      </c>
      <c r="AW1797" s="127">
        <v>0</v>
      </c>
      <c r="AX1797" s="127">
        <v>0</v>
      </c>
      <c r="AY1797" s="127">
        <v>686875</v>
      </c>
      <c r="AZ1797" s="127">
        <v>0</v>
      </c>
      <c r="BA1797" s="127">
        <v>0</v>
      </c>
      <c r="BB1797" s="127">
        <v>0</v>
      </c>
      <c r="BC1797" s="15">
        <f t="shared" si="92"/>
        <v>686875</v>
      </c>
      <c r="BD1797" s="15">
        <f t="shared" si="90"/>
        <v>1373750</v>
      </c>
      <c r="BE1797" s="15">
        <f t="shared" si="91"/>
        <v>2060625</v>
      </c>
    </row>
    <row r="1798" spans="1:57" x14ac:dyDescent="0.3">
      <c r="A1798" s="167" t="s">
        <v>3667</v>
      </c>
      <c r="B1798" s="69" t="s">
        <v>3668</v>
      </c>
      <c r="C1798" s="65">
        <v>1</v>
      </c>
      <c r="D1798" s="65" t="s">
        <v>23</v>
      </c>
      <c r="E1798" s="64" t="s">
        <v>458</v>
      </c>
      <c r="F1798" s="64" t="s">
        <v>635</v>
      </c>
      <c r="G1798" s="64" t="s">
        <v>655</v>
      </c>
      <c r="H1798" s="64" t="s">
        <v>656</v>
      </c>
      <c r="I1798" s="64" t="s">
        <v>657</v>
      </c>
      <c r="J1798" s="64" t="s">
        <v>658</v>
      </c>
      <c r="K1798" s="64" t="s">
        <v>471</v>
      </c>
      <c r="L1798" s="64" t="s">
        <v>637</v>
      </c>
      <c r="M1798" s="64" t="s">
        <v>650</v>
      </c>
      <c r="N1798" s="65">
        <v>1</v>
      </c>
      <c r="O1798" s="65">
        <v>1</v>
      </c>
      <c r="P1798" s="65">
        <v>1</v>
      </c>
      <c r="Q1798" s="67">
        <v>1</v>
      </c>
      <c r="R1798" s="67">
        <v>1</v>
      </c>
      <c r="S1798" s="67">
        <v>1</v>
      </c>
      <c r="T1798" s="67">
        <v>0</v>
      </c>
      <c r="U1798" s="67">
        <v>0</v>
      </c>
      <c r="V1798" s="67">
        <v>0</v>
      </c>
      <c r="W1798" s="63">
        <v>5000000</v>
      </c>
      <c r="X1798" s="63">
        <v>0</v>
      </c>
      <c r="Y1798" s="63">
        <v>0</v>
      </c>
      <c r="Z1798" s="63">
        <v>0</v>
      </c>
      <c r="AA1798" s="63">
        <v>0</v>
      </c>
      <c r="AB1798" s="63">
        <v>0</v>
      </c>
      <c r="AC1798" s="63">
        <v>0</v>
      </c>
      <c r="AD1798" s="63">
        <v>5000000</v>
      </c>
      <c r="AE1798" s="165">
        <v>45376</v>
      </c>
      <c r="AF1798" s="165">
        <v>46471</v>
      </c>
      <c r="AG1798" s="91">
        <v>5000000</v>
      </c>
      <c r="AH1798" s="91">
        <v>2.5694444444444446</v>
      </c>
      <c r="AI1798" s="91">
        <v>3</v>
      </c>
      <c r="AJ1798" s="160">
        <v>8.7499999999999994E-2</v>
      </c>
      <c r="AK1798" s="168" t="s">
        <v>651</v>
      </c>
      <c r="AL1798" s="168" t="s">
        <v>652</v>
      </c>
      <c r="AM1798" s="127">
        <v>218750</v>
      </c>
      <c r="AN1798" s="127">
        <v>0</v>
      </c>
      <c r="AO1798" s="127">
        <v>0</v>
      </c>
      <c r="AP1798" s="127">
        <v>0</v>
      </c>
      <c r="AQ1798" s="127">
        <v>0</v>
      </c>
      <c r="AR1798" s="127">
        <v>0</v>
      </c>
      <c r="AS1798" s="127">
        <v>218750</v>
      </c>
      <c r="AT1798" s="127">
        <v>0</v>
      </c>
      <c r="AU1798" s="127">
        <v>0</v>
      </c>
      <c r="AV1798" s="127">
        <v>0</v>
      </c>
      <c r="AW1798" s="127">
        <v>0</v>
      </c>
      <c r="AX1798" s="127">
        <v>0</v>
      </c>
      <c r="AY1798" s="127">
        <v>218750</v>
      </c>
      <c r="AZ1798" s="127">
        <v>0</v>
      </c>
      <c r="BA1798" s="127">
        <v>0</v>
      </c>
      <c r="BB1798" s="127">
        <v>0</v>
      </c>
      <c r="BC1798" s="15">
        <f t="shared" si="92"/>
        <v>218750</v>
      </c>
      <c r="BD1798" s="15">
        <f t="shared" si="90"/>
        <v>437500</v>
      </c>
      <c r="BE1798" s="15">
        <f t="shared" si="91"/>
        <v>656250</v>
      </c>
    </row>
    <row r="1799" spans="1:57" x14ac:dyDescent="0.3">
      <c r="A1799" s="167" t="s">
        <v>3669</v>
      </c>
      <c r="B1799" s="69" t="s">
        <v>3670</v>
      </c>
      <c r="C1799" s="65">
        <v>1</v>
      </c>
      <c r="D1799" s="65" t="s">
        <v>23</v>
      </c>
      <c r="E1799" s="64" t="s">
        <v>458</v>
      </c>
      <c r="F1799" s="64" t="s">
        <v>635</v>
      </c>
      <c r="G1799" s="64" t="s">
        <v>655</v>
      </c>
      <c r="H1799" s="64" t="s">
        <v>656</v>
      </c>
      <c r="I1799" s="64" t="s">
        <v>657</v>
      </c>
      <c r="J1799" s="64" t="s">
        <v>658</v>
      </c>
      <c r="K1799" s="64" t="s">
        <v>471</v>
      </c>
      <c r="L1799" s="64" t="s">
        <v>637</v>
      </c>
      <c r="M1799" s="64" t="s">
        <v>650</v>
      </c>
      <c r="N1799" s="65">
        <v>1</v>
      </c>
      <c r="O1799" s="65">
        <v>1</v>
      </c>
      <c r="P1799" s="65">
        <v>1</v>
      </c>
      <c r="Q1799" s="67">
        <v>1</v>
      </c>
      <c r="R1799" s="67">
        <v>1</v>
      </c>
      <c r="S1799" s="67">
        <v>1</v>
      </c>
      <c r="T1799" s="67">
        <v>0</v>
      </c>
      <c r="U1799" s="67">
        <v>0</v>
      </c>
      <c r="V1799" s="67">
        <v>0</v>
      </c>
      <c r="W1799" s="63">
        <v>3114570.55</v>
      </c>
      <c r="X1799" s="63">
        <v>0</v>
      </c>
      <c r="Y1799" s="63">
        <v>0</v>
      </c>
      <c r="Z1799" s="63">
        <v>0</v>
      </c>
      <c r="AA1799" s="63">
        <v>0</v>
      </c>
      <c r="AB1799" s="63">
        <v>0</v>
      </c>
      <c r="AC1799" s="63">
        <v>0</v>
      </c>
      <c r="AD1799" s="63">
        <v>3114570.55</v>
      </c>
      <c r="AE1799" s="165">
        <v>45372</v>
      </c>
      <c r="AF1799" s="165">
        <v>45737</v>
      </c>
      <c r="AG1799" s="91">
        <v>3114570.55</v>
      </c>
      <c r="AH1799" s="91">
        <v>0.55833333333333335</v>
      </c>
      <c r="AI1799" s="91">
        <v>1</v>
      </c>
      <c r="AJ1799" s="160">
        <v>4.9000000000000002E-2</v>
      </c>
      <c r="AK1799" s="168" t="s">
        <v>651</v>
      </c>
      <c r="AL1799" s="168" t="s">
        <v>652</v>
      </c>
      <c r="AM1799" s="127">
        <v>76306.98</v>
      </c>
      <c r="AN1799" s="127">
        <v>0</v>
      </c>
      <c r="AO1799" s="127">
        <v>0</v>
      </c>
      <c r="AP1799" s="127">
        <v>0</v>
      </c>
      <c r="AQ1799" s="127">
        <v>0</v>
      </c>
      <c r="AR1799" s="127">
        <v>0</v>
      </c>
      <c r="AS1799" s="127">
        <v>76306.98</v>
      </c>
      <c r="AT1799" s="127">
        <v>0</v>
      </c>
      <c r="AU1799" s="127">
        <v>0</v>
      </c>
      <c r="AV1799" s="127">
        <v>0</v>
      </c>
      <c r="AW1799" s="127">
        <v>0</v>
      </c>
      <c r="AX1799" s="127">
        <v>0</v>
      </c>
      <c r="AY1799" s="127">
        <v>0</v>
      </c>
      <c r="AZ1799" s="127">
        <v>0</v>
      </c>
      <c r="BA1799" s="127">
        <v>0</v>
      </c>
      <c r="BB1799" s="127">
        <v>0</v>
      </c>
      <c r="BC1799" s="15">
        <f t="shared" si="92"/>
        <v>76306.98</v>
      </c>
      <c r="BD1799" s="15">
        <f t="shared" si="90"/>
        <v>76306.98</v>
      </c>
      <c r="BE1799" s="15">
        <f t="shared" si="91"/>
        <v>152613.96</v>
      </c>
    </row>
    <row r="1800" spans="1:57" x14ac:dyDescent="0.3">
      <c r="A1800" s="167" t="s">
        <v>3671</v>
      </c>
      <c r="B1800" s="69" t="s">
        <v>3672</v>
      </c>
      <c r="C1800" s="65">
        <v>1</v>
      </c>
      <c r="D1800" s="65" t="s">
        <v>23</v>
      </c>
      <c r="E1800" s="64" t="s">
        <v>458</v>
      </c>
      <c r="F1800" s="64" t="s">
        <v>635</v>
      </c>
      <c r="G1800" s="64" t="s">
        <v>655</v>
      </c>
      <c r="H1800" s="64" t="s">
        <v>656</v>
      </c>
      <c r="I1800" s="64" t="s">
        <v>657</v>
      </c>
      <c r="J1800" s="64" t="s">
        <v>658</v>
      </c>
      <c r="K1800" s="64" t="s">
        <v>471</v>
      </c>
      <c r="L1800" s="64" t="s">
        <v>637</v>
      </c>
      <c r="M1800" s="64" t="s">
        <v>650</v>
      </c>
      <c r="N1800" s="65">
        <v>1</v>
      </c>
      <c r="O1800" s="65">
        <v>1</v>
      </c>
      <c r="P1800" s="65">
        <v>1</v>
      </c>
      <c r="Q1800" s="67">
        <v>1</v>
      </c>
      <c r="R1800" s="67">
        <v>1</v>
      </c>
      <c r="S1800" s="67">
        <v>1</v>
      </c>
      <c r="T1800" s="67">
        <v>0</v>
      </c>
      <c r="U1800" s="67">
        <v>0</v>
      </c>
      <c r="V1800" s="67">
        <v>0</v>
      </c>
      <c r="W1800" s="63">
        <v>20863105.66</v>
      </c>
      <c r="X1800" s="63">
        <v>0</v>
      </c>
      <c r="Y1800" s="63">
        <v>0</v>
      </c>
      <c r="Z1800" s="63">
        <v>0</v>
      </c>
      <c r="AA1800" s="63">
        <v>0</v>
      </c>
      <c r="AB1800" s="63">
        <v>0</v>
      </c>
      <c r="AC1800" s="63">
        <v>0</v>
      </c>
      <c r="AD1800" s="63">
        <v>20863105.66</v>
      </c>
      <c r="AE1800" s="165">
        <v>45485</v>
      </c>
      <c r="AF1800" s="165">
        <v>46580</v>
      </c>
      <c r="AG1800" s="91">
        <v>20863105.66</v>
      </c>
      <c r="AH1800" s="91">
        <v>2.8666666666666667</v>
      </c>
      <c r="AI1800" s="91">
        <v>3</v>
      </c>
      <c r="AJ1800" s="160">
        <v>8.7499999999999994E-2</v>
      </c>
      <c r="AK1800" s="168" t="s">
        <v>651</v>
      </c>
      <c r="AL1800" s="168" t="s">
        <v>652</v>
      </c>
      <c r="AM1800" s="127">
        <v>0</v>
      </c>
      <c r="AN1800" s="127">
        <v>0</v>
      </c>
      <c r="AO1800" s="127">
        <v>0</v>
      </c>
      <c r="AP1800" s="127">
        <v>0</v>
      </c>
      <c r="AQ1800" s="127">
        <v>912760.87</v>
      </c>
      <c r="AR1800" s="127">
        <v>0</v>
      </c>
      <c r="AS1800" s="127">
        <v>0</v>
      </c>
      <c r="AT1800" s="127">
        <v>0</v>
      </c>
      <c r="AU1800" s="127">
        <v>0</v>
      </c>
      <c r="AV1800" s="127">
        <v>0</v>
      </c>
      <c r="AW1800" s="127">
        <v>912760.87</v>
      </c>
      <c r="AX1800" s="127">
        <v>0</v>
      </c>
      <c r="AY1800" s="127">
        <v>0</v>
      </c>
      <c r="AZ1800" s="127">
        <v>0</v>
      </c>
      <c r="BA1800" s="127">
        <v>0</v>
      </c>
      <c r="BB1800" s="127">
        <v>0</v>
      </c>
      <c r="BC1800" s="15">
        <f t="shared" si="92"/>
        <v>0</v>
      </c>
      <c r="BD1800" s="15">
        <f t="shared" si="90"/>
        <v>1825521.74</v>
      </c>
      <c r="BE1800" s="15">
        <f t="shared" si="91"/>
        <v>1825521.74</v>
      </c>
    </row>
    <row r="1801" spans="1:57" x14ac:dyDescent="0.3">
      <c r="A1801" s="167" t="s">
        <v>3673</v>
      </c>
      <c r="B1801" s="69" t="s">
        <v>3674</v>
      </c>
      <c r="C1801" s="65">
        <v>1</v>
      </c>
      <c r="D1801" s="65" t="s">
        <v>23</v>
      </c>
      <c r="E1801" s="64" t="s">
        <v>458</v>
      </c>
      <c r="F1801" s="64" t="s">
        <v>635</v>
      </c>
      <c r="G1801" s="64" t="s">
        <v>655</v>
      </c>
      <c r="H1801" s="64" t="s">
        <v>656</v>
      </c>
      <c r="I1801" s="64" t="s">
        <v>657</v>
      </c>
      <c r="J1801" s="64" t="s">
        <v>658</v>
      </c>
      <c r="K1801" s="64" t="s">
        <v>471</v>
      </c>
      <c r="L1801" s="64" t="s">
        <v>637</v>
      </c>
      <c r="M1801" s="64" t="s">
        <v>650</v>
      </c>
      <c r="N1801" s="65">
        <v>1</v>
      </c>
      <c r="O1801" s="65">
        <v>1</v>
      </c>
      <c r="P1801" s="65">
        <v>1</v>
      </c>
      <c r="Q1801" s="67">
        <v>1</v>
      </c>
      <c r="R1801" s="67">
        <v>1</v>
      </c>
      <c r="S1801" s="67">
        <v>1</v>
      </c>
      <c r="T1801" s="67">
        <v>0</v>
      </c>
      <c r="U1801" s="67">
        <v>0</v>
      </c>
      <c r="V1801" s="67">
        <v>0</v>
      </c>
      <c r="W1801" s="63">
        <v>5000000</v>
      </c>
      <c r="X1801" s="63">
        <v>0</v>
      </c>
      <c r="Y1801" s="63">
        <v>0</v>
      </c>
      <c r="Z1801" s="63">
        <v>0</v>
      </c>
      <c r="AA1801" s="63">
        <v>0</v>
      </c>
      <c r="AB1801" s="63">
        <v>0</v>
      </c>
      <c r="AC1801" s="63">
        <v>0</v>
      </c>
      <c r="AD1801" s="63">
        <v>5000000</v>
      </c>
      <c r="AE1801" s="165">
        <v>45376</v>
      </c>
      <c r="AF1801" s="165">
        <v>46471</v>
      </c>
      <c r="AG1801" s="91">
        <v>5000000</v>
      </c>
      <c r="AH1801" s="91">
        <v>2.5694444444444446</v>
      </c>
      <c r="AI1801" s="91">
        <v>3</v>
      </c>
      <c r="AJ1801" s="160">
        <v>8.7499999999999994E-2</v>
      </c>
      <c r="AK1801" s="168" t="s">
        <v>651</v>
      </c>
      <c r="AL1801" s="168" t="s">
        <v>652</v>
      </c>
      <c r="AM1801" s="127">
        <v>218750</v>
      </c>
      <c r="AN1801" s="127">
        <v>0</v>
      </c>
      <c r="AO1801" s="127">
        <v>0</v>
      </c>
      <c r="AP1801" s="127">
        <v>0</v>
      </c>
      <c r="AQ1801" s="127">
        <v>0</v>
      </c>
      <c r="AR1801" s="127">
        <v>0</v>
      </c>
      <c r="AS1801" s="127">
        <v>218750</v>
      </c>
      <c r="AT1801" s="127">
        <v>0</v>
      </c>
      <c r="AU1801" s="127">
        <v>0</v>
      </c>
      <c r="AV1801" s="127">
        <v>0</v>
      </c>
      <c r="AW1801" s="127">
        <v>0</v>
      </c>
      <c r="AX1801" s="127">
        <v>0</v>
      </c>
      <c r="AY1801" s="127">
        <v>218750</v>
      </c>
      <c r="AZ1801" s="127">
        <v>0</v>
      </c>
      <c r="BA1801" s="127">
        <v>0</v>
      </c>
      <c r="BB1801" s="127">
        <v>0</v>
      </c>
      <c r="BC1801" s="15">
        <f t="shared" si="92"/>
        <v>218750</v>
      </c>
      <c r="BD1801" s="15">
        <f t="shared" si="90"/>
        <v>437500</v>
      </c>
      <c r="BE1801" s="15">
        <f t="shared" si="91"/>
        <v>656250</v>
      </c>
    </row>
    <row r="1802" spans="1:57" x14ac:dyDescent="0.3">
      <c r="A1802" s="167" t="s">
        <v>3675</v>
      </c>
      <c r="B1802" s="69" t="s">
        <v>3676</v>
      </c>
      <c r="C1802" s="65">
        <v>1</v>
      </c>
      <c r="D1802" s="65" t="s">
        <v>23</v>
      </c>
      <c r="E1802" s="64" t="s">
        <v>458</v>
      </c>
      <c r="F1802" s="64" t="s">
        <v>635</v>
      </c>
      <c r="G1802" s="64" t="s">
        <v>918</v>
      </c>
      <c r="H1802" s="64" t="s">
        <v>656</v>
      </c>
      <c r="I1802" s="64" t="s">
        <v>919</v>
      </c>
      <c r="J1802" s="64" t="s">
        <v>658</v>
      </c>
      <c r="K1802" s="64" t="s">
        <v>472</v>
      </c>
      <c r="L1802" s="64" t="s">
        <v>637</v>
      </c>
      <c r="M1802" s="64" t="s">
        <v>650</v>
      </c>
      <c r="N1802" s="65">
        <v>1</v>
      </c>
      <c r="O1802" s="65">
        <v>1</v>
      </c>
      <c r="P1802" s="65">
        <v>1</v>
      </c>
      <c r="Q1802" s="67">
        <v>1</v>
      </c>
      <c r="R1802" s="67">
        <v>1</v>
      </c>
      <c r="S1802" s="67">
        <v>1</v>
      </c>
      <c r="T1802" s="67">
        <v>0</v>
      </c>
      <c r="U1802" s="67">
        <v>0</v>
      </c>
      <c r="V1802" s="67">
        <v>0</v>
      </c>
      <c r="W1802" s="63">
        <v>2442010</v>
      </c>
      <c r="X1802" s="63">
        <v>0</v>
      </c>
      <c r="Y1802" s="63">
        <v>0</v>
      </c>
      <c r="Z1802" s="63">
        <v>6613.78</v>
      </c>
      <c r="AA1802" s="63">
        <v>0</v>
      </c>
      <c r="AB1802" s="63">
        <v>0</v>
      </c>
      <c r="AC1802" s="63">
        <v>0</v>
      </c>
      <c r="AD1802" s="63">
        <v>2442010</v>
      </c>
      <c r="AE1802" s="165">
        <v>45488</v>
      </c>
      <c r="AF1802" s="165">
        <v>45853</v>
      </c>
      <c r="AG1802" s="91">
        <v>2442010</v>
      </c>
      <c r="AH1802" s="91">
        <v>0.875</v>
      </c>
      <c r="AI1802" s="91">
        <v>1</v>
      </c>
      <c r="AJ1802" s="160">
        <v>3.2500000000000001E-2</v>
      </c>
      <c r="AK1802" s="168" t="s">
        <v>651</v>
      </c>
      <c r="AL1802" s="168" t="s">
        <v>652</v>
      </c>
      <c r="AM1802" s="127">
        <v>6613.78</v>
      </c>
      <c r="AN1802" s="127">
        <v>6613.78</v>
      </c>
      <c r="AO1802" s="127">
        <v>6613.78</v>
      </c>
      <c r="AP1802" s="127">
        <v>6613.78</v>
      </c>
      <c r="AQ1802" s="127">
        <v>6613.78</v>
      </c>
      <c r="AR1802" s="127">
        <v>6613.78</v>
      </c>
      <c r="AS1802" s="127">
        <v>6613.78</v>
      </c>
      <c r="AT1802" s="127">
        <v>6613.78</v>
      </c>
      <c r="AU1802" s="127">
        <v>6613.78</v>
      </c>
      <c r="AV1802" s="127">
        <v>6613.78</v>
      </c>
      <c r="AW1802" s="127">
        <v>6613.78</v>
      </c>
      <c r="AX1802" s="127">
        <v>0</v>
      </c>
      <c r="AY1802" s="127">
        <v>0</v>
      </c>
      <c r="AZ1802" s="127">
        <v>0</v>
      </c>
      <c r="BA1802" s="127">
        <v>0</v>
      </c>
      <c r="BB1802" s="127">
        <v>0</v>
      </c>
      <c r="BC1802" s="15">
        <f t="shared" si="92"/>
        <v>26455.119999999999</v>
      </c>
      <c r="BD1802" s="15">
        <f t="shared" si="90"/>
        <v>46296.46</v>
      </c>
      <c r="BE1802" s="15">
        <f t="shared" si="91"/>
        <v>72751.58</v>
      </c>
    </row>
    <row r="1803" spans="1:57" x14ac:dyDescent="0.3">
      <c r="A1803" s="167" t="s">
        <v>3677</v>
      </c>
      <c r="B1803" s="69" t="s">
        <v>3676</v>
      </c>
      <c r="C1803" s="65">
        <v>2</v>
      </c>
      <c r="D1803" s="65" t="s">
        <v>23</v>
      </c>
      <c r="E1803" s="64" t="s">
        <v>458</v>
      </c>
      <c r="F1803" s="64" t="s">
        <v>635</v>
      </c>
      <c r="G1803" s="64" t="s">
        <v>918</v>
      </c>
      <c r="H1803" s="64" t="s">
        <v>656</v>
      </c>
      <c r="I1803" s="64" t="s">
        <v>919</v>
      </c>
      <c r="J1803" s="64" t="s">
        <v>658</v>
      </c>
      <c r="K1803" s="64" t="s">
        <v>472</v>
      </c>
      <c r="L1803" s="64" t="s">
        <v>637</v>
      </c>
      <c r="M1803" s="64" t="s">
        <v>650</v>
      </c>
      <c r="N1803" s="65">
        <v>1</v>
      </c>
      <c r="O1803" s="65">
        <v>1</v>
      </c>
      <c r="P1803" s="65">
        <v>1</v>
      </c>
      <c r="Q1803" s="67">
        <v>1</v>
      </c>
      <c r="R1803" s="67">
        <v>1</v>
      </c>
      <c r="S1803" s="67">
        <v>1</v>
      </c>
      <c r="T1803" s="67">
        <v>0</v>
      </c>
      <c r="U1803" s="67">
        <v>0</v>
      </c>
      <c r="V1803" s="67">
        <v>0</v>
      </c>
      <c r="W1803" s="63">
        <v>2927432.5</v>
      </c>
      <c r="X1803" s="63">
        <v>0</v>
      </c>
      <c r="Y1803" s="63">
        <v>0</v>
      </c>
      <c r="Z1803" s="63">
        <v>9318.99</v>
      </c>
      <c r="AA1803" s="63">
        <v>0</v>
      </c>
      <c r="AB1803" s="63">
        <v>0</v>
      </c>
      <c r="AC1803" s="63">
        <v>0</v>
      </c>
      <c r="AD1803" s="63">
        <v>2927432.5</v>
      </c>
      <c r="AE1803" s="165">
        <v>45488</v>
      </c>
      <c r="AF1803" s="165">
        <v>46218</v>
      </c>
      <c r="AG1803" s="91">
        <v>2927432.5</v>
      </c>
      <c r="AH1803" s="91">
        <v>1.875</v>
      </c>
      <c r="AI1803" s="91">
        <v>2</v>
      </c>
      <c r="AJ1803" s="160">
        <v>3.8199999999999998E-2</v>
      </c>
      <c r="AK1803" s="168" t="s">
        <v>651</v>
      </c>
      <c r="AL1803" s="168" t="s">
        <v>652</v>
      </c>
      <c r="AM1803" s="127">
        <v>9318.99</v>
      </c>
      <c r="AN1803" s="127">
        <v>9318.99</v>
      </c>
      <c r="AO1803" s="127">
        <v>9318.99</v>
      </c>
      <c r="AP1803" s="127">
        <v>9318.99</v>
      </c>
      <c r="AQ1803" s="127">
        <v>9318.99</v>
      </c>
      <c r="AR1803" s="127">
        <v>9318.99</v>
      </c>
      <c r="AS1803" s="127">
        <v>9318.99</v>
      </c>
      <c r="AT1803" s="127">
        <v>9318.99</v>
      </c>
      <c r="AU1803" s="127">
        <v>9318.99</v>
      </c>
      <c r="AV1803" s="127">
        <v>9318.99</v>
      </c>
      <c r="AW1803" s="127">
        <v>9318.99</v>
      </c>
      <c r="AX1803" s="127">
        <v>9318.99</v>
      </c>
      <c r="AY1803" s="127">
        <v>9318.99</v>
      </c>
      <c r="AZ1803" s="127">
        <v>9318.99</v>
      </c>
      <c r="BA1803" s="127">
        <v>9318.99</v>
      </c>
      <c r="BB1803" s="127">
        <v>9318.99</v>
      </c>
      <c r="BC1803" s="15">
        <f t="shared" si="92"/>
        <v>37275.96</v>
      </c>
      <c r="BD1803" s="15">
        <f t="shared" si="90"/>
        <v>111827.88000000002</v>
      </c>
      <c r="BE1803" s="15">
        <f t="shared" si="91"/>
        <v>149103.84000000003</v>
      </c>
    </row>
    <row r="1804" spans="1:57" x14ac:dyDescent="0.3">
      <c r="A1804" s="167" t="s">
        <v>3678</v>
      </c>
      <c r="B1804" s="69" t="s">
        <v>3676</v>
      </c>
      <c r="C1804" s="65">
        <v>3</v>
      </c>
      <c r="D1804" s="65" t="s">
        <v>23</v>
      </c>
      <c r="E1804" s="64" t="s">
        <v>458</v>
      </c>
      <c r="F1804" s="64" t="s">
        <v>635</v>
      </c>
      <c r="G1804" s="64" t="s">
        <v>918</v>
      </c>
      <c r="H1804" s="64" t="s">
        <v>656</v>
      </c>
      <c r="I1804" s="64" t="s">
        <v>919</v>
      </c>
      <c r="J1804" s="64" t="s">
        <v>658</v>
      </c>
      <c r="K1804" s="64" t="s">
        <v>472</v>
      </c>
      <c r="L1804" s="64" t="s">
        <v>637</v>
      </c>
      <c r="M1804" s="64" t="s">
        <v>650</v>
      </c>
      <c r="N1804" s="65">
        <v>1</v>
      </c>
      <c r="O1804" s="65">
        <v>1</v>
      </c>
      <c r="P1804" s="65">
        <v>1</v>
      </c>
      <c r="Q1804" s="67">
        <v>1</v>
      </c>
      <c r="R1804" s="67">
        <v>1</v>
      </c>
      <c r="S1804" s="67">
        <v>1</v>
      </c>
      <c r="T1804" s="67">
        <v>0</v>
      </c>
      <c r="U1804" s="67">
        <v>0</v>
      </c>
      <c r="V1804" s="67">
        <v>0</v>
      </c>
      <c r="W1804" s="63">
        <v>6611097.5</v>
      </c>
      <c r="X1804" s="63">
        <v>0</v>
      </c>
      <c r="Y1804" s="63">
        <v>0</v>
      </c>
      <c r="Z1804" s="63">
        <v>23689.77</v>
      </c>
      <c r="AA1804" s="63">
        <v>0</v>
      </c>
      <c r="AB1804" s="63">
        <v>0</v>
      </c>
      <c r="AC1804" s="63">
        <v>0</v>
      </c>
      <c r="AD1804" s="63">
        <v>6611097.5</v>
      </c>
      <c r="AE1804" s="165">
        <v>45488</v>
      </c>
      <c r="AF1804" s="165">
        <v>46583</v>
      </c>
      <c r="AG1804" s="91">
        <v>6611097.5</v>
      </c>
      <c r="AH1804" s="91">
        <v>2.875</v>
      </c>
      <c r="AI1804" s="91">
        <v>3</v>
      </c>
      <c r="AJ1804" s="160">
        <v>4.2999999999999997E-2</v>
      </c>
      <c r="AK1804" s="168" t="s">
        <v>651</v>
      </c>
      <c r="AL1804" s="168" t="s">
        <v>652</v>
      </c>
      <c r="AM1804" s="127">
        <v>23689.77</v>
      </c>
      <c r="AN1804" s="127">
        <v>23689.77</v>
      </c>
      <c r="AO1804" s="127">
        <v>23689.77</v>
      </c>
      <c r="AP1804" s="127">
        <v>23689.77</v>
      </c>
      <c r="AQ1804" s="127">
        <v>23689.77</v>
      </c>
      <c r="AR1804" s="127">
        <v>23689.77</v>
      </c>
      <c r="AS1804" s="127">
        <v>23689.77</v>
      </c>
      <c r="AT1804" s="127">
        <v>23689.77</v>
      </c>
      <c r="AU1804" s="127">
        <v>23689.77</v>
      </c>
      <c r="AV1804" s="127">
        <v>23689.77</v>
      </c>
      <c r="AW1804" s="127">
        <v>23689.77</v>
      </c>
      <c r="AX1804" s="127">
        <v>23689.77</v>
      </c>
      <c r="AY1804" s="127">
        <v>23689.77</v>
      </c>
      <c r="AZ1804" s="127">
        <v>23689.77</v>
      </c>
      <c r="BA1804" s="127">
        <v>23689.77</v>
      </c>
      <c r="BB1804" s="127">
        <v>23689.77</v>
      </c>
      <c r="BC1804" s="15">
        <f t="shared" si="92"/>
        <v>94759.08</v>
      </c>
      <c r="BD1804" s="15">
        <f t="shared" si="90"/>
        <v>284277.23999999993</v>
      </c>
      <c r="BE1804" s="15">
        <f t="shared" si="91"/>
        <v>379036.31999999995</v>
      </c>
    </row>
    <row r="1805" spans="1:57" x14ac:dyDescent="0.3">
      <c r="A1805" s="167" t="s">
        <v>3679</v>
      </c>
      <c r="B1805" s="69" t="s">
        <v>3676</v>
      </c>
      <c r="C1805" s="65">
        <v>4</v>
      </c>
      <c r="D1805" s="65" t="s">
        <v>23</v>
      </c>
      <c r="E1805" s="64" t="s">
        <v>458</v>
      </c>
      <c r="F1805" s="64" t="s">
        <v>635</v>
      </c>
      <c r="G1805" s="64" t="s">
        <v>918</v>
      </c>
      <c r="H1805" s="64" t="s">
        <v>656</v>
      </c>
      <c r="I1805" s="64" t="s">
        <v>919</v>
      </c>
      <c r="J1805" s="64" t="s">
        <v>658</v>
      </c>
      <c r="K1805" s="64" t="s">
        <v>472</v>
      </c>
      <c r="L1805" s="64" t="s">
        <v>637</v>
      </c>
      <c r="M1805" s="64" t="s">
        <v>650</v>
      </c>
      <c r="N1805" s="65">
        <v>1</v>
      </c>
      <c r="O1805" s="65">
        <v>1</v>
      </c>
      <c r="P1805" s="65">
        <v>1</v>
      </c>
      <c r="Q1805" s="67">
        <v>1</v>
      </c>
      <c r="R1805" s="67">
        <v>1</v>
      </c>
      <c r="S1805" s="67">
        <v>1</v>
      </c>
      <c r="T1805" s="67">
        <v>0</v>
      </c>
      <c r="U1805" s="67">
        <v>0</v>
      </c>
      <c r="V1805" s="67">
        <v>0</v>
      </c>
      <c r="W1805" s="63">
        <v>10887122.5</v>
      </c>
      <c r="X1805" s="63">
        <v>0</v>
      </c>
      <c r="Y1805" s="63">
        <v>0</v>
      </c>
      <c r="Z1805" s="63">
        <v>42731.96</v>
      </c>
      <c r="AA1805" s="63">
        <v>0</v>
      </c>
      <c r="AB1805" s="63">
        <v>0</v>
      </c>
      <c r="AC1805" s="63">
        <v>0</v>
      </c>
      <c r="AD1805" s="63">
        <v>10887122.5</v>
      </c>
      <c r="AE1805" s="165">
        <v>45488</v>
      </c>
      <c r="AF1805" s="165">
        <v>46949</v>
      </c>
      <c r="AG1805" s="91">
        <v>10887122.5</v>
      </c>
      <c r="AH1805" s="91">
        <v>3.875</v>
      </c>
      <c r="AI1805" s="91">
        <v>4</v>
      </c>
      <c r="AJ1805" s="160">
        <v>4.7100000000000003E-2</v>
      </c>
      <c r="AK1805" s="168" t="s">
        <v>651</v>
      </c>
      <c r="AL1805" s="168" t="s">
        <v>652</v>
      </c>
      <c r="AM1805" s="127">
        <v>42731.96</v>
      </c>
      <c r="AN1805" s="127">
        <v>42731.96</v>
      </c>
      <c r="AO1805" s="127">
        <v>42731.96</v>
      </c>
      <c r="AP1805" s="127">
        <v>42731.96</v>
      </c>
      <c r="AQ1805" s="127">
        <v>42731.96</v>
      </c>
      <c r="AR1805" s="127">
        <v>42731.96</v>
      </c>
      <c r="AS1805" s="127">
        <v>42731.96</v>
      </c>
      <c r="AT1805" s="127">
        <v>42731.96</v>
      </c>
      <c r="AU1805" s="127">
        <v>42731.96</v>
      </c>
      <c r="AV1805" s="127">
        <v>42731.96</v>
      </c>
      <c r="AW1805" s="127">
        <v>42731.96</v>
      </c>
      <c r="AX1805" s="127">
        <v>42731.96</v>
      </c>
      <c r="AY1805" s="127">
        <v>42731.96</v>
      </c>
      <c r="AZ1805" s="127">
        <v>42731.96</v>
      </c>
      <c r="BA1805" s="127">
        <v>42731.96</v>
      </c>
      <c r="BB1805" s="127">
        <v>42731.96</v>
      </c>
      <c r="BC1805" s="15">
        <f t="shared" si="92"/>
        <v>170927.84</v>
      </c>
      <c r="BD1805" s="15">
        <f t="shared" si="90"/>
        <v>512783.52000000008</v>
      </c>
      <c r="BE1805" s="15">
        <f t="shared" si="91"/>
        <v>683711.3600000001</v>
      </c>
    </row>
    <row r="1806" spans="1:57" x14ac:dyDescent="0.3">
      <c r="A1806" s="167" t="s">
        <v>3680</v>
      </c>
      <c r="B1806" s="69" t="s">
        <v>3676</v>
      </c>
      <c r="C1806" s="65">
        <v>5</v>
      </c>
      <c r="D1806" s="65" t="s">
        <v>23</v>
      </c>
      <c r="E1806" s="64" t="s">
        <v>458</v>
      </c>
      <c r="F1806" s="64" t="s">
        <v>635</v>
      </c>
      <c r="G1806" s="64" t="s">
        <v>918</v>
      </c>
      <c r="H1806" s="64" t="s">
        <v>656</v>
      </c>
      <c r="I1806" s="64" t="s">
        <v>919</v>
      </c>
      <c r="J1806" s="64" t="s">
        <v>658</v>
      </c>
      <c r="K1806" s="64" t="s">
        <v>472</v>
      </c>
      <c r="L1806" s="64" t="s">
        <v>637</v>
      </c>
      <c r="M1806" s="64" t="s">
        <v>650</v>
      </c>
      <c r="N1806" s="65">
        <v>1</v>
      </c>
      <c r="O1806" s="65">
        <v>1</v>
      </c>
      <c r="P1806" s="65">
        <v>1</v>
      </c>
      <c r="Q1806" s="67">
        <v>1</v>
      </c>
      <c r="R1806" s="67">
        <v>1</v>
      </c>
      <c r="S1806" s="67">
        <v>1</v>
      </c>
      <c r="T1806" s="67">
        <v>0</v>
      </c>
      <c r="U1806" s="67">
        <v>0</v>
      </c>
      <c r="V1806" s="67">
        <v>0</v>
      </c>
      <c r="W1806" s="63">
        <v>425242.5</v>
      </c>
      <c r="X1806" s="63">
        <v>0</v>
      </c>
      <c r="Y1806" s="63">
        <v>0</v>
      </c>
      <c r="Z1806" s="63">
        <v>1796.65</v>
      </c>
      <c r="AA1806" s="63">
        <v>0</v>
      </c>
      <c r="AB1806" s="63">
        <v>0</v>
      </c>
      <c r="AC1806" s="63">
        <v>0</v>
      </c>
      <c r="AD1806" s="63">
        <v>425242.5</v>
      </c>
      <c r="AE1806" s="165">
        <v>45488</v>
      </c>
      <c r="AF1806" s="165">
        <v>47314</v>
      </c>
      <c r="AG1806" s="91">
        <v>425242.5</v>
      </c>
      <c r="AH1806" s="91">
        <v>4.875</v>
      </c>
      <c r="AI1806" s="91">
        <v>5</v>
      </c>
      <c r="AJ1806" s="160">
        <v>5.0700000000000002E-2</v>
      </c>
      <c r="AK1806" s="168" t="s">
        <v>651</v>
      </c>
      <c r="AL1806" s="168" t="s">
        <v>652</v>
      </c>
      <c r="AM1806" s="127">
        <v>1796.65</v>
      </c>
      <c r="AN1806" s="127">
        <v>1796.65</v>
      </c>
      <c r="AO1806" s="127">
        <v>1796.65</v>
      </c>
      <c r="AP1806" s="127">
        <v>1796.65</v>
      </c>
      <c r="AQ1806" s="127">
        <v>1796.65</v>
      </c>
      <c r="AR1806" s="127">
        <v>1796.65</v>
      </c>
      <c r="AS1806" s="127">
        <v>1796.65</v>
      </c>
      <c r="AT1806" s="127">
        <v>1796.65</v>
      </c>
      <c r="AU1806" s="127">
        <v>1796.65</v>
      </c>
      <c r="AV1806" s="127">
        <v>1796.65</v>
      </c>
      <c r="AW1806" s="127">
        <v>1796.65</v>
      </c>
      <c r="AX1806" s="127">
        <v>1796.65</v>
      </c>
      <c r="AY1806" s="127">
        <v>1796.65</v>
      </c>
      <c r="AZ1806" s="127">
        <v>1796.65</v>
      </c>
      <c r="BA1806" s="127">
        <v>1796.65</v>
      </c>
      <c r="BB1806" s="127">
        <v>1796.65</v>
      </c>
      <c r="BC1806" s="15">
        <f t="shared" si="92"/>
        <v>7186.6</v>
      </c>
      <c r="BD1806" s="15">
        <f t="shared" si="90"/>
        <v>21559.800000000003</v>
      </c>
      <c r="BE1806" s="15">
        <f t="shared" si="91"/>
        <v>28746.400000000001</v>
      </c>
    </row>
    <row r="1807" spans="1:57" x14ac:dyDescent="0.3">
      <c r="A1807" s="167" t="s">
        <v>3681</v>
      </c>
      <c r="B1807" s="69" t="s">
        <v>3676</v>
      </c>
      <c r="C1807" s="65">
        <v>6</v>
      </c>
      <c r="D1807" s="65" t="s">
        <v>23</v>
      </c>
      <c r="E1807" s="64" t="s">
        <v>458</v>
      </c>
      <c r="F1807" s="64" t="s">
        <v>635</v>
      </c>
      <c r="G1807" s="64" t="s">
        <v>918</v>
      </c>
      <c r="H1807" s="64" t="s">
        <v>656</v>
      </c>
      <c r="I1807" s="64" t="s">
        <v>919</v>
      </c>
      <c r="J1807" s="64" t="s">
        <v>658</v>
      </c>
      <c r="K1807" s="64" t="s">
        <v>472</v>
      </c>
      <c r="L1807" s="64" t="s">
        <v>637</v>
      </c>
      <c r="M1807" s="64" t="s">
        <v>650</v>
      </c>
      <c r="N1807" s="65">
        <v>1</v>
      </c>
      <c r="O1807" s="65">
        <v>1</v>
      </c>
      <c r="P1807" s="65">
        <v>1</v>
      </c>
      <c r="Q1807" s="67">
        <v>1</v>
      </c>
      <c r="R1807" s="67">
        <v>1</v>
      </c>
      <c r="S1807" s="67">
        <v>1</v>
      </c>
      <c r="T1807" s="67">
        <v>0</v>
      </c>
      <c r="U1807" s="67">
        <v>0</v>
      </c>
      <c r="V1807" s="67">
        <v>0</v>
      </c>
      <c r="W1807" s="63">
        <v>1142977.5</v>
      </c>
      <c r="X1807" s="63">
        <v>0</v>
      </c>
      <c r="Y1807" s="63">
        <v>0</v>
      </c>
      <c r="Z1807" s="63">
        <v>5105.3</v>
      </c>
      <c r="AA1807" s="63">
        <v>0</v>
      </c>
      <c r="AB1807" s="63">
        <v>0</v>
      </c>
      <c r="AC1807" s="63">
        <v>0</v>
      </c>
      <c r="AD1807" s="63">
        <v>1142977.5</v>
      </c>
      <c r="AE1807" s="165">
        <v>45488</v>
      </c>
      <c r="AF1807" s="165">
        <v>47679</v>
      </c>
      <c r="AG1807" s="91">
        <v>1142977.5</v>
      </c>
      <c r="AH1807" s="91">
        <v>5.875</v>
      </c>
      <c r="AI1807" s="91">
        <v>6</v>
      </c>
      <c r="AJ1807" s="160">
        <v>5.3600000000000002E-2</v>
      </c>
      <c r="AK1807" s="168" t="s">
        <v>651</v>
      </c>
      <c r="AL1807" s="168" t="s">
        <v>652</v>
      </c>
      <c r="AM1807" s="127">
        <v>5105.3</v>
      </c>
      <c r="AN1807" s="127">
        <v>5105.3</v>
      </c>
      <c r="AO1807" s="127">
        <v>5105.3</v>
      </c>
      <c r="AP1807" s="127">
        <v>5105.3</v>
      </c>
      <c r="AQ1807" s="127">
        <v>5105.3</v>
      </c>
      <c r="AR1807" s="127">
        <v>5105.3</v>
      </c>
      <c r="AS1807" s="127">
        <v>5105.3</v>
      </c>
      <c r="AT1807" s="127">
        <v>5105.3</v>
      </c>
      <c r="AU1807" s="127">
        <v>5105.3</v>
      </c>
      <c r="AV1807" s="127">
        <v>5105.3</v>
      </c>
      <c r="AW1807" s="127">
        <v>5105.3</v>
      </c>
      <c r="AX1807" s="127">
        <v>5105.3</v>
      </c>
      <c r="AY1807" s="127">
        <v>5105.3</v>
      </c>
      <c r="AZ1807" s="127">
        <v>5105.3</v>
      </c>
      <c r="BA1807" s="127">
        <v>5105.3</v>
      </c>
      <c r="BB1807" s="127">
        <v>5105.3</v>
      </c>
      <c r="BC1807" s="15">
        <f t="shared" si="92"/>
        <v>20421.2</v>
      </c>
      <c r="BD1807" s="15">
        <f t="shared" si="90"/>
        <v>61263.600000000013</v>
      </c>
      <c r="BE1807" s="15">
        <f t="shared" si="91"/>
        <v>81684.800000000017</v>
      </c>
    </row>
    <row r="1808" spans="1:57" x14ac:dyDescent="0.3">
      <c r="A1808" s="167" t="s">
        <v>3682</v>
      </c>
      <c r="B1808" s="69" t="s">
        <v>3676</v>
      </c>
      <c r="C1808" s="65">
        <v>7</v>
      </c>
      <c r="D1808" s="65" t="s">
        <v>23</v>
      </c>
      <c r="E1808" s="64" t="s">
        <v>458</v>
      </c>
      <c r="F1808" s="64" t="s">
        <v>635</v>
      </c>
      <c r="G1808" s="64" t="s">
        <v>918</v>
      </c>
      <c r="H1808" s="64" t="s">
        <v>656</v>
      </c>
      <c r="I1808" s="64" t="s">
        <v>919</v>
      </c>
      <c r="J1808" s="64" t="s">
        <v>658</v>
      </c>
      <c r="K1808" s="64" t="s">
        <v>472</v>
      </c>
      <c r="L1808" s="64" t="s">
        <v>637</v>
      </c>
      <c r="M1808" s="64" t="s">
        <v>650</v>
      </c>
      <c r="N1808" s="65">
        <v>1</v>
      </c>
      <c r="O1808" s="65">
        <v>1</v>
      </c>
      <c r="P1808" s="65">
        <v>1</v>
      </c>
      <c r="Q1808" s="67">
        <v>1</v>
      </c>
      <c r="R1808" s="67">
        <v>1</v>
      </c>
      <c r="S1808" s="67">
        <v>1</v>
      </c>
      <c r="T1808" s="67">
        <v>0</v>
      </c>
      <c r="U1808" s="67">
        <v>0</v>
      </c>
      <c r="V1808" s="67">
        <v>0</v>
      </c>
      <c r="W1808" s="63">
        <v>265500</v>
      </c>
      <c r="X1808" s="63">
        <v>0</v>
      </c>
      <c r="Y1808" s="63">
        <v>0</v>
      </c>
      <c r="Z1808" s="63">
        <v>1247.8499999999999</v>
      </c>
      <c r="AA1808" s="63">
        <v>0</v>
      </c>
      <c r="AB1808" s="63">
        <v>0</v>
      </c>
      <c r="AC1808" s="63">
        <v>0</v>
      </c>
      <c r="AD1808" s="63">
        <v>265500</v>
      </c>
      <c r="AE1808" s="165">
        <v>45488</v>
      </c>
      <c r="AF1808" s="165">
        <v>48044</v>
      </c>
      <c r="AG1808" s="91">
        <v>265500</v>
      </c>
      <c r="AH1808" s="91">
        <v>6.875</v>
      </c>
      <c r="AI1808" s="91">
        <v>7</v>
      </c>
      <c r="AJ1808" s="160">
        <v>5.6399999999999999E-2</v>
      </c>
      <c r="AK1808" s="168" t="s">
        <v>651</v>
      </c>
      <c r="AL1808" s="168" t="s">
        <v>652</v>
      </c>
      <c r="AM1808" s="127">
        <v>1247.8499999999999</v>
      </c>
      <c r="AN1808" s="127">
        <v>1247.8499999999999</v>
      </c>
      <c r="AO1808" s="127">
        <v>1247.8499999999999</v>
      </c>
      <c r="AP1808" s="127">
        <v>1247.8499999999999</v>
      </c>
      <c r="AQ1808" s="127">
        <v>1247.8499999999999</v>
      </c>
      <c r="AR1808" s="127">
        <v>1247.8499999999999</v>
      </c>
      <c r="AS1808" s="127">
        <v>1247.8499999999999</v>
      </c>
      <c r="AT1808" s="127">
        <v>1247.8499999999999</v>
      </c>
      <c r="AU1808" s="127">
        <v>1247.8499999999999</v>
      </c>
      <c r="AV1808" s="127">
        <v>1247.8499999999999</v>
      </c>
      <c r="AW1808" s="127">
        <v>1247.8499999999999</v>
      </c>
      <c r="AX1808" s="127">
        <v>1247.8499999999999</v>
      </c>
      <c r="AY1808" s="127">
        <v>1247.8499999999999</v>
      </c>
      <c r="AZ1808" s="127">
        <v>1247.8499999999999</v>
      </c>
      <c r="BA1808" s="127">
        <v>1247.8499999999999</v>
      </c>
      <c r="BB1808" s="127">
        <v>1247.8499999999999</v>
      </c>
      <c r="BC1808" s="15">
        <f t="shared" si="92"/>
        <v>4991.3999999999996</v>
      </c>
      <c r="BD1808" s="15">
        <f t="shared" si="90"/>
        <v>14974.200000000003</v>
      </c>
      <c r="BE1808" s="15">
        <f t="shared" si="91"/>
        <v>19965.600000000002</v>
      </c>
    </row>
    <row r="1809" spans="1:57" x14ac:dyDescent="0.3">
      <c r="A1809" s="167" t="s">
        <v>3683</v>
      </c>
      <c r="B1809" s="69" t="s">
        <v>3676</v>
      </c>
      <c r="C1809" s="65">
        <v>8</v>
      </c>
      <c r="D1809" s="65" t="s">
        <v>23</v>
      </c>
      <c r="E1809" s="64" t="s">
        <v>458</v>
      </c>
      <c r="F1809" s="64" t="s">
        <v>635</v>
      </c>
      <c r="G1809" s="64" t="s">
        <v>918</v>
      </c>
      <c r="H1809" s="64" t="s">
        <v>656</v>
      </c>
      <c r="I1809" s="64" t="s">
        <v>919</v>
      </c>
      <c r="J1809" s="64" t="s">
        <v>658</v>
      </c>
      <c r="K1809" s="64" t="s">
        <v>472</v>
      </c>
      <c r="L1809" s="64" t="s">
        <v>637</v>
      </c>
      <c r="M1809" s="64" t="s">
        <v>650</v>
      </c>
      <c r="N1809" s="65">
        <v>1</v>
      </c>
      <c r="O1809" s="65">
        <v>1</v>
      </c>
      <c r="P1809" s="65">
        <v>1</v>
      </c>
      <c r="Q1809" s="67">
        <v>1</v>
      </c>
      <c r="R1809" s="67">
        <v>1</v>
      </c>
      <c r="S1809" s="67">
        <v>1</v>
      </c>
      <c r="T1809" s="67">
        <v>0</v>
      </c>
      <c r="U1809" s="67">
        <v>0</v>
      </c>
      <c r="V1809" s="67">
        <v>0</v>
      </c>
      <c r="W1809" s="63">
        <v>48085</v>
      </c>
      <c r="X1809" s="63">
        <v>0</v>
      </c>
      <c r="Y1809" s="63">
        <v>0</v>
      </c>
      <c r="Z1809" s="63">
        <v>237.62</v>
      </c>
      <c r="AA1809" s="63">
        <v>0</v>
      </c>
      <c r="AB1809" s="63">
        <v>0</v>
      </c>
      <c r="AC1809" s="63">
        <v>0</v>
      </c>
      <c r="AD1809" s="63">
        <v>48085</v>
      </c>
      <c r="AE1809" s="165">
        <v>45488</v>
      </c>
      <c r="AF1809" s="165">
        <v>48410</v>
      </c>
      <c r="AG1809" s="91">
        <v>48085</v>
      </c>
      <c r="AH1809" s="91">
        <v>7.875</v>
      </c>
      <c r="AI1809" s="91">
        <v>8</v>
      </c>
      <c r="AJ1809" s="160">
        <v>5.9299999999999999E-2</v>
      </c>
      <c r="AK1809" s="168" t="s">
        <v>651</v>
      </c>
      <c r="AL1809" s="168" t="s">
        <v>652</v>
      </c>
      <c r="AM1809" s="127">
        <v>237.62</v>
      </c>
      <c r="AN1809" s="127">
        <v>237.62</v>
      </c>
      <c r="AO1809" s="127">
        <v>237.62</v>
      </c>
      <c r="AP1809" s="127">
        <v>237.62</v>
      </c>
      <c r="AQ1809" s="127">
        <v>237.62</v>
      </c>
      <c r="AR1809" s="127">
        <v>237.62</v>
      </c>
      <c r="AS1809" s="127">
        <v>237.62</v>
      </c>
      <c r="AT1809" s="127">
        <v>237.62</v>
      </c>
      <c r="AU1809" s="127">
        <v>237.62</v>
      </c>
      <c r="AV1809" s="127">
        <v>237.62</v>
      </c>
      <c r="AW1809" s="127">
        <v>237.62</v>
      </c>
      <c r="AX1809" s="127">
        <v>237.62</v>
      </c>
      <c r="AY1809" s="127">
        <v>237.62</v>
      </c>
      <c r="AZ1809" s="127">
        <v>237.62</v>
      </c>
      <c r="BA1809" s="127">
        <v>237.62</v>
      </c>
      <c r="BB1809" s="127">
        <v>237.62</v>
      </c>
      <c r="BC1809" s="15">
        <f t="shared" si="92"/>
        <v>950.48</v>
      </c>
      <c r="BD1809" s="15">
        <f t="shared" si="90"/>
        <v>2851.4399999999991</v>
      </c>
      <c r="BE1809" s="15">
        <f t="shared" si="91"/>
        <v>3801.9199999999992</v>
      </c>
    </row>
    <row r="1810" spans="1:57" x14ac:dyDescent="0.3">
      <c r="A1810" s="167" t="s">
        <v>3684</v>
      </c>
      <c r="B1810" s="69" t="s">
        <v>3685</v>
      </c>
      <c r="C1810" s="65">
        <v>1</v>
      </c>
      <c r="D1810" s="65" t="s">
        <v>23</v>
      </c>
      <c r="E1810" s="64" t="s">
        <v>458</v>
      </c>
      <c r="F1810" s="64" t="s">
        <v>635</v>
      </c>
      <c r="G1810" s="64" t="s">
        <v>655</v>
      </c>
      <c r="H1810" s="64" t="s">
        <v>656</v>
      </c>
      <c r="I1810" s="64" t="s">
        <v>657</v>
      </c>
      <c r="J1810" s="64" t="s">
        <v>658</v>
      </c>
      <c r="K1810" s="64" t="s">
        <v>471</v>
      </c>
      <c r="L1810" s="64" t="s">
        <v>637</v>
      </c>
      <c r="M1810" s="64" t="s">
        <v>650</v>
      </c>
      <c r="N1810" s="65">
        <v>1</v>
      </c>
      <c r="O1810" s="65">
        <v>1</v>
      </c>
      <c r="P1810" s="65">
        <v>1</v>
      </c>
      <c r="Q1810" s="67">
        <v>1</v>
      </c>
      <c r="R1810" s="67">
        <v>1</v>
      </c>
      <c r="S1810" s="67">
        <v>1</v>
      </c>
      <c r="T1810" s="67">
        <v>0</v>
      </c>
      <c r="U1810" s="67">
        <v>0</v>
      </c>
      <c r="V1810" s="67">
        <v>0</v>
      </c>
      <c r="W1810" s="63">
        <v>40000000</v>
      </c>
      <c r="X1810" s="63">
        <v>0</v>
      </c>
      <c r="Y1810" s="63">
        <v>0</v>
      </c>
      <c r="Z1810" s="63">
        <v>0</v>
      </c>
      <c r="AA1810" s="63">
        <v>0</v>
      </c>
      <c r="AB1810" s="63">
        <v>0</v>
      </c>
      <c r="AC1810" s="63">
        <v>0</v>
      </c>
      <c r="AD1810" s="63">
        <v>40000000</v>
      </c>
      <c r="AE1810" s="165">
        <v>45376</v>
      </c>
      <c r="AF1810" s="165">
        <v>46471</v>
      </c>
      <c r="AG1810" s="91">
        <v>40000000</v>
      </c>
      <c r="AH1810" s="91">
        <v>2.5694444444444446</v>
      </c>
      <c r="AI1810" s="91">
        <v>3</v>
      </c>
      <c r="AJ1810" s="160">
        <v>8.7499999999999994E-2</v>
      </c>
      <c r="AK1810" s="168" t="s">
        <v>651</v>
      </c>
      <c r="AL1810" s="168" t="s">
        <v>652</v>
      </c>
      <c r="AM1810" s="127">
        <v>1750000</v>
      </c>
      <c r="AN1810" s="127">
        <v>0</v>
      </c>
      <c r="AO1810" s="127">
        <v>0</v>
      </c>
      <c r="AP1810" s="127">
        <v>0</v>
      </c>
      <c r="AQ1810" s="127">
        <v>0</v>
      </c>
      <c r="AR1810" s="127">
        <v>0</v>
      </c>
      <c r="AS1810" s="127">
        <v>1750000</v>
      </c>
      <c r="AT1810" s="127">
        <v>0</v>
      </c>
      <c r="AU1810" s="127">
        <v>0</v>
      </c>
      <c r="AV1810" s="127">
        <v>0</v>
      </c>
      <c r="AW1810" s="127">
        <v>0</v>
      </c>
      <c r="AX1810" s="127">
        <v>0</v>
      </c>
      <c r="AY1810" s="127">
        <v>1750000</v>
      </c>
      <c r="AZ1810" s="127">
        <v>0</v>
      </c>
      <c r="BA1810" s="127">
        <v>0</v>
      </c>
      <c r="BB1810" s="127">
        <v>0</v>
      </c>
      <c r="BC1810" s="15">
        <f t="shared" si="92"/>
        <v>1750000</v>
      </c>
      <c r="BD1810" s="15">
        <f t="shared" si="90"/>
        <v>3500000</v>
      </c>
      <c r="BE1810" s="15">
        <f t="shared" si="91"/>
        <v>5250000</v>
      </c>
    </row>
    <row r="1811" spans="1:57" x14ac:dyDescent="0.3">
      <c r="A1811" s="167" t="s">
        <v>3686</v>
      </c>
      <c r="B1811" s="69" t="s">
        <v>3687</v>
      </c>
      <c r="C1811" s="65">
        <v>1</v>
      </c>
      <c r="D1811" s="65" t="s">
        <v>23</v>
      </c>
      <c r="E1811" s="64" t="s">
        <v>458</v>
      </c>
      <c r="F1811" s="64" t="s">
        <v>635</v>
      </c>
      <c r="G1811" s="64" t="s">
        <v>655</v>
      </c>
      <c r="H1811" s="64" t="s">
        <v>656</v>
      </c>
      <c r="I1811" s="64" t="s">
        <v>657</v>
      </c>
      <c r="J1811" s="64" t="s">
        <v>658</v>
      </c>
      <c r="K1811" s="64" t="s">
        <v>471</v>
      </c>
      <c r="L1811" s="64" t="s">
        <v>637</v>
      </c>
      <c r="M1811" s="64" t="s">
        <v>650</v>
      </c>
      <c r="N1811" s="65">
        <v>1</v>
      </c>
      <c r="O1811" s="65">
        <v>1</v>
      </c>
      <c r="P1811" s="65">
        <v>1</v>
      </c>
      <c r="Q1811" s="67">
        <v>1</v>
      </c>
      <c r="R1811" s="67">
        <v>1</v>
      </c>
      <c r="S1811" s="67">
        <v>1</v>
      </c>
      <c r="T1811" s="67">
        <v>0</v>
      </c>
      <c r="U1811" s="67">
        <v>0</v>
      </c>
      <c r="V1811" s="67">
        <v>0</v>
      </c>
      <c r="W1811" s="63">
        <v>48700000</v>
      </c>
      <c r="X1811" s="63">
        <v>0</v>
      </c>
      <c r="Y1811" s="63">
        <v>0</v>
      </c>
      <c r="Z1811" s="63">
        <v>0</v>
      </c>
      <c r="AA1811" s="63">
        <v>0</v>
      </c>
      <c r="AB1811" s="63">
        <v>0</v>
      </c>
      <c r="AC1811" s="63">
        <v>0</v>
      </c>
      <c r="AD1811" s="63">
        <v>48700000</v>
      </c>
      <c r="AE1811" s="165">
        <v>45376</v>
      </c>
      <c r="AF1811" s="165">
        <v>46471</v>
      </c>
      <c r="AG1811" s="91">
        <v>48700000</v>
      </c>
      <c r="AH1811" s="91">
        <v>2.5694444444444446</v>
      </c>
      <c r="AI1811" s="91">
        <v>3</v>
      </c>
      <c r="AJ1811" s="160">
        <v>8.7499999999999994E-2</v>
      </c>
      <c r="AK1811" s="168" t="s">
        <v>651</v>
      </c>
      <c r="AL1811" s="168" t="s">
        <v>652</v>
      </c>
      <c r="AM1811" s="127">
        <v>2130625</v>
      </c>
      <c r="AN1811" s="127">
        <v>0</v>
      </c>
      <c r="AO1811" s="127">
        <v>0</v>
      </c>
      <c r="AP1811" s="127">
        <v>0</v>
      </c>
      <c r="AQ1811" s="127">
        <v>0</v>
      </c>
      <c r="AR1811" s="127">
        <v>0</v>
      </c>
      <c r="AS1811" s="127">
        <v>2130625</v>
      </c>
      <c r="AT1811" s="127">
        <v>0</v>
      </c>
      <c r="AU1811" s="127">
        <v>0</v>
      </c>
      <c r="AV1811" s="127">
        <v>0</v>
      </c>
      <c r="AW1811" s="127">
        <v>0</v>
      </c>
      <c r="AX1811" s="127">
        <v>0</v>
      </c>
      <c r="AY1811" s="127">
        <v>2130625</v>
      </c>
      <c r="AZ1811" s="127">
        <v>0</v>
      </c>
      <c r="BA1811" s="127">
        <v>0</v>
      </c>
      <c r="BB1811" s="127">
        <v>0</v>
      </c>
      <c r="BC1811" s="15">
        <f t="shared" si="92"/>
        <v>2130625</v>
      </c>
      <c r="BD1811" s="15">
        <f t="shared" si="90"/>
        <v>4261250</v>
      </c>
      <c r="BE1811" s="15">
        <f t="shared" si="91"/>
        <v>6391875</v>
      </c>
    </row>
    <row r="1812" spans="1:57" x14ac:dyDescent="0.3">
      <c r="A1812" s="167" t="s">
        <v>3688</v>
      </c>
      <c r="B1812" s="69" t="s">
        <v>3689</v>
      </c>
      <c r="C1812" s="65">
        <v>1</v>
      </c>
      <c r="D1812" s="65" t="s">
        <v>23</v>
      </c>
      <c r="E1812" s="64" t="s">
        <v>458</v>
      </c>
      <c r="F1812" s="64" t="s">
        <v>635</v>
      </c>
      <c r="G1812" s="64" t="s">
        <v>655</v>
      </c>
      <c r="H1812" s="64" t="s">
        <v>656</v>
      </c>
      <c r="I1812" s="64" t="s">
        <v>657</v>
      </c>
      <c r="J1812" s="64" t="s">
        <v>658</v>
      </c>
      <c r="K1812" s="64" t="s">
        <v>471</v>
      </c>
      <c r="L1812" s="64" t="s">
        <v>637</v>
      </c>
      <c r="M1812" s="64" t="s">
        <v>650</v>
      </c>
      <c r="N1812" s="65">
        <v>1</v>
      </c>
      <c r="O1812" s="65">
        <v>1</v>
      </c>
      <c r="P1812" s="65">
        <v>1</v>
      </c>
      <c r="Q1812" s="67">
        <v>1</v>
      </c>
      <c r="R1812" s="67">
        <v>1</v>
      </c>
      <c r="S1812" s="67">
        <v>1</v>
      </c>
      <c r="T1812" s="67">
        <v>0</v>
      </c>
      <c r="U1812" s="67">
        <v>0</v>
      </c>
      <c r="V1812" s="67">
        <v>0</v>
      </c>
      <c r="W1812" s="63">
        <v>7767316.4000000004</v>
      </c>
      <c r="X1812" s="63">
        <v>0</v>
      </c>
      <c r="Y1812" s="63">
        <v>0</v>
      </c>
      <c r="Z1812" s="63">
        <v>0</v>
      </c>
      <c r="AA1812" s="63">
        <v>0</v>
      </c>
      <c r="AB1812" s="63">
        <v>0</v>
      </c>
      <c r="AC1812" s="63">
        <v>0</v>
      </c>
      <c r="AD1812" s="63">
        <v>7767316.4000000004</v>
      </c>
      <c r="AE1812" s="165">
        <v>45387</v>
      </c>
      <c r="AF1812" s="165">
        <v>46482</v>
      </c>
      <c r="AG1812" s="91">
        <v>7767316.4000000004</v>
      </c>
      <c r="AH1812" s="91">
        <v>2.5972222222222223</v>
      </c>
      <c r="AI1812" s="91">
        <v>3</v>
      </c>
      <c r="AJ1812" s="160">
        <v>8.7499999999999994E-2</v>
      </c>
      <c r="AK1812" s="168" t="s">
        <v>651</v>
      </c>
      <c r="AL1812" s="168" t="s">
        <v>652</v>
      </c>
      <c r="AM1812" s="127">
        <v>0</v>
      </c>
      <c r="AN1812" s="127">
        <v>339820.09</v>
      </c>
      <c r="AO1812" s="127">
        <v>0</v>
      </c>
      <c r="AP1812" s="127">
        <v>0</v>
      </c>
      <c r="AQ1812" s="127">
        <v>0</v>
      </c>
      <c r="AR1812" s="127">
        <v>0</v>
      </c>
      <c r="AS1812" s="127">
        <v>0</v>
      </c>
      <c r="AT1812" s="127">
        <v>339820.09</v>
      </c>
      <c r="AU1812" s="127">
        <v>0</v>
      </c>
      <c r="AV1812" s="127">
        <v>0</v>
      </c>
      <c r="AW1812" s="127">
        <v>0</v>
      </c>
      <c r="AX1812" s="127">
        <v>0</v>
      </c>
      <c r="AY1812" s="127">
        <v>0</v>
      </c>
      <c r="AZ1812" s="127">
        <v>339820.09</v>
      </c>
      <c r="BA1812" s="127">
        <v>0</v>
      </c>
      <c r="BB1812" s="127">
        <v>0</v>
      </c>
      <c r="BC1812" s="15">
        <f t="shared" si="92"/>
        <v>339820.09</v>
      </c>
      <c r="BD1812" s="15">
        <f t="shared" si="90"/>
        <v>679640.18</v>
      </c>
      <c r="BE1812" s="15">
        <f t="shared" si="91"/>
        <v>1019460.27</v>
      </c>
    </row>
    <row r="1813" spans="1:57" x14ac:dyDescent="0.3">
      <c r="A1813" s="167" t="s">
        <v>3690</v>
      </c>
      <c r="B1813" s="69" t="s">
        <v>3691</v>
      </c>
      <c r="C1813" s="65">
        <v>1</v>
      </c>
      <c r="D1813" s="65" t="s">
        <v>23</v>
      </c>
      <c r="E1813" s="64" t="s">
        <v>458</v>
      </c>
      <c r="F1813" s="64" t="s">
        <v>635</v>
      </c>
      <c r="G1813" s="64" t="s">
        <v>655</v>
      </c>
      <c r="H1813" s="64" t="s">
        <v>656</v>
      </c>
      <c r="I1813" s="64" t="s">
        <v>657</v>
      </c>
      <c r="J1813" s="64" t="s">
        <v>658</v>
      </c>
      <c r="K1813" s="64" t="s">
        <v>471</v>
      </c>
      <c r="L1813" s="64" t="s">
        <v>637</v>
      </c>
      <c r="M1813" s="64" t="s">
        <v>650</v>
      </c>
      <c r="N1813" s="65">
        <v>1</v>
      </c>
      <c r="O1813" s="65">
        <v>1</v>
      </c>
      <c r="P1813" s="65">
        <v>1</v>
      </c>
      <c r="Q1813" s="67">
        <v>1</v>
      </c>
      <c r="R1813" s="67">
        <v>1</v>
      </c>
      <c r="S1813" s="67">
        <v>1</v>
      </c>
      <c r="T1813" s="67">
        <v>0</v>
      </c>
      <c r="U1813" s="67">
        <v>0</v>
      </c>
      <c r="V1813" s="67">
        <v>0</v>
      </c>
      <c r="W1813" s="63">
        <v>7886282.8499999996</v>
      </c>
      <c r="X1813" s="63">
        <v>0</v>
      </c>
      <c r="Y1813" s="63">
        <v>0</v>
      </c>
      <c r="Z1813" s="63">
        <v>0</v>
      </c>
      <c r="AA1813" s="63">
        <v>0</v>
      </c>
      <c r="AB1813" s="63">
        <v>0</v>
      </c>
      <c r="AC1813" s="63">
        <v>0</v>
      </c>
      <c r="AD1813" s="63">
        <v>7886282.8499999996</v>
      </c>
      <c r="AE1813" s="165">
        <v>45455</v>
      </c>
      <c r="AF1813" s="165">
        <v>47281</v>
      </c>
      <c r="AG1813" s="91">
        <v>7886282.8499999996</v>
      </c>
      <c r="AH1813" s="91">
        <v>4.7833333333333332</v>
      </c>
      <c r="AI1813" s="91">
        <v>5</v>
      </c>
      <c r="AJ1813" s="160">
        <v>9.2499999999999999E-2</v>
      </c>
      <c r="AK1813" s="168" t="s">
        <v>651</v>
      </c>
      <c r="AL1813" s="168" t="s">
        <v>652</v>
      </c>
      <c r="AM1813" s="127">
        <v>0</v>
      </c>
      <c r="AN1813" s="127">
        <v>0</v>
      </c>
      <c r="AO1813" s="127">
        <v>0</v>
      </c>
      <c r="AP1813" s="127">
        <v>364740.58</v>
      </c>
      <c r="AQ1813" s="127">
        <v>0</v>
      </c>
      <c r="AR1813" s="127">
        <v>0</v>
      </c>
      <c r="AS1813" s="127">
        <v>0</v>
      </c>
      <c r="AT1813" s="127">
        <v>0</v>
      </c>
      <c r="AU1813" s="127">
        <v>0</v>
      </c>
      <c r="AV1813" s="127">
        <v>364740.58</v>
      </c>
      <c r="AW1813" s="127">
        <v>0</v>
      </c>
      <c r="AX1813" s="127">
        <v>0</v>
      </c>
      <c r="AY1813" s="127">
        <v>0</v>
      </c>
      <c r="AZ1813" s="127">
        <v>0</v>
      </c>
      <c r="BA1813" s="127">
        <v>0</v>
      </c>
      <c r="BB1813" s="127">
        <v>364740.58</v>
      </c>
      <c r="BC1813" s="15">
        <f t="shared" si="92"/>
        <v>364740.58</v>
      </c>
      <c r="BD1813" s="15">
        <f t="shared" si="90"/>
        <v>729481.16</v>
      </c>
      <c r="BE1813" s="15">
        <f t="shared" si="91"/>
        <v>1094221.74</v>
      </c>
    </row>
    <row r="1814" spans="1:57" x14ac:dyDescent="0.3">
      <c r="A1814" s="167" t="s">
        <v>3692</v>
      </c>
      <c r="B1814" s="69" t="s">
        <v>3693</v>
      </c>
      <c r="C1814" s="65">
        <v>1</v>
      </c>
      <c r="D1814" s="65" t="s">
        <v>23</v>
      </c>
      <c r="E1814" s="64" t="s">
        <v>458</v>
      </c>
      <c r="F1814" s="64" t="s">
        <v>635</v>
      </c>
      <c r="G1814" s="64" t="s">
        <v>655</v>
      </c>
      <c r="H1814" s="64" t="s">
        <v>656</v>
      </c>
      <c r="I1814" s="64" t="s">
        <v>657</v>
      </c>
      <c r="J1814" s="64" t="s">
        <v>658</v>
      </c>
      <c r="K1814" s="64" t="s">
        <v>471</v>
      </c>
      <c r="L1814" s="64" t="s">
        <v>637</v>
      </c>
      <c r="M1814" s="64" t="s">
        <v>650</v>
      </c>
      <c r="N1814" s="65">
        <v>1</v>
      </c>
      <c r="O1814" s="65">
        <v>1</v>
      </c>
      <c r="P1814" s="65">
        <v>1</v>
      </c>
      <c r="Q1814" s="67">
        <v>1</v>
      </c>
      <c r="R1814" s="67">
        <v>1</v>
      </c>
      <c r="S1814" s="67">
        <v>1</v>
      </c>
      <c r="T1814" s="67">
        <v>0</v>
      </c>
      <c r="U1814" s="67">
        <v>0</v>
      </c>
      <c r="V1814" s="67">
        <v>0</v>
      </c>
      <c r="W1814" s="63">
        <v>5500000</v>
      </c>
      <c r="X1814" s="63">
        <v>0</v>
      </c>
      <c r="Y1814" s="63">
        <v>0</v>
      </c>
      <c r="Z1814" s="63">
        <v>0</v>
      </c>
      <c r="AA1814" s="63">
        <v>0</v>
      </c>
      <c r="AB1814" s="63">
        <v>0</v>
      </c>
      <c r="AC1814" s="63">
        <v>0</v>
      </c>
      <c r="AD1814" s="63">
        <v>5500000</v>
      </c>
      <c r="AE1814" s="165">
        <v>45387</v>
      </c>
      <c r="AF1814" s="165">
        <v>46482</v>
      </c>
      <c r="AG1814" s="91">
        <v>5500000</v>
      </c>
      <c r="AH1814" s="91">
        <v>2.5972222222222223</v>
      </c>
      <c r="AI1814" s="91">
        <v>3</v>
      </c>
      <c r="AJ1814" s="160">
        <v>8.7499999999999994E-2</v>
      </c>
      <c r="AK1814" s="168" t="s">
        <v>651</v>
      </c>
      <c r="AL1814" s="168" t="s">
        <v>652</v>
      </c>
      <c r="AM1814" s="127">
        <v>0</v>
      </c>
      <c r="AN1814" s="127">
        <v>240625</v>
      </c>
      <c r="AO1814" s="127">
        <v>0</v>
      </c>
      <c r="AP1814" s="127">
        <v>0</v>
      </c>
      <c r="AQ1814" s="127">
        <v>0</v>
      </c>
      <c r="AR1814" s="127">
        <v>0</v>
      </c>
      <c r="AS1814" s="127">
        <v>0</v>
      </c>
      <c r="AT1814" s="127">
        <v>240625</v>
      </c>
      <c r="AU1814" s="127">
        <v>0</v>
      </c>
      <c r="AV1814" s="127">
        <v>0</v>
      </c>
      <c r="AW1814" s="127">
        <v>0</v>
      </c>
      <c r="AX1814" s="127">
        <v>0</v>
      </c>
      <c r="AY1814" s="127">
        <v>0</v>
      </c>
      <c r="AZ1814" s="127">
        <v>240625</v>
      </c>
      <c r="BA1814" s="127">
        <v>0</v>
      </c>
      <c r="BB1814" s="127">
        <v>0</v>
      </c>
      <c r="BC1814" s="15">
        <f t="shared" si="92"/>
        <v>240625</v>
      </c>
      <c r="BD1814" s="15">
        <f t="shared" si="90"/>
        <v>481250</v>
      </c>
      <c r="BE1814" s="15">
        <f t="shared" si="91"/>
        <v>721875</v>
      </c>
    </row>
    <row r="1815" spans="1:57" x14ac:dyDescent="0.3">
      <c r="A1815" s="167" t="s">
        <v>3694</v>
      </c>
      <c r="B1815" s="69" t="s">
        <v>3695</v>
      </c>
      <c r="C1815" s="65">
        <v>1</v>
      </c>
      <c r="D1815" s="65" t="s">
        <v>23</v>
      </c>
      <c r="E1815" s="64" t="s">
        <v>458</v>
      </c>
      <c r="F1815" s="64" t="s">
        <v>635</v>
      </c>
      <c r="G1815" s="64" t="s">
        <v>918</v>
      </c>
      <c r="H1815" s="64" t="s">
        <v>656</v>
      </c>
      <c r="I1815" s="64" t="s">
        <v>919</v>
      </c>
      <c r="J1815" s="64" t="s">
        <v>658</v>
      </c>
      <c r="K1815" s="64" t="s">
        <v>472</v>
      </c>
      <c r="L1815" s="64" t="s">
        <v>637</v>
      </c>
      <c r="M1815" s="64" t="s">
        <v>650</v>
      </c>
      <c r="N1815" s="65">
        <v>1</v>
      </c>
      <c r="O1815" s="65">
        <v>1</v>
      </c>
      <c r="P1815" s="65">
        <v>1</v>
      </c>
      <c r="Q1815" s="67">
        <v>1</v>
      </c>
      <c r="R1815" s="67">
        <v>1</v>
      </c>
      <c r="S1815" s="67">
        <v>1</v>
      </c>
      <c r="T1815" s="67">
        <v>0</v>
      </c>
      <c r="U1815" s="67">
        <v>0</v>
      </c>
      <c r="V1815" s="67">
        <v>0</v>
      </c>
      <c r="W1815" s="63">
        <v>26402.5</v>
      </c>
      <c r="X1815" s="63">
        <v>0</v>
      </c>
      <c r="Y1815" s="63">
        <v>0</v>
      </c>
      <c r="Z1815" s="63">
        <v>71.510000000000005</v>
      </c>
      <c r="AA1815" s="63">
        <v>0</v>
      </c>
      <c r="AB1815" s="63">
        <v>0</v>
      </c>
      <c r="AC1815" s="63">
        <v>0</v>
      </c>
      <c r="AD1815" s="63">
        <v>26402.5</v>
      </c>
      <c r="AE1815" s="165">
        <v>45498</v>
      </c>
      <c r="AF1815" s="165">
        <v>45863</v>
      </c>
      <c r="AG1815" s="91">
        <v>26402.5</v>
      </c>
      <c r="AH1815" s="91">
        <v>0.90277777777777779</v>
      </c>
      <c r="AI1815" s="91">
        <v>1</v>
      </c>
      <c r="AJ1815" s="160">
        <v>3.2500000000000001E-2</v>
      </c>
      <c r="AK1815" s="168" t="s">
        <v>651</v>
      </c>
      <c r="AL1815" s="168" t="s">
        <v>652</v>
      </c>
      <c r="AM1815" s="127">
        <v>71.510000000000005</v>
      </c>
      <c r="AN1815" s="127">
        <v>71.510000000000005</v>
      </c>
      <c r="AO1815" s="127">
        <v>71.510000000000005</v>
      </c>
      <c r="AP1815" s="127">
        <v>71.510000000000005</v>
      </c>
      <c r="AQ1815" s="127">
        <v>71.510000000000005</v>
      </c>
      <c r="AR1815" s="127">
        <v>71.510000000000005</v>
      </c>
      <c r="AS1815" s="127">
        <v>71.510000000000005</v>
      </c>
      <c r="AT1815" s="127">
        <v>71.510000000000005</v>
      </c>
      <c r="AU1815" s="127">
        <v>71.510000000000005</v>
      </c>
      <c r="AV1815" s="127">
        <v>71.510000000000005</v>
      </c>
      <c r="AW1815" s="127">
        <v>71.510000000000005</v>
      </c>
      <c r="AX1815" s="127">
        <v>0</v>
      </c>
      <c r="AY1815" s="127">
        <v>0</v>
      </c>
      <c r="AZ1815" s="127">
        <v>0</v>
      </c>
      <c r="BA1815" s="127">
        <v>0</v>
      </c>
      <c r="BB1815" s="127">
        <v>0</v>
      </c>
      <c r="BC1815" s="15">
        <f t="shared" si="92"/>
        <v>286.04000000000002</v>
      </c>
      <c r="BD1815" s="15">
        <f t="shared" si="90"/>
        <v>500.57</v>
      </c>
      <c r="BE1815" s="15">
        <f t="shared" si="91"/>
        <v>786.61</v>
      </c>
    </row>
    <row r="1816" spans="1:57" x14ac:dyDescent="0.3">
      <c r="A1816" s="167" t="s">
        <v>3696</v>
      </c>
      <c r="B1816" s="69" t="s">
        <v>3695</v>
      </c>
      <c r="C1816" s="65">
        <v>2</v>
      </c>
      <c r="D1816" s="65" t="s">
        <v>23</v>
      </c>
      <c r="E1816" s="64" t="s">
        <v>458</v>
      </c>
      <c r="F1816" s="64" t="s">
        <v>635</v>
      </c>
      <c r="G1816" s="64" t="s">
        <v>918</v>
      </c>
      <c r="H1816" s="64" t="s">
        <v>656</v>
      </c>
      <c r="I1816" s="64" t="s">
        <v>919</v>
      </c>
      <c r="J1816" s="64" t="s">
        <v>658</v>
      </c>
      <c r="K1816" s="64" t="s">
        <v>472</v>
      </c>
      <c r="L1816" s="64" t="s">
        <v>637</v>
      </c>
      <c r="M1816" s="64" t="s">
        <v>650</v>
      </c>
      <c r="N1816" s="65">
        <v>1</v>
      </c>
      <c r="O1816" s="65">
        <v>1</v>
      </c>
      <c r="P1816" s="65">
        <v>1</v>
      </c>
      <c r="Q1816" s="67">
        <v>1</v>
      </c>
      <c r="R1816" s="67">
        <v>1</v>
      </c>
      <c r="S1816" s="67">
        <v>1</v>
      </c>
      <c r="T1816" s="67">
        <v>0</v>
      </c>
      <c r="U1816" s="67">
        <v>0</v>
      </c>
      <c r="V1816" s="67">
        <v>0</v>
      </c>
      <c r="W1816" s="63">
        <v>54722.5</v>
      </c>
      <c r="X1816" s="63">
        <v>0</v>
      </c>
      <c r="Y1816" s="63">
        <v>0</v>
      </c>
      <c r="Z1816" s="63">
        <v>196.09</v>
      </c>
      <c r="AA1816" s="63">
        <v>0</v>
      </c>
      <c r="AB1816" s="63">
        <v>0</v>
      </c>
      <c r="AC1816" s="63">
        <v>0</v>
      </c>
      <c r="AD1816" s="63">
        <v>54722.5</v>
      </c>
      <c r="AE1816" s="165">
        <v>45498</v>
      </c>
      <c r="AF1816" s="165">
        <v>46593</v>
      </c>
      <c r="AG1816" s="91">
        <v>54722.5</v>
      </c>
      <c r="AH1816" s="91">
        <v>2.9027777777777777</v>
      </c>
      <c r="AI1816" s="91">
        <v>3</v>
      </c>
      <c r="AJ1816" s="160">
        <v>4.2999999999999997E-2</v>
      </c>
      <c r="AK1816" s="168" t="s">
        <v>651</v>
      </c>
      <c r="AL1816" s="168" t="s">
        <v>652</v>
      </c>
      <c r="AM1816" s="127">
        <v>196.09</v>
      </c>
      <c r="AN1816" s="127">
        <v>196.09</v>
      </c>
      <c r="AO1816" s="127">
        <v>196.09</v>
      </c>
      <c r="AP1816" s="127">
        <v>196.09</v>
      </c>
      <c r="AQ1816" s="127">
        <v>196.09</v>
      </c>
      <c r="AR1816" s="127">
        <v>196.09</v>
      </c>
      <c r="AS1816" s="127">
        <v>196.09</v>
      </c>
      <c r="AT1816" s="127">
        <v>196.09</v>
      </c>
      <c r="AU1816" s="127">
        <v>196.09</v>
      </c>
      <c r="AV1816" s="127">
        <v>196.09</v>
      </c>
      <c r="AW1816" s="127">
        <v>196.09</v>
      </c>
      <c r="AX1816" s="127">
        <v>196.09</v>
      </c>
      <c r="AY1816" s="127">
        <v>196.09</v>
      </c>
      <c r="AZ1816" s="127">
        <v>196.09</v>
      </c>
      <c r="BA1816" s="127">
        <v>196.09</v>
      </c>
      <c r="BB1816" s="127">
        <v>196.09</v>
      </c>
      <c r="BC1816" s="15">
        <f t="shared" si="92"/>
        <v>784.36</v>
      </c>
      <c r="BD1816" s="15">
        <f t="shared" si="90"/>
        <v>2353.08</v>
      </c>
      <c r="BE1816" s="15">
        <f t="shared" si="91"/>
        <v>3137.44</v>
      </c>
    </row>
    <row r="1817" spans="1:57" x14ac:dyDescent="0.3">
      <c r="A1817" s="167" t="s">
        <v>3697</v>
      </c>
      <c r="B1817" s="69" t="s">
        <v>3695</v>
      </c>
      <c r="C1817" s="65">
        <v>3</v>
      </c>
      <c r="D1817" s="65" t="s">
        <v>23</v>
      </c>
      <c r="E1817" s="64" t="s">
        <v>458</v>
      </c>
      <c r="F1817" s="64" t="s">
        <v>635</v>
      </c>
      <c r="G1817" s="64" t="s">
        <v>918</v>
      </c>
      <c r="H1817" s="64" t="s">
        <v>656</v>
      </c>
      <c r="I1817" s="64" t="s">
        <v>919</v>
      </c>
      <c r="J1817" s="64" t="s">
        <v>658</v>
      </c>
      <c r="K1817" s="64" t="s">
        <v>472</v>
      </c>
      <c r="L1817" s="64" t="s">
        <v>637</v>
      </c>
      <c r="M1817" s="64" t="s">
        <v>650</v>
      </c>
      <c r="N1817" s="65">
        <v>1</v>
      </c>
      <c r="O1817" s="65">
        <v>1</v>
      </c>
      <c r="P1817" s="65">
        <v>1</v>
      </c>
      <c r="Q1817" s="67">
        <v>1</v>
      </c>
      <c r="R1817" s="67">
        <v>1</v>
      </c>
      <c r="S1817" s="67">
        <v>1</v>
      </c>
      <c r="T1817" s="67">
        <v>0</v>
      </c>
      <c r="U1817" s="67">
        <v>0</v>
      </c>
      <c r="V1817" s="67">
        <v>0</v>
      </c>
      <c r="W1817" s="63">
        <v>131865</v>
      </c>
      <c r="X1817" s="63">
        <v>0</v>
      </c>
      <c r="Y1817" s="63">
        <v>0</v>
      </c>
      <c r="Z1817" s="63">
        <v>517.57000000000005</v>
      </c>
      <c r="AA1817" s="63">
        <v>0</v>
      </c>
      <c r="AB1817" s="63">
        <v>0</v>
      </c>
      <c r="AC1817" s="63">
        <v>0</v>
      </c>
      <c r="AD1817" s="63">
        <v>131865</v>
      </c>
      <c r="AE1817" s="165">
        <v>45498</v>
      </c>
      <c r="AF1817" s="165">
        <v>46959</v>
      </c>
      <c r="AG1817" s="91">
        <v>131865</v>
      </c>
      <c r="AH1817" s="91">
        <v>3.9027777777777777</v>
      </c>
      <c r="AI1817" s="91">
        <v>4</v>
      </c>
      <c r="AJ1817" s="160">
        <v>4.7100000000000003E-2</v>
      </c>
      <c r="AK1817" s="168" t="s">
        <v>651</v>
      </c>
      <c r="AL1817" s="168" t="s">
        <v>652</v>
      </c>
      <c r="AM1817" s="127">
        <v>517.57000000000005</v>
      </c>
      <c r="AN1817" s="127">
        <v>517.57000000000005</v>
      </c>
      <c r="AO1817" s="127">
        <v>517.57000000000005</v>
      </c>
      <c r="AP1817" s="127">
        <v>517.57000000000005</v>
      </c>
      <c r="AQ1817" s="127">
        <v>517.57000000000005</v>
      </c>
      <c r="AR1817" s="127">
        <v>517.57000000000005</v>
      </c>
      <c r="AS1817" s="127">
        <v>517.57000000000005</v>
      </c>
      <c r="AT1817" s="127">
        <v>517.57000000000005</v>
      </c>
      <c r="AU1817" s="127">
        <v>517.57000000000005</v>
      </c>
      <c r="AV1817" s="127">
        <v>517.57000000000005</v>
      </c>
      <c r="AW1817" s="127">
        <v>517.57000000000005</v>
      </c>
      <c r="AX1817" s="127">
        <v>517.57000000000005</v>
      </c>
      <c r="AY1817" s="127">
        <v>517.57000000000005</v>
      </c>
      <c r="AZ1817" s="127">
        <v>517.57000000000005</v>
      </c>
      <c r="BA1817" s="127">
        <v>517.57000000000005</v>
      </c>
      <c r="BB1817" s="127">
        <v>517.57000000000005</v>
      </c>
      <c r="BC1817" s="15">
        <f t="shared" si="92"/>
        <v>2070.2800000000002</v>
      </c>
      <c r="BD1817" s="15">
        <f t="shared" si="90"/>
        <v>6210.8399999999992</v>
      </c>
      <c r="BE1817" s="15">
        <f t="shared" si="91"/>
        <v>8281.119999999999</v>
      </c>
    </row>
    <row r="1818" spans="1:57" x14ac:dyDescent="0.3">
      <c r="A1818" s="167" t="s">
        <v>3698</v>
      </c>
      <c r="B1818" s="69" t="s">
        <v>3695</v>
      </c>
      <c r="C1818" s="65">
        <v>4</v>
      </c>
      <c r="D1818" s="65" t="s">
        <v>23</v>
      </c>
      <c r="E1818" s="64" t="s">
        <v>458</v>
      </c>
      <c r="F1818" s="64" t="s">
        <v>635</v>
      </c>
      <c r="G1818" s="64" t="s">
        <v>918</v>
      </c>
      <c r="H1818" s="64" t="s">
        <v>656</v>
      </c>
      <c r="I1818" s="64" t="s">
        <v>919</v>
      </c>
      <c r="J1818" s="64" t="s">
        <v>658</v>
      </c>
      <c r="K1818" s="64" t="s">
        <v>472</v>
      </c>
      <c r="L1818" s="64" t="s">
        <v>637</v>
      </c>
      <c r="M1818" s="64" t="s">
        <v>650</v>
      </c>
      <c r="N1818" s="65">
        <v>1</v>
      </c>
      <c r="O1818" s="65">
        <v>1</v>
      </c>
      <c r="P1818" s="65">
        <v>1</v>
      </c>
      <c r="Q1818" s="67">
        <v>1</v>
      </c>
      <c r="R1818" s="67">
        <v>1</v>
      </c>
      <c r="S1818" s="67">
        <v>1</v>
      </c>
      <c r="T1818" s="67">
        <v>0</v>
      </c>
      <c r="U1818" s="67">
        <v>0</v>
      </c>
      <c r="V1818" s="67">
        <v>0</v>
      </c>
      <c r="W1818" s="63">
        <v>46462.5</v>
      </c>
      <c r="X1818" s="63">
        <v>0</v>
      </c>
      <c r="Y1818" s="63">
        <v>0</v>
      </c>
      <c r="Z1818" s="63">
        <v>196.3</v>
      </c>
      <c r="AA1818" s="63">
        <v>0</v>
      </c>
      <c r="AB1818" s="63">
        <v>0</v>
      </c>
      <c r="AC1818" s="63">
        <v>0</v>
      </c>
      <c r="AD1818" s="63">
        <v>46462.5</v>
      </c>
      <c r="AE1818" s="165">
        <v>45498</v>
      </c>
      <c r="AF1818" s="165">
        <v>47324</v>
      </c>
      <c r="AG1818" s="91">
        <v>46462.5</v>
      </c>
      <c r="AH1818" s="91">
        <v>4.9027777777777777</v>
      </c>
      <c r="AI1818" s="91">
        <v>5</v>
      </c>
      <c r="AJ1818" s="160">
        <v>5.0700000000000002E-2</v>
      </c>
      <c r="AK1818" s="168" t="s">
        <v>651</v>
      </c>
      <c r="AL1818" s="168" t="s">
        <v>652</v>
      </c>
      <c r="AM1818" s="127">
        <v>196.3</v>
      </c>
      <c r="AN1818" s="127">
        <v>196.3</v>
      </c>
      <c r="AO1818" s="127">
        <v>196.3</v>
      </c>
      <c r="AP1818" s="127">
        <v>196.3</v>
      </c>
      <c r="AQ1818" s="127">
        <v>196.3</v>
      </c>
      <c r="AR1818" s="127">
        <v>196.3</v>
      </c>
      <c r="AS1818" s="127">
        <v>196.3</v>
      </c>
      <c r="AT1818" s="127">
        <v>196.3</v>
      </c>
      <c r="AU1818" s="127">
        <v>196.3</v>
      </c>
      <c r="AV1818" s="127">
        <v>196.3</v>
      </c>
      <c r="AW1818" s="127">
        <v>196.3</v>
      </c>
      <c r="AX1818" s="127">
        <v>196.3</v>
      </c>
      <c r="AY1818" s="127">
        <v>196.3</v>
      </c>
      <c r="AZ1818" s="127">
        <v>196.3</v>
      </c>
      <c r="BA1818" s="127">
        <v>196.3</v>
      </c>
      <c r="BB1818" s="127">
        <v>196.3</v>
      </c>
      <c r="BC1818" s="15">
        <f t="shared" si="92"/>
        <v>785.2</v>
      </c>
      <c r="BD1818" s="15">
        <f t="shared" si="90"/>
        <v>2355.6</v>
      </c>
      <c r="BE1818" s="15">
        <f t="shared" si="91"/>
        <v>3140.8</v>
      </c>
    </row>
    <row r="1819" spans="1:57" x14ac:dyDescent="0.3">
      <c r="A1819" s="167" t="s">
        <v>3699</v>
      </c>
      <c r="B1819" s="69" t="s">
        <v>3695</v>
      </c>
      <c r="C1819" s="65">
        <v>5</v>
      </c>
      <c r="D1819" s="65" t="s">
        <v>23</v>
      </c>
      <c r="E1819" s="64" t="s">
        <v>458</v>
      </c>
      <c r="F1819" s="64" t="s">
        <v>635</v>
      </c>
      <c r="G1819" s="64" t="s">
        <v>918</v>
      </c>
      <c r="H1819" s="64" t="s">
        <v>656</v>
      </c>
      <c r="I1819" s="64" t="s">
        <v>919</v>
      </c>
      <c r="J1819" s="64" t="s">
        <v>658</v>
      </c>
      <c r="K1819" s="64" t="s">
        <v>472</v>
      </c>
      <c r="L1819" s="64" t="s">
        <v>637</v>
      </c>
      <c r="M1819" s="64" t="s">
        <v>650</v>
      </c>
      <c r="N1819" s="65">
        <v>1</v>
      </c>
      <c r="O1819" s="65">
        <v>1</v>
      </c>
      <c r="P1819" s="65">
        <v>1</v>
      </c>
      <c r="Q1819" s="67">
        <v>1</v>
      </c>
      <c r="R1819" s="67">
        <v>1</v>
      </c>
      <c r="S1819" s="67">
        <v>1</v>
      </c>
      <c r="T1819" s="67">
        <v>0</v>
      </c>
      <c r="U1819" s="67">
        <v>0</v>
      </c>
      <c r="V1819" s="67">
        <v>0</v>
      </c>
      <c r="W1819" s="63">
        <v>106200</v>
      </c>
      <c r="X1819" s="63">
        <v>0</v>
      </c>
      <c r="Y1819" s="63">
        <v>0</v>
      </c>
      <c r="Z1819" s="63">
        <v>474.36</v>
      </c>
      <c r="AA1819" s="63">
        <v>0</v>
      </c>
      <c r="AB1819" s="63">
        <v>0</v>
      </c>
      <c r="AC1819" s="63">
        <v>0</v>
      </c>
      <c r="AD1819" s="63">
        <v>106200</v>
      </c>
      <c r="AE1819" s="165">
        <v>45498</v>
      </c>
      <c r="AF1819" s="165">
        <v>47689</v>
      </c>
      <c r="AG1819" s="91">
        <v>106200</v>
      </c>
      <c r="AH1819" s="91">
        <v>5.9027777777777777</v>
      </c>
      <c r="AI1819" s="91">
        <v>6</v>
      </c>
      <c r="AJ1819" s="160">
        <v>5.3600000000000002E-2</v>
      </c>
      <c r="AK1819" s="168" t="s">
        <v>651</v>
      </c>
      <c r="AL1819" s="168" t="s">
        <v>652</v>
      </c>
      <c r="AM1819" s="127">
        <v>474.36</v>
      </c>
      <c r="AN1819" s="127">
        <v>474.36</v>
      </c>
      <c r="AO1819" s="127">
        <v>474.36</v>
      </c>
      <c r="AP1819" s="127">
        <v>474.36</v>
      </c>
      <c r="AQ1819" s="127">
        <v>474.36</v>
      </c>
      <c r="AR1819" s="127">
        <v>474.36</v>
      </c>
      <c r="AS1819" s="127">
        <v>474.36</v>
      </c>
      <c r="AT1819" s="127">
        <v>474.36</v>
      </c>
      <c r="AU1819" s="127">
        <v>474.36</v>
      </c>
      <c r="AV1819" s="127">
        <v>474.36</v>
      </c>
      <c r="AW1819" s="127">
        <v>474.36</v>
      </c>
      <c r="AX1819" s="127">
        <v>474.36</v>
      </c>
      <c r="AY1819" s="127">
        <v>474.36</v>
      </c>
      <c r="AZ1819" s="127">
        <v>474.36</v>
      </c>
      <c r="BA1819" s="127">
        <v>474.36</v>
      </c>
      <c r="BB1819" s="127">
        <v>474.36</v>
      </c>
      <c r="BC1819" s="15">
        <f t="shared" si="92"/>
        <v>1897.44</v>
      </c>
      <c r="BD1819" s="15">
        <f t="shared" si="90"/>
        <v>5692.32</v>
      </c>
      <c r="BE1819" s="15">
        <f t="shared" si="91"/>
        <v>7589.76</v>
      </c>
    </row>
    <row r="1820" spans="1:57" x14ac:dyDescent="0.3">
      <c r="A1820" s="167" t="s">
        <v>3700</v>
      </c>
      <c r="B1820" s="69" t="s">
        <v>3695</v>
      </c>
      <c r="C1820" s="65">
        <v>6</v>
      </c>
      <c r="D1820" s="65" t="s">
        <v>23</v>
      </c>
      <c r="E1820" s="64" t="s">
        <v>458</v>
      </c>
      <c r="F1820" s="64" t="s">
        <v>635</v>
      </c>
      <c r="G1820" s="64" t="s">
        <v>918</v>
      </c>
      <c r="H1820" s="64" t="s">
        <v>656</v>
      </c>
      <c r="I1820" s="64" t="s">
        <v>919</v>
      </c>
      <c r="J1820" s="64" t="s">
        <v>658</v>
      </c>
      <c r="K1820" s="64" t="s">
        <v>472</v>
      </c>
      <c r="L1820" s="64" t="s">
        <v>637</v>
      </c>
      <c r="M1820" s="64" t="s">
        <v>650</v>
      </c>
      <c r="N1820" s="65">
        <v>1</v>
      </c>
      <c r="O1820" s="65">
        <v>1</v>
      </c>
      <c r="P1820" s="65">
        <v>1</v>
      </c>
      <c r="Q1820" s="67">
        <v>1</v>
      </c>
      <c r="R1820" s="67">
        <v>1</v>
      </c>
      <c r="S1820" s="67">
        <v>1</v>
      </c>
      <c r="T1820" s="67">
        <v>0</v>
      </c>
      <c r="U1820" s="67">
        <v>0</v>
      </c>
      <c r="V1820" s="67">
        <v>0</v>
      </c>
      <c r="W1820" s="63">
        <v>125375</v>
      </c>
      <c r="X1820" s="63">
        <v>0</v>
      </c>
      <c r="Y1820" s="63">
        <v>0</v>
      </c>
      <c r="Z1820" s="63">
        <v>589.26</v>
      </c>
      <c r="AA1820" s="63">
        <v>0</v>
      </c>
      <c r="AB1820" s="63">
        <v>0</v>
      </c>
      <c r="AC1820" s="63">
        <v>0</v>
      </c>
      <c r="AD1820" s="63">
        <v>125375</v>
      </c>
      <c r="AE1820" s="165">
        <v>45498</v>
      </c>
      <c r="AF1820" s="165">
        <v>48054</v>
      </c>
      <c r="AG1820" s="91">
        <v>125375</v>
      </c>
      <c r="AH1820" s="91">
        <v>6.9027777777777777</v>
      </c>
      <c r="AI1820" s="91">
        <v>7</v>
      </c>
      <c r="AJ1820" s="160">
        <v>5.6399999999999999E-2</v>
      </c>
      <c r="AK1820" s="168" t="s">
        <v>651</v>
      </c>
      <c r="AL1820" s="168" t="s">
        <v>652</v>
      </c>
      <c r="AM1820" s="127">
        <v>589.26</v>
      </c>
      <c r="AN1820" s="127">
        <v>589.26</v>
      </c>
      <c r="AO1820" s="127">
        <v>589.26</v>
      </c>
      <c r="AP1820" s="127">
        <v>589.26</v>
      </c>
      <c r="AQ1820" s="127">
        <v>589.26</v>
      </c>
      <c r="AR1820" s="127">
        <v>589.26</v>
      </c>
      <c r="AS1820" s="127">
        <v>589.26</v>
      </c>
      <c r="AT1820" s="127">
        <v>589.26</v>
      </c>
      <c r="AU1820" s="127">
        <v>589.26</v>
      </c>
      <c r="AV1820" s="127">
        <v>589.26</v>
      </c>
      <c r="AW1820" s="127">
        <v>589.26</v>
      </c>
      <c r="AX1820" s="127">
        <v>589.26</v>
      </c>
      <c r="AY1820" s="127">
        <v>589.26</v>
      </c>
      <c r="AZ1820" s="127">
        <v>589.26</v>
      </c>
      <c r="BA1820" s="127">
        <v>589.26</v>
      </c>
      <c r="BB1820" s="127">
        <v>589.26</v>
      </c>
      <c r="BC1820" s="15">
        <f t="shared" si="92"/>
        <v>2357.04</v>
      </c>
      <c r="BD1820" s="15">
        <f t="shared" si="90"/>
        <v>7071.1200000000017</v>
      </c>
      <c r="BE1820" s="15">
        <f t="shared" si="91"/>
        <v>9428.1600000000017</v>
      </c>
    </row>
    <row r="1821" spans="1:57" x14ac:dyDescent="0.3">
      <c r="A1821" s="167" t="s">
        <v>3701</v>
      </c>
      <c r="B1821" s="69" t="s">
        <v>3695</v>
      </c>
      <c r="C1821" s="65">
        <v>7</v>
      </c>
      <c r="D1821" s="65" t="s">
        <v>23</v>
      </c>
      <c r="E1821" s="64" t="s">
        <v>458</v>
      </c>
      <c r="F1821" s="64" t="s">
        <v>635</v>
      </c>
      <c r="G1821" s="64" t="s">
        <v>918</v>
      </c>
      <c r="H1821" s="64" t="s">
        <v>656</v>
      </c>
      <c r="I1821" s="64" t="s">
        <v>919</v>
      </c>
      <c r="J1821" s="64" t="s">
        <v>658</v>
      </c>
      <c r="K1821" s="64" t="s">
        <v>472</v>
      </c>
      <c r="L1821" s="64" t="s">
        <v>637</v>
      </c>
      <c r="M1821" s="64" t="s">
        <v>650</v>
      </c>
      <c r="N1821" s="65">
        <v>1</v>
      </c>
      <c r="O1821" s="65">
        <v>1</v>
      </c>
      <c r="P1821" s="65">
        <v>1</v>
      </c>
      <c r="Q1821" s="67">
        <v>1</v>
      </c>
      <c r="R1821" s="67">
        <v>1</v>
      </c>
      <c r="S1821" s="67">
        <v>1</v>
      </c>
      <c r="T1821" s="67">
        <v>0</v>
      </c>
      <c r="U1821" s="67">
        <v>0</v>
      </c>
      <c r="V1821" s="67">
        <v>0</v>
      </c>
      <c r="W1821" s="63">
        <v>1048872.5</v>
      </c>
      <c r="X1821" s="63">
        <v>0</v>
      </c>
      <c r="Y1821" s="63">
        <v>0</v>
      </c>
      <c r="Z1821" s="63">
        <v>5183.18</v>
      </c>
      <c r="AA1821" s="63">
        <v>0</v>
      </c>
      <c r="AB1821" s="63">
        <v>0</v>
      </c>
      <c r="AC1821" s="63">
        <v>0</v>
      </c>
      <c r="AD1821" s="63">
        <v>1048872.5</v>
      </c>
      <c r="AE1821" s="165">
        <v>45498</v>
      </c>
      <c r="AF1821" s="165">
        <v>48420</v>
      </c>
      <c r="AG1821" s="91">
        <v>1048872.5</v>
      </c>
      <c r="AH1821" s="91">
        <v>7.9027777777777777</v>
      </c>
      <c r="AI1821" s="91">
        <v>8</v>
      </c>
      <c r="AJ1821" s="160">
        <v>5.9299999999999999E-2</v>
      </c>
      <c r="AK1821" s="168" t="s">
        <v>651</v>
      </c>
      <c r="AL1821" s="168" t="s">
        <v>652</v>
      </c>
      <c r="AM1821" s="127">
        <v>5183.18</v>
      </c>
      <c r="AN1821" s="127">
        <v>5183.18</v>
      </c>
      <c r="AO1821" s="127">
        <v>5183.18</v>
      </c>
      <c r="AP1821" s="127">
        <v>5183.18</v>
      </c>
      <c r="AQ1821" s="127">
        <v>5183.18</v>
      </c>
      <c r="AR1821" s="127">
        <v>5183.18</v>
      </c>
      <c r="AS1821" s="127">
        <v>5183.18</v>
      </c>
      <c r="AT1821" s="127">
        <v>5183.18</v>
      </c>
      <c r="AU1821" s="127">
        <v>5183.18</v>
      </c>
      <c r="AV1821" s="127">
        <v>5183.18</v>
      </c>
      <c r="AW1821" s="127">
        <v>5183.18</v>
      </c>
      <c r="AX1821" s="127">
        <v>5183.18</v>
      </c>
      <c r="AY1821" s="127">
        <v>5183.18</v>
      </c>
      <c r="AZ1821" s="127">
        <v>5183.18</v>
      </c>
      <c r="BA1821" s="127">
        <v>5183.18</v>
      </c>
      <c r="BB1821" s="127">
        <v>5183.18</v>
      </c>
      <c r="BC1821" s="15">
        <f t="shared" si="92"/>
        <v>20732.72</v>
      </c>
      <c r="BD1821" s="15">
        <f t="shared" si="90"/>
        <v>62198.16</v>
      </c>
      <c r="BE1821" s="15">
        <f t="shared" si="91"/>
        <v>82930.880000000005</v>
      </c>
    </row>
    <row r="1822" spans="1:57" x14ac:dyDescent="0.3">
      <c r="A1822" s="167" t="s">
        <v>3702</v>
      </c>
      <c r="B1822" s="69" t="s">
        <v>3695</v>
      </c>
      <c r="C1822" s="65">
        <v>8</v>
      </c>
      <c r="D1822" s="65" t="s">
        <v>23</v>
      </c>
      <c r="E1822" s="64" t="s">
        <v>458</v>
      </c>
      <c r="F1822" s="64" t="s">
        <v>635</v>
      </c>
      <c r="G1822" s="64" t="s">
        <v>918</v>
      </c>
      <c r="H1822" s="64" t="s">
        <v>656</v>
      </c>
      <c r="I1822" s="64" t="s">
        <v>919</v>
      </c>
      <c r="J1822" s="64" t="s">
        <v>658</v>
      </c>
      <c r="K1822" s="64" t="s">
        <v>472</v>
      </c>
      <c r="L1822" s="64" t="s">
        <v>637</v>
      </c>
      <c r="M1822" s="64" t="s">
        <v>650</v>
      </c>
      <c r="N1822" s="65">
        <v>1</v>
      </c>
      <c r="O1822" s="65">
        <v>1</v>
      </c>
      <c r="P1822" s="65">
        <v>1</v>
      </c>
      <c r="Q1822" s="67">
        <v>1</v>
      </c>
      <c r="R1822" s="67">
        <v>1</v>
      </c>
      <c r="S1822" s="67">
        <v>1</v>
      </c>
      <c r="T1822" s="67">
        <v>0</v>
      </c>
      <c r="U1822" s="67">
        <v>0</v>
      </c>
      <c r="V1822" s="67">
        <v>0</v>
      </c>
      <c r="W1822" s="63">
        <v>1903192.5</v>
      </c>
      <c r="X1822" s="63">
        <v>0</v>
      </c>
      <c r="Y1822" s="63">
        <v>0</v>
      </c>
      <c r="Z1822" s="63">
        <v>9849.02</v>
      </c>
      <c r="AA1822" s="63">
        <v>0</v>
      </c>
      <c r="AB1822" s="63">
        <v>0</v>
      </c>
      <c r="AC1822" s="63">
        <v>0</v>
      </c>
      <c r="AD1822" s="63">
        <v>1903192.5</v>
      </c>
      <c r="AE1822" s="165">
        <v>45498</v>
      </c>
      <c r="AF1822" s="165">
        <v>48785</v>
      </c>
      <c r="AG1822" s="91">
        <v>1903192.5</v>
      </c>
      <c r="AH1822" s="91">
        <v>8.9027777777777786</v>
      </c>
      <c r="AI1822" s="91">
        <v>9</v>
      </c>
      <c r="AJ1822" s="160">
        <v>6.2100000000000002E-2</v>
      </c>
      <c r="AK1822" s="168" t="s">
        <v>651</v>
      </c>
      <c r="AL1822" s="168" t="s">
        <v>652</v>
      </c>
      <c r="AM1822" s="127">
        <v>9849.02</v>
      </c>
      <c r="AN1822" s="127">
        <v>9849.02</v>
      </c>
      <c r="AO1822" s="127">
        <v>9849.02</v>
      </c>
      <c r="AP1822" s="127">
        <v>9849.02</v>
      </c>
      <c r="AQ1822" s="127">
        <v>9849.02</v>
      </c>
      <c r="AR1822" s="127">
        <v>9849.02</v>
      </c>
      <c r="AS1822" s="127">
        <v>9849.02</v>
      </c>
      <c r="AT1822" s="127">
        <v>9849.02</v>
      </c>
      <c r="AU1822" s="127">
        <v>9849.02</v>
      </c>
      <c r="AV1822" s="127">
        <v>9849.02</v>
      </c>
      <c r="AW1822" s="127">
        <v>9849.02</v>
      </c>
      <c r="AX1822" s="127">
        <v>9849.02</v>
      </c>
      <c r="AY1822" s="127">
        <v>9849.02</v>
      </c>
      <c r="AZ1822" s="127">
        <v>9849.02</v>
      </c>
      <c r="BA1822" s="127">
        <v>9849.02</v>
      </c>
      <c r="BB1822" s="127">
        <v>9849.02</v>
      </c>
      <c r="BC1822" s="15">
        <f t="shared" si="92"/>
        <v>39396.080000000002</v>
      </c>
      <c r="BD1822" s="15">
        <f t="shared" si="90"/>
        <v>118188.24000000003</v>
      </c>
      <c r="BE1822" s="15">
        <f t="shared" si="91"/>
        <v>157584.32000000004</v>
      </c>
    </row>
    <row r="1823" spans="1:57" x14ac:dyDescent="0.3">
      <c r="A1823" s="167" t="s">
        <v>3703</v>
      </c>
      <c r="B1823" s="69" t="s">
        <v>3704</v>
      </c>
      <c r="C1823" s="65">
        <v>1</v>
      </c>
      <c r="D1823" s="65" t="s">
        <v>23</v>
      </c>
      <c r="E1823" s="64" t="s">
        <v>458</v>
      </c>
      <c r="F1823" s="64" t="s">
        <v>635</v>
      </c>
      <c r="G1823" s="64" t="s">
        <v>594</v>
      </c>
      <c r="H1823" s="64" t="s">
        <v>648</v>
      </c>
      <c r="I1823" s="64" t="s">
        <v>636</v>
      </c>
      <c r="J1823" s="64" t="s">
        <v>649</v>
      </c>
      <c r="K1823" s="64" t="s">
        <v>594</v>
      </c>
      <c r="L1823" s="64" t="s">
        <v>637</v>
      </c>
      <c r="M1823" s="64" t="s">
        <v>650</v>
      </c>
      <c r="N1823" s="65">
        <v>1</v>
      </c>
      <c r="O1823" s="65">
        <v>1</v>
      </c>
      <c r="P1823" s="65">
        <v>1</v>
      </c>
      <c r="Q1823" s="67">
        <v>0</v>
      </c>
      <c r="R1823" s="67">
        <v>0</v>
      </c>
      <c r="S1823" s="67">
        <v>1</v>
      </c>
      <c r="T1823" s="67">
        <v>1</v>
      </c>
      <c r="U1823" s="67">
        <v>1</v>
      </c>
      <c r="V1823" s="67">
        <v>0</v>
      </c>
      <c r="W1823" s="63">
        <v>21982441.129999999</v>
      </c>
      <c r="X1823" s="63">
        <v>0</v>
      </c>
      <c r="Y1823" s="63">
        <v>0</v>
      </c>
      <c r="Z1823" s="63">
        <v>0</v>
      </c>
      <c r="AA1823" s="63">
        <v>0</v>
      </c>
      <c r="AB1823" s="63">
        <v>0</v>
      </c>
      <c r="AC1823" s="63">
        <v>0</v>
      </c>
      <c r="AD1823" s="63">
        <v>21982441.129999999</v>
      </c>
      <c r="AE1823" s="165">
        <v>45503</v>
      </c>
      <c r="AF1823" s="165">
        <v>46598</v>
      </c>
      <c r="AG1823" s="91">
        <v>21982441.129999999</v>
      </c>
      <c r="AH1823" s="91">
        <v>2.9166666666666665</v>
      </c>
      <c r="AI1823" s="91">
        <v>3</v>
      </c>
      <c r="AJ1823" s="160">
        <v>8.7499999999999994E-2</v>
      </c>
      <c r="AK1823" s="168" t="s">
        <v>651</v>
      </c>
      <c r="AL1823" s="168" t="s">
        <v>652</v>
      </c>
      <c r="AM1823" s="127">
        <v>0</v>
      </c>
      <c r="AN1823" s="127">
        <v>0</v>
      </c>
      <c r="AO1823" s="127">
        <v>0</v>
      </c>
      <c r="AP1823" s="127">
        <v>0</v>
      </c>
      <c r="AQ1823" s="127">
        <v>961731.8</v>
      </c>
      <c r="AR1823" s="127">
        <v>0</v>
      </c>
      <c r="AS1823" s="127">
        <v>0</v>
      </c>
      <c r="AT1823" s="127">
        <v>0</v>
      </c>
      <c r="AU1823" s="127">
        <v>0</v>
      </c>
      <c r="AV1823" s="127">
        <v>0</v>
      </c>
      <c r="AW1823" s="127">
        <v>961731.8</v>
      </c>
      <c r="AX1823" s="127">
        <v>0</v>
      </c>
      <c r="AY1823" s="127">
        <v>0</v>
      </c>
      <c r="AZ1823" s="127">
        <v>0</v>
      </c>
      <c r="BA1823" s="127">
        <v>0</v>
      </c>
      <c r="BB1823" s="127">
        <v>0</v>
      </c>
      <c r="BC1823" s="15">
        <f t="shared" si="92"/>
        <v>0</v>
      </c>
      <c r="BD1823" s="15">
        <f t="shared" si="90"/>
        <v>1923463.6</v>
      </c>
      <c r="BE1823" s="15">
        <f t="shared" si="91"/>
        <v>1923463.6</v>
      </c>
    </row>
    <row r="1824" spans="1:57" x14ac:dyDescent="0.3">
      <c r="A1824" s="167" t="s">
        <v>3724</v>
      </c>
      <c r="B1824" s="69" t="s">
        <v>3725</v>
      </c>
      <c r="C1824" s="65">
        <v>1</v>
      </c>
      <c r="D1824" s="65" t="s">
        <v>23</v>
      </c>
      <c r="E1824" s="64" t="s">
        <v>458</v>
      </c>
      <c r="F1824" s="64" t="s">
        <v>635</v>
      </c>
      <c r="G1824" s="64" t="s">
        <v>655</v>
      </c>
      <c r="H1824" s="64" t="s">
        <v>656</v>
      </c>
      <c r="I1824" s="64" t="s">
        <v>657</v>
      </c>
      <c r="J1824" s="64" t="s">
        <v>658</v>
      </c>
      <c r="K1824" s="64" t="s">
        <v>471</v>
      </c>
      <c r="L1824" s="64" t="s">
        <v>637</v>
      </c>
      <c r="M1824" s="64" t="s">
        <v>650</v>
      </c>
      <c r="N1824" s="65">
        <v>1</v>
      </c>
      <c r="O1824" s="65">
        <v>1</v>
      </c>
      <c r="P1824" s="65">
        <v>1</v>
      </c>
      <c r="Q1824" s="67">
        <v>1</v>
      </c>
      <c r="R1824" s="67">
        <v>1</v>
      </c>
      <c r="S1824" s="67">
        <v>1</v>
      </c>
      <c r="T1824" s="67">
        <v>0</v>
      </c>
      <c r="U1824" s="67">
        <v>0</v>
      </c>
      <c r="V1824" s="67">
        <v>0</v>
      </c>
      <c r="W1824" s="63">
        <v>0</v>
      </c>
      <c r="X1824" s="63">
        <v>4429682.8600000003</v>
      </c>
      <c r="Y1824" s="63">
        <v>0</v>
      </c>
      <c r="Z1824" s="63">
        <v>0</v>
      </c>
      <c r="AA1824" s="63">
        <v>0</v>
      </c>
      <c r="AB1824" s="63">
        <v>0</v>
      </c>
      <c r="AC1824" s="63">
        <v>0</v>
      </c>
      <c r="AD1824" s="63">
        <v>4429682.8600000003</v>
      </c>
      <c r="AE1824" s="165">
        <v>45372</v>
      </c>
      <c r="AF1824" s="165">
        <v>45737</v>
      </c>
      <c r="AG1824" s="164">
        <v>4429682.8600000003</v>
      </c>
      <c r="AH1824" s="91">
        <v>0.55833333333333335</v>
      </c>
      <c r="AI1824" s="91">
        <v>1</v>
      </c>
      <c r="AJ1824" s="160">
        <v>4.9000000000000002E-2</v>
      </c>
      <c r="AK1824" s="168" t="s">
        <v>651</v>
      </c>
      <c r="AL1824" s="168" t="s">
        <v>652</v>
      </c>
      <c r="AM1824" s="127">
        <v>108527.23</v>
      </c>
      <c r="AN1824" s="127">
        <v>0</v>
      </c>
      <c r="AO1824" s="127">
        <v>0</v>
      </c>
      <c r="AP1824" s="127">
        <v>0</v>
      </c>
      <c r="AQ1824" s="127">
        <v>0</v>
      </c>
      <c r="AR1824" s="127">
        <v>0</v>
      </c>
      <c r="AS1824" s="127">
        <v>108527.23</v>
      </c>
      <c r="AT1824" s="127">
        <v>0</v>
      </c>
      <c r="AU1824" s="127">
        <v>0</v>
      </c>
      <c r="AV1824" s="127">
        <v>0</v>
      </c>
      <c r="AW1824" s="127">
        <v>0</v>
      </c>
      <c r="AX1824" s="127">
        <v>0</v>
      </c>
      <c r="AY1824" s="127">
        <v>0</v>
      </c>
      <c r="AZ1824" s="127">
        <v>0</v>
      </c>
      <c r="BA1824" s="127">
        <v>0</v>
      </c>
      <c r="BB1824" s="127">
        <v>0</v>
      </c>
      <c r="BC1824" s="15">
        <f t="shared" si="92"/>
        <v>108527.23</v>
      </c>
      <c r="BD1824" s="15">
        <f t="shared" ref="BD1824:BD1848" si="93">SUM(AQ1824:BB1824)</f>
        <v>108527.23</v>
      </c>
      <c r="BE1824" s="15">
        <f t="shared" ref="BE1824:BE1848" si="94">BC1824+BD1824</f>
        <v>217054.46</v>
      </c>
    </row>
    <row r="1825" spans="1:57" x14ac:dyDescent="0.3">
      <c r="A1825" s="167" t="s">
        <v>3726</v>
      </c>
      <c r="B1825" s="69" t="s">
        <v>3727</v>
      </c>
      <c r="C1825" s="65">
        <v>1</v>
      </c>
      <c r="D1825" s="65" t="s">
        <v>23</v>
      </c>
      <c r="E1825" s="64" t="s">
        <v>458</v>
      </c>
      <c r="F1825" s="64" t="s">
        <v>635</v>
      </c>
      <c r="G1825" s="64" t="s">
        <v>55</v>
      </c>
      <c r="H1825" s="64" t="s">
        <v>648</v>
      </c>
      <c r="I1825" s="64" t="s">
        <v>636</v>
      </c>
      <c r="J1825" s="64" t="s">
        <v>649</v>
      </c>
      <c r="K1825" s="64" t="s">
        <v>583</v>
      </c>
      <c r="L1825" s="64" t="s">
        <v>637</v>
      </c>
      <c r="M1825" s="64" t="s">
        <v>650</v>
      </c>
      <c r="N1825" s="65">
        <v>1</v>
      </c>
      <c r="O1825" s="65">
        <v>1</v>
      </c>
      <c r="P1825" s="65">
        <v>1</v>
      </c>
      <c r="Q1825" s="67">
        <v>0</v>
      </c>
      <c r="R1825" s="67">
        <v>0</v>
      </c>
      <c r="S1825" s="67">
        <v>1</v>
      </c>
      <c r="T1825" s="67">
        <v>1</v>
      </c>
      <c r="U1825" s="67">
        <v>1</v>
      </c>
      <c r="V1825" s="67">
        <v>0</v>
      </c>
      <c r="W1825" s="63">
        <v>0</v>
      </c>
      <c r="X1825" s="63">
        <v>200000000</v>
      </c>
      <c r="Y1825" s="63">
        <v>0</v>
      </c>
      <c r="Z1825" s="63">
        <v>0</v>
      </c>
      <c r="AA1825" s="63">
        <v>0</v>
      </c>
      <c r="AB1825" s="63">
        <v>0</v>
      </c>
      <c r="AC1825" s="63">
        <v>0</v>
      </c>
      <c r="AD1825" s="63">
        <v>200000000</v>
      </c>
      <c r="AE1825" s="165">
        <v>45506</v>
      </c>
      <c r="AF1825" s="165">
        <v>47332</v>
      </c>
      <c r="AG1825" s="164">
        <v>200000000</v>
      </c>
      <c r="AH1825" s="91">
        <v>4.9222222222222225</v>
      </c>
      <c r="AI1825" s="91">
        <v>5</v>
      </c>
      <c r="AJ1825" s="160">
        <v>9.2499999999999999E-2</v>
      </c>
      <c r="AK1825" s="168" t="s">
        <v>651</v>
      </c>
      <c r="AL1825" s="168" t="s">
        <v>652</v>
      </c>
      <c r="AM1825" s="127">
        <v>0</v>
      </c>
      <c r="AN1825" s="127">
        <v>0</v>
      </c>
      <c r="AO1825" s="127">
        <v>0</v>
      </c>
      <c r="AP1825" s="127">
        <v>0</v>
      </c>
      <c r="AQ1825" s="127">
        <v>0</v>
      </c>
      <c r="AR1825" s="127">
        <v>9250000</v>
      </c>
      <c r="AS1825" s="127">
        <v>0</v>
      </c>
      <c r="AT1825" s="127">
        <v>0</v>
      </c>
      <c r="AU1825" s="127">
        <v>0</v>
      </c>
      <c r="AV1825" s="127">
        <v>0</v>
      </c>
      <c r="AW1825" s="127">
        <v>0</v>
      </c>
      <c r="AX1825" s="127">
        <v>9250000</v>
      </c>
      <c r="AY1825" s="127">
        <v>0</v>
      </c>
      <c r="AZ1825" s="127">
        <v>0</v>
      </c>
      <c r="BA1825" s="127">
        <v>0</v>
      </c>
      <c r="BB1825" s="127">
        <v>0</v>
      </c>
      <c r="BC1825" s="15">
        <f t="shared" si="92"/>
        <v>0</v>
      </c>
      <c r="BD1825" s="15">
        <f t="shared" si="93"/>
        <v>18500000</v>
      </c>
      <c r="BE1825" s="15">
        <f t="shared" si="94"/>
        <v>18500000</v>
      </c>
    </row>
    <row r="1826" spans="1:57" x14ac:dyDescent="0.3">
      <c r="A1826" s="167" t="s">
        <v>3728</v>
      </c>
      <c r="B1826" s="69" t="s">
        <v>3729</v>
      </c>
      <c r="C1826" s="65">
        <v>1</v>
      </c>
      <c r="D1826" s="65" t="s">
        <v>23</v>
      </c>
      <c r="E1826" s="64" t="s">
        <v>458</v>
      </c>
      <c r="F1826" s="64" t="s">
        <v>635</v>
      </c>
      <c r="G1826" s="64" t="s">
        <v>594</v>
      </c>
      <c r="H1826" s="64" t="s">
        <v>648</v>
      </c>
      <c r="I1826" s="64" t="s">
        <v>636</v>
      </c>
      <c r="J1826" s="64" t="s">
        <v>649</v>
      </c>
      <c r="K1826" s="64" t="s">
        <v>594</v>
      </c>
      <c r="L1826" s="64" t="s">
        <v>637</v>
      </c>
      <c r="M1826" s="64" t="s">
        <v>650</v>
      </c>
      <c r="N1826" s="65">
        <v>1</v>
      </c>
      <c r="O1826" s="65">
        <v>1</v>
      </c>
      <c r="P1826" s="65">
        <v>1</v>
      </c>
      <c r="Q1826" s="67">
        <v>0</v>
      </c>
      <c r="R1826" s="67">
        <v>0</v>
      </c>
      <c r="S1826" s="67">
        <v>1</v>
      </c>
      <c r="T1826" s="67">
        <v>1</v>
      </c>
      <c r="U1826" s="67">
        <v>1</v>
      </c>
      <c r="V1826" s="67">
        <v>0</v>
      </c>
      <c r="W1826" s="63">
        <v>0</v>
      </c>
      <c r="X1826" s="63">
        <v>22310007.920000002</v>
      </c>
      <c r="Y1826" s="63">
        <v>0</v>
      </c>
      <c r="Z1826" s="63">
        <v>0</v>
      </c>
      <c r="AA1826" s="63">
        <v>0</v>
      </c>
      <c r="AB1826" s="63">
        <v>0</v>
      </c>
      <c r="AC1826" s="63">
        <v>0</v>
      </c>
      <c r="AD1826" s="63">
        <v>22310007.920000002</v>
      </c>
      <c r="AE1826" s="165">
        <v>45511</v>
      </c>
      <c r="AF1826" s="165">
        <v>47337</v>
      </c>
      <c r="AG1826" s="164">
        <v>22310007.920000002</v>
      </c>
      <c r="AH1826" s="91">
        <v>4.9361111111111109</v>
      </c>
      <c r="AI1826" s="91">
        <v>5</v>
      </c>
      <c r="AJ1826" s="160">
        <v>9.2499999999999999E-2</v>
      </c>
      <c r="AK1826" s="168" t="s">
        <v>651</v>
      </c>
      <c r="AL1826" s="168" t="s">
        <v>652</v>
      </c>
      <c r="AM1826" s="127">
        <v>0</v>
      </c>
      <c r="AN1826" s="127">
        <v>0</v>
      </c>
      <c r="AO1826" s="127">
        <v>0</v>
      </c>
      <c r="AP1826" s="127">
        <v>0</v>
      </c>
      <c r="AQ1826" s="127">
        <v>0</v>
      </c>
      <c r="AR1826" s="127">
        <v>1031837.87</v>
      </c>
      <c r="AS1826" s="127">
        <v>0</v>
      </c>
      <c r="AT1826" s="127">
        <v>0</v>
      </c>
      <c r="AU1826" s="127">
        <v>0</v>
      </c>
      <c r="AV1826" s="127">
        <v>0</v>
      </c>
      <c r="AW1826" s="127">
        <v>0</v>
      </c>
      <c r="AX1826" s="127">
        <v>1031837.87</v>
      </c>
      <c r="AY1826" s="127">
        <v>0</v>
      </c>
      <c r="AZ1826" s="127">
        <v>0</v>
      </c>
      <c r="BA1826" s="127">
        <v>0</v>
      </c>
      <c r="BB1826" s="127">
        <v>0</v>
      </c>
      <c r="BC1826" s="15">
        <f t="shared" si="92"/>
        <v>0</v>
      </c>
      <c r="BD1826" s="15">
        <f t="shared" si="93"/>
        <v>2063675.74</v>
      </c>
      <c r="BE1826" s="15">
        <f t="shared" si="94"/>
        <v>2063675.74</v>
      </c>
    </row>
    <row r="1827" spans="1:57" x14ac:dyDescent="0.3">
      <c r="A1827" s="167" t="s">
        <v>3730</v>
      </c>
      <c r="B1827" s="69" t="s">
        <v>3731</v>
      </c>
      <c r="C1827" s="65">
        <v>1</v>
      </c>
      <c r="D1827" s="65" t="s">
        <v>23</v>
      </c>
      <c r="E1827" s="64" t="s">
        <v>458</v>
      </c>
      <c r="F1827" s="64" t="s">
        <v>635</v>
      </c>
      <c r="G1827" s="64" t="s">
        <v>978</v>
      </c>
      <c r="H1827" s="64" t="s">
        <v>648</v>
      </c>
      <c r="I1827" s="64" t="s">
        <v>640</v>
      </c>
      <c r="J1827" s="64" t="s">
        <v>649</v>
      </c>
      <c r="K1827" s="64" t="s">
        <v>978</v>
      </c>
      <c r="L1827" s="64" t="s">
        <v>637</v>
      </c>
      <c r="M1827" s="64" t="s">
        <v>650</v>
      </c>
      <c r="N1827" s="65">
        <v>1</v>
      </c>
      <c r="O1827" s="65">
        <v>1</v>
      </c>
      <c r="P1827" s="65">
        <v>1</v>
      </c>
      <c r="Q1827" s="67">
        <v>0</v>
      </c>
      <c r="R1827" s="67">
        <v>1</v>
      </c>
      <c r="S1827" s="67">
        <v>1</v>
      </c>
      <c r="T1827" s="67">
        <v>1</v>
      </c>
      <c r="U1827" s="67">
        <v>0</v>
      </c>
      <c r="V1827" s="67">
        <v>0</v>
      </c>
      <c r="W1827" s="63">
        <v>0</v>
      </c>
      <c r="X1827" s="63">
        <v>63813502.909999996</v>
      </c>
      <c r="Y1827" s="63">
        <v>0</v>
      </c>
      <c r="Z1827" s="63">
        <v>0</v>
      </c>
      <c r="AA1827" s="63">
        <v>0</v>
      </c>
      <c r="AB1827" s="63">
        <v>0</v>
      </c>
      <c r="AC1827" s="63">
        <v>0</v>
      </c>
      <c r="AD1827" s="63">
        <v>63813502.909999996</v>
      </c>
      <c r="AE1827" s="165">
        <v>45372</v>
      </c>
      <c r="AF1827" s="165">
        <v>45737</v>
      </c>
      <c r="AG1827" s="164">
        <v>63813502.909999996</v>
      </c>
      <c r="AH1827" s="91">
        <v>0.55833333333333335</v>
      </c>
      <c r="AI1827" s="91">
        <v>1</v>
      </c>
      <c r="AJ1827" s="160">
        <v>4.9000000000000002E-2</v>
      </c>
      <c r="AK1827" s="168" t="s">
        <v>651</v>
      </c>
      <c r="AL1827" s="168" t="s">
        <v>652</v>
      </c>
      <c r="AM1827" s="127">
        <v>1563430.82</v>
      </c>
      <c r="AN1827" s="127">
        <v>0</v>
      </c>
      <c r="AO1827" s="127">
        <v>0</v>
      </c>
      <c r="AP1827" s="127">
        <v>0</v>
      </c>
      <c r="AQ1827" s="127">
        <v>0</v>
      </c>
      <c r="AR1827" s="127">
        <v>0</v>
      </c>
      <c r="AS1827" s="127">
        <v>1563430.82</v>
      </c>
      <c r="AT1827" s="127">
        <v>0</v>
      </c>
      <c r="AU1827" s="127">
        <v>0</v>
      </c>
      <c r="AV1827" s="127">
        <v>0</v>
      </c>
      <c r="AW1827" s="127">
        <v>0</v>
      </c>
      <c r="AX1827" s="127">
        <v>0</v>
      </c>
      <c r="AY1827" s="127">
        <v>0</v>
      </c>
      <c r="AZ1827" s="127">
        <v>0</v>
      </c>
      <c r="BA1827" s="127">
        <v>0</v>
      </c>
      <c r="BB1827" s="127">
        <v>0</v>
      </c>
      <c r="BC1827" s="15">
        <f t="shared" si="92"/>
        <v>1563430.82</v>
      </c>
      <c r="BD1827" s="15">
        <f t="shared" si="93"/>
        <v>1563430.82</v>
      </c>
      <c r="BE1827" s="15">
        <f t="shared" si="94"/>
        <v>3126861.64</v>
      </c>
    </row>
    <row r="1828" spans="1:57" x14ac:dyDescent="0.3">
      <c r="A1828" s="167" t="s">
        <v>3732</v>
      </c>
      <c r="B1828" s="69" t="s">
        <v>3733</v>
      </c>
      <c r="C1828" s="65">
        <v>1</v>
      </c>
      <c r="D1828" s="65" t="s">
        <v>23</v>
      </c>
      <c r="E1828" s="64" t="s">
        <v>458</v>
      </c>
      <c r="F1828" s="64" t="s">
        <v>635</v>
      </c>
      <c r="G1828" s="64" t="s">
        <v>647</v>
      </c>
      <c r="H1828" s="64" t="s">
        <v>648</v>
      </c>
      <c r="I1828" s="64" t="s">
        <v>636</v>
      </c>
      <c r="J1828" s="64" t="s">
        <v>649</v>
      </c>
      <c r="K1828" s="64" t="s">
        <v>3734</v>
      </c>
      <c r="L1828" s="64" t="s">
        <v>637</v>
      </c>
      <c r="M1828" s="64" t="s">
        <v>650</v>
      </c>
      <c r="N1828" s="65">
        <v>1</v>
      </c>
      <c r="O1828" s="65">
        <v>1</v>
      </c>
      <c r="P1828" s="65">
        <v>1</v>
      </c>
      <c r="Q1828" s="67">
        <v>0</v>
      </c>
      <c r="R1828" s="67">
        <v>0</v>
      </c>
      <c r="S1828" s="67">
        <v>1</v>
      </c>
      <c r="T1828" s="67">
        <v>1</v>
      </c>
      <c r="U1828" s="67">
        <v>1</v>
      </c>
      <c r="V1828" s="67">
        <v>0</v>
      </c>
      <c r="W1828" s="63">
        <v>0</v>
      </c>
      <c r="X1828" s="63">
        <v>28980299.300000001</v>
      </c>
      <c r="Y1828" s="63">
        <v>0</v>
      </c>
      <c r="Z1828" s="63">
        <v>0</v>
      </c>
      <c r="AA1828" s="63">
        <v>0</v>
      </c>
      <c r="AB1828" s="63">
        <v>0</v>
      </c>
      <c r="AC1828" s="63">
        <v>0</v>
      </c>
      <c r="AD1828" s="63">
        <v>28980299.300000001</v>
      </c>
      <c r="AE1828" s="165">
        <v>45387</v>
      </c>
      <c r="AF1828" s="165">
        <v>46482</v>
      </c>
      <c r="AG1828" s="164">
        <v>28980299.300000001</v>
      </c>
      <c r="AH1828" s="91">
        <v>2.5972222222222223</v>
      </c>
      <c r="AI1828" s="91">
        <v>3</v>
      </c>
      <c r="AJ1828" s="160">
        <v>8.7499999999999994E-2</v>
      </c>
      <c r="AK1828" s="168" t="s">
        <v>651</v>
      </c>
      <c r="AL1828" s="168" t="s">
        <v>652</v>
      </c>
      <c r="AM1828" s="127">
        <v>0</v>
      </c>
      <c r="AN1828" s="127">
        <v>1267888.0900000001</v>
      </c>
      <c r="AO1828" s="127">
        <v>0</v>
      </c>
      <c r="AP1828" s="127">
        <v>0</v>
      </c>
      <c r="AQ1828" s="127">
        <v>0</v>
      </c>
      <c r="AR1828" s="127">
        <v>0</v>
      </c>
      <c r="AS1828" s="127">
        <v>0</v>
      </c>
      <c r="AT1828" s="127">
        <v>1267888.0900000001</v>
      </c>
      <c r="AU1828" s="127">
        <v>0</v>
      </c>
      <c r="AV1828" s="127">
        <v>0</v>
      </c>
      <c r="AW1828" s="127">
        <v>0</v>
      </c>
      <c r="AX1828" s="127">
        <v>0</v>
      </c>
      <c r="AY1828" s="127">
        <v>0</v>
      </c>
      <c r="AZ1828" s="127">
        <v>1267888.0900000001</v>
      </c>
      <c r="BA1828" s="127">
        <v>0</v>
      </c>
      <c r="BB1828" s="127">
        <v>0</v>
      </c>
      <c r="BC1828" s="15">
        <f t="shared" si="92"/>
        <v>1267888.0900000001</v>
      </c>
      <c r="BD1828" s="15">
        <f t="shared" si="93"/>
        <v>2535776.1800000002</v>
      </c>
      <c r="BE1828" s="15">
        <f t="shared" si="94"/>
        <v>3803664.2700000005</v>
      </c>
    </row>
    <row r="1829" spans="1:57" x14ac:dyDescent="0.3">
      <c r="A1829" s="167" t="s">
        <v>3735</v>
      </c>
      <c r="B1829" s="69" t="s">
        <v>3736</v>
      </c>
      <c r="C1829" s="65">
        <v>1</v>
      </c>
      <c r="D1829" s="65" t="s">
        <v>23</v>
      </c>
      <c r="E1829" s="64" t="s">
        <v>458</v>
      </c>
      <c r="F1829" s="64" t="s">
        <v>635</v>
      </c>
      <c r="G1829" s="64" t="s">
        <v>655</v>
      </c>
      <c r="H1829" s="64" t="s">
        <v>656</v>
      </c>
      <c r="I1829" s="64" t="s">
        <v>657</v>
      </c>
      <c r="J1829" s="64" t="s">
        <v>658</v>
      </c>
      <c r="K1829" s="64" t="s">
        <v>471</v>
      </c>
      <c r="L1829" s="64" t="s">
        <v>637</v>
      </c>
      <c r="M1829" s="64" t="s">
        <v>650</v>
      </c>
      <c r="N1829" s="65">
        <v>1</v>
      </c>
      <c r="O1829" s="65">
        <v>1</v>
      </c>
      <c r="P1829" s="65">
        <v>1</v>
      </c>
      <c r="Q1829" s="67">
        <v>1</v>
      </c>
      <c r="R1829" s="67">
        <v>1</v>
      </c>
      <c r="S1829" s="67">
        <v>1</v>
      </c>
      <c r="T1829" s="67">
        <v>0</v>
      </c>
      <c r="U1829" s="67">
        <v>0</v>
      </c>
      <c r="V1829" s="67">
        <v>0</v>
      </c>
      <c r="W1829" s="63">
        <v>0</v>
      </c>
      <c r="X1829" s="63">
        <v>500000</v>
      </c>
      <c r="Y1829" s="63">
        <v>0</v>
      </c>
      <c r="Z1829" s="63">
        <v>0</v>
      </c>
      <c r="AA1829" s="63">
        <v>0</v>
      </c>
      <c r="AB1829" s="63">
        <v>0</v>
      </c>
      <c r="AC1829" s="63">
        <v>0</v>
      </c>
      <c r="AD1829" s="63">
        <v>500000</v>
      </c>
      <c r="AE1829" s="165">
        <v>45372</v>
      </c>
      <c r="AF1829" s="165">
        <v>45737</v>
      </c>
      <c r="AG1829" s="164">
        <v>500000</v>
      </c>
      <c r="AH1829" s="91">
        <v>0.55833333333333335</v>
      </c>
      <c r="AI1829" s="91">
        <v>1</v>
      </c>
      <c r="AJ1829" s="160">
        <v>4.9000000000000002E-2</v>
      </c>
      <c r="AK1829" s="168" t="s">
        <v>651</v>
      </c>
      <c r="AL1829" s="168" t="s">
        <v>652</v>
      </c>
      <c r="AM1829" s="127">
        <v>12250</v>
      </c>
      <c r="AN1829" s="127">
        <v>0</v>
      </c>
      <c r="AO1829" s="127">
        <v>0</v>
      </c>
      <c r="AP1829" s="127">
        <v>0</v>
      </c>
      <c r="AQ1829" s="127">
        <v>0</v>
      </c>
      <c r="AR1829" s="127">
        <v>0</v>
      </c>
      <c r="AS1829" s="127">
        <v>12250</v>
      </c>
      <c r="AT1829" s="127">
        <v>0</v>
      </c>
      <c r="AU1829" s="127">
        <v>0</v>
      </c>
      <c r="AV1829" s="127">
        <v>0</v>
      </c>
      <c r="AW1829" s="127">
        <v>0</v>
      </c>
      <c r="AX1829" s="127">
        <v>0</v>
      </c>
      <c r="AY1829" s="127">
        <v>0</v>
      </c>
      <c r="AZ1829" s="127">
        <v>0</v>
      </c>
      <c r="BA1829" s="127">
        <v>0</v>
      </c>
      <c r="BB1829" s="127">
        <v>0</v>
      </c>
      <c r="BC1829" s="15">
        <f t="shared" si="92"/>
        <v>12250</v>
      </c>
      <c r="BD1829" s="15">
        <f t="shared" si="93"/>
        <v>12250</v>
      </c>
      <c r="BE1829" s="15">
        <f t="shared" si="94"/>
        <v>24500</v>
      </c>
    </row>
    <row r="1830" spans="1:57" x14ac:dyDescent="0.3">
      <c r="A1830" s="167" t="s">
        <v>3737</v>
      </c>
      <c r="B1830" s="69" t="s">
        <v>3738</v>
      </c>
      <c r="C1830" s="65">
        <v>1</v>
      </c>
      <c r="D1830" s="65" t="s">
        <v>23</v>
      </c>
      <c r="E1830" s="64" t="s">
        <v>458</v>
      </c>
      <c r="F1830" s="64" t="s">
        <v>635</v>
      </c>
      <c r="G1830" s="64" t="s">
        <v>55</v>
      </c>
      <c r="H1830" s="64" t="s">
        <v>648</v>
      </c>
      <c r="I1830" s="64" t="s">
        <v>636</v>
      </c>
      <c r="J1830" s="64" t="s">
        <v>649</v>
      </c>
      <c r="K1830" s="64" t="s">
        <v>583</v>
      </c>
      <c r="L1830" s="64" t="s">
        <v>637</v>
      </c>
      <c r="M1830" s="64" t="s">
        <v>650</v>
      </c>
      <c r="N1830" s="65">
        <v>1</v>
      </c>
      <c r="O1830" s="65">
        <v>1</v>
      </c>
      <c r="P1830" s="65">
        <v>1</v>
      </c>
      <c r="Q1830" s="67">
        <v>0</v>
      </c>
      <c r="R1830" s="67">
        <v>0</v>
      </c>
      <c r="S1830" s="67">
        <v>1</v>
      </c>
      <c r="T1830" s="67">
        <v>1</v>
      </c>
      <c r="U1830" s="67">
        <v>1</v>
      </c>
      <c r="V1830" s="67">
        <v>0</v>
      </c>
      <c r="W1830" s="63">
        <v>0</v>
      </c>
      <c r="X1830" s="63">
        <v>170000000</v>
      </c>
      <c r="Y1830" s="63">
        <v>0</v>
      </c>
      <c r="Z1830" s="63">
        <v>0</v>
      </c>
      <c r="AA1830" s="63">
        <v>0</v>
      </c>
      <c r="AB1830" s="63">
        <v>0</v>
      </c>
      <c r="AC1830" s="63">
        <v>0</v>
      </c>
      <c r="AD1830" s="63">
        <v>170000000</v>
      </c>
      <c r="AE1830" s="165">
        <v>45506</v>
      </c>
      <c r="AF1830" s="165">
        <v>47332</v>
      </c>
      <c r="AG1830" s="164">
        <v>170000000</v>
      </c>
      <c r="AH1830" s="91">
        <v>4.9222222222222225</v>
      </c>
      <c r="AI1830" s="91">
        <v>5</v>
      </c>
      <c r="AJ1830" s="160">
        <v>9.2499999999999999E-2</v>
      </c>
      <c r="AK1830" s="168" t="s">
        <v>651</v>
      </c>
      <c r="AL1830" s="168" t="s">
        <v>652</v>
      </c>
      <c r="AM1830" s="127">
        <v>0</v>
      </c>
      <c r="AN1830" s="127">
        <v>0</v>
      </c>
      <c r="AO1830" s="127">
        <v>0</v>
      </c>
      <c r="AP1830" s="127">
        <v>0</v>
      </c>
      <c r="AQ1830" s="127">
        <v>0</v>
      </c>
      <c r="AR1830" s="127">
        <v>7862500</v>
      </c>
      <c r="AS1830" s="127">
        <v>0</v>
      </c>
      <c r="AT1830" s="127">
        <v>0</v>
      </c>
      <c r="AU1830" s="127">
        <v>0</v>
      </c>
      <c r="AV1830" s="127">
        <v>0</v>
      </c>
      <c r="AW1830" s="127">
        <v>0</v>
      </c>
      <c r="AX1830" s="127">
        <v>7862500</v>
      </c>
      <c r="AY1830" s="127">
        <v>0</v>
      </c>
      <c r="AZ1830" s="127">
        <v>0</v>
      </c>
      <c r="BA1830" s="127">
        <v>0</v>
      </c>
      <c r="BB1830" s="127">
        <v>0</v>
      </c>
      <c r="BC1830" s="15">
        <f t="shared" si="92"/>
        <v>0</v>
      </c>
      <c r="BD1830" s="15">
        <f t="shared" si="93"/>
        <v>15725000</v>
      </c>
      <c r="BE1830" s="15">
        <f t="shared" si="94"/>
        <v>15725000</v>
      </c>
    </row>
    <row r="1831" spans="1:57" x14ac:dyDescent="0.3">
      <c r="A1831" s="167" t="s">
        <v>3739</v>
      </c>
      <c r="B1831" s="69" t="s">
        <v>3740</v>
      </c>
      <c r="C1831" s="65">
        <v>1</v>
      </c>
      <c r="D1831" s="65" t="s">
        <v>23</v>
      </c>
      <c r="E1831" s="64" t="s">
        <v>458</v>
      </c>
      <c r="F1831" s="64" t="s">
        <v>635</v>
      </c>
      <c r="G1831" s="64" t="s">
        <v>655</v>
      </c>
      <c r="H1831" s="64" t="s">
        <v>656</v>
      </c>
      <c r="I1831" s="64" t="s">
        <v>657</v>
      </c>
      <c r="J1831" s="64" t="s">
        <v>658</v>
      </c>
      <c r="K1831" s="64" t="s">
        <v>471</v>
      </c>
      <c r="L1831" s="64" t="s">
        <v>637</v>
      </c>
      <c r="M1831" s="64" t="s">
        <v>650</v>
      </c>
      <c r="N1831" s="65">
        <v>1</v>
      </c>
      <c r="O1831" s="65">
        <v>1</v>
      </c>
      <c r="P1831" s="65">
        <v>1</v>
      </c>
      <c r="Q1831" s="67">
        <v>1</v>
      </c>
      <c r="R1831" s="67">
        <v>1</v>
      </c>
      <c r="S1831" s="67">
        <v>1</v>
      </c>
      <c r="T1831" s="67">
        <v>0</v>
      </c>
      <c r="U1831" s="67">
        <v>0</v>
      </c>
      <c r="V1831" s="67">
        <v>0</v>
      </c>
      <c r="W1831" s="63">
        <v>0</v>
      </c>
      <c r="X1831" s="63">
        <v>4483125.75</v>
      </c>
      <c r="Y1831" s="63">
        <v>0</v>
      </c>
      <c r="Z1831" s="63">
        <v>0</v>
      </c>
      <c r="AA1831" s="63">
        <v>0</v>
      </c>
      <c r="AB1831" s="63">
        <v>0</v>
      </c>
      <c r="AC1831" s="63">
        <v>0</v>
      </c>
      <c r="AD1831" s="63">
        <v>4483125.75</v>
      </c>
      <c r="AE1831" s="165">
        <v>45387</v>
      </c>
      <c r="AF1831" s="165">
        <v>46482</v>
      </c>
      <c r="AG1831" s="164">
        <v>4483125.75</v>
      </c>
      <c r="AH1831" s="91">
        <v>2.5972222222222223</v>
      </c>
      <c r="AI1831" s="91">
        <v>3</v>
      </c>
      <c r="AJ1831" s="160">
        <v>8.7499999999999994E-2</v>
      </c>
      <c r="AK1831" s="168" t="s">
        <v>651</v>
      </c>
      <c r="AL1831" s="168" t="s">
        <v>652</v>
      </c>
      <c r="AM1831" s="127">
        <v>0</v>
      </c>
      <c r="AN1831" s="127">
        <v>196136.75</v>
      </c>
      <c r="AO1831" s="127">
        <v>0</v>
      </c>
      <c r="AP1831" s="127">
        <v>0</v>
      </c>
      <c r="AQ1831" s="127">
        <v>0</v>
      </c>
      <c r="AR1831" s="127">
        <v>0</v>
      </c>
      <c r="AS1831" s="127">
        <v>0</v>
      </c>
      <c r="AT1831" s="127">
        <v>196136.75</v>
      </c>
      <c r="AU1831" s="127">
        <v>0</v>
      </c>
      <c r="AV1831" s="127">
        <v>0</v>
      </c>
      <c r="AW1831" s="127">
        <v>0</v>
      </c>
      <c r="AX1831" s="127">
        <v>0</v>
      </c>
      <c r="AY1831" s="127">
        <v>0</v>
      </c>
      <c r="AZ1831" s="127">
        <v>196136.75</v>
      </c>
      <c r="BA1831" s="127">
        <v>0</v>
      </c>
      <c r="BB1831" s="127">
        <v>0</v>
      </c>
      <c r="BC1831" s="15">
        <f t="shared" si="92"/>
        <v>196136.75</v>
      </c>
      <c r="BD1831" s="15">
        <f t="shared" si="93"/>
        <v>392273.5</v>
      </c>
      <c r="BE1831" s="15">
        <f t="shared" si="94"/>
        <v>588410.25</v>
      </c>
    </row>
    <row r="1832" spans="1:57" x14ac:dyDescent="0.3">
      <c r="A1832" s="167" t="s">
        <v>3741</v>
      </c>
      <c r="B1832" s="69" t="s">
        <v>3742</v>
      </c>
      <c r="C1832" s="65">
        <v>1</v>
      </c>
      <c r="D1832" s="65" t="s">
        <v>23</v>
      </c>
      <c r="E1832" s="64" t="s">
        <v>458</v>
      </c>
      <c r="F1832" s="64" t="s">
        <v>635</v>
      </c>
      <c r="G1832" s="64" t="s">
        <v>655</v>
      </c>
      <c r="H1832" s="64" t="s">
        <v>656</v>
      </c>
      <c r="I1832" s="64" t="s">
        <v>657</v>
      </c>
      <c r="J1832" s="64" t="s">
        <v>658</v>
      </c>
      <c r="K1832" s="64" t="s">
        <v>471</v>
      </c>
      <c r="L1832" s="64" t="s">
        <v>637</v>
      </c>
      <c r="M1832" s="64" t="s">
        <v>650</v>
      </c>
      <c r="N1832" s="65">
        <v>1</v>
      </c>
      <c r="O1832" s="65">
        <v>1</v>
      </c>
      <c r="P1832" s="65">
        <v>1</v>
      </c>
      <c r="Q1832" s="67">
        <v>1</v>
      </c>
      <c r="R1832" s="67">
        <v>1</v>
      </c>
      <c r="S1832" s="67">
        <v>1</v>
      </c>
      <c r="T1832" s="67">
        <v>0</v>
      </c>
      <c r="U1832" s="67">
        <v>0</v>
      </c>
      <c r="V1832" s="67">
        <v>0</v>
      </c>
      <c r="W1832" s="63">
        <v>0</v>
      </c>
      <c r="X1832" s="63">
        <v>1552692.77</v>
      </c>
      <c r="Y1832" s="63">
        <v>0</v>
      </c>
      <c r="Z1832" s="63">
        <v>0</v>
      </c>
      <c r="AA1832" s="63">
        <v>0</v>
      </c>
      <c r="AB1832" s="63">
        <v>0</v>
      </c>
      <c r="AC1832" s="63">
        <v>0</v>
      </c>
      <c r="AD1832" s="63">
        <v>1552692.77</v>
      </c>
      <c r="AE1832" s="165">
        <v>45455</v>
      </c>
      <c r="AF1832" s="165">
        <v>47281</v>
      </c>
      <c r="AG1832" s="164">
        <v>1552692.77</v>
      </c>
      <c r="AH1832" s="91">
        <v>4.7833333333333332</v>
      </c>
      <c r="AI1832" s="91">
        <v>5</v>
      </c>
      <c r="AJ1832" s="160">
        <v>9.2499999999999999E-2</v>
      </c>
      <c r="AK1832" s="168" t="s">
        <v>651</v>
      </c>
      <c r="AL1832" s="168" t="s">
        <v>652</v>
      </c>
      <c r="AM1832" s="127">
        <v>0</v>
      </c>
      <c r="AN1832" s="127">
        <v>0</v>
      </c>
      <c r="AO1832" s="127">
        <v>0</v>
      </c>
      <c r="AP1832" s="127">
        <v>71812.039999999994</v>
      </c>
      <c r="AQ1832" s="127">
        <v>0</v>
      </c>
      <c r="AR1832" s="127">
        <v>0</v>
      </c>
      <c r="AS1832" s="127">
        <v>0</v>
      </c>
      <c r="AT1832" s="127">
        <v>0</v>
      </c>
      <c r="AU1832" s="127">
        <v>0</v>
      </c>
      <c r="AV1832" s="127">
        <v>71812.039999999994</v>
      </c>
      <c r="AW1832" s="127">
        <v>0</v>
      </c>
      <c r="AX1832" s="127">
        <v>0</v>
      </c>
      <c r="AY1832" s="127">
        <v>0</v>
      </c>
      <c r="AZ1832" s="127">
        <v>0</v>
      </c>
      <c r="BA1832" s="127">
        <v>0</v>
      </c>
      <c r="BB1832" s="127">
        <v>71812.039999999994</v>
      </c>
      <c r="BC1832" s="15">
        <f t="shared" si="92"/>
        <v>71812.039999999994</v>
      </c>
      <c r="BD1832" s="15">
        <f t="shared" si="93"/>
        <v>143624.07999999999</v>
      </c>
      <c r="BE1832" s="15">
        <f t="shared" si="94"/>
        <v>215436.12</v>
      </c>
    </row>
    <row r="1833" spans="1:57" x14ac:dyDescent="0.3">
      <c r="A1833" s="167" t="s">
        <v>3743</v>
      </c>
      <c r="B1833" s="69" t="s">
        <v>3744</v>
      </c>
      <c r="C1833" s="65">
        <v>1</v>
      </c>
      <c r="D1833" s="65" t="s">
        <v>23</v>
      </c>
      <c r="E1833" s="64" t="s">
        <v>458</v>
      </c>
      <c r="F1833" s="64" t="s">
        <v>635</v>
      </c>
      <c r="G1833" s="64" t="s">
        <v>655</v>
      </c>
      <c r="H1833" s="64" t="s">
        <v>656</v>
      </c>
      <c r="I1833" s="64" t="s">
        <v>657</v>
      </c>
      <c r="J1833" s="64" t="s">
        <v>658</v>
      </c>
      <c r="K1833" s="64" t="s">
        <v>471</v>
      </c>
      <c r="L1833" s="64" t="s">
        <v>637</v>
      </c>
      <c r="M1833" s="64" t="s">
        <v>650</v>
      </c>
      <c r="N1833" s="65">
        <v>1</v>
      </c>
      <c r="O1833" s="65">
        <v>1</v>
      </c>
      <c r="P1833" s="65">
        <v>1</v>
      </c>
      <c r="Q1833" s="67">
        <v>1</v>
      </c>
      <c r="R1833" s="67">
        <v>1</v>
      </c>
      <c r="S1833" s="67">
        <v>1</v>
      </c>
      <c r="T1833" s="67">
        <v>0</v>
      </c>
      <c r="U1833" s="67">
        <v>0</v>
      </c>
      <c r="V1833" s="67">
        <v>0</v>
      </c>
      <c r="W1833" s="63">
        <v>0</v>
      </c>
      <c r="X1833" s="63">
        <v>1538236.36</v>
      </c>
      <c r="Y1833" s="63">
        <v>0</v>
      </c>
      <c r="Z1833" s="63">
        <v>0</v>
      </c>
      <c r="AA1833" s="63">
        <v>0</v>
      </c>
      <c r="AB1833" s="63">
        <v>0</v>
      </c>
      <c r="AC1833" s="63">
        <v>0</v>
      </c>
      <c r="AD1833" s="63">
        <v>1538236.36</v>
      </c>
      <c r="AE1833" s="165">
        <v>45387</v>
      </c>
      <c r="AF1833" s="165">
        <v>46482</v>
      </c>
      <c r="AG1833" s="164">
        <v>1538236.36</v>
      </c>
      <c r="AH1833" s="91">
        <v>2.5972222222222223</v>
      </c>
      <c r="AI1833" s="91">
        <v>3</v>
      </c>
      <c r="AJ1833" s="160">
        <v>8.7499999999999994E-2</v>
      </c>
      <c r="AK1833" s="168" t="s">
        <v>651</v>
      </c>
      <c r="AL1833" s="168" t="s">
        <v>652</v>
      </c>
      <c r="AM1833" s="127">
        <v>0</v>
      </c>
      <c r="AN1833" s="127">
        <v>67297.84</v>
      </c>
      <c r="AO1833" s="127">
        <v>0</v>
      </c>
      <c r="AP1833" s="127">
        <v>0</v>
      </c>
      <c r="AQ1833" s="127">
        <v>0</v>
      </c>
      <c r="AR1833" s="127">
        <v>0</v>
      </c>
      <c r="AS1833" s="127">
        <v>0</v>
      </c>
      <c r="AT1833" s="127">
        <v>67297.84</v>
      </c>
      <c r="AU1833" s="127">
        <v>0</v>
      </c>
      <c r="AV1833" s="127">
        <v>0</v>
      </c>
      <c r="AW1833" s="127">
        <v>0</v>
      </c>
      <c r="AX1833" s="127">
        <v>0</v>
      </c>
      <c r="AY1833" s="127">
        <v>0</v>
      </c>
      <c r="AZ1833" s="127">
        <v>67297.84</v>
      </c>
      <c r="BA1833" s="127">
        <v>0</v>
      </c>
      <c r="BB1833" s="127">
        <v>0</v>
      </c>
      <c r="BC1833" s="15">
        <f t="shared" si="92"/>
        <v>67297.84</v>
      </c>
      <c r="BD1833" s="15">
        <f t="shared" si="93"/>
        <v>134595.68</v>
      </c>
      <c r="BE1833" s="15">
        <f t="shared" si="94"/>
        <v>201893.52</v>
      </c>
    </row>
    <row r="1834" spans="1:57" x14ac:dyDescent="0.3">
      <c r="A1834" s="167" t="s">
        <v>3745</v>
      </c>
      <c r="B1834" s="69" t="s">
        <v>3746</v>
      </c>
      <c r="C1834" s="65">
        <v>1</v>
      </c>
      <c r="D1834" s="65" t="s">
        <v>23</v>
      </c>
      <c r="E1834" s="64" t="s">
        <v>458</v>
      </c>
      <c r="F1834" s="64" t="s">
        <v>635</v>
      </c>
      <c r="G1834" s="64" t="s">
        <v>655</v>
      </c>
      <c r="H1834" s="64" t="s">
        <v>656</v>
      </c>
      <c r="I1834" s="64" t="s">
        <v>657</v>
      </c>
      <c r="J1834" s="64" t="s">
        <v>658</v>
      </c>
      <c r="K1834" s="64" t="s">
        <v>471</v>
      </c>
      <c r="L1834" s="64" t="s">
        <v>637</v>
      </c>
      <c r="M1834" s="64" t="s">
        <v>650</v>
      </c>
      <c r="N1834" s="65">
        <v>1</v>
      </c>
      <c r="O1834" s="65">
        <v>1</v>
      </c>
      <c r="P1834" s="65">
        <v>1</v>
      </c>
      <c r="Q1834" s="67">
        <v>1</v>
      </c>
      <c r="R1834" s="67">
        <v>1</v>
      </c>
      <c r="S1834" s="67">
        <v>1</v>
      </c>
      <c r="T1834" s="67">
        <v>0</v>
      </c>
      <c r="U1834" s="67">
        <v>0</v>
      </c>
      <c r="V1834" s="67">
        <v>0</v>
      </c>
      <c r="W1834" s="63">
        <v>0</v>
      </c>
      <c r="X1834" s="63">
        <v>1360711.84</v>
      </c>
      <c r="Y1834" s="63">
        <v>0</v>
      </c>
      <c r="Z1834" s="63">
        <v>0</v>
      </c>
      <c r="AA1834" s="63">
        <v>0</v>
      </c>
      <c r="AB1834" s="63">
        <v>0</v>
      </c>
      <c r="AC1834" s="63">
        <v>0</v>
      </c>
      <c r="AD1834" s="63">
        <v>1360711.84</v>
      </c>
      <c r="AE1834" s="165">
        <v>45387</v>
      </c>
      <c r="AF1834" s="165">
        <v>46482</v>
      </c>
      <c r="AG1834" s="164">
        <v>1360711.84</v>
      </c>
      <c r="AH1834" s="91">
        <v>2.5972222222222223</v>
      </c>
      <c r="AI1834" s="91">
        <v>3</v>
      </c>
      <c r="AJ1834" s="160">
        <v>8.7499999999999994E-2</v>
      </c>
      <c r="AK1834" s="168" t="s">
        <v>651</v>
      </c>
      <c r="AL1834" s="168" t="s">
        <v>652</v>
      </c>
      <c r="AM1834" s="127">
        <v>0</v>
      </c>
      <c r="AN1834" s="127">
        <v>59531.14</v>
      </c>
      <c r="AO1834" s="127">
        <v>0</v>
      </c>
      <c r="AP1834" s="127">
        <v>0</v>
      </c>
      <c r="AQ1834" s="127">
        <v>0</v>
      </c>
      <c r="AR1834" s="127">
        <v>0</v>
      </c>
      <c r="AS1834" s="127">
        <v>0</v>
      </c>
      <c r="AT1834" s="127">
        <v>59531.14</v>
      </c>
      <c r="AU1834" s="127">
        <v>0</v>
      </c>
      <c r="AV1834" s="127">
        <v>0</v>
      </c>
      <c r="AW1834" s="127">
        <v>0</v>
      </c>
      <c r="AX1834" s="127">
        <v>0</v>
      </c>
      <c r="AY1834" s="127">
        <v>0</v>
      </c>
      <c r="AZ1834" s="127">
        <v>59531.14</v>
      </c>
      <c r="BA1834" s="127">
        <v>0</v>
      </c>
      <c r="BB1834" s="127">
        <v>0</v>
      </c>
      <c r="BC1834" s="15">
        <f t="shared" si="92"/>
        <v>59531.14</v>
      </c>
      <c r="BD1834" s="15">
        <f t="shared" si="93"/>
        <v>119062.28</v>
      </c>
      <c r="BE1834" s="15">
        <f t="shared" si="94"/>
        <v>178593.41999999998</v>
      </c>
    </row>
    <row r="1835" spans="1:57" x14ac:dyDescent="0.3">
      <c r="A1835" s="167" t="s">
        <v>3747</v>
      </c>
      <c r="B1835" s="69" t="s">
        <v>3748</v>
      </c>
      <c r="C1835" s="65">
        <v>1</v>
      </c>
      <c r="D1835" s="65" t="s">
        <v>23</v>
      </c>
      <c r="E1835" s="64" t="s">
        <v>458</v>
      </c>
      <c r="F1835" s="64" t="s">
        <v>635</v>
      </c>
      <c r="G1835" s="64" t="s">
        <v>655</v>
      </c>
      <c r="H1835" s="64" t="s">
        <v>656</v>
      </c>
      <c r="I1835" s="64" t="s">
        <v>657</v>
      </c>
      <c r="J1835" s="64" t="s">
        <v>658</v>
      </c>
      <c r="K1835" s="64" t="s">
        <v>471</v>
      </c>
      <c r="L1835" s="64" t="s">
        <v>637</v>
      </c>
      <c r="M1835" s="64" t="s">
        <v>650</v>
      </c>
      <c r="N1835" s="65">
        <v>1</v>
      </c>
      <c r="O1835" s="65">
        <v>1</v>
      </c>
      <c r="P1835" s="65">
        <v>1</v>
      </c>
      <c r="Q1835" s="67">
        <v>1</v>
      </c>
      <c r="R1835" s="67">
        <v>1</v>
      </c>
      <c r="S1835" s="67">
        <v>1</v>
      </c>
      <c r="T1835" s="67">
        <v>0</v>
      </c>
      <c r="U1835" s="67">
        <v>0</v>
      </c>
      <c r="V1835" s="67">
        <v>0</v>
      </c>
      <c r="W1835" s="63">
        <v>0</v>
      </c>
      <c r="X1835" s="63">
        <v>3443172.79</v>
      </c>
      <c r="Y1835" s="63">
        <v>0</v>
      </c>
      <c r="Z1835" s="63">
        <v>0</v>
      </c>
      <c r="AA1835" s="63">
        <v>0</v>
      </c>
      <c r="AB1835" s="63">
        <v>0</v>
      </c>
      <c r="AC1835" s="63">
        <v>0</v>
      </c>
      <c r="AD1835" s="63">
        <v>3443172.79</v>
      </c>
      <c r="AE1835" s="165">
        <v>45387</v>
      </c>
      <c r="AF1835" s="165">
        <v>46482</v>
      </c>
      <c r="AG1835" s="164">
        <v>3443172.79</v>
      </c>
      <c r="AH1835" s="91">
        <v>2.5972222222222223</v>
      </c>
      <c r="AI1835" s="91">
        <v>3</v>
      </c>
      <c r="AJ1835" s="160">
        <v>8.7499999999999994E-2</v>
      </c>
      <c r="AK1835" s="168" t="s">
        <v>651</v>
      </c>
      <c r="AL1835" s="168" t="s">
        <v>652</v>
      </c>
      <c r="AM1835" s="127">
        <v>0</v>
      </c>
      <c r="AN1835" s="127">
        <v>150638.81</v>
      </c>
      <c r="AO1835" s="127">
        <v>0</v>
      </c>
      <c r="AP1835" s="127">
        <v>0</v>
      </c>
      <c r="AQ1835" s="127">
        <v>0</v>
      </c>
      <c r="AR1835" s="127">
        <v>0</v>
      </c>
      <c r="AS1835" s="127">
        <v>0</v>
      </c>
      <c r="AT1835" s="127">
        <v>150638.81</v>
      </c>
      <c r="AU1835" s="127">
        <v>0</v>
      </c>
      <c r="AV1835" s="127">
        <v>0</v>
      </c>
      <c r="AW1835" s="127">
        <v>0</v>
      </c>
      <c r="AX1835" s="127">
        <v>0</v>
      </c>
      <c r="AY1835" s="127">
        <v>0</v>
      </c>
      <c r="AZ1835" s="127">
        <v>150638.81</v>
      </c>
      <c r="BA1835" s="127">
        <v>0</v>
      </c>
      <c r="BB1835" s="127">
        <v>0</v>
      </c>
      <c r="BC1835" s="15">
        <f t="shared" si="92"/>
        <v>150638.81</v>
      </c>
      <c r="BD1835" s="15">
        <f t="shared" si="93"/>
        <v>301277.62</v>
      </c>
      <c r="BE1835" s="15">
        <f t="shared" si="94"/>
        <v>451916.43</v>
      </c>
    </row>
    <row r="1836" spans="1:57" x14ac:dyDescent="0.3">
      <c r="A1836" s="167" t="s">
        <v>3749</v>
      </c>
      <c r="B1836" s="69" t="s">
        <v>3750</v>
      </c>
      <c r="C1836" s="65">
        <v>1</v>
      </c>
      <c r="D1836" s="65" t="s">
        <v>23</v>
      </c>
      <c r="E1836" s="64" t="s">
        <v>458</v>
      </c>
      <c r="F1836" s="64" t="s">
        <v>635</v>
      </c>
      <c r="G1836" s="64" t="s">
        <v>918</v>
      </c>
      <c r="H1836" s="64" t="s">
        <v>656</v>
      </c>
      <c r="I1836" s="64" t="s">
        <v>919</v>
      </c>
      <c r="J1836" s="64" t="s">
        <v>658</v>
      </c>
      <c r="K1836" s="64" t="s">
        <v>472</v>
      </c>
      <c r="L1836" s="64" t="s">
        <v>637</v>
      </c>
      <c r="M1836" s="64" t="s">
        <v>650</v>
      </c>
      <c r="N1836" s="65">
        <v>1</v>
      </c>
      <c r="O1836" s="65">
        <v>1</v>
      </c>
      <c r="P1836" s="65">
        <v>1</v>
      </c>
      <c r="Q1836" s="67">
        <v>1</v>
      </c>
      <c r="R1836" s="67">
        <v>1</v>
      </c>
      <c r="S1836" s="67">
        <v>1</v>
      </c>
      <c r="T1836" s="67">
        <v>0</v>
      </c>
      <c r="U1836" s="67">
        <v>0</v>
      </c>
      <c r="V1836" s="67">
        <v>0</v>
      </c>
      <c r="W1836" s="63">
        <v>0</v>
      </c>
      <c r="X1836" s="63">
        <v>290132.5</v>
      </c>
      <c r="Y1836" s="63">
        <v>0</v>
      </c>
      <c r="Z1836" s="63">
        <v>0</v>
      </c>
      <c r="AA1836" s="63">
        <v>0</v>
      </c>
      <c r="AB1836" s="63">
        <v>0</v>
      </c>
      <c r="AC1836" s="63">
        <v>0</v>
      </c>
      <c r="AD1836" s="63">
        <v>290132.5</v>
      </c>
      <c r="AE1836" s="165">
        <v>45532</v>
      </c>
      <c r="AF1836" s="165">
        <v>45897</v>
      </c>
      <c r="AG1836" s="164">
        <v>290132.5</v>
      </c>
      <c r="AH1836" s="91">
        <v>0.99444444444444446</v>
      </c>
      <c r="AI1836" s="91">
        <v>1</v>
      </c>
      <c r="AJ1836" s="160">
        <v>3.2500000000000001E-2</v>
      </c>
      <c r="AK1836" s="168" t="s">
        <v>651</v>
      </c>
      <c r="AL1836" s="168" t="s">
        <v>652</v>
      </c>
      <c r="AM1836" s="127">
        <v>785.78</v>
      </c>
      <c r="AN1836" s="127">
        <v>785.78</v>
      </c>
      <c r="AO1836" s="127">
        <v>785.78</v>
      </c>
      <c r="AP1836" s="127">
        <v>785.78</v>
      </c>
      <c r="AQ1836" s="127">
        <v>785.78</v>
      </c>
      <c r="AR1836" s="127">
        <v>785.78</v>
      </c>
      <c r="AS1836" s="127">
        <v>785.78</v>
      </c>
      <c r="AT1836" s="127">
        <v>785.78</v>
      </c>
      <c r="AU1836" s="127">
        <v>785.78</v>
      </c>
      <c r="AV1836" s="127">
        <v>785.78</v>
      </c>
      <c r="AW1836" s="127">
        <v>785.78</v>
      </c>
      <c r="AX1836" s="127">
        <v>785.78</v>
      </c>
      <c r="AY1836" s="127">
        <v>0</v>
      </c>
      <c r="AZ1836" s="127">
        <v>0</v>
      </c>
      <c r="BA1836" s="127">
        <v>0</v>
      </c>
      <c r="BB1836" s="127">
        <v>0</v>
      </c>
      <c r="BC1836" s="15">
        <f t="shared" si="92"/>
        <v>3143.12</v>
      </c>
      <c r="BD1836" s="15">
        <f t="shared" si="93"/>
        <v>6286.2399999999989</v>
      </c>
      <c r="BE1836" s="15">
        <f t="shared" si="94"/>
        <v>9429.3599999999988</v>
      </c>
    </row>
    <row r="1837" spans="1:57" x14ac:dyDescent="0.3">
      <c r="A1837" s="167" t="s">
        <v>3751</v>
      </c>
      <c r="B1837" s="69" t="s">
        <v>3750</v>
      </c>
      <c r="C1837" s="65">
        <v>2</v>
      </c>
      <c r="D1837" s="65" t="s">
        <v>23</v>
      </c>
      <c r="E1837" s="64" t="s">
        <v>458</v>
      </c>
      <c r="F1837" s="64" t="s">
        <v>635</v>
      </c>
      <c r="G1837" s="64" t="s">
        <v>918</v>
      </c>
      <c r="H1837" s="64" t="s">
        <v>656</v>
      </c>
      <c r="I1837" s="64" t="s">
        <v>919</v>
      </c>
      <c r="J1837" s="64" t="s">
        <v>658</v>
      </c>
      <c r="K1837" s="64" t="s">
        <v>472</v>
      </c>
      <c r="L1837" s="64" t="s">
        <v>637</v>
      </c>
      <c r="M1837" s="64" t="s">
        <v>650</v>
      </c>
      <c r="N1837" s="65">
        <v>1</v>
      </c>
      <c r="O1837" s="65">
        <v>1</v>
      </c>
      <c r="P1837" s="65">
        <v>1</v>
      </c>
      <c r="Q1837" s="67">
        <v>1</v>
      </c>
      <c r="R1837" s="67">
        <v>1</v>
      </c>
      <c r="S1837" s="67">
        <v>1</v>
      </c>
      <c r="T1837" s="67">
        <v>0</v>
      </c>
      <c r="U1837" s="67">
        <v>0</v>
      </c>
      <c r="V1837" s="67">
        <v>0</v>
      </c>
      <c r="W1837" s="63">
        <v>0</v>
      </c>
      <c r="X1837" s="63">
        <v>370372.5</v>
      </c>
      <c r="Y1837" s="63">
        <v>0</v>
      </c>
      <c r="Z1837" s="63">
        <v>0</v>
      </c>
      <c r="AA1837" s="63">
        <v>0</v>
      </c>
      <c r="AB1837" s="63">
        <v>0</v>
      </c>
      <c r="AC1837" s="63">
        <v>0</v>
      </c>
      <c r="AD1837" s="63">
        <v>370372.5</v>
      </c>
      <c r="AE1837" s="165">
        <v>45532</v>
      </c>
      <c r="AF1837" s="165">
        <v>46262</v>
      </c>
      <c r="AG1837" s="164">
        <v>370372.5</v>
      </c>
      <c r="AH1837" s="91">
        <v>1.9944444444444445</v>
      </c>
      <c r="AI1837" s="91">
        <v>2</v>
      </c>
      <c r="AJ1837" s="160">
        <v>3.8199999999999998E-2</v>
      </c>
      <c r="AK1837" s="168" t="s">
        <v>651</v>
      </c>
      <c r="AL1837" s="168" t="s">
        <v>652</v>
      </c>
      <c r="AM1837" s="127">
        <v>1179.02</v>
      </c>
      <c r="AN1837" s="127">
        <v>1179.02</v>
      </c>
      <c r="AO1837" s="127">
        <v>1179.02</v>
      </c>
      <c r="AP1837" s="127">
        <v>1179.02</v>
      </c>
      <c r="AQ1837" s="127">
        <v>1179.02</v>
      </c>
      <c r="AR1837" s="127">
        <v>1179.02</v>
      </c>
      <c r="AS1837" s="127">
        <v>1179.02</v>
      </c>
      <c r="AT1837" s="127">
        <v>1179.02</v>
      </c>
      <c r="AU1837" s="127">
        <v>1179.02</v>
      </c>
      <c r="AV1837" s="127">
        <v>1179.02</v>
      </c>
      <c r="AW1837" s="127">
        <v>1179.02</v>
      </c>
      <c r="AX1837" s="127">
        <v>1179.02</v>
      </c>
      <c r="AY1837" s="127">
        <v>1179.02</v>
      </c>
      <c r="AZ1837" s="127">
        <v>1179.02</v>
      </c>
      <c r="BA1837" s="127">
        <v>1179.02</v>
      </c>
      <c r="BB1837" s="127">
        <v>1179.02</v>
      </c>
      <c r="BC1837" s="15">
        <f t="shared" si="92"/>
        <v>4716.08</v>
      </c>
      <c r="BD1837" s="15">
        <f t="shared" si="93"/>
        <v>14148.240000000003</v>
      </c>
      <c r="BE1837" s="15">
        <f t="shared" si="94"/>
        <v>18864.320000000003</v>
      </c>
    </row>
    <row r="1838" spans="1:57" x14ac:dyDescent="0.3">
      <c r="A1838" s="167" t="s">
        <v>3752</v>
      </c>
      <c r="B1838" s="69" t="s">
        <v>3750</v>
      </c>
      <c r="C1838" s="65">
        <v>3</v>
      </c>
      <c r="D1838" s="65" t="s">
        <v>23</v>
      </c>
      <c r="E1838" s="64" t="s">
        <v>458</v>
      </c>
      <c r="F1838" s="64" t="s">
        <v>635</v>
      </c>
      <c r="G1838" s="64" t="s">
        <v>918</v>
      </c>
      <c r="H1838" s="64" t="s">
        <v>656</v>
      </c>
      <c r="I1838" s="64" t="s">
        <v>919</v>
      </c>
      <c r="J1838" s="64" t="s">
        <v>658</v>
      </c>
      <c r="K1838" s="64" t="s">
        <v>472</v>
      </c>
      <c r="L1838" s="64" t="s">
        <v>637</v>
      </c>
      <c r="M1838" s="64" t="s">
        <v>650</v>
      </c>
      <c r="N1838" s="65">
        <v>1</v>
      </c>
      <c r="O1838" s="65">
        <v>1</v>
      </c>
      <c r="P1838" s="65">
        <v>1</v>
      </c>
      <c r="Q1838" s="67">
        <v>1</v>
      </c>
      <c r="R1838" s="67">
        <v>1</v>
      </c>
      <c r="S1838" s="67">
        <v>1</v>
      </c>
      <c r="T1838" s="67">
        <v>0</v>
      </c>
      <c r="U1838" s="67">
        <v>0</v>
      </c>
      <c r="V1838" s="67">
        <v>0</v>
      </c>
      <c r="W1838" s="63">
        <v>0</v>
      </c>
      <c r="X1838" s="63">
        <v>326000.09000000003</v>
      </c>
      <c r="Y1838" s="63">
        <v>0</v>
      </c>
      <c r="Z1838" s="63">
        <v>0</v>
      </c>
      <c r="AA1838" s="63">
        <v>0</v>
      </c>
      <c r="AB1838" s="63">
        <v>0</v>
      </c>
      <c r="AC1838" s="63">
        <v>0</v>
      </c>
      <c r="AD1838" s="63">
        <v>326000.09000000003</v>
      </c>
      <c r="AE1838" s="165">
        <v>45532</v>
      </c>
      <c r="AF1838" s="165">
        <v>46627</v>
      </c>
      <c r="AG1838" s="164">
        <v>326000.09000000003</v>
      </c>
      <c r="AH1838" s="91">
        <v>2.9944444444444445</v>
      </c>
      <c r="AI1838" s="91">
        <v>3</v>
      </c>
      <c r="AJ1838" s="160">
        <v>4.2999999999999997E-2</v>
      </c>
      <c r="AK1838" s="168" t="s">
        <v>651</v>
      </c>
      <c r="AL1838" s="168" t="s">
        <v>652</v>
      </c>
      <c r="AM1838" s="127">
        <v>1168.17</v>
      </c>
      <c r="AN1838" s="127">
        <v>1168.17</v>
      </c>
      <c r="AO1838" s="127">
        <v>1168.17</v>
      </c>
      <c r="AP1838" s="127">
        <v>1168.17</v>
      </c>
      <c r="AQ1838" s="127">
        <v>1168.17</v>
      </c>
      <c r="AR1838" s="127">
        <v>1168.17</v>
      </c>
      <c r="AS1838" s="127">
        <v>1168.17</v>
      </c>
      <c r="AT1838" s="127">
        <v>1168.17</v>
      </c>
      <c r="AU1838" s="127">
        <v>1168.17</v>
      </c>
      <c r="AV1838" s="127">
        <v>1168.17</v>
      </c>
      <c r="AW1838" s="127">
        <v>1168.17</v>
      </c>
      <c r="AX1838" s="127">
        <v>1168.17</v>
      </c>
      <c r="AY1838" s="127">
        <v>1168.17</v>
      </c>
      <c r="AZ1838" s="127">
        <v>1168.17</v>
      </c>
      <c r="BA1838" s="127">
        <v>1168.17</v>
      </c>
      <c r="BB1838" s="127">
        <v>1168.17</v>
      </c>
      <c r="BC1838" s="15">
        <f t="shared" si="92"/>
        <v>4672.68</v>
      </c>
      <c r="BD1838" s="15">
        <f t="shared" si="93"/>
        <v>14018.04</v>
      </c>
      <c r="BE1838" s="15">
        <f t="shared" si="94"/>
        <v>18690.72</v>
      </c>
    </row>
    <row r="1839" spans="1:57" x14ac:dyDescent="0.3">
      <c r="A1839" s="167" t="s">
        <v>3753</v>
      </c>
      <c r="B1839" s="69" t="s">
        <v>3750</v>
      </c>
      <c r="C1839" s="65">
        <v>4</v>
      </c>
      <c r="D1839" s="65" t="s">
        <v>23</v>
      </c>
      <c r="E1839" s="64" t="s">
        <v>458</v>
      </c>
      <c r="F1839" s="64" t="s">
        <v>635</v>
      </c>
      <c r="G1839" s="64" t="s">
        <v>918</v>
      </c>
      <c r="H1839" s="64" t="s">
        <v>656</v>
      </c>
      <c r="I1839" s="64" t="s">
        <v>919</v>
      </c>
      <c r="J1839" s="64" t="s">
        <v>658</v>
      </c>
      <c r="K1839" s="64" t="s">
        <v>472</v>
      </c>
      <c r="L1839" s="64" t="s">
        <v>637</v>
      </c>
      <c r="M1839" s="64" t="s">
        <v>650</v>
      </c>
      <c r="N1839" s="65">
        <v>1</v>
      </c>
      <c r="O1839" s="65">
        <v>1</v>
      </c>
      <c r="P1839" s="65">
        <v>1</v>
      </c>
      <c r="Q1839" s="67">
        <v>1</v>
      </c>
      <c r="R1839" s="67">
        <v>1</v>
      </c>
      <c r="S1839" s="67">
        <v>1</v>
      </c>
      <c r="T1839" s="67">
        <v>0</v>
      </c>
      <c r="U1839" s="67">
        <v>0</v>
      </c>
      <c r="V1839" s="67">
        <v>0</v>
      </c>
      <c r="W1839" s="63">
        <v>0</v>
      </c>
      <c r="X1839" s="63">
        <v>656965</v>
      </c>
      <c r="Y1839" s="63">
        <v>0</v>
      </c>
      <c r="Z1839" s="63">
        <v>0</v>
      </c>
      <c r="AA1839" s="63">
        <v>0</v>
      </c>
      <c r="AB1839" s="63">
        <v>0</v>
      </c>
      <c r="AC1839" s="63">
        <v>0</v>
      </c>
      <c r="AD1839" s="63">
        <v>656965</v>
      </c>
      <c r="AE1839" s="165">
        <v>45532</v>
      </c>
      <c r="AF1839" s="165">
        <v>46993</v>
      </c>
      <c r="AG1839" s="164">
        <v>656965</v>
      </c>
      <c r="AH1839" s="91">
        <v>3.9944444444444445</v>
      </c>
      <c r="AI1839" s="91">
        <v>4</v>
      </c>
      <c r="AJ1839" s="160">
        <v>4.7100000000000003E-2</v>
      </c>
      <c r="AK1839" s="168" t="s">
        <v>651</v>
      </c>
      <c r="AL1839" s="168" t="s">
        <v>652</v>
      </c>
      <c r="AM1839" s="127">
        <v>2578.59</v>
      </c>
      <c r="AN1839" s="127">
        <v>2578.59</v>
      </c>
      <c r="AO1839" s="127">
        <v>2578.59</v>
      </c>
      <c r="AP1839" s="127">
        <v>2578.59</v>
      </c>
      <c r="AQ1839" s="127">
        <v>2578.59</v>
      </c>
      <c r="AR1839" s="127">
        <v>2578.59</v>
      </c>
      <c r="AS1839" s="127">
        <v>2578.59</v>
      </c>
      <c r="AT1839" s="127">
        <v>2578.59</v>
      </c>
      <c r="AU1839" s="127">
        <v>2578.59</v>
      </c>
      <c r="AV1839" s="127">
        <v>2578.59</v>
      </c>
      <c r="AW1839" s="127">
        <v>2578.59</v>
      </c>
      <c r="AX1839" s="127">
        <v>2578.59</v>
      </c>
      <c r="AY1839" s="127">
        <v>2578.59</v>
      </c>
      <c r="AZ1839" s="127">
        <v>2578.59</v>
      </c>
      <c r="BA1839" s="127">
        <v>2578.59</v>
      </c>
      <c r="BB1839" s="127">
        <v>2578.59</v>
      </c>
      <c r="BC1839" s="15">
        <f t="shared" si="92"/>
        <v>10314.36</v>
      </c>
      <c r="BD1839" s="15">
        <f t="shared" si="93"/>
        <v>30943.08</v>
      </c>
      <c r="BE1839" s="15">
        <f t="shared" si="94"/>
        <v>41257.440000000002</v>
      </c>
    </row>
    <row r="1840" spans="1:57" x14ac:dyDescent="0.3">
      <c r="A1840" s="167" t="s">
        <v>3754</v>
      </c>
      <c r="B1840" s="69" t="s">
        <v>3750</v>
      </c>
      <c r="C1840" s="65">
        <v>5</v>
      </c>
      <c r="D1840" s="65" t="s">
        <v>23</v>
      </c>
      <c r="E1840" s="64" t="s">
        <v>458</v>
      </c>
      <c r="F1840" s="64" t="s">
        <v>635</v>
      </c>
      <c r="G1840" s="64" t="s">
        <v>918</v>
      </c>
      <c r="H1840" s="64" t="s">
        <v>656</v>
      </c>
      <c r="I1840" s="64" t="s">
        <v>919</v>
      </c>
      <c r="J1840" s="64" t="s">
        <v>658</v>
      </c>
      <c r="K1840" s="64" t="s">
        <v>472</v>
      </c>
      <c r="L1840" s="64" t="s">
        <v>637</v>
      </c>
      <c r="M1840" s="64" t="s">
        <v>650</v>
      </c>
      <c r="N1840" s="65">
        <v>1</v>
      </c>
      <c r="O1840" s="65">
        <v>1</v>
      </c>
      <c r="P1840" s="65">
        <v>1</v>
      </c>
      <c r="Q1840" s="67">
        <v>1</v>
      </c>
      <c r="R1840" s="67">
        <v>1</v>
      </c>
      <c r="S1840" s="67">
        <v>1</v>
      </c>
      <c r="T1840" s="67">
        <v>0</v>
      </c>
      <c r="U1840" s="67">
        <v>0</v>
      </c>
      <c r="V1840" s="67">
        <v>0</v>
      </c>
      <c r="W1840" s="63">
        <v>0</v>
      </c>
      <c r="X1840" s="63">
        <v>701362.5</v>
      </c>
      <c r="Y1840" s="63">
        <v>0</v>
      </c>
      <c r="Z1840" s="63">
        <v>0</v>
      </c>
      <c r="AA1840" s="63">
        <v>0</v>
      </c>
      <c r="AB1840" s="63">
        <v>0</v>
      </c>
      <c r="AC1840" s="63">
        <v>0</v>
      </c>
      <c r="AD1840" s="63">
        <v>701362.5</v>
      </c>
      <c r="AE1840" s="165">
        <v>45532</v>
      </c>
      <c r="AF1840" s="165">
        <v>47358</v>
      </c>
      <c r="AG1840" s="164">
        <v>701362.5</v>
      </c>
      <c r="AH1840" s="91">
        <v>4.9944444444444445</v>
      </c>
      <c r="AI1840" s="91">
        <v>5</v>
      </c>
      <c r="AJ1840" s="160">
        <v>5.0700000000000002E-2</v>
      </c>
      <c r="AK1840" s="168" t="s">
        <v>651</v>
      </c>
      <c r="AL1840" s="168" t="s">
        <v>652</v>
      </c>
      <c r="AM1840" s="127">
        <v>2963.26</v>
      </c>
      <c r="AN1840" s="127">
        <v>2963.26</v>
      </c>
      <c r="AO1840" s="127">
        <v>2963.26</v>
      </c>
      <c r="AP1840" s="127">
        <v>2963.26</v>
      </c>
      <c r="AQ1840" s="127">
        <v>2963.26</v>
      </c>
      <c r="AR1840" s="127">
        <v>2963.26</v>
      </c>
      <c r="AS1840" s="127">
        <v>2963.26</v>
      </c>
      <c r="AT1840" s="127">
        <v>2963.26</v>
      </c>
      <c r="AU1840" s="127">
        <v>2963.26</v>
      </c>
      <c r="AV1840" s="127">
        <v>2963.26</v>
      </c>
      <c r="AW1840" s="127">
        <v>2963.26</v>
      </c>
      <c r="AX1840" s="127">
        <v>2963.26</v>
      </c>
      <c r="AY1840" s="127">
        <v>2963.26</v>
      </c>
      <c r="AZ1840" s="127">
        <v>2963.26</v>
      </c>
      <c r="BA1840" s="127">
        <v>2963.26</v>
      </c>
      <c r="BB1840" s="127">
        <v>2963.26</v>
      </c>
      <c r="BC1840" s="15">
        <f t="shared" si="92"/>
        <v>11853.04</v>
      </c>
      <c r="BD1840" s="15">
        <f t="shared" si="93"/>
        <v>35559.12000000001</v>
      </c>
      <c r="BE1840" s="15">
        <f t="shared" si="94"/>
        <v>47412.160000000011</v>
      </c>
    </row>
    <row r="1841" spans="1:57" x14ac:dyDescent="0.3">
      <c r="A1841" s="167" t="s">
        <v>3755</v>
      </c>
      <c r="B1841" s="69" t="s">
        <v>3750</v>
      </c>
      <c r="C1841" s="65">
        <v>6</v>
      </c>
      <c r="D1841" s="65" t="s">
        <v>23</v>
      </c>
      <c r="E1841" s="64" t="s">
        <v>458</v>
      </c>
      <c r="F1841" s="64" t="s">
        <v>635</v>
      </c>
      <c r="G1841" s="64" t="s">
        <v>918</v>
      </c>
      <c r="H1841" s="64" t="s">
        <v>656</v>
      </c>
      <c r="I1841" s="64" t="s">
        <v>919</v>
      </c>
      <c r="J1841" s="64" t="s">
        <v>658</v>
      </c>
      <c r="K1841" s="64" t="s">
        <v>472</v>
      </c>
      <c r="L1841" s="64" t="s">
        <v>637</v>
      </c>
      <c r="M1841" s="64" t="s">
        <v>650</v>
      </c>
      <c r="N1841" s="65">
        <v>1</v>
      </c>
      <c r="O1841" s="65">
        <v>1</v>
      </c>
      <c r="P1841" s="65">
        <v>1</v>
      </c>
      <c r="Q1841" s="67">
        <v>1</v>
      </c>
      <c r="R1841" s="67">
        <v>1</v>
      </c>
      <c r="S1841" s="67">
        <v>1</v>
      </c>
      <c r="T1841" s="67">
        <v>0</v>
      </c>
      <c r="U1841" s="67">
        <v>0</v>
      </c>
      <c r="V1841" s="67">
        <v>0</v>
      </c>
      <c r="W1841" s="63">
        <v>0</v>
      </c>
      <c r="X1841" s="63">
        <v>2004525</v>
      </c>
      <c r="Y1841" s="63">
        <v>0</v>
      </c>
      <c r="Z1841" s="63">
        <v>0</v>
      </c>
      <c r="AA1841" s="63">
        <v>0</v>
      </c>
      <c r="AB1841" s="63">
        <v>0</v>
      </c>
      <c r="AC1841" s="63">
        <v>0</v>
      </c>
      <c r="AD1841" s="63">
        <v>2004525</v>
      </c>
      <c r="AE1841" s="165">
        <v>45532</v>
      </c>
      <c r="AF1841" s="165">
        <v>47723</v>
      </c>
      <c r="AG1841" s="164">
        <v>2004525</v>
      </c>
      <c r="AH1841" s="91">
        <v>5.9944444444444445</v>
      </c>
      <c r="AI1841" s="91">
        <v>6</v>
      </c>
      <c r="AJ1841" s="160">
        <v>5.3600000000000002E-2</v>
      </c>
      <c r="AK1841" s="168" t="s">
        <v>651</v>
      </c>
      <c r="AL1841" s="168" t="s">
        <v>652</v>
      </c>
      <c r="AM1841" s="127">
        <v>8953.5499999999993</v>
      </c>
      <c r="AN1841" s="127">
        <v>8953.5400000000009</v>
      </c>
      <c r="AO1841" s="127">
        <v>8953.5400000000009</v>
      </c>
      <c r="AP1841" s="127">
        <v>8953.5400000000009</v>
      </c>
      <c r="AQ1841" s="127">
        <v>8953.5400000000009</v>
      </c>
      <c r="AR1841" s="127">
        <v>8953.5400000000009</v>
      </c>
      <c r="AS1841" s="127">
        <v>8953.5400000000009</v>
      </c>
      <c r="AT1841" s="127">
        <v>8953.5400000000009</v>
      </c>
      <c r="AU1841" s="127">
        <v>8953.5400000000009</v>
      </c>
      <c r="AV1841" s="127">
        <v>8953.5400000000009</v>
      </c>
      <c r="AW1841" s="127">
        <v>8953.5400000000009</v>
      </c>
      <c r="AX1841" s="127">
        <v>8953.5400000000009</v>
      </c>
      <c r="AY1841" s="127">
        <v>8953.5400000000009</v>
      </c>
      <c r="AZ1841" s="127">
        <v>8953.5400000000009</v>
      </c>
      <c r="BA1841" s="127">
        <v>8953.5400000000009</v>
      </c>
      <c r="BB1841" s="127">
        <v>8953.5400000000009</v>
      </c>
      <c r="BC1841" s="15">
        <f t="shared" si="92"/>
        <v>35814.17</v>
      </c>
      <c r="BD1841" s="15">
        <f t="shared" si="93"/>
        <v>107442.48000000004</v>
      </c>
      <c r="BE1841" s="15">
        <f t="shared" si="94"/>
        <v>143256.65000000002</v>
      </c>
    </row>
    <row r="1842" spans="1:57" x14ac:dyDescent="0.3">
      <c r="A1842" s="167" t="s">
        <v>3756</v>
      </c>
      <c r="B1842" s="69" t="s">
        <v>3750</v>
      </c>
      <c r="C1842" s="65">
        <v>7</v>
      </c>
      <c r="D1842" s="65" t="s">
        <v>23</v>
      </c>
      <c r="E1842" s="64" t="s">
        <v>458</v>
      </c>
      <c r="F1842" s="64" t="s">
        <v>635</v>
      </c>
      <c r="G1842" s="64" t="s">
        <v>918</v>
      </c>
      <c r="H1842" s="64" t="s">
        <v>656</v>
      </c>
      <c r="I1842" s="64" t="s">
        <v>919</v>
      </c>
      <c r="J1842" s="64" t="s">
        <v>658</v>
      </c>
      <c r="K1842" s="64" t="s">
        <v>472</v>
      </c>
      <c r="L1842" s="64" t="s">
        <v>637</v>
      </c>
      <c r="M1842" s="64" t="s">
        <v>650</v>
      </c>
      <c r="N1842" s="65">
        <v>1</v>
      </c>
      <c r="O1842" s="65">
        <v>1</v>
      </c>
      <c r="P1842" s="65">
        <v>1</v>
      </c>
      <c r="Q1842" s="67">
        <v>1</v>
      </c>
      <c r="R1842" s="67">
        <v>1</v>
      </c>
      <c r="S1842" s="67">
        <v>1</v>
      </c>
      <c r="T1842" s="67">
        <v>0</v>
      </c>
      <c r="U1842" s="67">
        <v>0</v>
      </c>
      <c r="V1842" s="67">
        <v>0</v>
      </c>
      <c r="W1842" s="63">
        <v>0</v>
      </c>
      <c r="X1842" s="63">
        <v>689415</v>
      </c>
      <c r="Y1842" s="63">
        <v>0</v>
      </c>
      <c r="Z1842" s="63">
        <v>0</v>
      </c>
      <c r="AA1842" s="63">
        <v>0</v>
      </c>
      <c r="AB1842" s="63">
        <v>0</v>
      </c>
      <c r="AC1842" s="63">
        <v>0</v>
      </c>
      <c r="AD1842" s="63">
        <v>689415</v>
      </c>
      <c r="AE1842" s="165">
        <v>45532</v>
      </c>
      <c r="AF1842" s="165">
        <v>48088</v>
      </c>
      <c r="AG1842" s="164">
        <v>689415</v>
      </c>
      <c r="AH1842" s="91">
        <v>6.9944444444444445</v>
      </c>
      <c r="AI1842" s="91">
        <v>7</v>
      </c>
      <c r="AJ1842" s="160">
        <v>5.6399999999999999E-2</v>
      </c>
      <c r="AK1842" s="168" t="s">
        <v>651</v>
      </c>
      <c r="AL1842" s="168" t="s">
        <v>652</v>
      </c>
      <c r="AM1842" s="127">
        <v>3240.25</v>
      </c>
      <c r="AN1842" s="127">
        <v>3240.25</v>
      </c>
      <c r="AO1842" s="127">
        <v>3240.25</v>
      </c>
      <c r="AP1842" s="127">
        <v>3240.25</v>
      </c>
      <c r="AQ1842" s="127">
        <v>3240.25</v>
      </c>
      <c r="AR1842" s="127">
        <v>3240.25</v>
      </c>
      <c r="AS1842" s="127">
        <v>3240.25</v>
      </c>
      <c r="AT1842" s="127">
        <v>3240.25</v>
      </c>
      <c r="AU1842" s="127">
        <v>3240.25</v>
      </c>
      <c r="AV1842" s="127">
        <v>3240.25</v>
      </c>
      <c r="AW1842" s="127">
        <v>3240.25</v>
      </c>
      <c r="AX1842" s="127">
        <v>3240.25</v>
      </c>
      <c r="AY1842" s="127">
        <v>3240.25</v>
      </c>
      <c r="AZ1842" s="127">
        <v>3240.25</v>
      </c>
      <c r="BA1842" s="127">
        <v>3240.25</v>
      </c>
      <c r="BB1842" s="127">
        <v>3240.25</v>
      </c>
      <c r="BC1842" s="15">
        <f t="shared" si="92"/>
        <v>12961</v>
      </c>
      <c r="BD1842" s="15">
        <f t="shared" si="93"/>
        <v>38883</v>
      </c>
      <c r="BE1842" s="15">
        <f t="shared" si="94"/>
        <v>51844</v>
      </c>
    </row>
    <row r="1843" spans="1:57" x14ac:dyDescent="0.3">
      <c r="A1843" s="167" t="s">
        <v>3757</v>
      </c>
      <c r="B1843" s="69" t="s">
        <v>3750</v>
      </c>
      <c r="C1843" s="65">
        <v>8</v>
      </c>
      <c r="D1843" s="65" t="s">
        <v>23</v>
      </c>
      <c r="E1843" s="64" t="s">
        <v>458</v>
      </c>
      <c r="F1843" s="64" t="s">
        <v>635</v>
      </c>
      <c r="G1843" s="64" t="s">
        <v>918</v>
      </c>
      <c r="H1843" s="64" t="s">
        <v>656</v>
      </c>
      <c r="I1843" s="64" t="s">
        <v>919</v>
      </c>
      <c r="J1843" s="64" t="s">
        <v>658</v>
      </c>
      <c r="K1843" s="64" t="s">
        <v>472</v>
      </c>
      <c r="L1843" s="64" t="s">
        <v>637</v>
      </c>
      <c r="M1843" s="64" t="s">
        <v>650</v>
      </c>
      <c r="N1843" s="65">
        <v>1</v>
      </c>
      <c r="O1843" s="65">
        <v>1</v>
      </c>
      <c r="P1843" s="65">
        <v>1</v>
      </c>
      <c r="Q1843" s="67">
        <v>1</v>
      </c>
      <c r="R1843" s="67">
        <v>1</v>
      </c>
      <c r="S1843" s="67">
        <v>1</v>
      </c>
      <c r="T1843" s="67">
        <v>0</v>
      </c>
      <c r="U1843" s="67">
        <v>0</v>
      </c>
      <c r="V1843" s="67">
        <v>0</v>
      </c>
      <c r="W1843" s="63">
        <v>0</v>
      </c>
      <c r="X1843" s="63">
        <v>106200</v>
      </c>
      <c r="Y1843" s="63">
        <v>0</v>
      </c>
      <c r="Z1843" s="63">
        <v>0</v>
      </c>
      <c r="AA1843" s="63">
        <v>0</v>
      </c>
      <c r="AB1843" s="63">
        <v>0</v>
      </c>
      <c r="AC1843" s="63">
        <v>0</v>
      </c>
      <c r="AD1843" s="63">
        <v>106200</v>
      </c>
      <c r="AE1843" s="165">
        <v>45532</v>
      </c>
      <c r="AF1843" s="165">
        <v>48454</v>
      </c>
      <c r="AG1843" s="164">
        <v>106200</v>
      </c>
      <c r="AH1843" s="91">
        <v>7.9944444444444445</v>
      </c>
      <c r="AI1843" s="91">
        <v>8</v>
      </c>
      <c r="AJ1843" s="160">
        <v>5.9299999999999999E-2</v>
      </c>
      <c r="AK1843" s="168" t="s">
        <v>651</v>
      </c>
      <c r="AL1843" s="168" t="s">
        <v>652</v>
      </c>
      <c r="AM1843" s="127">
        <v>524.80999999999995</v>
      </c>
      <c r="AN1843" s="127">
        <v>524.79999999999995</v>
      </c>
      <c r="AO1843" s="127">
        <v>524.79999999999995</v>
      </c>
      <c r="AP1843" s="127">
        <v>524.79999999999995</v>
      </c>
      <c r="AQ1843" s="127">
        <v>524.79999999999995</v>
      </c>
      <c r="AR1843" s="127">
        <v>524.79999999999995</v>
      </c>
      <c r="AS1843" s="127">
        <v>524.79999999999995</v>
      </c>
      <c r="AT1843" s="127">
        <v>524.79999999999995</v>
      </c>
      <c r="AU1843" s="127">
        <v>524.79999999999995</v>
      </c>
      <c r="AV1843" s="127">
        <v>524.79999999999995</v>
      </c>
      <c r="AW1843" s="127">
        <v>524.79999999999995</v>
      </c>
      <c r="AX1843" s="127">
        <v>524.79999999999995</v>
      </c>
      <c r="AY1843" s="127">
        <v>524.79999999999995</v>
      </c>
      <c r="AZ1843" s="127">
        <v>524.79999999999995</v>
      </c>
      <c r="BA1843" s="127">
        <v>524.79999999999995</v>
      </c>
      <c r="BB1843" s="127">
        <v>524.79999999999995</v>
      </c>
      <c r="BC1843" s="15">
        <f t="shared" si="92"/>
        <v>2099.21</v>
      </c>
      <c r="BD1843" s="15">
        <f t="shared" si="93"/>
        <v>6297.6000000000013</v>
      </c>
      <c r="BE1843" s="15">
        <f t="shared" si="94"/>
        <v>8396.8100000000013</v>
      </c>
    </row>
    <row r="1844" spans="1:57" x14ac:dyDescent="0.3">
      <c r="A1844" s="167" t="s">
        <v>3758</v>
      </c>
      <c r="B1844" s="69" t="s">
        <v>3759</v>
      </c>
      <c r="C1844" s="65">
        <v>1</v>
      </c>
      <c r="D1844" s="65" t="s">
        <v>23</v>
      </c>
      <c r="E1844" s="64" t="s">
        <v>458</v>
      </c>
      <c r="F1844" s="64" t="s">
        <v>635</v>
      </c>
      <c r="G1844" s="64" t="s">
        <v>655</v>
      </c>
      <c r="H1844" s="64" t="s">
        <v>656</v>
      </c>
      <c r="I1844" s="64" t="s">
        <v>657</v>
      </c>
      <c r="J1844" s="64" t="s">
        <v>658</v>
      </c>
      <c r="K1844" s="64" t="s">
        <v>471</v>
      </c>
      <c r="L1844" s="64" t="s">
        <v>637</v>
      </c>
      <c r="M1844" s="64" t="s">
        <v>650</v>
      </c>
      <c r="N1844" s="65">
        <v>1</v>
      </c>
      <c r="O1844" s="65">
        <v>1</v>
      </c>
      <c r="P1844" s="65">
        <v>1</v>
      </c>
      <c r="Q1844" s="67">
        <v>1</v>
      </c>
      <c r="R1844" s="67">
        <v>1</v>
      </c>
      <c r="S1844" s="67">
        <v>1</v>
      </c>
      <c r="T1844" s="67">
        <v>0</v>
      </c>
      <c r="U1844" s="67">
        <v>0</v>
      </c>
      <c r="V1844" s="67">
        <v>0</v>
      </c>
      <c r="W1844" s="63">
        <v>0</v>
      </c>
      <c r="X1844" s="63">
        <v>5000000</v>
      </c>
      <c r="Y1844" s="63">
        <v>0</v>
      </c>
      <c r="Z1844" s="63">
        <v>0</v>
      </c>
      <c r="AA1844" s="63">
        <v>0</v>
      </c>
      <c r="AB1844" s="63">
        <v>0</v>
      </c>
      <c r="AC1844" s="63">
        <v>0</v>
      </c>
      <c r="AD1844" s="63">
        <v>5000000</v>
      </c>
      <c r="AE1844" s="165">
        <v>45387</v>
      </c>
      <c r="AF1844" s="165">
        <v>46482</v>
      </c>
      <c r="AG1844" s="164">
        <v>5000000</v>
      </c>
      <c r="AH1844" s="91">
        <v>2.5972222222222223</v>
      </c>
      <c r="AI1844" s="91">
        <v>3</v>
      </c>
      <c r="AJ1844" s="160">
        <v>8.7499999999999994E-2</v>
      </c>
      <c r="AK1844" s="168" t="s">
        <v>651</v>
      </c>
      <c r="AL1844" s="168" t="s">
        <v>652</v>
      </c>
      <c r="AM1844" s="127">
        <v>0</v>
      </c>
      <c r="AN1844" s="127">
        <v>218750</v>
      </c>
      <c r="AO1844" s="127">
        <v>0</v>
      </c>
      <c r="AP1844" s="127">
        <v>0</v>
      </c>
      <c r="AQ1844" s="127">
        <v>0</v>
      </c>
      <c r="AR1844" s="127">
        <v>0</v>
      </c>
      <c r="AS1844" s="127">
        <v>0</v>
      </c>
      <c r="AT1844" s="127">
        <v>218750</v>
      </c>
      <c r="AU1844" s="127">
        <v>0</v>
      </c>
      <c r="AV1844" s="127">
        <v>0</v>
      </c>
      <c r="AW1844" s="127">
        <v>0</v>
      </c>
      <c r="AX1844" s="127">
        <v>0</v>
      </c>
      <c r="AY1844" s="127">
        <v>0</v>
      </c>
      <c r="AZ1844" s="127">
        <v>218750</v>
      </c>
      <c r="BA1844" s="127">
        <v>0</v>
      </c>
      <c r="BB1844" s="127">
        <v>0</v>
      </c>
      <c r="BC1844" s="15">
        <f t="shared" si="92"/>
        <v>218750</v>
      </c>
      <c r="BD1844" s="15">
        <f t="shared" si="93"/>
        <v>437500</v>
      </c>
      <c r="BE1844" s="15">
        <f t="shared" si="94"/>
        <v>656250</v>
      </c>
    </row>
    <row r="1845" spans="1:57" x14ac:dyDescent="0.3">
      <c r="A1845" s="167" t="s">
        <v>3760</v>
      </c>
      <c r="B1845" s="69" t="s">
        <v>3761</v>
      </c>
      <c r="C1845" s="65">
        <v>1</v>
      </c>
      <c r="D1845" s="65" t="s">
        <v>23</v>
      </c>
      <c r="E1845" s="64" t="s">
        <v>458</v>
      </c>
      <c r="F1845" s="64" t="s">
        <v>635</v>
      </c>
      <c r="G1845" s="64" t="s">
        <v>655</v>
      </c>
      <c r="H1845" s="64" t="s">
        <v>656</v>
      </c>
      <c r="I1845" s="64" t="s">
        <v>657</v>
      </c>
      <c r="J1845" s="64" t="s">
        <v>658</v>
      </c>
      <c r="K1845" s="64" t="s">
        <v>471</v>
      </c>
      <c r="L1845" s="64" t="s">
        <v>637</v>
      </c>
      <c r="M1845" s="64" t="s">
        <v>650</v>
      </c>
      <c r="N1845" s="65">
        <v>1</v>
      </c>
      <c r="O1845" s="65">
        <v>1</v>
      </c>
      <c r="P1845" s="65">
        <v>1</v>
      </c>
      <c r="Q1845" s="67">
        <v>1</v>
      </c>
      <c r="R1845" s="67">
        <v>1</v>
      </c>
      <c r="S1845" s="67">
        <v>1</v>
      </c>
      <c r="T1845" s="67">
        <v>0</v>
      </c>
      <c r="U1845" s="67">
        <v>0</v>
      </c>
      <c r="V1845" s="67">
        <v>0</v>
      </c>
      <c r="W1845" s="63">
        <v>0</v>
      </c>
      <c r="X1845" s="63">
        <v>2000000</v>
      </c>
      <c r="Y1845" s="63">
        <v>0</v>
      </c>
      <c r="Z1845" s="63">
        <v>0</v>
      </c>
      <c r="AA1845" s="63">
        <v>0</v>
      </c>
      <c r="AB1845" s="63">
        <v>0</v>
      </c>
      <c r="AC1845" s="63">
        <v>0</v>
      </c>
      <c r="AD1845" s="63">
        <v>2000000</v>
      </c>
      <c r="AE1845" s="165">
        <v>45387</v>
      </c>
      <c r="AF1845" s="165">
        <v>46482</v>
      </c>
      <c r="AG1845" s="164">
        <v>2000000</v>
      </c>
      <c r="AH1845" s="91">
        <v>2.5972222222222223</v>
      </c>
      <c r="AI1845" s="91">
        <v>3</v>
      </c>
      <c r="AJ1845" s="160">
        <v>8.7499999999999994E-2</v>
      </c>
      <c r="AK1845" s="168" t="s">
        <v>651</v>
      </c>
      <c r="AL1845" s="168" t="s">
        <v>652</v>
      </c>
      <c r="AM1845" s="127">
        <v>0</v>
      </c>
      <c r="AN1845" s="127">
        <v>87500</v>
      </c>
      <c r="AO1845" s="127">
        <v>0</v>
      </c>
      <c r="AP1845" s="127">
        <v>0</v>
      </c>
      <c r="AQ1845" s="127">
        <v>0</v>
      </c>
      <c r="AR1845" s="127">
        <v>0</v>
      </c>
      <c r="AS1845" s="127">
        <v>0</v>
      </c>
      <c r="AT1845" s="127">
        <v>87500</v>
      </c>
      <c r="AU1845" s="127">
        <v>0</v>
      </c>
      <c r="AV1845" s="127">
        <v>0</v>
      </c>
      <c r="AW1845" s="127">
        <v>0</v>
      </c>
      <c r="AX1845" s="127">
        <v>0</v>
      </c>
      <c r="AY1845" s="127">
        <v>0</v>
      </c>
      <c r="AZ1845" s="127">
        <v>87500</v>
      </c>
      <c r="BA1845" s="127">
        <v>0</v>
      </c>
      <c r="BB1845" s="127">
        <v>0</v>
      </c>
      <c r="BC1845" s="15">
        <f t="shared" si="92"/>
        <v>87500</v>
      </c>
      <c r="BD1845" s="15">
        <f t="shared" si="93"/>
        <v>175000</v>
      </c>
      <c r="BE1845" s="15">
        <f t="shared" si="94"/>
        <v>262500</v>
      </c>
    </row>
    <row r="1846" spans="1:57" x14ac:dyDescent="0.3">
      <c r="A1846" s="167" t="s">
        <v>3762</v>
      </c>
      <c r="B1846" s="69" t="s">
        <v>3763</v>
      </c>
      <c r="C1846" s="65">
        <v>1</v>
      </c>
      <c r="D1846" s="65" t="s">
        <v>23</v>
      </c>
      <c r="E1846" s="64" t="s">
        <v>458</v>
      </c>
      <c r="F1846" s="64" t="s">
        <v>635</v>
      </c>
      <c r="G1846" s="64" t="s">
        <v>593</v>
      </c>
      <c r="H1846" s="64" t="s">
        <v>648</v>
      </c>
      <c r="I1846" s="64" t="s">
        <v>636</v>
      </c>
      <c r="J1846" s="64" t="s">
        <v>649</v>
      </c>
      <c r="K1846" s="64" t="s">
        <v>593</v>
      </c>
      <c r="L1846" s="64" t="s">
        <v>637</v>
      </c>
      <c r="M1846" s="64" t="s">
        <v>650</v>
      </c>
      <c r="N1846" s="65">
        <v>1</v>
      </c>
      <c r="O1846" s="65">
        <v>1</v>
      </c>
      <c r="P1846" s="65">
        <v>1</v>
      </c>
      <c r="Q1846" s="67">
        <v>0</v>
      </c>
      <c r="R1846" s="67">
        <v>0</v>
      </c>
      <c r="S1846" s="67">
        <v>1</v>
      </c>
      <c r="T1846" s="67">
        <v>1</v>
      </c>
      <c r="U1846" s="67">
        <v>1</v>
      </c>
      <c r="V1846" s="67">
        <v>0</v>
      </c>
      <c r="W1846" s="63">
        <v>0</v>
      </c>
      <c r="X1846" s="63">
        <v>34571368.609999999</v>
      </c>
      <c r="Y1846" s="63">
        <v>0</v>
      </c>
      <c r="Z1846" s="63">
        <v>0</v>
      </c>
      <c r="AA1846" s="63">
        <v>0</v>
      </c>
      <c r="AB1846" s="63">
        <v>0</v>
      </c>
      <c r="AC1846" s="63">
        <v>0</v>
      </c>
      <c r="AD1846" s="63">
        <v>34571368.609999999</v>
      </c>
      <c r="AE1846" s="165">
        <v>45387</v>
      </c>
      <c r="AF1846" s="165">
        <v>46482</v>
      </c>
      <c r="AG1846" s="164">
        <v>34571368.609999999</v>
      </c>
      <c r="AH1846" s="91">
        <v>2.5972222222222223</v>
      </c>
      <c r="AI1846" s="91">
        <v>3</v>
      </c>
      <c r="AJ1846" s="160">
        <v>8.7499999999999994E-2</v>
      </c>
      <c r="AK1846" s="168" t="s">
        <v>651</v>
      </c>
      <c r="AL1846" s="168" t="s">
        <v>652</v>
      </c>
      <c r="AM1846" s="127">
        <v>0</v>
      </c>
      <c r="AN1846" s="127">
        <v>1512497.38</v>
      </c>
      <c r="AO1846" s="127">
        <v>0</v>
      </c>
      <c r="AP1846" s="127">
        <v>0</v>
      </c>
      <c r="AQ1846" s="127">
        <v>0</v>
      </c>
      <c r="AR1846" s="127">
        <v>0</v>
      </c>
      <c r="AS1846" s="127">
        <v>0</v>
      </c>
      <c r="AT1846" s="127">
        <v>1512497.38</v>
      </c>
      <c r="AU1846" s="127">
        <v>0</v>
      </c>
      <c r="AV1846" s="127">
        <v>0</v>
      </c>
      <c r="AW1846" s="127">
        <v>0</v>
      </c>
      <c r="AX1846" s="127">
        <v>0</v>
      </c>
      <c r="AY1846" s="127">
        <v>0</v>
      </c>
      <c r="AZ1846" s="127">
        <v>1512497.38</v>
      </c>
      <c r="BA1846" s="127">
        <v>0</v>
      </c>
      <c r="BB1846" s="127">
        <v>0</v>
      </c>
      <c r="BC1846" s="15">
        <f t="shared" si="92"/>
        <v>1512497.38</v>
      </c>
      <c r="BD1846" s="15">
        <f t="shared" si="93"/>
        <v>3024994.76</v>
      </c>
      <c r="BE1846" s="15">
        <f t="shared" si="94"/>
        <v>4537492.1399999997</v>
      </c>
    </row>
    <row r="1847" spans="1:57" x14ac:dyDescent="0.3">
      <c r="A1847" s="167" t="s">
        <v>3764</v>
      </c>
      <c r="B1847" s="69" t="s">
        <v>3765</v>
      </c>
      <c r="C1847" s="65">
        <v>1</v>
      </c>
      <c r="D1847" s="65" t="s">
        <v>23</v>
      </c>
      <c r="E1847" s="64" t="s">
        <v>458</v>
      </c>
      <c r="F1847" s="64" t="s">
        <v>635</v>
      </c>
      <c r="G1847" s="64" t="s">
        <v>655</v>
      </c>
      <c r="H1847" s="64" t="s">
        <v>656</v>
      </c>
      <c r="I1847" s="64" t="s">
        <v>657</v>
      </c>
      <c r="J1847" s="64" t="s">
        <v>658</v>
      </c>
      <c r="K1847" s="64" t="s">
        <v>471</v>
      </c>
      <c r="L1847" s="64" t="s">
        <v>637</v>
      </c>
      <c r="M1847" s="64" t="s">
        <v>650</v>
      </c>
      <c r="N1847" s="65">
        <v>1</v>
      </c>
      <c r="O1847" s="65">
        <v>1</v>
      </c>
      <c r="P1847" s="65">
        <v>1</v>
      </c>
      <c r="Q1847" s="67">
        <v>1</v>
      </c>
      <c r="R1847" s="67">
        <v>1</v>
      </c>
      <c r="S1847" s="67">
        <v>1</v>
      </c>
      <c r="T1847" s="67">
        <v>0</v>
      </c>
      <c r="U1847" s="67">
        <v>0</v>
      </c>
      <c r="V1847" s="67">
        <v>0</v>
      </c>
      <c r="W1847" s="63">
        <v>0</v>
      </c>
      <c r="X1847" s="63">
        <v>1874205.16</v>
      </c>
      <c r="Y1847" s="63">
        <v>0</v>
      </c>
      <c r="Z1847" s="63">
        <v>0</v>
      </c>
      <c r="AA1847" s="63">
        <v>0</v>
      </c>
      <c r="AB1847" s="63">
        <v>0</v>
      </c>
      <c r="AC1847" s="63">
        <v>0</v>
      </c>
      <c r="AD1847" s="63">
        <v>1874205.16</v>
      </c>
      <c r="AE1847" s="165">
        <v>45387</v>
      </c>
      <c r="AF1847" s="165">
        <v>46482</v>
      </c>
      <c r="AG1847" s="164">
        <v>1874205.16</v>
      </c>
      <c r="AH1847" s="91">
        <v>2.5972222222222223</v>
      </c>
      <c r="AI1847" s="91">
        <v>3</v>
      </c>
      <c r="AJ1847" s="160">
        <v>8.7499999999999994E-2</v>
      </c>
      <c r="AK1847" s="168" t="s">
        <v>651</v>
      </c>
      <c r="AL1847" s="168" t="s">
        <v>652</v>
      </c>
      <c r="AM1847" s="127">
        <v>0</v>
      </c>
      <c r="AN1847" s="127">
        <v>81996.479999999996</v>
      </c>
      <c r="AO1847" s="127">
        <v>0</v>
      </c>
      <c r="AP1847" s="127">
        <v>0</v>
      </c>
      <c r="AQ1847" s="127">
        <v>0</v>
      </c>
      <c r="AR1847" s="127">
        <v>0</v>
      </c>
      <c r="AS1847" s="127">
        <v>0</v>
      </c>
      <c r="AT1847" s="127">
        <v>81996.479999999996</v>
      </c>
      <c r="AU1847" s="127">
        <v>0</v>
      </c>
      <c r="AV1847" s="127">
        <v>0</v>
      </c>
      <c r="AW1847" s="127">
        <v>0</v>
      </c>
      <c r="AX1847" s="127">
        <v>0</v>
      </c>
      <c r="AY1847" s="127">
        <v>0</v>
      </c>
      <c r="AZ1847" s="127">
        <v>81996.479999999996</v>
      </c>
      <c r="BA1847" s="127">
        <v>0</v>
      </c>
      <c r="BB1847" s="127">
        <v>0</v>
      </c>
      <c r="BC1847" s="15">
        <f t="shared" si="92"/>
        <v>81996.479999999996</v>
      </c>
      <c r="BD1847" s="15">
        <f t="shared" si="93"/>
        <v>163992.95999999999</v>
      </c>
      <c r="BE1847" s="15">
        <f t="shared" si="94"/>
        <v>245989.44</v>
      </c>
    </row>
    <row r="1848" spans="1:57" x14ac:dyDescent="0.3">
      <c r="A1848" s="167" t="s">
        <v>3766</v>
      </c>
      <c r="B1848" s="69" t="s">
        <v>3767</v>
      </c>
      <c r="C1848" s="65">
        <v>1</v>
      </c>
      <c r="D1848" s="65" t="s">
        <v>23</v>
      </c>
      <c r="E1848" s="64" t="s">
        <v>458</v>
      </c>
      <c r="F1848" s="64" t="s">
        <v>635</v>
      </c>
      <c r="G1848" s="64" t="s">
        <v>655</v>
      </c>
      <c r="H1848" s="64" t="s">
        <v>656</v>
      </c>
      <c r="I1848" s="64" t="s">
        <v>657</v>
      </c>
      <c r="J1848" s="64" t="s">
        <v>658</v>
      </c>
      <c r="K1848" s="64" t="s">
        <v>471</v>
      </c>
      <c r="L1848" s="64" t="s">
        <v>637</v>
      </c>
      <c r="M1848" s="64" t="s">
        <v>650</v>
      </c>
      <c r="N1848" s="65">
        <v>1</v>
      </c>
      <c r="O1848" s="65">
        <v>1</v>
      </c>
      <c r="P1848" s="65">
        <v>1</v>
      </c>
      <c r="Q1848" s="67">
        <v>1</v>
      </c>
      <c r="R1848" s="67">
        <v>1</v>
      </c>
      <c r="S1848" s="67">
        <v>1</v>
      </c>
      <c r="T1848" s="67">
        <v>0</v>
      </c>
      <c r="U1848" s="67">
        <v>0</v>
      </c>
      <c r="V1848" s="67">
        <v>0</v>
      </c>
      <c r="W1848" s="63">
        <v>0</v>
      </c>
      <c r="X1848" s="63">
        <v>2815081.64</v>
      </c>
      <c r="Y1848" s="63">
        <v>0</v>
      </c>
      <c r="Z1848" s="63">
        <v>0</v>
      </c>
      <c r="AA1848" s="63">
        <v>0</v>
      </c>
      <c r="AB1848" s="63">
        <v>0</v>
      </c>
      <c r="AC1848" s="63">
        <v>0</v>
      </c>
      <c r="AD1848" s="63">
        <v>2815081.64</v>
      </c>
      <c r="AE1848" s="165">
        <v>45387</v>
      </c>
      <c r="AF1848" s="165">
        <v>46482</v>
      </c>
      <c r="AG1848" s="164">
        <v>2815081.64</v>
      </c>
      <c r="AH1848" s="91">
        <v>2.5972222222222223</v>
      </c>
      <c r="AI1848" s="91">
        <v>3</v>
      </c>
      <c r="AJ1848" s="160">
        <v>8.7499999999999994E-2</v>
      </c>
      <c r="AK1848" s="168" t="s">
        <v>651</v>
      </c>
      <c r="AL1848" s="168" t="s">
        <v>652</v>
      </c>
      <c r="AM1848" s="127">
        <v>0</v>
      </c>
      <c r="AN1848" s="127">
        <v>123159.82</v>
      </c>
      <c r="AO1848" s="127">
        <v>0</v>
      </c>
      <c r="AP1848" s="127">
        <v>0</v>
      </c>
      <c r="AQ1848" s="127">
        <v>0</v>
      </c>
      <c r="AR1848" s="127">
        <v>0</v>
      </c>
      <c r="AS1848" s="127">
        <v>0</v>
      </c>
      <c r="AT1848" s="127">
        <v>123159.82</v>
      </c>
      <c r="AU1848" s="127">
        <v>0</v>
      </c>
      <c r="AV1848" s="127">
        <v>0</v>
      </c>
      <c r="AW1848" s="127">
        <v>0</v>
      </c>
      <c r="AX1848" s="127">
        <v>0</v>
      </c>
      <c r="AY1848" s="127">
        <v>0</v>
      </c>
      <c r="AZ1848" s="127">
        <v>123159.82</v>
      </c>
      <c r="BA1848" s="127">
        <v>0</v>
      </c>
      <c r="BB1848" s="127">
        <v>0</v>
      </c>
      <c r="BC1848" s="15">
        <f t="shared" si="92"/>
        <v>123159.82</v>
      </c>
      <c r="BD1848" s="15">
        <f t="shared" si="93"/>
        <v>246319.64</v>
      </c>
      <c r="BE1848" s="15">
        <f t="shared" si="94"/>
        <v>369479.46</v>
      </c>
    </row>
    <row r="1849" spans="1:57" x14ac:dyDescent="0.3">
      <c r="A1849" s="58"/>
      <c r="B1849" s="69"/>
      <c r="C1849" s="65"/>
      <c r="D1849" s="65"/>
      <c r="E1849" s="64"/>
      <c r="F1849" s="64"/>
      <c r="G1849" s="64"/>
      <c r="H1849" s="64"/>
      <c r="I1849" s="64"/>
      <c r="J1849" s="64"/>
      <c r="K1849" s="64"/>
      <c r="L1849" s="64"/>
      <c r="M1849" s="64"/>
      <c r="N1849" s="65"/>
      <c r="O1849" s="65"/>
      <c r="P1849" s="65"/>
      <c r="Q1849" s="67"/>
      <c r="R1849" s="67"/>
      <c r="S1849" s="67"/>
      <c r="T1849" s="68"/>
      <c r="U1849" s="68"/>
      <c r="V1849" s="68"/>
      <c r="W1849" s="63"/>
      <c r="X1849" s="63"/>
      <c r="Y1849" s="63"/>
      <c r="Z1849" s="63"/>
      <c r="AA1849" s="63"/>
      <c r="AB1849" s="63"/>
      <c r="AC1849" s="63"/>
      <c r="AD1849" s="63"/>
      <c r="AE1849" s="90"/>
      <c r="AF1849" s="92"/>
      <c r="AG1849" s="88"/>
      <c r="AH1849" s="88"/>
      <c r="AI1849" s="88"/>
      <c r="AJ1849" s="89"/>
      <c r="AK1849" s="71"/>
      <c r="AL1849" s="71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</row>
    <row r="1850" spans="1:57" x14ac:dyDescent="0.3"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26">
        <f t="shared" ref="W1850:AD1850" si="95">SUBTOTAL(9,W3:W1849)</f>
        <v>17966010112.030991</v>
      </c>
      <c r="X1850" s="26">
        <f t="shared" si="95"/>
        <v>553817060.5</v>
      </c>
      <c r="Y1850" s="26">
        <f t="shared" si="95"/>
        <v>140210581.20999998</v>
      </c>
      <c r="Z1850" s="26">
        <f t="shared" si="95"/>
        <v>78419821.63000004</v>
      </c>
      <c r="AA1850" s="26">
        <f t="shared" si="95"/>
        <v>0</v>
      </c>
      <c r="AB1850" s="26">
        <f t="shared" si="95"/>
        <v>0</v>
      </c>
      <c r="AC1850" s="26">
        <f t="shared" si="95"/>
        <v>0</v>
      </c>
      <c r="AD1850" s="26">
        <f t="shared" si="95"/>
        <v>18379616591.320999</v>
      </c>
      <c r="AE1850" s="16"/>
      <c r="AF1850" s="16"/>
      <c r="AG1850" s="16"/>
      <c r="AH1850" s="16"/>
      <c r="AI1850" s="16"/>
      <c r="AJ1850" s="16"/>
      <c r="AK1850" s="16"/>
      <c r="AL1850" s="16"/>
      <c r="AM1850" s="26">
        <f t="shared" ref="AM1850:BE1850" si="96">SUBTOTAL(9,AM3:AM1849)</f>
        <v>133304385.45600003</v>
      </c>
      <c r="AN1850" s="26">
        <f t="shared" si="96"/>
        <v>148327180.68999997</v>
      </c>
      <c r="AO1850" s="26">
        <f t="shared" si="96"/>
        <v>136155359.64999998</v>
      </c>
      <c r="AP1850" s="26">
        <f t="shared" si="96"/>
        <v>63138322.789999977</v>
      </c>
      <c r="AQ1850" s="26">
        <f t="shared" si="96"/>
        <v>36936688.43999999</v>
      </c>
      <c r="AR1850" s="26">
        <f t="shared" si="96"/>
        <v>92100127.710000008</v>
      </c>
      <c r="AS1850" s="26">
        <f t="shared" si="96"/>
        <v>132571990.05900009</v>
      </c>
      <c r="AT1850" s="26">
        <f t="shared" si="96"/>
        <v>143508525.31999996</v>
      </c>
      <c r="AU1850" s="26">
        <f t="shared" si="96"/>
        <v>133158530.48999999</v>
      </c>
      <c r="AV1850" s="26">
        <f t="shared" si="96"/>
        <v>59205971.519999966</v>
      </c>
      <c r="AW1850" s="26">
        <f t="shared" si="96"/>
        <v>31846474.310000021</v>
      </c>
      <c r="AX1850" s="26">
        <f t="shared" si="96"/>
        <v>88770670.229999974</v>
      </c>
      <c r="AY1850" s="26">
        <f t="shared" si="96"/>
        <v>117222922.16000001</v>
      </c>
      <c r="AZ1850" s="26">
        <f t="shared" si="96"/>
        <v>140446788.91999999</v>
      </c>
      <c r="BA1850" s="26">
        <f t="shared" si="96"/>
        <v>127750214.78999998</v>
      </c>
      <c r="BB1850" s="26">
        <f t="shared" si="96"/>
        <v>55925962.509999961</v>
      </c>
      <c r="BC1850" s="26">
        <f t="shared" si="96"/>
        <v>480925248.58599979</v>
      </c>
      <c r="BD1850" s="26">
        <f t="shared" si="96"/>
        <v>1159444866.4590003</v>
      </c>
      <c r="BE1850" s="26">
        <f t="shared" si="96"/>
        <v>1640370115.0449998</v>
      </c>
    </row>
    <row r="1851" spans="1:57" x14ac:dyDescent="0.3">
      <c r="BC1851" s="12"/>
      <c r="BD1851" s="12"/>
      <c r="BE1851" s="12"/>
    </row>
  </sheetData>
  <autoFilter ref="A2:BE1849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9"/>
  <sheetViews>
    <sheetView topLeftCell="P16" zoomScale="95" zoomScaleNormal="95" workbookViewId="0">
      <selection activeCell="V25" sqref="V25"/>
    </sheetView>
  </sheetViews>
  <sheetFormatPr baseColWidth="10" defaultRowHeight="14.4" x14ac:dyDescent="0.3"/>
  <cols>
    <col min="1" max="1" width="35.5546875" customWidth="1"/>
    <col min="2" max="2" width="36" customWidth="1"/>
    <col min="3" max="12" width="14.21875" bestFit="1" customWidth="1"/>
    <col min="13" max="14" width="14" bestFit="1" customWidth="1"/>
    <col min="15" max="17" width="15.44140625" bestFit="1" customWidth="1"/>
    <col min="18" max="22" width="15.88671875" bestFit="1" customWidth="1"/>
    <col min="23" max="23" width="15.44140625" bestFit="1" customWidth="1"/>
    <col min="24" max="24" width="15.77734375" customWidth="1"/>
    <col min="25" max="26" width="15.44140625" bestFit="1" customWidth="1"/>
    <col min="27" max="27" width="16.21875" customWidth="1"/>
    <col min="28" max="29" width="15.44140625" bestFit="1" customWidth="1"/>
  </cols>
  <sheetData>
    <row r="1" spans="1:24" ht="23.4" x14ac:dyDescent="0.45">
      <c r="A1" s="169" t="s">
        <v>3137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8.8" x14ac:dyDescent="0.3">
      <c r="B16" s="53" t="s">
        <v>32</v>
      </c>
      <c r="C16" s="4" t="s">
        <v>3208</v>
      </c>
      <c r="D16" s="4" t="s">
        <v>3209</v>
      </c>
      <c r="E16" s="4" t="s">
        <v>3210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3211</v>
      </c>
      <c r="M16" s="4" t="s">
        <v>3239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3205</v>
      </c>
      <c r="S16" s="4" t="s">
        <v>3212</v>
      </c>
      <c r="T16" s="4" t="s">
        <v>3201</v>
      </c>
      <c r="U16" s="4" t="s">
        <v>3213</v>
      </c>
    </row>
    <row r="17" spans="2:29" x14ac:dyDescent="0.3">
      <c r="B17" s="18" t="s">
        <v>638</v>
      </c>
      <c r="C17" s="54">
        <v>0</v>
      </c>
      <c r="D17" s="54">
        <v>255678.87</v>
      </c>
      <c r="E17" s="54">
        <v>0</v>
      </c>
      <c r="F17" s="54">
        <v>0</v>
      </c>
      <c r="G17" s="54">
        <v>19202651.260000002</v>
      </c>
      <c r="H17" s="54">
        <v>0</v>
      </c>
      <c r="I17" s="54">
        <v>0</v>
      </c>
      <c r="J17" s="54">
        <v>204543.1</v>
      </c>
      <c r="K17" s="54">
        <v>0</v>
      </c>
      <c r="L17" s="54">
        <v>0</v>
      </c>
      <c r="M17" s="54">
        <v>18660873.91</v>
      </c>
      <c r="N17" s="54">
        <v>0</v>
      </c>
      <c r="O17" s="54">
        <v>0</v>
      </c>
      <c r="P17" s="54">
        <v>153407.32</v>
      </c>
      <c r="Q17" s="54">
        <v>0</v>
      </c>
      <c r="R17" s="54">
        <v>0</v>
      </c>
      <c r="S17" s="54">
        <v>255678.87</v>
      </c>
      <c r="T17" s="54">
        <v>38221475.590000004</v>
      </c>
      <c r="U17" s="54">
        <v>38477154.460000001</v>
      </c>
    </row>
    <row r="18" spans="2:29" x14ac:dyDescent="0.3">
      <c r="B18" s="19" t="s">
        <v>87</v>
      </c>
      <c r="C18" s="54">
        <v>0</v>
      </c>
      <c r="D18" s="54">
        <v>255678.87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204543.1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153407.32</v>
      </c>
      <c r="Q18" s="54">
        <v>0</v>
      </c>
      <c r="R18" s="54">
        <v>0</v>
      </c>
      <c r="S18" s="54">
        <v>255678.87</v>
      </c>
      <c r="T18" s="54">
        <v>357950.42000000004</v>
      </c>
      <c r="U18" s="54">
        <v>613629.29</v>
      </c>
    </row>
    <row r="19" spans="2:29" x14ac:dyDescent="0.3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18696830.170000002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18169323.890000001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36866154.060000002</v>
      </c>
      <c r="U19" s="54">
        <v>36866154.060000002</v>
      </c>
    </row>
    <row r="20" spans="2:29" x14ac:dyDescent="0.3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505821.09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491550.02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997371.1100000001</v>
      </c>
      <c r="U20" s="54">
        <v>997371.1100000001</v>
      </c>
    </row>
    <row r="21" spans="2:29" x14ac:dyDescent="0.3">
      <c r="B21" s="18" t="s">
        <v>651</v>
      </c>
      <c r="C21" s="54">
        <v>133304385.45600003</v>
      </c>
      <c r="D21" s="54">
        <v>148071501.81999996</v>
      </c>
      <c r="E21" s="54">
        <v>136155359.64999998</v>
      </c>
      <c r="F21" s="54">
        <v>63138322.789999977</v>
      </c>
      <c r="G21" s="54">
        <v>17734037.180000007</v>
      </c>
      <c r="H21" s="54">
        <v>92100127.710000008</v>
      </c>
      <c r="I21" s="54">
        <v>132571990.05900009</v>
      </c>
      <c r="J21" s="54">
        <v>143303982.21999997</v>
      </c>
      <c r="K21" s="54">
        <v>133158530.48999999</v>
      </c>
      <c r="L21" s="54">
        <v>59205971.519999966</v>
      </c>
      <c r="M21" s="54">
        <v>13185600.399999999</v>
      </c>
      <c r="N21" s="54">
        <v>88770670.229999974</v>
      </c>
      <c r="O21" s="54">
        <v>117222922.16000001</v>
      </c>
      <c r="P21" s="54">
        <v>140293381.59999993</v>
      </c>
      <c r="Q21" s="54">
        <v>127750214.78999998</v>
      </c>
      <c r="R21" s="54">
        <v>55925962.509999961</v>
      </c>
      <c r="S21" s="54">
        <v>480669569.71599978</v>
      </c>
      <c r="T21" s="54">
        <v>1121223390.8690002</v>
      </c>
      <c r="U21" s="54">
        <v>1601892960.585</v>
      </c>
    </row>
    <row r="22" spans="2:29" x14ac:dyDescent="0.3">
      <c r="B22" s="19" t="s">
        <v>652</v>
      </c>
      <c r="C22" s="54">
        <v>133304385.45600003</v>
      </c>
      <c r="D22" s="54">
        <v>148071501.81999996</v>
      </c>
      <c r="E22" s="54">
        <v>136155359.64999998</v>
      </c>
      <c r="F22" s="54">
        <v>63138322.789999977</v>
      </c>
      <c r="G22" s="54">
        <v>17734037.180000007</v>
      </c>
      <c r="H22" s="54">
        <v>92100127.710000008</v>
      </c>
      <c r="I22" s="54">
        <v>132571990.05900009</v>
      </c>
      <c r="J22" s="54">
        <v>143303982.21999997</v>
      </c>
      <c r="K22" s="54">
        <v>133158530.48999999</v>
      </c>
      <c r="L22" s="54">
        <v>59205971.519999966</v>
      </c>
      <c r="M22" s="54">
        <v>13185600.399999999</v>
      </c>
      <c r="N22" s="54">
        <v>88770670.229999974</v>
      </c>
      <c r="O22" s="54">
        <v>117222922.16000001</v>
      </c>
      <c r="P22" s="54">
        <v>140293381.59999993</v>
      </c>
      <c r="Q22" s="54">
        <v>127750214.78999998</v>
      </c>
      <c r="R22" s="54">
        <v>55925962.509999961</v>
      </c>
      <c r="S22" s="54">
        <v>480669569.71599978</v>
      </c>
      <c r="T22" s="54">
        <v>1121223390.8690002</v>
      </c>
      <c r="U22" s="54">
        <v>1601892960.585</v>
      </c>
    </row>
    <row r="23" spans="2:29" x14ac:dyDescent="0.3">
      <c r="B23" s="18" t="s">
        <v>469</v>
      </c>
      <c r="C23" s="54">
        <v>133304385.45600003</v>
      </c>
      <c r="D23" s="54">
        <v>148327180.68999997</v>
      </c>
      <c r="E23" s="54">
        <v>136155359.64999998</v>
      </c>
      <c r="F23" s="54">
        <v>63138322.789999977</v>
      </c>
      <c r="G23" s="54">
        <v>36936688.440000013</v>
      </c>
      <c r="H23" s="54">
        <v>92100127.710000008</v>
      </c>
      <c r="I23" s="54">
        <v>132571990.05900009</v>
      </c>
      <c r="J23" s="54">
        <v>143508525.31999996</v>
      </c>
      <c r="K23" s="54">
        <v>133158530.48999999</v>
      </c>
      <c r="L23" s="54">
        <v>59205971.519999966</v>
      </c>
      <c r="M23" s="54">
        <v>31846474.309999999</v>
      </c>
      <c r="N23" s="54">
        <v>88770670.229999974</v>
      </c>
      <c r="O23" s="54">
        <v>117222922.16000001</v>
      </c>
      <c r="P23" s="54">
        <v>140446788.91999993</v>
      </c>
      <c r="Q23" s="54">
        <v>127750214.78999998</v>
      </c>
      <c r="R23" s="54">
        <v>55925962.509999961</v>
      </c>
      <c r="S23" s="54">
        <v>480925248.58599979</v>
      </c>
      <c r="T23" s="54">
        <v>1159444866.4590001</v>
      </c>
      <c r="U23" s="54">
        <v>1640370115.0450001</v>
      </c>
    </row>
    <row r="26" spans="2:29" x14ac:dyDescent="0.3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 t="s">
        <v>32</v>
      </c>
      <c r="W28" s="2" t="s">
        <v>32</v>
      </c>
      <c r="X28" s="2" t="s">
        <v>32</v>
      </c>
      <c r="Y28" s="2" t="s">
        <v>32</v>
      </c>
      <c r="Z28" s="2" t="s">
        <v>32</v>
      </c>
      <c r="AA28" s="2"/>
      <c r="AB28" s="2" t="s">
        <v>32</v>
      </c>
      <c r="AC28" s="2" t="s">
        <v>32</v>
      </c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 t="s">
        <v>32</v>
      </c>
      <c r="W29" s="2" t="s">
        <v>32</v>
      </c>
      <c r="X29" s="2" t="s">
        <v>32</v>
      </c>
      <c r="Y29" s="2" t="s">
        <v>32</v>
      </c>
      <c r="Z29" s="2" t="s">
        <v>32</v>
      </c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40"/>
  <sheetViews>
    <sheetView topLeftCell="P120" zoomScale="95" zoomScaleNormal="95" workbookViewId="0">
      <selection activeCell="V137" sqref="V137"/>
    </sheetView>
  </sheetViews>
  <sheetFormatPr baseColWidth="10" defaultRowHeight="14.4" x14ac:dyDescent="0.3"/>
  <cols>
    <col min="1" max="1" width="35.5546875" customWidth="1"/>
    <col min="2" max="2" width="36" customWidth="1"/>
    <col min="3" max="12" width="14.21875" bestFit="1" customWidth="1"/>
    <col min="13" max="14" width="14" bestFit="1" customWidth="1"/>
    <col min="15" max="17" width="15.44140625" bestFit="1" customWidth="1"/>
    <col min="18" max="22" width="15.88671875" bestFit="1" customWidth="1"/>
    <col min="23" max="23" width="15.44140625" bestFit="1" customWidth="1"/>
    <col min="24" max="24" width="18.33203125" customWidth="1"/>
    <col min="25" max="26" width="15.44140625" bestFit="1" customWidth="1"/>
    <col min="27" max="27" width="17.21875" customWidth="1"/>
    <col min="28" max="29" width="15.44140625" bestFit="1" customWidth="1"/>
  </cols>
  <sheetData>
    <row r="1" spans="1:24" ht="16.5" customHeight="1" x14ac:dyDescent="0.45">
      <c r="A1" s="169" t="s">
        <v>3138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4" ht="16.5" customHeight="1" x14ac:dyDescent="0.4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69"/>
      <c r="P2" s="169"/>
      <c r="Q2" s="169"/>
      <c r="R2" s="169"/>
      <c r="S2" s="169"/>
      <c r="T2" s="169"/>
      <c r="U2" s="169"/>
      <c r="V2" s="169"/>
      <c r="W2" s="169"/>
      <c r="X2" s="169"/>
    </row>
    <row r="3" spans="1:24" ht="16.5" customHeight="1" x14ac:dyDescent="0.4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69"/>
      <c r="P3" s="169"/>
      <c r="Q3" s="169"/>
      <c r="R3" s="169"/>
      <c r="S3" s="169"/>
      <c r="T3" s="169"/>
      <c r="U3" s="169"/>
      <c r="V3" s="169"/>
      <c r="W3" s="169"/>
      <c r="X3" s="169"/>
    </row>
    <row r="4" spans="1:24" ht="16.5" customHeight="1" x14ac:dyDescent="0.4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69"/>
      <c r="P4" s="169"/>
      <c r="Q4" s="169"/>
      <c r="R4" s="169"/>
      <c r="S4" s="169"/>
      <c r="T4" s="169"/>
      <c r="U4" s="169"/>
      <c r="V4" s="169"/>
      <c r="W4" s="169"/>
      <c r="X4" s="169"/>
    </row>
    <row r="5" spans="1:24" ht="16.5" customHeight="1" x14ac:dyDescent="0.4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24" ht="16.5" customHeight="1" x14ac:dyDescent="0.4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69"/>
      <c r="P6" s="169"/>
      <c r="Q6" s="169"/>
      <c r="R6" s="169"/>
      <c r="S6" s="169"/>
      <c r="T6" s="169"/>
      <c r="U6" s="169"/>
      <c r="V6" s="169"/>
      <c r="W6" s="169"/>
      <c r="X6" s="169"/>
    </row>
    <row r="7" spans="1:24" ht="16.5" customHeight="1" x14ac:dyDescent="0.4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69"/>
      <c r="P7" s="169"/>
      <c r="Q7" s="169"/>
      <c r="R7" s="169"/>
      <c r="S7" s="169"/>
      <c r="T7" s="169"/>
      <c r="U7" s="169"/>
      <c r="V7" s="169"/>
      <c r="W7" s="169"/>
      <c r="X7" s="169"/>
    </row>
    <row r="8" spans="1:24" ht="16.5" customHeight="1" x14ac:dyDescent="0.4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69"/>
      <c r="P8" s="169"/>
      <c r="Q8" s="169"/>
      <c r="R8" s="169"/>
      <c r="S8" s="169"/>
      <c r="T8" s="169"/>
      <c r="U8" s="169"/>
      <c r="V8" s="169"/>
      <c r="W8" s="169"/>
      <c r="X8" s="169"/>
    </row>
    <row r="9" spans="1:24" ht="16.5" customHeight="1" x14ac:dyDescent="0.4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69"/>
      <c r="P9" s="169"/>
      <c r="Q9" s="169"/>
      <c r="R9" s="169"/>
      <c r="S9" s="169"/>
      <c r="T9" s="169"/>
      <c r="U9" s="169"/>
      <c r="V9" s="169"/>
      <c r="W9" s="169"/>
      <c r="X9" s="169"/>
    </row>
    <row r="10" spans="1:24" ht="16.5" customHeight="1" x14ac:dyDescent="0.4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69"/>
      <c r="P10" s="169"/>
      <c r="Q10" s="169"/>
      <c r="R10" s="169"/>
      <c r="S10" s="169"/>
      <c r="T10" s="169"/>
      <c r="U10" s="169"/>
      <c r="V10" s="169"/>
      <c r="W10" s="169"/>
      <c r="X10" s="169"/>
    </row>
    <row r="11" spans="1:24" ht="16.5" customHeight="1" x14ac:dyDescent="0.4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69"/>
      <c r="P11" s="169"/>
      <c r="Q11" s="169"/>
      <c r="R11" s="169"/>
      <c r="S11" s="169"/>
      <c r="T11" s="169"/>
      <c r="U11" s="169"/>
      <c r="V11" s="169"/>
      <c r="W11" s="169"/>
      <c r="X11" s="169"/>
    </row>
    <row r="12" spans="1:24" ht="16.5" customHeight="1" x14ac:dyDescent="0.4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69"/>
      <c r="P12" s="169"/>
      <c r="Q12" s="169"/>
      <c r="R12" s="169"/>
      <c r="S12" s="169"/>
      <c r="T12" s="169"/>
      <c r="U12" s="169"/>
      <c r="V12" s="169"/>
      <c r="W12" s="169"/>
      <c r="X12" s="169"/>
    </row>
    <row r="16" spans="1:24" ht="28.8" x14ac:dyDescent="0.3">
      <c r="B16" s="53" t="s">
        <v>32</v>
      </c>
      <c r="C16" s="4" t="s">
        <v>3208</v>
      </c>
      <c r="D16" s="4" t="s">
        <v>3209</v>
      </c>
      <c r="E16" s="4" t="s">
        <v>3210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3211</v>
      </c>
      <c r="M16" s="4" t="s">
        <v>3194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3205</v>
      </c>
      <c r="S16" s="4" t="s">
        <v>3212</v>
      </c>
      <c r="T16" s="4" t="s">
        <v>3201</v>
      </c>
      <c r="U16" s="4" t="s">
        <v>3213</v>
      </c>
    </row>
    <row r="17" spans="2:21" x14ac:dyDescent="0.3">
      <c r="B17" s="18" t="s">
        <v>657</v>
      </c>
      <c r="C17" s="54">
        <v>17236499.669000011</v>
      </c>
      <c r="D17" s="54">
        <v>6002965.7400000002</v>
      </c>
      <c r="E17" s="54">
        <v>4855413.9500000011</v>
      </c>
      <c r="F17" s="54">
        <v>3152503.13</v>
      </c>
      <c r="G17" s="54">
        <v>3233942.5800000005</v>
      </c>
      <c r="H17" s="54">
        <v>1889137.4900000009</v>
      </c>
      <c r="I17" s="54">
        <v>22113999.669000011</v>
      </c>
      <c r="J17" s="54">
        <v>6002190.7400000002</v>
      </c>
      <c r="K17" s="54">
        <v>4773193.2200000007</v>
      </c>
      <c r="L17" s="54">
        <v>3148878.73</v>
      </c>
      <c r="M17" s="54">
        <v>925520.37</v>
      </c>
      <c r="N17" s="54">
        <v>1886205.3900000011</v>
      </c>
      <c r="O17" s="54">
        <v>13258999.750000006</v>
      </c>
      <c r="P17" s="54">
        <v>6001415.7400000002</v>
      </c>
      <c r="Q17" s="54">
        <v>3257849.78</v>
      </c>
      <c r="R17" s="54">
        <v>3142138.3899999997</v>
      </c>
      <c r="S17" s="54">
        <v>31247382.488999993</v>
      </c>
      <c r="T17" s="54">
        <v>69633471.848999918</v>
      </c>
      <c r="U17" s="54">
        <v>100880854.33799993</v>
      </c>
    </row>
    <row r="18" spans="2:21" x14ac:dyDescent="0.3">
      <c r="B18" s="19" t="s">
        <v>471</v>
      </c>
      <c r="C18" s="54">
        <v>16712825.019000007</v>
      </c>
      <c r="D18" s="54">
        <v>6002965.7400000002</v>
      </c>
      <c r="E18" s="54">
        <v>4855413.9500000011</v>
      </c>
      <c r="F18" s="54">
        <v>3152503.13</v>
      </c>
      <c r="G18" s="54">
        <v>3233942.5800000005</v>
      </c>
      <c r="H18" s="54">
        <v>1889137.4900000009</v>
      </c>
      <c r="I18" s="54">
        <v>21590325.019000009</v>
      </c>
      <c r="J18" s="54">
        <v>6002190.7400000002</v>
      </c>
      <c r="K18" s="54">
        <v>4773193.2200000007</v>
      </c>
      <c r="L18" s="54">
        <v>3148878.73</v>
      </c>
      <c r="M18" s="54">
        <v>925520.37</v>
      </c>
      <c r="N18" s="54">
        <v>1886205.3900000011</v>
      </c>
      <c r="O18" s="54">
        <v>12735325.100000005</v>
      </c>
      <c r="P18" s="54">
        <v>6001415.7400000002</v>
      </c>
      <c r="Q18" s="54">
        <v>3257849.78</v>
      </c>
      <c r="R18" s="54">
        <v>3142138.3899999997</v>
      </c>
      <c r="S18" s="54">
        <v>30723707.83899999</v>
      </c>
      <c r="T18" s="54">
        <v>68586122.548999935</v>
      </c>
      <c r="U18" s="54">
        <v>99309830.387999937</v>
      </c>
    </row>
    <row r="19" spans="2:21" x14ac:dyDescent="0.3">
      <c r="B19" s="19" t="s">
        <v>3444</v>
      </c>
      <c r="C19" s="54">
        <v>53812.22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53812.22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53812.22</v>
      </c>
      <c r="P19" s="54">
        <v>0</v>
      </c>
      <c r="Q19" s="54">
        <v>0</v>
      </c>
      <c r="R19" s="54">
        <v>0</v>
      </c>
      <c r="S19" s="54">
        <v>53812.22</v>
      </c>
      <c r="T19" s="54">
        <v>107624.44</v>
      </c>
      <c r="U19" s="54">
        <v>161436.66</v>
      </c>
    </row>
    <row r="20" spans="2:21" x14ac:dyDescent="0.3">
      <c r="B20" s="19" t="s">
        <v>3468</v>
      </c>
      <c r="C20" s="54">
        <v>64108.42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64108.42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64108.42</v>
      </c>
      <c r="P20" s="54">
        <v>0</v>
      </c>
      <c r="Q20" s="54">
        <v>0</v>
      </c>
      <c r="R20" s="54">
        <v>0</v>
      </c>
      <c r="S20" s="54">
        <v>64108.42</v>
      </c>
      <c r="T20" s="54">
        <v>128216.84</v>
      </c>
      <c r="U20" s="54">
        <v>192325.26</v>
      </c>
    </row>
    <row r="21" spans="2:21" x14ac:dyDescent="0.3">
      <c r="B21" s="19" t="s">
        <v>3471</v>
      </c>
      <c r="C21" s="54">
        <v>58996.44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58996.44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58996.44</v>
      </c>
      <c r="P21" s="54">
        <v>0</v>
      </c>
      <c r="Q21" s="54">
        <v>0</v>
      </c>
      <c r="R21" s="54">
        <v>0</v>
      </c>
      <c r="S21" s="54">
        <v>58996.44</v>
      </c>
      <c r="T21" s="54">
        <v>117992.88</v>
      </c>
      <c r="U21" s="54">
        <v>176989.32</v>
      </c>
    </row>
    <row r="22" spans="2:21" x14ac:dyDescent="0.3">
      <c r="B22" s="19" t="s">
        <v>3474</v>
      </c>
      <c r="C22" s="54">
        <v>66751.94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66751.94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66751.94</v>
      </c>
      <c r="P22" s="54">
        <v>0</v>
      </c>
      <c r="Q22" s="54">
        <v>0</v>
      </c>
      <c r="R22" s="54">
        <v>0</v>
      </c>
      <c r="S22" s="54">
        <v>66751.94</v>
      </c>
      <c r="T22" s="54">
        <v>133503.88</v>
      </c>
      <c r="U22" s="54">
        <v>200255.82</v>
      </c>
    </row>
    <row r="23" spans="2:21" x14ac:dyDescent="0.3">
      <c r="B23" s="19" t="s">
        <v>3477</v>
      </c>
      <c r="C23" s="54">
        <v>66989.73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66989.73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66989.73</v>
      </c>
      <c r="P23" s="54">
        <v>0</v>
      </c>
      <c r="Q23" s="54">
        <v>0</v>
      </c>
      <c r="R23" s="54">
        <v>0</v>
      </c>
      <c r="S23" s="54">
        <v>66989.73</v>
      </c>
      <c r="T23" s="54">
        <v>133979.46</v>
      </c>
      <c r="U23" s="54">
        <v>200969.19</v>
      </c>
    </row>
    <row r="24" spans="2:21" x14ac:dyDescent="0.3">
      <c r="B24" s="19" t="s">
        <v>3484</v>
      </c>
      <c r="C24" s="54">
        <v>213015.9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213015.9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213015.9</v>
      </c>
      <c r="P24" s="54">
        <v>0</v>
      </c>
      <c r="Q24" s="54">
        <v>0</v>
      </c>
      <c r="R24" s="54">
        <v>0</v>
      </c>
      <c r="S24" s="54">
        <v>213015.9</v>
      </c>
      <c r="T24" s="54">
        <v>426031.8</v>
      </c>
      <c r="U24" s="54">
        <v>639047.69999999995</v>
      </c>
    </row>
    <row r="25" spans="2:21" x14ac:dyDescent="0.3">
      <c r="B25" s="18" t="s">
        <v>919</v>
      </c>
      <c r="C25" s="54">
        <v>3681367.649999998</v>
      </c>
      <c r="D25" s="54">
        <v>3638854.8099999987</v>
      </c>
      <c r="E25" s="54">
        <v>3607595.3399999985</v>
      </c>
      <c r="F25" s="54">
        <v>3564091.1499999994</v>
      </c>
      <c r="G25" s="54">
        <v>3541013.7799999989</v>
      </c>
      <c r="H25" s="54">
        <v>3520738.6499999985</v>
      </c>
      <c r="I25" s="54">
        <v>3444103.6899999976</v>
      </c>
      <c r="J25" s="54">
        <v>3383135.5299999975</v>
      </c>
      <c r="K25" s="54">
        <v>3347281.4899999974</v>
      </c>
      <c r="L25" s="54">
        <v>3330705.6599999974</v>
      </c>
      <c r="M25" s="54">
        <v>3298935.9699999979</v>
      </c>
      <c r="N25" s="54">
        <v>3252687.9899999998</v>
      </c>
      <c r="O25" s="54">
        <v>3083963.4400000018</v>
      </c>
      <c r="P25" s="54">
        <v>2941389.7300000014</v>
      </c>
      <c r="Q25" s="54">
        <v>2871986.580000001</v>
      </c>
      <c r="R25" s="54">
        <v>2842957.6600000011</v>
      </c>
      <c r="S25" s="54">
        <v>14491908.950000001</v>
      </c>
      <c r="T25" s="54">
        <v>38858900.170000017</v>
      </c>
      <c r="U25" s="54">
        <v>53350809.119999975</v>
      </c>
    </row>
    <row r="26" spans="2:21" x14ac:dyDescent="0.3">
      <c r="B26" s="19" t="s">
        <v>472</v>
      </c>
      <c r="C26" s="54">
        <v>3681367.649999998</v>
      </c>
      <c r="D26" s="54">
        <v>3638854.8099999987</v>
      </c>
      <c r="E26" s="54">
        <v>3607595.3399999985</v>
      </c>
      <c r="F26" s="54">
        <v>3564091.1499999994</v>
      </c>
      <c r="G26" s="54">
        <v>3541013.7799999989</v>
      </c>
      <c r="H26" s="54">
        <v>3520738.6499999985</v>
      </c>
      <c r="I26" s="54">
        <v>3444103.6899999976</v>
      </c>
      <c r="J26" s="54">
        <v>3383135.5299999975</v>
      </c>
      <c r="K26" s="54">
        <v>3347281.4899999974</v>
      </c>
      <c r="L26" s="54">
        <v>3330705.6599999974</v>
      </c>
      <c r="M26" s="54">
        <v>3298935.9699999979</v>
      </c>
      <c r="N26" s="54">
        <v>3252687.9899999998</v>
      </c>
      <c r="O26" s="54">
        <v>3083963.4400000018</v>
      </c>
      <c r="P26" s="54">
        <v>2941389.7300000014</v>
      </c>
      <c r="Q26" s="54">
        <v>2871986.580000001</v>
      </c>
      <c r="R26" s="54">
        <v>2842957.6600000011</v>
      </c>
      <c r="S26" s="54">
        <v>14491908.950000001</v>
      </c>
      <c r="T26" s="54">
        <v>38858900.170000017</v>
      </c>
      <c r="U26" s="54">
        <v>53350809.119999975</v>
      </c>
    </row>
    <row r="27" spans="2:21" x14ac:dyDescent="0.3">
      <c r="B27" s="18" t="s">
        <v>989</v>
      </c>
      <c r="C27" s="54">
        <v>319268.19</v>
      </c>
      <c r="D27" s="54">
        <v>654589.23</v>
      </c>
      <c r="E27" s="54">
        <v>0</v>
      </c>
      <c r="F27" s="54">
        <v>0</v>
      </c>
      <c r="G27" s="54">
        <v>0</v>
      </c>
      <c r="H27" s="54">
        <v>0</v>
      </c>
      <c r="I27" s="54">
        <v>319268.19</v>
      </c>
      <c r="J27" s="54">
        <v>654589.23</v>
      </c>
      <c r="K27" s="54">
        <v>0</v>
      </c>
      <c r="L27" s="54">
        <v>0</v>
      </c>
      <c r="M27" s="54">
        <v>0</v>
      </c>
      <c r="N27" s="54">
        <v>0</v>
      </c>
      <c r="O27" s="54">
        <v>319268.19</v>
      </c>
      <c r="P27" s="54">
        <v>654589.23</v>
      </c>
      <c r="Q27" s="54">
        <v>0</v>
      </c>
      <c r="R27" s="54">
        <v>0</v>
      </c>
      <c r="S27" s="54">
        <v>973857.41999999993</v>
      </c>
      <c r="T27" s="54">
        <v>1947714.8399999999</v>
      </c>
      <c r="U27" s="54">
        <v>2921572.26</v>
      </c>
    </row>
    <row r="28" spans="2:21" x14ac:dyDescent="0.3">
      <c r="B28" s="19" t="s">
        <v>990</v>
      </c>
      <c r="C28" s="54">
        <v>0</v>
      </c>
      <c r="D28" s="54">
        <v>4802.7299999999996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4802.7299999999996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4802.7299999999996</v>
      </c>
      <c r="Q28" s="54">
        <v>0</v>
      </c>
      <c r="R28" s="54">
        <v>0</v>
      </c>
      <c r="S28" s="54">
        <v>4802.7299999999996</v>
      </c>
      <c r="T28" s="54">
        <v>9605.4599999999991</v>
      </c>
      <c r="U28" s="54">
        <v>14408.189999999999</v>
      </c>
    </row>
    <row r="29" spans="2:21" x14ac:dyDescent="0.3">
      <c r="B29" s="19" t="s">
        <v>1038</v>
      </c>
      <c r="C29" s="54">
        <v>0</v>
      </c>
      <c r="D29" s="54">
        <v>22836.85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22836.85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22836.85</v>
      </c>
      <c r="Q29" s="54">
        <v>0</v>
      </c>
      <c r="R29" s="54">
        <v>0</v>
      </c>
      <c r="S29" s="54">
        <v>22836.85</v>
      </c>
      <c r="T29" s="54">
        <v>45673.7</v>
      </c>
      <c r="U29" s="54">
        <v>68510.549999999988</v>
      </c>
    </row>
    <row r="30" spans="2:21" x14ac:dyDescent="0.3">
      <c r="B30" s="19" t="s">
        <v>1045</v>
      </c>
      <c r="C30" s="54">
        <v>319268.19</v>
      </c>
      <c r="D30" s="54">
        <v>184297.46</v>
      </c>
      <c r="E30" s="54">
        <v>0</v>
      </c>
      <c r="F30" s="54">
        <v>0</v>
      </c>
      <c r="G30" s="54">
        <v>0</v>
      </c>
      <c r="H30" s="54">
        <v>0</v>
      </c>
      <c r="I30" s="54">
        <v>319268.19</v>
      </c>
      <c r="J30" s="54">
        <v>184297.46</v>
      </c>
      <c r="K30" s="54">
        <v>0</v>
      </c>
      <c r="L30" s="54">
        <v>0</v>
      </c>
      <c r="M30" s="54">
        <v>0</v>
      </c>
      <c r="N30" s="54">
        <v>0</v>
      </c>
      <c r="O30" s="54">
        <v>319268.19</v>
      </c>
      <c r="P30" s="54">
        <v>184297.46</v>
      </c>
      <c r="Q30" s="54">
        <v>0</v>
      </c>
      <c r="R30" s="54">
        <v>0</v>
      </c>
      <c r="S30" s="54">
        <v>503565.64999999997</v>
      </c>
      <c r="T30" s="54">
        <v>1007131.2999999999</v>
      </c>
      <c r="U30" s="54">
        <v>1510696.95</v>
      </c>
    </row>
    <row r="31" spans="2:21" x14ac:dyDescent="0.3">
      <c r="B31" s="19" t="s">
        <v>1048</v>
      </c>
      <c r="C31" s="54">
        <v>0</v>
      </c>
      <c r="D31" s="54">
        <v>17233.53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17233.53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17233.53</v>
      </c>
      <c r="Q31" s="54">
        <v>0</v>
      </c>
      <c r="R31" s="54">
        <v>0</v>
      </c>
      <c r="S31" s="54">
        <v>17233.53</v>
      </c>
      <c r="T31" s="54">
        <v>34467.06</v>
      </c>
      <c r="U31" s="54">
        <v>51700.59</v>
      </c>
    </row>
    <row r="32" spans="2:21" x14ac:dyDescent="0.3">
      <c r="B32" s="19" t="s">
        <v>1051</v>
      </c>
      <c r="C32" s="54">
        <v>0</v>
      </c>
      <c r="D32" s="54">
        <v>8044.4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8044.4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8044.4</v>
      </c>
      <c r="Q32" s="54">
        <v>0</v>
      </c>
      <c r="R32" s="54">
        <v>0</v>
      </c>
      <c r="S32" s="54">
        <v>8044.4</v>
      </c>
      <c r="T32" s="54">
        <v>16088.8</v>
      </c>
      <c r="U32" s="54">
        <v>24133.199999999997</v>
      </c>
    </row>
    <row r="33" spans="2:21" x14ac:dyDescent="0.3">
      <c r="B33" s="19" t="s">
        <v>1054</v>
      </c>
      <c r="C33" s="54">
        <v>0</v>
      </c>
      <c r="D33" s="54">
        <v>103953.67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103953.67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103953.67</v>
      </c>
      <c r="Q33" s="54">
        <v>0</v>
      </c>
      <c r="R33" s="54">
        <v>0</v>
      </c>
      <c r="S33" s="54">
        <v>103953.67</v>
      </c>
      <c r="T33" s="54">
        <v>207907.34</v>
      </c>
      <c r="U33" s="54">
        <v>311861.01</v>
      </c>
    </row>
    <row r="34" spans="2:21" x14ac:dyDescent="0.3">
      <c r="B34" s="19" t="s">
        <v>1057</v>
      </c>
      <c r="C34" s="54">
        <v>0</v>
      </c>
      <c r="D34" s="54">
        <v>13133.61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13133.61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13133.61</v>
      </c>
      <c r="Q34" s="54">
        <v>0</v>
      </c>
      <c r="R34" s="54">
        <v>0</v>
      </c>
      <c r="S34" s="54">
        <v>13133.61</v>
      </c>
      <c r="T34" s="54">
        <v>26267.22</v>
      </c>
      <c r="U34" s="54">
        <v>39400.83</v>
      </c>
    </row>
    <row r="35" spans="2:21" x14ac:dyDescent="0.3">
      <c r="B35" s="19" t="s">
        <v>1060</v>
      </c>
      <c r="C35" s="54">
        <v>0</v>
      </c>
      <c r="D35" s="54">
        <v>73247.02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73247.02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73247.02</v>
      </c>
      <c r="Q35" s="54">
        <v>0</v>
      </c>
      <c r="R35" s="54">
        <v>0</v>
      </c>
      <c r="S35" s="54">
        <v>73247.02</v>
      </c>
      <c r="T35" s="54">
        <v>146494.04</v>
      </c>
      <c r="U35" s="54">
        <v>219741.06</v>
      </c>
    </row>
    <row r="36" spans="2:21" x14ac:dyDescent="0.3">
      <c r="B36" s="19" t="s">
        <v>1063</v>
      </c>
      <c r="C36" s="54">
        <v>0</v>
      </c>
      <c r="D36" s="54">
        <v>22522.82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22522.82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22522.82</v>
      </c>
      <c r="Q36" s="54">
        <v>0</v>
      </c>
      <c r="R36" s="54">
        <v>0</v>
      </c>
      <c r="S36" s="54">
        <v>22522.82</v>
      </c>
      <c r="T36" s="54">
        <v>45045.64</v>
      </c>
      <c r="U36" s="54">
        <v>67568.459999999992</v>
      </c>
    </row>
    <row r="37" spans="2:21" x14ac:dyDescent="0.3">
      <c r="B37" s="19" t="s">
        <v>1066</v>
      </c>
      <c r="C37" s="54">
        <v>0</v>
      </c>
      <c r="D37" s="54">
        <v>18662.330000000002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18662.330000000002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18662.330000000002</v>
      </c>
      <c r="Q37" s="54">
        <v>0</v>
      </c>
      <c r="R37" s="54">
        <v>0</v>
      </c>
      <c r="S37" s="54">
        <v>18662.330000000002</v>
      </c>
      <c r="T37" s="54">
        <v>37324.660000000003</v>
      </c>
      <c r="U37" s="54">
        <v>55986.990000000005</v>
      </c>
    </row>
    <row r="38" spans="2:21" x14ac:dyDescent="0.3">
      <c r="B38" s="19" t="s">
        <v>1069</v>
      </c>
      <c r="C38" s="54">
        <v>0</v>
      </c>
      <c r="D38" s="54">
        <v>92174.85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92174.85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92174.85</v>
      </c>
      <c r="Q38" s="54">
        <v>0</v>
      </c>
      <c r="R38" s="54">
        <v>0</v>
      </c>
      <c r="S38" s="54">
        <v>92174.85</v>
      </c>
      <c r="T38" s="54">
        <v>184349.7</v>
      </c>
      <c r="U38" s="54">
        <v>276524.55000000005</v>
      </c>
    </row>
    <row r="39" spans="2:21" x14ac:dyDescent="0.3">
      <c r="B39" s="19" t="s">
        <v>1072</v>
      </c>
      <c r="C39" s="54">
        <v>0</v>
      </c>
      <c r="D39" s="54">
        <v>6850.64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6850.64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6850.64</v>
      </c>
      <c r="Q39" s="54">
        <v>0</v>
      </c>
      <c r="R39" s="54">
        <v>0</v>
      </c>
      <c r="S39" s="54">
        <v>6850.64</v>
      </c>
      <c r="T39" s="54">
        <v>13701.28</v>
      </c>
      <c r="U39" s="54">
        <v>20551.920000000002</v>
      </c>
    </row>
    <row r="40" spans="2:21" x14ac:dyDescent="0.3">
      <c r="B40" s="19" t="s">
        <v>1075</v>
      </c>
      <c r="C40" s="54">
        <v>0</v>
      </c>
      <c r="D40" s="54">
        <v>86829.32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86829.32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86829.32</v>
      </c>
      <c r="Q40" s="54">
        <v>0</v>
      </c>
      <c r="R40" s="54">
        <v>0</v>
      </c>
      <c r="S40" s="54">
        <v>86829.32</v>
      </c>
      <c r="T40" s="54">
        <v>173658.64</v>
      </c>
      <c r="U40" s="54">
        <v>260487.96000000002</v>
      </c>
    </row>
    <row r="41" spans="2:21" x14ac:dyDescent="0.3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192012.35</v>
      </c>
      <c r="H41" s="54">
        <v>0</v>
      </c>
      <c r="I41" s="54">
        <v>0</v>
      </c>
      <c r="J41" s="54">
        <v>9635.92</v>
      </c>
      <c r="K41" s="54">
        <v>0</v>
      </c>
      <c r="L41" s="54">
        <v>0</v>
      </c>
      <c r="M41" s="54">
        <v>192012.35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393660.62</v>
      </c>
      <c r="U41" s="54">
        <v>393660.62</v>
      </c>
    </row>
    <row r="42" spans="2:21" x14ac:dyDescent="0.3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192012.35</v>
      </c>
      <c r="H42" s="54">
        <v>0</v>
      </c>
      <c r="I42" s="54">
        <v>0</v>
      </c>
      <c r="J42" s="54">
        <v>9635.92</v>
      </c>
      <c r="K42" s="54">
        <v>0</v>
      </c>
      <c r="L42" s="54">
        <v>0</v>
      </c>
      <c r="M42" s="54">
        <v>192012.35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393660.62</v>
      </c>
      <c r="U42" s="54">
        <v>393660.62</v>
      </c>
    </row>
    <row r="43" spans="2:21" x14ac:dyDescent="0.3">
      <c r="B43" s="18" t="s">
        <v>640</v>
      </c>
      <c r="C43" s="54">
        <v>31713868.59</v>
      </c>
      <c r="D43" s="54">
        <v>9461402.7699999996</v>
      </c>
      <c r="E43" s="54">
        <v>7211982.3899999997</v>
      </c>
      <c r="F43" s="54">
        <v>300362.5</v>
      </c>
      <c r="G43" s="54">
        <v>19206876.260000002</v>
      </c>
      <c r="H43" s="54">
        <v>11618.75</v>
      </c>
      <c r="I43" s="54">
        <v>31713868.59</v>
      </c>
      <c r="J43" s="54">
        <v>9410267</v>
      </c>
      <c r="K43" s="54">
        <v>7209164.2000000002</v>
      </c>
      <c r="L43" s="54">
        <v>42883.75</v>
      </c>
      <c r="M43" s="54">
        <v>18665098.91</v>
      </c>
      <c r="N43" s="54">
        <v>11618.75</v>
      </c>
      <c r="O43" s="54">
        <v>28410937.77</v>
      </c>
      <c r="P43" s="54">
        <v>9359131.2200000007</v>
      </c>
      <c r="Q43" s="54">
        <v>7206346.0199999996</v>
      </c>
      <c r="R43" s="54">
        <v>41405</v>
      </c>
      <c r="S43" s="54">
        <v>48687616.249999993</v>
      </c>
      <c r="T43" s="54">
        <v>131289216.22000001</v>
      </c>
      <c r="U43" s="54">
        <v>179976832.47</v>
      </c>
    </row>
    <row r="44" spans="2:21" x14ac:dyDescent="0.3">
      <c r="B44" s="19" t="s">
        <v>568</v>
      </c>
      <c r="C44" s="54">
        <v>0</v>
      </c>
      <c r="D44" s="54">
        <v>0</v>
      </c>
      <c r="E44" s="54">
        <v>0</v>
      </c>
      <c r="F44" s="54">
        <v>0</v>
      </c>
      <c r="G44" s="54">
        <v>18696830.170000002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18169323.890000001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36866154.060000002</v>
      </c>
      <c r="U44" s="54">
        <v>36866154.060000002</v>
      </c>
    </row>
    <row r="45" spans="2:21" x14ac:dyDescent="0.3">
      <c r="B45" s="19" t="s">
        <v>87</v>
      </c>
      <c r="C45" s="54">
        <v>2443844.2700000005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2443844.2700000005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2443844.2700000005</v>
      </c>
      <c r="P45" s="54">
        <v>0</v>
      </c>
      <c r="Q45" s="54">
        <v>0</v>
      </c>
      <c r="R45" s="54">
        <v>0</v>
      </c>
      <c r="S45" s="54">
        <v>2443844.2700000005</v>
      </c>
      <c r="T45" s="54">
        <v>4887688.540000001</v>
      </c>
      <c r="U45" s="54">
        <v>7331532.8100000005</v>
      </c>
    </row>
    <row r="46" spans="2:21" x14ac:dyDescent="0.3">
      <c r="B46" s="19" t="s">
        <v>70</v>
      </c>
      <c r="C46" s="54">
        <v>15825175</v>
      </c>
      <c r="D46" s="54">
        <v>14787.5</v>
      </c>
      <c r="E46" s="54">
        <v>36982.39</v>
      </c>
      <c r="F46" s="54">
        <v>300362.5</v>
      </c>
      <c r="G46" s="54">
        <v>510046.09</v>
      </c>
      <c r="H46" s="54">
        <v>11618.75</v>
      </c>
      <c r="I46" s="54">
        <v>15825175</v>
      </c>
      <c r="J46" s="54">
        <v>14787.5</v>
      </c>
      <c r="K46" s="54">
        <v>34164.199999999997</v>
      </c>
      <c r="L46" s="54">
        <v>42883.75</v>
      </c>
      <c r="M46" s="54">
        <v>495775.02</v>
      </c>
      <c r="N46" s="54">
        <v>11618.75</v>
      </c>
      <c r="O46" s="54">
        <v>15825175</v>
      </c>
      <c r="P46" s="54">
        <v>14787.5</v>
      </c>
      <c r="Q46" s="54">
        <v>31346.02</v>
      </c>
      <c r="R46" s="54">
        <v>41405</v>
      </c>
      <c r="S46" s="54">
        <v>16177307.390000001</v>
      </c>
      <c r="T46" s="54">
        <v>32858782.579999998</v>
      </c>
      <c r="U46" s="54">
        <v>49036089.969999999</v>
      </c>
    </row>
    <row r="47" spans="2:21" x14ac:dyDescent="0.3">
      <c r="B47" s="19" t="s">
        <v>978</v>
      </c>
      <c r="C47" s="54">
        <v>13444849.32</v>
      </c>
      <c r="D47" s="54">
        <v>9190936.4000000004</v>
      </c>
      <c r="E47" s="54">
        <v>7175000</v>
      </c>
      <c r="F47" s="54">
        <v>0</v>
      </c>
      <c r="G47" s="54">
        <v>0</v>
      </c>
      <c r="H47" s="54">
        <v>0</v>
      </c>
      <c r="I47" s="54">
        <v>13444849.32</v>
      </c>
      <c r="J47" s="54">
        <v>9190936.4000000004</v>
      </c>
      <c r="K47" s="54">
        <v>7175000</v>
      </c>
      <c r="L47" s="54">
        <v>0</v>
      </c>
      <c r="M47" s="54">
        <v>0</v>
      </c>
      <c r="N47" s="54">
        <v>0</v>
      </c>
      <c r="O47" s="54">
        <v>10141918.5</v>
      </c>
      <c r="P47" s="54">
        <v>9190936.4000000004</v>
      </c>
      <c r="Q47" s="54">
        <v>7175000</v>
      </c>
      <c r="R47" s="54">
        <v>0</v>
      </c>
      <c r="S47" s="54">
        <v>29810785.719999999</v>
      </c>
      <c r="T47" s="54">
        <v>56318640.619999997</v>
      </c>
      <c r="U47" s="54">
        <v>86129426.340000004</v>
      </c>
    </row>
    <row r="48" spans="2:21" x14ac:dyDescent="0.3">
      <c r="B48" s="19" t="s">
        <v>645</v>
      </c>
      <c r="C48" s="54">
        <v>0</v>
      </c>
      <c r="D48" s="54">
        <v>255678.87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204543.1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153407.32</v>
      </c>
      <c r="Q48" s="54">
        <v>0</v>
      </c>
      <c r="R48" s="54">
        <v>0</v>
      </c>
      <c r="S48" s="54">
        <v>255678.87</v>
      </c>
      <c r="T48" s="54">
        <v>357950.42000000004</v>
      </c>
      <c r="U48" s="54">
        <v>613629.29</v>
      </c>
    </row>
    <row r="49" spans="2:21" x14ac:dyDescent="0.3">
      <c r="B49" s="18" t="s">
        <v>636</v>
      </c>
      <c r="C49" s="54">
        <v>80353381.356999993</v>
      </c>
      <c r="D49" s="54">
        <v>128569368.13999997</v>
      </c>
      <c r="E49" s="54">
        <v>120480367.96999997</v>
      </c>
      <c r="F49" s="54">
        <v>56121366.00999999</v>
      </c>
      <c r="G49" s="54">
        <v>10762843.470000001</v>
      </c>
      <c r="H49" s="54">
        <v>86678632.820000052</v>
      </c>
      <c r="I49" s="54">
        <v>74980749.920000017</v>
      </c>
      <c r="J49" s="54">
        <v>124048706.89999998</v>
      </c>
      <c r="K49" s="54">
        <v>117828891.57999998</v>
      </c>
      <c r="L49" s="54">
        <v>52683503.38000001</v>
      </c>
      <c r="M49" s="54">
        <v>8764906.7099999953</v>
      </c>
      <c r="N49" s="54">
        <v>83620158.100000009</v>
      </c>
      <c r="O49" s="54">
        <v>72149753.010000005</v>
      </c>
      <c r="P49" s="54">
        <v>121490262.99999999</v>
      </c>
      <c r="Q49" s="54">
        <v>114414032.40999998</v>
      </c>
      <c r="R49" s="54">
        <v>49899461.459999993</v>
      </c>
      <c r="S49" s="54">
        <v>385524483.477</v>
      </c>
      <c r="T49" s="54">
        <v>917321902.75999951</v>
      </c>
      <c r="U49" s="54">
        <v>1302846386.2370002</v>
      </c>
    </row>
    <row r="50" spans="2:21" x14ac:dyDescent="0.3">
      <c r="B50" s="19" t="s">
        <v>583</v>
      </c>
      <c r="C50" s="54">
        <v>51548529.539999999</v>
      </c>
      <c r="D50" s="54">
        <v>112161446.03999999</v>
      </c>
      <c r="E50" s="54">
        <v>112361698.68000001</v>
      </c>
      <c r="F50" s="54">
        <v>47647195.149999999</v>
      </c>
      <c r="G50" s="54">
        <v>272727.27</v>
      </c>
      <c r="H50" s="54">
        <v>79660905.150000006</v>
      </c>
      <c r="I50" s="54">
        <v>49512165.909999996</v>
      </c>
      <c r="J50" s="54">
        <v>109993434.67999999</v>
      </c>
      <c r="K50" s="54">
        <v>111134425.97</v>
      </c>
      <c r="L50" s="54">
        <v>45591675.57</v>
      </c>
      <c r="M50" s="54">
        <v>136363.64000000001</v>
      </c>
      <c r="N50" s="54">
        <v>77558632.420000002</v>
      </c>
      <c r="O50" s="54">
        <v>48388302.269999996</v>
      </c>
      <c r="P50" s="54">
        <v>108629798.32000001</v>
      </c>
      <c r="Q50" s="54">
        <v>110418516.87</v>
      </c>
      <c r="R50" s="54">
        <v>44404704.769999996</v>
      </c>
      <c r="S50" s="54">
        <v>323718869.40999997</v>
      </c>
      <c r="T50" s="54">
        <v>785701652.83999991</v>
      </c>
      <c r="U50" s="54">
        <v>1109420522.25</v>
      </c>
    </row>
    <row r="51" spans="2:21" x14ac:dyDescent="0.3">
      <c r="B51" s="19" t="s">
        <v>587</v>
      </c>
      <c r="C51" s="54">
        <v>0</v>
      </c>
      <c r="D51" s="54">
        <v>0</v>
      </c>
      <c r="E51" s="54">
        <v>0</v>
      </c>
      <c r="F51" s="54">
        <v>274058.06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274058.06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274058.06</v>
      </c>
      <c r="S51" s="54">
        <v>274058.06</v>
      </c>
      <c r="T51" s="54">
        <v>548116.12</v>
      </c>
      <c r="U51" s="54">
        <v>822174.17999999993</v>
      </c>
    </row>
    <row r="52" spans="2:21" x14ac:dyDescent="0.3">
      <c r="B52" s="19" t="s">
        <v>589</v>
      </c>
      <c r="C52" s="54">
        <v>760471.67999999993</v>
      </c>
      <c r="D52" s="54">
        <v>167034.26999999999</v>
      </c>
      <c r="E52" s="54">
        <v>164790.32</v>
      </c>
      <c r="F52" s="54">
        <v>162530.23999999999</v>
      </c>
      <c r="G52" s="54">
        <v>160253.92000000001</v>
      </c>
      <c r="H52" s="54">
        <v>157961.22</v>
      </c>
      <c r="I52" s="54">
        <v>575387.28</v>
      </c>
      <c r="J52" s="54">
        <v>153326.28</v>
      </c>
      <c r="K52" s="54">
        <v>150983.79</v>
      </c>
      <c r="L52" s="54">
        <v>148624.46</v>
      </c>
      <c r="M52" s="54">
        <v>146248.16</v>
      </c>
      <c r="N52" s="54">
        <v>143854.79</v>
      </c>
      <c r="O52" s="54">
        <v>561179.43999999994</v>
      </c>
      <c r="P52" s="54">
        <v>139016.29999999999</v>
      </c>
      <c r="Q52" s="54">
        <v>136570.94</v>
      </c>
      <c r="R52" s="54">
        <v>134108</v>
      </c>
      <c r="S52" s="54">
        <v>1254826.51</v>
      </c>
      <c r="T52" s="54">
        <v>2607514.58</v>
      </c>
      <c r="U52" s="54">
        <v>3862341.09</v>
      </c>
    </row>
    <row r="53" spans="2:21" x14ac:dyDescent="0.3">
      <c r="B53" s="19" t="s">
        <v>95</v>
      </c>
      <c r="C53" s="54">
        <v>130532.14</v>
      </c>
      <c r="D53" s="54">
        <v>111016.8</v>
      </c>
      <c r="E53" s="54">
        <v>82321.509999999995</v>
      </c>
      <c r="F53" s="54">
        <v>81083.399999999994</v>
      </c>
      <c r="G53" s="54">
        <v>79836.639999999999</v>
      </c>
      <c r="H53" s="54">
        <v>78581.17</v>
      </c>
      <c r="I53" s="54">
        <v>123077.06</v>
      </c>
      <c r="J53" s="54">
        <v>103509.61</v>
      </c>
      <c r="K53" s="54">
        <v>74761.850000000006</v>
      </c>
      <c r="L53" s="54">
        <v>73470.899999999994</v>
      </c>
      <c r="M53" s="54">
        <v>72170.929999999993</v>
      </c>
      <c r="N53" s="54">
        <v>70861.88</v>
      </c>
      <c r="O53" s="54">
        <v>115303.81999999999</v>
      </c>
      <c r="P53" s="54">
        <v>95682.04</v>
      </c>
      <c r="Q53" s="54">
        <v>66879.56</v>
      </c>
      <c r="R53" s="54">
        <v>65533.52</v>
      </c>
      <c r="S53" s="54">
        <v>404953.85000000009</v>
      </c>
      <c r="T53" s="54">
        <v>1019668.9800000002</v>
      </c>
      <c r="U53" s="54">
        <v>1424622.8300000003</v>
      </c>
    </row>
    <row r="54" spans="2:21" x14ac:dyDescent="0.3">
      <c r="B54" s="19" t="s">
        <v>1197</v>
      </c>
      <c r="C54" s="54">
        <v>0</v>
      </c>
      <c r="D54" s="54">
        <v>22790.77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22790.77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22790.77</v>
      </c>
      <c r="Q54" s="54">
        <v>0</v>
      </c>
      <c r="R54" s="54">
        <v>0</v>
      </c>
      <c r="S54" s="54">
        <v>22790.77</v>
      </c>
      <c r="T54" s="54">
        <v>45581.54</v>
      </c>
      <c r="U54" s="54">
        <v>68372.31</v>
      </c>
    </row>
    <row r="55" spans="2:21" x14ac:dyDescent="0.3">
      <c r="B55" s="19" t="s">
        <v>588</v>
      </c>
      <c r="C55" s="54">
        <v>215482.61</v>
      </c>
      <c r="D55" s="54">
        <v>176527.21000000002</v>
      </c>
      <c r="E55" s="54">
        <v>43419.65</v>
      </c>
      <c r="F55" s="54">
        <v>67163.710000000006</v>
      </c>
      <c r="G55" s="54">
        <v>65033.41</v>
      </c>
      <c r="H55" s="54">
        <v>38538.5</v>
      </c>
      <c r="I55" s="54">
        <v>202170.16</v>
      </c>
      <c r="J55" s="54">
        <v>168147.07</v>
      </c>
      <c r="K55" s="54">
        <v>32461.52</v>
      </c>
      <c r="L55" s="54">
        <v>58569.919999999998</v>
      </c>
      <c r="M55" s="54">
        <v>29620.87</v>
      </c>
      <c r="N55" s="54">
        <v>29268.87</v>
      </c>
      <c r="O55" s="54">
        <v>196740.9</v>
      </c>
      <c r="P55" s="54">
        <v>158632.88</v>
      </c>
      <c r="Q55" s="54">
        <v>25204.63</v>
      </c>
      <c r="R55" s="54">
        <v>49711.64</v>
      </c>
      <c r="S55" s="54">
        <v>502593.18</v>
      </c>
      <c r="T55" s="54">
        <v>1054100.3699999999</v>
      </c>
      <c r="U55" s="54">
        <v>1556693.5499999998</v>
      </c>
    </row>
    <row r="56" spans="2:21" x14ac:dyDescent="0.3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</row>
    <row r="57" spans="2:21" x14ac:dyDescent="0.3">
      <c r="B57" s="19" t="s">
        <v>168</v>
      </c>
      <c r="C57" s="54">
        <v>7253633.2700000005</v>
      </c>
      <c r="D57" s="54">
        <v>0</v>
      </c>
      <c r="E57" s="54">
        <v>0</v>
      </c>
      <c r="F57" s="54">
        <v>0</v>
      </c>
      <c r="G57" s="54">
        <v>0</v>
      </c>
      <c r="H57" s="54">
        <v>1846390.9899999998</v>
      </c>
      <c r="I57" s="54">
        <v>7253633.2700000005</v>
      </c>
      <c r="J57" s="54">
        <v>0</v>
      </c>
      <c r="K57" s="54">
        <v>0</v>
      </c>
      <c r="L57" s="54">
        <v>0</v>
      </c>
      <c r="M57" s="54">
        <v>0</v>
      </c>
      <c r="N57" s="54">
        <v>1846390.9899999998</v>
      </c>
      <c r="O57" s="54">
        <v>7253633.2700000005</v>
      </c>
      <c r="P57" s="54">
        <v>0</v>
      </c>
      <c r="Q57" s="54">
        <v>0</v>
      </c>
      <c r="R57" s="54">
        <v>0</v>
      </c>
      <c r="S57" s="54">
        <v>7253633.2700000005</v>
      </c>
      <c r="T57" s="54">
        <v>18200048.52</v>
      </c>
      <c r="U57" s="54">
        <v>25453681.790000003</v>
      </c>
    </row>
    <row r="58" spans="2:21" x14ac:dyDescent="0.3">
      <c r="B58" s="19" t="s">
        <v>590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199124.59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199124.59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398249.18</v>
      </c>
      <c r="U58" s="54">
        <v>398249.18</v>
      </c>
    </row>
    <row r="59" spans="2:21" x14ac:dyDescent="0.3">
      <c r="B59" s="19" t="s">
        <v>592</v>
      </c>
      <c r="C59" s="54">
        <v>8151332.7999999998</v>
      </c>
      <c r="D59" s="54">
        <v>6543293.0499999998</v>
      </c>
      <c r="E59" s="54">
        <v>4896111.87</v>
      </c>
      <c r="F59" s="54">
        <v>4579023.01</v>
      </c>
      <c r="G59" s="54">
        <v>7178472.2200000007</v>
      </c>
      <c r="H59" s="54">
        <v>2165871.09</v>
      </c>
      <c r="I59" s="54">
        <v>5724814.6899999995</v>
      </c>
      <c r="J59" s="54">
        <v>4458307.74</v>
      </c>
      <c r="K59" s="54">
        <v>3662321.81</v>
      </c>
      <c r="L59" s="54">
        <v>3450446.67</v>
      </c>
      <c r="M59" s="54">
        <v>5663181.1699999999</v>
      </c>
      <c r="N59" s="54">
        <v>1333654.06</v>
      </c>
      <c r="O59" s="54">
        <v>4721039.5500000007</v>
      </c>
      <c r="P59" s="54">
        <v>3533939.8499999996</v>
      </c>
      <c r="Q59" s="54">
        <v>2338970.41</v>
      </c>
      <c r="R59" s="54">
        <v>2127577.84</v>
      </c>
      <c r="S59" s="54">
        <v>24169760.73</v>
      </c>
      <c r="T59" s="54">
        <v>46358597.099999994</v>
      </c>
      <c r="U59" s="54">
        <v>70528357.829999998</v>
      </c>
    </row>
    <row r="60" spans="2:21" x14ac:dyDescent="0.3">
      <c r="B60" s="19" t="s">
        <v>593</v>
      </c>
      <c r="C60" s="54">
        <v>505261.27</v>
      </c>
      <c r="D60" s="54">
        <v>2215131.3499999996</v>
      </c>
      <c r="E60" s="54">
        <v>0</v>
      </c>
      <c r="F60" s="54">
        <v>0</v>
      </c>
      <c r="G60" s="54">
        <v>0</v>
      </c>
      <c r="H60" s="54">
        <v>0</v>
      </c>
      <c r="I60" s="54">
        <v>505261.27</v>
      </c>
      <c r="J60" s="54">
        <v>2215131.3499999996</v>
      </c>
      <c r="K60" s="54">
        <v>0</v>
      </c>
      <c r="L60" s="54">
        <v>0</v>
      </c>
      <c r="M60" s="54">
        <v>0</v>
      </c>
      <c r="N60" s="54">
        <v>0</v>
      </c>
      <c r="O60" s="54">
        <v>505261.27</v>
      </c>
      <c r="P60" s="54">
        <v>2215131.3499999996</v>
      </c>
      <c r="Q60" s="54">
        <v>0</v>
      </c>
      <c r="R60" s="54">
        <v>0</v>
      </c>
      <c r="S60" s="54">
        <v>2720392.62</v>
      </c>
      <c r="T60" s="54">
        <v>5440785.2400000002</v>
      </c>
      <c r="U60" s="54">
        <v>8161177.8599999994</v>
      </c>
    </row>
    <row r="61" spans="2:21" x14ac:dyDescent="0.3">
      <c r="B61" s="19" t="s">
        <v>594</v>
      </c>
      <c r="C61" s="54">
        <v>5237281.6999999993</v>
      </c>
      <c r="D61" s="54">
        <v>2911102.98</v>
      </c>
      <c r="E61" s="54">
        <v>2317381.06</v>
      </c>
      <c r="F61" s="54">
        <v>2013306.82</v>
      </c>
      <c r="G61" s="54">
        <v>2319307.56</v>
      </c>
      <c r="H61" s="54">
        <v>1644576.51</v>
      </c>
      <c r="I61" s="54">
        <v>4633483.4400000004</v>
      </c>
      <c r="J61" s="54">
        <v>2727943.88</v>
      </c>
      <c r="K61" s="54">
        <v>2212412.88</v>
      </c>
      <c r="L61" s="54">
        <v>1825346.03</v>
      </c>
      <c r="M61" s="54">
        <v>2232839.7599999998</v>
      </c>
      <c r="N61" s="54">
        <v>1597031.0499999998</v>
      </c>
      <c r="O61" s="54">
        <v>4006447.6899999995</v>
      </c>
      <c r="P61" s="54">
        <v>2544784.7999999998</v>
      </c>
      <c r="Q61" s="54">
        <v>920677.28</v>
      </c>
      <c r="R61" s="54">
        <v>1637385.2200000002</v>
      </c>
      <c r="S61" s="54">
        <v>12479072.559999999</v>
      </c>
      <c r="T61" s="54">
        <v>28302236.100000001</v>
      </c>
      <c r="U61" s="54">
        <v>40781308.660000004</v>
      </c>
    </row>
    <row r="62" spans="2:21" x14ac:dyDescent="0.3">
      <c r="B62" s="19" t="s">
        <v>149</v>
      </c>
      <c r="C62" s="54">
        <v>0</v>
      </c>
      <c r="D62" s="54">
        <v>17405.349999999999</v>
      </c>
      <c r="E62" s="54">
        <v>0</v>
      </c>
      <c r="F62" s="54">
        <v>0</v>
      </c>
      <c r="G62" s="54">
        <v>0</v>
      </c>
      <c r="H62" s="54">
        <v>35272.86</v>
      </c>
      <c r="I62" s="54">
        <v>0</v>
      </c>
      <c r="J62" s="54">
        <v>17405.349999999999</v>
      </c>
      <c r="K62" s="54">
        <v>0</v>
      </c>
      <c r="L62" s="54">
        <v>0</v>
      </c>
      <c r="M62" s="54">
        <v>0</v>
      </c>
      <c r="N62" s="54">
        <v>35272.86</v>
      </c>
      <c r="O62" s="54">
        <v>0</v>
      </c>
      <c r="P62" s="54">
        <v>17405.349999999999</v>
      </c>
      <c r="Q62" s="54">
        <v>0</v>
      </c>
      <c r="R62" s="54">
        <v>0</v>
      </c>
      <c r="S62" s="54">
        <v>17405.349999999999</v>
      </c>
      <c r="T62" s="54">
        <v>105356.42</v>
      </c>
      <c r="U62" s="54">
        <v>122761.76999999999</v>
      </c>
    </row>
    <row r="63" spans="2:21" x14ac:dyDescent="0.3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161442.60999999999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161442.60999999999</v>
      </c>
      <c r="U63" s="54">
        <v>161442.60999999999</v>
      </c>
    </row>
    <row r="64" spans="2:21" x14ac:dyDescent="0.3">
      <c r="B64" s="19" t="s">
        <v>83</v>
      </c>
      <c r="C64" s="54">
        <v>1411784.13</v>
      </c>
      <c r="D64" s="54">
        <v>463227.41</v>
      </c>
      <c r="E64" s="54">
        <v>0</v>
      </c>
      <c r="F64" s="54">
        <v>0</v>
      </c>
      <c r="G64" s="54">
        <v>0</v>
      </c>
      <c r="H64" s="54">
        <v>0</v>
      </c>
      <c r="I64" s="54">
        <v>1411784.13</v>
      </c>
      <c r="J64" s="54">
        <v>463227.41</v>
      </c>
      <c r="K64" s="54">
        <v>0</v>
      </c>
      <c r="L64" s="54">
        <v>0</v>
      </c>
      <c r="M64" s="54">
        <v>0</v>
      </c>
      <c r="N64" s="54">
        <v>0</v>
      </c>
      <c r="O64" s="54">
        <v>1411784.13</v>
      </c>
      <c r="P64" s="54">
        <v>463227.41</v>
      </c>
      <c r="Q64" s="54">
        <v>0</v>
      </c>
      <c r="R64" s="54">
        <v>0</v>
      </c>
      <c r="S64" s="54">
        <v>1875011.5399999998</v>
      </c>
      <c r="T64" s="54">
        <v>3750023.0799999996</v>
      </c>
      <c r="U64" s="54">
        <v>5625034.6199999992</v>
      </c>
    </row>
    <row r="65" spans="2:21" x14ac:dyDescent="0.3">
      <c r="B65" s="19" t="s">
        <v>307</v>
      </c>
      <c r="C65" s="54">
        <v>0</v>
      </c>
      <c r="D65" s="54">
        <v>69846.25</v>
      </c>
      <c r="E65" s="54">
        <v>0</v>
      </c>
      <c r="F65" s="54">
        <v>0</v>
      </c>
      <c r="G65" s="54">
        <v>0</v>
      </c>
      <c r="H65" s="54">
        <v>59226.2</v>
      </c>
      <c r="I65" s="54">
        <v>0</v>
      </c>
      <c r="J65" s="54">
        <v>69846.25</v>
      </c>
      <c r="K65" s="54">
        <v>0</v>
      </c>
      <c r="L65" s="54">
        <v>0</v>
      </c>
      <c r="M65" s="54">
        <v>0</v>
      </c>
      <c r="N65" s="54">
        <v>59226.2</v>
      </c>
      <c r="O65" s="54">
        <v>0</v>
      </c>
      <c r="P65" s="54">
        <v>69846.25</v>
      </c>
      <c r="Q65" s="54">
        <v>0</v>
      </c>
      <c r="R65" s="54">
        <v>0</v>
      </c>
      <c r="S65" s="54">
        <v>69846.25</v>
      </c>
      <c r="T65" s="54">
        <v>258144.89999999997</v>
      </c>
      <c r="U65" s="54">
        <v>327991.14999999997</v>
      </c>
    </row>
    <row r="66" spans="2:21" x14ac:dyDescent="0.3">
      <c r="B66" s="19" t="s">
        <v>361</v>
      </c>
      <c r="C66" s="54">
        <v>331986.90999999997</v>
      </c>
      <c r="D66" s="54">
        <v>51339.83</v>
      </c>
      <c r="E66" s="54">
        <v>0</v>
      </c>
      <c r="F66" s="54">
        <v>0</v>
      </c>
      <c r="G66" s="54">
        <v>0</v>
      </c>
      <c r="H66" s="54">
        <v>0</v>
      </c>
      <c r="I66" s="54">
        <v>331986.90999999997</v>
      </c>
      <c r="J66" s="54">
        <v>51339.83</v>
      </c>
      <c r="K66" s="54">
        <v>0</v>
      </c>
      <c r="L66" s="54">
        <v>0</v>
      </c>
      <c r="M66" s="54">
        <v>0</v>
      </c>
      <c r="N66" s="54">
        <v>0</v>
      </c>
      <c r="O66" s="54">
        <v>331986.90999999997</v>
      </c>
      <c r="P66" s="54">
        <v>51339.83</v>
      </c>
      <c r="Q66" s="54">
        <v>0</v>
      </c>
      <c r="R66" s="54">
        <v>0</v>
      </c>
      <c r="S66" s="54">
        <v>383326.74</v>
      </c>
      <c r="T66" s="54">
        <v>766653.48</v>
      </c>
      <c r="U66" s="54">
        <v>1149980.22</v>
      </c>
    </row>
    <row r="67" spans="2:21" x14ac:dyDescent="0.3">
      <c r="B67" s="19" t="s">
        <v>470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22232.31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22232.31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44464.62</v>
      </c>
      <c r="U67" s="54">
        <v>44464.62</v>
      </c>
    </row>
    <row r="68" spans="2:21" x14ac:dyDescent="0.3">
      <c r="B68" s="19" t="s">
        <v>119</v>
      </c>
      <c r="C68" s="54">
        <v>11351.19</v>
      </c>
      <c r="D68" s="54">
        <v>51632.55</v>
      </c>
      <c r="E68" s="54">
        <v>10338.52</v>
      </c>
      <c r="F68" s="54">
        <v>9827</v>
      </c>
      <c r="G68" s="54">
        <v>9312</v>
      </c>
      <c r="H68" s="54">
        <v>94460.55</v>
      </c>
      <c r="I68" s="54">
        <v>8271.44</v>
      </c>
      <c r="J68" s="54">
        <v>48531.820000000007</v>
      </c>
      <c r="K68" s="54">
        <v>7216.66</v>
      </c>
      <c r="L68" s="54">
        <v>6683.87</v>
      </c>
      <c r="M68" s="54">
        <v>6147.45</v>
      </c>
      <c r="N68" s="54">
        <v>96338.04</v>
      </c>
      <c r="O68" s="54">
        <v>4516.1499999999996</v>
      </c>
      <c r="P68" s="54">
        <v>44750.94</v>
      </c>
      <c r="Q68" s="54">
        <v>3410.01</v>
      </c>
      <c r="R68" s="54">
        <v>2851.28</v>
      </c>
      <c r="S68" s="54">
        <v>83149.260000000009</v>
      </c>
      <c r="T68" s="54">
        <v>332490.21000000002</v>
      </c>
      <c r="U68" s="54">
        <v>415639.47</v>
      </c>
    </row>
    <row r="69" spans="2:21" x14ac:dyDescent="0.3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</row>
    <row r="70" spans="2:21" x14ac:dyDescent="0.3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</row>
    <row r="71" spans="2:21" x14ac:dyDescent="0.3">
      <c r="B71" s="19" t="s">
        <v>997</v>
      </c>
      <c r="C71" s="54">
        <v>0</v>
      </c>
      <c r="D71" s="54">
        <v>120421.98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120421.98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120421.98</v>
      </c>
      <c r="Q71" s="54">
        <v>0</v>
      </c>
      <c r="R71" s="54">
        <v>0</v>
      </c>
      <c r="S71" s="54">
        <v>120421.98</v>
      </c>
      <c r="T71" s="54">
        <v>240843.96</v>
      </c>
      <c r="U71" s="54">
        <v>361265.93999999994</v>
      </c>
    </row>
    <row r="72" spans="2:21" x14ac:dyDescent="0.3">
      <c r="B72" s="19" t="s">
        <v>998</v>
      </c>
      <c r="C72" s="54">
        <v>0</v>
      </c>
      <c r="D72" s="54">
        <v>50974.57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50974.57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50974.57</v>
      </c>
      <c r="Q72" s="54">
        <v>0</v>
      </c>
      <c r="R72" s="54">
        <v>0</v>
      </c>
      <c r="S72" s="54">
        <v>50974.57</v>
      </c>
      <c r="T72" s="54">
        <v>101949.14</v>
      </c>
      <c r="U72" s="54">
        <v>152923.71</v>
      </c>
    </row>
    <row r="73" spans="2:21" x14ac:dyDescent="0.3">
      <c r="B73" s="19" t="s">
        <v>1141</v>
      </c>
      <c r="C73" s="54">
        <v>31463.25</v>
      </c>
      <c r="D73" s="54">
        <v>64301.86</v>
      </c>
      <c r="E73" s="54">
        <v>30942.66</v>
      </c>
      <c r="F73" s="54">
        <v>30679.58</v>
      </c>
      <c r="G73" s="54">
        <v>30414.63</v>
      </c>
      <c r="H73" s="54">
        <v>30147.79</v>
      </c>
      <c r="I73" s="54">
        <v>29879.06</v>
      </c>
      <c r="J73" s="54">
        <v>62706.39</v>
      </c>
      <c r="K73" s="54">
        <v>29335.84</v>
      </c>
      <c r="L73" s="54">
        <v>29061.31</v>
      </c>
      <c r="M73" s="54">
        <v>28784.85</v>
      </c>
      <c r="N73" s="54">
        <v>28506.400000000001</v>
      </c>
      <c r="O73" s="54">
        <v>28225.98</v>
      </c>
      <c r="P73" s="54">
        <v>61041.55</v>
      </c>
      <c r="Q73" s="54">
        <v>27659.14</v>
      </c>
      <c r="R73" s="54">
        <v>27372.69</v>
      </c>
      <c r="S73" s="54">
        <v>157387.35</v>
      </c>
      <c r="T73" s="54">
        <v>413135.63000000006</v>
      </c>
      <c r="U73" s="54">
        <v>570522.98</v>
      </c>
    </row>
    <row r="74" spans="2:21" x14ac:dyDescent="0.3">
      <c r="B74" s="19" t="s">
        <v>595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33998.160000000003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33998.160000000003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67996.320000000007</v>
      </c>
      <c r="U74" s="54">
        <v>67996.320000000007</v>
      </c>
    </row>
    <row r="75" spans="2:21" x14ac:dyDescent="0.3">
      <c r="B75" s="19" t="s">
        <v>1002</v>
      </c>
      <c r="C75" s="54">
        <v>0</v>
      </c>
      <c r="D75" s="54">
        <v>38961.14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38961.14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38961.14</v>
      </c>
      <c r="Q75" s="54">
        <v>0</v>
      </c>
      <c r="R75" s="54">
        <v>0</v>
      </c>
      <c r="S75" s="54">
        <v>38961.14</v>
      </c>
      <c r="T75" s="54">
        <v>77922.28</v>
      </c>
      <c r="U75" s="54">
        <v>116883.42</v>
      </c>
    </row>
    <row r="76" spans="2:21" x14ac:dyDescent="0.3">
      <c r="B76" s="19" t="s">
        <v>596</v>
      </c>
      <c r="C76" s="54">
        <v>0</v>
      </c>
      <c r="D76" s="54">
        <v>23511.98</v>
      </c>
      <c r="E76" s="54">
        <v>0</v>
      </c>
      <c r="F76" s="54">
        <v>0</v>
      </c>
      <c r="G76" s="54">
        <v>0</v>
      </c>
      <c r="H76" s="54">
        <v>35838.28</v>
      </c>
      <c r="I76" s="54">
        <v>0</v>
      </c>
      <c r="J76" s="54">
        <v>23511.98</v>
      </c>
      <c r="K76" s="54">
        <v>0</v>
      </c>
      <c r="L76" s="54">
        <v>0</v>
      </c>
      <c r="M76" s="54">
        <v>0</v>
      </c>
      <c r="N76" s="54">
        <v>35838.28</v>
      </c>
      <c r="O76" s="54">
        <v>0</v>
      </c>
      <c r="P76" s="54">
        <v>23511.98</v>
      </c>
      <c r="Q76" s="54">
        <v>0</v>
      </c>
      <c r="R76" s="54">
        <v>0</v>
      </c>
      <c r="S76" s="54">
        <v>23511.98</v>
      </c>
      <c r="T76" s="54">
        <v>118700.51999999999</v>
      </c>
      <c r="U76" s="54">
        <v>142212.5</v>
      </c>
    </row>
    <row r="77" spans="2:21" x14ac:dyDescent="0.3">
      <c r="B77" s="19" t="s">
        <v>1200</v>
      </c>
      <c r="C77" s="54">
        <v>14130.59</v>
      </c>
      <c r="D77" s="54">
        <v>51644.28</v>
      </c>
      <c r="E77" s="54">
        <v>7080.46</v>
      </c>
      <c r="F77" s="54">
        <v>6693.05</v>
      </c>
      <c r="G77" s="54">
        <v>6303.03</v>
      </c>
      <c r="H77" s="54">
        <v>5910.34</v>
      </c>
      <c r="I77" s="54">
        <v>5515.01</v>
      </c>
      <c r="J77" s="54">
        <v>49296.02</v>
      </c>
      <c r="K77" s="54">
        <v>4716.2700000000004</v>
      </c>
      <c r="L77" s="54">
        <v>4312.84</v>
      </c>
      <c r="M77" s="54">
        <v>3906.67</v>
      </c>
      <c r="N77" s="54">
        <v>4031.9</v>
      </c>
      <c r="O77" s="54">
        <v>3017.05</v>
      </c>
      <c r="P77" s="54">
        <v>46781.13</v>
      </c>
      <c r="Q77" s="54">
        <v>2184.33</v>
      </c>
      <c r="R77" s="54">
        <v>1863.45</v>
      </c>
      <c r="S77" s="54">
        <v>79548.38</v>
      </c>
      <c r="T77" s="54">
        <v>137838.03999999998</v>
      </c>
      <c r="U77" s="54">
        <v>217386.41999999998</v>
      </c>
    </row>
    <row r="78" spans="2:21" x14ac:dyDescent="0.3">
      <c r="B78" s="19" t="s">
        <v>1008</v>
      </c>
      <c r="C78" s="54">
        <v>0</v>
      </c>
      <c r="D78" s="54">
        <v>12587.4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12587.4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12587.4</v>
      </c>
      <c r="Q78" s="54">
        <v>0</v>
      </c>
      <c r="R78" s="54">
        <v>0</v>
      </c>
      <c r="S78" s="54">
        <v>12587.4</v>
      </c>
      <c r="T78" s="54">
        <v>25174.799999999999</v>
      </c>
      <c r="U78" s="54">
        <v>37762.199999999997</v>
      </c>
    </row>
    <row r="79" spans="2:21" x14ac:dyDescent="0.3">
      <c r="B79" s="19" t="s">
        <v>597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6081.5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6081.5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12163</v>
      </c>
      <c r="U79" s="54">
        <v>12163</v>
      </c>
    </row>
    <row r="80" spans="2:21" x14ac:dyDescent="0.3">
      <c r="B80" s="19" t="s">
        <v>598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24522.2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24522.2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49044.4</v>
      </c>
      <c r="U80" s="54">
        <v>49044.4</v>
      </c>
    </row>
    <row r="81" spans="2:21" x14ac:dyDescent="0.3">
      <c r="B81" s="19" t="s">
        <v>1014</v>
      </c>
      <c r="C81" s="54">
        <v>0</v>
      </c>
      <c r="D81" s="54">
        <v>18296.810000000001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18296.810000000001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18296.810000000001</v>
      </c>
      <c r="Q81" s="54">
        <v>0</v>
      </c>
      <c r="R81" s="54">
        <v>0</v>
      </c>
      <c r="S81" s="54">
        <v>18296.810000000001</v>
      </c>
      <c r="T81" s="54">
        <v>36593.620000000003</v>
      </c>
      <c r="U81" s="54">
        <v>54890.430000000008</v>
      </c>
    </row>
    <row r="82" spans="2:21" x14ac:dyDescent="0.3">
      <c r="B82" s="19" t="s">
        <v>599</v>
      </c>
      <c r="C82" s="54">
        <v>0</v>
      </c>
      <c r="D82" s="54">
        <v>79231.73</v>
      </c>
      <c r="E82" s="54">
        <v>0</v>
      </c>
      <c r="F82" s="54">
        <v>0</v>
      </c>
      <c r="G82" s="54">
        <v>0</v>
      </c>
      <c r="H82" s="54">
        <v>71732.95</v>
      </c>
      <c r="I82" s="54">
        <v>0</v>
      </c>
      <c r="J82" s="54">
        <v>79231.73</v>
      </c>
      <c r="K82" s="54">
        <v>0</v>
      </c>
      <c r="L82" s="54">
        <v>0</v>
      </c>
      <c r="M82" s="54">
        <v>0</v>
      </c>
      <c r="N82" s="54">
        <v>71732.95</v>
      </c>
      <c r="O82" s="54">
        <v>0</v>
      </c>
      <c r="P82" s="54">
        <v>79231.73</v>
      </c>
      <c r="Q82" s="54">
        <v>0</v>
      </c>
      <c r="R82" s="54">
        <v>0</v>
      </c>
      <c r="S82" s="54">
        <v>79231.73</v>
      </c>
      <c r="T82" s="54">
        <v>301929.36</v>
      </c>
      <c r="U82" s="54">
        <v>381161.08999999997</v>
      </c>
    </row>
    <row r="83" spans="2:21" x14ac:dyDescent="0.3">
      <c r="B83" s="19" t="s">
        <v>1017</v>
      </c>
      <c r="C83" s="54">
        <v>0</v>
      </c>
      <c r="D83" s="54">
        <v>36550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36550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36550</v>
      </c>
      <c r="Q83" s="54">
        <v>0</v>
      </c>
      <c r="R83" s="54">
        <v>0</v>
      </c>
      <c r="S83" s="54">
        <v>36550</v>
      </c>
      <c r="T83" s="54">
        <v>73100</v>
      </c>
      <c r="U83" s="54">
        <v>109650</v>
      </c>
    </row>
    <row r="84" spans="2:21" x14ac:dyDescent="0.3">
      <c r="B84" s="19" t="s">
        <v>1020</v>
      </c>
      <c r="C84" s="54">
        <v>52936.77</v>
      </c>
      <c r="D84" s="54">
        <v>92141.21</v>
      </c>
      <c r="E84" s="54">
        <v>123400.23999999999</v>
      </c>
      <c r="F84" s="54">
        <v>49459.69</v>
      </c>
      <c r="G84" s="54">
        <v>48334.25</v>
      </c>
      <c r="H84" s="54">
        <v>47201.1</v>
      </c>
      <c r="I84" s="54">
        <v>46060.160000000003</v>
      </c>
      <c r="J84" s="54">
        <v>78438.37</v>
      </c>
      <c r="K84" s="54">
        <v>116577.53</v>
      </c>
      <c r="L84" s="54">
        <v>42590.18</v>
      </c>
      <c r="M84" s="54">
        <v>41417.599999999999</v>
      </c>
      <c r="N84" s="54">
        <v>40236.99</v>
      </c>
      <c r="O84" s="54">
        <v>39048.29</v>
      </c>
      <c r="P84" s="54">
        <v>71378.41</v>
      </c>
      <c r="Q84" s="54">
        <v>109469.14</v>
      </c>
      <c r="R84" s="54">
        <v>35433.03</v>
      </c>
      <c r="S84" s="54">
        <v>317937.91000000003</v>
      </c>
      <c r="T84" s="54">
        <v>716185.04999999993</v>
      </c>
      <c r="U84" s="54">
        <v>1034122.96</v>
      </c>
    </row>
    <row r="85" spans="2:21" x14ac:dyDescent="0.3">
      <c r="B85" s="19" t="s">
        <v>1185</v>
      </c>
      <c r="C85" s="54">
        <v>17331.38</v>
      </c>
      <c r="D85" s="54">
        <v>71712.42</v>
      </c>
      <c r="E85" s="54">
        <v>16038.62</v>
      </c>
      <c r="F85" s="54">
        <v>15799.54</v>
      </c>
      <c r="G85" s="54">
        <v>15558.75</v>
      </c>
      <c r="H85" s="54">
        <v>15316.23</v>
      </c>
      <c r="I85" s="54">
        <v>15071.98</v>
      </c>
      <c r="J85" s="54">
        <v>70071.28</v>
      </c>
      <c r="K85" s="54">
        <v>14578.24</v>
      </c>
      <c r="L85" s="54">
        <v>14328.72</v>
      </c>
      <c r="M85" s="54">
        <v>14077.42</v>
      </c>
      <c r="N85" s="54">
        <v>13824.32</v>
      </c>
      <c r="O85" s="54">
        <v>13569.42</v>
      </c>
      <c r="P85" s="54">
        <v>68557.98</v>
      </c>
      <c r="Q85" s="54">
        <v>13054.13</v>
      </c>
      <c r="R85" s="54">
        <v>12793.72</v>
      </c>
      <c r="S85" s="54">
        <v>120881.96000000002</v>
      </c>
      <c r="T85" s="54">
        <v>280802.19</v>
      </c>
      <c r="U85" s="54">
        <v>401684.15</v>
      </c>
    </row>
    <row r="86" spans="2:21" x14ac:dyDescent="0.3">
      <c r="B86" s="19" t="s">
        <v>600</v>
      </c>
      <c r="C86" s="54">
        <v>0</v>
      </c>
      <c r="D86" s="54">
        <v>0</v>
      </c>
      <c r="E86" s="54">
        <v>0</v>
      </c>
      <c r="F86" s="54">
        <v>782040.3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782040.3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782040.3</v>
      </c>
      <c r="S86" s="54">
        <v>782040.3</v>
      </c>
      <c r="T86" s="54">
        <v>1564080.6</v>
      </c>
      <c r="U86" s="54">
        <v>2346120.9000000004</v>
      </c>
    </row>
    <row r="87" spans="2:21" x14ac:dyDescent="0.3">
      <c r="B87" s="19" t="s">
        <v>2914</v>
      </c>
      <c r="C87" s="54">
        <v>0</v>
      </c>
      <c r="D87" s="54">
        <v>116141.86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116141.86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116141.86</v>
      </c>
      <c r="Q87" s="54">
        <v>0</v>
      </c>
      <c r="R87" s="54">
        <v>0</v>
      </c>
      <c r="S87" s="54">
        <v>116141.86</v>
      </c>
      <c r="T87" s="54">
        <v>232283.72</v>
      </c>
      <c r="U87" s="54">
        <v>348425.58</v>
      </c>
    </row>
    <row r="88" spans="2:21" x14ac:dyDescent="0.3">
      <c r="B88" s="19" t="s">
        <v>3285</v>
      </c>
      <c r="C88" s="54">
        <v>31977.759999999998</v>
      </c>
      <c r="D88" s="54">
        <v>31283.15</v>
      </c>
      <c r="E88" s="54">
        <v>30583.63</v>
      </c>
      <c r="F88" s="54">
        <v>29879.17</v>
      </c>
      <c r="G88" s="54">
        <v>29169.73</v>
      </c>
      <c r="H88" s="54">
        <v>28455.279999999999</v>
      </c>
      <c r="I88" s="54">
        <v>27735.79</v>
      </c>
      <c r="J88" s="54">
        <v>27011.21</v>
      </c>
      <c r="K88" s="54">
        <v>26281.51</v>
      </c>
      <c r="L88" s="54">
        <v>25546.66</v>
      </c>
      <c r="M88" s="54">
        <v>24806.62</v>
      </c>
      <c r="N88" s="54">
        <v>24061.35</v>
      </c>
      <c r="O88" s="54">
        <v>23310.82</v>
      </c>
      <c r="P88" s="54">
        <v>22554.98</v>
      </c>
      <c r="Q88" s="54">
        <v>21793.81</v>
      </c>
      <c r="R88" s="54">
        <v>21027.25</v>
      </c>
      <c r="S88" s="54">
        <v>123723.71</v>
      </c>
      <c r="T88" s="54">
        <v>301755.01</v>
      </c>
      <c r="U88" s="54">
        <v>425478.72000000003</v>
      </c>
    </row>
    <row r="89" spans="2:21" x14ac:dyDescent="0.3">
      <c r="B89" s="19" t="s">
        <v>3288</v>
      </c>
      <c r="C89" s="54">
        <v>233725.01</v>
      </c>
      <c r="D89" s="54">
        <v>8405.41</v>
      </c>
      <c r="E89" s="54">
        <v>8296.35</v>
      </c>
      <c r="F89" s="54">
        <v>8186.54</v>
      </c>
      <c r="G89" s="54">
        <v>8075.97</v>
      </c>
      <c r="H89" s="54">
        <v>7964.64</v>
      </c>
      <c r="I89" s="54">
        <v>233063.83000000002</v>
      </c>
      <c r="J89" s="54">
        <v>7739.66</v>
      </c>
      <c r="K89" s="54">
        <v>7626</v>
      </c>
      <c r="L89" s="54">
        <v>7511.56</v>
      </c>
      <c r="M89" s="54">
        <v>7396.32</v>
      </c>
      <c r="N89" s="54">
        <v>7280.29</v>
      </c>
      <c r="O89" s="54">
        <v>232374.75</v>
      </c>
      <c r="P89" s="54">
        <v>7045.82</v>
      </c>
      <c r="Q89" s="54">
        <v>6927.36</v>
      </c>
      <c r="R89" s="54">
        <v>6808.09</v>
      </c>
      <c r="S89" s="54">
        <v>258613.31</v>
      </c>
      <c r="T89" s="54">
        <v>539814.29</v>
      </c>
      <c r="U89" s="54">
        <v>798427.6</v>
      </c>
    </row>
    <row r="90" spans="2:21" x14ac:dyDescent="0.3">
      <c r="B90" s="19" t="s">
        <v>3295</v>
      </c>
      <c r="C90" s="54">
        <v>199260.55</v>
      </c>
      <c r="D90" s="54">
        <v>66036.320000000007</v>
      </c>
      <c r="E90" s="54">
        <v>65651.11</v>
      </c>
      <c r="F90" s="54">
        <v>65262.33</v>
      </c>
      <c r="G90" s="54">
        <v>64869.94</v>
      </c>
      <c r="H90" s="54">
        <v>64473.919999999998</v>
      </c>
      <c r="I90" s="54">
        <v>196916.79</v>
      </c>
      <c r="J90" s="54">
        <v>63670.83</v>
      </c>
      <c r="K90" s="54">
        <v>63263.69</v>
      </c>
      <c r="L90" s="54">
        <v>62852.78</v>
      </c>
      <c r="M90" s="54">
        <v>62438.05</v>
      </c>
      <c r="N90" s="54">
        <v>62019.49</v>
      </c>
      <c r="O90" s="54">
        <v>194439.6</v>
      </c>
      <c r="P90" s="54">
        <v>61170.67</v>
      </c>
      <c r="Q90" s="54">
        <v>60740.35</v>
      </c>
      <c r="R90" s="54">
        <v>60306.05</v>
      </c>
      <c r="S90" s="54">
        <v>396210.31</v>
      </c>
      <c r="T90" s="54">
        <v>1017162.16</v>
      </c>
      <c r="U90" s="54">
        <v>1413372.47</v>
      </c>
    </row>
    <row r="91" spans="2:21" x14ac:dyDescent="0.3">
      <c r="B91" s="19" t="s">
        <v>3298</v>
      </c>
      <c r="C91" s="54">
        <v>37899.01</v>
      </c>
      <c r="D91" s="54">
        <v>27524.57</v>
      </c>
      <c r="E91" s="54">
        <v>26741.33</v>
      </c>
      <c r="F91" s="54">
        <v>25952.58</v>
      </c>
      <c r="G91" s="54">
        <v>27633.53</v>
      </c>
      <c r="H91" s="54">
        <v>21883.119999999999</v>
      </c>
      <c r="I91" s="54">
        <v>23552.86</v>
      </c>
      <c r="J91" s="54">
        <v>22741.68</v>
      </c>
      <c r="K91" s="54">
        <v>24075.26</v>
      </c>
      <c r="L91" s="54">
        <v>21019.54</v>
      </c>
      <c r="M91" s="54">
        <v>20190.54</v>
      </c>
      <c r="N91" s="54">
        <v>19355.71</v>
      </c>
      <c r="O91" s="54">
        <v>18515.02</v>
      </c>
      <c r="P91" s="54">
        <v>17668.41</v>
      </c>
      <c r="Q91" s="54">
        <v>17033.150000000001</v>
      </c>
      <c r="R91" s="54">
        <v>16459.810000000001</v>
      </c>
      <c r="S91" s="54">
        <v>118117.49</v>
      </c>
      <c r="T91" s="54">
        <v>250128.62999999998</v>
      </c>
      <c r="U91" s="54">
        <v>368246.12</v>
      </c>
    </row>
    <row r="92" spans="2:21" x14ac:dyDescent="0.3">
      <c r="B92" s="19" t="s">
        <v>3301</v>
      </c>
      <c r="C92" s="54">
        <v>43925.67</v>
      </c>
      <c r="D92" s="54">
        <v>20891.12</v>
      </c>
      <c r="E92" s="54">
        <v>19052.580000000002</v>
      </c>
      <c r="F92" s="54">
        <v>2360.31</v>
      </c>
      <c r="G92" s="54">
        <v>17373.45</v>
      </c>
      <c r="H92" s="54">
        <v>17147.77</v>
      </c>
      <c r="I92" s="54">
        <v>16920.54</v>
      </c>
      <c r="J92" s="54">
        <v>16691.759999999998</v>
      </c>
      <c r="K92" s="54">
        <v>16461.39</v>
      </c>
      <c r="L92" s="54">
        <v>16229.45</v>
      </c>
      <c r="M92" s="54">
        <v>31756.68</v>
      </c>
      <c r="N92" s="54">
        <v>15524</v>
      </c>
      <c r="O92" s="54">
        <v>15285.61</v>
      </c>
      <c r="P92" s="54">
        <v>15045.59</v>
      </c>
      <c r="Q92" s="54">
        <v>14803.91</v>
      </c>
      <c r="R92" s="54">
        <v>14560.57</v>
      </c>
      <c r="S92" s="54">
        <v>86229.68</v>
      </c>
      <c r="T92" s="54">
        <v>207800.72000000003</v>
      </c>
      <c r="U92" s="54">
        <v>294030.40000000002</v>
      </c>
    </row>
    <row r="93" spans="2:21" x14ac:dyDescent="0.3">
      <c r="B93" s="19" t="s">
        <v>3310</v>
      </c>
      <c r="C93" s="54">
        <v>169203.67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169203.67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169203.67</v>
      </c>
      <c r="P93" s="54">
        <v>0</v>
      </c>
      <c r="Q93" s="54">
        <v>0</v>
      </c>
      <c r="R93" s="54">
        <v>0</v>
      </c>
      <c r="S93" s="54">
        <v>169203.67</v>
      </c>
      <c r="T93" s="54">
        <v>338407.34</v>
      </c>
      <c r="U93" s="54">
        <v>507611.01</v>
      </c>
    </row>
    <row r="94" spans="2:21" x14ac:dyDescent="0.3">
      <c r="B94" s="19" t="s">
        <v>3313</v>
      </c>
      <c r="C94" s="54">
        <v>176521.16999999998</v>
      </c>
      <c r="D94" s="54">
        <v>24211.83</v>
      </c>
      <c r="E94" s="54">
        <v>14983.64</v>
      </c>
      <c r="F94" s="54">
        <v>14629.78</v>
      </c>
      <c r="G94" s="54">
        <v>14273.33</v>
      </c>
      <c r="H94" s="54">
        <v>13914.26</v>
      </c>
      <c r="I94" s="54">
        <v>174193.6</v>
      </c>
      <c r="J94" s="54">
        <v>13188.23</v>
      </c>
      <c r="K94" s="54">
        <v>12821.23</v>
      </c>
      <c r="L94" s="54">
        <v>12451.55</v>
      </c>
      <c r="M94" s="54">
        <v>12079.16</v>
      </c>
      <c r="N94" s="54">
        <v>11704.04</v>
      </c>
      <c r="O94" s="54">
        <v>171967.22</v>
      </c>
      <c r="P94" s="54">
        <v>10945.57</v>
      </c>
      <c r="Q94" s="54">
        <v>10562.15</v>
      </c>
      <c r="R94" s="54">
        <v>10175.94</v>
      </c>
      <c r="S94" s="54">
        <v>230346.41999999998</v>
      </c>
      <c r="T94" s="54">
        <v>468276.28</v>
      </c>
      <c r="U94" s="54">
        <v>698622.7</v>
      </c>
    </row>
    <row r="95" spans="2:21" x14ac:dyDescent="0.3">
      <c r="B95" s="19" t="s">
        <v>3330</v>
      </c>
      <c r="C95" s="54">
        <v>43791.51</v>
      </c>
      <c r="D95" s="54">
        <v>28692.65</v>
      </c>
      <c r="E95" s="54">
        <v>42505.39</v>
      </c>
      <c r="F95" s="54">
        <v>42048.43</v>
      </c>
      <c r="G95" s="54">
        <v>41588.26</v>
      </c>
      <c r="H95" s="54">
        <v>41124.839999999997</v>
      </c>
      <c r="I95" s="54">
        <v>40658.18</v>
      </c>
      <c r="J95" s="54">
        <v>40188.25</v>
      </c>
      <c r="K95" s="54">
        <v>39715.01</v>
      </c>
      <c r="L95" s="54">
        <v>39238.449999999997</v>
      </c>
      <c r="M95" s="54">
        <v>38758.54</v>
      </c>
      <c r="N95" s="54">
        <v>38275.269999999997</v>
      </c>
      <c r="O95" s="54">
        <v>37788.589999999997</v>
      </c>
      <c r="P95" s="54">
        <v>37298.51</v>
      </c>
      <c r="Q95" s="54">
        <v>36804.97</v>
      </c>
      <c r="R95" s="54">
        <v>36307.980000000003</v>
      </c>
      <c r="S95" s="54">
        <v>157037.98000000001</v>
      </c>
      <c r="T95" s="54">
        <v>467746.85</v>
      </c>
      <c r="U95" s="54">
        <v>624784.82999999996</v>
      </c>
    </row>
    <row r="96" spans="2:21" x14ac:dyDescent="0.3">
      <c r="B96" s="19" t="s">
        <v>3404</v>
      </c>
      <c r="C96" s="54">
        <v>253162.56</v>
      </c>
      <c r="D96" s="54">
        <v>53814.83</v>
      </c>
      <c r="E96" s="54">
        <v>55073.95</v>
      </c>
      <c r="F96" s="54">
        <v>52779.92</v>
      </c>
      <c r="G96" s="54">
        <v>54004.56</v>
      </c>
      <c r="H96" s="54">
        <v>53469.86</v>
      </c>
      <c r="I96" s="54">
        <v>244831.61</v>
      </c>
      <c r="J96" s="54">
        <v>52400.46</v>
      </c>
      <c r="K96" s="54">
        <v>50192.67</v>
      </c>
      <c r="L96" s="54">
        <v>51331.06</v>
      </c>
      <c r="M96" s="54">
        <v>49157.77</v>
      </c>
      <c r="N96" s="54">
        <v>50261.67</v>
      </c>
      <c r="O96" s="54">
        <v>246746.18</v>
      </c>
      <c r="P96" s="54">
        <v>47605.42</v>
      </c>
      <c r="Q96" s="54">
        <v>48657.57</v>
      </c>
      <c r="R96" s="54">
        <v>46570.52</v>
      </c>
      <c r="S96" s="54">
        <v>414831.26</v>
      </c>
      <c r="T96" s="54">
        <v>995229.35000000009</v>
      </c>
      <c r="U96" s="54">
        <v>1410060.6099999999</v>
      </c>
    </row>
    <row r="97" spans="2:29" x14ac:dyDescent="0.3">
      <c r="B97" s="19" t="s">
        <v>3409</v>
      </c>
      <c r="C97" s="54">
        <v>143221.66</v>
      </c>
      <c r="D97" s="54">
        <v>191131.74</v>
      </c>
      <c r="E97" s="54">
        <v>0</v>
      </c>
      <c r="F97" s="54">
        <v>0</v>
      </c>
      <c r="G97" s="54">
        <v>0</v>
      </c>
      <c r="H97" s="54">
        <v>0</v>
      </c>
      <c r="I97" s="54">
        <v>143221.66</v>
      </c>
      <c r="J97" s="54">
        <v>191131.74</v>
      </c>
      <c r="K97" s="54">
        <v>0</v>
      </c>
      <c r="L97" s="54">
        <v>0</v>
      </c>
      <c r="M97" s="54">
        <v>0</v>
      </c>
      <c r="N97" s="54">
        <v>0</v>
      </c>
      <c r="O97" s="54">
        <v>143221.66</v>
      </c>
      <c r="P97" s="54">
        <v>191131.74</v>
      </c>
      <c r="Q97" s="54">
        <v>0</v>
      </c>
      <c r="R97" s="54">
        <v>0</v>
      </c>
      <c r="S97" s="54">
        <v>334353.40000000002</v>
      </c>
      <c r="T97" s="54">
        <v>668706.80000000005</v>
      </c>
      <c r="U97" s="54">
        <v>1003060.2</v>
      </c>
    </row>
    <row r="98" spans="2:29" x14ac:dyDescent="0.3">
      <c r="B98" s="19" t="s">
        <v>3412</v>
      </c>
      <c r="C98" s="54">
        <v>190096.21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190096.21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190096.21</v>
      </c>
      <c r="P98" s="54">
        <v>0</v>
      </c>
      <c r="Q98" s="54">
        <v>0</v>
      </c>
      <c r="R98" s="54">
        <v>0</v>
      </c>
      <c r="S98" s="54">
        <v>190096.21</v>
      </c>
      <c r="T98" s="54">
        <v>380192.42</v>
      </c>
      <c r="U98" s="54">
        <v>570288.63</v>
      </c>
    </row>
    <row r="99" spans="2:29" x14ac:dyDescent="0.3">
      <c r="B99" s="19" t="s">
        <v>3415</v>
      </c>
      <c r="C99" s="54">
        <v>207098.17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207098.17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207098.17</v>
      </c>
      <c r="P99" s="54">
        <v>0</v>
      </c>
      <c r="Q99" s="54">
        <v>0</v>
      </c>
      <c r="R99" s="54">
        <v>0</v>
      </c>
      <c r="S99" s="54">
        <v>207098.17</v>
      </c>
      <c r="T99" s="54">
        <v>414196.34</v>
      </c>
      <c r="U99" s="54">
        <v>621294.51</v>
      </c>
    </row>
    <row r="100" spans="2:29" x14ac:dyDescent="0.3">
      <c r="B100" s="19" t="s">
        <v>3418</v>
      </c>
      <c r="C100" s="54">
        <v>269824.08</v>
      </c>
      <c r="D100" s="54">
        <v>11696.15</v>
      </c>
      <c r="E100" s="54">
        <v>11549.94</v>
      </c>
      <c r="F100" s="54">
        <v>11403.74</v>
      </c>
      <c r="G100" s="54">
        <v>11257.54</v>
      </c>
      <c r="H100" s="54">
        <v>11111.34</v>
      </c>
      <c r="I100" s="54">
        <v>268946.87</v>
      </c>
      <c r="J100" s="54">
        <v>10818.94</v>
      </c>
      <c r="K100" s="54">
        <v>10672.73</v>
      </c>
      <c r="L100" s="54">
        <v>10526.53</v>
      </c>
      <c r="M100" s="54">
        <v>10380.33</v>
      </c>
      <c r="N100" s="54">
        <v>10234.129999999999</v>
      </c>
      <c r="O100" s="54">
        <v>268069.66000000003</v>
      </c>
      <c r="P100" s="54">
        <v>9941.7199999999993</v>
      </c>
      <c r="Q100" s="54">
        <v>9795.52</v>
      </c>
      <c r="R100" s="54">
        <v>9649.32</v>
      </c>
      <c r="S100" s="54">
        <v>304473.91000000003</v>
      </c>
      <c r="T100" s="54">
        <v>641404.63</v>
      </c>
      <c r="U100" s="54">
        <v>945878.54</v>
      </c>
    </row>
    <row r="101" spans="2:29" x14ac:dyDescent="0.3">
      <c r="B101" s="19" t="s">
        <v>3421</v>
      </c>
      <c r="C101" s="54">
        <v>1715243.47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1715243.47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1715243.47</v>
      </c>
      <c r="P101" s="54">
        <v>0</v>
      </c>
      <c r="Q101" s="54">
        <v>0</v>
      </c>
      <c r="R101" s="54">
        <v>0</v>
      </c>
      <c r="S101" s="54">
        <v>1715243.47</v>
      </c>
      <c r="T101" s="54">
        <v>3430486.94</v>
      </c>
      <c r="U101" s="54">
        <v>5145730.41</v>
      </c>
      <c r="AA101" s="2"/>
      <c r="AB101" s="2" t="s">
        <v>32</v>
      </c>
      <c r="AC101" s="2" t="s">
        <v>32</v>
      </c>
    </row>
    <row r="102" spans="2:29" x14ac:dyDescent="0.3">
      <c r="B102" s="19" t="s">
        <v>3424</v>
      </c>
      <c r="C102" s="54">
        <v>119812.03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119812.03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119812.03</v>
      </c>
      <c r="P102" s="54">
        <v>0</v>
      </c>
      <c r="Q102" s="54">
        <v>0</v>
      </c>
      <c r="R102" s="54">
        <v>0</v>
      </c>
      <c r="S102" s="54">
        <v>119812.03</v>
      </c>
      <c r="T102" s="54">
        <v>239624.06</v>
      </c>
      <c r="U102" s="54">
        <v>359436.08999999997</v>
      </c>
      <c r="AA102" s="2"/>
      <c r="AB102" s="2" t="s">
        <v>32</v>
      </c>
      <c r="AC102" s="2" t="s">
        <v>32</v>
      </c>
    </row>
    <row r="103" spans="2:29" x14ac:dyDescent="0.3">
      <c r="B103" s="19" t="s">
        <v>3427</v>
      </c>
      <c r="C103" s="54">
        <v>34334.879999999997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34334.879999999997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34334.879999999997</v>
      </c>
      <c r="P103" s="54">
        <v>0</v>
      </c>
      <c r="Q103" s="54">
        <v>0</v>
      </c>
      <c r="R103" s="54">
        <v>0</v>
      </c>
      <c r="S103" s="54">
        <v>34334.879999999997</v>
      </c>
      <c r="T103" s="54">
        <v>68669.759999999995</v>
      </c>
      <c r="U103" s="54">
        <v>103004.63999999998</v>
      </c>
    </row>
    <row r="104" spans="2:29" x14ac:dyDescent="0.3">
      <c r="B104" s="19" t="s">
        <v>3453</v>
      </c>
      <c r="C104" s="54">
        <v>29522.14</v>
      </c>
      <c r="D104" s="54">
        <v>29128.51</v>
      </c>
      <c r="E104" s="54">
        <v>28734.880000000001</v>
      </c>
      <c r="F104" s="54">
        <v>28341.25</v>
      </c>
      <c r="G104" s="54">
        <v>27947.62</v>
      </c>
      <c r="H104" s="54">
        <v>27553.99</v>
      </c>
      <c r="I104" s="54">
        <v>27160.37</v>
      </c>
      <c r="J104" s="54">
        <v>26766.74</v>
      </c>
      <c r="K104" s="54">
        <v>26373.11</v>
      </c>
      <c r="L104" s="54">
        <v>25979.48</v>
      </c>
      <c r="M104" s="54">
        <v>25585.85</v>
      </c>
      <c r="N104" s="54">
        <v>25192.22</v>
      </c>
      <c r="O104" s="54">
        <v>24798.59</v>
      </c>
      <c r="P104" s="54">
        <v>24404.97</v>
      </c>
      <c r="Q104" s="54">
        <v>24011.34</v>
      </c>
      <c r="R104" s="54">
        <v>23617.71</v>
      </c>
      <c r="S104" s="54">
        <v>115726.78</v>
      </c>
      <c r="T104" s="54">
        <v>309391.99000000005</v>
      </c>
      <c r="U104" s="54">
        <v>425118.77</v>
      </c>
      <c r="Z104" s="2" t="s">
        <v>32</v>
      </c>
    </row>
    <row r="105" spans="2:29" x14ac:dyDescent="0.3">
      <c r="B105" s="19" t="s">
        <v>3333</v>
      </c>
      <c r="C105" s="54">
        <v>113960.78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113960.78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113960.78</v>
      </c>
      <c r="P105" s="54">
        <v>0</v>
      </c>
      <c r="Q105" s="54">
        <v>0</v>
      </c>
      <c r="R105" s="54">
        <v>0</v>
      </c>
      <c r="S105" s="54">
        <v>113960.78</v>
      </c>
      <c r="T105" s="54">
        <v>227921.56</v>
      </c>
      <c r="U105" s="54">
        <v>341882.33999999997</v>
      </c>
      <c r="Z105" s="2" t="s">
        <v>32</v>
      </c>
    </row>
    <row r="106" spans="2:29" x14ac:dyDescent="0.3">
      <c r="B106" s="19" t="s">
        <v>3458</v>
      </c>
      <c r="C106" s="54">
        <v>5833.33</v>
      </c>
      <c r="D106" s="54">
        <v>5625</v>
      </c>
      <c r="E106" s="54">
        <v>5416.67</v>
      </c>
      <c r="F106" s="54">
        <v>5208.33</v>
      </c>
      <c r="G106" s="54">
        <v>5000</v>
      </c>
      <c r="H106" s="54">
        <v>4791.67</v>
      </c>
      <c r="I106" s="54">
        <v>4583.33</v>
      </c>
      <c r="J106" s="54">
        <v>4375</v>
      </c>
      <c r="K106" s="54">
        <v>4166.67</v>
      </c>
      <c r="L106" s="54">
        <v>3958.33</v>
      </c>
      <c r="M106" s="54">
        <v>3750</v>
      </c>
      <c r="N106" s="54">
        <v>3541.67</v>
      </c>
      <c r="O106" s="54">
        <v>3333.33</v>
      </c>
      <c r="P106" s="54">
        <v>3125</v>
      </c>
      <c r="Q106" s="54">
        <v>2916.67</v>
      </c>
      <c r="R106" s="54">
        <v>2708.33</v>
      </c>
      <c r="S106" s="54">
        <v>22083.33</v>
      </c>
      <c r="T106" s="54">
        <v>46250</v>
      </c>
      <c r="U106" s="54">
        <v>68333.33</v>
      </c>
    </row>
    <row r="107" spans="2:29" x14ac:dyDescent="0.3">
      <c r="B107" s="19" t="s">
        <v>3335</v>
      </c>
      <c r="C107" s="54">
        <v>17726.650000000001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17726.650000000001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17726.650000000001</v>
      </c>
      <c r="P107" s="54">
        <v>0</v>
      </c>
      <c r="Q107" s="54">
        <v>0</v>
      </c>
      <c r="R107" s="54">
        <v>0</v>
      </c>
      <c r="S107" s="54">
        <v>17726.650000000001</v>
      </c>
      <c r="T107" s="54">
        <v>35453.300000000003</v>
      </c>
      <c r="U107" s="54">
        <v>53179.950000000004</v>
      </c>
    </row>
    <row r="108" spans="2:29" x14ac:dyDescent="0.3">
      <c r="B108" s="19" t="s">
        <v>3465</v>
      </c>
      <c r="C108" s="54">
        <v>52249.01</v>
      </c>
      <c r="D108" s="54">
        <v>51603.96</v>
      </c>
      <c r="E108" s="54">
        <v>50958.91</v>
      </c>
      <c r="F108" s="54">
        <v>50313.86</v>
      </c>
      <c r="G108" s="54">
        <v>49668.81</v>
      </c>
      <c r="H108" s="54">
        <v>49023.76</v>
      </c>
      <c r="I108" s="54">
        <v>48378.71</v>
      </c>
      <c r="J108" s="54">
        <v>47733.66</v>
      </c>
      <c r="K108" s="54">
        <v>47088.61</v>
      </c>
      <c r="L108" s="54">
        <v>46443.56</v>
      </c>
      <c r="M108" s="54">
        <v>45798.51</v>
      </c>
      <c r="N108" s="54">
        <v>45153.46</v>
      </c>
      <c r="O108" s="54">
        <v>44508.42</v>
      </c>
      <c r="P108" s="54">
        <v>43863.37</v>
      </c>
      <c r="Q108" s="54">
        <v>43218.32</v>
      </c>
      <c r="R108" s="54">
        <v>42573.27</v>
      </c>
      <c r="S108" s="54">
        <v>205125.74</v>
      </c>
      <c r="T108" s="54">
        <v>553452.46</v>
      </c>
      <c r="U108" s="54">
        <v>758578.2</v>
      </c>
    </row>
    <row r="109" spans="2:29" x14ac:dyDescent="0.3">
      <c r="B109" s="19" t="s">
        <v>3509</v>
      </c>
      <c r="C109" s="54">
        <v>0</v>
      </c>
      <c r="D109" s="54">
        <v>157280.25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157280.25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157280.25</v>
      </c>
      <c r="Q109" s="54">
        <v>0</v>
      </c>
      <c r="R109" s="54">
        <v>0</v>
      </c>
      <c r="S109" s="54">
        <v>157280.25</v>
      </c>
      <c r="T109" s="54">
        <v>314560.5</v>
      </c>
      <c r="U109" s="54">
        <v>471840.75</v>
      </c>
    </row>
    <row r="110" spans="2:29" x14ac:dyDescent="0.3">
      <c r="B110" s="19" t="s">
        <v>3512</v>
      </c>
      <c r="C110" s="54">
        <v>3564.14</v>
      </c>
      <c r="D110" s="54">
        <v>343630.75</v>
      </c>
      <c r="E110" s="54">
        <v>3497.52</v>
      </c>
      <c r="F110" s="54">
        <v>3464.21</v>
      </c>
      <c r="G110" s="54">
        <v>3430.9</v>
      </c>
      <c r="H110" s="54">
        <v>3397.59</v>
      </c>
      <c r="I110" s="54">
        <v>3364.28</v>
      </c>
      <c r="J110" s="54">
        <v>343430.88999999996</v>
      </c>
      <c r="K110" s="54">
        <v>3297.66</v>
      </c>
      <c r="L110" s="54">
        <v>3264.35</v>
      </c>
      <c r="M110" s="54">
        <v>3231.04</v>
      </c>
      <c r="N110" s="54">
        <v>3197.73</v>
      </c>
      <c r="O110" s="54">
        <v>3164.42</v>
      </c>
      <c r="P110" s="54">
        <v>343231.02999999997</v>
      </c>
      <c r="Q110" s="54">
        <v>3097.8</v>
      </c>
      <c r="R110" s="54">
        <v>3064.49</v>
      </c>
      <c r="S110" s="54">
        <v>354156.62</v>
      </c>
      <c r="T110" s="54">
        <v>719172.17999999993</v>
      </c>
      <c r="U110" s="54">
        <v>1073328.8</v>
      </c>
    </row>
    <row r="111" spans="2:29" x14ac:dyDescent="0.3">
      <c r="B111" s="19" t="s">
        <v>3548</v>
      </c>
      <c r="C111" s="54">
        <v>30041.616999999998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30041.62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30041.62</v>
      </c>
      <c r="P111" s="54">
        <v>0</v>
      </c>
      <c r="Q111" s="54">
        <v>0</v>
      </c>
      <c r="R111" s="54">
        <v>0</v>
      </c>
      <c r="S111" s="54">
        <v>30041.616999999998</v>
      </c>
      <c r="T111" s="54">
        <v>60083.24</v>
      </c>
      <c r="U111" s="54">
        <v>90124.856999999989</v>
      </c>
    </row>
    <row r="112" spans="2:29" x14ac:dyDescent="0.3">
      <c r="B112" s="19" t="s">
        <v>3551</v>
      </c>
      <c r="C112" s="54">
        <v>31541.99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31541.99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31541.99</v>
      </c>
      <c r="P112" s="54">
        <v>0</v>
      </c>
      <c r="Q112" s="54">
        <v>0</v>
      </c>
      <c r="R112" s="54">
        <v>0</v>
      </c>
      <c r="S112" s="54">
        <v>31541.99</v>
      </c>
      <c r="T112" s="54">
        <v>63083.98</v>
      </c>
      <c r="U112" s="54">
        <v>94625.97</v>
      </c>
    </row>
    <row r="113" spans="2:25" x14ac:dyDescent="0.3">
      <c r="B113" s="19" t="s">
        <v>3554</v>
      </c>
      <c r="C113" s="54">
        <v>25283.18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25283.18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25283.18</v>
      </c>
      <c r="P113" s="54">
        <v>0</v>
      </c>
      <c r="Q113" s="54">
        <v>0</v>
      </c>
      <c r="R113" s="54">
        <v>0</v>
      </c>
      <c r="S113" s="54">
        <v>25283.18</v>
      </c>
      <c r="T113" s="54">
        <v>50566.36</v>
      </c>
      <c r="U113" s="54">
        <v>75849.540000000008</v>
      </c>
    </row>
    <row r="114" spans="2:25" x14ac:dyDescent="0.3">
      <c r="B114" s="19" t="s">
        <v>3557</v>
      </c>
      <c r="C114" s="54">
        <v>33183.17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33183.17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33183.17</v>
      </c>
      <c r="P114" s="54">
        <v>0</v>
      </c>
      <c r="Q114" s="54">
        <v>0</v>
      </c>
      <c r="R114" s="54">
        <v>0</v>
      </c>
      <c r="S114" s="54">
        <v>33183.17</v>
      </c>
      <c r="T114" s="54">
        <v>66366.34</v>
      </c>
      <c r="U114" s="54">
        <v>99549.51</v>
      </c>
    </row>
    <row r="115" spans="2:25" x14ac:dyDescent="0.3">
      <c r="B115" s="19" t="s">
        <v>3560</v>
      </c>
      <c r="C115" s="54">
        <v>57209.18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57209.18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57209.18</v>
      </c>
      <c r="P115" s="54">
        <v>0</v>
      </c>
      <c r="Q115" s="54">
        <v>0</v>
      </c>
      <c r="R115" s="54">
        <v>0</v>
      </c>
      <c r="S115" s="54">
        <v>57209.18</v>
      </c>
      <c r="T115" s="54">
        <v>114418.36</v>
      </c>
      <c r="U115" s="54">
        <v>171627.54</v>
      </c>
      <c r="Y115" s="2" t="s">
        <v>32</v>
      </c>
    </row>
    <row r="116" spans="2:25" x14ac:dyDescent="0.3">
      <c r="B116" s="19" t="s">
        <v>3563</v>
      </c>
      <c r="C116" s="54">
        <v>77166.080000000002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77166.080000000002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77166.080000000002</v>
      </c>
      <c r="P116" s="54">
        <v>0</v>
      </c>
      <c r="Q116" s="54">
        <v>0</v>
      </c>
      <c r="R116" s="54">
        <v>0</v>
      </c>
      <c r="S116" s="54">
        <v>77166.080000000002</v>
      </c>
      <c r="T116" s="54">
        <v>154332.16</v>
      </c>
      <c r="U116" s="54">
        <v>231498.23999999999</v>
      </c>
      <c r="Y116" s="2" t="s">
        <v>32</v>
      </c>
    </row>
    <row r="117" spans="2:25" x14ac:dyDescent="0.3">
      <c r="B117" s="19" t="s">
        <v>3566</v>
      </c>
      <c r="C117" s="54">
        <v>84992.75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84992.75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84992.75</v>
      </c>
      <c r="P117" s="54">
        <v>0</v>
      </c>
      <c r="Q117" s="54">
        <v>0</v>
      </c>
      <c r="R117" s="54">
        <v>0</v>
      </c>
      <c r="S117" s="54">
        <v>84992.75</v>
      </c>
      <c r="T117" s="54">
        <v>169985.5</v>
      </c>
      <c r="U117" s="54">
        <v>254978.25</v>
      </c>
    </row>
    <row r="118" spans="2:25" x14ac:dyDescent="0.3">
      <c r="B118" s="19" t="s">
        <v>3569</v>
      </c>
      <c r="C118" s="54">
        <v>103852.71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103852.71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103852.71</v>
      </c>
      <c r="P118" s="54">
        <v>0</v>
      </c>
      <c r="Q118" s="54">
        <v>0</v>
      </c>
      <c r="R118" s="54">
        <v>0</v>
      </c>
      <c r="S118" s="54">
        <v>103852.71</v>
      </c>
      <c r="T118" s="54">
        <v>207705.42</v>
      </c>
      <c r="U118" s="54">
        <v>311558.13</v>
      </c>
    </row>
    <row r="119" spans="2:25" x14ac:dyDescent="0.3">
      <c r="B119" s="19" t="s">
        <v>3572</v>
      </c>
      <c r="C119" s="54">
        <v>15356.96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15356.96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15356.96</v>
      </c>
      <c r="P119" s="54">
        <v>0</v>
      </c>
      <c r="Q119" s="54">
        <v>0</v>
      </c>
      <c r="R119" s="54">
        <v>0</v>
      </c>
      <c r="S119" s="54">
        <v>15356.96</v>
      </c>
      <c r="T119" s="54">
        <v>30713.919999999998</v>
      </c>
      <c r="U119" s="54">
        <v>46070.879999999997</v>
      </c>
    </row>
    <row r="120" spans="2:25" x14ac:dyDescent="0.3">
      <c r="B120" s="19" t="s">
        <v>3575</v>
      </c>
      <c r="C120" s="54">
        <v>63247.61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63247.61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63247.61</v>
      </c>
      <c r="P120" s="54">
        <v>0</v>
      </c>
      <c r="Q120" s="54">
        <v>0</v>
      </c>
      <c r="R120" s="54">
        <v>0</v>
      </c>
      <c r="S120" s="54">
        <v>63247.61</v>
      </c>
      <c r="T120" s="54">
        <v>126495.22</v>
      </c>
      <c r="U120" s="54">
        <v>189742.83000000002</v>
      </c>
    </row>
    <row r="121" spans="2:25" x14ac:dyDescent="0.3">
      <c r="B121" s="19" t="s">
        <v>3617</v>
      </c>
      <c r="C121" s="54">
        <v>0</v>
      </c>
      <c r="D121" s="54">
        <v>47203.09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47203.09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47203.09</v>
      </c>
      <c r="Q121" s="54">
        <v>0</v>
      </c>
      <c r="R121" s="54">
        <v>0</v>
      </c>
      <c r="S121" s="54">
        <v>47203.09</v>
      </c>
      <c r="T121" s="54">
        <v>94406.18</v>
      </c>
      <c r="U121" s="54">
        <v>141609.26999999999</v>
      </c>
    </row>
    <row r="122" spans="2:25" x14ac:dyDescent="0.3">
      <c r="B122" s="19" t="s">
        <v>3620</v>
      </c>
      <c r="C122" s="54">
        <v>0</v>
      </c>
      <c r="D122" s="54">
        <v>76770.95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76770.95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76770.95</v>
      </c>
      <c r="Q122" s="54">
        <v>0</v>
      </c>
      <c r="R122" s="54">
        <v>0</v>
      </c>
      <c r="S122" s="54">
        <v>76770.95</v>
      </c>
      <c r="T122" s="54">
        <v>153541.9</v>
      </c>
      <c r="U122" s="54">
        <v>230312.84999999998</v>
      </c>
    </row>
    <row r="123" spans="2:25" x14ac:dyDescent="0.3">
      <c r="B123" s="19" t="s">
        <v>3623</v>
      </c>
      <c r="C123" s="54">
        <v>0</v>
      </c>
      <c r="D123" s="54">
        <v>7737.48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7737.48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7737.48</v>
      </c>
      <c r="Q123" s="54">
        <v>0</v>
      </c>
      <c r="R123" s="54">
        <v>0</v>
      </c>
      <c r="S123" s="54">
        <v>7737.48</v>
      </c>
      <c r="T123" s="54">
        <v>15474.96</v>
      </c>
      <c r="U123" s="54">
        <v>23212.44</v>
      </c>
    </row>
    <row r="124" spans="2:25" x14ac:dyDescent="0.3">
      <c r="B124" s="19" t="s">
        <v>3626</v>
      </c>
      <c r="C124" s="54">
        <v>0</v>
      </c>
      <c r="D124" s="54">
        <v>25068.31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25068.31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25068.31</v>
      </c>
      <c r="Q124" s="54">
        <v>0</v>
      </c>
      <c r="R124" s="54">
        <v>0</v>
      </c>
      <c r="S124" s="54">
        <v>25068.31</v>
      </c>
      <c r="T124" s="54">
        <v>50136.62</v>
      </c>
      <c r="U124" s="54">
        <v>75204.930000000008</v>
      </c>
    </row>
    <row r="125" spans="2:25" x14ac:dyDescent="0.3">
      <c r="B125" s="19" t="s">
        <v>3631</v>
      </c>
      <c r="C125" s="54">
        <v>0</v>
      </c>
      <c r="D125" s="54">
        <v>128500.37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128500.37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128500.37</v>
      </c>
      <c r="Q125" s="54">
        <v>0</v>
      </c>
      <c r="R125" s="54">
        <v>0</v>
      </c>
      <c r="S125" s="54">
        <v>128500.37</v>
      </c>
      <c r="T125" s="54">
        <v>257000.74</v>
      </c>
      <c r="U125" s="54">
        <v>385501.11</v>
      </c>
      <c r="W125" s="2" t="s">
        <v>32</v>
      </c>
      <c r="X125" s="2" t="s">
        <v>32</v>
      </c>
    </row>
    <row r="126" spans="2:25" x14ac:dyDescent="0.3">
      <c r="B126" s="19" t="s">
        <v>3634</v>
      </c>
      <c r="C126" s="54">
        <v>0</v>
      </c>
      <c r="D126" s="54">
        <v>46700.07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46700.07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46700.07</v>
      </c>
      <c r="Q126" s="54">
        <v>0</v>
      </c>
      <c r="R126" s="54">
        <v>0</v>
      </c>
      <c r="S126" s="54">
        <v>46700.07</v>
      </c>
      <c r="T126" s="54">
        <v>93400.14</v>
      </c>
      <c r="U126" s="54">
        <v>140100.21</v>
      </c>
      <c r="W126" s="2" t="s">
        <v>32</v>
      </c>
      <c r="X126" s="2" t="s">
        <v>32</v>
      </c>
    </row>
    <row r="127" spans="2:25" x14ac:dyDescent="0.3">
      <c r="B127" s="19" t="s">
        <v>3637</v>
      </c>
      <c r="C127" s="54">
        <v>15237.35</v>
      </c>
      <c r="D127" s="54">
        <v>14801.99</v>
      </c>
      <c r="E127" s="54">
        <v>14366.64</v>
      </c>
      <c r="F127" s="54">
        <v>13931.29</v>
      </c>
      <c r="G127" s="54">
        <v>13495.93</v>
      </c>
      <c r="H127" s="54">
        <v>13060.58</v>
      </c>
      <c r="I127" s="54">
        <v>12625.23</v>
      </c>
      <c r="J127" s="54">
        <v>12189.88</v>
      </c>
      <c r="K127" s="54">
        <v>11754.52</v>
      </c>
      <c r="L127" s="54">
        <v>11319.17</v>
      </c>
      <c r="M127" s="54">
        <v>10883.82</v>
      </c>
      <c r="N127" s="54">
        <v>10448.469999999999</v>
      </c>
      <c r="O127" s="54">
        <v>10013.11</v>
      </c>
      <c r="P127" s="54">
        <v>9577.76</v>
      </c>
      <c r="Q127" s="54">
        <v>9142.41</v>
      </c>
      <c r="R127" s="54">
        <v>8707.0499999999993</v>
      </c>
      <c r="S127" s="54">
        <v>58337.27</v>
      </c>
      <c r="T127" s="54">
        <v>133217.93</v>
      </c>
      <c r="U127" s="54">
        <v>191555.19999999998</v>
      </c>
    </row>
    <row r="128" spans="2:25" x14ac:dyDescent="0.3">
      <c r="B128" s="19" t="s">
        <v>3640</v>
      </c>
      <c r="C128" s="54">
        <v>1047.22</v>
      </c>
      <c r="D128" s="54">
        <v>952.02</v>
      </c>
      <c r="E128" s="54">
        <v>856.82</v>
      </c>
      <c r="F128" s="54">
        <v>761.61</v>
      </c>
      <c r="G128" s="54">
        <v>666.41</v>
      </c>
      <c r="H128" s="54">
        <v>571.21</v>
      </c>
      <c r="I128" s="54">
        <v>476.01</v>
      </c>
      <c r="J128" s="54">
        <v>380.81</v>
      </c>
      <c r="K128" s="54">
        <v>285.60000000000002</v>
      </c>
      <c r="L128" s="54">
        <v>190.4</v>
      </c>
      <c r="M128" s="54">
        <v>95.2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3617.67</v>
      </c>
      <c r="T128" s="54">
        <v>2665.64</v>
      </c>
      <c r="U128" s="54">
        <v>6283.3099999999995</v>
      </c>
    </row>
    <row r="129" spans="2:22" x14ac:dyDescent="0.3">
      <c r="B129" s="19" t="s">
        <v>3643</v>
      </c>
      <c r="C129" s="54">
        <v>22475</v>
      </c>
      <c r="D129" s="54">
        <v>22286.13</v>
      </c>
      <c r="E129" s="54">
        <v>22097.26</v>
      </c>
      <c r="F129" s="54">
        <v>21908.400000000001</v>
      </c>
      <c r="G129" s="54">
        <v>21719.53</v>
      </c>
      <c r="H129" s="54">
        <v>21530.67</v>
      </c>
      <c r="I129" s="54">
        <v>21341.8</v>
      </c>
      <c r="J129" s="54">
        <v>21152.94</v>
      </c>
      <c r="K129" s="54">
        <v>20964.07</v>
      </c>
      <c r="L129" s="54">
        <v>20775.21</v>
      </c>
      <c r="M129" s="54">
        <v>20586.34</v>
      </c>
      <c r="N129" s="54">
        <v>20397.47</v>
      </c>
      <c r="O129" s="54">
        <v>20208.61</v>
      </c>
      <c r="P129" s="54">
        <v>20019.740000000002</v>
      </c>
      <c r="Q129" s="54">
        <v>19830.88</v>
      </c>
      <c r="R129" s="54">
        <v>19642.009999999998</v>
      </c>
      <c r="S129" s="54">
        <v>88766.790000000008</v>
      </c>
      <c r="T129" s="54">
        <v>248169.27000000002</v>
      </c>
      <c r="U129" s="54">
        <v>336936.06000000006</v>
      </c>
    </row>
    <row r="130" spans="2:22" x14ac:dyDescent="0.3">
      <c r="B130" s="19" t="s">
        <v>3646</v>
      </c>
      <c r="C130" s="54">
        <v>2275.5500000000002</v>
      </c>
      <c r="D130" s="54">
        <v>2221.37</v>
      </c>
      <c r="E130" s="54">
        <v>2167.19</v>
      </c>
      <c r="F130" s="54">
        <v>2113.0100000000002</v>
      </c>
      <c r="G130" s="54">
        <v>2058.83</v>
      </c>
      <c r="H130" s="54">
        <v>2004.65</v>
      </c>
      <c r="I130" s="54">
        <v>1950.47</v>
      </c>
      <c r="J130" s="54">
        <v>1896.29</v>
      </c>
      <c r="K130" s="54">
        <v>1842.11</v>
      </c>
      <c r="L130" s="54">
        <v>1787.94</v>
      </c>
      <c r="M130" s="54">
        <v>1733.76</v>
      </c>
      <c r="N130" s="54">
        <v>1679.58</v>
      </c>
      <c r="O130" s="54">
        <v>1625.4</v>
      </c>
      <c r="P130" s="54">
        <v>1571.22</v>
      </c>
      <c r="Q130" s="54">
        <v>1517.04</v>
      </c>
      <c r="R130" s="54">
        <v>1462.86</v>
      </c>
      <c r="S130" s="54">
        <v>8777.1200000000008</v>
      </c>
      <c r="T130" s="54">
        <v>21130.150000000005</v>
      </c>
      <c r="U130" s="54">
        <v>29907.270000000004</v>
      </c>
    </row>
    <row r="131" spans="2:22" x14ac:dyDescent="0.3">
      <c r="B131" s="19" t="s">
        <v>3649</v>
      </c>
      <c r="C131" s="54">
        <v>23327.08</v>
      </c>
      <c r="D131" s="54">
        <v>23131.05</v>
      </c>
      <c r="E131" s="54">
        <v>22935.03</v>
      </c>
      <c r="F131" s="54">
        <v>22739</v>
      </c>
      <c r="G131" s="54">
        <v>22542.97</v>
      </c>
      <c r="H131" s="54">
        <v>22346.95</v>
      </c>
      <c r="I131" s="54">
        <v>22150.92</v>
      </c>
      <c r="J131" s="54">
        <v>21954.9</v>
      </c>
      <c r="K131" s="54">
        <v>21758.87</v>
      </c>
      <c r="L131" s="54">
        <v>21562.85</v>
      </c>
      <c r="M131" s="54">
        <v>21366.82</v>
      </c>
      <c r="N131" s="54">
        <v>21170.79</v>
      </c>
      <c r="O131" s="54">
        <v>20974.77</v>
      </c>
      <c r="P131" s="54">
        <v>20778.740000000002</v>
      </c>
      <c r="Q131" s="54">
        <v>20582.72</v>
      </c>
      <c r="R131" s="54">
        <v>20386.689999999999</v>
      </c>
      <c r="S131" s="54">
        <v>92132.160000000003</v>
      </c>
      <c r="T131" s="54">
        <v>257577.99</v>
      </c>
      <c r="U131" s="54">
        <v>349710.15</v>
      </c>
    </row>
    <row r="132" spans="2:22" x14ac:dyDescent="0.3">
      <c r="B132" s="19" t="s">
        <v>3652</v>
      </c>
      <c r="C132" s="54">
        <v>0</v>
      </c>
      <c r="D132" s="54">
        <v>32583.31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32583.31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32583.31</v>
      </c>
      <c r="Q132" s="54">
        <v>0</v>
      </c>
      <c r="R132" s="54">
        <v>0</v>
      </c>
      <c r="S132" s="54">
        <v>32583.31</v>
      </c>
      <c r="T132" s="54">
        <v>65166.62</v>
      </c>
      <c r="U132" s="54">
        <v>97749.930000000008</v>
      </c>
    </row>
    <row r="133" spans="2:22" x14ac:dyDescent="0.3">
      <c r="B133" s="19" t="s">
        <v>3655</v>
      </c>
      <c r="C133" s="54">
        <v>1219.02</v>
      </c>
      <c r="D133" s="54">
        <v>30947.81</v>
      </c>
      <c r="E133" s="54">
        <v>997.38</v>
      </c>
      <c r="F133" s="54">
        <v>886.56</v>
      </c>
      <c r="G133" s="54">
        <v>775.74</v>
      </c>
      <c r="H133" s="54">
        <v>664.92</v>
      </c>
      <c r="I133" s="54">
        <v>554.1</v>
      </c>
      <c r="J133" s="54">
        <v>30282.89</v>
      </c>
      <c r="K133" s="54">
        <v>332.46</v>
      </c>
      <c r="L133" s="54">
        <v>221.64</v>
      </c>
      <c r="M133" s="54">
        <v>110.82</v>
      </c>
      <c r="N133" s="54">
        <v>0</v>
      </c>
      <c r="O133" s="54">
        <v>0</v>
      </c>
      <c r="P133" s="54">
        <v>29839.61</v>
      </c>
      <c r="Q133" s="54">
        <v>0</v>
      </c>
      <c r="R133" s="54">
        <v>0</v>
      </c>
      <c r="S133" s="54">
        <v>34050.770000000004</v>
      </c>
      <c r="T133" s="54">
        <v>62782.18</v>
      </c>
      <c r="U133" s="54">
        <v>96832.95</v>
      </c>
    </row>
    <row r="134" spans="2:22" x14ac:dyDescent="0.3">
      <c r="B134" s="19" t="s">
        <v>3660</v>
      </c>
      <c r="C134" s="54">
        <v>462.2</v>
      </c>
      <c r="D134" s="54">
        <v>53348.76</v>
      </c>
      <c r="E134" s="54">
        <v>378.16</v>
      </c>
      <c r="F134" s="54">
        <v>336.14</v>
      </c>
      <c r="G134" s="54">
        <v>294.13</v>
      </c>
      <c r="H134" s="54">
        <v>252.11</v>
      </c>
      <c r="I134" s="54">
        <v>210.09</v>
      </c>
      <c r="J134" s="54">
        <v>53096.65</v>
      </c>
      <c r="K134" s="54">
        <v>126.05</v>
      </c>
      <c r="L134" s="54">
        <v>84.04</v>
      </c>
      <c r="M134" s="54">
        <v>42.02</v>
      </c>
      <c r="N134" s="54">
        <v>0</v>
      </c>
      <c r="O134" s="54">
        <v>0</v>
      </c>
      <c r="P134" s="54">
        <v>52928.58</v>
      </c>
      <c r="Q134" s="54">
        <v>0</v>
      </c>
      <c r="R134" s="54">
        <v>0</v>
      </c>
      <c r="S134" s="54">
        <v>54525.26</v>
      </c>
      <c r="T134" s="54">
        <v>107033.67</v>
      </c>
      <c r="U134" s="54">
        <v>161558.93</v>
      </c>
    </row>
    <row r="135" spans="2:22" x14ac:dyDescent="0.3">
      <c r="B135" s="19" t="s">
        <v>3734</v>
      </c>
      <c r="C135" s="54">
        <v>0</v>
      </c>
      <c r="D135" s="54">
        <v>1267888.0900000001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1267888.0900000001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1267888.0900000001</v>
      </c>
      <c r="Q135" s="54">
        <v>0</v>
      </c>
      <c r="R135" s="54">
        <v>0</v>
      </c>
      <c r="S135" s="54">
        <v>1267888.0900000001</v>
      </c>
      <c r="T135" s="54">
        <v>2535776.1800000002</v>
      </c>
      <c r="U135" s="54">
        <v>3803664.2700000005</v>
      </c>
    </row>
    <row r="136" spans="2:22" x14ac:dyDescent="0.3">
      <c r="B136" s="18" t="s">
        <v>469</v>
      </c>
      <c r="C136" s="54">
        <v>133304385.456</v>
      </c>
      <c r="D136" s="54">
        <v>148327180.69</v>
      </c>
      <c r="E136" s="54">
        <v>136155359.64999998</v>
      </c>
      <c r="F136" s="54">
        <v>63138322.789999992</v>
      </c>
      <c r="G136" s="54">
        <v>36936688.440000005</v>
      </c>
      <c r="H136" s="54">
        <v>92100127.710000053</v>
      </c>
      <c r="I136" s="54">
        <v>132571990.059</v>
      </c>
      <c r="J136" s="54">
        <v>143508525.31999993</v>
      </c>
      <c r="K136" s="54">
        <v>133158530.48999998</v>
      </c>
      <c r="L136" s="54">
        <v>59205971.520000003</v>
      </c>
      <c r="M136" s="54">
        <v>31846474.310000002</v>
      </c>
      <c r="N136" s="54">
        <v>88770670.230000004</v>
      </c>
      <c r="O136" s="54">
        <v>117222922.15999998</v>
      </c>
      <c r="P136" s="54">
        <v>140446788.91999993</v>
      </c>
      <c r="Q136" s="54">
        <v>127750214.78999998</v>
      </c>
      <c r="R136" s="54">
        <v>55925962.50999999</v>
      </c>
      <c r="S136" s="54">
        <v>480925248.58599997</v>
      </c>
      <c r="T136" s="54">
        <v>1159444866.4589999</v>
      </c>
      <c r="U136" s="54">
        <v>1640370115.0450001</v>
      </c>
    </row>
    <row r="139" spans="2:22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 t="s">
        <v>32</v>
      </c>
    </row>
    <row r="140" spans="2:22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 t="s">
        <v>32</v>
      </c>
    </row>
  </sheetData>
  <mergeCells count="26">
    <mergeCell ref="A1:G1"/>
    <mergeCell ref="H1:N1"/>
    <mergeCell ref="O1:U1"/>
    <mergeCell ref="V1:X1"/>
    <mergeCell ref="O2:U2"/>
    <mergeCell ref="V2:X2"/>
    <mergeCell ref="O3:U3"/>
    <mergeCell ref="V3:X3"/>
    <mergeCell ref="O4:U4"/>
    <mergeCell ref="V4:X4"/>
    <mergeCell ref="O5:U5"/>
    <mergeCell ref="V5:X5"/>
    <mergeCell ref="O6:U6"/>
    <mergeCell ref="V6:X6"/>
    <mergeCell ref="O7:U7"/>
    <mergeCell ref="V7:X7"/>
    <mergeCell ref="O11:U11"/>
    <mergeCell ref="V11:X11"/>
    <mergeCell ref="O12:U12"/>
    <mergeCell ref="V12:X12"/>
    <mergeCell ref="O8:U8"/>
    <mergeCell ref="V8:X8"/>
    <mergeCell ref="O9:U9"/>
    <mergeCell ref="V9:X9"/>
    <mergeCell ref="O10:U10"/>
    <mergeCell ref="V10:X10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6"/>
  <sheetViews>
    <sheetView showGridLines="0" topLeftCell="P1" workbookViewId="0">
      <selection activeCell="X2" sqref="X2"/>
    </sheetView>
  </sheetViews>
  <sheetFormatPr baseColWidth="10" defaultRowHeight="14.4" x14ac:dyDescent="0.3"/>
  <cols>
    <col min="1" max="1" width="48.88671875" customWidth="1"/>
    <col min="2" max="3" width="15" bestFit="1" customWidth="1"/>
    <col min="4" max="4" width="15.33203125" bestFit="1" customWidth="1"/>
    <col min="5" max="8" width="15" bestFit="1" customWidth="1"/>
    <col min="9" max="9" width="17.21875" customWidth="1"/>
    <col min="10" max="10" width="15" bestFit="1" customWidth="1"/>
    <col min="11" max="11" width="13.77734375" customWidth="1"/>
    <col min="12" max="12" width="15" bestFit="1" customWidth="1"/>
    <col min="13" max="13" width="13.77734375" customWidth="1"/>
    <col min="14" max="14" width="15" bestFit="1" customWidth="1"/>
    <col min="15" max="15" width="16.33203125" customWidth="1"/>
    <col min="16" max="16" width="15" bestFit="1" customWidth="1"/>
    <col min="17" max="21" width="15.21875" bestFit="1" customWidth="1"/>
    <col min="22" max="25" width="15.6640625" bestFit="1" customWidth="1"/>
    <col min="26" max="26" width="15.77734375" customWidth="1"/>
    <col min="27" max="27" width="16.6640625" customWidth="1"/>
    <col min="28" max="28" width="16.77734375" bestFit="1" customWidth="1"/>
    <col min="29" max="29" width="12.77734375" bestFit="1" customWidth="1"/>
    <col min="30" max="30" width="16.77734375" bestFit="1" customWidth="1"/>
    <col min="31" max="35" width="11.77734375" bestFit="1" customWidth="1"/>
    <col min="36" max="36" width="16.44140625" bestFit="1" customWidth="1"/>
    <col min="37" max="38" width="13.44140625" bestFit="1" customWidth="1"/>
  </cols>
  <sheetData>
    <row r="1" spans="1:26" s="5" customFormat="1" ht="23.4" x14ac:dyDescent="0.45">
      <c r="A1" s="170" t="s">
        <v>467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26" s="5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6" s="5" customFormat="1" ht="28.8" x14ac:dyDescent="0.3">
      <c r="A10" s="6"/>
      <c r="B10" s="10" t="s">
        <v>3208</v>
      </c>
      <c r="C10" s="10" t="s">
        <v>3209</v>
      </c>
      <c r="D10" s="10" t="s">
        <v>3210</v>
      </c>
      <c r="E10" s="10" t="s">
        <v>3188</v>
      </c>
      <c r="F10" s="10" t="s">
        <v>3189</v>
      </c>
      <c r="G10" s="10" t="s">
        <v>3190</v>
      </c>
      <c r="H10" s="10" t="s">
        <v>3191</v>
      </c>
      <c r="I10" s="10" t="s">
        <v>3192</v>
      </c>
      <c r="J10" s="10" t="s">
        <v>3193</v>
      </c>
      <c r="K10" s="10" t="s">
        <v>3211</v>
      </c>
      <c r="L10" s="10" t="s">
        <v>3194</v>
      </c>
      <c r="M10" s="10" t="s">
        <v>3195</v>
      </c>
      <c r="N10" s="10" t="s">
        <v>3196</v>
      </c>
      <c r="O10" s="10" t="s">
        <v>3197</v>
      </c>
      <c r="P10" s="10" t="s">
        <v>3198</v>
      </c>
      <c r="Q10" s="10" t="s">
        <v>3205</v>
      </c>
      <c r="R10" s="10" t="s">
        <v>3212</v>
      </c>
      <c r="S10" s="10" t="s">
        <v>3201</v>
      </c>
      <c r="T10" s="10" t="s">
        <v>3213</v>
      </c>
    </row>
    <row r="11" spans="1:26" s="5" customFormat="1" ht="21" x14ac:dyDescent="0.3">
      <c r="A11" s="20" t="s">
        <v>1272</v>
      </c>
      <c r="B11" s="100">
        <f>B70+B90</f>
        <v>403345066.92300004</v>
      </c>
      <c r="C11" s="100">
        <f t="shared" ref="C11:T11" si="0">C70+C90</f>
        <v>312453911.75799996</v>
      </c>
      <c r="D11" s="100">
        <f t="shared" si="0"/>
        <v>317980885.89399999</v>
      </c>
      <c r="E11" s="100">
        <f t="shared" si="0"/>
        <v>370309107.11400002</v>
      </c>
      <c r="F11" s="100">
        <f t="shared" si="0"/>
        <v>321672131.01199996</v>
      </c>
      <c r="G11" s="100">
        <f t="shared" si="0"/>
        <v>285914206.22599995</v>
      </c>
      <c r="H11" s="100">
        <f t="shared" si="0"/>
        <v>675090564.9180001</v>
      </c>
      <c r="I11" s="100">
        <f t="shared" si="0"/>
        <v>490940902.648</v>
      </c>
      <c r="J11" s="100">
        <f t="shared" si="0"/>
        <v>463692404.61699998</v>
      </c>
      <c r="K11" s="100">
        <f t="shared" si="0"/>
        <v>508646229.49099994</v>
      </c>
      <c r="L11" s="100">
        <f t="shared" si="0"/>
        <v>276656363.046</v>
      </c>
      <c r="M11" s="100">
        <f t="shared" si="0"/>
        <v>538893996.33099985</v>
      </c>
      <c r="N11" s="100">
        <f t="shared" si="0"/>
        <v>398098028.53200006</v>
      </c>
      <c r="O11" s="100">
        <f t="shared" si="0"/>
        <v>533157322.51800001</v>
      </c>
      <c r="P11" s="100">
        <f t="shared" si="0"/>
        <v>284355671.991</v>
      </c>
      <c r="Q11" s="100">
        <f t="shared" si="0"/>
        <v>519263840.72100002</v>
      </c>
      <c r="R11" s="100">
        <f t="shared" si="0"/>
        <v>1404088971.6890001</v>
      </c>
      <c r="S11" s="100">
        <f t="shared" si="0"/>
        <v>5296381662.0510006</v>
      </c>
      <c r="T11" s="100">
        <f t="shared" si="0"/>
        <v>6700470633.7400017</v>
      </c>
      <c r="W11" s="120"/>
      <c r="X11" s="102"/>
      <c r="Y11" s="105"/>
      <c r="Z11" s="102" t="s">
        <v>32</v>
      </c>
    </row>
    <row r="13" spans="1:26" ht="28.8" x14ac:dyDescent="0.3">
      <c r="A13" s="9" t="s">
        <v>1273</v>
      </c>
      <c r="B13" s="4" t="s">
        <v>3208</v>
      </c>
      <c r="C13" s="4" t="s">
        <v>3209</v>
      </c>
      <c r="D13" s="4" t="s">
        <v>3210</v>
      </c>
      <c r="E13" s="4" t="s">
        <v>3188</v>
      </c>
      <c r="F13" s="4" t="s">
        <v>3189</v>
      </c>
      <c r="G13" s="4" t="s">
        <v>3190</v>
      </c>
      <c r="H13" s="4" t="s">
        <v>3191</v>
      </c>
      <c r="I13" s="4" t="s">
        <v>3192</v>
      </c>
      <c r="J13" s="4" t="s">
        <v>3193</v>
      </c>
      <c r="K13" s="4" t="s">
        <v>3211</v>
      </c>
      <c r="L13" s="4" t="s">
        <v>3194</v>
      </c>
      <c r="M13" s="4" t="s">
        <v>3195</v>
      </c>
      <c r="N13" s="4" t="s">
        <v>3196</v>
      </c>
      <c r="O13" s="4" t="s">
        <v>3197</v>
      </c>
      <c r="P13" s="4" t="s">
        <v>3198</v>
      </c>
      <c r="Q13" s="4" t="s">
        <v>3205</v>
      </c>
      <c r="R13" s="4" t="s">
        <v>3212</v>
      </c>
      <c r="S13" s="4" t="s">
        <v>3201</v>
      </c>
      <c r="T13" s="4" t="s">
        <v>3213</v>
      </c>
    </row>
    <row r="14" spans="1:26" x14ac:dyDescent="0.3">
      <c r="A14" s="18" t="s">
        <v>379</v>
      </c>
      <c r="B14" s="3">
        <v>0</v>
      </c>
      <c r="C14" s="3">
        <v>0</v>
      </c>
      <c r="D14" s="3">
        <v>0</v>
      </c>
      <c r="E14" s="3">
        <v>0</v>
      </c>
      <c r="F14" s="3">
        <v>9000000</v>
      </c>
      <c r="G14" s="3">
        <v>62526000</v>
      </c>
      <c r="H14" s="3">
        <v>0</v>
      </c>
      <c r="I14" s="3">
        <v>0</v>
      </c>
      <c r="J14" s="3">
        <v>0</v>
      </c>
      <c r="K14" s="3">
        <v>0</v>
      </c>
      <c r="L14" s="3">
        <v>2000000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73526000</v>
      </c>
      <c r="T14" s="3">
        <v>73526000</v>
      </c>
    </row>
    <row r="15" spans="1:26" x14ac:dyDescent="0.3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</row>
    <row r="16" spans="1:26" x14ac:dyDescent="0.3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</row>
    <row r="17" spans="1:20" x14ac:dyDescent="0.3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</row>
    <row r="18" spans="1:20" x14ac:dyDescent="0.3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</row>
    <row r="19" spans="1:20" x14ac:dyDescent="0.3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</row>
    <row r="20" spans="1:20" x14ac:dyDescent="0.3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</row>
    <row r="21" spans="1:20" x14ac:dyDescent="0.3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</row>
    <row r="22" spans="1:20" x14ac:dyDescent="0.3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</row>
    <row r="23" spans="1:20" x14ac:dyDescent="0.3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</row>
    <row r="24" spans="1:20" x14ac:dyDescent="0.3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3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3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3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</row>
    <row r="28" spans="1:20" x14ac:dyDescent="0.3">
      <c r="A28" s="19" t="s">
        <v>388</v>
      </c>
      <c r="B28" s="3">
        <v>0</v>
      </c>
      <c r="C28" s="3">
        <v>0</v>
      </c>
      <c r="D28" s="3">
        <v>0</v>
      </c>
      <c r="E28" s="3">
        <v>0</v>
      </c>
      <c r="F28" s="3">
        <v>9000000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2000000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11000000</v>
      </c>
      <c r="T28" s="3">
        <v>11000000</v>
      </c>
    </row>
    <row r="29" spans="1:20" x14ac:dyDescent="0.3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12343000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12343000</v>
      </c>
      <c r="T29" s="3">
        <v>12343000</v>
      </c>
    </row>
    <row r="30" spans="1:20" x14ac:dyDescent="0.3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</row>
    <row r="31" spans="1:20" x14ac:dyDescent="0.3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</row>
    <row r="32" spans="1:20" x14ac:dyDescent="0.3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</row>
    <row r="33" spans="1:20" x14ac:dyDescent="0.3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50183000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50183000</v>
      </c>
      <c r="T33" s="3">
        <v>50183000</v>
      </c>
    </row>
    <row r="34" spans="1:20" x14ac:dyDescent="0.3">
      <c r="A34" s="18" t="s">
        <v>30</v>
      </c>
      <c r="B34" s="3">
        <v>16799253.919</v>
      </c>
      <c r="C34" s="3">
        <v>4346726.1500000004</v>
      </c>
      <c r="D34" s="3">
        <v>18802538.66</v>
      </c>
      <c r="E34" s="3">
        <v>12685974.734999999</v>
      </c>
      <c r="F34" s="3">
        <v>14944029.6</v>
      </c>
      <c r="G34" s="3">
        <v>4543763.4840000002</v>
      </c>
      <c r="H34" s="3">
        <v>16799253.919</v>
      </c>
      <c r="I34" s="3">
        <v>989583.33000000007</v>
      </c>
      <c r="J34" s="3">
        <v>19149905.329999998</v>
      </c>
      <c r="K34" s="3">
        <v>15625249.234999999</v>
      </c>
      <c r="L34" s="3">
        <v>14944029.6</v>
      </c>
      <c r="M34" s="3">
        <v>4543763.4840000002</v>
      </c>
      <c r="N34" s="3">
        <v>19738528.419</v>
      </c>
      <c r="O34" s="3">
        <v>989583.33000000007</v>
      </c>
      <c r="P34" s="3">
        <v>19149905.329999998</v>
      </c>
      <c r="Q34" s="3">
        <v>6807425.7350000003</v>
      </c>
      <c r="R34" s="3">
        <v>52634493.464000002</v>
      </c>
      <c r="S34" s="3">
        <v>138225020.796</v>
      </c>
      <c r="T34" s="3">
        <v>190859514.25999996</v>
      </c>
    </row>
    <row r="35" spans="1:20" x14ac:dyDescent="0.3">
      <c r="A35" s="19" t="s">
        <v>28</v>
      </c>
      <c r="B35" s="3">
        <v>4091795.05</v>
      </c>
      <c r="C35" s="3">
        <v>0</v>
      </c>
      <c r="D35" s="3">
        <v>15567715.27</v>
      </c>
      <c r="E35" s="3">
        <v>0</v>
      </c>
      <c r="F35" s="3">
        <v>14944029.6</v>
      </c>
      <c r="G35" s="3">
        <v>0</v>
      </c>
      <c r="H35" s="3">
        <v>4091795.05</v>
      </c>
      <c r="I35" s="3">
        <v>0</v>
      </c>
      <c r="J35" s="3">
        <v>15567715.27</v>
      </c>
      <c r="K35" s="3">
        <v>0</v>
      </c>
      <c r="L35" s="3">
        <v>14944029.6</v>
      </c>
      <c r="M35" s="3">
        <v>0</v>
      </c>
      <c r="N35" s="3">
        <v>4091795.05</v>
      </c>
      <c r="O35" s="3">
        <v>0</v>
      </c>
      <c r="P35" s="3">
        <v>15567715.27</v>
      </c>
      <c r="Q35" s="3">
        <v>0</v>
      </c>
      <c r="R35" s="3">
        <v>19659510.32</v>
      </c>
      <c r="S35" s="3">
        <v>69207079.840000004</v>
      </c>
      <c r="T35" s="3">
        <v>88866590.159999996</v>
      </c>
    </row>
    <row r="36" spans="1:20" x14ac:dyDescent="0.3">
      <c r="A36" s="19" t="s">
        <v>37</v>
      </c>
      <c r="B36" s="3">
        <v>0</v>
      </c>
      <c r="C36" s="3">
        <v>989583.33000000007</v>
      </c>
      <c r="D36" s="3">
        <v>3234823.39</v>
      </c>
      <c r="E36" s="3">
        <v>6807425.7350000003</v>
      </c>
      <c r="F36" s="3">
        <v>0</v>
      </c>
      <c r="G36" s="3">
        <v>4194800.33</v>
      </c>
      <c r="H36" s="3">
        <v>0</v>
      </c>
      <c r="I36" s="3">
        <v>989583.33000000007</v>
      </c>
      <c r="J36" s="3">
        <v>3582190.06</v>
      </c>
      <c r="K36" s="3">
        <v>6807425.7350000003</v>
      </c>
      <c r="L36" s="3">
        <v>0</v>
      </c>
      <c r="M36" s="3">
        <v>4194800.33</v>
      </c>
      <c r="N36" s="3">
        <v>0</v>
      </c>
      <c r="O36" s="3">
        <v>989583.33000000007</v>
      </c>
      <c r="P36" s="3">
        <v>3582190.06</v>
      </c>
      <c r="Q36" s="3">
        <v>6807425.7350000003</v>
      </c>
      <c r="R36" s="3">
        <v>11031832.455</v>
      </c>
      <c r="S36" s="3">
        <v>31147998.91</v>
      </c>
      <c r="T36" s="3">
        <v>42179831.364999995</v>
      </c>
    </row>
    <row r="37" spans="1:20" x14ac:dyDescent="0.3">
      <c r="A37" s="19" t="s">
        <v>49</v>
      </c>
      <c r="B37" s="3">
        <v>5878549</v>
      </c>
      <c r="C37" s="3">
        <v>0</v>
      </c>
      <c r="D37" s="3">
        <v>0</v>
      </c>
      <c r="E37" s="3">
        <v>5878549</v>
      </c>
      <c r="F37" s="3">
        <v>0</v>
      </c>
      <c r="G37" s="3">
        <v>0</v>
      </c>
      <c r="H37" s="3">
        <v>5878549</v>
      </c>
      <c r="I37" s="3">
        <v>0</v>
      </c>
      <c r="J37" s="3">
        <v>0</v>
      </c>
      <c r="K37" s="3">
        <v>8817823.5</v>
      </c>
      <c r="L37" s="3">
        <v>0</v>
      </c>
      <c r="M37" s="3">
        <v>0</v>
      </c>
      <c r="N37" s="3">
        <v>8817823.5</v>
      </c>
      <c r="O37" s="3">
        <v>0</v>
      </c>
      <c r="P37" s="3">
        <v>0</v>
      </c>
      <c r="Q37" s="3">
        <v>0</v>
      </c>
      <c r="R37" s="3">
        <v>11757098</v>
      </c>
      <c r="S37" s="3">
        <v>23514196</v>
      </c>
      <c r="T37" s="3">
        <v>35271294</v>
      </c>
    </row>
    <row r="38" spans="1:20" x14ac:dyDescent="0.3">
      <c r="A38" s="19" t="s">
        <v>52</v>
      </c>
      <c r="B38" s="3">
        <v>6073455.7300000004</v>
      </c>
      <c r="C38" s="3">
        <v>3357142.82</v>
      </c>
      <c r="D38" s="3">
        <v>0</v>
      </c>
      <c r="E38" s="3">
        <v>0</v>
      </c>
      <c r="F38" s="3">
        <v>0</v>
      </c>
      <c r="G38" s="3">
        <v>0</v>
      </c>
      <c r="H38" s="3">
        <v>6073455.7300000004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6073455.7300000004</v>
      </c>
      <c r="O38" s="3">
        <v>0</v>
      </c>
      <c r="P38" s="3">
        <v>0</v>
      </c>
      <c r="Q38" s="3">
        <v>0</v>
      </c>
      <c r="R38" s="3">
        <v>9430598.5500000007</v>
      </c>
      <c r="S38" s="3">
        <v>12146911.460000001</v>
      </c>
      <c r="T38" s="3">
        <v>21577510.010000002</v>
      </c>
    </row>
    <row r="39" spans="1:20" x14ac:dyDescent="0.3">
      <c r="A39" s="19" t="s">
        <v>60</v>
      </c>
      <c r="B39" s="3">
        <v>755454.13899999997</v>
      </c>
      <c r="C39" s="3">
        <v>0</v>
      </c>
      <c r="D39" s="3">
        <v>0</v>
      </c>
      <c r="E39" s="3">
        <v>0</v>
      </c>
      <c r="F39" s="3">
        <v>0</v>
      </c>
      <c r="G39" s="3">
        <v>348963.15399999998</v>
      </c>
      <c r="H39" s="3">
        <v>755454.13899999997</v>
      </c>
      <c r="I39" s="3">
        <v>0</v>
      </c>
      <c r="J39" s="3">
        <v>0</v>
      </c>
      <c r="K39" s="3">
        <v>0</v>
      </c>
      <c r="L39" s="3">
        <v>0</v>
      </c>
      <c r="M39" s="3">
        <v>348963.15399999998</v>
      </c>
      <c r="N39" s="3">
        <v>755454.13899999997</v>
      </c>
      <c r="O39" s="3">
        <v>0</v>
      </c>
      <c r="P39" s="3">
        <v>0</v>
      </c>
      <c r="Q39" s="3">
        <v>0</v>
      </c>
      <c r="R39" s="3">
        <v>755454.13899999997</v>
      </c>
      <c r="S39" s="3">
        <v>2208834.5860000001</v>
      </c>
      <c r="T39" s="3">
        <v>2964288.7249999996</v>
      </c>
    </row>
    <row r="40" spans="1:20" x14ac:dyDescent="0.3">
      <c r="A40" s="18" t="s">
        <v>65</v>
      </c>
      <c r="B40" s="3">
        <v>136670391.50400001</v>
      </c>
      <c r="C40" s="3">
        <v>62652571.060999997</v>
      </c>
      <c r="D40" s="3">
        <v>14996454.072999999</v>
      </c>
      <c r="E40" s="3">
        <v>81023413.061000004</v>
      </c>
      <c r="F40" s="3">
        <v>57583877.705999993</v>
      </c>
      <c r="G40" s="3">
        <v>2078395.67</v>
      </c>
      <c r="H40" s="3">
        <v>171400892.26400003</v>
      </c>
      <c r="I40" s="3">
        <v>62461418.040999994</v>
      </c>
      <c r="J40" s="3">
        <v>14996454.072999999</v>
      </c>
      <c r="K40" s="3">
        <v>48068224.856999993</v>
      </c>
      <c r="L40" s="3">
        <v>62467615.026000001</v>
      </c>
      <c r="M40" s="3">
        <v>1461227.23</v>
      </c>
      <c r="N40" s="3">
        <v>164898314.34800002</v>
      </c>
      <c r="O40" s="3">
        <v>62652571.060999997</v>
      </c>
      <c r="P40" s="3">
        <v>14996454.072999999</v>
      </c>
      <c r="Q40" s="3">
        <v>48362875.15699999</v>
      </c>
      <c r="R40" s="3">
        <v>295342829.69899994</v>
      </c>
      <c r="S40" s="3">
        <v>711428319.50600004</v>
      </c>
      <c r="T40" s="3">
        <v>1006771149.2050002</v>
      </c>
    </row>
    <row r="41" spans="1:20" x14ac:dyDescent="0.3">
      <c r="A41" s="19" t="s">
        <v>71</v>
      </c>
      <c r="B41" s="3">
        <v>0</v>
      </c>
      <c r="C41" s="3">
        <v>0</v>
      </c>
      <c r="D41" s="3">
        <v>7245678.6430000002</v>
      </c>
      <c r="E41" s="3">
        <v>8542499.9729999993</v>
      </c>
      <c r="F41" s="3">
        <v>4677212.49</v>
      </c>
      <c r="G41" s="3">
        <v>0</v>
      </c>
      <c r="H41" s="3">
        <v>0</v>
      </c>
      <c r="I41" s="3">
        <v>0</v>
      </c>
      <c r="J41" s="3">
        <v>7245678.6430000002</v>
      </c>
      <c r="K41" s="3">
        <v>8542499.9729999993</v>
      </c>
      <c r="L41" s="3">
        <v>9677212.4900000002</v>
      </c>
      <c r="M41" s="3">
        <v>0</v>
      </c>
      <c r="N41" s="3">
        <v>0</v>
      </c>
      <c r="O41" s="3">
        <v>0</v>
      </c>
      <c r="P41" s="3">
        <v>7245678.6430000002</v>
      </c>
      <c r="Q41" s="3">
        <v>8542499.9729999993</v>
      </c>
      <c r="R41" s="3">
        <v>15788178.616</v>
      </c>
      <c r="S41" s="3">
        <v>45930782.211999997</v>
      </c>
      <c r="T41" s="3">
        <v>61718960.828000009</v>
      </c>
    </row>
    <row r="42" spans="1:20" x14ac:dyDescent="0.3">
      <c r="A42" s="19" t="s">
        <v>86</v>
      </c>
      <c r="B42" s="3">
        <v>0</v>
      </c>
      <c r="C42" s="3">
        <v>61651316.615999997</v>
      </c>
      <c r="D42" s="3">
        <v>0</v>
      </c>
      <c r="E42" s="3">
        <v>25308633.588</v>
      </c>
      <c r="F42" s="3">
        <v>43816377.876000002</v>
      </c>
      <c r="G42" s="3">
        <v>0</v>
      </c>
      <c r="H42" s="3">
        <v>25308633.588</v>
      </c>
      <c r="I42" s="3">
        <v>61651316.615999997</v>
      </c>
      <c r="J42" s="3">
        <v>0</v>
      </c>
      <c r="K42" s="3">
        <v>25308633.588</v>
      </c>
      <c r="L42" s="3">
        <v>43816377.876000002</v>
      </c>
      <c r="M42" s="3">
        <v>0</v>
      </c>
      <c r="N42" s="3">
        <v>25308633.588</v>
      </c>
      <c r="O42" s="3">
        <v>61651316.615999997</v>
      </c>
      <c r="P42" s="3">
        <v>0</v>
      </c>
      <c r="Q42" s="3">
        <v>25308633.588</v>
      </c>
      <c r="R42" s="3">
        <v>86959950.203999996</v>
      </c>
      <c r="S42" s="3">
        <v>312169923.33599997</v>
      </c>
      <c r="T42" s="3">
        <v>399129873.54000002</v>
      </c>
    </row>
    <row r="43" spans="1:20" x14ac:dyDescent="0.3">
      <c r="A43" s="19" t="s">
        <v>64</v>
      </c>
      <c r="B43" s="3">
        <v>0</v>
      </c>
      <c r="C43" s="3">
        <v>191153.02</v>
      </c>
      <c r="D43" s="3">
        <v>0</v>
      </c>
      <c r="E43" s="3">
        <v>75224.98</v>
      </c>
      <c r="F43" s="3">
        <v>117081.57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191153.02</v>
      </c>
      <c r="P43" s="3">
        <v>0</v>
      </c>
      <c r="Q43" s="3">
        <v>75224.98</v>
      </c>
      <c r="R43" s="3">
        <v>266378</v>
      </c>
      <c r="S43" s="3">
        <v>383459.56999999995</v>
      </c>
      <c r="T43" s="3">
        <v>649837.56999999995</v>
      </c>
    </row>
    <row r="44" spans="1:20" x14ac:dyDescent="0.3">
      <c r="A44" s="19" t="s">
        <v>98</v>
      </c>
      <c r="B44" s="3">
        <v>493956.67599999998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498130.53600000002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493956.67599999998</v>
      </c>
      <c r="S44" s="3">
        <v>498130.53600000002</v>
      </c>
      <c r="T44" s="3">
        <v>992087.21200000006</v>
      </c>
    </row>
    <row r="45" spans="1:20" x14ac:dyDescent="0.3">
      <c r="A45" s="19" t="s">
        <v>101</v>
      </c>
      <c r="B45" s="3">
        <v>134962694.54899999</v>
      </c>
      <c r="C45" s="3">
        <v>0</v>
      </c>
      <c r="D45" s="3">
        <v>0</v>
      </c>
      <c r="E45" s="3">
        <v>0</v>
      </c>
      <c r="F45" s="3">
        <v>7496482.2699999996</v>
      </c>
      <c r="G45" s="3">
        <v>0</v>
      </c>
      <c r="H45" s="3">
        <v>137737200.745</v>
      </c>
      <c r="I45" s="3">
        <v>0</v>
      </c>
      <c r="J45" s="3">
        <v>0</v>
      </c>
      <c r="K45" s="3">
        <v>0</v>
      </c>
      <c r="L45" s="3">
        <v>7496482.2699999996</v>
      </c>
      <c r="M45" s="3">
        <v>0</v>
      </c>
      <c r="N45" s="3">
        <v>137737200.745</v>
      </c>
      <c r="O45" s="3">
        <v>0</v>
      </c>
      <c r="P45" s="3">
        <v>0</v>
      </c>
      <c r="Q45" s="3">
        <v>0</v>
      </c>
      <c r="R45" s="3">
        <v>134962694.54899999</v>
      </c>
      <c r="S45" s="3">
        <v>290467366.02999997</v>
      </c>
      <c r="T45" s="3">
        <v>425430060.579</v>
      </c>
    </row>
    <row r="46" spans="1:20" x14ac:dyDescent="0.3">
      <c r="A46" s="19" t="s">
        <v>112</v>
      </c>
      <c r="B46" s="3">
        <v>0</v>
      </c>
      <c r="C46" s="3">
        <v>0</v>
      </c>
      <c r="D46" s="3">
        <v>0</v>
      </c>
      <c r="E46" s="3">
        <v>38328239.280000001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5220315.97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5220315.97</v>
      </c>
      <c r="R46" s="3">
        <v>38328239.280000001</v>
      </c>
      <c r="S46" s="3">
        <v>10440631.939999999</v>
      </c>
      <c r="T46" s="3">
        <v>48768871.219999999</v>
      </c>
    </row>
    <row r="47" spans="1:20" x14ac:dyDescent="0.3">
      <c r="A47" s="19" t="s">
        <v>118</v>
      </c>
      <c r="B47" s="3">
        <v>817025.57200000004</v>
      </c>
      <c r="C47" s="3">
        <v>0</v>
      </c>
      <c r="D47" s="3">
        <v>0</v>
      </c>
      <c r="E47" s="3">
        <v>1068890.5220000001</v>
      </c>
      <c r="F47" s="3">
        <v>0</v>
      </c>
      <c r="G47" s="3">
        <v>0</v>
      </c>
      <c r="H47" s="3">
        <v>817025.57200000004</v>
      </c>
      <c r="I47" s="3">
        <v>0</v>
      </c>
      <c r="J47" s="3">
        <v>0</v>
      </c>
      <c r="K47" s="3">
        <v>1068890.5220000001</v>
      </c>
      <c r="L47" s="3">
        <v>0</v>
      </c>
      <c r="M47" s="3">
        <v>0</v>
      </c>
      <c r="N47" s="3">
        <v>817025.57200000004</v>
      </c>
      <c r="O47" s="3">
        <v>0</v>
      </c>
      <c r="P47" s="3">
        <v>0</v>
      </c>
      <c r="Q47" s="3">
        <v>1068890.5220000001</v>
      </c>
      <c r="R47" s="3">
        <v>1885916.094</v>
      </c>
      <c r="S47" s="3">
        <v>3771832.1880000001</v>
      </c>
      <c r="T47" s="3">
        <v>5657748.2820000006</v>
      </c>
    </row>
    <row r="48" spans="1:20" x14ac:dyDescent="0.3">
      <c r="A48" s="19" t="s">
        <v>121</v>
      </c>
      <c r="B48" s="3">
        <v>16342.087000000001</v>
      </c>
      <c r="C48" s="3">
        <v>0</v>
      </c>
      <c r="D48" s="3">
        <v>0</v>
      </c>
      <c r="E48" s="3">
        <v>304646.09499999997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304660.21600000001</v>
      </c>
      <c r="R48" s="3">
        <v>320988.18200000003</v>
      </c>
      <c r="S48" s="3">
        <v>304660.21600000001</v>
      </c>
      <c r="T48" s="3">
        <v>625648.39800000004</v>
      </c>
    </row>
    <row r="49" spans="1:20" x14ac:dyDescent="0.3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</row>
    <row r="50" spans="1:20" x14ac:dyDescent="0.3">
      <c r="A50" s="19" t="s">
        <v>131</v>
      </c>
      <c r="B50" s="3">
        <v>350812.87</v>
      </c>
      <c r="C50" s="3">
        <v>810101.42500000005</v>
      </c>
      <c r="D50" s="3">
        <v>4809598.43</v>
      </c>
      <c r="E50" s="3">
        <v>702090.12</v>
      </c>
      <c r="F50" s="3">
        <v>33377.440000000002</v>
      </c>
      <c r="G50" s="3">
        <v>1278395.67</v>
      </c>
      <c r="H50" s="3">
        <v>350812.87</v>
      </c>
      <c r="I50" s="3">
        <v>810101.42500000005</v>
      </c>
      <c r="J50" s="3">
        <v>4809598.43</v>
      </c>
      <c r="K50" s="3">
        <v>702090.12</v>
      </c>
      <c r="L50" s="3">
        <v>33377.440000000002</v>
      </c>
      <c r="M50" s="3">
        <v>661227.2300000001</v>
      </c>
      <c r="N50" s="3">
        <v>350812.87</v>
      </c>
      <c r="O50" s="3">
        <v>810101.42500000005</v>
      </c>
      <c r="P50" s="3">
        <v>4809598.43</v>
      </c>
      <c r="Q50" s="3">
        <v>702090.12</v>
      </c>
      <c r="R50" s="3">
        <v>6672602.8449999997</v>
      </c>
      <c r="S50" s="3">
        <v>15351583.469999999</v>
      </c>
      <c r="T50" s="3">
        <v>22024186.315000001</v>
      </c>
    </row>
    <row r="51" spans="1:20" x14ac:dyDescent="0.3">
      <c r="A51" s="19" t="s">
        <v>139</v>
      </c>
      <c r="B51" s="3">
        <v>0</v>
      </c>
      <c r="C51" s="3">
        <v>0</v>
      </c>
      <c r="D51" s="3">
        <v>0</v>
      </c>
      <c r="E51" s="3">
        <v>942255.16099999996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1474195.5220000001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1434234.5160000001</v>
      </c>
      <c r="R51" s="3">
        <v>942255.16099999996</v>
      </c>
      <c r="S51" s="3">
        <v>2908430.0380000002</v>
      </c>
      <c r="T51" s="3">
        <v>3850685.199</v>
      </c>
    </row>
    <row r="52" spans="1:20" x14ac:dyDescent="0.3">
      <c r="A52" s="19" t="s">
        <v>140</v>
      </c>
      <c r="B52" s="3">
        <v>0</v>
      </c>
      <c r="C52" s="3">
        <v>0</v>
      </c>
      <c r="D52" s="3">
        <v>2941177</v>
      </c>
      <c r="E52" s="3">
        <v>0</v>
      </c>
      <c r="F52" s="3">
        <v>0</v>
      </c>
      <c r="G52" s="3">
        <v>800000</v>
      </c>
      <c r="H52" s="3">
        <v>0</v>
      </c>
      <c r="I52" s="3">
        <v>0</v>
      </c>
      <c r="J52" s="3">
        <v>2941177</v>
      </c>
      <c r="K52" s="3">
        <v>0</v>
      </c>
      <c r="L52" s="3">
        <v>0</v>
      </c>
      <c r="M52" s="3">
        <v>800000</v>
      </c>
      <c r="N52" s="3">
        <v>0</v>
      </c>
      <c r="O52" s="3">
        <v>0</v>
      </c>
      <c r="P52" s="3">
        <v>2941177</v>
      </c>
      <c r="Q52" s="3">
        <v>0</v>
      </c>
      <c r="R52" s="3">
        <v>2941177</v>
      </c>
      <c r="S52" s="3">
        <v>7482354</v>
      </c>
      <c r="T52" s="3">
        <v>10423531</v>
      </c>
    </row>
    <row r="53" spans="1:20" x14ac:dyDescent="0.3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</row>
    <row r="54" spans="1:20" x14ac:dyDescent="0.3">
      <c r="A54" s="19" t="s">
        <v>143</v>
      </c>
      <c r="B54" s="3">
        <v>0</v>
      </c>
      <c r="C54" s="3">
        <v>0</v>
      </c>
      <c r="D54" s="3">
        <v>0</v>
      </c>
      <c r="E54" s="3">
        <v>501440.71499999997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501759.65499999997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456133.66499999998</v>
      </c>
      <c r="R54" s="3">
        <v>501440.71499999997</v>
      </c>
      <c r="S54" s="3">
        <v>957893.32</v>
      </c>
      <c r="T54" s="3">
        <v>1459334.0349999999</v>
      </c>
    </row>
    <row r="55" spans="1:20" x14ac:dyDescent="0.3">
      <c r="A55" s="19" t="s">
        <v>151</v>
      </c>
      <c r="B55" s="3">
        <v>0</v>
      </c>
      <c r="C55" s="3">
        <v>0</v>
      </c>
      <c r="D55" s="3">
        <v>0</v>
      </c>
      <c r="E55" s="3">
        <v>5226366.8169999998</v>
      </c>
      <c r="F55" s="3">
        <v>0</v>
      </c>
      <c r="G55" s="3">
        <v>0</v>
      </c>
      <c r="H55" s="3">
        <v>684641.57299999997</v>
      </c>
      <c r="I55" s="3">
        <v>0</v>
      </c>
      <c r="J55" s="3">
        <v>0</v>
      </c>
      <c r="K55" s="3">
        <v>5226366.8169999998</v>
      </c>
      <c r="L55" s="3">
        <v>0</v>
      </c>
      <c r="M55" s="3">
        <v>0</v>
      </c>
      <c r="N55" s="3">
        <v>684641.57299999997</v>
      </c>
      <c r="O55" s="3">
        <v>0</v>
      </c>
      <c r="P55" s="3">
        <v>0</v>
      </c>
      <c r="Q55" s="3">
        <v>5226366.8169999998</v>
      </c>
      <c r="R55" s="3">
        <v>5226366.8169999998</v>
      </c>
      <c r="S55" s="3">
        <v>11822016.779999999</v>
      </c>
      <c r="T55" s="3">
        <v>17048383.596999999</v>
      </c>
    </row>
    <row r="56" spans="1:20" x14ac:dyDescent="0.3">
      <c r="A56" s="19" t="s">
        <v>67</v>
      </c>
      <c r="B56" s="3">
        <v>0</v>
      </c>
      <c r="C56" s="3">
        <v>0</v>
      </c>
      <c r="D56" s="3">
        <v>0</v>
      </c>
      <c r="E56" s="3">
        <v>0</v>
      </c>
      <c r="F56" s="3">
        <v>1388753.8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1388753.8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2777507.6</v>
      </c>
      <c r="T56" s="3">
        <v>2777507.6</v>
      </c>
    </row>
    <row r="57" spans="1:20" x14ac:dyDescent="0.3">
      <c r="A57" s="19" t="s">
        <v>69</v>
      </c>
      <c r="B57" s="3">
        <v>29559.75</v>
      </c>
      <c r="C57" s="3">
        <v>0</v>
      </c>
      <c r="D57" s="3">
        <v>0</v>
      </c>
      <c r="E57" s="3">
        <v>23125.809999999998</v>
      </c>
      <c r="F57" s="3">
        <v>54592.26</v>
      </c>
      <c r="G57" s="3">
        <v>0</v>
      </c>
      <c r="H57" s="3">
        <v>0</v>
      </c>
      <c r="I57" s="3">
        <v>0</v>
      </c>
      <c r="J57" s="3">
        <v>0</v>
      </c>
      <c r="K57" s="3">
        <v>23472.69</v>
      </c>
      <c r="L57" s="3">
        <v>55411.15</v>
      </c>
      <c r="M57" s="3">
        <v>0</v>
      </c>
      <c r="N57" s="3">
        <v>0</v>
      </c>
      <c r="O57" s="3">
        <v>0</v>
      </c>
      <c r="P57" s="3">
        <v>0</v>
      </c>
      <c r="Q57" s="3">
        <v>23824.79</v>
      </c>
      <c r="R57" s="3">
        <v>52685.56</v>
      </c>
      <c r="S57" s="3">
        <v>157300.89000000001</v>
      </c>
      <c r="T57" s="3">
        <v>209986.45</v>
      </c>
    </row>
    <row r="58" spans="1:20" x14ac:dyDescent="0.3">
      <c r="A58" s="19" t="s">
        <v>3446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6004447.3799999999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6004447.3799999999</v>
      </c>
      <c r="T58" s="3">
        <v>6004447.3799999999</v>
      </c>
    </row>
    <row r="59" spans="1:20" x14ac:dyDescent="0.3">
      <c r="A59" s="18" t="s">
        <v>159</v>
      </c>
      <c r="B59" s="3">
        <v>89857137.949999988</v>
      </c>
      <c r="C59" s="3">
        <v>105393941.95700002</v>
      </c>
      <c r="D59" s="3">
        <v>201121879.14100003</v>
      </c>
      <c r="E59" s="3">
        <v>165332000.04799998</v>
      </c>
      <c r="F59" s="3">
        <v>32272762.078999996</v>
      </c>
      <c r="G59" s="3">
        <v>117667774.162</v>
      </c>
      <c r="H59" s="3">
        <v>97764645.995000005</v>
      </c>
      <c r="I59" s="3">
        <v>340776897.15700001</v>
      </c>
      <c r="J59" s="3">
        <v>278509139.64399999</v>
      </c>
      <c r="K59" s="3">
        <v>364874361.54900002</v>
      </c>
      <c r="L59" s="3">
        <v>30433515.589000002</v>
      </c>
      <c r="M59" s="3">
        <v>356843300.20700002</v>
      </c>
      <c r="N59" s="3">
        <v>97764645.995000005</v>
      </c>
      <c r="O59" s="3">
        <v>334235468.57700002</v>
      </c>
      <c r="P59" s="3">
        <v>205753075.868</v>
      </c>
      <c r="Q59" s="3">
        <v>364874361.46899998</v>
      </c>
      <c r="R59" s="3">
        <v>561704959.09599996</v>
      </c>
      <c r="S59" s="3">
        <v>2621769948.2910004</v>
      </c>
      <c r="T59" s="3">
        <v>3183474907.3870006</v>
      </c>
    </row>
    <row r="60" spans="1:20" x14ac:dyDescent="0.3">
      <c r="A60" s="19" t="s">
        <v>160</v>
      </c>
      <c r="B60" s="3">
        <v>7661766.966</v>
      </c>
      <c r="C60" s="3">
        <v>61133813.484000005</v>
      </c>
      <c r="D60" s="3">
        <v>66752107.902000003</v>
      </c>
      <c r="E60" s="3">
        <v>25835440.888000004</v>
      </c>
      <c r="F60" s="3">
        <v>6285824.4339999985</v>
      </c>
      <c r="G60" s="3">
        <v>29847361.807</v>
      </c>
      <c r="H60" s="3">
        <v>9654748.7809999995</v>
      </c>
      <c r="I60" s="3">
        <v>98606393.754999995</v>
      </c>
      <c r="J60" s="3">
        <v>104811605.752</v>
      </c>
      <c r="K60" s="3">
        <v>50163567.773000002</v>
      </c>
      <c r="L60" s="3">
        <v>5857731.3739999989</v>
      </c>
      <c r="M60" s="3">
        <v>30333798.907000002</v>
      </c>
      <c r="N60" s="3">
        <v>9654748.7809999995</v>
      </c>
      <c r="O60" s="3">
        <v>98606393.754999995</v>
      </c>
      <c r="P60" s="3">
        <v>104818236.861</v>
      </c>
      <c r="Q60" s="3">
        <v>50163567.773000002</v>
      </c>
      <c r="R60" s="3">
        <v>161383129.24000001</v>
      </c>
      <c r="S60" s="3">
        <v>598803979.75300002</v>
      </c>
      <c r="T60" s="3">
        <v>760187108.99300003</v>
      </c>
    </row>
    <row r="61" spans="1:20" x14ac:dyDescent="0.3">
      <c r="A61" s="19" t="s">
        <v>288</v>
      </c>
      <c r="B61" s="3">
        <v>1777781.46</v>
      </c>
      <c r="C61" s="3">
        <v>3130000</v>
      </c>
      <c r="D61" s="3">
        <v>0</v>
      </c>
      <c r="E61" s="3">
        <v>511342.2</v>
      </c>
      <c r="F61" s="3">
        <v>0</v>
      </c>
      <c r="G61" s="3">
        <v>2590906.06</v>
      </c>
      <c r="H61" s="3">
        <v>0</v>
      </c>
      <c r="I61" s="3">
        <v>2970000</v>
      </c>
      <c r="J61" s="3">
        <v>35700000</v>
      </c>
      <c r="K61" s="3">
        <v>511342.2</v>
      </c>
      <c r="L61" s="3">
        <v>0</v>
      </c>
      <c r="M61" s="3">
        <v>8771406.0599999987</v>
      </c>
      <c r="N61" s="3">
        <v>0</v>
      </c>
      <c r="O61" s="3">
        <v>0</v>
      </c>
      <c r="P61" s="3">
        <v>35700000</v>
      </c>
      <c r="Q61" s="3">
        <v>511342.2</v>
      </c>
      <c r="R61" s="3">
        <v>5419123.6600000001</v>
      </c>
      <c r="S61" s="3">
        <v>86754996.520000011</v>
      </c>
      <c r="T61" s="3">
        <v>92174120.179999992</v>
      </c>
    </row>
    <row r="62" spans="1:20" x14ac:dyDescent="0.3">
      <c r="A62" s="19" t="s">
        <v>311</v>
      </c>
      <c r="B62" s="3">
        <v>27709029.769999996</v>
      </c>
      <c r="C62" s="3">
        <v>41130128.473000005</v>
      </c>
      <c r="D62" s="3">
        <v>54049945.626000009</v>
      </c>
      <c r="E62" s="3">
        <v>78168943.279999986</v>
      </c>
      <c r="F62" s="3">
        <v>25986937.645</v>
      </c>
      <c r="G62" s="3">
        <v>6166666.6699999999</v>
      </c>
      <c r="H62" s="3">
        <v>35401337.460000001</v>
      </c>
      <c r="I62" s="3">
        <v>16112113.41</v>
      </c>
      <c r="J62" s="3">
        <v>57605812.146000005</v>
      </c>
      <c r="K62" s="3">
        <v>94034327.899999991</v>
      </c>
      <c r="L62" s="3">
        <v>24575784.215000004</v>
      </c>
      <c r="M62" s="3">
        <v>6166666.6699999999</v>
      </c>
      <c r="N62" s="3">
        <v>35401337.460000001</v>
      </c>
      <c r="O62" s="3">
        <v>12540684.83</v>
      </c>
      <c r="P62" s="3">
        <v>63824366.886</v>
      </c>
      <c r="Q62" s="3">
        <v>94034327.819999993</v>
      </c>
      <c r="R62" s="3">
        <v>201058047.14899999</v>
      </c>
      <c r="S62" s="3">
        <v>471850363.11199999</v>
      </c>
      <c r="T62" s="3">
        <v>672908410.26100004</v>
      </c>
    </row>
    <row r="63" spans="1:20" x14ac:dyDescent="0.3">
      <c r="A63" s="19" t="s">
        <v>363</v>
      </c>
      <c r="B63" s="3">
        <v>0</v>
      </c>
      <c r="C63" s="3">
        <v>0</v>
      </c>
      <c r="D63" s="3">
        <v>1256985.9879999999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1328882.121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1410472.121</v>
      </c>
      <c r="Q63" s="3">
        <v>0</v>
      </c>
      <c r="R63" s="3">
        <v>1256985.9879999999</v>
      </c>
      <c r="S63" s="3">
        <v>2739354.2420000001</v>
      </c>
      <c r="T63" s="3">
        <v>3996340.2300000004</v>
      </c>
    </row>
    <row r="64" spans="1:20" x14ac:dyDescent="0.3">
      <c r="A64" s="19" t="s">
        <v>372</v>
      </c>
      <c r="B64" s="3">
        <v>52708559.754000001</v>
      </c>
      <c r="C64" s="3">
        <v>0</v>
      </c>
      <c r="D64" s="3">
        <v>79062839.625</v>
      </c>
      <c r="E64" s="3">
        <v>60816273.68</v>
      </c>
      <c r="F64" s="3">
        <v>0</v>
      </c>
      <c r="G64" s="3">
        <v>79062839.625</v>
      </c>
      <c r="H64" s="3">
        <v>52708559.754000001</v>
      </c>
      <c r="I64" s="3">
        <v>223088389.99200001</v>
      </c>
      <c r="J64" s="3">
        <v>79062839.625</v>
      </c>
      <c r="K64" s="3">
        <v>220165123.676</v>
      </c>
      <c r="L64" s="3">
        <v>0</v>
      </c>
      <c r="M64" s="3">
        <v>0</v>
      </c>
      <c r="N64" s="3">
        <v>52708559.754000001</v>
      </c>
      <c r="O64" s="3">
        <v>223088389.99200001</v>
      </c>
      <c r="P64" s="3">
        <v>0</v>
      </c>
      <c r="Q64" s="3">
        <v>220165123.676</v>
      </c>
      <c r="R64" s="3">
        <v>192587673.05900002</v>
      </c>
      <c r="S64" s="3">
        <v>1150049826.0940001</v>
      </c>
      <c r="T64" s="3">
        <v>1342637499.1530001</v>
      </c>
    </row>
    <row r="65" spans="1:28" x14ac:dyDescent="0.3">
      <c r="A65" s="19" t="s">
        <v>3111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3571428.57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3571428.57</v>
      </c>
      <c r="T65" s="3">
        <v>3571428.57</v>
      </c>
    </row>
    <row r="66" spans="1:28" x14ac:dyDescent="0.3">
      <c r="A66" s="19" t="s">
        <v>3707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</row>
    <row r="67" spans="1:28" x14ac:dyDescent="0.3">
      <c r="A67" s="19" t="s">
        <v>3713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308000000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308000000</v>
      </c>
      <c r="T67" s="3">
        <v>308000000</v>
      </c>
    </row>
    <row r="68" spans="1:28" x14ac:dyDescent="0.3">
      <c r="A68" s="18" t="s">
        <v>2930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</row>
    <row r="69" spans="1:28" x14ac:dyDescent="0.3">
      <c r="A69" s="19" t="s">
        <v>2929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</row>
    <row r="70" spans="1:28" x14ac:dyDescent="0.3">
      <c r="A70" s="18" t="s">
        <v>459</v>
      </c>
      <c r="B70" s="3">
        <v>243326783.37300003</v>
      </c>
      <c r="C70" s="3">
        <v>172393239.16799998</v>
      </c>
      <c r="D70" s="3">
        <v>234920871.87400001</v>
      </c>
      <c r="E70" s="3">
        <v>259041387.84400001</v>
      </c>
      <c r="F70" s="3">
        <v>113800669.38499999</v>
      </c>
      <c r="G70" s="3">
        <v>186815933.31599998</v>
      </c>
      <c r="H70" s="3">
        <v>285964792.17799997</v>
      </c>
      <c r="I70" s="3">
        <v>404227898.528</v>
      </c>
      <c r="J70" s="3">
        <v>312655499.04699999</v>
      </c>
      <c r="K70" s="3">
        <v>428567835.64099997</v>
      </c>
      <c r="L70" s="3">
        <v>109845160.215</v>
      </c>
      <c r="M70" s="3">
        <v>362848290.921</v>
      </c>
      <c r="N70" s="3">
        <v>282401488.76200002</v>
      </c>
      <c r="O70" s="3">
        <v>397877622.96800005</v>
      </c>
      <c r="P70" s="3">
        <v>239899435.271</v>
      </c>
      <c r="Q70" s="3">
        <v>420044662.361</v>
      </c>
      <c r="R70" s="3">
        <v>909682282.25899994</v>
      </c>
      <c r="S70" s="3">
        <v>3544949288.5930004</v>
      </c>
      <c r="T70" s="3">
        <v>4454631570.8520012</v>
      </c>
      <c r="U70" s="3"/>
      <c r="V70" s="3"/>
      <c r="W70" s="3"/>
      <c r="X70" s="3"/>
      <c r="Y70" s="3"/>
      <c r="Z70" s="3"/>
      <c r="AA70" s="3"/>
      <c r="AB70" s="3"/>
    </row>
    <row r="71" spans="1:28" x14ac:dyDescent="0.3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">
      <c r="A72" s="18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x14ac:dyDescent="0.3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"/>
      <c r="P73" s="2"/>
      <c r="Q73" s="2"/>
      <c r="R73" s="2"/>
      <c r="S73" s="2"/>
      <c r="T73" s="2"/>
      <c r="U73" s="2" t="s">
        <v>32</v>
      </c>
      <c r="V73" s="2" t="s">
        <v>32</v>
      </c>
      <c r="W73" s="2" t="s">
        <v>32</v>
      </c>
      <c r="X73" s="2" t="s">
        <v>32</v>
      </c>
      <c r="Y73" s="2" t="s">
        <v>32</v>
      </c>
      <c r="Z73" s="2" t="s">
        <v>32</v>
      </c>
      <c r="AA73" s="2" t="s">
        <v>32</v>
      </c>
      <c r="AB73" s="2" t="s">
        <v>32</v>
      </c>
    </row>
    <row r="74" spans="1:28" x14ac:dyDescent="0.3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 t="s">
        <v>32</v>
      </c>
      <c r="V74" s="2" t="s">
        <v>32</v>
      </c>
      <c r="W74" s="2" t="s">
        <v>32</v>
      </c>
      <c r="X74" s="2" t="s">
        <v>32</v>
      </c>
      <c r="Y74" s="2" t="s">
        <v>32</v>
      </c>
      <c r="Z74" s="2" t="s">
        <v>32</v>
      </c>
      <c r="AA74" s="2" t="s">
        <v>32</v>
      </c>
      <c r="AB74" s="2" t="s">
        <v>32</v>
      </c>
    </row>
    <row r="75" spans="1:28" x14ac:dyDescent="0.3">
      <c r="V75" t="s">
        <v>32</v>
      </c>
    </row>
    <row r="83" spans="1:28" ht="28.8" x14ac:dyDescent="0.3">
      <c r="A83" s="9" t="s">
        <v>1275</v>
      </c>
      <c r="B83" s="4" t="s">
        <v>3208</v>
      </c>
      <c r="C83" s="4" t="s">
        <v>3209</v>
      </c>
      <c r="D83" s="4" t="s">
        <v>3210</v>
      </c>
      <c r="E83" s="4" t="s">
        <v>3188</v>
      </c>
      <c r="F83" s="4" t="s">
        <v>3189</v>
      </c>
      <c r="G83" s="4" t="s">
        <v>3190</v>
      </c>
      <c r="H83" s="4" t="s">
        <v>3191</v>
      </c>
      <c r="I83" s="4" t="s">
        <v>3192</v>
      </c>
      <c r="J83" s="4" t="s">
        <v>3193</v>
      </c>
      <c r="K83" s="4" t="s">
        <v>3211</v>
      </c>
      <c r="L83" s="4" t="s">
        <v>3194</v>
      </c>
      <c r="M83" s="4" t="s">
        <v>3240</v>
      </c>
      <c r="N83" s="4" t="s">
        <v>3196</v>
      </c>
      <c r="O83" s="4" t="s">
        <v>3197</v>
      </c>
      <c r="P83" s="4" t="s">
        <v>3198</v>
      </c>
      <c r="Q83" s="4" t="s">
        <v>3205</v>
      </c>
      <c r="R83" s="4" t="s">
        <v>3212</v>
      </c>
      <c r="S83" s="4" t="s">
        <v>3201</v>
      </c>
      <c r="T83" s="4" t="s">
        <v>3213</v>
      </c>
    </row>
    <row r="84" spans="1:28" x14ac:dyDescent="0.3">
      <c r="A84" s="18" t="s">
        <v>651</v>
      </c>
      <c r="B84" s="2">
        <v>160018283.55000001</v>
      </c>
      <c r="C84" s="2">
        <v>129833517.79999998</v>
      </c>
      <c r="D84" s="2">
        <v>83060014.019999996</v>
      </c>
      <c r="E84" s="2">
        <v>111267719.27000003</v>
      </c>
      <c r="F84" s="2">
        <v>116539433.71000001</v>
      </c>
      <c r="G84" s="2">
        <v>99098272.909999996</v>
      </c>
      <c r="H84" s="2">
        <v>389125772.74000013</v>
      </c>
      <c r="I84" s="2">
        <v>76485849.319999978</v>
      </c>
      <c r="J84" s="2">
        <v>151036905.57000002</v>
      </c>
      <c r="K84" s="2">
        <v>80078393.849999994</v>
      </c>
      <c r="L84" s="2">
        <v>74937397.560000017</v>
      </c>
      <c r="M84" s="2">
        <v>176045705.40999991</v>
      </c>
      <c r="N84" s="2">
        <v>115696539.77000001</v>
      </c>
      <c r="O84" s="2">
        <v>125052544.75999998</v>
      </c>
      <c r="P84" s="2">
        <v>44456236.720000006</v>
      </c>
      <c r="Q84" s="2">
        <v>99219178.360000029</v>
      </c>
      <c r="R84" s="2">
        <v>484179534.64000016</v>
      </c>
      <c r="S84" s="2">
        <v>1547772230.6800003</v>
      </c>
      <c r="T84" s="2">
        <v>2031951765.3199999</v>
      </c>
    </row>
    <row r="85" spans="1:28" x14ac:dyDescent="0.3">
      <c r="A85" s="19" t="s">
        <v>652</v>
      </c>
      <c r="B85" s="2">
        <v>160018283.55000001</v>
      </c>
      <c r="C85" s="2">
        <v>129833517.79999998</v>
      </c>
      <c r="D85" s="2">
        <v>83060014.019999996</v>
      </c>
      <c r="E85" s="2">
        <v>111267719.27000003</v>
      </c>
      <c r="F85" s="2">
        <v>116539433.71000001</v>
      </c>
      <c r="G85" s="2">
        <v>99098272.909999996</v>
      </c>
      <c r="H85" s="2">
        <v>389125772.74000013</v>
      </c>
      <c r="I85" s="2">
        <v>76485849.319999978</v>
      </c>
      <c r="J85" s="2">
        <v>151036905.57000002</v>
      </c>
      <c r="K85" s="2">
        <v>80078393.849999994</v>
      </c>
      <c r="L85" s="2">
        <v>74937397.560000017</v>
      </c>
      <c r="M85" s="2">
        <v>176045705.40999991</v>
      </c>
      <c r="N85" s="2">
        <v>115696539.77000001</v>
      </c>
      <c r="O85" s="2">
        <v>125052544.75999998</v>
      </c>
      <c r="P85" s="2">
        <v>44456236.720000006</v>
      </c>
      <c r="Q85" s="2">
        <v>99219178.360000029</v>
      </c>
      <c r="R85" s="2">
        <v>484179534.64000016</v>
      </c>
      <c r="S85" s="2">
        <v>1547772230.6800003</v>
      </c>
      <c r="T85" s="2">
        <v>2031951765.3199999</v>
      </c>
    </row>
    <row r="86" spans="1:28" x14ac:dyDescent="0.3">
      <c r="A86" s="18" t="s">
        <v>638</v>
      </c>
      <c r="B86" s="2">
        <v>0</v>
      </c>
      <c r="C86" s="2">
        <v>10227154.789999999</v>
      </c>
      <c r="D86" s="2">
        <v>0</v>
      </c>
      <c r="E86" s="2">
        <v>0</v>
      </c>
      <c r="F86" s="2">
        <v>91332027.916999996</v>
      </c>
      <c r="G86" s="2">
        <v>0</v>
      </c>
      <c r="H86" s="2">
        <v>0</v>
      </c>
      <c r="I86" s="2">
        <v>10227154.800000001</v>
      </c>
      <c r="J86" s="2">
        <v>0</v>
      </c>
      <c r="K86" s="2">
        <v>0</v>
      </c>
      <c r="L86" s="2">
        <v>91873805.271000013</v>
      </c>
      <c r="M86" s="2">
        <v>0</v>
      </c>
      <c r="N86" s="2">
        <v>0</v>
      </c>
      <c r="O86" s="2">
        <v>10227154.789999999</v>
      </c>
      <c r="P86" s="2">
        <v>0</v>
      </c>
      <c r="Q86" s="2">
        <v>0</v>
      </c>
      <c r="R86" s="2">
        <v>10227154.789999999</v>
      </c>
      <c r="S86" s="2">
        <v>203660142.778</v>
      </c>
      <c r="T86" s="2">
        <v>213887297.56799999</v>
      </c>
    </row>
    <row r="87" spans="1:28" x14ac:dyDescent="0.3">
      <c r="A87" s="19" t="s">
        <v>87</v>
      </c>
      <c r="B87" s="2">
        <v>0</v>
      </c>
      <c r="C87" s="2">
        <v>10227154.789999999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10227154.800000001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10227154.789999999</v>
      </c>
      <c r="P87" s="2">
        <v>0</v>
      </c>
      <c r="Q87" s="2">
        <v>0</v>
      </c>
      <c r="R87" s="2">
        <v>10227154.789999999</v>
      </c>
      <c r="S87" s="2">
        <v>20454309.59</v>
      </c>
      <c r="T87" s="2">
        <v>30681464.379999999</v>
      </c>
    </row>
    <row r="88" spans="1:28" x14ac:dyDescent="0.3">
      <c r="A88" s="19" t="s">
        <v>568</v>
      </c>
      <c r="B88" s="2">
        <v>0</v>
      </c>
      <c r="C88" s="2">
        <v>0</v>
      </c>
      <c r="D88" s="2">
        <v>0</v>
      </c>
      <c r="E88" s="2">
        <v>0</v>
      </c>
      <c r="F88" s="2">
        <v>88789378.434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89316884.716000006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178106263.15000001</v>
      </c>
      <c r="T88" s="2">
        <v>178106263.15000001</v>
      </c>
    </row>
    <row r="89" spans="1:28" x14ac:dyDescent="0.3">
      <c r="A89" s="19" t="s">
        <v>70</v>
      </c>
      <c r="B89" s="2">
        <v>0</v>
      </c>
      <c r="C89" s="2">
        <v>0</v>
      </c>
      <c r="D89" s="2">
        <v>0</v>
      </c>
      <c r="E89" s="2">
        <v>0</v>
      </c>
      <c r="F89" s="2">
        <v>2542649.483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2556920.5550000002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5099570.0380000006</v>
      </c>
      <c r="T89" s="2">
        <v>5099570.0380000006</v>
      </c>
    </row>
    <row r="90" spans="1:28" x14ac:dyDescent="0.3">
      <c r="A90" s="18" t="s">
        <v>1274</v>
      </c>
      <c r="B90" s="2">
        <v>160018283.55000001</v>
      </c>
      <c r="C90" s="2">
        <v>140060672.58999997</v>
      </c>
      <c r="D90" s="2">
        <v>83060014.019999996</v>
      </c>
      <c r="E90" s="2">
        <v>111267719.27000003</v>
      </c>
      <c r="F90" s="2">
        <v>207871461.627</v>
      </c>
      <c r="G90" s="2">
        <v>99098272.909999996</v>
      </c>
      <c r="H90" s="2">
        <v>389125772.74000013</v>
      </c>
      <c r="I90" s="2">
        <v>86713004.119999975</v>
      </c>
      <c r="J90" s="2">
        <v>151036905.57000002</v>
      </c>
      <c r="K90" s="2">
        <v>80078393.849999994</v>
      </c>
      <c r="L90" s="2">
        <v>166811202.83100003</v>
      </c>
      <c r="M90" s="2">
        <v>176045705.40999991</v>
      </c>
      <c r="N90" s="2">
        <v>115696539.77000001</v>
      </c>
      <c r="O90" s="2">
        <v>135279699.54999998</v>
      </c>
      <c r="P90" s="2">
        <v>44456236.720000006</v>
      </c>
      <c r="Q90" s="2">
        <v>99219178.360000029</v>
      </c>
      <c r="R90" s="2">
        <v>494406689.43000019</v>
      </c>
      <c r="S90" s="2">
        <v>1751432373.4580004</v>
      </c>
      <c r="T90" s="2">
        <v>2245839062.888</v>
      </c>
    </row>
    <row r="92" spans="1:28" x14ac:dyDescent="0.3">
      <c r="AB92" s="2"/>
    </row>
    <row r="93" spans="1:28" x14ac:dyDescent="0.3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5" spans="1:28" x14ac:dyDescent="0.3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 t="s">
        <v>32</v>
      </c>
      <c r="V95" s="2" t="s">
        <v>32</v>
      </c>
      <c r="W95" s="2" t="s">
        <v>32</v>
      </c>
      <c r="X95" s="2" t="s">
        <v>32</v>
      </c>
      <c r="Y95" s="2" t="s">
        <v>32</v>
      </c>
      <c r="Z95" s="2"/>
      <c r="AA95" s="2" t="s">
        <v>32</v>
      </c>
    </row>
    <row r="96" spans="1:28" x14ac:dyDescent="0.3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 t="s">
        <v>32</v>
      </c>
      <c r="V96" s="2" t="s">
        <v>2861</v>
      </c>
      <c r="W96" s="2" t="s">
        <v>32</v>
      </c>
      <c r="X96" s="2" t="s">
        <v>32</v>
      </c>
      <c r="Y96" s="2" t="s">
        <v>32</v>
      </c>
      <c r="Z96" s="2"/>
    </row>
    <row r="115" spans="23:40" x14ac:dyDescent="0.3"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23:40" x14ac:dyDescent="0.3"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9"/>
  <sheetViews>
    <sheetView showGridLines="0" topLeftCell="C82" workbookViewId="0">
      <selection activeCell="I94" sqref="I94"/>
    </sheetView>
  </sheetViews>
  <sheetFormatPr baseColWidth="10" defaultRowHeight="14.4" x14ac:dyDescent="0.3"/>
  <cols>
    <col min="1" max="1" width="50.44140625" customWidth="1"/>
    <col min="2" max="2" width="17.5546875" bestFit="1" customWidth="1"/>
    <col min="3" max="3" width="14.5546875" bestFit="1" customWidth="1"/>
    <col min="4" max="4" width="14.33203125" bestFit="1" customWidth="1"/>
    <col min="5" max="8" width="14.5546875" bestFit="1" customWidth="1"/>
    <col min="9" max="11" width="14.33203125" bestFit="1" customWidth="1"/>
    <col min="12" max="13" width="14.5546875" bestFit="1" customWidth="1"/>
    <col min="14" max="16" width="16" bestFit="1" customWidth="1"/>
    <col min="17" max="22" width="16.21875" bestFit="1" customWidth="1"/>
    <col min="23" max="28" width="16" bestFit="1" customWidth="1"/>
    <col min="29" max="29" width="12.77734375" bestFit="1" customWidth="1"/>
    <col min="30" max="30" width="15.6640625" bestFit="1" customWidth="1"/>
    <col min="31" max="35" width="11.77734375" bestFit="1" customWidth="1"/>
    <col min="36" max="36" width="16.44140625" bestFit="1" customWidth="1"/>
    <col min="37" max="38" width="13.44140625" bestFit="1" customWidth="1"/>
  </cols>
  <sheetData>
    <row r="1" spans="1:28" s="5" customFormat="1" ht="23.4" x14ac:dyDescent="0.45">
      <c r="A1" s="170" t="s">
        <v>468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28" s="5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8.8" x14ac:dyDescent="0.3">
      <c r="A9" s="6"/>
      <c r="B9" s="10" t="s">
        <v>3208</v>
      </c>
      <c r="C9" s="10" t="s">
        <v>3209</v>
      </c>
      <c r="D9" s="10" t="s">
        <v>3210</v>
      </c>
      <c r="E9" s="10" t="s">
        <v>3188</v>
      </c>
      <c r="F9" s="10" t="s">
        <v>3189</v>
      </c>
      <c r="G9" s="10" t="s">
        <v>3190</v>
      </c>
      <c r="H9" s="10" t="s">
        <v>3191</v>
      </c>
      <c r="I9" s="10" t="s">
        <v>3192</v>
      </c>
      <c r="J9" s="10" t="s">
        <v>3193</v>
      </c>
      <c r="K9" s="10" t="s">
        <v>3211</v>
      </c>
      <c r="L9" s="10" t="s">
        <v>3194</v>
      </c>
      <c r="M9" s="10" t="s">
        <v>3195</v>
      </c>
      <c r="N9" s="10" t="s">
        <v>3196</v>
      </c>
      <c r="O9" s="10" t="s">
        <v>3241</v>
      </c>
      <c r="P9" s="10" t="s">
        <v>3198</v>
      </c>
      <c r="Q9" s="10" t="s">
        <v>3205</v>
      </c>
      <c r="R9" s="10" t="s">
        <v>3212</v>
      </c>
      <c r="S9" s="10" t="s">
        <v>3201</v>
      </c>
      <c r="T9" s="10" t="s">
        <v>3213</v>
      </c>
    </row>
    <row r="10" spans="1:28" s="5" customFormat="1" ht="21" x14ac:dyDescent="0.3">
      <c r="A10" s="20" t="s">
        <v>1272</v>
      </c>
      <c r="B10" s="100">
        <f>+B69+B90</f>
        <v>265201504.45300004</v>
      </c>
      <c r="C10" s="100">
        <f t="shared" ref="C10:T10" si="0">+C69+C90</f>
        <v>351227874.67899996</v>
      </c>
      <c r="D10" s="100">
        <f t="shared" si="0"/>
        <v>334045745.70699996</v>
      </c>
      <c r="E10" s="100">
        <f t="shared" si="0"/>
        <v>218792728.37399995</v>
      </c>
      <c r="F10" s="100">
        <f t="shared" si="0"/>
        <v>697069080.84399998</v>
      </c>
      <c r="G10" s="100">
        <f t="shared" si="0"/>
        <v>151114089.30599999</v>
      </c>
      <c r="H10" s="100">
        <f t="shared" si="0"/>
        <v>270820226.1310001</v>
      </c>
      <c r="I10" s="100">
        <f t="shared" si="0"/>
        <v>362579295.71599996</v>
      </c>
      <c r="J10" s="100">
        <f t="shared" si="0"/>
        <v>322119048.70099998</v>
      </c>
      <c r="K10" s="100">
        <f t="shared" si="0"/>
        <v>197087042.10799998</v>
      </c>
      <c r="L10" s="100">
        <f t="shared" si="0"/>
        <v>680030748.403</v>
      </c>
      <c r="M10" s="100">
        <f t="shared" si="0"/>
        <v>145552472.77699998</v>
      </c>
      <c r="N10" s="100">
        <f t="shared" si="0"/>
        <v>247315246.34499997</v>
      </c>
      <c r="O10" s="100">
        <f t="shared" si="0"/>
        <v>348354254.02499998</v>
      </c>
      <c r="P10" s="100">
        <f t="shared" si="0"/>
        <v>310392363.31799996</v>
      </c>
      <c r="Q10" s="100">
        <f t="shared" si="0"/>
        <v>188274649.66099995</v>
      </c>
      <c r="R10" s="100">
        <f t="shared" si="0"/>
        <v>1169267853.2129998</v>
      </c>
      <c r="S10" s="100">
        <f t="shared" si="0"/>
        <v>3920708517.335</v>
      </c>
      <c r="T10" s="100">
        <f t="shared" si="0"/>
        <v>5089976370.5480003</v>
      </c>
      <c r="X10" s="120"/>
      <c r="Y10" s="120"/>
      <c r="AA10" s="118" t="s">
        <v>32</v>
      </c>
      <c r="AB10" s="102" t="s">
        <v>32</v>
      </c>
    </row>
    <row r="12" spans="1:28" ht="28.8" x14ac:dyDescent="0.3">
      <c r="A12" s="9" t="s">
        <v>1277</v>
      </c>
      <c r="B12" s="4" t="s">
        <v>3208</v>
      </c>
      <c r="C12" s="4" t="s">
        <v>3209</v>
      </c>
      <c r="D12" s="4" t="s">
        <v>3210</v>
      </c>
      <c r="E12" s="4" t="s">
        <v>3188</v>
      </c>
      <c r="F12" s="4" t="s">
        <v>3189</v>
      </c>
      <c r="G12" s="4" t="s">
        <v>3190</v>
      </c>
      <c r="H12" s="4" t="s">
        <v>3191</v>
      </c>
      <c r="I12" s="4" t="s">
        <v>3192</v>
      </c>
      <c r="J12" s="4" t="s">
        <v>3193</v>
      </c>
      <c r="K12" s="4" t="s">
        <v>3211</v>
      </c>
      <c r="L12" s="4" t="s">
        <v>3194</v>
      </c>
      <c r="M12" s="4" t="s">
        <v>3195</v>
      </c>
      <c r="N12" s="4" t="s">
        <v>3196</v>
      </c>
      <c r="O12" s="4" t="s">
        <v>3241</v>
      </c>
      <c r="P12" s="4" t="s">
        <v>3198</v>
      </c>
      <c r="Q12" s="4" t="s">
        <v>3205</v>
      </c>
      <c r="R12" s="4" t="s">
        <v>3212</v>
      </c>
      <c r="S12" s="4" t="s">
        <v>3201</v>
      </c>
      <c r="T12" s="4" t="s">
        <v>3213</v>
      </c>
    </row>
    <row r="13" spans="1:28" x14ac:dyDescent="0.3">
      <c r="A13" s="18" t="s">
        <v>379</v>
      </c>
      <c r="B13" s="3">
        <v>0</v>
      </c>
      <c r="C13" s="3">
        <v>0</v>
      </c>
      <c r="D13" s="3">
        <v>1254575</v>
      </c>
      <c r="E13" s="3">
        <v>0</v>
      </c>
      <c r="F13" s="3">
        <v>414721091.94999999</v>
      </c>
      <c r="G13" s="3">
        <v>1049178.1000000001</v>
      </c>
      <c r="H13" s="3">
        <v>0</v>
      </c>
      <c r="I13" s="3">
        <v>0</v>
      </c>
      <c r="J13" s="3">
        <v>0</v>
      </c>
      <c r="K13" s="3">
        <v>0</v>
      </c>
      <c r="L13" s="3">
        <v>414394841.94999999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1254575</v>
      </c>
      <c r="S13" s="3">
        <v>830165112</v>
      </c>
      <c r="T13" s="3">
        <v>831419687</v>
      </c>
    </row>
    <row r="14" spans="1:28" x14ac:dyDescent="0.3">
      <c r="A14" s="19" t="s">
        <v>401</v>
      </c>
      <c r="B14" s="3">
        <v>0</v>
      </c>
      <c r="C14" s="3">
        <v>0</v>
      </c>
      <c r="D14" s="3">
        <v>0</v>
      </c>
      <c r="E14" s="3">
        <v>0</v>
      </c>
      <c r="F14" s="3">
        <v>453690.71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453690.71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907381.42</v>
      </c>
      <c r="T14" s="3">
        <v>907381.42</v>
      </c>
    </row>
    <row r="15" spans="1:28" x14ac:dyDescent="0.3">
      <c r="A15" s="19" t="s">
        <v>404</v>
      </c>
      <c r="B15" s="3">
        <v>0</v>
      </c>
      <c r="C15" s="3">
        <v>0</v>
      </c>
      <c r="D15" s="3">
        <v>0</v>
      </c>
      <c r="E15" s="3">
        <v>0</v>
      </c>
      <c r="F15" s="3">
        <v>469911.85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469911.85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939823.7</v>
      </c>
      <c r="T15" s="3">
        <v>939823.7</v>
      </c>
    </row>
    <row r="16" spans="1:28" x14ac:dyDescent="0.3">
      <c r="A16" s="19" t="s">
        <v>407</v>
      </c>
      <c r="B16" s="3">
        <v>0</v>
      </c>
      <c r="C16" s="3">
        <v>0</v>
      </c>
      <c r="D16" s="3">
        <v>0</v>
      </c>
      <c r="E16" s="3">
        <v>0</v>
      </c>
      <c r="F16" s="3">
        <v>1505103.08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1505103.08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3010206.16</v>
      </c>
      <c r="T16" s="3">
        <v>3010206.16</v>
      </c>
    </row>
    <row r="17" spans="1:20" x14ac:dyDescent="0.3">
      <c r="A17" s="19" t="s">
        <v>410</v>
      </c>
      <c r="B17" s="3">
        <v>0</v>
      </c>
      <c r="C17" s="3">
        <v>0</v>
      </c>
      <c r="D17" s="3">
        <v>0</v>
      </c>
      <c r="E17" s="3">
        <v>0</v>
      </c>
      <c r="F17" s="3">
        <v>226571.96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226571.96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453143.92</v>
      </c>
      <c r="T17" s="3">
        <v>453143.92</v>
      </c>
    </row>
    <row r="18" spans="1:20" x14ac:dyDescent="0.3">
      <c r="A18" s="19" t="s">
        <v>413</v>
      </c>
      <c r="B18" s="3">
        <v>0</v>
      </c>
      <c r="C18" s="3">
        <v>0</v>
      </c>
      <c r="D18" s="3">
        <v>0</v>
      </c>
      <c r="E18" s="3">
        <v>0</v>
      </c>
      <c r="F18" s="3">
        <v>685274.82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685274.82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1370549.64</v>
      </c>
      <c r="T18" s="3">
        <v>1370549.64</v>
      </c>
    </row>
    <row r="19" spans="1:20" x14ac:dyDescent="0.3">
      <c r="A19" s="19" t="s">
        <v>416</v>
      </c>
      <c r="B19" s="3">
        <v>0</v>
      </c>
      <c r="C19" s="3">
        <v>0</v>
      </c>
      <c r="D19" s="3">
        <v>0</v>
      </c>
      <c r="E19" s="3">
        <v>0</v>
      </c>
      <c r="F19" s="3">
        <v>351488.41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351488.41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702976.82</v>
      </c>
      <c r="T19" s="3">
        <v>702976.82</v>
      </c>
    </row>
    <row r="20" spans="1:20" x14ac:dyDescent="0.3">
      <c r="A20" s="19" t="s">
        <v>419</v>
      </c>
      <c r="B20" s="3">
        <v>0</v>
      </c>
      <c r="C20" s="3">
        <v>0</v>
      </c>
      <c r="D20" s="3">
        <v>0</v>
      </c>
      <c r="E20" s="3">
        <v>0</v>
      </c>
      <c r="F20" s="3">
        <v>718970.14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718970.14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1437940.28</v>
      </c>
      <c r="T20" s="3">
        <v>1437940.28</v>
      </c>
    </row>
    <row r="21" spans="1:20" x14ac:dyDescent="0.3">
      <c r="A21" s="19" t="s">
        <v>422</v>
      </c>
      <c r="B21" s="3">
        <v>0</v>
      </c>
      <c r="C21" s="3">
        <v>0</v>
      </c>
      <c r="D21" s="3">
        <v>0</v>
      </c>
      <c r="E21" s="3">
        <v>0</v>
      </c>
      <c r="F21" s="3">
        <v>1256864.96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1256864.96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2513729.92</v>
      </c>
      <c r="T21" s="3">
        <v>2513729.92</v>
      </c>
    </row>
    <row r="22" spans="1:20" x14ac:dyDescent="0.3">
      <c r="A22" s="19" t="s">
        <v>425</v>
      </c>
      <c r="B22" s="3">
        <v>0</v>
      </c>
      <c r="C22" s="3">
        <v>0</v>
      </c>
      <c r="D22" s="3">
        <v>0</v>
      </c>
      <c r="E22" s="3">
        <v>0</v>
      </c>
      <c r="F22" s="3">
        <v>735965.88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735965.88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1471931.76</v>
      </c>
      <c r="T22" s="3">
        <v>1471931.76</v>
      </c>
    </row>
    <row r="23" spans="1:20" x14ac:dyDescent="0.3">
      <c r="A23" s="19" t="s">
        <v>428</v>
      </c>
      <c r="B23" s="3">
        <v>0</v>
      </c>
      <c r="C23" s="3">
        <v>0</v>
      </c>
      <c r="D23" s="3">
        <v>0</v>
      </c>
      <c r="E23" s="3">
        <v>0</v>
      </c>
      <c r="F23" s="3">
        <v>356477.78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356477.78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712955.56</v>
      </c>
      <c r="T23" s="3">
        <v>712955.56</v>
      </c>
    </row>
    <row r="24" spans="1:20" x14ac:dyDescent="0.3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3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3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3">
      <c r="A27" s="19" t="s">
        <v>388</v>
      </c>
      <c r="B27" s="3">
        <v>0</v>
      </c>
      <c r="C27" s="3">
        <v>0</v>
      </c>
      <c r="D27" s="3">
        <v>0</v>
      </c>
      <c r="E27" s="3">
        <v>0</v>
      </c>
      <c r="F27" s="3">
        <v>7721250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7395000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15116250</v>
      </c>
      <c r="T27" s="3">
        <v>15116250</v>
      </c>
    </row>
    <row r="28" spans="1:20" x14ac:dyDescent="0.3">
      <c r="A28" s="19" t="s">
        <v>394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421890.6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421890.6</v>
      </c>
      <c r="T28" s="3">
        <v>421890.6</v>
      </c>
    </row>
    <row r="29" spans="1:20" x14ac:dyDescent="0.3">
      <c r="A29" s="19" t="s">
        <v>431</v>
      </c>
      <c r="B29" s="3">
        <v>0</v>
      </c>
      <c r="C29" s="3">
        <v>0</v>
      </c>
      <c r="D29" s="3">
        <v>0</v>
      </c>
      <c r="E29" s="3">
        <v>0</v>
      </c>
      <c r="F29" s="3">
        <v>74573560.549999997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74573560.549999997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149147121.09999999</v>
      </c>
      <c r="T29" s="3">
        <v>149147121.09999999</v>
      </c>
    </row>
    <row r="30" spans="1:20" x14ac:dyDescent="0.3">
      <c r="A30" s="19" t="s">
        <v>433</v>
      </c>
      <c r="B30" s="3">
        <v>0</v>
      </c>
      <c r="C30" s="3">
        <v>0</v>
      </c>
      <c r="D30" s="3">
        <v>0</v>
      </c>
      <c r="E30" s="3">
        <v>0</v>
      </c>
      <c r="F30" s="3">
        <v>120718465.06999999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120718465.06999999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241436930.13999999</v>
      </c>
      <c r="T30" s="3">
        <v>241436930.13999999</v>
      </c>
    </row>
    <row r="31" spans="1:20" x14ac:dyDescent="0.3">
      <c r="A31" s="19" t="s">
        <v>435</v>
      </c>
      <c r="B31" s="3">
        <v>0</v>
      </c>
      <c r="C31" s="3">
        <v>0</v>
      </c>
      <c r="D31" s="3">
        <v>0</v>
      </c>
      <c r="E31" s="3">
        <v>0</v>
      </c>
      <c r="F31" s="3">
        <v>204947496.74000001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204947496.74000001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409894993.48000002</v>
      </c>
      <c r="T31" s="3">
        <v>409894993.48000002</v>
      </c>
    </row>
    <row r="32" spans="1:20" x14ac:dyDescent="0.3">
      <c r="A32" s="19" t="s">
        <v>397</v>
      </c>
      <c r="B32" s="3">
        <v>0</v>
      </c>
      <c r="C32" s="3">
        <v>0</v>
      </c>
      <c r="D32" s="3">
        <v>1254575</v>
      </c>
      <c r="E32" s="3">
        <v>0</v>
      </c>
      <c r="F32" s="3">
        <v>0</v>
      </c>
      <c r="G32" s="3">
        <v>627287.5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1254575</v>
      </c>
      <c r="S32" s="3">
        <v>627287.5</v>
      </c>
      <c r="T32" s="3">
        <v>1881862.5</v>
      </c>
    </row>
    <row r="33" spans="1:20" x14ac:dyDescent="0.3">
      <c r="A33" s="27" t="s">
        <v>30</v>
      </c>
      <c r="B33" s="30">
        <v>3971291.659</v>
      </c>
      <c r="C33" s="30">
        <v>647076.54</v>
      </c>
      <c r="D33" s="30">
        <v>6423331.4499999993</v>
      </c>
      <c r="E33" s="30">
        <v>3796104.7910000002</v>
      </c>
      <c r="F33" s="30">
        <v>3744461.0559999999</v>
      </c>
      <c r="G33" s="30">
        <v>1895898.3</v>
      </c>
      <c r="H33" s="30">
        <v>3163667.3650000002</v>
      </c>
      <c r="I33" s="30">
        <v>557481.47699999996</v>
      </c>
      <c r="J33" s="30">
        <v>5549128.6600000001</v>
      </c>
      <c r="K33" s="30">
        <v>3361636.0349999997</v>
      </c>
      <c r="L33" s="30">
        <v>3453772.2829999998</v>
      </c>
      <c r="M33" s="30">
        <v>1824594.46</v>
      </c>
      <c r="N33" s="30">
        <v>2297952.88</v>
      </c>
      <c r="O33" s="30">
        <v>534879.66399999999</v>
      </c>
      <c r="P33" s="30">
        <v>4846236.08</v>
      </c>
      <c r="Q33" s="30">
        <v>2801040.719</v>
      </c>
      <c r="R33" s="30">
        <v>14837804.439999998</v>
      </c>
      <c r="S33" s="30">
        <v>34030748.979000002</v>
      </c>
      <c r="T33" s="30">
        <v>48868553.419000007</v>
      </c>
    </row>
    <row r="34" spans="1:20" x14ac:dyDescent="0.3">
      <c r="A34" s="28" t="s">
        <v>28</v>
      </c>
      <c r="B34" s="3">
        <v>1571287.05</v>
      </c>
      <c r="C34" s="3">
        <v>0</v>
      </c>
      <c r="D34" s="3">
        <v>5192518.93</v>
      </c>
      <c r="E34" s="3">
        <v>0</v>
      </c>
      <c r="F34" s="3">
        <v>1356428.98</v>
      </c>
      <c r="G34" s="3">
        <v>0</v>
      </c>
      <c r="H34" s="3">
        <v>1402459.71</v>
      </c>
      <c r="I34" s="3">
        <v>0</v>
      </c>
      <c r="J34" s="3">
        <v>4378164.25</v>
      </c>
      <c r="K34" s="3">
        <v>0</v>
      </c>
      <c r="L34" s="3">
        <v>1070940.43</v>
      </c>
      <c r="M34" s="3">
        <v>0</v>
      </c>
      <c r="N34" s="3">
        <v>1178465.29</v>
      </c>
      <c r="O34" s="3">
        <v>0</v>
      </c>
      <c r="P34" s="3">
        <v>3708942.09</v>
      </c>
      <c r="Q34" s="3">
        <v>0</v>
      </c>
      <c r="R34" s="3">
        <v>6763805.9799999995</v>
      </c>
      <c r="S34" s="3">
        <v>13095400.75</v>
      </c>
      <c r="T34" s="3">
        <v>19859206.73</v>
      </c>
    </row>
    <row r="35" spans="1:20" x14ac:dyDescent="0.3">
      <c r="A35" s="19" t="s">
        <v>37</v>
      </c>
      <c r="B35" s="3">
        <v>312189.62</v>
      </c>
      <c r="C35" s="3">
        <v>600146.48</v>
      </c>
      <c r="D35" s="3">
        <v>1230812.52</v>
      </c>
      <c r="E35" s="3">
        <v>2941715.75</v>
      </c>
      <c r="F35" s="3">
        <v>2388032.0759999999</v>
      </c>
      <c r="G35" s="3">
        <v>1895898.3</v>
      </c>
      <c r="H35" s="3">
        <v>307099.57</v>
      </c>
      <c r="I35" s="3">
        <v>557481.47699999996</v>
      </c>
      <c r="J35" s="3">
        <v>1170964.4099999999</v>
      </c>
      <c r="K35" s="3">
        <v>2829216.29</v>
      </c>
      <c r="L35" s="3">
        <v>2367831.8530000001</v>
      </c>
      <c r="M35" s="3">
        <v>1824594.46</v>
      </c>
      <c r="N35" s="3">
        <v>312189.62</v>
      </c>
      <c r="O35" s="3">
        <v>534879.66399999999</v>
      </c>
      <c r="P35" s="3">
        <v>1137293.99</v>
      </c>
      <c r="Q35" s="3">
        <v>2763939.45</v>
      </c>
      <c r="R35" s="3">
        <v>5084864.3699999992</v>
      </c>
      <c r="S35" s="3">
        <v>18089421.160000004</v>
      </c>
      <c r="T35" s="3">
        <v>23174285.530000001</v>
      </c>
    </row>
    <row r="36" spans="1:20" x14ac:dyDescent="0.3">
      <c r="A36" s="19" t="s">
        <v>49</v>
      </c>
      <c r="B36" s="3">
        <v>986481.97699999996</v>
      </c>
      <c r="C36" s="3">
        <v>0</v>
      </c>
      <c r="D36" s="3">
        <v>0</v>
      </c>
      <c r="E36" s="3">
        <v>813132.78399999999</v>
      </c>
      <c r="F36" s="3">
        <v>0</v>
      </c>
      <c r="G36" s="3">
        <v>0</v>
      </c>
      <c r="H36" s="3">
        <v>643357.80799999996</v>
      </c>
      <c r="I36" s="3">
        <v>0</v>
      </c>
      <c r="J36" s="3">
        <v>0</v>
      </c>
      <c r="K36" s="3">
        <v>493240.98200000002</v>
      </c>
      <c r="L36" s="3">
        <v>0</v>
      </c>
      <c r="M36" s="3">
        <v>0</v>
      </c>
      <c r="N36" s="3">
        <v>246620.497</v>
      </c>
      <c r="O36" s="3">
        <v>0</v>
      </c>
      <c r="P36" s="3">
        <v>0</v>
      </c>
      <c r="Q36" s="3">
        <v>0</v>
      </c>
      <c r="R36" s="3">
        <v>1799614.7609999999</v>
      </c>
      <c r="S36" s="3">
        <v>1383219.287</v>
      </c>
      <c r="T36" s="3">
        <v>3182834.048</v>
      </c>
    </row>
    <row r="37" spans="1:20" x14ac:dyDescent="0.3">
      <c r="A37" s="19" t="s">
        <v>52</v>
      </c>
      <c r="B37" s="3">
        <v>1057999.25</v>
      </c>
      <c r="C37" s="3">
        <v>46930.06</v>
      </c>
      <c r="D37" s="3">
        <v>0</v>
      </c>
      <c r="E37" s="3">
        <v>0</v>
      </c>
      <c r="F37" s="3">
        <v>0</v>
      </c>
      <c r="G37" s="3">
        <v>0</v>
      </c>
      <c r="H37" s="3">
        <v>769494.02</v>
      </c>
      <c r="I37" s="3">
        <v>0</v>
      </c>
      <c r="J37" s="3">
        <v>0</v>
      </c>
      <c r="K37" s="3">
        <v>0</v>
      </c>
      <c r="L37" s="3">
        <v>15000</v>
      </c>
      <c r="M37" s="3">
        <v>0</v>
      </c>
      <c r="N37" s="3">
        <v>521498.71</v>
      </c>
      <c r="O37" s="3">
        <v>0</v>
      </c>
      <c r="P37" s="3">
        <v>0</v>
      </c>
      <c r="Q37" s="3">
        <v>0</v>
      </c>
      <c r="R37" s="3">
        <v>1104929.31</v>
      </c>
      <c r="S37" s="3">
        <v>1305992.73</v>
      </c>
      <c r="T37" s="3">
        <v>2410922.04</v>
      </c>
    </row>
    <row r="38" spans="1:20" x14ac:dyDescent="0.3">
      <c r="A38" s="19" t="s">
        <v>60</v>
      </c>
      <c r="B38" s="3">
        <v>43333.762000000002</v>
      </c>
      <c r="C38" s="3">
        <v>0</v>
      </c>
      <c r="D38" s="3">
        <v>0</v>
      </c>
      <c r="E38" s="3">
        <v>41256.256999999998</v>
      </c>
      <c r="F38" s="3">
        <v>0</v>
      </c>
      <c r="G38" s="3">
        <v>0</v>
      </c>
      <c r="H38" s="3">
        <v>41256.256999999998</v>
      </c>
      <c r="I38" s="3">
        <v>0</v>
      </c>
      <c r="J38" s="3">
        <v>0</v>
      </c>
      <c r="K38" s="3">
        <v>39178.762999999999</v>
      </c>
      <c r="L38" s="3">
        <v>0</v>
      </c>
      <c r="M38" s="3">
        <v>0</v>
      </c>
      <c r="N38" s="3">
        <v>39178.762999999999</v>
      </c>
      <c r="O38" s="3">
        <v>0</v>
      </c>
      <c r="P38" s="3">
        <v>0</v>
      </c>
      <c r="Q38" s="3">
        <v>37101.269</v>
      </c>
      <c r="R38" s="3">
        <v>84590.019</v>
      </c>
      <c r="S38" s="3">
        <v>156715.052</v>
      </c>
      <c r="T38" s="3">
        <v>241305.07100000003</v>
      </c>
    </row>
    <row r="39" spans="1:20" x14ac:dyDescent="0.3">
      <c r="A39" s="27" t="s">
        <v>65</v>
      </c>
      <c r="B39" s="7">
        <v>55791908.192000002</v>
      </c>
      <c r="C39" s="7">
        <v>9412074.6510000005</v>
      </c>
      <c r="D39" s="7">
        <v>7421573.3850000007</v>
      </c>
      <c r="E39" s="7">
        <v>24489116.599999994</v>
      </c>
      <c r="F39" s="7">
        <v>18508078.226999998</v>
      </c>
      <c r="G39" s="7">
        <v>2100538.5500000003</v>
      </c>
      <c r="H39" s="7">
        <v>57250325.534000002</v>
      </c>
      <c r="I39" s="7">
        <v>7392709.0940000005</v>
      </c>
      <c r="J39" s="7">
        <v>6924929.3479999993</v>
      </c>
      <c r="K39" s="7">
        <v>11023360.835999999</v>
      </c>
      <c r="L39" s="7">
        <v>16778634.724999998</v>
      </c>
      <c r="M39" s="7">
        <v>2070788.5</v>
      </c>
      <c r="N39" s="7">
        <v>50326687.813999996</v>
      </c>
      <c r="O39" s="7">
        <v>5490461.0970000001</v>
      </c>
      <c r="P39" s="7">
        <v>6611255.3389999997</v>
      </c>
      <c r="Q39" s="7">
        <v>9782740.2990000006</v>
      </c>
      <c r="R39" s="7">
        <v>97114672.828000009</v>
      </c>
      <c r="S39" s="7">
        <v>194260509.36300001</v>
      </c>
      <c r="T39" s="7">
        <v>291375182.19099998</v>
      </c>
    </row>
    <row r="40" spans="1:20" x14ac:dyDescent="0.3">
      <c r="A40" s="28" t="s">
        <v>71</v>
      </c>
      <c r="B40" s="8">
        <v>0</v>
      </c>
      <c r="C40" s="8">
        <v>0</v>
      </c>
      <c r="D40" s="8">
        <v>5343157.1730000004</v>
      </c>
      <c r="E40" s="8">
        <v>4847025.0799999991</v>
      </c>
      <c r="F40" s="8">
        <v>8780984.129999999</v>
      </c>
      <c r="G40" s="8">
        <v>0</v>
      </c>
      <c r="H40" s="8">
        <v>0</v>
      </c>
      <c r="I40" s="8">
        <v>0</v>
      </c>
      <c r="J40" s="8">
        <v>5043079.4159999993</v>
      </c>
      <c r="K40" s="8">
        <v>4610744.72</v>
      </c>
      <c r="L40" s="8">
        <v>8630613.8399999999</v>
      </c>
      <c r="M40" s="8">
        <v>0</v>
      </c>
      <c r="N40" s="8">
        <v>0</v>
      </c>
      <c r="O40" s="8">
        <v>0</v>
      </c>
      <c r="P40" s="8">
        <v>4864198.0769999996</v>
      </c>
      <c r="Q40" s="8">
        <v>4414731.9400000004</v>
      </c>
      <c r="R40" s="8">
        <v>10190182.252999999</v>
      </c>
      <c r="S40" s="8">
        <v>36344352.122999996</v>
      </c>
      <c r="T40" s="8">
        <v>46534534.376000002</v>
      </c>
    </row>
    <row r="41" spans="1:20" x14ac:dyDescent="0.3">
      <c r="A41" s="29" t="s">
        <v>86</v>
      </c>
      <c r="B41" s="8">
        <v>0</v>
      </c>
      <c r="C41" s="8">
        <v>9282991.3489999995</v>
      </c>
      <c r="D41" s="8">
        <v>0</v>
      </c>
      <c r="E41" s="8">
        <v>5142201.0199999996</v>
      </c>
      <c r="F41" s="8">
        <v>6831896.3839999996</v>
      </c>
      <c r="G41" s="8">
        <v>0</v>
      </c>
      <c r="H41" s="8">
        <v>4696246.0290000001</v>
      </c>
      <c r="I41" s="8">
        <v>7290555.9930000007</v>
      </c>
      <c r="J41" s="8">
        <v>0</v>
      </c>
      <c r="K41" s="8">
        <v>4400916.2019999996</v>
      </c>
      <c r="L41" s="8">
        <v>5452022.8330000006</v>
      </c>
      <c r="M41" s="8">
        <v>0</v>
      </c>
      <c r="N41" s="8">
        <v>4000716.9180000001</v>
      </c>
      <c r="O41" s="8">
        <v>5371572.4919999996</v>
      </c>
      <c r="P41" s="8">
        <v>0</v>
      </c>
      <c r="Q41" s="8">
        <v>3561381.5779999997</v>
      </c>
      <c r="R41" s="8">
        <v>14425192.369000001</v>
      </c>
      <c r="S41" s="8">
        <v>41605308.429000005</v>
      </c>
      <c r="T41" s="8">
        <v>56030500.797999993</v>
      </c>
    </row>
    <row r="42" spans="1:20" x14ac:dyDescent="0.3">
      <c r="A42" s="29" t="s">
        <v>64</v>
      </c>
      <c r="B42" s="8">
        <v>0</v>
      </c>
      <c r="C42" s="8">
        <v>17250.900000000001</v>
      </c>
      <c r="D42" s="8">
        <v>0</v>
      </c>
      <c r="E42" s="8">
        <v>11283.75</v>
      </c>
      <c r="F42" s="8">
        <v>17562.23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15292.24</v>
      </c>
      <c r="P42" s="8">
        <v>0</v>
      </c>
      <c r="Q42" s="8">
        <v>9403.1200000000008</v>
      </c>
      <c r="R42" s="8">
        <v>28534.65</v>
      </c>
      <c r="S42" s="8">
        <v>42257.59</v>
      </c>
      <c r="T42" s="8">
        <v>70792.239999999991</v>
      </c>
    </row>
    <row r="43" spans="1:20" x14ac:dyDescent="0.3">
      <c r="A43" s="29" t="s">
        <v>98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</row>
    <row r="44" spans="1:20" x14ac:dyDescent="0.3">
      <c r="A44" s="29" t="s">
        <v>101</v>
      </c>
      <c r="B44" s="8">
        <v>55712531.921999998</v>
      </c>
      <c r="C44" s="8">
        <v>0</v>
      </c>
      <c r="D44" s="8">
        <v>0</v>
      </c>
      <c r="E44" s="8">
        <v>0</v>
      </c>
      <c r="F44" s="8">
        <v>2787500.5300000003</v>
      </c>
      <c r="G44" s="8">
        <v>0</v>
      </c>
      <c r="H44" s="8">
        <v>50697287.758000001</v>
      </c>
      <c r="I44" s="8">
        <v>0</v>
      </c>
      <c r="J44" s="8">
        <v>0</v>
      </c>
      <c r="K44" s="8">
        <v>0</v>
      </c>
      <c r="L44" s="8">
        <v>2628980.2199999997</v>
      </c>
      <c r="M44" s="8">
        <v>0</v>
      </c>
      <c r="N44" s="8">
        <v>46250634.697999999</v>
      </c>
      <c r="O44" s="8">
        <v>0</v>
      </c>
      <c r="P44" s="8">
        <v>0</v>
      </c>
      <c r="Q44" s="8">
        <v>0</v>
      </c>
      <c r="R44" s="8">
        <v>55712531.921999998</v>
      </c>
      <c r="S44" s="8">
        <v>102364403.206</v>
      </c>
      <c r="T44" s="8">
        <v>158076935.12799999</v>
      </c>
    </row>
    <row r="45" spans="1:20" x14ac:dyDescent="0.3">
      <c r="A45" s="29" t="s">
        <v>112</v>
      </c>
      <c r="B45" s="8">
        <v>0</v>
      </c>
      <c r="C45" s="8">
        <v>5000</v>
      </c>
      <c r="D45" s="8">
        <v>0</v>
      </c>
      <c r="E45" s="8">
        <v>14043561.349999998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1572939.21</v>
      </c>
      <c r="L45" s="8">
        <v>0</v>
      </c>
      <c r="M45" s="8">
        <v>0</v>
      </c>
      <c r="N45" s="8">
        <v>0</v>
      </c>
      <c r="O45" s="8">
        <v>5000</v>
      </c>
      <c r="P45" s="8">
        <v>0</v>
      </c>
      <c r="Q45" s="8">
        <v>1383884.02</v>
      </c>
      <c r="R45" s="8">
        <v>14048561.349999998</v>
      </c>
      <c r="S45" s="8">
        <v>2961823.23</v>
      </c>
      <c r="T45" s="8">
        <v>17010384.579999998</v>
      </c>
    </row>
    <row r="46" spans="1:20" x14ac:dyDescent="0.3">
      <c r="A46" s="29" t="s">
        <v>118</v>
      </c>
      <c r="B46" s="8">
        <v>48451.13</v>
      </c>
      <c r="C46" s="8">
        <v>0</v>
      </c>
      <c r="D46" s="8">
        <v>0</v>
      </c>
      <c r="E46" s="8">
        <v>246518.367</v>
      </c>
      <c r="F46" s="8">
        <v>0</v>
      </c>
      <c r="G46" s="8">
        <v>0</v>
      </c>
      <c r="H46" s="8">
        <v>48472.311999999998</v>
      </c>
      <c r="I46" s="8">
        <v>0</v>
      </c>
      <c r="J46" s="8">
        <v>0</v>
      </c>
      <c r="K46" s="8">
        <v>234511.652</v>
      </c>
      <c r="L46" s="8">
        <v>0</v>
      </c>
      <c r="M46" s="8">
        <v>0</v>
      </c>
      <c r="N46" s="8">
        <v>48440.538</v>
      </c>
      <c r="O46" s="8">
        <v>0</v>
      </c>
      <c r="P46" s="8">
        <v>0</v>
      </c>
      <c r="Q46" s="8">
        <v>225081.98800000001</v>
      </c>
      <c r="R46" s="8">
        <v>294969.49699999997</v>
      </c>
      <c r="S46" s="8">
        <v>556506.49</v>
      </c>
      <c r="T46" s="8">
        <v>851475.98699999996</v>
      </c>
    </row>
    <row r="47" spans="1:20" x14ac:dyDescent="0.3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1:20" x14ac:dyDescent="0.3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1:20" x14ac:dyDescent="0.3">
      <c r="A49" s="29" t="s">
        <v>131</v>
      </c>
      <c r="B49" s="8">
        <v>30481.74</v>
      </c>
      <c r="C49" s="8">
        <v>98832.379000000001</v>
      </c>
      <c r="D49" s="8">
        <v>752757.33000000007</v>
      </c>
      <c r="E49" s="8">
        <v>28551.67</v>
      </c>
      <c r="F49" s="8">
        <v>1023.58</v>
      </c>
      <c r="G49" s="8">
        <v>80052.87</v>
      </c>
      <c r="H49" s="8">
        <v>28220.95</v>
      </c>
      <c r="I49" s="8">
        <v>94196.793999999994</v>
      </c>
      <c r="J49" s="8">
        <v>720394.66999999993</v>
      </c>
      <c r="K49" s="8">
        <v>24846.19</v>
      </c>
      <c r="L49" s="8">
        <v>755.17</v>
      </c>
      <c r="M49" s="8">
        <v>77236.149999999994</v>
      </c>
      <c r="N49" s="8">
        <v>26895.66</v>
      </c>
      <c r="O49" s="8">
        <v>90596.342000000004</v>
      </c>
      <c r="P49" s="8">
        <v>711912.49</v>
      </c>
      <c r="Q49" s="8">
        <v>21413.75</v>
      </c>
      <c r="R49" s="8">
        <v>910623.11899999995</v>
      </c>
      <c r="S49" s="8">
        <v>1877544.6159999999</v>
      </c>
      <c r="T49" s="8">
        <v>2788167.7350000003</v>
      </c>
    </row>
    <row r="50" spans="1:20" x14ac:dyDescent="0.3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14741.953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7370.982</v>
      </c>
      <c r="R50" s="8">
        <v>0</v>
      </c>
      <c r="S50" s="8">
        <v>22112.934999999998</v>
      </c>
      <c r="T50" s="8">
        <v>22112.934999999998</v>
      </c>
    </row>
    <row r="51" spans="1:20" x14ac:dyDescent="0.3">
      <c r="A51" s="29" t="s">
        <v>140</v>
      </c>
      <c r="B51" s="8">
        <v>0</v>
      </c>
      <c r="C51" s="8">
        <v>0</v>
      </c>
      <c r="D51" s="8">
        <v>1307313.03</v>
      </c>
      <c r="E51" s="8">
        <v>0</v>
      </c>
      <c r="F51" s="8">
        <v>0</v>
      </c>
      <c r="G51" s="8">
        <v>171733.33</v>
      </c>
      <c r="H51" s="8">
        <v>0</v>
      </c>
      <c r="I51" s="8">
        <v>0</v>
      </c>
      <c r="J51" s="8">
        <v>1143109.4099999999</v>
      </c>
      <c r="K51" s="8">
        <v>0</v>
      </c>
      <c r="L51" s="8">
        <v>0</v>
      </c>
      <c r="M51" s="8">
        <v>144800</v>
      </c>
      <c r="N51" s="8">
        <v>0</v>
      </c>
      <c r="O51" s="8">
        <v>0</v>
      </c>
      <c r="P51" s="8">
        <v>1016798.92</v>
      </c>
      <c r="Q51" s="8">
        <v>0</v>
      </c>
      <c r="R51" s="8">
        <v>1307313.03</v>
      </c>
      <c r="S51" s="8">
        <v>2476441.66</v>
      </c>
      <c r="T51" s="8">
        <v>3783754.6900000004</v>
      </c>
    </row>
    <row r="52" spans="1:20" x14ac:dyDescent="0.3">
      <c r="A52" s="29" t="s">
        <v>441</v>
      </c>
      <c r="B52" s="8">
        <v>0</v>
      </c>
      <c r="C52" s="8">
        <v>8000.0230000000001</v>
      </c>
      <c r="D52" s="8">
        <v>0</v>
      </c>
      <c r="E52" s="8">
        <v>0</v>
      </c>
      <c r="F52" s="8">
        <v>0</v>
      </c>
      <c r="G52" s="8">
        <v>1848752.35</v>
      </c>
      <c r="H52" s="8">
        <v>0</v>
      </c>
      <c r="I52" s="8">
        <v>7956.3069999999998</v>
      </c>
      <c r="J52" s="8">
        <v>0</v>
      </c>
      <c r="K52" s="8">
        <v>0</v>
      </c>
      <c r="L52" s="8">
        <v>0</v>
      </c>
      <c r="M52" s="8">
        <v>1848752.35</v>
      </c>
      <c r="N52" s="8">
        <v>0</v>
      </c>
      <c r="O52" s="8">
        <v>8000.0230000000001</v>
      </c>
      <c r="P52" s="8">
        <v>0</v>
      </c>
      <c r="Q52" s="8">
        <v>0</v>
      </c>
      <c r="R52" s="8">
        <v>8000.0230000000001</v>
      </c>
      <c r="S52" s="8">
        <v>3713461.0300000003</v>
      </c>
      <c r="T52" s="8">
        <v>3721461.0530000003</v>
      </c>
    </row>
    <row r="53" spans="1:20" x14ac:dyDescent="0.3">
      <c r="A53" s="29" t="s">
        <v>143</v>
      </c>
      <c r="B53" s="8">
        <v>0</v>
      </c>
      <c r="C53" s="8">
        <v>0</v>
      </c>
      <c r="D53" s="8">
        <v>18345.851999999999</v>
      </c>
      <c r="E53" s="8">
        <v>165451.533</v>
      </c>
      <c r="F53" s="8">
        <v>0</v>
      </c>
      <c r="G53" s="8">
        <v>0</v>
      </c>
      <c r="H53" s="8">
        <v>0</v>
      </c>
      <c r="I53" s="8">
        <v>0</v>
      </c>
      <c r="J53" s="8">
        <v>18345.851999999999</v>
      </c>
      <c r="K53" s="8">
        <v>160483.959</v>
      </c>
      <c r="L53" s="8">
        <v>0</v>
      </c>
      <c r="M53" s="8">
        <v>0</v>
      </c>
      <c r="N53" s="8">
        <v>0</v>
      </c>
      <c r="O53" s="8">
        <v>0</v>
      </c>
      <c r="P53" s="8">
        <v>18345.851999999999</v>
      </c>
      <c r="Q53" s="8">
        <v>155648.071</v>
      </c>
      <c r="R53" s="8">
        <v>183797.38500000001</v>
      </c>
      <c r="S53" s="8">
        <v>352823.73400000005</v>
      </c>
      <c r="T53" s="8">
        <v>536621.11899999995</v>
      </c>
    </row>
    <row r="54" spans="1:20" x14ac:dyDescent="0.3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1:20" x14ac:dyDescent="0.3">
      <c r="A55" s="29" t="s">
        <v>67</v>
      </c>
      <c r="B55" s="8">
        <v>0</v>
      </c>
      <c r="C55" s="8">
        <v>0</v>
      </c>
      <c r="D55" s="8">
        <v>0</v>
      </c>
      <c r="E55" s="8">
        <v>0</v>
      </c>
      <c r="F55" s="8">
        <v>84010.092999999993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61980.271999999997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145990.36499999999</v>
      </c>
      <c r="T55" s="8">
        <v>145990.36499999999</v>
      </c>
    </row>
    <row r="56" spans="1:20" x14ac:dyDescent="0.3">
      <c r="A56" s="29" t="s">
        <v>69</v>
      </c>
      <c r="B56" s="8">
        <v>443.4</v>
      </c>
      <c r="C56" s="8">
        <v>0</v>
      </c>
      <c r="D56" s="8">
        <v>0</v>
      </c>
      <c r="E56" s="8">
        <v>4523.83</v>
      </c>
      <c r="F56" s="8">
        <v>5101.28</v>
      </c>
      <c r="G56" s="8">
        <v>0</v>
      </c>
      <c r="H56" s="8">
        <v>0</v>
      </c>
      <c r="I56" s="8">
        <v>0</v>
      </c>
      <c r="J56" s="8">
        <v>0</v>
      </c>
      <c r="K56" s="8">
        <v>4176.95</v>
      </c>
      <c r="L56" s="8">
        <v>4282.3900000000003</v>
      </c>
      <c r="M56" s="8">
        <v>0</v>
      </c>
      <c r="N56" s="8">
        <v>0</v>
      </c>
      <c r="O56" s="8">
        <v>0</v>
      </c>
      <c r="P56" s="8">
        <v>0</v>
      </c>
      <c r="Q56" s="8">
        <v>3824.85</v>
      </c>
      <c r="R56" s="8">
        <v>4967.2299999999996</v>
      </c>
      <c r="S56" s="8">
        <v>17385.47</v>
      </c>
      <c r="T56" s="8">
        <v>22352.7</v>
      </c>
    </row>
    <row r="57" spans="1:20" x14ac:dyDescent="0.3">
      <c r="A57" s="29" t="s">
        <v>3446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1780098.4850000001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1780098.4850000001</v>
      </c>
      <c r="T57" s="8">
        <v>1780098.4850000001</v>
      </c>
    </row>
    <row r="58" spans="1:20" x14ac:dyDescent="0.3">
      <c r="A58" s="27" t="s">
        <v>159</v>
      </c>
      <c r="B58" s="31">
        <v>72133919.145999998</v>
      </c>
      <c r="C58" s="31">
        <v>192841542.79799998</v>
      </c>
      <c r="D58" s="31">
        <v>166851522.59200001</v>
      </c>
      <c r="E58" s="31">
        <v>127369184.19299999</v>
      </c>
      <c r="F58" s="31">
        <v>223158761.171</v>
      </c>
      <c r="G58" s="31">
        <v>38028963.016000003</v>
      </c>
      <c r="H58" s="31">
        <v>77834243.172999978</v>
      </c>
      <c r="I58" s="31">
        <v>211120579.82499999</v>
      </c>
      <c r="J58" s="31">
        <v>160547076.57299995</v>
      </c>
      <c r="K58" s="31">
        <v>123496073.71700001</v>
      </c>
      <c r="L58" s="31">
        <v>213557025.13500002</v>
      </c>
      <c r="M58" s="31">
        <v>36947035.957000002</v>
      </c>
      <c r="N58" s="31">
        <v>77467683.490999997</v>
      </c>
      <c r="O58" s="31">
        <v>201882124.34400001</v>
      </c>
      <c r="P58" s="31">
        <v>155245273.47899997</v>
      </c>
      <c r="Q58" s="31">
        <v>119764906.13300002</v>
      </c>
      <c r="R58" s="31">
        <v>559196168.72900009</v>
      </c>
      <c r="S58" s="31">
        <v>1639049746.0139999</v>
      </c>
      <c r="T58" s="31">
        <v>2198245914.743</v>
      </c>
    </row>
    <row r="59" spans="1:20" x14ac:dyDescent="0.3">
      <c r="A59" s="19" t="s">
        <v>160</v>
      </c>
      <c r="B59" s="3">
        <v>11507968.294</v>
      </c>
      <c r="C59" s="3">
        <v>28621488.609999996</v>
      </c>
      <c r="D59" s="3">
        <v>57285755.814999998</v>
      </c>
      <c r="E59" s="3">
        <v>20407791.148999996</v>
      </c>
      <c r="F59" s="3">
        <v>44518158.998000003</v>
      </c>
      <c r="G59" s="3">
        <v>13470425.087000001</v>
      </c>
      <c r="H59" s="3">
        <v>10439542.466</v>
      </c>
      <c r="I59" s="3">
        <v>27299399.339999996</v>
      </c>
      <c r="J59" s="3">
        <v>54748406.842999995</v>
      </c>
      <c r="K59" s="3">
        <v>19705210.530000005</v>
      </c>
      <c r="L59" s="3">
        <v>43237170.485000007</v>
      </c>
      <c r="M59" s="3">
        <v>12836791.379999997</v>
      </c>
      <c r="N59" s="3">
        <v>10421749.105</v>
      </c>
      <c r="O59" s="3">
        <v>25538763.16</v>
      </c>
      <c r="P59" s="3">
        <v>53022582.604999997</v>
      </c>
      <c r="Q59" s="3">
        <v>18782119.539999999</v>
      </c>
      <c r="R59" s="3">
        <v>117823003.86799999</v>
      </c>
      <c r="S59" s="3">
        <v>334020319.53900003</v>
      </c>
      <c r="T59" s="3">
        <v>451843323.40699995</v>
      </c>
    </row>
    <row r="60" spans="1:20" x14ac:dyDescent="0.3">
      <c r="A60" s="19" t="s">
        <v>288</v>
      </c>
      <c r="B60" s="3">
        <v>42603823.471999995</v>
      </c>
      <c r="C60" s="3">
        <v>4459541.46</v>
      </c>
      <c r="D60" s="3">
        <v>63728662.309000008</v>
      </c>
      <c r="E60" s="3">
        <v>52030039.980000004</v>
      </c>
      <c r="F60" s="3">
        <v>3998025.574</v>
      </c>
      <c r="G60" s="3">
        <v>19386736.669</v>
      </c>
      <c r="H60" s="3">
        <v>43705501.04299999</v>
      </c>
      <c r="I60" s="3">
        <v>32907963.02</v>
      </c>
      <c r="J60" s="3">
        <v>62697777.445999995</v>
      </c>
      <c r="K60" s="3">
        <v>51739262.040000007</v>
      </c>
      <c r="L60" s="3">
        <v>3993691.8370000003</v>
      </c>
      <c r="M60" s="3">
        <v>19239728.727000002</v>
      </c>
      <c r="N60" s="3">
        <v>44362594.637999989</v>
      </c>
      <c r="O60" s="3">
        <v>27158431.120000001</v>
      </c>
      <c r="P60" s="3">
        <v>62499817.883000009</v>
      </c>
      <c r="Q60" s="3">
        <v>52016753.480000004</v>
      </c>
      <c r="R60" s="3">
        <v>162822067.22100005</v>
      </c>
      <c r="S60" s="3">
        <v>423706283.47700006</v>
      </c>
      <c r="T60" s="3">
        <v>586528350.69800007</v>
      </c>
    </row>
    <row r="61" spans="1:20" x14ac:dyDescent="0.3">
      <c r="A61" s="19" t="s">
        <v>311</v>
      </c>
      <c r="B61" s="3">
        <v>18022127.380000003</v>
      </c>
      <c r="C61" s="3">
        <v>8440198.75</v>
      </c>
      <c r="D61" s="3">
        <v>43806568.505000003</v>
      </c>
      <c r="E61" s="3">
        <v>54931353.063999988</v>
      </c>
      <c r="F61" s="3">
        <v>16356957.570999999</v>
      </c>
      <c r="G61" s="3">
        <v>1920802.3699999999</v>
      </c>
      <c r="H61" s="3">
        <v>23689199.663999997</v>
      </c>
      <c r="I61" s="3">
        <v>6900223.1200000001</v>
      </c>
      <c r="J61" s="3">
        <v>41150554.899999999</v>
      </c>
      <c r="K61" s="3">
        <v>52051601.147</v>
      </c>
      <c r="L61" s="3">
        <v>15116522.969000001</v>
      </c>
      <c r="M61" s="3">
        <v>1646855.71</v>
      </c>
      <c r="N61" s="3">
        <v>22683339.748000003</v>
      </c>
      <c r="O61" s="3">
        <v>6299407.4699999997</v>
      </c>
      <c r="P61" s="3">
        <v>39324257.739999995</v>
      </c>
      <c r="Q61" s="3">
        <v>48966033.113000005</v>
      </c>
      <c r="R61" s="3">
        <v>125200247.69900003</v>
      </c>
      <c r="S61" s="3">
        <v>276105755.52200001</v>
      </c>
      <c r="T61" s="3">
        <v>401306003.22099996</v>
      </c>
    </row>
    <row r="62" spans="1:20" x14ac:dyDescent="0.3">
      <c r="A62" s="19" t="s">
        <v>363</v>
      </c>
      <c r="B62" s="3">
        <v>0</v>
      </c>
      <c r="C62" s="3">
        <v>0</v>
      </c>
      <c r="D62" s="3">
        <v>456313.74300000002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427448.49400000001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398615.25100000005</v>
      </c>
      <c r="Q62" s="3">
        <v>0</v>
      </c>
      <c r="R62" s="3">
        <v>456313.74300000002</v>
      </c>
      <c r="S62" s="3">
        <v>826063.74500000011</v>
      </c>
      <c r="T62" s="3">
        <v>1282377.4879999999</v>
      </c>
    </row>
    <row r="63" spans="1:20" x14ac:dyDescent="0.3">
      <c r="A63" s="19" t="s">
        <v>372</v>
      </c>
      <c r="B63" s="3">
        <v>0</v>
      </c>
      <c r="C63" s="3">
        <v>151320313.97799999</v>
      </c>
      <c r="D63" s="3">
        <v>0</v>
      </c>
      <c r="E63" s="3">
        <v>0</v>
      </c>
      <c r="F63" s="3">
        <v>158285619.028</v>
      </c>
      <c r="G63" s="3">
        <v>0</v>
      </c>
      <c r="H63" s="3">
        <v>0</v>
      </c>
      <c r="I63" s="3">
        <v>144012994.345</v>
      </c>
      <c r="J63" s="3">
        <v>0</v>
      </c>
      <c r="K63" s="3">
        <v>0</v>
      </c>
      <c r="L63" s="3">
        <v>151209639.84400001</v>
      </c>
      <c r="M63" s="3">
        <v>0</v>
      </c>
      <c r="N63" s="3">
        <v>0</v>
      </c>
      <c r="O63" s="3">
        <v>142885522.59400001</v>
      </c>
      <c r="P63" s="3">
        <v>0</v>
      </c>
      <c r="Q63" s="3">
        <v>0</v>
      </c>
      <c r="R63" s="3">
        <v>151320313.97799999</v>
      </c>
      <c r="S63" s="3">
        <v>596393775.81099999</v>
      </c>
      <c r="T63" s="3">
        <v>747714089.78899992</v>
      </c>
    </row>
    <row r="64" spans="1:20" x14ac:dyDescent="0.3">
      <c r="A64" s="19" t="s">
        <v>3111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1676776.67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1649437.92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3326214.59</v>
      </c>
      <c r="T64" s="3">
        <v>3326214.59</v>
      </c>
    </row>
    <row r="65" spans="1:28" x14ac:dyDescent="0.3">
      <c r="A65" s="19" t="s">
        <v>3707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</row>
    <row r="66" spans="1:28" x14ac:dyDescent="0.3">
      <c r="A66" s="19" t="s">
        <v>3713</v>
      </c>
      <c r="B66" s="3">
        <v>0</v>
      </c>
      <c r="C66" s="3">
        <v>0</v>
      </c>
      <c r="D66" s="3">
        <v>1574222.22</v>
      </c>
      <c r="E66" s="3">
        <v>0</v>
      </c>
      <c r="F66" s="3">
        <v>0</v>
      </c>
      <c r="G66" s="3">
        <v>1574222.22</v>
      </c>
      <c r="H66" s="3">
        <v>0</v>
      </c>
      <c r="I66" s="3">
        <v>0</v>
      </c>
      <c r="J66" s="3">
        <v>1522888.89</v>
      </c>
      <c r="K66" s="3">
        <v>0</v>
      </c>
      <c r="L66" s="3">
        <v>0</v>
      </c>
      <c r="M66" s="3">
        <v>1574222.22</v>
      </c>
      <c r="N66" s="3">
        <v>0</v>
      </c>
      <c r="O66" s="3">
        <v>0</v>
      </c>
      <c r="P66" s="3">
        <v>0</v>
      </c>
      <c r="Q66" s="3">
        <v>0</v>
      </c>
      <c r="R66" s="3">
        <v>1574222.22</v>
      </c>
      <c r="S66" s="3">
        <v>4671333.33</v>
      </c>
      <c r="T66" s="3">
        <v>6245555.5499999998</v>
      </c>
    </row>
    <row r="67" spans="1:28" x14ac:dyDescent="0.3">
      <c r="A67" s="18" t="s">
        <v>2930</v>
      </c>
      <c r="B67" s="3">
        <v>0</v>
      </c>
      <c r="C67" s="3">
        <v>0</v>
      </c>
      <c r="D67" s="3">
        <v>15939383.630000001</v>
      </c>
      <c r="E67" s="3">
        <v>0</v>
      </c>
      <c r="F67" s="3">
        <v>0</v>
      </c>
      <c r="G67" s="3">
        <v>15939383.630000001</v>
      </c>
      <c r="H67" s="3">
        <v>0</v>
      </c>
      <c r="I67" s="3">
        <v>0</v>
      </c>
      <c r="J67" s="3">
        <v>15939383.630000001</v>
      </c>
      <c r="K67" s="3">
        <v>0</v>
      </c>
      <c r="L67" s="3">
        <v>0</v>
      </c>
      <c r="M67" s="3">
        <v>15939383.630000001</v>
      </c>
      <c r="N67" s="3">
        <v>0</v>
      </c>
      <c r="O67" s="3">
        <v>0</v>
      </c>
      <c r="P67" s="3">
        <v>15939383.630000001</v>
      </c>
      <c r="Q67" s="3">
        <v>0</v>
      </c>
      <c r="R67" s="3">
        <v>15939383.630000001</v>
      </c>
      <c r="S67" s="3">
        <v>63757534.520000003</v>
      </c>
      <c r="T67" s="3">
        <v>79696918.150000006</v>
      </c>
    </row>
    <row r="68" spans="1:28" x14ac:dyDescent="0.3">
      <c r="A68" s="19" t="s">
        <v>2929</v>
      </c>
      <c r="B68" s="3">
        <v>0</v>
      </c>
      <c r="C68" s="3">
        <v>0</v>
      </c>
      <c r="D68" s="3">
        <v>15939383.630000001</v>
      </c>
      <c r="E68" s="3">
        <v>0</v>
      </c>
      <c r="F68" s="3">
        <v>0</v>
      </c>
      <c r="G68" s="3">
        <v>15939383.630000001</v>
      </c>
      <c r="H68" s="3">
        <v>0</v>
      </c>
      <c r="I68" s="3">
        <v>0</v>
      </c>
      <c r="J68" s="3">
        <v>15939383.630000001</v>
      </c>
      <c r="K68" s="3">
        <v>0</v>
      </c>
      <c r="L68" s="3">
        <v>0</v>
      </c>
      <c r="M68" s="3">
        <v>15939383.630000001</v>
      </c>
      <c r="N68" s="3">
        <v>0</v>
      </c>
      <c r="O68" s="3">
        <v>0</v>
      </c>
      <c r="P68" s="3">
        <v>15939383.630000001</v>
      </c>
      <c r="Q68" s="3">
        <v>0</v>
      </c>
      <c r="R68" s="3">
        <v>15939383.630000001</v>
      </c>
      <c r="S68" s="3">
        <v>63757534.520000003</v>
      </c>
      <c r="T68" s="3">
        <v>79696918.150000006</v>
      </c>
    </row>
    <row r="69" spans="1:28" x14ac:dyDescent="0.3">
      <c r="A69" s="18" t="s">
        <v>459</v>
      </c>
      <c r="B69" s="3">
        <v>131897118.99700001</v>
      </c>
      <c r="C69" s="3">
        <v>202900693.98899999</v>
      </c>
      <c r="D69" s="3">
        <v>197890386.05699998</v>
      </c>
      <c r="E69" s="3">
        <v>155654405.58399999</v>
      </c>
      <c r="F69" s="3">
        <v>660132392.40399992</v>
      </c>
      <c r="G69" s="3">
        <v>59013961.596000001</v>
      </c>
      <c r="H69" s="3">
        <v>138248236.072</v>
      </c>
      <c r="I69" s="3">
        <v>219070770.396</v>
      </c>
      <c r="J69" s="3">
        <v>188960518.21099997</v>
      </c>
      <c r="K69" s="3">
        <v>137881070.588</v>
      </c>
      <c r="L69" s="3">
        <v>648184274.09300005</v>
      </c>
      <c r="M69" s="3">
        <v>56781802.547000006</v>
      </c>
      <c r="N69" s="3">
        <v>130092324.18499997</v>
      </c>
      <c r="O69" s="3">
        <v>207907465.10500002</v>
      </c>
      <c r="P69" s="3">
        <v>182642148.528</v>
      </c>
      <c r="Q69" s="3">
        <v>132348687.15100001</v>
      </c>
      <c r="R69" s="3">
        <v>688342604.62699997</v>
      </c>
      <c r="S69" s="3">
        <v>2761263650.8759999</v>
      </c>
      <c r="T69" s="3">
        <v>3449606255.5030003</v>
      </c>
      <c r="U69" s="3"/>
      <c r="V69" s="3"/>
      <c r="W69" s="3"/>
      <c r="X69" s="3"/>
      <c r="Y69" s="3"/>
      <c r="Z69" s="3"/>
      <c r="AA69" s="3"/>
      <c r="AB69" s="3"/>
    </row>
    <row r="70" spans="1:28" x14ac:dyDescent="0.3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 t="s">
        <v>32</v>
      </c>
      <c r="V72" s="3" t="s">
        <v>32</v>
      </c>
      <c r="W72" s="3" t="s">
        <v>32</v>
      </c>
      <c r="X72" s="3" t="s">
        <v>32</v>
      </c>
      <c r="Y72" s="3"/>
      <c r="Z72" s="3"/>
      <c r="AB72" s="3" t="s">
        <v>32</v>
      </c>
    </row>
    <row r="73" spans="1:28" x14ac:dyDescent="0.3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 t="s">
        <v>32</v>
      </c>
      <c r="V73" s="3" t="s">
        <v>32</v>
      </c>
      <c r="W73" s="3" t="s">
        <v>32</v>
      </c>
      <c r="X73" s="3" t="s">
        <v>32</v>
      </c>
      <c r="Y73" s="3"/>
      <c r="Z73" s="3"/>
      <c r="AB73" s="3" t="s">
        <v>32</v>
      </c>
    </row>
    <row r="83" spans="1:28" ht="28.8" x14ac:dyDescent="0.3">
      <c r="A83" s="9" t="s">
        <v>1276</v>
      </c>
      <c r="B83" s="4" t="s">
        <v>3208</v>
      </c>
      <c r="C83" s="4" t="s">
        <v>3209</v>
      </c>
      <c r="D83" s="4" t="s">
        <v>3210</v>
      </c>
      <c r="E83" s="4" t="s">
        <v>3188</v>
      </c>
      <c r="F83" s="4" t="s">
        <v>3189</v>
      </c>
      <c r="G83" s="4" t="s">
        <v>3190</v>
      </c>
      <c r="H83" s="4" t="s">
        <v>3191</v>
      </c>
      <c r="I83" s="4" t="s">
        <v>3192</v>
      </c>
      <c r="J83" s="4" t="s">
        <v>3193</v>
      </c>
      <c r="K83" s="4" t="s">
        <v>3211</v>
      </c>
      <c r="L83" s="4" t="s">
        <v>3194</v>
      </c>
      <c r="M83" s="4" t="s">
        <v>3195</v>
      </c>
      <c r="N83" s="4" t="s">
        <v>3242</v>
      </c>
      <c r="O83" s="4" t="s">
        <v>3197</v>
      </c>
      <c r="P83" s="4" t="s">
        <v>3198</v>
      </c>
      <c r="Q83" s="4" t="s">
        <v>3205</v>
      </c>
      <c r="R83" s="4" t="s">
        <v>3212</v>
      </c>
      <c r="S83" s="4" t="s">
        <v>3201</v>
      </c>
      <c r="T83" s="4" t="s">
        <v>3213</v>
      </c>
    </row>
    <row r="84" spans="1:28" x14ac:dyDescent="0.3">
      <c r="A84" s="18" t="s">
        <v>651</v>
      </c>
      <c r="B84" s="1">
        <v>133304385.45600003</v>
      </c>
      <c r="C84" s="1">
        <v>148071501.81999996</v>
      </c>
      <c r="D84" s="1">
        <v>136155359.64999998</v>
      </c>
      <c r="E84" s="1">
        <v>63138322.789999977</v>
      </c>
      <c r="F84" s="1">
        <v>17734037.180000007</v>
      </c>
      <c r="G84" s="1">
        <v>92100127.710000008</v>
      </c>
      <c r="H84" s="1">
        <v>132571990.05900009</v>
      </c>
      <c r="I84" s="1">
        <v>143303982.21999997</v>
      </c>
      <c r="J84" s="1">
        <v>133158530.48999999</v>
      </c>
      <c r="K84" s="1">
        <v>59205971.519999966</v>
      </c>
      <c r="L84" s="1">
        <v>13185600.399999999</v>
      </c>
      <c r="M84" s="1">
        <v>88770670.229999974</v>
      </c>
      <c r="N84" s="1">
        <v>117222922.16000001</v>
      </c>
      <c r="O84" s="1">
        <v>140293381.59999993</v>
      </c>
      <c r="P84" s="1">
        <v>127750214.78999998</v>
      </c>
      <c r="Q84" s="1">
        <v>55925962.509999961</v>
      </c>
      <c r="R84" s="1">
        <v>480669569.71599978</v>
      </c>
      <c r="S84" s="1">
        <v>1121223390.8690002</v>
      </c>
      <c r="T84" s="1">
        <v>1601892960.585</v>
      </c>
    </row>
    <row r="85" spans="1:28" x14ac:dyDescent="0.3">
      <c r="A85" s="19" t="s">
        <v>652</v>
      </c>
      <c r="B85" s="1">
        <v>133304385.45600003</v>
      </c>
      <c r="C85" s="1">
        <v>148071501.81999996</v>
      </c>
      <c r="D85" s="1">
        <v>136155359.64999998</v>
      </c>
      <c r="E85" s="1">
        <v>63138322.789999977</v>
      </c>
      <c r="F85" s="1">
        <v>17734037.180000007</v>
      </c>
      <c r="G85" s="1">
        <v>92100127.710000008</v>
      </c>
      <c r="H85" s="1">
        <v>132571990.05900009</v>
      </c>
      <c r="I85" s="1">
        <v>143303982.21999997</v>
      </c>
      <c r="J85" s="1">
        <v>133158530.48999999</v>
      </c>
      <c r="K85" s="1">
        <v>59205971.519999966</v>
      </c>
      <c r="L85" s="1">
        <v>13185600.399999999</v>
      </c>
      <c r="M85" s="1">
        <v>88770670.229999974</v>
      </c>
      <c r="N85" s="1">
        <v>117222922.16000001</v>
      </c>
      <c r="O85" s="1">
        <v>140293381.59999993</v>
      </c>
      <c r="P85" s="1">
        <v>127750214.78999998</v>
      </c>
      <c r="Q85" s="1">
        <v>55925962.509999961</v>
      </c>
      <c r="R85" s="1">
        <v>480669569.71599978</v>
      </c>
      <c r="S85" s="1">
        <v>1121223390.8690002</v>
      </c>
      <c r="T85" s="1">
        <v>1601892960.585</v>
      </c>
    </row>
    <row r="86" spans="1:28" x14ac:dyDescent="0.3">
      <c r="A86" s="18" t="s">
        <v>638</v>
      </c>
      <c r="B86" s="1">
        <v>0</v>
      </c>
      <c r="C86" s="1">
        <v>255678.87</v>
      </c>
      <c r="D86" s="1">
        <v>0</v>
      </c>
      <c r="E86" s="1">
        <v>0</v>
      </c>
      <c r="F86" s="1">
        <v>19202651.260000002</v>
      </c>
      <c r="G86" s="1">
        <v>0</v>
      </c>
      <c r="H86" s="1">
        <v>0</v>
      </c>
      <c r="I86" s="1">
        <v>204543.1</v>
      </c>
      <c r="J86" s="1">
        <v>0</v>
      </c>
      <c r="K86" s="1">
        <v>0</v>
      </c>
      <c r="L86" s="1">
        <v>18660873.91</v>
      </c>
      <c r="M86" s="1">
        <v>0</v>
      </c>
      <c r="N86" s="1">
        <v>0</v>
      </c>
      <c r="O86" s="1">
        <v>153407.32</v>
      </c>
      <c r="P86" s="1">
        <v>0</v>
      </c>
      <c r="Q86" s="1">
        <v>0</v>
      </c>
      <c r="R86" s="1">
        <v>255678.87</v>
      </c>
      <c r="S86" s="1">
        <v>38221475.590000004</v>
      </c>
      <c r="T86" s="1">
        <v>38477154.460000001</v>
      </c>
    </row>
    <row r="87" spans="1:28" x14ac:dyDescent="0.3">
      <c r="A87" s="19" t="s">
        <v>87</v>
      </c>
      <c r="B87" s="1">
        <v>0</v>
      </c>
      <c r="C87" s="1">
        <v>255678.87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204543.1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153407.32</v>
      </c>
      <c r="P87" s="1">
        <v>0</v>
      </c>
      <c r="Q87" s="1">
        <v>0</v>
      </c>
      <c r="R87" s="1">
        <v>255678.87</v>
      </c>
      <c r="S87" s="1">
        <v>357950.42000000004</v>
      </c>
      <c r="T87" s="1">
        <v>613629.29</v>
      </c>
    </row>
    <row r="88" spans="1:28" x14ac:dyDescent="0.3">
      <c r="A88" s="19" t="s">
        <v>568</v>
      </c>
      <c r="B88" s="1">
        <v>0</v>
      </c>
      <c r="C88" s="1">
        <v>0</v>
      </c>
      <c r="D88" s="1">
        <v>0</v>
      </c>
      <c r="E88" s="1">
        <v>0</v>
      </c>
      <c r="F88" s="1">
        <v>18696830.170000002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18169323.890000001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36866154.060000002</v>
      </c>
      <c r="T88" s="1">
        <v>36866154.060000002</v>
      </c>
    </row>
    <row r="89" spans="1:28" x14ac:dyDescent="0.3">
      <c r="A89" s="19" t="s">
        <v>70</v>
      </c>
      <c r="B89" s="1">
        <v>0</v>
      </c>
      <c r="C89" s="1">
        <v>0</v>
      </c>
      <c r="D89" s="1">
        <v>0</v>
      </c>
      <c r="E89" s="1">
        <v>0</v>
      </c>
      <c r="F89" s="1">
        <v>505821.09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491550.02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997371.1100000001</v>
      </c>
      <c r="T89" s="1">
        <v>997371.1100000001</v>
      </c>
    </row>
    <row r="90" spans="1:28" x14ac:dyDescent="0.3">
      <c r="A90" s="18" t="s">
        <v>459</v>
      </c>
      <c r="B90" s="1">
        <v>133304385.45600003</v>
      </c>
      <c r="C90" s="1">
        <v>148327180.68999997</v>
      </c>
      <c r="D90" s="1">
        <v>136155359.64999998</v>
      </c>
      <c r="E90" s="1">
        <v>63138322.789999977</v>
      </c>
      <c r="F90" s="1">
        <v>36936688.440000013</v>
      </c>
      <c r="G90" s="1">
        <v>92100127.710000008</v>
      </c>
      <c r="H90" s="1">
        <v>132571990.05900009</v>
      </c>
      <c r="I90" s="1">
        <v>143508525.31999996</v>
      </c>
      <c r="J90" s="1">
        <v>133158530.48999999</v>
      </c>
      <c r="K90" s="1">
        <v>59205971.519999966</v>
      </c>
      <c r="L90" s="1">
        <v>31846474.309999999</v>
      </c>
      <c r="M90" s="1">
        <v>88770670.229999974</v>
      </c>
      <c r="N90" s="1">
        <v>117222922.16000001</v>
      </c>
      <c r="O90" s="1">
        <v>140446788.91999993</v>
      </c>
      <c r="P90" s="1">
        <v>127750214.78999998</v>
      </c>
      <c r="Q90" s="1">
        <v>55925962.509999961</v>
      </c>
      <c r="R90" s="1">
        <v>480925248.58599979</v>
      </c>
      <c r="S90" s="1">
        <v>1159444866.4590001</v>
      </c>
      <c r="T90" s="1">
        <v>1640370115.0449998</v>
      </c>
    </row>
    <row r="92" spans="1:28" x14ac:dyDescent="0.3">
      <c r="AB92" s="3" t="s">
        <v>32</v>
      </c>
    </row>
    <row r="93" spans="1:28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</row>
    <row r="95" spans="1:28" x14ac:dyDescent="0.3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 t="s">
        <v>32</v>
      </c>
      <c r="V95" s="3" t="s">
        <v>32</v>
      </c>
      <c r="W95" s="3"/>
      <c r="X95" s="3" t="s">
        <v>32</v>
      </c>
      <c r="Y95" s="3" t="s">
        <v>32</v>
      </c>
      <c r="Z95" s="3" t="s">
        <v>32</v>
      </c>
    </row>
    <row r="96" spans="1:28" x14ac:dyDescent="0.3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 t="s">
        <v>32</v>
      </c>
      <c r="V96" s="2" t="s">
        <v>32</v>
      </c>
      <c r="W96" s="2"/>
      <c r="X96" s="2" t="s">
        <v>32</v>
      </c>
      <c r="Y96" s="2" t="s">
        <v>32</v>
      </c>
      <c r="Z96" s="2" t="s">
        <v>32</v>
      </c>
    </row>
    <row r="114" spans="24:40" x14ac:dyDescent="0.3"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24:40" x14ac:dyDescent="0.3"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8" spans="24:40" x14ac:dyDescent="0.3">
      <c r="X118" s="3">
        <v>1825841644.71</v>
      </c>
    </row>
    <row r="119" spans="24:40" x14ac:dyDescent="0.3">
      <c r="X119" s="2" t="e">
        <f>X118-GETPIVOTDATA("TOTAL",$A$12)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25"/>
  <sheetViews>
    <sheetView topLeftCell="O13" zoomScale="95" zoomScaleNormal="95" workbookViewId="0">
      <selection activeCell="W21" sqref="W21"/>
    </sheetView>
  </sheetViews>
  <sheetFormatPr baseColWidth="10" defaultRowHeight="14.4" x14ac:dyDescent="0.3"/>
  <cols>
    <col min="1" max="1" width="33" customWidth="1"/>
    <col min="2" max="2" width="48.109375" bestFit="1" customWidth="1"/>
    <col min="3" max="4" width="15.44140625" bestFit="1" customWidth="1"/>
    <col min="5" max="12" width="14.21875" bestFit="1" customWidth="1"/>
    <col min="13" max="13" width="15.44140625" bestFit="1" customWidth="1"/>
    <col min="14" max="15" width="14.21875" bestFit="1" customWidth="1"/>
    <col min="16" max="16" width="16" customWidth="1"/>
    <col min="17" max="17" width="16.44140625" customWidth="1"/>
    <col min="18" max="18" width="17.44140625" customWidth="1"/>
    <col min="19" max="19" width="15.88671875" bestFit="1" customWidth="1"/>
    <col min="20" max="20" width="15.77734375" customWidth="1"/>
    <col min="21" max="28" width="15.44140625" bestFit="1" customWidth="1"/>
    <col min="29" max="29" width="15.88671875" customWidth="1"/>
    <col min="33" max="33" width="39.77734375" customWidth="1"/>
  </cols>
  <sheetData>
    <row r="1" spans="1:33" ht="23.4" x14ac:dyDescent="0.45">
      <c r="A1" s="169" t="s">
        <v>3135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  <c r="W1" s="104"/>
    </row>
    <row r="2" spans="1:3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3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3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3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3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3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3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3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3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3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3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4" spans="1:33" x14ac:dyDescent="0.3">
      <c r="O14" t="s">
        <v>32</v>
      </c>
    </row>
    <row r="16" spans="1:33" ht="28.8" x14ac:dyDescent="0.3">
      <c r="B16" s="53" t="s">
        <v>32</v>
      </c>
      <c r="C16" s="4" t="s">
        <v>2858</v>
      </c>
      <c r="D16" s="4" t="s">
        <v>2859</v>
      </c>
      <c r="E16" s="4" t="s">
        <v>2860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3579</v>
      </c>
      <c r="M16" s="4" t="s">
        <v>3194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3199</v>
      </c>
      <c r="S16" s="4" t="s">
        <v>3200</v>
      </c>
      <c r="T16" s="4" t="s">
        <v>3201</v>
      </c>
      <c r="U16" s="4" t="s">
        <v>3202</v>
      </c>
      <c r="AD16" s="4"/>
      <c r="AE16" s="4"/>
      <c r="AF16" s="4"/>
      <c r="AG16" s="10" t="s">
        <v>1306</v>
      </c>
    </row>
    <row r="17" spans="2:34" x14ac:dyDescent="0.3">
      <c r="B17" s="18" t="s">
        <v>379</v>
      </c>
      <c r="C17" s="54">
        <v>0</v>
      </c>
      <c r="D17" s="54">
        <v>0</v>
      </c>
      <c r="E17" s="54">
        <v>0</v>
      </c>
      <c r="F17" s="54">
        <v>0</v>
      </c>
      <c r="G17" s="54">
        <v>9000000</v>
      </c>
      <c r="H17" s="54">
        <v>62526000</v>
      </c>
      <c r="I17" s="54">
        <v>0</v>
      </c>
      <c r="J17" s="54">
        <v>0</v>
      </c>
      <c r="K17" s="54">
        <v>0</v>
      </c>
      <c r="L17" s="54">
        <v>0</v>
      </c>
      <c r="M17" s="54">
        <v>2000000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73526000</v>
      </c>
      <c r="U17" s="54">
        <v>73526000</v>
      </c>
      <c r="AD17" s="54"/>
      <c r="AE17" s="54"/>
      <c r="AF17" s="54"/>
      <c r="AG17" s="55" t="s">
        <v>379</v>
      </c>
      <c r="AH17" s="56"/>
    </row>
    <row r="18" spans="2:34" x14ac:dyDescent="0.3">
      <c r="B18" s="18" t="s">
        <v>30</v>
      </c>
      <c r="C18" s="54">
        <v>16799253.919</v>
      </c>
      <c r="D18" s="54">
        <v>4346726.1500000004</v>
      </c>
      <c r="E18" s="54">
        <v>18802538.66</v>
      </c>
      <c r="F18" s="54">
        <v>12685974.734999999</v>
      </c>
      <c r="G18" s="54">
        <v>14944029.6</v>
      </c>
      <c r="H18" s="54">
        <v>4543763.4840000002</v>
      </c>
      <c r="I18" s="54">
        <v>16799253.919</v>
      </c>
      <c r="J18" s="54">
        <v>989583.33000000007</v>
      </c>
      <c r="K18" s="54">
        <v>19149905.330000002</v>
      </c>
      <c r="L18" s="54">
        <v>15625249.234999999</v>
      </c>
      <c r="M18" s="54">
        <v>14944029.6</v>
      </c>
      <c r="N18" s="54">
        <v>4543763.4840000002</v>
      </c>
      <c r="O18" s="54">
        <v>19738528.419</v>
      </c>
      <c r="P18" s="54">
        <v>989583.33000000007</v>
      </c>
      <c r="Q18" s="54">
        <v>19149905.330000002</v>
      </c>
      <c r="R18" s="54">
        <v>6807425.7350000003</v>
      </c>
      <c r="S18" s="54">
        <v>52634493.464000009</v>
      </c>
      <c r="T18" s="54">
        <v>138225020.796</v>
      </c>
      <c r="U18" s="54">
        <v>190859514.25999999</v>
      </c>
      <c r="AD18" s="54"/>
      <c r="AE18" s="54"/>
      <c r="AF18" s="54"/>
      <c r="AG18" s="55" t="s">
        <v>30</v>
      </c>
      <c r="AH18" s="56"/>
    </row>
    <row r="19" spans="2:34" x14ac:dyDescent="0.3">
      <c r="B19" s="18" t="s">
        <v>65</v>
      </c>
      <c r="C19" s="54">
        <v>136670391.50399998</v>
      </c>
      <c r="D19" s="54">
        <v>62652571.060999997</v>
      </c>
      <c r="E19" s="54">
        <v>14996454.073000001</v>
      </c>
      <c r="F19" s="54">
        <v>81023413.061000004</v>
      </c>
      <c r="G19" s="54">
        <v>57583877.705999993</v>
      </c>
      <c r="H19" s="54">
        <v>2078395.67</v>
      </c>
      <c r="I19" s="54">
        <v>171400892.264</v>
      </c>
      <c r="J19" s="54">
        <v>62461418.040999994</v>
      </c>
      <c r="K19" s="54">
        <v>14996454.073000001</v>
      </c>
      <c r="L19" s="54">
        <v>48068224.856999986</v>
      </c>
      <c r="M19" s="54">
        <v>62467615.026000001</v>
      </c>
      <c r="N19" s="54">
        <v>1461227.23</v>
      </c>
      <c r="O19" s="54">
        <v>164898314.34800002</v>
      </c>
      <c r="P19" s="54">
        <v>62652571.060999997</v>
      </c>
      <c r="Q19" s="54">
        <v>14996454.073000001</v>
      </c>
      <c r="R19" s="54">
        <v>48362875.156999983</v>
      </c>
      <c r="S19" s="54">
        <v>295342829.69900006</v>
      </c>
      <c r="T19" s="54">
        <v>711428319.50600028</v>
      </c>
      <c r="U19" s="54">
        <v>1006771149.2049998</v>
      </c>
      <c r="AD19" s="54"/>
      <c r="AE19" s="54"/>
      <c r="AF19" s="54"/>
      <c r="AG19" s="55" t="s">
        <v>65</v>
      </c>
      <c r="AH19" s="56"/>
    </row>
    <row r="20" spans="2:34" x14ac:dyDescent="0.3">
      <c r="B20" s="18" t="s">
        <v>159</v>
      </c>
      <c r="C20" s="54">
        <v>89857137.950000003</v>
      </c>
      <c r="D20" s="54">
        <v>105393941.957</v>
      </c>
      <c r="E20" s="54">
        <v>201121879.14100003</v>
      </c>
      <c r="F20" s="54">
        <v>165332000.04799998</v>
      </c>
      <c r="G20" s="54">
        <v>32272762.078999996</v>
      </c>
      <c r="H20" s="54">
        <v>117667774.162</v>
      </c>
      <c r="I20" s="54">
        <v>97764645.99499999</v>
      </c>
      <c r="J20" s="54">
        <v>340776897.15700001</v>
      </c>
      <c r="K20" s="54">
        <v>278509139.64399993</v>
      </c>
      <c r="L20" s="54">
        <v>364874361.54899997</v>
      </c>
      <c r="M20" s="54">
        <v>30433515.589000002</v>
      </c>
      <c r="N20" s="54">
        <v>356843300.20700002</v>
      </c>
      <c r="O20" s="54">
        <v>97764645.99499999</v>
      </c>
      <c r="P20" s="54">
        <v>334235468.57700002</v>
      </c>
      <c r="Q20" s="54">
        <v>205753075.868</v>
      </c>
      <c r="R20" s="54">
        <v>364874361.46899998</v>
      </c>
      <c r="S20" s="54">
        <v>561704959.09599996</v>
      </c>
      <c r="T20" s="54">
        <v>2621769948.2910004</v>
      </c>
      <c r="U20" s="54">
        <v>3183474907.3870001</v>
      </c>
      <c r="AD20" s="54"/>
      <c r="AE20" s="54"/>
      <c r="AF20" s="54"/>
      <c r="AG20" s="55" t="s">
        <v>159</v>
      </c>
      <c r="AH20" s="56"/>
    </row>
    <row r="21" spans="2:34" x14ac:dyDescent="0.3">
      <c r="B21" s="18" t="s">
        <v>2930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AD21" s="54"/>
      <c r="AE21" s="54"/>
      <c r="AF21" s="54"/>
      <c r="AG21" s="55" t="s">
        <v>2930</v>
      </c>
      <c r="AH21" s="56"/>
    </row>
    <row r="22" spans="2:34" x14ac:dyDescent="0.3">
      <c r="B22" s="18" t="s">
        <v>469</v>
      </c>
      <c r="C22" s="54">
        <v>243326783.37299997</v>
      </c>
      <c r="D22" s="54">
        <v>172393239.16799998</v>
      </c>
      <c r="E22" s="54">
        <v>234920871.87400004</v>
      </c>
      <c r="F22" s="54">
        <v>259041387.84399998</v>
      </c>
      <c r="G22" s="54">
        <v>113800669.38499999</v>
      </c>
      <c r="H22" s="54">
        <v>186815933.31599998</v>
      </c>
      <c r="I22" s="54">
        <v>285964792.17799997</v>
      </c>
      <c r="J22" s="54">
        <v>404227898.528</v>
      </c>
      <c r="K22" s="54">
        <v>312655499.04699993</v>
      </c>
      <c r="L22" s="54">
        <v>428567835.64099997</v>
      </c>
      <c r="M22" s="54">
        <v>109845160.215</v>
      </c>
      <c r="N22" s="54">
        <v>362848290.921</v>
      </c>
      <c r="O22" s="54">
        <v>282401488.76200002</v>
      </c>
      <c r="P22" s="54">
        <v>397877622.96799999</v>
      </c>
      <c r="Q22" s="54">
        <v>239899435.271</v>
      </c>
      <c r="R22" s="54">
        <v>420044662.36099994</v>
      </c>
      <c r="S22" s="54">
        <v>909682282.25900006</v>
      </c>
      <c r="T22" s="54">
        <v>3544949288.5930004</v>
      </c>
      <c r="U22" s="54">
        <v>4454631570.8519993</v>
      </c>
      <c r="AD22" s="54"/>
      <c r="AE22" s="54"/>
      <c r="AF22" s="54"/>
      <c r="AG22" s="55" t="s">
        <v>469</v>
      </c>
    </row>
    <row r="23" spans="2:34" x14ac:dyDescent="0.3">
      <c r="W23" s="3" t="s">
        <v>32</v>
      </c>
      <c r="X23" s="3" t="s">
        <v>32</v>
      </c>
    </row>
    <row r="24" spans="2:34" x14ac:dyDescent="0.3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3"/>
      <c r="W24" s="3"/>
      <c r="X24" s="3" t="s">
        <v>32</v>
      </c>
      <c r="Y24" s="3"/>
      <c r="Z24" s="3"/>
      <c r="AA24" s="2"/>
      <c r="AB24" s="2" t="s">
        <v>32</v>
      </c>
      <c r="AC24" s="2" t="s">
        <v>32</v>
      </c>
    </row>
    <row r="25" spans="2:34" x14ac:dyDescent="0.3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 t="s">
        <v>32</v>
      </c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  <x14:sparklineGroup lineWeight="2.25" displayEmptyCellsAs="gap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2"/>
  <sheetViews>
    <sheetView topLeftCell="A118" zoomScale="95" zoomScaleNormal="95" workbookViewId="0">
      <selection activeCell="E127" sqref="E127"/>
    </sheetView>
  </sheetViews>
  <sheetFormatPr baseColWidth="10" defaultRowHeight="14.4" x14ac:dyDescent="0.3"/>
  <cols>
    <col min="1" max="1" width="33" customWidth="1"/>
    <col min="2" max="2" width="48.109375" bestFit="1" customWidth="1"/>
    <col min="3" max="3" width="14.21875" bestFit="1" customWidth="1"/>
    <col min="4" max="4" width="22.5546875" bestFit="1" customWidth="1"/>
    <col min="5" max="5" width="15.44140625" bestFit="1" customWidth="1"/>
    <col min="6" max="14" width="14.21875" bestFit="1" customWidth="1"/>
    <col min="15" max="15" width="15.44140625" bestFit="1" customWidth="1"/>
    <col min="16" max="17" width="14.21875" bestFit="1" customWidth="1"/>
    <col min="18" max="19" width="15.44140625" bestFit="1" customWidth="1"/>
    <col min="20" max="24" width="15.88671875" bestFit="1" customWidth="1"/>
    <col min="25" max="31" width="15.44140625" bestFit="1" customWidth="1"/>
  </cols>
  <sheetData>
    <row r="1" spans="1:23" ht="23.4" x14ac:dyDescent="0.45">
      <c r="A1" s="169" t="s">
        <v>1307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  <c r="W1" s="104"/>
    </row>
    <row r="2" spans="1:2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2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6" spans="1:23" ht="28.8" x14ac:dyDescent="0.3">
      <c r="B16" s="53" t="s">
        <v>11</v>
      </c>
      <c r="C16" s="53" t="s">
        <v>22</v>
      </c>
      <c r="D16" s="53" t="s">
        <v>10</v>
      </c>
      <c r="E16" s="4" t="s">
        <v>2858</v>
      </c>
      <c r="F16" s="4" t="s">
        <v>2859</v>
      </c>
      <c r="G16" s="4" t="s">
        <v>3203</v>
      </c>
      <c r="H16" s="4" t="s">
        <v>3188</v>
      </c>
      <c r="I16" s="4" t="s">
        <v>3189</v>
      </c>
      <c r="J16" s="4" t="s">
        <v>3190</v>
      </c>
      <c r="K16" s="4" t="s">
        <v>3191</v>
      </c>
      <c r="L16" s="4" t="s">
        <v>3192</v>
      </c>
      <c r="M16" s="4" t="s">
        <v>3193</v>
      </c>
      <c r="N16" s="4" t="s">
        <v>3204</v>
      </c>
      <c r="O16" s="4" t="s">
        <v>3194</v>
      </c>
      <c r="P16" s="4" t="s">
        <v>3195</v>
      </c>
      <c r="Q16" s="4" t="s">
        <v>3196</v>
      </c>
      <c r="R16" s="4" t="s">
        <v>3197</v>
      </c>
      <c r="S16" s="4" t="s">
        <v>3198</v>
      </c>
      <c r="T16" s="4" t="s">
        <v>3205</v>
      </c>
      <c r="U16" s="4" t="s">
        <v>3200</v>
      </c>
      <c r="V16" s="4" t="s">
        <v>3206</v>
      </c>
      <c r="W16" s="4" t="s">
        <v>3202</v>
      </c>
    </row>
    <row r="17" spans="2:23" x14ac:dyDescent="0.3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</row>
    <row r="18" spans="2:23" x14ac:dyDescent="0.3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</row>
    <row r="19" spans="2:23" x14ac:dyDescent="0.3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x14ac:dyDescent="0.3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</row>
    <row r="21" spans="2:23" x14ac:dyDescent="0.3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</row>
    <row r="22" spans="2:23" x14ac:dyDescent="0.3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</row>
    <row r="23" spans="2:23" x14ac:dyDescent="0.3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</row>
    <row r="24" spans="2:23" x14ac:dyDescent="0.3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x14ac:dyDescent="0.3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</row>
    <row r="26" spans="2:23" x14ac:dyDescent="0.3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</row>
    <row r="27" spans="2:23" x14ac:dyDescent="0.3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x14ac:dyDescent="0.3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</row>
    <row r="29" spans="2:23" x14ac:dyDescent="0.3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</row>
    <row r="30" spans="2:23" x14ac:dyDescent="0.3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9000000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2000000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11000000</v>
      </c>
      <c r="W30" s="54">
        <v>11000000</v>
      </c>
    </row>
    <row r="31" spans="2:23" x14ac:dyDescent="0.3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12343000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12343000</v>
      </c>
      <c r="W31" s="54">
        <v>12343000</v>
      </c>
    </row>
    <row r="32" spans="2:23" x14ac:dyDescent="0.3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x14ac:dyDescent="0.3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</row>
    <row r="34" spans="2:23" x14ac:dyDescent="0.3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</row>
    <row r="35" spans="2:23" x14ac:dyDescent="0.3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50183000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50183000</v>
      </c>
      <c r="W35" s="54">
        <v>50183000</v>
      </c>
    </row>
    <row r="36" spans="2:23" x14ac:dyDescent="0.3">
      <c r="B36" t="s">
        <v>2924</v>
      </c>
      <c r="E36" s="54">
        <v>0</v>
      </c>
      <c r="F36" s="54">
        <v>0</v>
      </c>
      <c r="G36" s="54">
        <v>0</v>
      </c>
      <c r="H36" s="54">
        <v>0</v>
      </c>
      <c r="I36" s="54">
        <v>9000000</v>
      </c>
      <c r="J36" s="54">
        <v>62526000</v>
      </c>
      <c r="K36" s="54">
        <v>0</v>
      </c>
      <c r="L36" s="54">
        <v>0</v>
      </c>
      <c r="M36" s="54">
        <v>0</v>
      </c>
      <c r="N36" s="54">
        <v>0</v>
      </c>
      <c r="O36" s="54">
        <v>2000000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73526000</v>
      </c>
      <c r="W36" s="54">
        <v>73526000</v>
      </c>
    </row>
    <row r="37" spans="2:23" x14ac:dyDescent="0.3">
      <c r="B37" t="s">
        <v>30</v>
      </c>
      <c r="C37" t="s">
        <v>28</v>
      </c>
      <c r="D37" t="s">
        <v>29</v>
      </c>
      <c r="E37" s="54">
        <v>4091795.05</v>
      </c>
      <c r="F37" s="54">
        <v>0</v>
      </c>
      <c r="G37" s="54">
        <v>15567715.27</v>
      </c>
      <c r="H37" s="54">
        <v>0</v>
      </c>
      <c r="I37" s="54">
        <v>14944029.6</v>
      </c>
      <c r="J37" s="54">
        <v>0</v>
      </c>
      <c r="K37" s="54">
        <v>4091795.05</v>
      </c>
      <c r="L37" s="54">
        <v>0</v>
      </c>
      <c r="M37" s="54">
        <v>15567715.27</v>
      </c>
      <c r="N37" s="54">
        <v>0</v>
      </c>
      <c r="O37" s="54">
        <v>14944029.6</v>
      </c>
      <c r="P37" s="54">
        <v>0</v>
      </c>
      <c r="Q37" s="54">
        <v>4091795.05</v>
      </c>
      <c r="R37" s="54">
        <v>0</v>
      </c>
      <c r="S37" s="54">
        <v>15567715.27</v>
      </c>
      <c r="T37" s="54">
        <v>0</v>
      </c>
      <c r="U37" s="54">
        <v>19659510.32</v>
      </c>
      <c r="V37" s="54">
        <v>69207079.840000004</v>
      </c>
      <c r="W37" s="54">
        <v>88866590.159999996</v>
      </c>
    </row>
    <row r="38" spans="2:23" x14ac:dyDescent="0.3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x14ac:dyDescent="0.3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</row>
    <row r="40" spans="2:23" x14ac:dyDescent="0.3">
      <c r="D40" t="s">
        <v>38</v>
      </c>
      <c r="E40" s="54">
        <v>0</v>
      </c>
      <c r="F40" s="54">
        <v>333333.33</v>
      </c>
      <c r="G40" s="54">
        <v>2524842.41</v>
      </c>
      <c r="H40" s="54">
        <v>0</v>
      </c>
      <c r="I40" s="54">
        <v>0</v>
      </c>
      <c r="J40" s="54">
        <v>450000</v>
      </c>
      <c r="K40" s="54">
        <v>0</v>
      </c>
      <c r="L40" s="54">
        <v>333333.33</v>
      </c>
      <c r="M40" s="54">
        <v>2524842.41</v>
      </c>
      <c r="N40" s="54">
        <v>0</v>
      </c>
      <c r="O40" s="54">
        <v>0</v>
      </c>
      <c r="P40" s="54">
        <v>450000</v>
      </c>
      <c r="Q40" s="54">
        <v>0</v>
      </c>
      <c r="R40" s="54">
        <v>333333.33</v>
      </c>
      <c r="S40" s="54">
        <v>2524842.41</v>
      </c>
      <c r="T40" s="54">
        <v>0</v>
      </c>
      <c r="U40" s="54">
        <v>2858175.74</v>
      </c>
      <c r="V40" s="54">
        <v>6616351.4800000004</v>
      </c>
      <c r="W40" s="54">
        <v>9474527.2200000007</v>
      </c>
    </row>
    <row r="41" spans="2:23" x14ac:dyDescent="0.3">
      <c r="D41" t="s">
        <v>29</v>
      </c>
      <c r="E41" s="54">
        <v>0</v>
      </c>
      <c r="F41" s="54">
        <v>656250</v>
      </c>
      <c r="G41" s="54">
        <v>709980.98</v>
      </c>
      <c r="H41" s="54">
        <v>6807425.7350000003</v>
      </c>
      <c r="I41" s="54">
        <v>0</v>
      </c>
      <c r="J41" s="54">
        <v>3744800.33</v>
      </c>
      <c r="K41" s="54">
        <v>0</v>
      </c>
      <c r="L41" s="54">
        <v>656250</v>
      </c>
      <c r="M41" s="54">
        <v>1057347.6499999999</v>
      </c>
      <c r="N41" s="54">
        <v>6807425.7350000003</v>
      </c>
      <c r="O41" s="54">
        <v>0</v>
      </c>
      <c r="P41" s="54">
        <v>3744800.33</v>
      </c>
      <c r="Q41" s="54">
        <v>0</v>
      </c>
      <c r="R41" s="54">
        <v>656250</v>
      </c>
      <c r="S41" s="54">
        <v>1057347.6499999999</v>
      </c>
      <c r="T41" s="54">
        <v>6807425.7350000003</v>
      </c>
      <c r="U41" s="54">
        <v>8173656.7149999999</v>
      </c>
      <c r="V41" s="54">
        <v>24531647.43</v>
      </c>
      <c r="W41" s="54">
        <v>32705304.144999996</v>
      </c>
    </row>
    <row r="42" spans="2:23" x14ac:dyDescent="0.3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</row>
    <row r="43" spans="2:23" x14ac:dyDescent="0.3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</row>
    <row r="44" spans="2:23" x14ac:dyDescent="0.3">
      <c r="C44" t="s">
        <v>49</v>
      </c>
      <c r="D44" t="s">
        <v>29</v>
      </c>
      <c r="E44" s="54">
        <v>5878549</v>
      </c>
      <c r="F44" s="54">
        <v>0</v>
      </c>
      <c r="G44" s="54">
        <v>0</v>
      </c>
      <c r="H44" s="54">
        <v>5878549</v>
      </c>
      <c r="I44" s="54">
        <v>0</v>
      </c>
      <c r="J44" s="54">
        <v>0</v>
      </c>
      <c r="K44" s="54">
        <v>5878549</v>
      </c>
      <c r="L44" s="54">
        <v>0</v>
      </c>
      <c r="M44" s="54">
        <v>0</v>
      </c>
      <c r="N44" s="54">
        <v>8817823.5</v>
      </c>
      <c r="O44" s="54">
        <v>0</v>
      </c>
      <c r="P44" s="54">
        <v>0</v>
      </c>
      <c r="Q44" s="54">
        <v>8817823.5</v>
      </c>
      <c r="R44" s="54">
        <v>0</v>
      </c>
      <c r="S44" s="54">
        <v>0</v>
      </c>
      <c r="T44" s="54">
        <v>0</v>
      </c>
      <c r="U44" s="54">
        <v>11757098</v>
      </c>
      <c r="V44" s="54">
        <v>23514196</v>
      </c>
      <c r="W44" s="54">
        <v>35271294</v>
      </c>
    </row>
    <row r="45" spans="2:23" x14ac:dyDescent="0.3">
      <c r="C45" t="s">
        <v>52</v>
      </c>
      <c r="D45" t="s">
        <v>29</v>
      </c>
      <c r="E45" s="54">
        <v>6073455.7300000004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6073455.7300000004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6073455.7300000004</v>
      </c>
      <c r="R45" s="54">
        <v>0</v>
      </c>
      <c r="S45" s="54">
        <v>0</v>
      </c>
      <c r="T45" s="54">
        <v>0</v>
      </c>
      <c r="U45" s="54">
        <v>6073455.7300000004</v>
      </c>
      <c r="V45" s="54">
        <v>12146911.460000001</v>
      </c>
      <c r="W45" s="54">
        <v>18220367.190000001</v>
      </c>
    </row>
    <row r="46" spans="2:23" x14ac:dyDescent="0.3">
      <c r="D46" t="s">
        <v>55</v>
      </c>
      <c r="E46" s="54">
        <v>0</v>
      </c>
      <c r="F46" s="54">
        <v>3357142.82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3357142.82</v>
      </c>
      <c r="V46" s="54">
        <v>0</v>
      </c>
      <c r="W46" s="54">
        <v>3357142.82</v>
      </c>
    </row>
    <row r="47" spans="2:23" x14ac:dyDescent="0.3">
      <c r="C47" t="s">
        <v>60</v>
      </c>
      <c r="D47" t="s">
        <v>29</v>
      </c>
      <c r="E47" s="54">
        <v>755454.13899999997</v>
      </c>
      <c r="F47" s="54">
        <v>0</v>
      </c>
      <c r="G47" s="54">
        <v>0</v>
      </c>
      <c r="H47" s="54">
        <v>0</v>
      </c>
      <c r="I47" s="54">
        <v>0</v>
      </c>
      <c r="J47" s="54">
        <v>348963.15399999998</v>
      </c>
      <c r="K47" s="54">
        <v>755454.13899999997</v>
      </c>
      <c r="L47" s="54">
        <v>0</v>
      </c>
      <c r="M47" s="54">
        <v>0</v>
      </c>
      <c r="N47" s="54">
        <v>0</v>
      </c>
      <c r="O47" s="54">
        <v>0</v>
      </c>
      <c r="P47" s="54">
        <v>348963.15399999998</v>
      </c>
      <c r="Q47" s="54">
        <v>755454.13899999997</v>
      </c>
      <c r="R47" s="54">
        <v>0</v>
      </c>
      <c r="S47" s="54">
        <v>0</v>
      </c>
      <c r="T47" s="54">
        <v>0</v>
      </c>
      <c r="U47" s="54">
        <v>755454.13899999997</v>
      </c>
      <c r="V47" s="54">
        <v>2208834.5860000001</v>
      </c>
      <c r="W47" s="54">
        <v>2964288.7249999996</v>
      </c>
    </row>
    <row r="48" spans="2:23" x14ac:dyDescent="0.3">
      <c r="B48" t="s">
        <v>2925</v>
      </c>
      <c r="E48" s="54">
        <v>16799253.919</v>
      </c>
      <c r="F48" s="54">
        <v>4346726.1500000004</v>
      </c>
      <c r="G48" s="54">
        <v>18802538.66</v>
      </c>
      <c r="H48" s="54">
        <v>12685974.734999999</v>
      </c>
      <c r="I48" s="54">
        <v>14944029.6</v>
      </c>
      <c r="J48" s="54">
        <v>4543763.4840000002</v>
      </c>
      <c r="K48" s="54">
        <v>16799253.919</v>
      </c>
      <c r="L48" s="54">
        <v>989583.33000000007</v>
      </c>
      <c r="M48" s="54">
        <v>19149905.329999998</v>
      </c>
      <c r="N48" s="54">
        <v>15625249.234999999</v>
      </c>
      <c r="O48" s="54">
        <v>14944029.6</v>
      </c>
      <c r="P48" s="54">
        <v>4543763.4840000002</v>
      </c>
      <c r="Q48" s="54">
        <v>19738528.419</v>
      </c>
      <c r="R48" s="54">
        <v>989583.33000000007</v>
      </c>
      <c r="S48" s="54">
        <v>19149905.329999998</v>
      </c>
      <c r="T48" s="54">
        <v>6807425.7350000003</v>
      </c>
      <c r="U48" s="54">
        <v>52634493.464000009</v>
      </c>
      <c r="V48" s="54">
        <v>138225020.796</v>
      </c>
      <c r="W48" s="54">
        <v>190859514.25999996</v>
      </c>
    </row>
    <row r="49" spans="2:23" x14ac:dyDescent="0.3">
      <c r="B49" t="s">
        <v>65</v>
      </c>
      <c r="C49" t="s">
        <v>71</v>
      </c>
      <c r="D49" t="s">
        <v>166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</row>
    <row r="50" spans="2:23" x14ac:dyDescent="0.3">
      <c r="D50" t="s">
        <v>38</v>
      </c>
      <c r="E50" s="54">
        <v>0</v>
      </c>
      <c r="F50" s="54">
        <v>0</v>
      </c>
      <c r="G50" s="54">
        <v>0</v>
      </c>
      <c r="H50" s="54">
        <v>0</v>
      </c>
      <c r="I50" s="54">
        <v>2010545.82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2010545.82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4021091.64</v>
      </c>
      <c r="W50" s="54">
        <v>4021091.64</v>
      </c>
    </row>
    <row r="51" spans="2:23" x14ac:dyDescent="0.3">
      <c r="D51" t="s">
        <v>72</v>
      </c>
      <c r="E51" s="54">
        <v>0</v>
      </c>
      <c r="F51" s="54">
        <v>0</v>
      </c>
      <c r="G51" s="54">
        <v>0</v>
      </c>
      <c r="H51" s="54">
        <v>2333333.33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2333333.33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2333333.33</v>
      </c>
      <c r="U51" s="54">
        <v>2333333.33</v>
      </c>
      <c r="V51" s="54">
        <v>4666666.66</v>
      </c>
      <c r="W51" s="54">
        <v>6999999.9900000002</v>
      </c>
    </row>
    <row r="52" spans="2:23" x14ac:dyDescent="0.3">
      <c r="D52" t="s">
        <v>29</v>
      </c>
      <c r="E52" s="54">
        <v>0</v>
      </c>
      <c r="F52" s="54">
        <v>0</v>
      </c>
      <c r="G52" s="54">
        <v>3434633.8530000001</v>
      </c>
      <c r="H52" s="54">
        <v>6209166.6430000002</v>
      </c>
      <c r="I52" s="54">
        <v>2666666.67</v>
      </c>
      <c r="J52" s="54">
        <v>0</v>
      </c>
      <c r="K52" s="54">
        <v>0</v>
      </c>
      <c r="L52" s="54">
        <v>0</v>
      </c>
      <c r="M52" s="54">
        <v>3434633.8530000001</v>
      </c>
      <c r="N52" s="54">
        <v>6209166.6430000002</v>
      </c>
      <c r="O52" s="54">
        <v>7666666.6699999999</v>
      </c>
      <c r="P52" s="54">
        <v>0</v>
      </c>
      <c r="Q52" s="54">
        <v>0</v>
      </c>
      <c r="R52" s="54">
        <v>0</v>
      </c>
      <c r="S52" s="54">
        <v>3434633.8530000001</v>
      </c>
      <c r="T52" s="54">
        <v>6209166.6430000002</v>
      </c>
      <c r="U52" s="54">
        <v>9643800.4959999993</v>
      </c>
      <c r="V52" s="54">
        <v>29620934.331999999</v>
      </c>
      <c r="W52" s="54">
        <v>39264734.827999994</v>
      </c>
    </row>
    <row r="53" spans="2:23" x14ac:dyDescent="0.3">
      <c r="D53" t="s">
        <v>83</v>
      </c>
      <c r="E53" s="54">
        <v>0</v>
      </c>
      <c r="F53" s="54">
        <v>0</v>
      </c>
      <c r="G53" s="54">
        <v>3811044.79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3811044.79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3811044.79</v>
      </c>
      <c r="T53" s="54">
        <v>0</v>
      </c>
      <c r="U53" s="54">
        <v>3811044.79</v>
      </c>
      <c r="V53" s="54">
        <v>7622089.5800000001</v>
      </c>
      <c r="W53" s="54">
        <v>11433134.370000001</v>
      </c>
    </row>
    <row r="54" spans="2:23" x14ac:dyDescent="0.3">
      <c r="C54" t="s">
        <v>86</v>
      </c>
      <c r="D54" t="s">
        <v>87</v>
      </c>
      <c r="E54" s="54">
        <v>0</v>
      </c>
      <c r="F54" s="54">
        <v>17834938.739999998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17834938.739999998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17834938.739999998</v>
      </c>
      <c r="S54" s="54">
        <v>0</v>
      </c>
      <c r="T54" s="54">
        <v>0</v>
      </c>
      <c r="U54" s="54">
        <v>17834938.739999998</v>
      </c>
      <c r="V54" s="54">
        <v>35669877.479999997</v>
      </c>
      <c r="W54" s="54">
        <v>53504816.219999999</v>
      </c>
    </row>
    <row r="55" spans="2:23" x14ac:dyDescent="0.3">
      <c r="D55" t="s">
        <v>29</v>
      </c>
      <c r="E55" s="54">
        <v>0</v>
      </c>
      <c r="F55" s="54">
        <v>43816377.876000002</v>
      </c>
      <c r="G55" s="54">
        <v>0</v>
      </c>
      <c r="H55" s="54">
        <v>25308633.588</v>
      </c>
      <c r="I55" s="54">
        <v>43816377.876000002</v>
      </c>
      <c r="J55" s="54">
        <v>0</v>
      </c>
      <c r="K55" s="54">
        <v>25308633.588</v>
      </c>
      <c r="L55" s="54">
        <v>43816377.876000002</v>
      </c>
      <c r="M55" s="54">
        <v>0</v>
      </c>
      <c r="N55" s="54">
        <v>25308633.588</v>
      </c>
      <c r="O55" s="54">
        <v>43816377.876000002</v>
      </c>
      <c r="P55" s="54">
        <v>0</v>
      </c>
      <c r="Q55" s="54">
        <v>25308633.588</v>
      </c>
      <c r="R55" s="54">
        <v>43816377.876000002</v>
      </c>
      <c r="S55" s="54">
        <v>0</v>
      </c>
      <c r="T55" s="54">
        <v>25308633.588</v>
      </c>
      <c r="U55" s="54">
        <v>69125011.464000002</v>
      </c>
      <c r="V55" s="54">
        <v>276500045.85600001</v>
      </c>
      <c r="W55" s="54">
        <v>345625057.31999999</v>
      </c>
    </row>
    <row r="56" spans="2:23" x14ac:dyDescent="0.3">
      <c r="C56" t="s">
        <v>64</v>
      </c>
      <c r="D56" t="s">
        <v>29</v>
      </c>
      <c r="E56" s="54">
        <v>0</v>
      </c>
      <c r="F56" s="54">
        <v>191153.02</v>
      </c>
      <c r="G56" s="54">
        <v>0</v>
      </c>
      <c r="H56" s="54">
        <v>75224.98</v>
      </c>
      <c r="I56" s="54">
        <v>117081.57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191153.02</v>
      </c>
      <c r="S56" s="54">
        <v>0</v>
      </c>
      <c r="T56" s="54">
        <v>75224.98</v>
      </c>
      <c r="U56" s="54">
        <v>266378</v>
      </c>
      <c r="V56" s="54">
        <v>383459.56999999995</v>
      </c>
      <c r="W56" s="54">
        <v>649837.56999999995</v>
      </c>
    </row>
    <row r="57" spans="2:23" x14ac:dyDescent="0.3">
      <c r="C57" t="s">
        <v>98</v>
      </c>
      <c r="D57" t="s">
        <v>99</v>
      </c>
      <c r="E57" s="54">
        <v>493956.67599999998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498130.53600000002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493956.67599999998</v>
      </c>
      <c r="V57" s="54">
        <v>498130.53600000002</v>
      </c>
      <c r="W57" s="54">
        <v>992087.21200000006</v>
      </c>
    </row>
    <row r="58" spans="2:23" x14ac:dyDescent="0.3">
      <c r="C58" t="s">
        <v>101</v>
      </c>
      <c r="D58" t="s">
        <v>29</v>
      </c>
      <c r="E58" s="54">
        <v>134962694.54899999</v>
      </c>
      <c r="F58" s="54">
        <v>0</v>
      </c>
      <c r="G58" s="54">
        <v>0</v>
      </c>
      <c r="H58" s="54">
        <v>0</v>
      </c>
      <c r="I58" s="54">
        <v>7496482.2699999996</v>
      </c>
      <c r="J58" s="54">
        <v>0</v>
      </c>
      <c r="K58" s="54">
        <v>137737200.745</v>
      </c>
      <c r="L58" s="54">
        <v>0</v>
      </c>
      <c r="M58" s="54">
        <v>0</v>
      </c>
      <c r="N58" s="54">
        <v>0</v>
      </c>
      <c r="O58" s="54">
        <v>7496482.2699999996</v>
      </c>
      <c r="P58" s="54">
        <v>0</v>
      </c>
      <c r="Q58" s="54">
        <v>137737200.745</v>
      </c>
      <c r="R58" s="54">
        <v>0</v>
      </c>
      <c r="S58" s="54">
        <v>0</v>
      </c>
      <c r="T58" s="54">
        <v>0</v>
      </c>
      <c r="U58" s="54">
        <v>134962694.54899999</v>
      </c>
      <c r="V58" s="54">
        <v>290467366.02999997</v>
      </c>
      <c r="W58" s="54">
        <v>425430060.579</v>
      </c>
    </row>
    <row r="59" spans="2:23" x14ac:dyDescent="0.3">
      <c r="C59" t="s">
        <v>112</v>
      </c>
      <c r="D59" t="s">
        <v>113</v>
      </c>
      <c r="E59" s="54">
        <v>0</v>
      </c>
      <c r="F59" s="54">
        <v>0</v>
      </c>
      <c r="G59" s="54">
        <v>0</v>
      </c>
      <c r="H59" s="54">
        <v>31321895.82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5220315.97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5220315.97</v>
      </c>
      <c r="U59" s="54">
        <v>31321895.82</v>
      </c>
      <c r="V59" s="54">
        <v>10440631.939999999</v>
      </c>
      <c r="W59" s="54">
        <v>41762527.759999998</v>
      </c>
    </row>
    <row r="60" spans="2:23" x14ac:dyDescent="0.3">
      <c r="D60" t="s">
        <v>115</v>
      </c>
      <c r="E60" s="54">
        <v>0</v>
      </c>
      <c r="F60" s="54">
        <v>0</v>
      </c>
      <c r="G60" s="54">
        <v>0</v>
      </c>
      <c r="H60" s="54">
        <v>7006343.46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7006343.46</v>
      </c>
      <c r="V60" s="54">
        <v>0</v>
      </c>
      <c r="W60" s="54">
        <v>7006343.46</v>
      </c>
    </row>
    <row r="61" spans="2:23" x14ac:dyDescent="0.3">
      <c r="C61" t="s">
        <v>118</v>
      </c>
      <c r="D61" t="s">
        <v>119</v>
      </c>
      <c r="E61" s="54">
        <v>817025.57200000004</v>
      </c>
      <c r="F61" s="54">
        <v>0</v>
      </c>
      <c r="G61" s="54">
        <v>0</v>
      </c>
      <c r="H61" s="54">
        <v>1068890.5220000001</v>
      </c>
      <c r="I61" s="54">
        <v>0</v>
      </c>
      <c r="J61" s="54">
        <v>0</v>
      </c>
      <c r="K61" s="54">
        <v>817025.57200000004</v>
      </c>
      <c r="L61" s="54">
        <v>0</v>
      </c>
      <c r="M61" s="54">
        <v>0</v>
      </c>
      <c r="N61" s="54">
        <v>1068890.5220000001</v>
      </c>
      <c r="O61" s="54">
        <v>0</v>
      </c>
      <c r="P61" s="54">
        <v>0</v>
      </c>
      <c r="Q61" s="54">
        <v>817025.57200000004</v>
      </c>
      <c r="R61" s="54">
        <v>0</v>
      </c>
      <c r="S61" s="54">
        <v>0</v>
      </c>
      <c r="T61" s="54">
        <v>1068890.5220000001</v>
      </c>
      <c r="U61" s="54">
        <v>1885916.094</v>
      </c>
      <c r="V61" s="54">
        <v>3771832.1880000001</v>
      </c>
      <c r="W61" s="54">
        <v>5657748.2820000006</v>
      </c>
    </row>
    <row r="62" spans="2:23" x14ac:dyDescent="0.3">
      <c r="C62" t="s">
        <v>121</v>
      </c>
      <c r="D62" t="s">
        <v>122</v>
      </c>
      <c r="E62" s="54">
        <v>16308.383</v>
      </c>
      <c r="F62" s="54">
        <v>0</v>
      </c>
      <c r="G62" s="54">
        <v>0</v>
      </c>
      <c r="H62" s="54">
        <v>106248.856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106248.856</v>
      </c>
      <c r="U62" s="54">
        <v>122557.239</v>
      </c>
      <c r="V62" s="54">
        <v>106248.856</v>
      </c>
      <c r="W62" s="54">
        <v>228806.09499999997</v>
      </c>
    </row>
    <row r="63" spans="2:23" x14ac:dyDescent="0.3">
      <c r="D63" t="s">
        <v>29</v>
      </c>
      <c r="E63" s="54">
        <v>33.704000000000001</v>
      </c>
      <c r="F63" s="54">
        <v>0</v>
      </c>
      <c r="G63" s="54">
        <v>0</v>
      </c>
      <c r="H63" s="54">
        <v>198397.239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198411.36</v>
      </c>
      <c r="U63" s="54">
        <v>198430.94300000003</v>
      </c>
      <c r="V63" s="54">
        <v>198411.36</v>
      </c>
      <c r="W63" s="54">
        <v>396842.30300000007</v>
      </c>
    </row>
    <row r="64" spans="2:23" x14ac:dyDescent="0.3">
      <c r="C64" t="s">
        <v>130</v>
      </c>
      <c r="D64" t="s">
        <v>29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</row>
    <row r="65" spans="3:23" x14ac:dyDescent="0.3">
      <c r="C65" t="s">
        <v>131</v>
      </c>
      <c r="D65" t="s">
        <v>99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286227.24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286227.24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572454.48</v>
      </c>
      <c r="W65" s="54">
        <v>572454.48</v>
      </c>
    </row>
    <row r="66" spans="3:23" x14ac:dyDescent="0.3">
      <c r="D66" t="s">
        <v>29</v>
      </c>
      <c r="E66" s="54">
        <v>350812.87</v>
      </c>
      <c r="F66" s="54">
        <v>810101.42500000005</v>
      </c>
      <c r="G66" s="54">
        <v>4809598.43</v>
      </c>
      <c r="H66" s="54">
        <v>702090.12</v>
      </c>
      <c r="I66" s="54">
        <v>33377.440000000002</v>
      </c>
      <c r="J66" s="54">
        <v>992168.42999999993</v>
      </c>
      <c r="K66" s="54">
        <v>350812.87</v>
      </c>
      <c r="L66" s="54">
        <v>810101.42500000005</v>
      </c>
      <c r="M66" s="54">
        <v>4809598.43</v>
      </c>
      <c r="N66" s="54">
        <v>702090.12</v>
      </c>
      <c r="O66" s="54">
        <v>33377.440000000002</v>
      </c>
      <c r="P66" s="54">
        <v>374999.99</v>
      </c>
      <c r="Q66" s="54">
        <v>350812.87</v>
      </c>
      <c r="R66" s="54">
        <v>810101.42500000005</v>
      </c>
      <c r="S66" s="54">
        <v>4809598.43</v>
      </c>
      <c r="T66" s="54">
        <v>702090.12</v>
      </c>
      <c r="U66" s="54">
        <v>6672602.8449999997</v>
      </c>
      <c r="V66" s="54">
        <v>14779128.99</v>
      </c>
      <c r="W66" s="54">
        <v>21451731.835000001</v>
      </c>
    </row>
    <row r="67" spans="3:23" x14ac:dyDescent="0.3">
      <c r="D67" t="s">
        <v>48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</row>
    <row r="68" spans="3:23" x14ac:dyDescent="0.3">
      <c r="D68" t="s">
        <v>3246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</row>
    <row r="69" spans="3:23" x14ac:dyDescent="0.3">
      <c r="C69" t="s">
        <v>139</v>
      </c>
      <c r="D69" t="s">
        <v>29</v>
      </c>
      <c r="E69" s="54">
        <v>0</v>
      </c>
      <c r="F69" s="54">
        <v>0</v>
      </c>
      <c r="G69" s="54">
        <v>0</v>
      </c>
      <c r="H69" s="54">
        <v>942255.16099999996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1474195.5220000001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1434234.5160000001</v>
      </c>
      <c r="U69" s="54">
        <v>942255.16099999996</v>
      </c>
      <c r="V69" s="54">
        <v>2908430.0380000002</v>
      </c>
      <c r="W69" s="54">
        <v>3850685.199</v>
      </c>
    </row>
    <row r="70" spans="3:23" x14ac:dyDescent="0.3">
      <c r="C70" t="s">
        <v>140</v>
      </c>
      <c r="D70" t="s">
        <v>29</v>
      </c>
      <c r="E70" s="54">
        <v>0</v>
      </c>
      <c r="F70" s="54">
        <v>0</v>
      </c>
      <c r="G70" s="54">
        <v>2941177</v>
      </c>
      <c r="H70" s="54">
        <v>0</v>
      </c>
      <c r="I70" s="54">
        <v>0</v>
      </c>
      <c r="J70" s="54">
        <v>800000</v>
      </c>
      <c r="K70" s="54">
        <v>0</v>
      </c>
      <c r="L70" s="54">
        <v>0</v>
      </c>
      <c r="M70" s="54">
        <v>2941177</v>
      </c>
      <c r="N70" s="54">
        <v>0</v>
      </c>
      <c r="O70" s="54">
        <v>0</v>
      </c>
      <c r="P70" s="54">
        <v>800000</v>
      </c>
      <c r="Q70" s="54">
        <v>0</v>
      </c>
      <c r="R70" s="54">
        <v>0</v>
      </c>
      <c r="S70" s="54">
        <v>2941177</v>
      </c>
      <c r="T70" s="54">
        <v>0</v>
      </c>
      <c r="U70" s="54">
        <v>2941177</v>
      </c>
      <c r="V70" s="54">
        <v>7482354</v>
      </c>
      <c r="W70" s="54">
        <v>10423531</v>
      </c>
    </row>
    <row r="71" spans="3:23" x14ac:dyDescent="0.3">
      <c r="C71" t="s">
        <v>441</v>
      </c>
      <c r="D71" t="s">
        <v>29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</row>
    <row r="72" spans="3:23" x14ac:dyDescent="0.3">
      <c r="C72" t="s">
        <v>143</v>
      </c>
      <c r="D72" t="s">
        <v>87</v>
      </c>
      <c r="E72" s="54">
        <v>0</v>
      </c>
      <c r="F72" s="54">
        <v>0</v>
      </c>
      <c r="G72" s="54">
        <v>0</v>
      </c>
      <c r="H72" s="54">
        <v>276206.14199999999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276206.14199999999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276206.14199999999</v>
      </c>
      <c r="U72" s="54">
        <v>276206.14199999999</v>
      </c>
      <c r="V72" s="54">
        <v>552412.28399999999</v>
      </c>
      <c r="W72" s="54">
        <v>828618.42599999998</v>
      </c>
    </row>
    <row r="73" spans="3:23" x14ac:dyDescent="0.3">
      <c r="D73" t="s">
        <v>70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</row>
    <row r="74" spans="3:23" x14ac:dyDescent="0.3">
      <c r="D74" t="s">
        <v>146</v>
      </c>
      <c r="E74" s="54">
        <v>0</v>
      </c>
      <c r="F74" s="54">
        <v>0</v>
      </c>
      <c r="G74" s="54">
        <v>0</v>
      </c>
      <c r="H74" s="54">
        <v>38676.75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38676.75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38676.75</v>
      </c>
      <c r="U74" s="54">
        <v>38676.75</v>
      </c>
      <c r="V74" s="54">
        <v>77353.5</v>
      </c>
      <c r="W74" s="54">
        <v>116030.25</v>
      </c>
    </row>
    <row r="75" spans="3:23" x14ac:dyDescent="0.3">
      <c r="D75" t="s">
        <v>29</v>
      </c>
      <c r="E75" s="54">
        <v>0</v>
      </c>
      <c r="F75" s="54">
        <v>0</v>
      </c>
      <c r="G75" s="54">
        <v>0</v>
      </c>
      <c r="H75" s="54">
        <v>141250.77299999999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141250.77299999999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141250.77299999999</v>
      </c>
      <c r="U75" s="54">
        <v>141250.77299999999</v>
      </c>
      <c r="V75" s="54">
        <v>282501.54599999997</v>
      </c>
      <c r="W75" s="54">
        <v>423752.31900000002</v>
      </c>
    </row>
    <row r="76" spans="3:23" x14ac:dyDescent="0.3">
      <c r="D76" t="s">
        <v>149</v>
      </c>
      <c r="E76" s="54">
        <v>0</v>
      </c>
      <c r="F76" s="54">
        <v>0</v>
      </c>
      <c r="G76" s="54">
        <v>0</v>
      </c>
      <c r="H76" s="54">
        <v>45307.05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45625.99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45307.05</v>
      </c>
      <c r="V76" s="54">
        <v>45625.99</v>
      </c>
      <c r="W76" s="54">
        <v>90933.040000000008</v>
      </c>
    </row>
    <row r="77" spans="3:23" x14ac:dyDescent="0.3">
      <c r="C77" t="s">
        <v>151</v>
      </c>
      <c r="D77" t="s">
        <v>29</v>
      </c>
      <c r="E77" s="54">
        <v>0</v>
      </c>
      <c r="F77" s="54">
        <v>0</v>
      </c>
      <c r="G77" s="54">
        <v>0</v>
      </c>
      <c r="H77" s="54">
        <v>5226366.8169999998</v>
      </c>
      <c r="I77" s="54">
        <v>0</v>
      </c>
      <c r="J77" s="54">
        <v>0</v>
      </c>
      <c r="K77" s="54">
        <v>684641.57299999997</v>
      </c>
      <c r="L77" s="54">
        <v>0</v>
      </c>
      <c r="M77" s="54">
        <v>0</v>
      </c>
      <c r="N77" s="54">
        <v>5226366.8169999998</v>
      </c>
      <c r="O77" s="54">
        <v>0</v>
      </c>
      <c r="P77" s="54">
        <v>0</v>
      </c>
      <c r="Q77" s="54">
        <v>684641.57299999997</v>
      </c>
      <c r="R77" s="54">
        <v>0</v>
      </c>
      <c r="S77" s="54">
        <v>0</v>
      </c>
      <c r="T77" s="54">
        <v>5226366.8169999998</v>
      </c>
      <c r="U77" s="54">
        <v>5226366.8169999998</v>
      </c>
      <c r="V77" s="54">
        <v>11822016.779999999</v>
      </c>
      <c r="W77" s="54">
        <v>17048383.596999999</v>
      </c>
    </row>
    <row r="78" spans="3:23" x14ac:dyDescent="0.3">
      <c r="C78" t="s">
        <v>67</v>
      </c>
      <c r="D78" t="s">
        <v>29</v>
      </c>
      <c r="E78" s="54">
        <v>0</v>
      </c>
      <c r="F78" s="54">
        <v>0</v>
      </c>
      <c r="G78" s="54">
        <v>0</v>
      </c>
      <c r="H78" s="54">
        <v>0</v>
      </c>
      <c r="I78" s="54">
        <v>1388753.8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1388753.8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2777507.6</v>
      </c>
      <c r="W78" s="54">
        <v>2777507.6</v>
      </c>
    </row>
    <row r="79" spans="3:23" x14ac:dyDescent="0.3">
      <c r="C79" t="s">
        <v>69</v>
      </c>
      <c r="D79" t="s">
        <v>29</v>
      </c>
      <c r="E79" s="54">
        <v>29559.75</v>
      </c>
      <c r="F79" s="54">
        <v>0</v>
      </c>
      <c r="G79" s="54">
        <v>0</v>
      </c>
      <c r="H79" s="54">
        <v>23125.809999999998</v>
      </c>
      <c r="I79" s="54">
        <v>54592.26</v>
      </c>
      <c r="J79" s="54">
        <v>0</v>
      </c>
      <c r="K79" s="54">
        <v>0</v>
      </c>
      <c r="L79" s="54">
        <v>0</v>
      </c>
      <c r="M79" s="54">
        <v>0</v>
      </c>
      <c r="N79" s="54">
        <v>23472.69</v>
      </c>
      <c r="O79" s="54">
        <v>55411.15</v>
      </c>
      <c r="P79" s="54">
        <v>0</v>
      </c>
      <c r="Q79" s="54">
        <v>0</v>
      </c>
      <c r="R79" s="54">
        <v>0</v>
      </c>
      <c r="S79" s="54">
        <v>0</v>
      </c>
      <c r="T79" s="54">
        <v>23824.79</v>
      </c>
      <c r="U79" s="54">
        <v>52685.56</v>
      </c>
      <c r="V79" s="54">
        <v>157300.89000000001</v>
      </c>
      <c r="W79" s="54">
        <v>209986.45</v>
      </c>
    </row>
    <row r="80" spans="3:23" x14ac:dyDescent="0.3">
      <c r="C80" t="s">
        <v>3446</v>
      </c>
      <c r="D80" t="s">
        <v>29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6004447.3799999999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6004447.3799999999</v>
      </c>
      <c r="W80" s="54">
        <v>6004447.3799999999</v>
      </c>
    </row>
    <row r="81" spans="2:23" x14ac:dyDescent="0.3">
      <c r="B81" t="s">
        <v>2926</v>
      </c>
      <c r="E81" s="54">
        <v>136670391.50399998</v>
      </c>
      <c r="F81" s="54">
        <v>62652571.060999997</v>
      </c>
      <c r="G81" s="54">
        <v>14996454.072999999</v>
      </c>
      <c r="H81" s="54">
        <v>81023413.061000004</v>
      </c>
      <c r="I81" s="54">
        <v>57583877.705999993</v>
      </c>
      <c r="J81" s="54">
        <v>2078395.67</v>
      </c>
      <c r="K81" s="54">
        <v>171400892.26400003</v>
      </c>
      <c r="L81" s="54">
        <v>62461418.040999994</v>
      </c>
      <c r="M81" s="54">
        <v>14996454.072999999</v>
      </c>
      <c r="N81" s="54">
        <v>48068224.857000001</v>
      </c>
      <c r="O81" s="54">
        <v>62467615.026000001</v>
      </c>
      <c r="P81" s="54">
        <v>1461227.23</v>
      </c>
      <c r="Q81" s="54">
        <v>164898314.34800002</v>
      </c>
      <c r="R81" s="54">
        <v>62652571.060999997</v>
      </c>
      <c r="S81" s="54">
        <v>14996454.072999999</v>
      </c>
      <c r="T81" s="54">
        <v>48362875.156999998</v>
      </c>
      <c r="U81" s="54">
        <v>295342829.69900006</v>
      </c>
      <c r="V81" s="54">
        <v>711428319.50600004</v>
      </c>
      <c r="W81" s="54">
        <v>1006771149.205</v>
      </c>
    </row>
    <row r="82" spans="2:23" x14ac:dyDescent="0.3">
      <c r="B82" t="s">
        <v>159</v>
      </c>
      <c r="C82" t="s">
        <v>160</v>
      </c>
      <c r="D82" t="s">
        <v>87</v>
      </c>
      <c r="E82" s="54">
        <v>0</v>
      </c>
      <c r="F82" s="54">
        <v>0</v>
      </c>
      <c r="G82" s="54">
        <v>0</v>
      </c>
      <c r="H82" s="54">
        <v>0</v>
      </c>
      <c r="I82" s="54">
        <v>1912.31</v>
      </c>
      <c r="J82" s="54">
        <v>58670.16</v>
      </c>
      <c r="K82" s="54">
        <v>0</v>
      </c>
      <c r="L82" s="54">
        <v>0</v>
      </c>
      <c r="M82" s="54">
        <v>0</v>
      </c>
      <c r="N82" s="54">
        <v>0</v>
      </c>
      <c r="O82" s="54">
        <v>1912.31</v>
      </c>
      <c r="P82" s="54">
        <v>58670.16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121164.94</v>
      </c>
      <c r="W82" s="54">
        <v>121164.94</v>
      </c>
    </row>
    <row r="83" spans="2:23" x14ac:dyDescent="0.3">
      <c r="D83" t="s">
        <v>113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</row>
    <row r="84" spans="2:23" x14ac:dyDescent="0.3">
      <c r="D84" t="s">
        <v>70</v>
      </c>
      <c r="E84" s="54">
        <v>0</v>
      </c>
      <c r="F84" s="54">
        <v>37812.964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37812.964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37812.964</v>
      </c>
      <c r="S84" s="54">
        <v>0</v>
      </c>
      <c r="T84" s="54">
        <v>0</v>
      </c>
      <c r="U84" s="54">
        <v>37812.964</v>
      </c>
      <c r="V84" s="54">
        <v>75625.928</v>
      </c>
      <c r="W84" s="54">
        <v>113438.89199999999</v>
      </c>
    </row>
    <row r="85" spans="2:23" x14ac:dyDescent="0.3">
      <c r="D85" t="s">
        <v>164</v>
      </c>
      <c r="E85" s="54">
        <v>500000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500000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500000</v>
      </c>
      <c r="R85" s="54">
        <v>0</v>
      </c>
      <c r="S85" s="54">
        <v>0</v>
      </c>
      <c r="T85" s="54">
        <v>0</v>
      </c>
      <c r="U85" s="54">
        <v>500000</v>
      </c>
      <c r="V85" s="54">
        <v>1000000</v>
      </c>
      <c r="W85" s="54">
        <v>1500000</v>
      </c>
    </row>
    <row r="86" spans="2:23" x14ac:dyDescent="0.3">
      <c r="D86" t="s">
        <v>166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</row>
    <row r="87" spans="2:23" x14ac:dyDescent="0.3">
      <c r="D87" t="s">
        <v>168</v>
      </c>
      <c r="E87" s="54">
        <v>1191674.1399999999</v>
      </c>
      <c r="F87" s="54">
        <v>0</v>
      </c>
      <c r="G87" s="54">
        <v>0</v>
      </c>
      <c r="H87" s="54">
        <v>220464.38</v>
      </c>
      <c r="I87" s="54">
        <v>0</v>
      </c>
      <c r="J87" s="54">
        <v>0</v>
      </c>
      <c r="K87" s="54">
        <v>1191674.1399999999</v>
      </c>
      <c r="L87" s="54">
        <v>0</v>
      </c>
      <c r="M87" s="54">
        <v>0</v>
      </c>
      <c r="N87" s="54">
        <v>220464.38</v>
      </c>
      <c r="O87" s="54">
        <v>0</v>
      </c>
      <c r="P87" s="54">
        <v>0</v>
      </c>
      <c r="Q87" s="54">
        <v>1191674.1399999999</v>
      </c>
      <c r="R87" s="54">
        <v>0</v>
      </c>
      <c r="S87" s="54">
        <v>0</v>
      </c>
      <c r="T87" s="54">
        <v>220464.38</v>
      </c>
      <c r="U87" s="54">
        <v>1412138.52</v>
      </c>
      <c r="V87" s="54">
        <v>2824277.04</v>
      </c>
      <c r="W87" s="54">
        <v>4236415.5599999996</v>
      </c>
    </row>
    <row r="88" spans="2:23" x14ac:dyDescent="0.3">
      <c r="D88" t="s">
        <v>171</v>
      </c>
      <c r="E88" s="54">
        <v>0</v>
      </c>
      <c r="F88" s="54">
        <v>0</v>
      </c>
      <c r="G88" s="54">
        <v>0</v>
      </c>
      <c r="H88" s="54">
        <v>1768834.32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1768834.32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1768834.32</v>
      </c>
      <c r="U88" s="54">
        <v>1768834.32</v>
      </c>
      <c r="V88" s="54">
        <v>3537668.64</v>
      </c>
      <c r="W88" s="54">
        <v>5306502.96</v>
      </c>
    </row>
    <row r="89" spans="2:23" x14ac:dyDescent="0.3">
      <c r="D89" t="s">
        <v>175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</row>
    <row r="90" spans="2:23" x14ac:dyDescent="0.3">
      <c r="D90" t="s">
        <v>176</v>
      </c>
      <c r="E90" s="54">
        <v>0</v>
      </c>
      <c r="F90" s="54">
        <v>55786.98</v>
      </c>
      <c r="G90" s="54">
        <v>0</v>
      </c>
      <c r="H90" s="54">
        <v>1632793.57</v>
      </c>
      <c r="I90" s="54">
        <v>0</v>
      </c>
      <c r="J90" s="54">
        <v>0</v>
      </c>
      <c r="K90" s="54">
        <v>0</v>
      </c>
      <c r="L90" s="54">
        <v>55786.98</v>
      </c>
      <c r="M90" s="54">
        <v>0</v>
      </c>
      <c r="N90" s="54">
        <v>1632793.57</v>
      </c>
      <c r="O90" s="54">
        <v>0</v>
      </c>
      <c r="P90" s="54">
        <v>0</v>
      </c>
      <c r="Q90" s="54">
        <v>0</v>
      </c>
      <c r="R90" s="54">
        <v>55786.98</v>
      </c>
      <c r="S90" s="54">
        <v>0</v>
      </c>
      <c r="T90" s="54">
        <v>1632793.57</v>
      </c>
      <c r="U90" s="54">
        <v>1688580.55</v>
      </c>
      <c r="V90" s="54">
        <v>3377161.1</v>
      </c>
      <c r="W90" s="54">
        <v>5065741.6500000004</v>
      </c>
    </row>
    <row r="91" spans="2:23" x14ac:dyDescent="0.3">
      <c r="D91" t="s">
        <v>29</v>
      </c>
      <c r="E91" s="54">
        <v>5970092.8259999994</v>
      </c>
      <c r="F91" s="54">
        <v>61040213.540000007</v>
      </c>
      <c r="G91" s="54">
        <v>66752107.902000003</v>
      </c>
      <c r="H91" s="54">
        <v>20438176.197999999</v>
      </c>
      <c r="I91" s="54">
        <v>6283912.1239999989</v>
      </c>
      <c r="J91" s="54">
        <v>29788691.647</v>
      </c>
      <c r="K91" s="54">
        <v>7963074.6409999989</v>
      </c>
      <c r="L91" s="54">
        <v>98512793.811000004</v>
      </c>
      <c r="M91" s="54">
        <v>104811605.752</v>
      </c>
      <c r="N91" s="54">
        <v>44766303.082999997</v>
      </c>
      <c r="O91" s="54">
        <v>5855819.0639999993</v>
      </c>
      <c r="P91" s="54">
        <v>29788691.647</v>
      </c>
      <c r="Q91" s="54">
        <v>7963074.6409999989</v>
      </c>
      <c r="R91" s="54">
        <v>98512793.811000004</v>
      </c>
      <c r="S91" s="54">
        <v>104818236.861</v>
      </c>
      <c r="T91" s="54">
        <v>44766303.082999997</v>
      </c>
      <c r="U91" s="54">
        <v>154200590.46600002</v>
      </c>
      <c r="V91" s="54">
        <v>583831300.16499996</v>
      </c>
      <c r="W91" s="54">
        <v>738031890.63100004</v>
      </c>
    </row>
    <row r="92" spans="2:23" x14ac:dyDescent="0.3">
      <c r="D92" t="s">
        <v>46</v>
      </c>
      <c r="E92" s="54">
        <v>0</v>
      </c>
      <c r="F92" s="54">
        <v>0</v>
      </c>
      <c r="G92" s="54">
        <v>0</v>
      </c>
      <c r="H92" s="54">
        <v>138480.48000000001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138480.48000000001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138480.48000000001</v>
      </c>
      <c r="U92" s="54">
        <v>138480.48000000001</v>
      </c>
      <c r="V92" s="54">
        <v>276960.96000000002</v>
      </c>
      <c r="W92" s="54">
        <v>415441.44000000006</v>
      </c>
    </row>
    <row r="93" spans="2:23" x14ac:dyDescent="0.3">
      <c r="D93" t="s">
        <v>48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486437.1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486437.1</v>
      </c>
      <c r="W93" s="54">
        <v>486437.1</v>
      </c>
    </row>
    <row r="94" spans="2:23" x14ac:dyDescent="0.3">
      <c r="D94" t="s">
        <v>286</v>
      </c>
      <c r="E94" s="54">
        <v>0</v>
      </c>
      <c r="F94" s="54">
        <v>0</v>
      </c>
      <c r="G94" s="54">
        <v>0</v>
      </c>
      <c r="H94" s="54">
        <v>1636691.94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1636691.94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1636691.94</v>
      </c>
      <c r="U94" s="54">
        <v>1636691.94</v>
      </c>
      <c r="V94" s="54">
        <v>3273383.88</v>
      </c>
      <c r="W94" s="54">
        <v>4910075.82</v>
      </c>
    </row>
    <row r="95" spans="2:23" x14ac:dyDescent="0.3">
      <c r="C95" t="s">
        <v>288</v>
      </c>
      <c r="D95" t="s">
        <v>70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6180500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6180500</v>
      </c>
      <c r="W95" s="54">
        <v>6180500</v>
      </c>
    </row>
    <row r="96" spans="2:23" x14ac:dyDescent="0.3">
      <c r="D96" t="s">
        <v>164</v>
      </c>
      <c r="E96" s="54">
        <v>0</v>
      </c>
      <c r="F96" s="54">
        <v>0</v>
      </c>
      <c r="G96" s="54">
        <v>0</v>
      </c>
      <c r="H96" s="54">
        <v>511342.2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511342.2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511342.2</v>
      </c>
      <c r="U96" s="54">
        <v>511342.2</v>
      </c>
      <c r="V96" s="54">
        <v>1022684.4</v>
      </c>
      <c r="W96" s="54">
        <v>1534026.6</v>
      </c>
    </row>
    <row r="97" spans="3:23" x14ac:dyDescent="0.3">
      <c r="D97" t="s">
        <v>168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</row>
    <row r="98" spans="3:23" x14ac:dyDescent="0.3">
      <c r="D98" t="s">
        <v>38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</row>
    <row r="99" spans="3:23" x14ac:dyDescent="0.3">
      <c r="D99" t="s">
        <v>29</v>
      </c>
      <c r="E99" s="54">
        <v>0</v>
      </c>
      <c r="F99" s="54">
        <v>3130000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2970000</v>
      </c>
      <c r="M99" s="54">
        <v>35700000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35700000</v>
      </c>
      <c r="T99" s="54">
        <v>0</v>
      </c>
      <c r="U99" s="54">
        <v>3130000</v>
      </c>
      <c r="V99" s="54">
        <v>74370000</v>
      </c>
      <c r="W99" s="54">
        <v>77500000</v>
      </c>
    </row>
    <row r="100" spans="3:23" x14ac:dyDescent="0.3">
      <c r="D100" t="s">
        <v>307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813124.6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813124.6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1626249.2</v>
      </c>
      <c r="W100" s="54">
        <v>1626249.2</v>
      </c>
    </row>
    <row r="101" spans="3:23" x14ac:dyDescent="0.3">
      <c r="D101" t="s">
        <v>309</v>
      </c>
      <c r="E101" s="54">
        <v>1777781.46</v>
      </c>
      <c r="F101" s="54">
        <v>0</v>
      </c>
      <c r="G101" s="54">
        <v>0</v>
      </c>
      <c r="H101" s="54">
        <v>0</v>
      </c>
      <c r="I101" s="54">
        <v>0</v>
      </c>
      <c r="J101" s="54">
        <v>1777781.46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1777781.46</v>
      </c>
      <c r="Q101" s="54">
        <v>0</v>
      </c>
      <c r="R101" s="54">
        <v>0</v>
      </c>
      <c r="S101" s="54">
        <v>0</v>
      </c>
      <c r="T101" s="54">
        <v>0</v>
      </c>
      <c r="U101" s="54">
        <v>1777781.46</v>
      </c>
      <c r="V101" s="54">
        <v>3555562.92</v>
      </c>
      <c r="W101" s="54">
        <v>5333344.38</v>
      </c>
    </row>
    <row r="102" spans="3:23" x14ac:dyDescent="0.3">
      <c r="C102" t="s">
        <v>311</v>
      </c>
      <c r="D102" t="s">
        <v>312</v>
      </c>
      <c r="E102" s="54">
        <v>0</v>
      </c>
      <c r="F102" s="54">
        <v>0</v>
      </c>
      <c r="G102" s="54">
        <v>1428571.43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1428571.43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1428571.43</v>
      </c>
      <c r="T102" s="54">
        <v>0</v>
      </c>
      <c r="U102" s="54">
        <v>1428571.43</v>
      </c>
      <c r="V102" s="54">
        <v>2857142.86</v>
      </c>
      <c r="W102" s="54">
        <v>4285714.29</v>
      </c>
    </row>
    <row r="103" spans="3:23" x14ac:dyDescent="0.3">
      <c r="D103" t="s">
        <v>70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2000000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2000000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4000000</v>
      </c>
      <c r="W103" s="54">
        <v>4000000</v>
      </c>
    </row>
    <row r="104" spans="3:23" x14ac:dyDescent="0.3">
      <c r="D104" t="s">
        <v>95</v>
      </c>
      <c r="E104" s="54">
        <v>1303165.3799999999</v>
      </c>
      <c r="F104" s="54">
        <v>0</v>
      </c>
      <c r="G104" s="54">
        <v>0</v>
      </c>
      <c r="H104" s="54">
        <v>2033160.47</v>
      </c>
      <c r="I104" s="54">
        <v>0</v>
      </c>
      <c r="J104" s="54">
        <v>0</v>
      </c>
      <c r="K104" s="54">
        <v>1303165.3799999999</v>
      </c>
      <c r="L104" s="54">
        <v>0</v>
      </c>
      <c r="M104" s="54">
        <v>0</v>
      </c>
      <c r="N104" s="54">
        <v>2033160.47</v>
      </c>
      <c r="O104" s="54">
        <v>0</v>
      </c>
      <c r="P104" s="54">
        <v>0</v>
      </c>
      <c r="Q104" s="54">
        <v>1303165.3799999999</v>
      </c>
      <c r="R104" s="54">
        <v>0</v>
      </c>
      <c r="S104" s="54">
        <v>0</v>
      </c>
      <c r="T104" s="54">
        <v>2033160.47</v>
      </c>
      <c r="U104" s="54">
        <v>3336325.8499999996</v>
      </c>
      <c r="V104" s="54">
        <v>6672651.6999999993</v>
      </c>
      <c r="W104" s="54">
        <v>10008977.550000001</v>
      </c>
    </row>
    <row r="105" spans="3:23" x14ac:dyDescent="0.3">
      <c r="D105" t="s">
        <v>166</v>
      </c>
      <c r="E105" s="54">
        <v>0</v>
      </c>
      <c r="F105" s="54">
        <v>0</v>
      </c>
      <c r="G105" s="54">
        <v>0</v>
      </c>
      <c r="H105" s="54">
        <v>6250000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6250000</v>
      </c>
      <c r="O105" s="54">
        <v>0</v>
      </c>
      <c r="P105" s="54">
        <v>0</v>
      </c>
      <c r="Q105" s="54">
        <v>0</v>
      </c>
      <c r="R105" s="54">
        <v>0</v>
      </c>
      <c r="S105" s="54">
        <v>4687500</v>
      </c>
      <c r="T105" s="54">
        <v>6250000</v>
      </c>
      <c r="U105" s="54">
        <v>6250000</v>
      </c>
      <c r="V105" s="54">
        <v>17187500</v>
      </c>
      <c r="W105" s="54">
        <v>23437500</v>
      </c>
    </row>
    <row r="106" spans="3:23" x14ac:dyDescent="0.3">
      <c r="D106" t="s">
        <v>168</v>
      </c>
      <c r="E106" s="54">
        <v>0</v>
      </c>
      <c r="F106" s="54">
        <v>0</v>
      </c>
      <c r="G106" s="54">
        <v>6124834.790000001</v>
      </c>
      <c r="H106" s="54">
        <v>0</v>
      </c>
      <c r="I106" s="54">
        <v>4166551.25</v>
      </c>
      <c r="J106" s="54">
        <v>0</v>
      </c>
      <c r="K106" s="54">
        <v>0</v>
      </c>
      <c r="L106" s="54">
        <v>0</v>
      </c>
      <c r="M106" s="54">
        <v>6124834.790000001</v>
      </c>
      <c r="N106" s="54">
        <v>0</v>
      </c>
      <c r="O106" s="54">
        <v>4166551.25</v>
      </c>
      <c r="P106" s="54">
        <v>0</v>
      </c>
      <c r="Q106" s="54">
        <v>0</v>
      </c>
      <c r="R106" s="54">
        <v>0</v>
      </c>
      <c r="S106" s="54">
        <v>6124834.790000001</v>
      </c>
      <c r="T106" s="54">
        <v>0</v>
      </c>
      <c r="U106" s="54">
        <v>6124834.790000001</v>
      </c>
      <c r="V106" s="54">
        <v>20582772.080000002</v>
      </c>
      <c r="W106" s="54">
        <v>26707606.869999997</v>
      </c>
    </row>
    <row r="107" spans="3:23" x14ac:dyDescent="0.3">
      <c r="D107" t="s">
        <v>176</v>
      </c>
      <c r="E107" s="54">
        <v>0</v>
      </c>
      <c r="F107" s="54">
        <v>0</v>
      </c>
      <c r="G107" s="54">
        <v>0</v>
      </c>
      <c r="H107" s="54">
        <v>15849.22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15849.22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15849.22</v>
      </c>
      <c r="U107" s="54">
        <v>15849.22</v>
      </c>
      <c r="V107" s="54">
        <v>31698.44</v>
      </c>
      <c r="W107" s="54">
        <v>47547.659999999996</v>
      </c>
    </row>
    <row r="108" spans="3:23" x14ac:dyDescent="0.3">
      <c r="D108" t="s">
        <v>29</v>
      </c>
      <c r="E108" s="54">
        <v>23343364.390000001</v>
      </c>
      <c r="F108" s="54">
        <v>34733323.502999999</v>
      </c>
      <c r="G108" s="54">
        <v>40981773.276000001</v>
      </c>
      <c r="H108" s="54">
        <v>66965783.810000002</v>
      </c>
      <c r="I108" s="54">
        <v>21820386.395</v>
      </c>
      <c r="J108" s="54">
        <v>4166666.67</v>
      </c>
      <c r="K108" s="54">
        <v>31035672.079999998</v>
      </c>
      <c r="L108" s="54">
        <v>9715308.4400000013</v>
      </c>
      <c r="M108" s="54">
        <v>44537639.796000004</v>
      </c>
      <c r="N108" s="54">
        <v>82831168.429999992</v>
      </c>
      <c r="O108" s="54">
        <v>20370370.364999998</v>
      </c>
      <c r="P108" s="54">
        <v>4166666.67</v>
      </c>
      <c r="Q108" s="54">
        <v>31035672.079999998</v>
      </c>
      <c r="R108" s="54">
        <v>6143879.8600000003</v>
      </c>
      <c r="S108" s="54">
        <v>46068694.535999998</v>
      </c>
      <c r="T108" s="54">
        <v>82831168.349999994</v>
      </c>
      <c r="U108" s="54">
        <v>166024244.97899994</v>
      </c>
      <c r="V108" s="54">
        <v>384723293.67199987</v>
      </c>
      <c r="W108" s="54">
        <v>550747538.6509999</v>
      </c>
    </row>
    <row r="109" spans="3:23" x14ac:dyDescent="0.3">
      <c r="D109" t="s">
        <v>46</v>
      </c>
      <c r="E109" s="54">
        <v>0</v>
      </c>
      <c r="F109" s="54">
        <v>2727272.73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2727272.73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2727272.73</v>
      </c>
      <c r="S109" s="54">
        <v>0</v>
      </c>
      <c r="T109" s="54">
        <v>0</v>
      </c>
      <c r="U109" s="54">
        <v>2727272.73</v>
      </c>
      <c r="V109" s="54">
        <v>5454545.46</v>
      </c>
      <c r="W109" s="54">
        <v>8181818.1899999995</v>
      </c>
    </row>
    <row r="110" spans="3:23" x14ac:dyDescent="0.3">
      <c r="D110" t="s">
        <v>83</v>
      </c>
      <c r="E110" s="54">
        <v>3062500</v>
      </c>
      <c r="F110" s="54">
        <v>0</v>
      </c>
      <c r="G110" s="54">
        <v>5514766.1299999999</v>
      </c>
      <c r="H110" s="54">
        <v>2904149.78</v>
      </c>
      <c r="I110" s="54">
        <v>0</v>
      </c>
      <c r="J110" s="54">
        <v>0</v>
      </c>
      <c r="K110" s="54">
        <v>3062500</v>
      </c>
      <c r="L110" s="54">
        <v>0</v>
      </c>
      <c r="M110" s="54">
        <v>5514766.1299999999</v>
      </c>
      <c r="N110" s="54">
        <v>2904149.78</v>
      </c>
      <c r="O110" s="54">
        <v>0</v>
      </c>
      <c r="P110" s="54">
        <v>0</v>
      </c>
      <c r="Q110" s="54">
        <v>3062500</v>
      </c>
      <c r="R110" s="54">
        <v>0</v>
      </c>
      <c r="S110" s="54">
        <v>5514766.1299999999</v>
      </c>
      <c r="T110" s="54">
        <v>2904149.78</v>
      </c>
      <c r="U110" s="54">
        <v>11481415.909999998</v>
      </c>
      <c r="V110" s="54">
        <v>22962831.819999997</v>
      </c>
      <c r="W110" s="54">
        <v>34444247.729999997</v>
      </c>
    </row>
    <row r="111" spans="3:23" x14ac:dyDescent="0.3">
      <c r="D111" t="s">
        <v>361</v>
      </c>
      <c r="E111" s="54">
        <v>0</v>
      </c>
      <c r="F111" s="54">
        <v>3669532.24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3669532.24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3669532.24</v>
      </c>
      <c r="S111" s="54">
        <v>0</v>
      </c>
      <c r="T111" s="54">
        <v>0</v>
      </c>
      <c r="U111" s="54">
        <v>3669532.24</v>
      </c>
      <c r="V111" s="54">
        <v>7339064.4800000004</v>
      </c>
      <c r="W111" s="54">
        <v>11008596.720000001</v>
      </c>
    </row>
    <row r="112" spans="3:23" x14ac:dyDescent="0.3">
      <c r="D112" t="s">
        <v>48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</row>
    <row r="113" spans="2:31" x14ac:dyDescent="0.3">
      <c r="D113" t="s">
        <v>2959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</row>
    <row r="114" spans="2:31" x14ac:dyDescent="0.3">
      <c r="D114" t="s">
        <v>2973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38862.6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38862.6</v>
      </c>
      <c r="W114" s="54">
        <v>38862.6</v>
      </c>
    </row>
    <row r="115" spans="2:31" x14ac:dyDescent="0.3">
      <c r="D115" t="s">
        <v>3248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</row>
    <row r="116" spans="2:31" x14ac:dyDescent="0.3">
      <c r="D116" t="s">
        <v>3610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31" x14ac:dyDescent="0.3">
      <c r="C117" t="s">
        <v>363</v>
      </c>
      <c r="D117" t="s">
        <v>29</v>
      </c>
      <c r="E117" s="54">
        <v>0</v>
      </c>
      <c r="F117" s="54">
        <v>0</v>
      </c>
      <c r="G117" s="54">
        <v>1256985.9879999999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1328882.121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1410472.121</v>
      </c>
      <c r="T117" s="54">
        <v>0</v>
      </c>
      <c r="U117" s="54">
        <v>1256985.9879999999</v>
      </c>
      <c r="V117" s="54">
        <v>2739354.2420000001</v>
      </c>
      <c r="W117" s="54">
        <v>3996340.2300000004</v>
      </c>
    </row>
    <row r="118" spans="2:31" x14ac:dyDescent="0.3">
      <c r="C118" t="s">
        <v>372</v>
      </c>
      <c r="D118" t="s">
        <v>29</v>
      </c>
      <c r="E118" s="54">
        <v>52708559.754000001</v>
      </c>
      <c r="F118" s="54">
        <v>0</v>
      </c>
      <c r="G118" s="54">
        <v>79062839.625</v>
      </c>
      <c r="H118" s="54">
        <v>60816273.68</v>
      </c>
      <c r="I118" s="54">
        <v>0</v>
      </c>
      <c r="J118" s="54">
        <v>79062839.625</v>
      </c>
      <c r="K118" s="54">
        <v>52708559.754000001</v>
      </c>
      <c r="L118" s="54">
        <v>223088389.99200001</v>
      </c>
      <c r="M118" s="54">
        <v>79062839.625</v>
      </c>
      <c r="N118" s="54">
        <v>220165123.676</v>
      </c>
      <c r="O118" s="54">
        <v>0</v>
      </c>
      <c r="P118" s="54">
        <v>0</v>
      </c>
      <c r="Q118" s="54">
        <v>52708559.754000001</v>
      </c>
      <c r="R118" s="54">
        <v>223088389.99200001</v>
      </c>
      <c r="S118" s="54">
        <v>0</v>
      </c>
      <c r="T118" s="54">
        <v>220165123.676</v>
      </c>
      <c r="U118" s="54">
        <v>192587673.05900002</v>
      </c>
      <c r="V118" s="54">
        <v>1150049826.0940001</v>
      </c>
      <c r="W118" s="54">
        <v>1342637499.1530001</v>
      </c>
    </row>
    <row r="119" spans="2:31" x14ac:dyDescent="0.3">
      <c r="C119" t="s">
        <v>3111</v>
      </c>
      <c r="D119" t="s">
        <v>166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3571428.57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3571428.57</v>
      </c>
      <c r="W119" s="54">
        <v>3571428.57</v>
      </c>
    </row>
    <row r="120" spans="2:31" x14ac:dyDescent="0.3">
      <c r="C120" t="s">
        <v>3707</v>
      </c>
      <c r="D120" t="s">
        <v>3708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31" x14ac:dyDescent="0.3">
      <c r="D121" t="s">
        <v>3711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</row>
    <row r="122" spans="2:31" x14ac:dyDescent="0.3">
      <c r="D122" t="s">
        <v>3716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</row>
    <row r="123" spans="2:31" x14ac:dyDescent="0.3">
      <c r="C123" t="s">
        <v>3713</v>
      </c>
      <c r="D123" t="s">
        <v>29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308000000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308000000</v>
      </c>
      <c r="W123" s="54">
        <v>308000000</v>
      </c>
    </row>
    <row r="124" spans="2:31" x14ac:dyDescent="0.3">
      <c r="B124" t="s">
        <v>2927</v>
      </c>
      <c r="E124" s="54">
        <v>89857137.949999988</v>
      </c>
      <c r="F124" s="54">
        <v>105393941.957</v>
      </c>
      <c r="G124" s="54">
        <v>201121879.141</v>
      </c>
      <c r="H124" s="54">
        <v>165332000.04800001</v>
      </c>
      <c r="I124" s="54">
        <v>32272762.078999996</v>
      </c>
      <c r="J124" s="54">
        <v>117667774.162</v>
      </c>
      <c r="K124" s="54">
        <v>97764645.995000005</v>
      </c>
      <c r="L124" s="54">
        <v>340776897.15700001</v>
      </c>
      <c r="M124" s="54">
        <v>278509139.64399999</v>
      </c>
      <c r="N124" s="54">
        <v>364874361.54900002</v>
      </c>
      <c r="O124" s="54">
        <v>30433515.588999998</v>
      </c>
      <c r="P124" s="54">
        <v>356843300.20700002</v>
      </c>
      <c r="Q124" s="54">
        <v>97764645.995000005</v>
      </c>
      <c r="R124" s="54">
        <v>334235468.57700002</v>
      </c>
      <c r="S124" s="54">
        <v>205753075.86799997</v>
      </c>
      <c r="T124" s="54">
        <v>364874361.46899998</v>
      </c>
      <c r="U124" s="54">
        <v>561704959.09599996</v>
      </c>
      <c r="V124" s="54">
        <v>2621769948.2910004</v>
      </c>
      <c r="W124" s="54">
        <v>3183474907.3870006</v>
      </c>
    </row>
    <row r="125" spans="2:31" x14ac:dyDescent="0.3">
      <c r="B125" t="s">
        <v>2930</v>
      </c>
      <c r="C125" t="s">
        <v>2929</v>
      </c>
      <c r="D125" t="s">
        <v>29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2" t="s">
        <v>32</v>
      </c>
      <c r="Y125" s="2" t="s">
        <v>32</v>
      </c>
      <c r="Z125" s="2" t="s">
        <v>32</v>
      </c>
      <c r="AA125" s="2"/>
      <c r="AB125" s="2"/>
      <c r="AC125" s="2"/>
      <c r="AD125" s="2"/>
      <c r="AE125" s="2"/>
    </row>
    <row r="126" spans="2:31" x14ac:dyDescent="0.3">
      <c r="B126" t="s">
        <v>2932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2" t="s">
        <v>32</v>
      </c>
      <c r="Y126" s="2" t="s">
        <v>32</v>
      </c>
      <c r="Z126" s="2" t="s">
        <v>32</v>
      </c>
      <c r="AA126" s="2"/>
      <c r="AB126" s="2"/>
      <c r="AC126" s="2"/>
      <c r="AD126" s="2"/>
      <c r="AE126" s="2"/>
    </row>
    <row r="127" spans="2:31" x14ac:dyDescent="0.3">
      <c r="B127" t="s">
        <v>469</v>
      </c>
      <c r="E127" s="54">
        <v>243326783.37299997</v>
      </c>
      <c r="F127" s="54">
        <v>172393239.16800001</v>
      </c>
      <c r="G127" s="54">
        <v>234920871.87400001</v>
      </c>
      <c r="H127" s="54">
        <v>259041387.84400001</v>
      </c>
      <c r="I127" s="54">
        <v>113800669.38499999</v>
      </c>
      <c r="J127" s="54">
        <v>186815933.31599998</v>
      </c>
      <c r="K127" s="54">
        <v>285964792.17799997</v>
      </c>
      <c r="L127" s="54">
        <v>404227898.528</v>
      </c>
      <c r="M127" s="54">
        <v>312655499.04699999</v>
      </c>
      <c r="N127" s="54">
        <v>428567835.64100003</v>
      </c>
      <c r="O127" s="54">
        <v>109845160.21499999</v>
      </c>
      <c r="P127" s="54">
        <v>362848290.921</v>
      </c>
      <c r="Q127" s="54">
        <v>282401488.76200002</v>
      </c>
      <c r="R127" s="54">
        <v>397877622.96800005</v>
      </c>
      <c r="S127" s="54">
        <v>239899435.27099997</v>
      </c>
      <c r="T127" s="54">
        <v>420044662.361</v>
      </c>
      <c r="U127" s="54">
        <v>909682282.25900006</v>
      </c>
      <c r="V127" s="54">
        <v>3544949288.5930004</v>
      </c>
      <c r="W127" s="54">
        <v>4454631570.8519993</v>
      </c>
    </row>
    <row r="131" spans="5:23" x14ac:dyDescent="0.3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5:23" x14ac:dyDescent="0.3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396"/>
  <sheetViews>
    <sheetView workbookViewId="0">
      <pane xSplit="1" ySplit="1" topLeftCell="R375" activePane="bottomRight" state="frozenSplit"/>
      <selection pane="topRight" activeCell="B1" sqref="B1"/>
      <selection pane="bottomLeft" activeCell="A2" sqref="A2"/>
      <selection pane="bottomRight" activeCell="Y395" sqref="Y395"/>
    </sheetView>
  </sheetViews>
  <sheetFormatPr baseColWidth="10" defaultColWidth="11.5546875" defaultRowHeight="14.4" x14ac:dyDescent="0.3"/>
  <cols>
    <col min="1" max="1" width="10" style="11" bestFit="1" customWidth="1"/>
    <col min="2" max="2" width="4.109375" style="11" bestFit="1" customWidth="1"/>
    <col min="3" max="3" width="5.33203125" style="11" bestFit="1" customWidth="1"/>
    <col min="4" max="4" width="4.33203125" style="11" bestFit="1" customWidth="1"/>
    <col min="5" max="5" width="11.44140625" style="11" customWidth="1"/>
    <col min="6" max="6" width="29.21875" style="11" bestFit="1" customWidth="1"/>
    <col min="7" max="7" width="33.33203125" style="11" bestFit="1" customWidth="1"/>
    <col min="8" max="8" width="38.88671875" style="11" bestFit="1" customWidth="1"/>
    <col min="9" max="9" width="33.21875" style="11" customWidth="1"/>
    <col min="10" max="10" width="27.88671875" style="11" bestFit="1" customWidth="1"/>
    <col min="11" max="11" width="23" style="11" bestFit="1" customWidth="1"/>
    <col min="12" max="12" width="22.5546875" style="11" bestFit="1" customWidth="1"/>
    <col min="13" max="13" width="45.109375" style="11" bestFit="1" customWidth="1"/>
    <col min="14" max="14" width="45.109375" style="11" customWidth="1"/>
    <col min="15" max="15" width="24.6640625" style="11" bestFit="1" customWidth="1"/>
    <col min="16" max="16" width="25.77734375" style="11" customWidth="1"/>
    <col min="17" max="17" width="23" style="11" customWidth="1"/>
    <col min="18" max="18" width="16.21875" style="11" customWidth="1"/>
    <col min="19" max="19" width="16" style="11" customWidth="1"/>
    <col min="20" max="20" width="14.6640625" style="11" customWidth="1"/>
    <col min="21" max="21" width="12.5546875" style="11" customWidth="1"/>
    <col min="22" max="22" width="14.44140625" style="11" customWidth="1"/>
    <col min="23" max="23" width="14.21875" style="11" customWidth="1"/>
    <col min="24" max="24" width="13.5546875" style="11" customWidth="1"/>
    <col min="25" max="25" width="16.33203125" style="11" bestFit="1" customWidth="1"/>
    <col min="26" max="26" width="9.109375" style="11" customWidth="1"/>
    <col min="27" max="27" width="15.6640625" style="11" customWidth="1"/>
    <col min="28" max="28" width="22.88671875" style="11" customWidth="1"/>
    <col min="29" max="29" width="16.33203125" style="11" customWidth="1"/>
    <col min="30" max="30" width="10.5546875" style="11" customWidth="1"/>
    <col min="31" max="31" width="14.109375" style="11" customWidth="1"/>
    <col min="32" max="32" width="12.88671875" style="11" customWidth="1"/>
    <col min="33" max="33" width="31.5546875" style="11" customWidth="1"/>
    <col min="34" max="34" width="16.5546875" style="11" customWidth="1"/>
    <col min="35" max="35" width="17" style="11" customWidth="1"/>
    <col min="36" max="36" width="15.21875" style="11" customWidth="1"/>
    <col min="37" max="37" width="15.33203125" style="11" customWidth="1"/>
    <col min="38" max="41" width="15.33203125" style="11" bestFit="1" customWidth="1"/>
    <col min="42" max="50" width="13.77734375" style="11" bestFit="1" customWidth="1"/>
    <col min="51" max="52" width="12.77734375" style="11" bestFit="1" customWidth="1"/>
    <col min="53" max="53" width="13.44140625" style="11" customWidth="1"/>
    <col min="54" max="54" width="12.77734375" style="11" bestFit="1" customWidth="1"/>
    <col min="55" max="55" width="15.21875" style="11" bestFit="1" customWidth="1"/>
    <col min="56" max="16384" width="11.5546875" style="11"/>
  </cols>
  <sheetData>
    <row r="1" spans="1:55" ht="43.2" x14ac:dyDescent="0.3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3612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3723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3430</v>
      </c>
      <c r="AG1" s="35" t="s">
        <v>3431</v>
      </c>
      <c r="AH1" s="34" t="s">
        <v>2957</v>
      </c>
      <c r="AI1" s="34" t="s">
        <v>21</v>
      </c>
      <c r="AJ1" s="34" t="s">
        <v>22</v>
      </c>
      <c r="AK1" s="32" t="s">
        <v>2852</v>
      </c>
      <c r="AL1" s="32" t="s">
        <v>2853</v>
      </c>
      <c r="AM1" s="32" t="s">
        <v>2854</v>
      </c>
      <c r="AN1" s="32" t="s">
        <v>3172</v>
      </c>
      <c r="AO1" s="32" t="s">
        <v>3173</v>
      </c>
      <c r="AP1" s="32" t="s">
        <v>3174</v>
      </c>
      <c r="AQ1" s="32" t="s">
        <v>3175</v>
      </c>
      <c r="AR1" s="32" t="s">
        <v>3176</v>
      </c>
      <c r="AS1" s="32" t="s">
        <v>3177</v>
      </c>
      <c r="AT1" s="32" t="s">
        <v>3178</v>
      </c>
      <c r="AU1" s="32" t="s">
        <v>3179</v>
      </c>
      <c r="AV1" s="32" t="s">
        <v>3180</v>
      </c>
      <c r="AW1" s="32" t="s">
        <v>3181</v>
      </c>
      <c r="AX1" s="32" t="s">
        <v>3182</v>
      </c>
      <c r="AY1" s="32" t="s">
        <v>3183</v>
      </c>
      <c r="AZ1" s="32" t="s">
        <v>3184</v>
      </c>
      <c r="BA1" s="38" t="s">
        <v>3185</v>
      </c>
      <c r="BB1" s="38" t="s">
        <v>3186</v>
      </c>
      <c r="BC1" s="39" t="s">
        <v>3187</v>
      </c>
    </row>
    <row r="2" spans="1:55" x14ac:dyDescent="0.3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32734360.35999972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32734360.359999705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3.580821917808219</v>
      </c>
      <c r="AE2" s="123">
        <v>13.008219178082191</v>
      </c>
      <c r="AF2" s="125">
        <v>9.3915299999999993E-2</v>
      </c>
      <c r="AG2" s="126" t="s">
        <v>2799</v>
      </c>
      <c r="AH2" s="126">
        <v>3.5000000000000003E-2</v>
      </c>
      <c r="AI2" s="121" t="s">
        <v>33</v>
      </c>
      <c r="AJ2" s="121" t="s">
        <v>28</v>
      </c>
      <c r="AK2" s="136">
        <v>1571287.05</v>
      </c>
      <c r="AL2" s="136">
        <v>0</v>
      </c>
      <c r="AM2" s="136">
        <v>0</v>
      </c>
      <c r="AN2" s="136">
        <v>0</v>
      </c>
      <c r="AO2" s="136">
        <v>0</v>
      </c>
      <c r="AP2" s="136">
        <v>0</v>
      </c>
      <c r="AQ2" s="136">
        <v>1402459.71</v>
      </c>
      <c r="AR2" s="136">
        <v>0</v>
      </c>
      <c r="AS2" s="136">
        <v>0</v>
      </c>
      <c r="AT2" s="136">
        <v>0</v>
      </c>
      <c r="AU2" s="136">
        <v>0</v>
      </c>
      <c r="AV2" s="136">
        <v>0</v>
      </c>
      <c r="AW2" s="136">
        <v>1178465.29</v>
      </c>
      <c r="AX2" s="136">
        <v>0</v>
      </c>
      <c r="AY2" s="136">
        <v>0</v>
      </c>
      <c r="AZ2" s="136">
        <v>0</v>
      </c>
      <c r="BA2" s="40">
        <f t="shared" ref="BA2:BA65" si="0">SUM(AK2:AN2)</f>
        <v>1571287.05</v>
      </c>
      <c r="BB2" s="40">
        <f>SUM(AO2:AZ2)</f>
        <v>2580925</v>
      </c>
      <c r="BC2" s="40">
        <f>BB2+BA2</f>
        <v>4152212.05</v>
      </c>
    </row>
    <row r="3" spans="1:55" x14ac:dyDescent="0.3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89664177.530000031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89664177.530000031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2.9150684931506849</v>
      </c>
      <c r="AE3" s="123">
        <v>14.008219178082191</v>
      </c>
      <c r="AF3" s="126">
        <v>9.0856599999999996E-2</v>
      </c>
      <c r="AG3" s="126" t="s">
        <v>2799</v>
      </c>
      <c r="AH3" s="126">
        <v>3.5000000000000003E-2</v>
      </c>
      <c r="AI3" s="121" t="s">
        <v>33</v>
      </c>
      <c r="AJ3" s="121" t="s">
        <v>28</v>
      </c>
      <c r="AK3" s="136">
        <v>0</v>
      </c>
      <c r="AL3" s="136">
        <v>0</v>
      </c>
      <c r="AM3" s="136">
        <v>0</v>
      </c>
      <c r="AN3" s="136">
        <v>0</v>
      </c>
      <c r="AO3" s="136">
        <v>1356428.98</v>
      </c>
      <c r="AP3" s="136">
        <v>0</v>
      </c>
      <c r="AQ3" s="136">
        <v>0</v>
      </c>
      <c r="AR3" s="136">
        <v>0</v>
      </c>
      <c r="AS3" s="136">
        <v>0</v>
      </c>
      <c r="AT3" s="136">
        <v>0</v>
      </c>
      <c r="AU3" s="136">
        <v>1070940.43</v>
      </c>
      <c r="AV3" s="136">
        <v>0</v>
      </c>
      <c r="AW3" s="136">
        <v>0</v>
      </c>
      <c r="AX3" s="136">
        <v>0</v>
      </c>
      <c r="AY3" s="136">
        <v>0</v>
      </c>
      <c r="AZ3" s="136">
        <v>0</v>
      </c>
      <c r="BA3" s="40">
        <f t="shared" si="0"/>
        <v>0</v>
      </c>
      <c r="BB3" s="40">
        <f t="shared" ref="BB3:BB66" si="1">SUM(AO3:AZ3)</f>
        <v>2427369.41</v>
      </c>
      <c r="BC3" s="40">
        <f t="shared" ref="BC3:BC66" si="2">BB3+BA3</f>
        <v>2427369.41</v>
      </c>
    </row>
    <row r="4" spans="1:55" x14ac:dyDescent="0.3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108974006.98000112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108974006.98000118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3.2410958904109588</v>
      </c>
      <c r="AE4" s="123">
        <v>13.016438356164384</v>
      </c>
      <c r="AF4" s="125">
        <v>9.3226600000000007E-2</v>
      </c>
      <c r="AG4" s="126" t="s">
        <v>2799</v>
      </c>
      <c r="AH4" s="126">
        <v>3.5000000000000003E-2</v>
      </c>
      <c r="AI4" s="121" t="s">
        <v>33</v>
      </c>
      <c r="AJ4" s="121" t="s">
        <v>28</v>
      </c>
      <c r="AK4" s="136">
        <v>0</v>
      </c>
      <c r="AL4" s="136">
        <v>0</v>
      </c>
      <c r="AM4" s="136">
        <v>5192518.93</v>
      </c>
      <c r="AN4" s="136">
        <v>0</v>
      </c>
      <c r="AO4" s="136">
        <v>0</v>
      </c>
      <c r="AP4" s="136">
        <v>0</v>
      </c>
      <c r="AQ4" s="136">
        <v>0</v>
      </c>
      <c r="AR4" s="136">
        <v>0</v>
      </c>
      <c r="AS4" s="136">
        <v>4378164.25</v>
      </c>
      <c r="AT4" s="136">
        <v>0</v>
      </c>
      <c r="AU4" s="136">
        <v>0</v>
      </c>
      <c r="AV4" s="136">
        <v>0</v>
      </c>
      <c r="AW4" s="136">
        <v>0</v>
      </c>
      <c r="AX4" s="136">
        <v>0</v>
      </c>
      <c r="AY4" s="136">
        <v>3708942.09</v>
      </c>
      <c r="AZ4" s="136">
        <v>0</v>
      </c>
      <c r="BA4" s="40">
        <f t="shared" si="0"/>
        <v>5192518.93</v>
      </c>
      <c r="BB4" s="40">
        <f t="shared" si="1"/>
        <v>8087106.3399999999</v>
      </c>
      <c r="BC4" s="40">
        <f t="shared" si="2"/>
        <v>13279625.27</v>
      </c>
    </row>
    <row r="5" spans="1:55" x14ac:dyDescent="0.3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81781275.550000012</v>
      </c>
      <c r="S5" s="122">
        <v>0</v>
      </c>
      <c r="T5" s="122">
        <v>450000</v>
      </c>
      <c r="U5" s="122">
        <v>182844</v>
      </c>
      <c r="V5" s="122" t="s">
        <v>2861</v>
      </c>
      <c r="W5" s="122">
        <v>0</v>
      </c>
      <c r="X5" s="122">
        <v>0</v>
      </c>
      <c r="Y5" s="122">
        <v>81331275.550000012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12.646575342465754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36">
        <v>0</v>
      </c>
      <c r="AL5" s="136">
        <v>128446.24</v>
      </c>
      <c r="AM5" s="136">
        <v>530830.96</v>
      </c>
      <c r="AN5" s="136">
        <v>0</v>
      </c>
      <c r="AO5" s="136">
        <v>0</v>
      </c>
      <c r="AP5" s="136">
        <v>225567.56</v>
      </c>
      <c r="AQ5" s="136">
        <v>0</v>
      </c>
      <c r="AR5" s="136">
        <v>118721.86</v>
      </c>
      <c r="AS5" s="136">
        <v>505285.72</v>
      </c>
      <c r="AT5" s="136">
        <v>0</v>
      </c>
      <c r="AU5" s="136">
        <v>0</v>
      </c>
      <c r="AV5" s="136">
        <v>216127.82</v>
      </c>
      <c r="AW5" s="136">
        <v>0</v>
      </c>
      <c r="AX5" s="136">
        <v>117957.63</v>
      </c>
      <c r="AY5" s="136">
        <v>487792.92</v>
      </c>
      <c r="AZ5" s="136">
        <v>0</v>
      </c>
      <c r="BA5" s="40">
        <f t="shared" si="0"/>
        <v>659277.19999999995</v>
      </c>
      <c r="BB5" s="40">
        <f t="shared" si="1"/>
        <v>1671453.5099999998</v>
      </c>
      <c r="BC5" s="40">
        <f t="shared" si="2"/>
        <v>2330730.71</v>
      </c>
    </row>
    <row r="6" spans="1:55" x14ac:dyDescent="0.3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27819524.205999997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27819524.205999997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11.263013698630138</v>
      </c>
      <c r="AE6" s="123">
        <v>21.019178082191782</v>
      </c>
      <c r="AF6" s="125">
        <v>6.4549099999999998E-2</v>
      </c>
      <c r="AG6" s="126" t="s">
        <v>2799</v>
      </c>
      <c r="AH6" s="125">
        <v>1.12926E-2</v>
      </c>
      <c r="AI6" s="121" t="s">
        <v>33</v>
      </c>
      <c r="AJ6" s="121" t="s">
        <v>37</v>
      </c>
      <c r="AK6" s="136">
        <v>0</v>
      </c>
      <c r="AL6" s="136">
        <v>0</v>
      </c>
      <c r="AM6" s="136">
        <v>581737.94999999995</v>
      </c>
      <c r="AN6" s="136">
        <v>330421.45</v>
      </c>
      <c r="AO6" s="136">
        <v>0</v>
      </c>
      <c r="AP6" s="136">
        <v>0</v>
      </c>
      <c r="AQ6" s="136">
        <v>0</v>
      </c>
      <c r="AR6" s="136">
        <v>0</v>
      </c>
      <c r="AS6" s="136">
        <v>549362.96</v>
      </c>
      <c r="AT6" s="136">
        <v>314328.21999999997</v>
      </c>
      <c r="AU6" s="136">
        <v>0</v>
      </c>
      <c r="AV6" s="136">
        <v>0</v>
      </c>
      <c r="AW6" s="136">
        <v>0</v>
      </c>
      <c r="AX6" s="136">
        <v>0</v>
      </c>
      <c r="AY6" s="136">
        <v>535198.91</v>
      </c>
      <c r="AZ6" s="136">
        <v>301689.15000000002</v>
      </c>
      <c r="BA6" s="40">
        <f t="shared" si="0"/>
        <v>912159.39999999991</v>
      </c>
      <c r="BB6" s="40">
        <f t="shared" si="1"/>
        <v>1700579.2399999998</v>
      </c>
      <c r="BC6" s="40">
        <f t="shared" si="2"/>
        <v>2612738.6399999997</v>
      </c>
    </row>
    <row r="7" spans="1:55" x14ac:dyDescent="0.3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41208533.334000006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41208533.334000006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13.827397260273973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36">
        <v>0</v>
      </c>
      <c r="AL7" s="136">
        <v>0</v>
      </c>
      <c r="AM7" s="136">
        <v>0</v>
      </c>
      <c r="AN7" s="136">
        <v>706726.35</v>
      </c>
      <c r="AO7" s="136">
        <v>0</v>
      </c>
      <c r="AP7" s="136">
        <v>0</v>
      </c>
      <c r="AQ7" s="136">
        <v>0</v>
      </c>
      <c r="AR7" s="136">
        <v>0</v>
      </c>
      <c r="AS7" s="136">
        <v>0</v>
      </c>
      <c r="AT7" s="136">
        <v>681486.12</v>
      </c>
      <c r="AU7" s="136">
        <v>0</v>
      </c>
      <c r="AV7" s="136">
        <v>0</v>
      </c>
      <c r="AW7" s="136">
        <v>0</v>
      </c>
      <c r="AX7" s="136">
        <v>0</v>
      </c>
      <c r="AY7" s="136">
        <v>0</v>
      </c>
      <c r="AZ7" s="136">
        <v>656245.89</v>
      </c>
      <c r="BA7" s="40">
        <f t="shared" si="0"/>
        <v>706726.35</v>
      </c>
      <c r="BB7" s="40">
        <f t="shared" si="1"/>
        <v>1337732.01</v>
      </c>
      <c r="BC7" s="40">
        <f t="shared" si="2"/>
        <v>2044458.3599999999</v>
      </c>
    </row>
    <row r="8" spans="1:55" x14ac:dyDescent="0.3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15.254794520547945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36">
        <v>0</v>
      </c>
      <c r="AL8" s="136">
        <v>49712.33</v>
      </c>
      <c r="AM8" s="136">
        <v>118243.61</v>
      </c>
      <c r="AN8" s="136">
        <v>0</v>
      </c>
      <c r="AO8" s="136">
        <v>49712.33</v>
      </c>
      <c r="AP8" s="136">
        <v>0</v>
      </c>
      <c r="AQ8" s="136">
        <v>0</v>
      </c>
      <c r="AR8" s="136">
        <v>48631.63</v>
      </c>
      <c r="AS8" s="136">
        <v>116315.73</v>
      </c>
      <c r="AT8" s="136">
        <v>0</v>
      </c>
      <c r="AU8" s="136">
        <v>49171.98</v>
      </c>
      <c r="AV8" s="136">
        <v>0</v>
      </c>
      <c r="AW8" s="136">
        <v>0</v>
      </c>
      <c r="AX8" s="136">
        <v>49712.33</v>
      </c>
      <c r="AY8" s="136">
        <v>114302.16</v>
      </c>
      <c r="AZ8" s="136">
        <v>43768.46</v>
      </c>
      <c r="BA8" s="40">
        <f t="shared" si="0"/>
        <v>167955.94</v>
      </c>
      <c r="BB8" s="40">
        <f t="shared" si="1"/>
        <v>471614.62000000005</v>
      </c>
      <c r="BC8" s="40">
        <f t="shared" si="2"/>
        <v>639570.56000000006</v>
      </c>
    </row>
    <row r="9" spans="1:55" x14ac:dyDescent="0.3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149875000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152500000</v>
      </c>
      <c r="AD9" s="123">
        <v>17.649315068493152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36">
        <v>0</v>
      </c>
      <c r="AL9" s="136">
        <v>368687.81</v>
      </c>
      <c r="AM9" s="136">
        <v>0</v>
      </c>
      <c r="AN9" s="136">
        <v>267750</v>
      </c>
      <c r="AO9" s="136">
        <v>2299000</v>
      </c>
      <c r="AP9" s="136">
        <v>0</v>
      </c>
      <c r="AQ9" s="136">
        <v>0</v>
      </c>
      <c r="AR9" s="136">
        <v>356487.76</v>
      </c>
      <c r="AS9" s="136">
        <v>0</v>
      </c>
      <c r="AT9" s="136">
        <v>267750</v>
      </c>
      <c r="AU9" s="136">
        <v>2299000</v>
      </c>
      <c r="AV9" s="136">
        <v>0</v>
      </c>
      <c r="AW9" s="136">
        <v>0</v>
      </c>
      <c r="AX9" s="136">
        <v>348205.16</v>
      </c>
      <c r="AY9" s="136">
        <v>0</v>
      </c>
      <c r="AZ9" s="136">
        <v>267750</v>
      </c>
      <c r="BA9" s="40">
        <f t="shared" si="0"/>
        <v>636437.81000000006</v>
      </c>
      <c r="BB9" s="40">
        <f t="shared" si="1"/>
        <v>5838192.9199999999</v>
      </c>
      <c r="BC9" s="40">
        <f t="shared" si="2"/>
        <v>6474630.7300000004</v>
      </c>
    </row>
    <row r="10" spans="1:55" x14ac:dyDescent="0.3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217505335.03000164</v>
      </c>
      <c r="S10" s="122">
        <v>0</v>
      </c>
      <c r="T10" s="122">
        <v>3744800.33</v>
      </c>
      <c r="U10" s="122">
        <v>1732194.84</v>
      </c>
      <c r="V10" s="122" t="s">
        <v>2861</v>
      </c>
      <c r="W10" s="122">
        <v>8.9406967163085938E-8</v>
      </c>
      <c r="X10" s="122">
        <v>0</v>
      </c>
      <c r="Y10" s="122">
        <v>213760534.70000172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13.463013698630137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36">
        <v>0</v>
      </c>
      <c r="AL10" s="136">
        <v>0</v>
      </c>
      <c r="AM10" s="136">
        <v>0</v>
      </c>
      <c r="AN10" s="136">
        <v>1636817.95</v>
      </c>
      <c r="AO10" s="136">
        <v>0</v>
      </c>
      <c r="AP10" s="136">
        <v>1670330.74</v>
      </c>
      <c r="AQ10" s="136">
        <v>0</v>
      </c>
      <c r="AR10" s="136">
        <v>0</v>
      </c>
      <c r="AS10" s="136">
        <v>0</v>
      </c>
      <c r="AT10" s="136">
        <v>1565651.95</v>
      </c>
      <c r="AU10" s="136">
        <v>0</v>
      </c>
      <c r="AV10" s="136">
        <v>1608466.64</v>
      </c>
      <c r="AW10" s="136">
        <v>0</v>
      </c>
      <c r="AX10" s="136">
        <v>0</v>
      </c>
      <c r="AY10" s="136">
        <v>0</v>
      </c>
      <c r="AZ10" s="136">
        <v>1494485.95</v>
      </c>
      <c r="BA10" s="40">
        <f t="shared" si="0"/>
        <v>1636817.95</v>
      </c>
      <c r="BB10" s="40">
        <f t="shared" si="1"/>
        <v>6338935.2800000003</v>
      </c>
      <c r="BC10" s="40">
        <f t="shared" si="2"/>
        <v>7975753.2300000004</v>
      </c>
    </row>
    <row r="11" spans="1:55" x14ac:dyDescent="0.3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69289.31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16.405479452054795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0</v>
      </c>
      <c r="AX11" s="136">
        <v>0</v>
      </c>
      <c r="AY11" s="136">
        <v>0</v>
      </c>
      <c r="AZ11" s="136">
        <v>0</v>
      </c>
      <c r="BA11" s="40">
        <f t="shared" si="0"/>
        <v>0</v>
      </c>
      <c r="BB11" s="40">
        <f t="shared" si="1"/>
        <v>0</v>
      </c>
      <c r="BC11" s="40">
        <f t="shared" si="2"/>
        <v>0</v>
      </c>
    </row>
    <row r="12" spans="1:55" x14ac:dyDescent="0.3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2928</v>
      </c>
      <c r="P12" s="121" t="s">
        <v>2928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16.147945205479452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36">
        <v>312189.62</v>
      </c>
      <c r="AL12" s="136">
        <v>53300.1</v>
      </c>
      <c r="AM12" s="136">
        <v>0</v>
      </c>
      <c r="AN12" s="136">
        <v>0</v>
      </c>
      <c r="AO12" s="136">
        <v>39319.745999999999</v>
      </c>
      <c r="AP12" s="136">
        <v>0</v>
      </c>
      <c r="AQ12" s="136">
        <v>307099.57</v>
      </c>
      <c r="AR12" s="136">
        <v>33640.226999999999</v>
      </c>
      <c r="AS12" s="136">
        <v>0</v>
      </c>
      <c r="AT12" s="136">
        <v>0</v>
      </c>
      <c r="AU12" s="136">
        <v>19659.873</v>
      </c>
      <c r="AV12" s="136">
        <v>0</v>
      </c>
      <c r="AW12" s="136">
        <v>312189.62</v>
      </c>
      <c r="AX12" s="136">
        <v>19004.544000000002</v>
      </c>
      <c r="AY12" s="136">
        <v>0</v>
      </c>
      <c r="AZ12" s="136">
        <v>0</v>
      </c>
      <c r="BA12" s="40">
        <f t="shared" si="0"/>
        <v>365489.72</v>
      </c>
      <c r="BB12" s="40">
        <f t="shared" si="1"/>
        <v>730913.58000000007</v>
      </c>
      <c r="BC12" s="40">
        <f t="shared" si="2"/>
        <v>1096403.3</v>
      </c>
    </row>
    <row r="13" spans="1:55" x14ac:dyDescent="0.3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34094781</v>
      </c>
      <c r="S13" s="122">
        <v>0</v>
      </c>
      <c r="T13" s="122">
        <v>0</v>
      </c>
      <c r="U13" s="122">
        <v>0</v>
      </c>
      <c r="V13" s="122">
        <v>0</v>
      </c>
      <c r="W13" s="122">
        <v>1176513</v>
      </c>
      <c r="X13" s="122">
        <v>0</v>
      </c>
      <c r="Y13" s="122">
        <v>35271294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1.0739726027397261</v>
      </c>
      <c r="AE13" s="123">
        <v>7.0082191780821921</v>
      </c>
      <c r="AF13" s="125">
        <v>0.1094416</v>
      </c>
      <c r="AG13" s="126" t="s">
        <v>3336</v>
      </c>
      <c r="AH13" s="128">
        <v>5.3749999999999999E-2</v>
      </c>
      <c r="AI13" s="121" t="s">
        <v>33</v>
      </c>
      <c r="AJ13" s="121" t="s">
        <v>49</v>
      </c>
      <c r="AK13" s="136">
        <v>986481.97699999996</v>
      </c>
      <c r="AL13" s="136">
        <v>0</v>
      </c>
      <c r="AM13" s="136">
        <v>0</v>
      </c>
      <c r="AN13" s="136">
        <v>813132.78399999999</v>
      </c>
      <c r="AO13" s="136">
        <v>0</v>
      </c>
      <c r="AP13" s="136">
        <v>0</v>
      </c>
      <c r="AQ13" s="136">
        <v>643357.80799999996</v>
      </c>
      <c r="AR13" s="136">
        <v>0</v>
      </c>
      <c r="AS13" s="136">
        <v>0</v>
      </c>
      <c r="AT13" s="136">
        <v>493240.98200000002</v>
      </c>
      <c r="AU13" s="136">
        <v>0</v>
      </c>
      <c r="AV13" s="136">
        <v>0</v>
      </c>
      <c r="AW13" s="136">
        <v>246620.497</v>
      </c>
      <c r="AX13" s="136">
        <v>0</v>
      </c>
      <c r="AY13" s="136">
        <v>0</v>
      </c>
      <c r="AZ13" s="136">
        <v>0</v>
      </c>
      <c r="BA13" s="40">
        <f t="shared" si="0"/>
        <v>1799614.7609999999</v>
      </c>
      <c r="BB13" s="40">
        <f t="shared" si="1"/>
        <v>1383219.287</v>
      </c>
      <c r="BC13" s="40">
        <f t="shared" si="2"/>
        <v>3182834.048</v>
      </c>
    </row>
    <row r="14" spans="1:55" x14ac:dyDescent="0.3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24293822.930000287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24293822.930000301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1.5780821917808219</v>
      </c>
      <c r="AE14" s="123">
        <v>11.095890410958905</v>
      </c>
      <c r="AF14" s="125">
        <v>8.3921700000000002E-2</v>
      </c>
      <c r="AG14" s="126" t="s">
        <v>2799</v>
      </c>
      <c r="AH14" s="126">
        <v>2.75E-2</v>
      </c>
      <c r="AI14" s="121" t="s">
        <v>33</v>
      </c>
      <c r="AJ14" s="121" t="s">
        <v>52</v>
      </c>
      <c r="AK14" s="136">
        <v>1057999.25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769494.02</v>
      </c>
      <c r="AR14" s="136">
        <v>0</v>
      </c>
      <c r="AS14" s="136">
        <v>0</v>
      </c>
      <c r="AT14" s="136">
        <v>0</v>
      </c>
      <c r="AU14" s="136">
        <v>0</v>
      </c>
      <c r="AV14" s="136">
        <v>0</v>
      </c>
      <c r="AW14" s="136">
        <v>521498.71</v>
      </c>
      <c r="AX14" s="136">
        <v>0</v>
      </c>
      <c r="AY14" s="136">
        <v>0</v>
      </c>
      <c r="AZ14" s="136">
        <v>0</v>
      </c>
      <c r="BA14" s="40">
        <f t="shared" si="0"/>
        <v>1057999.25</v>
      </c>
      <c r="BB14" s="40">
        <f t="shared" si="1"/>
        <v>1290992.73</v>
      </c>
      <c r="BC14" s="40">
        <f t="shared" si="2"/>
        <v>2348991.98</v>
      </c>
    </row>
    <row r="15" spans="1:55" x14ac:dyDescent="0.3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2799</v>
      </c>
      <c r="AH15" s="126">
        <v>2.75E-2</v>
      </c>
      <c r="AI15" s="121" t="s">
        <v>33</v>
      </c>
      <c r="AJ15" s="121" t="s">
        <v>52</v>
      </c>
      <c r="AK15" s="136">
        <v>0</v>
      </c>
      <c r="AL15" s="136">
        <v>0</v>
      </c>
      <c r="AM15" s="136">
        <v>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0</v>
      </c>
      <c r="AZ15" s="136">
        <v>0</v>
      </c>
      <c r="BA15" s="40">
        <f t="shared" si="0"/>
        <v>0</v>
      </c>
      <c r="BB15" s="40">
        <f t="shared" si="1"/>
        <v>0</v>
      </c>
      <c r="BC15" s="40">
        <f t="shared" si="2"/>
        <v>0</v>
      </c>
    </row>
    <row r="16" spans="1:55" x14ac:dyDescent="0.3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6.9849193096160889E-8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7.3574483394622803E-8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2799</v>
      </c>
      <c r="AH16" s="126">
        <v>2.75E-2</v>
      </c>
      <c r="AI16" s="121" t="s">
        <v>33</v>
      </c>
      <c r="AJ16" s="121" t="s">
        <v>52</v>
      </c>
      <c r="AK16" s="136">
        <v>0</v>
      </c>
      <c r="AL16" s="136">
        <v>0</v>
      </c>
      <c r="AM16" s="136">
        <v>0</v>
      </c>
      <c r="AN16" s="136">
        <v>0</v>
      </c>
      <c r="AO16" s="136">
        <v>0</v>
      </c>
      <c r="AP16" s="136">
        <v>0</v>
      </c>
      <c r="AQ16" s="136">
        <v>0</v>
      </c>
      <c r="AR16" s="136">
        <v>0</v>
      </c>
      <c r="AS16" s="136">
        <v>0</v>
      </c>
      <c r="AT16" s="136">
        <v>0</v>
      </c>
      <c r="AU16" s="136">
        <v>0</v>
      </c>
      <c r="AV16" s="136">
        <v>0</v>
      </c>
      <c r="AW16" s="136">
        <v>0</v>
      </c>
      <c r="AX16" s="136">
        <v>0</v>
      </c>
      <c r="AY16" s="136">
        <v>0</v>
      </c>
      <c r="AZ16" s="136">
        <v>0</v>
      </c>
      <c r="BA16" s="40">
        <f t="shared" si="0"/>
        <v>0</v>
      </c>
      <c r="BB16" s="40">
        <f t="shared" si="1"/>
        <v>0</v>
      </c>
      <c r="BC16" s="40">
        <f t="shared" si="2"/>
        <v>0</v>
      </c>
    </row>
    <row r="17" spans="1:55" x14ac:dyDescent="0.3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3357142.8199999663</v>
      </c>
      <c r="S17" s="122">
        <v>0</v>
      </c>
      <c r="T17" s="122">
        <v>0</v>
      </c>
      <c r="U17" s="122">
        <v>0</v>
      </c>
      <c r="V17" s="122">
        <v>0</v>
      </c>
      <c r="W17" s="122">
        <v>-1.862645149230957E-9</v>
      </c>
      <c r="X17" s="122">
        <v>0</v>
      </c>
      <c r="Y17" s="122">
        <v>3357142.8199999644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0.11780821917808219</v>
      </c>
      <c r="AE17" s="123">
        <v>7.4</v>
      </c>
      <c r="AF17" s="126">
        <v>8.1250000000000003E-2</v>
      </c>
      <c r="AG17" s="126" t="s">
        <v>2799</v>
      </c>
      <c r="AH17" s="126">
        <v>2.75E-2</v>
      </c>
      <c r="AI17" s="121" t="s">
        <v>33</v>
      </c>
      <c r="AJ17" s="121" t="s">
        <v>52</v>
      </c>
      <c r="AK17" s="136">
        <v>0</v>
      </c>
      <c r="AL17" s="136">
        <v>46930.06</v>
      </c>
      <c r="AM17" s="136">
        <v>0</v>
      </c>
      <c r="AN17" s="136">
        <v>0</v>
      </c>
      <c r="AO17" s="136">
        <v>0</v>
      </c>
      <c r="AP17" s="136">
        <v>0</v>
      </c>
      <c r="AQ17" s="136">
        <v>0</v>
      </c>
      <c r="AR17" s="136">
        <v>0</v>
      </c>
      <c r="AS17" s="136">
        <v>0</v>
      </c>
      <c r="AT17" s="136">
        <v>0</v>
      </c>
      <c r="AU17" s="136">
        <v>15000</v>
      </c>
      <c r="AV17" s="136">
        <v>0</v>
      </c>
      <c r="AW17" s="136">
        <v>0</v>
      </c>
      <c r="AX17" s="136">
        <v>0</v>
      </c>
      <c r="AY17" s="136">
        <v>0</v>
      </c>
      <c r="AZ17" s="136">
        <v>0</v>
      </c>
      <c r="BA17" s="40">
        <f t="shared" si="0"/>
        <v>46930.06</v>
      </c>
      <c r="BB17" s="40">
        <f t="shared" si="1"/>
        <v>15000</v>
      </c>
      <c r="BC17" s="40">
        <f t="shared" si="2"/>
        <v>61930.06</v>
      </c>
    </row>
    <row r="18" spans="1:55" x14ac:dyDescent="0.3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4443742.1289999997</v>
      </c>
      <c r="S18" s="122">
        <v>0</v>
      </c>
      <c r="T18" s="122">
        <v>347857.89</v>
      </c>
      <c r="U18" s="122" t="s">
        <v>2861</v>
      </c>
      <c r="V18" s="122" t="s">
        <v>2861</v>
      </c>
      <c r="W18" s="122">
        <v>91673.684000000358</v>
      </c>
      <c r="X18" s="122">
        <v>0</v>
      </c>
      <c r="Y18" s="122">
        <v>4187557.923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5.9698630136986299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36">
        <v>16326.273999999999</v>
      </c>
      <c r="AL18" s="136">
        <v>0</v>
      </c>
      <c r="AM18" s="136">
        <v>0</v>
      </c>
      <c r="AN18" s="136">
        <v>16326.273999999999</v>
      </c>
      <c r="AO18" s="136">
        <v>0</v>
      </c>
      <c r="AP18" s="136">
        <v>0</v>
      </c>
      <c r="AQ18" s="136">
        <v>16326.273999999999</v>
      </c>
      <c r="AR18" s="136">
        <v>0</v>
      </c>
      <c r="AS18" s="136">
        <v>0</v>
      </c>
      <c r="AT18" s="136">
        <v>16326.273999999999</v>
      </c>
      <c r="AU18" s="136">
        <v>0</v>
      </c>
      <c r="AV18" s="136">
        <v>0</v>
      </c>
      <c r="AW18" s="136">
        <v>16326.273999999999</v>
      </c>
      <c r="AX18" s="136">
        <v>0</v>
      </c>
      <c r="AY18" s="136">
        <v>0</v>
      </c>
      <c r="AZ18" s="136">
        <v>16326.273999999999</v>
      </c>
      <c r="BA18" s="40">
        <f t="shared" si="0"/>
        <v>32652.547999999999</v>
      </c>
      <c r="BB18" s="40">
        <f t="shared" si="1"/>
        <v>65305.095999999998</v>
      </c>
      <c r="BC18" s="40">
        <f t="shared" si="2"/>
        <v>97957.644</v>
      </c>
    </row>
    <row r="19" spans="1:55" x14ac:dyDescent="0.3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9620051.0600000005</v>
      </c>
      <c r="S19" s="122">
        <v>0</v>
      </c>
      <c r="T19" s="122">
        <v>0</v>
      </c>
      <c r="U19" s="122">
        <v>0</v>
      </c>
      <c r="V19" s="122">
        <v>0</v>
      </c>
      <c r="W19" s="122">
        <v>200852.83799999952</v>
      </c>
      <c r="X19" s="122">
        <v>0</v>
      </c>
      <c r="Y19" s="122">
        <v>9820903.898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6.0849315068493155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36">
        <v>27007.488000000001</v>
      </c>
      <c r="AL19" s="136">
        <v>0</v>
      </c>
      <c r="AM19" s="136">
        <v>0</v>
      </c>
      <c r="AN19" s="136">
        <v>24929.983</v>
      </c>
      <c r="AO19" s="136">
        <v>0</v>
      </c>
      <c r="AP19" s="136">
        <v>0</v>
      </c>
      <c r="AQ19" s="136">
        <v>24929.983</v>
      </c>
      <c r="AR19" s="136">
        <v>0</v>
      </c>
      <c r="AS19" s="136">
        <v>0</v>
      </c>
      <c r="AT19" s="136">
        <v>22852.489000000001</v>
      </c>
      <c r="AU19" s="136">
        <v>0</v>
      </c>
      <c r="AV19" s="136">
        <v>0</v>
      </c>
      <c r="AW19" s="136">
        <v>22852.489000000001</v>
      </c>
      <c r="AX19" s="136">
        <v>0</v>
      </c>
      <c r="AY19" s="136">
        <v>0</v>
      </c>
      <c r="AZ19" s="136">
        <v>20774.994999999999</v>
      </c>
      <c r="BA19" s="40">
        <f t="shared" si="0"/>
        <v>51937.471000000005</v>
      </c>
      <c r="BB19" s="40">
        <f t="shared" si="1"/>
        <v>91409.956000000006</v>
      </c>
      <c r="BC19" s="40">
        <f t="shared" si="2"/>
        <v>143347.42700000003</v>
      </c>
    </row>
    <row r="20" spans="1:55" x14ac:dyDescent="0.3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46666636.700000003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46666636.700000003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12.260273972602739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36">
        <v>0</v>
      </c>
      <c r="AL20" s="136">
        <v>0</v>
      </c>
      <c r="AM20" s="136">
        <v>0</v>
      </c>
      <c r="AN20" s="136">
        <v>1743582.21</v>
      </c>
      <c r="AO20" s="136">
        <v>0</v>
      </c>
      <c r="AP20" s="136">
        <v>0</v>
      </c>
      <c r="AQ20" s="136">
        <v>0</v>
      </c>
      <c r="AR20" s="136">
        <v>0</v>
      </c>
      <c r="AS20" s="136">
        <v>0</v>
      </c>
      <c r="AT20" s="136">
        <v>1647351.66</v>
      </c>
      <c r="AU20" s="136">
        <v>0</v>
      </c>
      <c r="AV20" s="136">
        <v>0</v>
      </c>
      <c r="AW20" s="136">
        <v>0</v>
      </c>
      <c r="AX20" s="136">
        <v>0</v>
      </c>
      <c r="AY20" s="136">
        <v>0</v>
      </c>
      <c r="AZ20" s="136">
        <v>1569223.88</v>
      </c>
      <c r="BA20" s="40">
        <f t="shared" si="0"/>
        <v>1743582.21</v>
      </c>
      <c r="BB20" s="40">
        <f t="shared" si="1"/>
        <v>3216575.54</v>
      </c>
      <c r="BC20" s="40">
        <f t="shared" si="2"/>
        <v>4960157.75</v>
      </c>
    </row>
    <row r="21" spans="1:55" x14ac:dyDescent="0.3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14.427397260273972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36">
        <v>0</v>
      </c>
      <c r="AL21" s="136">
        <v>0</v>
      </c>
      <c r="AM21" s="136">
        <v>0</v>
      </c>
      <c r="AN21" s="136">
        <v>0</v>
      </c>
      <c r="AO21" s="136">
        <v>823117.46</v>
      </c>
      <c r="AP21" s="136">
        <v>0</v>
      </c>
      <c r="AQ21" s="136">
        <v>0</v>
      </c>
      <c r="AR21" s="136">
        <v>0</v>
      </c>
      <c r="AS21" s="136">
        <v>0</v>
      </c>
      <c r="AT21" s="136">
        <v>0</v>
      </c>
      <c r="AU21" s="136">
        <v>782707.17</v>
      </c>
      <c r="AV21" s="136">
        <v>0</v>
      </c>
      <c r="AW21" s="136">
        <v>0</v>
      </c>
      <c r="AX21" s="136">
        <v>0</v>
      </c>
      <c r="AY21" s="136">
        <v>0</v>
      </c>
      <c r="AZ21" s="136">
        <v>0</v>
      </c>
      <c r="BA21" s="40">
        <f t="shared" si="0"/>
        <v>0</v>
      </c>
      <c r="BB21" s="40">
        <f t="shared" si="1"/>
        <v>1605824.63</v>
      </c>
      <c r="BC21" s="40">
        <f t="shared" si="2"/>
        <v>1605824.63</v>
      </c>
    </row>
    <row r="22" spans="1:55" x14ac:dyDescent="0.3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73333333.340999991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73333333.340999991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10.753424657534246</v>
      </c>
      <c r="AE22" s="123">
        <v>19.849315068493151</v>
      </c>
      <c r="AF22" s="126">
        <v>4.2200000000000001E-2</v>
      </c>
      <c r="AG22" s="126" t="s">
        <v>2769</v>
      </c>
      <c r="AH22" s="126">
        <v>1.7600000000000001E-2</v>
      </c>
      <c r="AI22" s="121" t="s">
        <v>74</v>
      </c>
      <c r="AJ22" s="121" t="s">
        <v>71</v>
      </c>
      <c r="AK22" s="136">
        <v>0</v>
      </c>
      <c r="AL22" s="136">
        <v>0</v>
      </c>
      <c r="AM22" s="136">
        <v>1621583.33</v>
      </c>
      <c r="AN22" s="136">
        <v>0</v>
      </c>
      <c r="AO22" s="136">
        <v>0</v>
      </c>
      <c r="AP22" s="136">
        <v>0</v>
      </c>
      <c r="AQ22" s="136">
        <v>0</v>
      </c>
      <c r="AR22" s="136">
        <v>0</v>
      </c>
      <c r="AS22" s="136">
        <v>1493411.11</v>
      </c>
      <c r="AT22" s="136">
        <v>0</v>
      </c>
      <c r="AU22" s="136">
        <v>0</v>
      </c>
      <c r="AV22" s="136">
        <v>0</v>
      </c>
      <c r="AW22" s="136">
        <v>0</v>
      </c>
      <c r="AX22" s="136">
        <v>0</v>
      </c>
      <c r="AY22" s="136">
        <v>1430111.11</v>
      </c>
      <c r="AZ22" s="136">
        <v>0</v>
      </c>
      <c r="BA22" s="40">
        <f t="shared" si="0"/>
        <v>1621583.33</v>
      </c>
      <c r="BB22" s="40">
        <f t="shared" si="1"/>
        <v>2923522.22</v>
      </c>
      <c r="BC22" s="40">
        <f t="shared" si="2"/>
        <v>4545105.5500000007</v>
      </c>
    </row>
    <row r="23" spans="1:55" x14ac:dyDescent="0.3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79426666.749999449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79426666.749999419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11.257534246575343</v>
      </c>
      <c r="AE23" s="123">
        <v>20.005479452054793</v>
      </c>
      <c r="AF23" s="126">
        <v>6.8199999999999997E-2</v>
      </c>
      <c r="AG23" s="126" t="s">
        <v>3139</v>
      </c>
      <c r="AH23" s="126">
        <v>1.8700000000000001E-2</v>
      </c>
      <c r="AI23" s="121" t="s">
        <v>74</v>
      </c>
      <c r="AJ23" s="121" t="s">
        <v>71</v>
      </c>
      <c r="AK23" s="136">
        <v>0</v>
      </c>
      <c r="AL23" s="136">
        <v>0</v>
      </c>
      <c r="AM23" s="136">
        <v>0</v>
      </c>
      <c r="AN23" s="136">
        <v>1624701.47</v>
      </c>
      <c r="AO23" s="136">
        <v>0</v>
      </c>
      <c r="AP23" s="136">
        <v>0</v>
      </c>
      <c r="AQ23" s="136">
        <v>0</v>
      </c>
      <c r="AR23" s="136">
        <v>0</v>
      </c>
      <c r="AS23" s="136">
        <v>0</v>
      </c>
      <c r="AT23" s="136">
        <v>1548521.74</v>
      </c>
      <c r="AU23" s="136">
        <v>0</v>
      </c>
      <c r="AV23" s="136">
        <v>0</v>
      </c>
      <c r="AW23" s="136">
        <v>0</v>
      </c>
      <c r="AX23" s="136">
        <v>0</v>
      </c>
      <c r="AY23" s="136">
        <v>0</v>
      </c>
      <c r="AZ23" s="136">
        <v>1483423.08</v>
      </c>
      <c r="BA23" s="40">
        <f t="shared" si="0"/>
        <v>1624701.47</v>
      </c>
      <c r="BB23" s="40">
        <f t="shared" si="1"/>
        <v>3031944.8200000003</v>
      </c>
      <c r="BC23" s="40">
        <f t="shared" si="2"/>
        <v>4656646.29</v>
      </c>
    </row>
    <row r="24" spans="1:55" x14ac:dyDescent="0.3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2532513.09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2532513.09</v>
      </c>
      <c r="Z24" s="124">
        <v>42826</v>
      </c>
      <c r="AA24" s="124">
        <v>50039</v>
      </c>
      <c r="AB24" s="123">
        <v>75000000</v>
      </c>
      <c r="AC24" s="123">
        <v>3104381.84</v>
      </c>
      <c r="AD24" s="123">
        <v>12.33972602739726</v>
      </c>
      <c r="AE24" s="123">
        <v>19.761643835616439</v>
      </c>
      <c r="AF24" s="126">
        <v>4.6600000000000003E-2</v>
      </c>
      <c r="AG24" s="126" t="s">
        <v>2769</v>
      </c>
      <c r="AH24" s="126">
        <v>1.9800000000000002E-2</v>
      </c>
      <c r="AI24" s="121" t="s">
        <v>74</v>
      </c>
      <c r="AJ24" s="121" t="s">
        <v>71</v>
      </c>
      <c r="AK24" s="136">
        <v>0</v>
      </c>
      <c r="AL24" s="136">
        <v>0</v>
      </c>
      <c r="AM24" s="136">
        <v>59991.01</v>
      </c>
      <c r="AN24" s="136">
        <v>0</v>
      </c>
      <c r="AO24" s="136">
        <v>0</v>
      </c>
      <c r="AP24" s="136">
        <v>0</v>
      </c>
      <c r="AQ24" s="136">
        <v>0</v>
      </c>
      <c r="AR24" s="136">
        <v>0</v>
      </c>
      <c r="AS24" s="136">
        <v>57276.67</v>
      </c>
      <c r="AT24" s="136">
        <v>0</v>
      </c>
      <c r="AU24" s="136">
        <v>0</v>
      </c>
      <c r="AV24" s="136">
        <v>0</v>
      </c>
      <c r="AW24" s="136">
        <v>0</v>
      </c>
      <c r="AX24" s="136">
        <v>0</v>
      </c>
      <c r="AY24" s="136">
        <v>55191.73</v>
      </c>
      <c r="AZ24" s="136">
        <v>0</v>
      </c>
      <c r="BA24" s="40">
        <f t="shared" si="0"/>
        <v>59991.01</v>
      </c>
      <c r="BB24" s="40">
        <f t="shared" si="1"/>
        <v>112468.4</v>
      </c>
      <c r="BC24" s="40">
        <f t="shared" si="2"/>
        <v>172459.41</v>
      </c>
    </row>
    <row r="25" spans="1:55" x14ac:dyDescent="0.3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43812499.954999983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43812499.950999983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12.260273972602739</v>
      </c>
      <c r="AE25" s="123">
        <v>19.32054794520548</v>
      </c>
      <c r="AF25" s="126">
        <v>2.6499999999999999E-2</v>
      </c>
      <c r="AG25" s="126" t="s">
        <v>3110</v>
      </c>
      <c r="AH25" s="126"/>
      <c r="AI25" s="121" t="s">
        <v>74</v>
      </c>
      <c r="AJ25" s="121" t="s">
        <v>71</v>
      </c>
      <c r="AK25" s="136">
        <v>0</v>
      </c>
      <c r="AL25" s="136">
        <v>0</v>
      </c>
      <c r="AM25" s="136">
        <v>0</v>
      </c>
      <c r="AN25" s="136">
        <v>944798.47</v>
      </c>
      <c r="AO25" s="136">
        <v>0</v>
      </c>
      <c r="AP25" s="136">
        <v>0</v>
      </c>
      <c r="AQ25" s="136">
        <v>0</v>
      </c>
      <c r="AR25" s="136">
        <v>0</v>
      </c>
      <c r="AS25" s="136">
        <v>0</v>
      </c>
      <c r="AT25" s="136">
        <v>902050.21</v>
      </c>
      <c r="AU25" s="136">
        <v>0</v>
      </c>
      <c r="AV25" s="136">
        <v>0</v>
      </c>
      <c r="AW25" s="136">
        <v>0</v>
      </c>
      <c r="AX25" s="136">
        <v>0</v>
      </c>
      <c r="AY25" s="136">
        <v>0</v>
      </c>
      <c r="AZ25" s="136">
        <v>869214.58</v>
      </c>
      <c r="BA25" s="40">
        <f t="shared" si="0"/>
        <v>944798.47</v>
      </c>
      <c r="BB25" s="40">
        <f t="shared" si="1"/>
        <v>1771264.79</v>
      </c>
      <c r="BC25" s="40">
        <f t="shared" si="2"/>
        <v>2716063.26</v>
      </c>
    </row>
    <row r="26" spans="1:55" x14ac:dyDescent="0.3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26086666.680000007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26086666.680000007</v>
      </c>
      <c r="Z26" s="124">
        <v>43089</v>
      </c>
      <c r="AA26" s="124">
        <v>50192</v>
      </c>
      <c r="AB26" s="123">
        <v>35000000</v>
      </c>
      <c r="AC26" s="123">
        <v>30100000</v>
      </c>
      <c r="AD26" s="123">
        <v>12.758904109589041</v>
      </c>
      <c r="AE26" s="123">
        <v>19.460273972602739</v>
      </c>
      <c r="AF26" s="126">
        <v>3.9E-2</v>
      </c>
      <c r="AG26" s="126" t="s">
        <v>3110</v>
      </c>
      <c r="AH26" s="126"/>
      <c r="AI26" s="121" t="s">
        <v>74</v>
      </c>
      <c r="AJ26" s="121" t="s">
        <v>71</v>
      </c>
      <c r="AK26" s="136">
        <v>0</v>
      </c>
      <c r="AL26" s="136">
        <v>0</v>
      </c>
      <c r="AM26" s="136">
        <v>0</v>
      </c>
      <c r="AN26" s="136">
        <v>533942.93000000005</v>
      </c>
      <c r="AO26" s="136">
        <v>0</v>
      </c>
      <c r="AP26" s="136">
        <v>0</v>
      </c>
      <c r="AQ26" s="136">
        <v>0</v>
      </c>
      <c r="AR26" s="136">
        <v>0</v>
      </c>
      <c r="AS26" s="136">
        <v>0</v>
      </c>
      <c r="AT26" s="136">
        <v>512821.11</v>
      </c>
      <c r="AU26" s="136">
        <v>0</v>
      </c>
      <c r="AV26" s="136">
        <v>0</v>
      </c>
      <c r="AW26" s="136">
        <v>0</v>
      </c>
      <c r="AX26" s="136">
        <v>0</v>
      </c>
      <c r="AY26" s="136">
        <v>0</v>
      </c>
      <c r="AZ26" s="136">
        <v>492870.40000000002</v>
      </c>
      <c r="BA26" s="40">
        <f t="shared" si="0"/>
        <v>533942.93000000005</v>
      </c>
      <c r="BB26" s="40">
        <f t="shared" si="1"/>
        <v>1005691.51</v>
      </c>
      <c r="BC26" s="40">
        <f t="shared" si="2"/>
        <v>1539634.44</v>
      </c>
    </row>
    <row r="27" spans="1:55" x14ac:dyDescent="0.3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80000000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80000000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14.923287671232877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36">
        <v>0</v>
      </c>
      <c r="AL27" s="136">
        <v>0</v>
      </c>
      <c r="AM27" s="136">
        <v>0</v>
      </c>
      <c r="AN27" s="136">
        <v>0</v>
      </c>
      <c r="AO27" s="136">
        <v>1435200</v>
      </c>
      <c r="AP27" s="136">
        <v>0</v>
      </c>
      <c r="AQ27" s="136">
        <v>0</v>
      </c>
      <c r="AR27" s="136">
        <v>0</v>
      </c>
      <c r="AS27" s="136">
        <v>0</v>
      </c>
      <c r="AT27" s="136">
        <v>0</v>
      </c>
      <c r="AU27" s="136">
        <v>1364740</v>
      </c>
      <c r="AV27" s="136">
        <v>0</v>
      </c>
      <c r="AW27" s="136">
        <v>0</v>
      </c>
      <c r="AX27" s="136">
        <v>0</v>
      </c>
      <c r="AY27" s="136">
        <v>0</v>
      </c>
      <c r="AZ27" s="136">
        <v>0</v>
      </c>
      <c r="BA27" s="40">
        <f t="shared" si="0"/>
        <v>0</v>
      </c>
      <c r="BB27" s="40">
        <f t="shared" si="1"/>
        <v>2799940</v>
      </c>
      <c r="BC27" s="40">
        <f t="shared" si="2"/>
        <v>2799940</v>
      </c>
    </row>
    <row r="28" spans="1:55" x14ac:dyDescent="0.3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15.427397260273972</v>
      </c>
      <c r="AE28" s="123">
        <v>20.156164383561645</v>
      </c>
      <c r="AF28" s="126">
        <v>2.76E-2</v>
      </c>
      <c r="AG28" s="126" t="s">
        <v>3110</v>
      </c>
      <c r="AH28" s="126"/>
      <c r="AI28" s="121" t="s">
        <v>74</v>
      </c>
      <c r="AJ28" s="121" t="s">
        <v>71</v>
      </c>
      <c r="AK28" s="136">
        <v>0</v>
      </c>
      <c r="AL28" s="136">
        <v>0</v>
      </c>
      <c r="AM28" s="136">
        <v>0</v>
      </c>
      <c r="AN28" s="136">
        <v>0</v>
      </c>
      <c r="AO28" s="136">
        <v>2422666.67</v>
      </c>
      <c r="AP28" s="136">
        <v>0</v>
      </c>
      <c r="AQ28" s="136">
        <v>0</v>
      </c>
      <c r="AR28" s="136">
        <v>0</v>
      </c>
      <c r="AS28" s="136">
        <v>0</v>
      </c>
      <c r="AT28" s="136">
        <v>0</v>
      </c>
      <c r="AU28" s="136">
        <v>2383166.67</v>
      </c>
      <c r="AV28" s="136">
        <v>0</v>
      </c>
      <c r="AW28" s="136">
        <v>0</v>
      </c>
      <c r="AX28" s="136">
        <v>0</v>
      </c>
      <c r="AY28" s="136">
        <v>0</v>
      </c>
      <c r="AZ28" s="136">
        <v>0</v>
      </c>
      <c r="BA28" s="40">
        <f t="shared" si="0"/>
        <v>0</v>
      </c>
      <c r="BB28" s="40">
        <f t="shared" si="1"/>
        <v>4805833.34</v>
      </c>
      <c r="BC28" s="40">
        <f t="shared" si="2"/>
        <v>4805833.34</v>
      </c>
    </row>
    <row r="29" spans="1:55" x14ac:dyDescent="0.3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99087164.61999999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99087164.61999999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12.756164383561643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36">
        <v>0</v>
      </c>
      <c r="AL29" s="136">
        <v>0</v>
      </c>
      <c r="AM29" s="136">
        <v>3344522.1</v>
      </c>
      <c r="AN29" s="136">
        <v>0</v>
      </c>
      <c r="AO29" s="136">
        <v>0</v>
      </c>
      <c r="AP29" s="136">
        <v>0</v>
      </c>
      <c r="AQ29" s="136">
        <v>0</v>
      </c>
      <c r="AR29" s="136">
        <v>0</v>
      </c>
      <c r="AS29" s="136">
        <v>3198313.48</v>
      </c>
      <c r="AT29" s="136">
        <v>0</v>
      </c>
      <c r="AU29" s="136">
        <v>0</v>
      </c>
      <c r="AV29" s="136">
        <v>0</v>
      </c>
      <c r="AW29" s="136">
        <v>0</v>
      </c>
      <c r="AX29" s="136">
        <v>0</v>
      </c>
      <c r="AY29" s="136">
        <v>3087251.17</v>
      </c>
      <c r="AZ29" s="136">
        <v>0</v>
      </c>
      <c r="BA29" s="40">
        <f t="shared" si="0"/>
        <v>3344522.1</v>
      </c>
      <c r="BB29" s="40">
        <f t="shared" si="1"/>
        <v>6285564.6500000004</v>
      </c>
      <c r="BC29" s="40">
        <f t="shared" si="2"/>
        <v>9630086.75</v>
      </c>
    </row>
    <row r="30" spans="1:55" x14ac:dyDescent="0.3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53504816.230000585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53504816.230000615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1.6356164383561644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36">
        <v>0</v>
      </c>
      <c r="AL30" s="136">
        <v>1767888.3</v>
      </c>
      <c r="AM30" s="136">
        <v>0</v>
      </c>
      <c r="AN30" s="136">
        <v>0</v>
      </c>
      <c r="AO30" s="136">
        <v>0</v>
      </c>
      <c r="AP30" s="136">
        <v>0</v>
      </c>
      <c r="AQ30" s="136">
        <v>0</v>
      </c>
      <c r="AR30" s="136">
        <v>1172151.81</v>
      </c>
      <c r="AS30" s="136">
        <v>0</v>
      </c>
      <c r="AT30" s="136">
        <v>0</v>
      </c>
      <c r="AU30" s="136">
        <v>0</v>
      </c>
      <c r="AV30" s="136">
        <v>0</v>
      </c>
      <c r="AW30" s="136">
        <v>0</v>
      </c>
      <c r="AX30" s="136">
        <v>589296.1</v>
      </c>
      <c r="AY30" s="136">
        <v>0</v>
      </c>
      <c r="AZ30" s="136">
        <v>0</v>
      </c>
      <c r="BA30" s="40">
        <f t="shared" si="0"/>
        <v>1767888.3</v>
      </c>
      <c r="BB30" s="40">
        <f t="shared" si="1"/>
        <v>1761447.9100000001</v>
      </c>
      <c r="BC30" s="40">
        <f t="shared" si="2"/>
        <v>3529336.21</v>
      </c>
    </row>
    <row r="31" spans="1:55" x14ac:dyDescent="0.3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268435000</v>
      </c>
      <c r="S31" s="122">
        <v>0</v>
      </c>
      <c r="T31" s="122">
        <v>19180000</v>
      </c>
      <c r="U31" s="122">
        <v>4321803.5</v>
      </c>
      <c r="V31" s="122" t="s">
        <v>2861</v>
      </c>
      <c r="W31" s="122">
        <v>0</v>
      </c>
      <c r="X31" s="122">
        <v>0</v>
      </c>
      <c r="Y31" s="122">
        <v>249255000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3.2821917808219179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36">
        <v>0</v>
      </c>
      <c r="AL31" s="136">
        <v>0</v>
      </c>
      <c r="AM31" s="136">
        <v>0</v>
      </c>
      <c r="AN31" s="136">
        <v>3969385.88</v>
      </c>
      <c r="AO31" s="136">
        <v>0</v>
      </c>
      <c r="AP31" s="136">
        <v>0</v>
      </c>
      <c r="AQ31" s="136">
        <v>3623681.25</v>
      </c>
      <c r="AR31" s="136">
        <v>0</v>
      </c>
      <c r="AS31" s="136">
        <v>0</v>
      </c>
      <c r="AT31" s="136">
        <v>3395409.5</v>
      </c>
      <c r="AU31" s="136">
        <v>0</v>
      </c>
      <c r="AV31" s="136">
        <v>0</v>
      </c>
      <c r="AW31" s="136">
        <v>3086611.5</v>
      </c>
      <c r="AX31" s="136">
        <v>0</v>
      </c>
      <c r="AY31" s="136">
        <v>0</v>
      </c>
      <c r="AZ31" s="136">
        <v>2747619.88</v>
      </c>
      <c r="BA31" s="40">
        <f t="shared" si="0"/>
        <v>3969385.88</v>
      </c>
      <c r="BB31" s="40">
        <f t="shared" si="1"/>
        <v>12853322.129999999</v>
      </c>
      <c r="BC31" s="40">
        <f t="shared" si="2"/>
        <v>16822708.009999998</v>
      </c>
    </row>
    <row r="32" spans="1:55" x14ac:dyDescent="0.3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369040000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369040000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2.6602739726027398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36">
        <v>0</v>
      </c>
      <c r="AL32" s="136">
        <v>5812380</v>
      </c>
      <c r="AM32" s="136">
        <v>0</v>
      </c>
      <c r="AN32" s="136">
        <v>0</v>
      </c>
      <c r="AO32" s="136">
        <v>5283967.5</v>
      </c>
      <c r="AP32" s="136">
        <v>0</v>
      </c>
      <c r="AQ32" s="136">
        <v>0</v>
      </c>
      <c r="AR32" s="136">
        <v>4755555</v>
      </c>
      <c r="AS32" s="136">
        <v>0</v>
      </c>
      <c r="AT32" s="136">
        <v>0</v>
      </c>
      <c r="AU32" s="136">
        <v>4227142.5</v>
      </c>
      <c r="AV32" s="136">
        <v>0</v>
      </c>
      <c r="AW32" s="136">
        <v>0</v>
      </c>
      <c r="AX32" s="136">
        <v>3698730</v>
      </c>
      <c r="AY32" s="136">
        <v>0</v>
      </c>
      <c r="AZ32" s="136">
        <v>0</v>
      </c>
      <c r="BA32" s="40">
        <f t="shared" si="0"/>
        <v>5812380</v>
      </c>
      <c r="BB32" s="40">
        <f t="shared" si="1"/>
        <v>17965395</v>
      </c>
      <c r="BC32" s="40">
        <f t="shared" si="2"/>
        <v>23777775</v>
      </c>
    </row>
    <row r="33" spans="1:55" x14ac:dyDescent="0.3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110813474.57099999</v>
      </c>
      <c r="S33" s="122">
        <v>0</v>
      </c>
      <c r="T33" s="122">
        <v>0</v>
      </c>
      <c r="U33" s="122">
        <v>0</v>
      </c>
      <c r="V33" s="122">
        <v>0</v>
      </c>
      <c r="W33" s="122">
        <v>2115835.9540000111</v>
      </c>
      <c r="X33" s="122">
        <v>0</v>
      </c>
      <c r="Y33" s="122">
        <v>112929310.52500001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2.6602739726027398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36">
        <v>0</v>
      </c>
      <c r="AL33" s="136">
        <v>1702723.0490000001</v>
      </c>
      <c r="AM33" s="136">
        <v>0</v>
      </c>
      <c r="AN33" s="136">
        <v>0</v>
      </c>
      <c r="AO33" s="136">
        <v>1547928.8840000001</v>
      </c>
      <c r="AP33" s="136">
        <v>0</v>
      </c>
      <c r="AQ33" s="136">
        <v>0</v>
      </c>
      <c r="AR33" s="136">
        <v>1362849.183</v>
      </c>
      <c r="AS33" s="136">
        <v>0</v>
      </c>
      <c r="AT33" s="136">
        <v>0</v>
      </c>
      <c r="AU33" s="136">
        <v>1224880.3330000001</v>
      </c>
      <c r="AV33" s="136">
        <v>0</v>
      </c>
      <c r="AW33" s="136">
        <v>0</v>
      </c>
      <c r="AX33" s="136">
        <v>1083546.392</v>
      </c>
      <c r="AY33" s="136">
        <v>0</v>
      </c>
      <c r="AZ33" s="136">
        <v>0</v>
      </c>
      <c r="BA33" s="40">
        <f t="shared" si="0"/>
        <v>1702723.0490000001</v>
      </c>
      <c r="BB33" s="40">
        <f t="shared" si="1"/>
        <v>5219204.7919999994</v>
      </c>
      <c r="BC33" s="40">
        <f t="shared" si="2"/>
        <v>6921927.841</v>
      </c>
    </row>
    <row r="34" spans="1:55" x14ac:dyDescent="0.3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84211299.748999998</v>
      </c>
      <c r="S34" s="122">
        <v>0</v>
      </c>
      <c r="T34" s="122">
        <v>6087472.6200000001</v>
      </c>
      <c r="U34" s="122">
        <v>1285272.3899999999</v>
      </c>
      <c r="V34" s="122" t="s">
        <v>2861</v>
      </c>
      <c r="W34" s="122">
        <v>1566741.8290000111</v>
      </c>
      <c r="X34" s="122">
        <v>0</v>
      </c>
      <c r="Y34" s="122">
        <v>79690568.958000004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3.2821917808219179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36">
        <v>0</v>
      </c>
      <c r="AL34" s="136">
        <v>0</v>
      </c>
      <c r="AM34" s="136">
        <v>0</v>
      </c>
      <c r="AN34" s="136">
        <v>1172815.1399999999</v>
      </c>
      <c r="AO34" s="136">
        <v>0</v>
      </c>
      <c r="AP34" s="136">
        <v>0</v>
      </c>
      <c r="AQ34" s="136">
        <v>1072564.7790000001</v>
      </c>
      <c r="AR34" s="136">
        <v>0</v>
      </c>
      <c r="AS34" s="136">
        <v>0</v>
      </c>
      <c r="AT34" s="136">
        <v>1005506.702</v>
      </c>
      <c r="AU34" s="136">
        <v>0</v>
      </c>
      <c r="AV34" s="136">
        <v>0</v>
      </c>
      <c r="AW34" s="136">
        <v>914105.41799999995</v>
      </c>
      <c r="AX34" s="136">
        <v>0</v>
      </c>
      <c r="AY34" s="136">
        <v>0</v>
      </c>
      <c r="AZ34" s="136">
        <v>813761.69799999997</v>
      </c>
      <c r="BA34" s="40">
        <f t="shared" si="0"/>
        <v>1172815.1399999999</v>
      </c>
      <c r="BB34" s="40">
        <f t="shared" si="1"/>
        <v>3805938.5970000001</v>
      </c>
      <c r="BC34" s="40">
        <f t="shared" si="2"/>
        <v>4978753.7369999997</v>
      </c>
    </row>
    <row r="35" spans="1:55" x14ac:dyDescent="0.3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1720377.1199999955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1720377.1199999952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8.1671232876712327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36">
        <v>0</v>
      </c>
      <c r="AL35" s="136">
        <v>17250.900000000001</v>
      </c>
      <c r="AM35" s="136">
        <v>0</v>
      </c>
      <c r="AN35" s="136">
        <v>0</v>
      </c>
      <c r="AO35" s="136">
        <v>0</v>
      </c>
      <c r="AP35" s="136">
        <v>0</v>
      </c>
      <c r="AQ35" s="136">
        <v>0</v>
      </c>
      <c r="AR35" s="136">
        <v>0</v>
      </c>
      <c r="AS35" s="136">
        <v>0</v>
      </c>
      <c r="AT35" s="136">
        <v>0</v>
      </c>
      <c r="AU35" s="136">
        <v>0</v>
      </c>
      <c r="AV35" s="136">
        <v>0</v>
      </c>
      <c r="AW35" s="136">
        <v>0</v>
      </c>
      <c r="AX35" s="136">
        <v>15292.24</v>
      </c>
      <c r="AY35" s="136">
        <v>0</v>
      </c>
      <c r="AZ35" s="136">
        <v>0</v>
      </c>
      <c r="BA35" s="40">
        <f t="shared" si="0"/>
        <v>17250.900000000001</v>
      </c>
      <c r="BB35" s="40">
        <f t="shared" si="1"/>
        <v>15292.24</v>
      </c>
      <c r="BC35" s="40">
        <f t="shared" si="2"/>
        <v>32543.14</v>
      </c>
    </row>
    <row r="36" spans="1:55" x14ac:dyDescent="0.3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5.3726027397260276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36">
        <v>0</v>
      </c>
      <c r="AL36" s="136">
        <v>0</v>
      </c>
      <c r="AM36" s="136">
        <v>0</v>
      </c>
      <c r="AN36" s="136">
        <v>11283.75</v>
      </c>
      <c r="AO36" s="136">
        <v>17562.23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9403.1200000000008</v>
      </c>
      <c r="BA36" s="40">
        <f t="shared" si="0"/>
        <v>11283.75</v>
      </c>
      <c r="BB36" s="40">
        <f t="shared" si="1"/>
        <v>26965.35</v>
      </c>
      <c r="BC36" s="40">
        <f t="shared" si="2"/>
        <v>38249.1</v>
      </c>
    </row>
    <row r="37" spans="1:55" x14ac:dyDescent="0.3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971797.48100000003</v>
      </c>
      <c r="S37" s="122">
        <v>0</v>
      </c>
      <c r="T37" s="122">
        <v>0</v>
      </c>
      <c r="U37" s="122">
        <v>0</v>
      </c>
      <c r="V37" s="122">
        <v>0</v>
      </c>
      <c r="W37" s="122">
        <v>20289.733999999939</v>
      </c>
      <c r="X37" s="122">
        <v>0</v>
      </c>
      <c r="Y37" s="122">
        <v>992087.21499999997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</v>
      </c>
      <c r="AE37" s="123">
        <v>0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36">
        <v>0</v>
      </c>
      <c r="AL37" s="136">
        <v>0</v>
      </c>
      <c r="AM37" s="136">
        <v>0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40">
        <f t="shared" si="0"/>
        <v>0</v>
      </c>
      <c r="BB37" s="40">
        <f t="shared" si="1"/>
        <v>0</v>
      </c>
      <c r="BC37" s="40">
        <f t="shared" si="2"/>
        <v>0</v>
      </c>
    </row>
    <row r="38" spans="1:55" x14ac:dyDescent="0.3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190033674.00199988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190033673.99999988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6.5561643835616437</v>
      </c>
      <c r="AE38" s="123">
        <v>17.956164383561642</v>
      </c>
      <c r="AF38" s="126">
        <v>9.8968299999999995E-2</v>
      </c>
      <c r="AG38" s="126" t="s">
        <v>2799</v>
      </c>
      <c r="AH38" s="126">
        <v>0.04</v>
      </c>
      <c r="AI38" s="121" t="s">
        <v>74</v>
      </c>
      <c r="AJ38" s="121" t="s">
        <v>101</v>
      </c>
      <c r="AK38" s="136">
        <v>9612790.0600000005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8780626.9399999995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8239534.3300000001</v>
      </c>
      <c r="AX38" s="136">
        <v>0</v>
      </c>
      <c r="AY38" s="136">
        <v>0</v>
      </c>
      <c r="AZ38" s="136">
        <v>0</v>
      </c>
      <c r="BA38" s="40">
        <f t="shared" si="0"/>
        <v>9612790.0600000005</v>
      </c>
      <c r="BB38" s="40">
        <f t="shared" si="1"/>
        <v>17020161.27</v>
      </c>
      <c r="BC38" s="40">
        <f t="shared" si="2"/>
        <v>26632951.329999998</v>
      </c>
    </row>
    <row r="39" spans="1:55" x14ac:dyDescent="0.3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37236594.537</v>
      </c>
      <c r="S39" s="122">
        <v>0</v>
      </c>
      <c r="T39" s="122">
        <v>0</v>
      </c>
      <c r="U39" s="122">
        <v>0</v>
      </c>
      <c r="V39" s="122">
        <v>0</v>
      </c>
      <c r="W39" s="122">
        <v>710983.26099999994</v>
      </c>
      <c r="X39" s="122">
        <v>0</v>
      </c>
      <c r="Y39" s="122">
        <v>37947577.798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15.065753424657535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36">
        <v>387908.57299999997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381583.97700000001</v>
      </c>
      <c r="AR39" s="136">
        <v>0</v>
      </c>
      <c r="AS39" s="136">
        <v>0</v>
      </c>
      <c r="AT39" s="136">
        <v>0</v>
      </c>
      <c r="AU39" s="136">
        <v>0</v>
      </c>
      <c r="AV39" s="136">
        <v>0</v>
      </c>
      <c r="AW39" s="136">
        <v>374978.28700000001</v>
      </c>
      <c r="AX39" s="136">
        <v>0</v>
      </c>
      <c r="AY39" s="136">
        <v>0</v>
      </c>
      <c r="AZ39" s="136">
        <v>0</v>
      </c>
      <c r="BA39" s="40">
        <f t="shared" si="0"/>
        <v>387908.57299999997</v>
      </c>
      <c r="BB39" s="40">
        <f t="shared" si="1"/>
        <v>756562.26399999997</v>
      </c>
      <c r="BC39" s="40">
        <f t="shared" si="2"/>
        <v>1144470.8369999998</v>
      </c>
    </row>
    <row r="40" spans="1:55" x14ac:dyDescent="0.3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85472655.73999998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85472655.73999998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12.4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36">
        <v>0</v>
      </c>
      <c r="AL40" s="136">
        <v>0</v>
      </c>
      <c r="AM40" s="136">
        <v>0</v>
      </c>
      <c r="AN40" s="136">
        <v>0</v>
      </c>
      <c r="AO40" s="136">
        <v>1310580.72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1239307.56</v>
      </c>
      <c r="AV40" s="136">
        <v>0</v>
      </c>
      <c r="AW40" s="136">
        <v>0</v>
      </c>
      <c r="AX40" s="136">
        <v>0</v>
      </c>
      <c r="AY40" s="136">
        <v>0</v>
      </c>
      <c r="AZ40" s="136">
        <v>0</v>
      </c>
      <c r="BA40" s="40">
        <f t="shared" si="0"/>
        <v>0</v>
      </c>
      <c r="BB40" s="40">
        <f t="shared" si="1"/>
        <v>2549888.2800000003</v>
      </c>
      <c r="BC40" s="40">
        <f t="shared" si="2"/>
        <v>2549888.2800000003</v>
      </c>
    </row>
    <row r="41" spans="1:55" x14ac:dyDescent="0.3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96320857.299999982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96320857.299999982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11.838356164383562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36">
        <v>0</v>
      </c>
      <c r="AL41" s="136">
        <v>0</v>
      </c>
      <c r="AM41" s="136">
        <v>0</v>
      </c>
      <c r="AN41" s="136">
        <v>0</v>
      </c>
      <c r="AO41" s="136">
        <v>1476919.81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1389672.66</v>
      </c>
      <c r="AV41" s="136">
        <v>0</v>
      </c>
      <c r="AW41" s="136">
        <v>0</v>
      </c>
      <c r="AX41" s="136">
        <v>0</v>
      </c>
      <c r="AY41" s="136">
        <v>0</v>
      </c>
      <c r="AZ41" s="136">
        <v>0</v>
      </c>
      <c r="BA41" s="40">
        <f t="shared" si="0"/>
        <v>0</v>
      </c>
      <c r="BB41" s="40">
        <f t="shared" si="1"/>
        <v>2866592.4699999997</v>
      </c>
      <c r="BC41" s="40">
        <f t="shared" si="2"/>
        <v>2866592.4699999997</v>
      </c>
    </row>
    <row r="42" spans="1:55" x14ac:dyDescent="0.3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5.0602739726027401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36">
        <v>8268304.8600000003</v>
      </c>
      <c r="AL42" s="136">
        <v>0</v>
      </c>
      <c r="AM42" s="136">
        <v>0</v>
      </c>
      <c r="AN42" s="136">
        <v>0</v>
      </c>
      <c r="AO42" s="136">
        <v>0</v>
      </c>
      <c r="AP42" s="136">
        <v>0</v>
      </c>
      <c r="AQ42" s="136">
        <v>7394086.8499999996</v>
      </c>
      <c r="AR42" s="136">
        <v>0</v>
      </c>
      <c r="AS42" s="136">
        <v>0</v>
      </c>
      <c r="AT42" s="136">
        <v>0</v>
      </c>
      <c r="AU42" s="136">
        <v>0</v>
      </c>
      <c r="AV42" s="136">
        <v>0</v>
      </c>
      <c r="AW42" s="136">
        <v>6764976.6799999997</v>
      </c>
      <c r="AX42" s="136">
        <v>0</v>
      </c>
      <c r="AY42" s="136">
        <v>0</v>
      </c>
      <c r="AZ42" s="136">
        <v>0</v>
      </c>
      <c r="BA42" s="40">
        <f t="shared" si="0"/>
        <v>8268304.8600000003</v>
      </c>
      <c r="BB42" s="40">
        <f t="shared" si="1"/>
        <v>14159063.529999999</v>
      </c>
      <c r="BC42" s="40">
        <f t="shared" si="2"/>
        <v>22427368.390000001</v>
      </c>
    </row>
    <row r="43" spans="1:55" x14ac:dyDescent="0.3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38981925.302000001</v>
      </c>
      <c r="S43" s="122">
        <v>0</v>
      </c>
      <c r="T43" s="122">
        <v>0</v>
      </c>
      <c r="U43" s="122">
        <v>0</v>
      </c>
      <c r="V43" s="122">
        <v>0</v>
      </c>
      <c r="W43" s="122">
        <v>744308.03099999577</v>
      </c>
      <c r="X43" s="122">
        <v>0</v>
      </c>
      <c r="Y43" s="122">
        <v>39726233.332999997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8.4958904109589035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36">
        <v>406090.386</v>
      </c>
      <c r="AL43" s="136">
        <v>0</v>
      </c>
      <c r="AM43" s="136">
        <v>0</v>
      </c>
      <c r="AN43" s="136">
        <v>0</v>
      </c>
      <c r="AO43" s="136">
        <v>0</v>
      </c>
      <c r="AP43" s="136">
        <v>0</v>
      </c>
      <c r="AQ43" s="136">
        <v>377276.60499999998</v>
      </c>
      <c r="AR43" s="136">
        <v>0</v>
      </c>
      <c r="AS43" s="136">
        <v>0</v>
      </c>
      <c r="AT43" s="136">
        <v>0</v>
      </c>
      <c r="AU43" s="136">
        <v>0</v>
      </c>
      <c r="AV43" s="136">
        <v>0</v>
      </c>
      <c r="AW43" s="136">
        <v>360969.23200000002</v>
      </c>
      <c r="AX43" s="136">
        <v>0</v>
      </c>
      <c r="AY43" s="136">
        <v>0</v>
      </c>
      <c r="AZ43" s="136">
        <v>0</v>
      </c>
      <c r="BA43" s="40">
        <f t="shared" si="0"/>
        <v>406090.386</v>
      </c>
      <c r="BB43" s="40">
        <f t="shared" si="1"/>
        <v>738245.83700000006</v>
      </c>
      <c r="BC43" s="40">
        <f t="shared" si="2"/>
        <v>1144336.223</v>
      </c>
    </row>
    <row r="44" spans="1:55" x14ac:dyDescent="0.3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320275577.81299961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320275577.80999959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8.0630136986301366</v>
      </c>
      <c r="AE44" s="123">
        <v>17.909589041095892</v>
      </c>
      <c r="AF44" s="126">
        <v>9.8968299999999995E-2</v>
      </c>
      <c r="AG44" s="126" t="s">
        <v>2799</v>
      </c>
      <c r="AH44" s="126">
        <v>0.04</v>
      </c>
      <c r="AI44" s="121" t="s">
        <v>74</v>
      </c>
      <c r="AJ44" s="121" t="s">
        <v>101</v>
      </c>
      <c r="AK44" s="136">
        <v>14496137.050000001</v>
      </c>
      <c r="AL44" s="136">
        <v>0</v>
      </c>
      <c r="AM44" s="136">
        <v>0</v>
      </c>
      <c r="AN44" s="136">
        <v>0</v>
      </c>
      <c r="AO44" s="136">
        <v>0</v>
      </c>
      <c r="AP44" s="136">
        <v>0</v>
      </c>
      <c r="AQ44" s="136">
        <v>13643423.1</v>
      </c>
      <c r="AR44" s="136">
        <v>0</v>
      </c>
      <c r="AS44" s="136">
        <v>0</v>
      </c>
      <c r="AT44" s="136">
        <v>0</v>
      </c>
      <c r="AU44" s="136">
        <v>0</v>
      </c>
      <c r="AV44" s="136">
        <v>0</v>
      </c>
      <c r="AW44" s="136">
        <v>12790709.15</v>
      </c>
      <c r="AX44" s="136">
        <v>0</v>
      </c>
      <c r="AY44" s="136">
        <v>0</v>
      </c>
      <c r="AZ44" s="136">
        <v>0</v>
      </c>
      <c r="BA44" s="40">
        <f t="shared" si="0"/>
        <v>14496137.050000001</v>
      </c>
      <c r="BB44" s="40">
        <f t="shared" si="1"/>
        <v>26434132.25</v>
      </c>
      <c r="BC44" s="40">
        <f t="shared" si="2"/>
        <v>40930269.299999997</v>
      </c>
    </row>
    <row r="45" spans="1:55" x14ac:dyDescent="0.3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44439102.505000003</v>
      </c>
      <c r="S45" s="122">
        <v>0</v>
      </c>
      <c r="T45" s="122">
        <v>0</v>
      </c>
      <c r="U45" s="122">
        <v>0</v>
      </c>
      <c r="V45" s="122">
        <v>0</v>
      </c>
      <c r="W45" s="122">
        <v>848505.57400000095</v>
      </c>
      <c r="X45" s="122">
        <v>0</v>
      </c>
      <c r="Y45" s="122">
        <v>45287608.079000004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15.065753424657535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36">
        <v>462939.99400000001</v>
      </c>
      <c r="AL45" s="136">
        <v>0</v>
      </c>
      <c r="AM45" s="136">
        <v>0</v>
      </c>
      <c r="AN45" s="136">
        <v>0</v>
      </c>
      <c r="AO45" s="136">
        <v>0</v>
      </c>
      <c r="AP45" s="136">
        <v>0</v>
      </c>
      <c r="AQ45" s="136">
        <v>455392.05900000001</v>
      </c>
      <c r="AR45" s="136">
        <v>0</v>
      </c>
      <c r="AS45" s="136">
        <v>0</v>
      </c>
      <c r="AT45" s="136">
        <v>0</v>
      </c>
      <c r="AU45" s="136">
        <v>0</v>
      </c>
      <c r="AV45" s="136">
        <v>0</v>
      </c>
      <c r="AW45" s="136">
        <v>447508.66</v>
      </c>
      <c r="AX45" s="136">
        <v>0</v>
      </c>
      <c r="AY45" s="136">
        <v>0</v>
      </c>
      <c r="AZ45" s="136">
        <v>0</v>
      </c>
      <c r="BA45" s="40">
        <f t="shared" si="0"/>
        <v>462939.99400000001</v>
      </c>
      <c r="BB45" s="40">
        <f t="shared" si="1"/>
        <v>902900.71900000004</v>
      </c>
      <c r="BC45" s="40">
        <f t="shared" si="2"/>
        <v>1365840.713</v>
      </c>
    </row>
    <row r="46" spans="1:55" x14ac:dyDescent="0.3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62572819.159999996</v>
      </c>
      <c r="S46" s="122">
        <v>0</v>
      </c>
      <c r="T46" s="122">
        <v>0</v>
      </c>
      <c r="U46" s="122">
        <v>0</v>
      </c>
      <c r="V46" s="122">
        <v>0</v>
      </c>
      <c r="W46" s="122">
        <v>1194744.7820000052</v>
      </c>
      <c r="X46" s="122">
        <v>0</v>
      </c>
      <c r="Y46" s="122">
        <v>63767563.942000002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13.561643835616438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36">
        <v>651846.20900000003</v>
      </c>
      <c r="AL46" s="136">
        <v>0</v>
      </c>
      <c r="AM46" s="136">
        <v>0</v>
      </c>
      <c r="AN46" s="136">
        <v>0</v>
      </c>
      <c r="AO46" s="136">
        <v>0</v>
      </c>
      <c r="AP46" s="136">
        <v>0</v>
      </c>
      <c r="AQ46" s="136">
        <v>619107.30700000003</v>
      </c>
      <c r="AR46" s="136">
        <v>0</v>
      </c>
      <c r="AS46" s="136">
        <v>0</v>
      </c>
      <c r="AT46" s="136">
        <v>0</v>
      </c>
      <c r="AU46" s="136">
        <v>0</v>
      </c>
      <c r="AV46" s="136">
        <v>0</v>
      </c>
      <c r="AW46" s="136">
        <v>606891.299</v>
      </c>
      <c r="AX46" s="136">
        <v>0</v>
      </c>
      <c r="AY46" s="136">
        <v>0</v>
      </c>
      <c r="AZ46" s="136">
        <v>0</v>
      </c>
      <c r="BA46" s="40">
        <f t="shared" si="0"/>
        <v>651846.20900000003</v>
      </c>
      <c r="BB46" s="40">
        <f t="shared" si="1"/>
        <v>1225998.6060000001</v>
      </c>
      <c r="BC46" s="40">
        <f t="shared" si="2"/>
        <v>1877844.8150000002</v>
      </c>
    </row>
    <row r="47" spans="1:55" x14ac:dyDescent="0.3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674850859.45699596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674850859.45999575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4.0602739726027401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36">
        <v>21426514.789999999</v>
      </c>
      <c r="AL47" s="136">
        <v>0</v>
      </c>
      <c r="AM47" s="136">
        <v>0</v>
      </c>
      <c r="AN47" s="136">
        <v>0</v>
      </c>
      <c r="AO47" s="136">
        <v>0</v>
      </c>
      <c r="AP47" s="136">
        <v>0</v>
      </c>
      <c r="AQ47" s="136">
        <v>19045790.920000002</v>
      </c>
      <c r="AR47" s="136">
        <v>0</v>
      </c>
      <c r="AS47" s="136">
        <v>0</v>
      </c>
      <c r="AT47" s="136">
        <v>0</v>
      </c>
      <c r="AU47" s="136">
        <v>0</v>
      </c>
      <c r="AV47" s="136">
        <v>0</v>
      </c>
      <c r="AW47" s="136">
        <v>16665067.060000001</v>
      </c>
      <c r="AX47" s="136">
        <v>0</v>
      </c>
      <c r="AY47" s="136">
        <v>0</v>
      </c>
      <c r="AZ47" s="136">
        <v>0</v>
      </c>
      <c r="BA47" s="40">
        <f t="shared" si="0"/>
        <v>21426514.789999999</v>
      </c>
      <c r="BB47" s="40">
        <f t="shared" si="1"/>
        <v>35710857.980000004</v>
      </c>
      <c r="BC47" s="40">
        <f t="shared" si="2"/>
        <v>57137372.770000003</v>
      </c>
    </row>
    <row r="48" spans="1:55" x14ac:dyDescent="0.3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4.3205479452054796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36">
        <v>0</v>
      </c>
      <c r="AL48" s="136">
        <v>5000</v>
      </c>
      <c r="AM48" s="136">
        <v>0</v>
      </c>
      <c r="AN48" s="136">
        <v>13623054.239999998</v>
      </c>
      <c r="AO48" s="136">
        <v>0</v>
      </c>
      <c r="AP48" s="136">
        <v>0</v>
      </c>
      <c r="AQ48" s="136">
        <v>0</v>
      </c>
      <c r="AR48" s="136">
        <v>0</v>
      </c>
      <c r="AS48" s="136">
        <v>0</v>
      </c>
      <c r="AT48" s="136">
        <v>1572939.21</v>
      </c>
      <c r="AU48" s="136">
        <v>0</v>
      </c>
      <c r="AV48" s="136">
        <v>0</v>
      </c>
      <c r="AW48" s="136">
        <v>0</v>
      </c>
      <c r="AX48" s="136">
        <v>5000</v>
      </c>
      <c r="AY48" s="136">
        <v>0</v>
      </c>
      <c r="AZ48" s="136">
        <v>1383884.02</v>
      </c>
      <c r="BA48" s="40">
        <f t="shared" si="0"/>
        <v>13628054.239999998</v>
      </c>
      <c r="BB48" s="40">
        <f t="shared" si="1"/>
        <v>2961823.23</v>
      </c>
      <c r="BC48" s="40">
        <f t="shared" si="2"/>
        <v>16589877.469999999</v>
      </c>
    </row>
    <row r="49" spans="1:55" x14ac:dyDescent="0.3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52547575.950000003</v>
      </c>
      <c r="AC49" s="123">
        <v>52547575.950000003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36">
        <v>0</v>
      </c>
      <c r="AL49" s="136">
        <v>0</v>
      </c>
      <c r="AM49" s="136">
        <v>0</v>
      </c>
      <c r="AN49" s="136">
        <v>420507.11</v>
      </c>
      <c r="AO49" s="136">
        <v>0</v>
      </c>
      <c r="AP49" s="136">
        <v>0</v>
      </c>
      <c r="AQ49" s="136">
        <v>0</v>
      </c>
      <c r="AR49" s="136">
        <v>0</v>
      </c>
      <c r="AS49" s="136">
        <v>0</v>
      </c>
      <c r="AT49" s="136">
        <v>0</v>
      </c>
      <c r="AU49" s="136">
        <v>0</v>
      </c>
      <c r="AV49" s="136">
        <v>0</v>
      </c>
      <c r="AW49" s="136">
        <v>0</v>
      </c>
      <c r="AX49" s="136">
        <v>0</v>
      </c>
      <c r="AY49" s="136">
        <v>0</v>
      </c>
      <c r="AZ49" s="136">
        <v>0</v>
      </c>
      <c r="BA49" s="40">
        <f t="shared" si="0"/>
        <v>420507.11</v>
      </c>
      <c r="BB49" s="40">
        <f t="shared" si="1"/>
        <v>0</v>
      </c>
      <c r="BC49" s="40">
        <f t="shared" si="2"/>
        <v>420507.11</v>
      </c>
    </row>
    <row r="50" spans="1:55" x14ac:dyDescent="0.3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47840608.696000002</v>
      </c>
      <c r="S50" s="122">
        <v>0</v>
      </c>
      <c r="T50" s="122">
        <v>0</v>
      </c>
      <c r="U50" s="122">
        <v>0</v>
      </c>
      <c r="V50" s="122">
        <v>0</v>
      </c>
      <c r="W50" s="122">
        <v>1180925.611999996</v>
      </c>
      <c r="X50" s="122">
        <v>0</v>
      </c>
      <c r="Y50" s="122">
        <v>49021534.307999998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29.073972602739726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36">
        <v>48451.13</v>
      </c>
      <c r="AL50" s="136">
        <v>0</v>
      </c>
      <c r="AM50" s="136">
        <v>0</v>
      </c>
      <c r="AN50" s="136">
        <v>0</v>
      </c>
      <c r="AO50" s="136">
        <v>0</v>
      </c>
      <c r="AP50" s="136">
        <v>0</v>
      </c>
      <c r="AQ50" s="136">
        <v>48472.311999999998</v>
      </c>
      <c r="AR50" s="136">
        <v>0</v>
      </c>
      <c r="AS50" s="136">
        <v>0</v>
      </c>
      <c r="AT50" s="136">
        <v>0</v>
      </c>
      <c r="AU50" s="136">
        <v>0</v>
      </c>
      <c r="AV50" s="136">
        <v>0</v>
      </c>
      <c r="AW50" s="136">
        <v>48440.538</v>
      </c>
      <c r="AX50" s="136">
        <v>0</v>
      </c>
      <c r="AY50" s="136">
        <v>0</v>
      </c>
      <c r="AZ50" s="136">
        <v>0</v>
      </c>
      <c r="BA50" s="40">
        <f t="shared" si="0"/>
        <v>48451.13</v>
      </c>
      <c r="BB50" s="40">
        <f t="shared" si="1"/>
        <v>96912.85</v>
      </c>
      <c r="BC50" s="40">
        <f t="shared" si="2"/>
        <v>145363.98000000001</v>
      </c>
    </row>
    <row r="51" spans="1:55" x14ac:dyDescent="0.3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23992243.405000001</v>
      </c>
      <c r="S51" s="122">
        <v>0</v>
      </c>
      <c r="T51" s="122">
        <v>0</v>
      </c>
      <c r="U51" s="122">
        <v>0</v>
      </c>
      <c r="V51" s="122">
        <v>0</v>
      </c>
      <c r="W51" s="122">
        <v>592238.59200000018</v>
      </c>
      <c r="X51" s="122">
        <v>0</v>
      </c>
      <c r="Y51" s="122">
        <v>24584481.997000001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11.30958904109589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36">
        <v>0</v>
      </c>
      <c r="AL51" s="136">
        <v>0</v>
      </c>
      <c r="AM51" s="136">
        <v>0</v>
      </c>
      <c r="AN51" s="136">
        <v>246518.367</v>
      </c>
      <c r="AO51" s="136">
        <v>0</v>
      </c>
      <c r="AP51" s="136">
        <v>0</v>
      </c>
      <c r="AQ51" s="136">
        <v>0</v>
      </c>
      <c r="AR51" s="136">
        <v>0</v>
      </c>
      <c r="AS51" s="136">
        <v>0</v>
      </c>
      <c r="AT51" s="136">
        <v>234511.652</v>
      </c>
      <c r="AU51" s="136">
        <v>0</v>
      </c>
      <c r="AV51" s="136">
        <v>0</v>
      </c>
      <c r="AW51" s="136">
        <v>0</v>
      </c>
      <c r="AX51" s="136">
        <v>0</v>
      </c>
      <c r="AY51" s="136">
        <v>0</v>
      </c>
      <c r="AZ51" s="136">
        <v>225081.98800000001</v>
      </c>
      <c r="BA51" s="40">
        <f t="shared" si="0"/>
        <v>246518.367</v>
      </c>
      <c r="BB51" s="40">
        <f t="shared" si="1"/>
        <v>459593.64</v>
      </c>
      <c r="BC51" s="40">
        <f t="shared" si="2"/>
        <v>706112.00699999998</v>
      </c>
    </row>
    <row r="52" spans="1:55" x14ac:dyDescent="0.3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919371.87199999997</v>
      </c>
      <c r="S52" s="122">
        <v>0</v>
      </c>
      <c r="T52" s="122">
        <v>0</v>
      </c>
      <c r="U52" s="122">
        <v>0</v>
      </c>
      <c r="V52" s="122">
        <v>0</v>
      </c>
      <c r="W52" s="122">
        <v>19195.163000000059</v>
      </c>
      <c r="X52" s="122">
        <v>0</v>
      </c>
      <c r="Y52" s="122">
        <v>938567.03500000003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15.342465753424657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36">
        <v>0</v>
      </c>
      <c r="AL52" s="136">
        <v>0</v>
      </c>
      <c r="AM52" s="136">
        <v>0</v>
      </c>
      <c r="AN52" s="136">
        <v>0</v>
      </c>
      <c r="AO52" s="136">
        <v>0</v>
      </c>
      <c r="AP52" s="136">
        <v>0</v>
      </c>
      <c r="AQ52" s="136">
        <v>0</v>
      </c>
      <c r="AR52" s="136">
        <v>0</v>
      </c>
      <c r="AS52" s="136">
        <v>0</v>
      </c>
      <c r="AT52" s="136">
        <v>0</v>
      </c>
      <c r="AU52" s="136">
        <v>0</v>
      </c>
      <c r="AV52" s="136">
        <v>0</v>
      </c>
      <c r="AW52" s="136">
        <v>0</v>
      </c>
      <c r="AX52" s="136">
        <v>0</v>
      </c>
      <c r="AY52" s="136">
        <v>0</v>
      </c>
      <c r="AZ52" s="136">
        <v>0</v>
      </c>
      <c r="BA52" s="40">
        <f t="shared" si="0"/>
        <v>0</v>
      </c>
      <c r="BB52" s="40">
        <f t="shared" si="1"/>
        <v>0</v>
      </c>
      <c r="BC52" s="40">
        <f t="shared" si="2"/>
        <v>0</v>
      </c>
    </row>
    <row r="53" spans="1:55" x14ac:dyDescent="0.3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499143.36</v>
      </c>
      <c r="S53" s="122">
        <v>0</v>
      </c>
      <c r="T53" s="122">
        <v>0</v>
      </c>
      <c r="U53" s="122">
        <v>0</v>
      </c>
      <c r="V53" s="122">
        <v>0</v>
      </c>
      <c r="W53" s="122">
        <v>10421.396000000008</v>
      </c>
      <c r="X53" s="122">
        <v>0</v>
      </c>
      <c r="Y53" s="122">
        <v>509564.75599999999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10.33972602739726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36">
        <v>0</v>
      </c>
      <c r="AL53" s="136">
        <v>0</v>
      </c>
      <c r="AM53" s="136">
        <v>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0</v>
      </c>
      <c r="AT53" s="136">
        <v>0</v>
      </c>
      <c r="AU53" s="136">
        <v>0</v>
      </c>
      <c r="AV53" s="136">
        <v>0</v>
      </c>
      <c r="AW53" s="136">
        <v>0</v>
      </c>
      <c r="AX53" s="136">
        <v>0</v>
      </c>
      <c r="AY53" s="136">
        <v>0</v>
      </c>
      <c r="AZ53" s="136">
        <v>0</v>
      </c>
      <c r="BA53" s="40">
        <f t="shared" si="0"/>
        <v>0</v>
      </c>
      <c r="BB53" s="40">
        <f t="shared" si="1"/>
        <v>0</v>
      </c>
      <c r="BC53" s="40">
        <f t="shared" si="2"/>
        <v>0</v>
      </c>
    </row>
    <row r="54" spans="1:55" x14ac:dyDescent="0.3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146254.97200000001</v>
      </c>
      <c r="S54" s="122">
        <v>0</v>
      </c>
      <c r="T54" s="122">
        <v>0</v>
      </c>
      <c r="U54" s="122">
        <v>0</v>
      </c>
      <c r="V54" s="122">
        <v>0</v>
      </c>
      <c r="W54" s="122">
        <v>3053.5939999999828</v>
      </c>
      <c r="X54" s="122">
        <v>0</v>
      </c>
      <c r="Y54" s="122">
        <v>149308.56599999999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1.3342465753424657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36">
        <v>0</v>
      </c>
      <c r="AL54" s="136">
        <v>0</v>
      </c>
      <c r="AM54" s="136">
        <v>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0</v>
      </c>
      <c r="AU54" s="136">
        <v>0</v>
      </c>
      <c r="AV54" s="136">
        <v>0</v>
      </c>
      <c r="AW54" s="136">
        <v>0</v>
      </c>
      <c r="AX54" s="136">
        <v>0</v>
      </c>
      <c r="AY54" s="136">
        <v>0</v>
      </c>
      <c r="AZ54" s="136">
        <v>0</v>
      </c>
      <c r="BA54" s="40">
        <f t="shared" si="0"/>
        <v>0</v>
      </c>
      <c r="BB54" s="40">
        <f t="shared" si="1"/>
        <v>0</v>
      </c>
      <c r="BC54" s="40">
        <f t="shared" si="2"/>
        <v>0</v>
      </c>
    </row>
    <row r="55" spans="1:55" x14ac:dyDescent="0.3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262174.69400000002</v>
      </c>
      <c r="S55" s="122">
        <v>0</v>
      </c>
      <c r="T55" s="122">
        <v>0</v>
      </c>
      <c r="U55" s="122">
        <v>0</v>
      </c>
      <c r="V55" s="122">
        <v>0</v>
      </c>
      <c r="W55" s="122">
        <v>5473.8310000000056</v>
      </c>
      <c r="X55" s="122">
        <v>0</v>
      </c>
      <c r="Y55" s="122">
        <v>267648.52500000002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3.3342465753424659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36">
        <v>0</v>
      </c>
      <c r="AL55" s="136">
        <v>0</v>
      </c>
      <c r="AM55" s="136">
        <v>0</v>
      </c>
      <c r="AN55" s="136">
        <v>0</v>
      </c>
      <c r="AO55" s="136">
        <v>0</v>
      </c>
      <c r="AP55" s="136">
        <v>0</v>
      </c>
      <c r="AQ55" s="136">
        <v>0</v>
      </c>
      <c r="AR55" s="136">
        <v>0</v>
      </c>
      <c r="AS55" s="136">
        <v>0</v>
      </c>
      <c r="AT55" s="136">
        <v>0</v>
      </c>
      <c r="AU55" s="136">
        <v>0</v>
      </c>
      <c r="AV55" s="136">
        <v>0</v>
      </c>
      <c r="AW55" s="136">
        <v>0</v>
      </c>
      <c r="AX55" s="136">
        <v>0</v>
      </c>
      <c r="AY55" s="136">
        <v>0</v>
      </c>
      <c r="AZ55" s="136">
        <v>0</v>
      </c>
      <c r="BA55" s="40">
        <f t="shared" si="0"/>
        <v>0</v>
      </c>
      <c r="BB55" s="40">
        <f t="shared" si="1"/>
        <v>0</v>
      </c>
      <c r="BC55" s="40">
        <f t="shared" si="2"/>
        <v>0</v>
      </c>
    </row>
    <row r="56" spans="1:55" x14ac:dyDescent="0.3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16.850000000000001</v>
      </c>
      <c r="X56" s="122">
        <v>0</v>
      </c>
      <c r="Y56" s="122">
        <v>16.850000000000001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0.33424657534246577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36">
        <v>0</v>
      </c>
      <c r="AL56" s="136">
        <v>0</v>
      </c>
      <c r="AM56" s="136">
        <v>0</v>
      </c>
      <c r="AN56" s="136">
        <v>0</v>
      </c>
      <c r="AO56" s="136">
        <v>0</v>
      </c>
      <c r="AP56" s="136">
        <v>0</v>
      </c>
      <c r="AQ56" s="136">
        <v>0</v>
      </c>
      <c r="AR56" s="136">
        <v>0</v>
      </c>
      <c r="AS56" s="136">
        <v>0</v>
      </c>
      <c r="AT56" s="136">
        <v>0</v>
      </c>
      <c r="AU56" s="136">
        <v>0</v>
      </c>
      <c r="AV56" s="136">
        <v>0</v>
      </c>
      <c r="AW56" s="136">
        <v>0</v>
      </c>
      <c r="AX56" s="136">
        <v>0</v>
      </c>
      <c r="AY56" s="136">
        <v>0</v>
      </c>
      <c r="AZ56" s="136">
        <v>0</v>
      </c>
      <c r="BA56" s="40">
        <f t="shared" si="0"/>
        <v>0</v>
      </c>
      <c r="BB56" s="40">
        <f t="shared" si="1"/>
        <v>0</v>
      </c>
      <c r="BC56" s="40">
        <f t="shared" si="2"/>
        <v>0</v>
      </c>
    </row>
    <row r="57" spans="1:55" x14ac:dyDescent="0.3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16.850000000000001</v>
      </c>
      <c r="X57" s="122">
        <v>0</v>
      </c>
      <c r="Y57" s="122">
        <v>16.850000000000001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0.30684931506849317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36">
        <v>0</v>
      </c>
      <c r="AL57" s="136">
        <v>0</v>
      </c>
      <c r="AM57" s="136">
        <v>0</v>
      </c>
      <c r="AN57" s="136">
        <v>0</v>
      </c>
      <c r="AO57" s="136">
        <v>0</v>
      </c>
      <c r="AP57" s="136">
        <v>0</v>
      </c>
      <c r="AQ57" s="136">
        <v>0</v>
      </c>
      <c r="AR57" s="136">
        <v>0</v>
      </c>
      <c r="AS57" s="136">
        <v>0</v>
      </c>
      <c r="AT57" s="136">
        <v>0</v>
      </c>
      <c r="AU57" s="136">
        <v>0</v>
      </c>
      <c r="AV57" s="136">
        <v>0</v>
      </c>
      <c r="AW57" s="136">
        <v>0</v>
      </c>
      <c r="AX57" s="136">
        <v>0</v>
      </c>
      <c r="AY57" s="136">
        <v>0</v>
      </c>
      <c r="AZ57" s="136">
        <v>0</v>
      </c>
      <c r="BA57" s="40">
        <f t="shared" si="0"/>
        <v>0</v>
      </c>
      <c r="BB57" s="40">
        <f t="shared" si="1"/>
        <v>0</v>
      </c>
      <c r="BC57" s="40">
        <f t="shared" si="2"/>
        <v>0</v>
      </c>
    </row>
    <row r="58" spans="1:55" x14ac:dyDescent="0.3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167048.64199999999</v>
      </c>
      <c r="S58" s="122">
        <v>0</v>
      </c>
      <c r="T58" s="122">
        <v>0</v>
      </c>
      <c r="U58" s="122">
        <v>0</v>
      </c>
      <c r="V58" s="122">
        <v>0</v>
      </c>
      <c r="W58" s="122">
        <v>3487.7350000000151</v>
      </c>
      <c r="X58" s="122">
        <v>0</v>
      </c>
      <c r="Y58" s="122">
        <v>170536.37700000001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2.3342465753424659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36">
        <v>0</v>
      </c>
      <c r="AL58" s="136">
        <v>0</v>
      </c>
      <c r="AM58" s="136">
        <v>0</v>
      </c>
      <c r="AN58" s="136">
        <v>0</v>
      </c>
      <c r="AO58" s="136">
        <v>0</v>
      </c>
      <c r="AP58" s="136">
        <v>0</v>
      </c>
      <c r="AQ58" s="136">
        <v>0</v>
      </c>
      <c r="AR58" s="136">
        <v>0</v>
      </c>
      <c r="AS58" s="136">
        <v>0</v>
      </c>
      <c r="AT58" s="136">
        <v>0</v>
      </c>
      <c r="AU58" s="136">
        <v>0</v>
      </c>
      <c r="AV58" s="136">
        <v>0</v>
      </c>
      <c r="AW58" s="136">
        <v>0</v>
      </c>
      <c r="AX58" s="136">
        <v>0</v>
      </c>
      <c r="AY58" s="136">
        <v>0</v>
      </c>
      <c r="AZ58" s="136">
        <v>0</v>
      </c>
      <c r="BA58" s="40">
        <f t="shared" si="0"/>
        <v>0</v>
      </c>
      <c r="BB58" s="40">
        <f t="shared" si="1"/>
        <v>0</v>
      </c>
      <c r="BC58" s="40">
        <f t="shared" si="2"/>
        <v>0</v>
      </c>
    </row>
    <row r="59" spans="1:55" x14ac:dyDescent="0.3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6494700</v>
      </c>
      <c r="S59" s="122">
        <v>0</v>
      </c>
      <c r="T59" s="122">
        <v>0</v>
      </c>
      <c r="U59" s="122">
        <v>0</v>
      </c>
      <c r="V59" s="122">
        <v>0</v>
      </c>
      <c r="W59" s="122">
        <v>135600</v>
      </c>
      <c r="X59" s="122">
        <v>0</v>
      </c>
      <c r="Y59" s="122">
        <v>6630300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26.19178082191781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36">
        <v>0</v>
      </c>
      <c r="AL59" s="136">
        <v>0</v>
      </c>
      <c r="AM59" s="136">
        <v>0</v>
      </c>
      <c r="AN59" s="136">
        <v>0</v>
      </c>
      <c r="AO59" s="136">
        <v>0</v>
      </c>
      <c r="AP59" s="136">
        <v>0</v>
      </c>
      <c r="AQ59" s="136">
        <v>0</v>
      </c>
      <c r="AR59" s="136">
        <v>0</v>
      </c>
      <c r="AS59" s="136">
        <v>0</v>
      </c>
      <c r="AT59" s="136">
        <v>0</v>
      </c>
      <c r="AU59" s="136">
        <v>0</v>
      </c>
      <c r="AV59" s="136">
        <v>0</v>
      </c>
      <c r="AW59" s="136">
        <v>0</v>
      </c>
      <c r="AX59" s="136">
        <v>0</v>
      </c>
      <c r="AY59" s="136">
        <v>0</v>
      </c>
      <c r="AZ59" s="136">
        <v>0</v>
      </c>
      <c r="BA59" s="40">
        <f t="shared" si="0"/>
        <v>0</v>
      </c>
      <c r="BB59" s="40">
        <f t="shared" si="1"/>
        <v>0</v>
      </c>
      <c r="BC59" s="40">
        <f t="shared" si="2"/>
        <v>0</v>
      </c>
    </row>
    <row r="60" spans="1:55" x14ac:dyDescent="0.3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2168147.35</v>
      </c>
      <c r="S60" s="122">
        <v>0</v>
      </c>
      <c r="T60" s="122">
        <v>0</v>
      </c>
      <c r="U60" s="122">
        <v>0</v>
      </c>
      <c r="V60" s="122">
        <v>0</v>
      </c>
      <c r="W60" s="122">
        <v>45267.799999999814</v>
      </c>
      <c r="X60" s="122">
        <v>0</v>
      </c>
      <c r="Y60" s="122">
        <v>2213415.15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23.671232876712327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36">
        <v>0</v>
      </c>
      <c r="AL60" s="136">
        <v>0</v>
      </c>
      <c r="AM60" s="136">
        <v>0</v>
      </c>
      <c r="AN60" s="136">
        <v>0</v>
      </c>
      <c r="AO60" s="136">
        <v>0</v>
      </c>
      <c r="AP60" s="136">
        <v>0</v>
      </c>
      <c r="AQ60" s="136">
        <v>0</v>
      </c>
      <c r="AR60" s="136">
        <v>0</v>
      </c>
      <c r="AS60" s="136">
        <v>0</v>
      </c>
      <c r="AT60" s="136">
        <v>0</v>
      </c>
      <c r="AU60" s="136">
        <v>0</v>
      </c>
      <c r="AV60" s="136">
        <v>0</v>
      </c>
      <c r="AW60" s="136">
        <v>0</v>
      </c>
      <c r="AX60" s="136">
        <v>0</v>
      </c>
      <c r="AY60" s="136">
        <v>0</v>
      </c>
      <c r="AZ60" s="136">
        <v>0</v>
      </c>
      <c r="BA60" s="40">
        <f t="shared" si="0"/>
        <v>0</v>
      </c>
      <c r="BB60" s="40">
        <f t="shared" si="1"/>
        <v>0</v>
      </c>
      <c r="BC60" s="40">
        <f t="shared" si="2"/>
        <v>0</v>
      </c>
    </row>
    <row r="61" spans="1:55" x14ac:dyDescent="0.3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286227.24</v>
      </c>
      <c r="U61" s="122">
        <v>8682.23</v>
      </c>
      <c r="V61" s="122" t="s">
        <v>2861</v>
      </c>
      <c r="W61" s="122">
        <v>0</v>
      </c>
      <c r="X61" s="122">
        <v>0</v>
      </c>
      <c r="Y61" s="122">
        <v>858681.88000000012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1.4547945205479451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36">
        <v>0</v>
      </c>
      <c r="AL61" s="136">
        <v>0</v>
      </c>
      <c r="AM61" s="136">
        <v>0</v>
      </c>
      <c r="AN61" s="136">
        <v>0</v>
      </c>
      <c r="AO61" s="136">
        <v>0</v>
      </c>
      <c r="AP61" s="136">
        <v>6583.23</v>
      </c>
      <c r="AQ61" s="136">
        <v>0</v>
      </c>
      <c r="AR61" s="136">
        <v>0</v>
      </c>
      <c r="AS61" s="136">
        <v>0</v>
      </c>
      <c r="AT61" s="136">
        <v>0</v>
      </c>
      <c r="AU61" s="136">
        <v>0</v>
      </c>
      <c r="AV61" s="136">
        <v>4317.26</v>
      </c>
      <c r="AW61" s="136">
        <v>0</v>
      </c>
      <c r="AX61" s="136">
        <v>0</v>
      </c>
      <c r="AY61" s="136">
        <v>0</v>
      </c>
      <c r="AZ61" s="136">
        <v>0</v>
      </c>
      <c r="BA61" s="40">
        <f t="shared" si="0"/>
        <v>0</v>
      </c>
      <c r="BB61" s="40">
        <f t="shared" si="1"/>
        <v>10900.49</v>
      </c>
      <c r="BC61" s="40">
        <f t="shared" si="2"/>
        <v>10900.49</v>
      </c>
    </row>
    <row r="62" spans="1:55" x14ac:dyDescent="0.3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5616721.2699999288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5616721.269999925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3.7780821917808218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36">
        <v>0</v>
      </c>
      <c r="AL62" s="136">
        <v>0</v>
      </c>
      <c r="AM62" s="136">
        <v>0</v>
      </c>
      <c r="AN62" s="136">
        <v>28551.67</v>
      </c>
      <c r="AO62" s="136">
        <v>0</v>
      </c>
      <c r="AP62" s="136">
        <v>0</v>
      </c>
      <c r="AQ62" s="136">
        <v>0</v>
      </c>
      <c r="AR62" s="136">
        <v>0</v>
      </c>
      <c r="AS62" s="136">
        <v>0</v>
      </c>
      <c r="AT62" s="136">
        <v>24846.19</v>
      </c>
      <c r="AU62" s="136">
        <v>0</v>
      </c>
      <c r="AV62" s="136">
        <v>0</v>
      </c>
      <c r="AW62" s="136">
        <v>0</v>
      </c>
      <c r="AX62" s="136">
        <v>0</v>
      </c>
      <c r="AY62" s="136">
        <v>0</v>
      </c>
      <c r="AZ62" s="136">
        <v>21413.75</v>
      </c>
      <c r="BA62" s="40">
        <f t="shared" si="0"/>
        <v>28551.67</v>
      </c>
      <c r="BB62" s="40">
        <f t="shared" si="1"/>
        <v>46259.94</v>
      </c>
      <c r="BC62" s="40">
        <f t="shared" si="2"/>
        <v>74811.61</v>
      </c>
    </row>
    <row r="63" spans="1:55" x14ac:dyDescent="0.3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5963819.1200000355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5963819.1200000374</v>
      </c>
      <c r="Z63" s="124">
        <v>37418</v>
      </c>
      <c r="AA63" s="124">
        <v>48477</v>
      </c>
      <c r="AB63" s="123">
        <v>14383328</v>
      </c>
      <c r="AC63" s="123">
        <v>14383328</v>
      </c>
      <c r="AD63" s="123">
        <v>8.0602739726027401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36">
        <v>30481.74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28220.95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26895.66</v>
      </c>
      <c r="AX63" s="136">
        <v>0</v>
      </c>
      <c r="AY63" s="136">
        <v>0</v>
      </c>
      <c r="AZ63" s="136">
        <v>0</v>
      </c>
      <c r="BA63" s="40">
        <f t="shared" si="0"/>
        <v>30481.74</v>
      </c>
      <c r="BB63" s="40">
        <f t="shared" si="1"/>
        <v>55116.61</v>
      </c>
      <c r="BC63" s="40">
        <f t="shared" si="2"/>
        <v>85598.35</v>
      </c>
    </row>
    <row r="64" spans="1:55" x14ac:dyDescent="0.3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7889639.4400000703</v>
      </c>
      <c r="S64" s="122">
        <v>0</v>
      </c>
      <c r="T64" s="122">
        <v>315585.57</v>
      </c>
      <c r="U64" s="122">
        <v>27920.560000000001</v>
      </c>
      <c r="V64" s="122" t="s">
        <v>2861</v>
      </c>
      <c r="W64" s="122">
        <v>3.7252902984619141E-9</v>
      </c>
      <c r="X64" s="122">
        <v>0</v>
      </c>
      <c r="Y64" s="122">
        <v>7574053.8700000737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11.950684931506849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36">
        <v>0</v>
      </c>
      <c r="AL64" s="136">
        <v>0</v>
      </c>
      <c r="AM64" s="136">
        <v>0</v>
      </c>
      <c r="AN64" s="136">
        <v>0</v>
      </c>
      <c r="AO64" s="136">
        <v>0</v>
      </c>
      <c r="AP64" s="136">
        <v>27098.28</v>
      </c>
      <c r="AQ64" s="136">
        <v>0</v>
      </c>
      <c r="AR64" s="136">
        <v>0</v>
      </c>
      <c r="AS64" s="136">
        <v>0</v>
      </c>
      <c r="AT64" s="136">
        <v>0</v>
      </c>
      <c r="AU64" s="136">
        <v>0</v>
      </c>
      <c r="AV64" s="136">
        <v>25545.78</v>
      </c>
      <c r="AW64" s="136">
        <v>0</v>
      </c>
      <c r="AX64" s="136">
        <v>0</v>
      </c>
      <c r="AY64" s="136">
        <v>0</v>
      </c>
      <c r="AZ64" s="136">
        <v>0</v>
      </c>
      <c r="BA64" s="40">
        <f t="shared" si="0"/>
        <v>0</v>
      </c>
      <c r="BB64" s="40">
        <f t="shared" si="1"/>
        <v>52644.06</v>
      </c>
      <c r="BC64" s="40">
        <f t="shared" si="2"/>
        <v>52644.06</v>
      </c>
    </row>
    <row r="65" spans="1:55" x14ac:dyDescent="0.3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1485360.6999999913</v>
      </c>
      <c r="S65" s="122">
        <v>0</v>
      </c>
      <c r="T65" s="122">
        <v>59414.42</v>
      </c>
      <c r="U65" s="122">
        <v>5256.53</v>
      </c>
      <c r="V65" s="122" t="s">
        <v>2861</v>
      </c>
      <c r="W65" s="122">
        <v>-4.6566128730773926E-10</v>
      </c>
      <c r="X65" s="122">
        <v>0</v>
      </c>
      <c r="Y65" s="122">
        <v>1425946.2799999909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11.950684931506849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5101.72</v>
      </c>
      <c r="AQ65" s="136">
        <v>0</v>
      </c>
      <c r="AR65" s="136">
        <v>0</v>
      </c>
      <c r="AS65" s="136">
        <v>0</v>
      </c>
      <c r="AT65" s="136">
        <v>0</v>
      </c>
      <c r="AU65" s="136">
        <v>0</v>
      </c>
      <c r="AV65" s="136">
        <v>4809.43</v>
      </c>
      <c r="AW65" s="136">
        <v>0</v>
      </c>
      <c r="AX65" s="136">
        <v>0</v>
      </c>
      <c r="AY65" s="136">
        <v>0</v>
      </c>
      <c r="AZ65" s="136">
        <v>0</v>
      </c>
      <c r="BA65" s="40">
        <f t="shared" si="0"/>
        <v>0</v>
      </c>
      <c r="BB65" s="40">
        <f t="shared" si="1"/>
        <v>9911.1500000000015</v>
      </c>
      <c r="BC65" s="40">
        <f t="shared" si="2"/>
        <v>9911.1500000000015</v>
      </c>
    </row>
    <row r="66" spans="1:55" x14ac:dyDescent="0.3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</v>
      </c>
      <c r="AE66" s="123">
        <v>0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36">
        <v>0</v>
      </c>
      <c r="AL66" s="136">
        <v>0</v>
      </c>
      <c r="AM66" s="136">
        <v>0</v>
      </c>
      <c r="AN66" s="136">
        <v>0</v>
      </c>
      <c r="AO66" s="136">
        <v>0</v>
      </c>
      <c r="AP66" s="136">
        <v>0</v>
      </c>
      <c r="AQ66" s="136">
        <v>0</v>
      </c>
      <c r="AR66" s="136">
        <v>0</v>
      </c>
      <c r="AS66" s="136">
        <v>0</v>
      </c>
      <c r="AT66" s="136">
        <v>0</v>
      </c>
      <c r="AU66" s="136">
        <v>0</v>
      </c>
      <c r="AV66" s="136">
        <v>0</v>
      </c>
      <c r="AW66" s="136">
        <v>0</v>
      </c>
      <c r="AX66" s="136">
        <v>0</v>
      </c>
      <c r="AY66" s="136">
        <v>0</v>
      </c>
      <c r="AZ66" s="136">
        <v>0</v>
      </c>
      <c r="BA66" s="40">
        <f t="shared" ref="BA66:BA129" si="3">SUM(AK66:AN66)</f>
        <v>0</v>
      </c>
      <c r="BB66" s="40">
        <f t="shared" si="1"/>
        <v>0</v>
      </c>
      <c r="BC66" s="40">
        <f t="shared" si="2"/>
        <v>0</v>
      </c>
    </row>
    <row r="67" spans="1:55" x14ac:dyDescent="0.3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1234336.7499999823</v>
      </c>
      <c r="S67" s="122">
        <v>0</v>
      </c>
      <c r="T67" s="122">
        <v>617168.31000000006</v>
      </c>
      <c r="U67" s="122">
        <v>1872.08</v>
      </c>
      <c r="V67" s="122" t="s">
        <v>2861</v>
      </c>
      <c r="W67" s="122">
        <v>-9.3132257461547852E-10</v>
      </c>
      <c r="X67" s="122">
        <v>0</v>
      </c>
      <c r="Y67" s="122">
        <v>617168.43999998132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0.44657534246575342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946.32</v>
      </c>
      <c r="AQ67" s="136">
        <v>0</v>
      </c>
      <c r="AR67" s="136">
        <v>0</v>
      </c>
      <c r="AS67" s="136">
        <v>0</v>
      </c>
      <c r="AT67" s="136">
        <v>0</v>
      </c>
      <c r="AU67" s="136">
        <v>0</v>
      </c>
      <c r="AV67" s="136">
        <v>0</v>
      </c>
      <c r="AW67" s="136">
        <v>0</v>
      </c>
      <c r="AX67" s="136">
        <v>0</v>
      </c>
      <c r="AY67" s="136">
        <v>0</v>
      </c>
      <c r="AZ67" s="136">
        <v>0</v>
      </c>
      <c r="BA67" s="40">
        <f t="shared" si="3"/>
        <v>0</v>
      </c>
      <c r="BB67" s="40">
        <f t="shared" ref="BB67:BB130" si="4">SUM(AO67:AZ67)</f>
        <v>946.32</v>
      </c>
      <c r="BC67" s="40">
        <f t="shared" ref="BC67:BC130" si="5">BB67+BA67</f>
        <v>946.32</v>
      </c>
    </row>
    <row r="68" spans="1:55" x14ac:dyDescent="0.3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133510.09999999998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133510.09999999998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1.8520547945205479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36">
        <v>0</v>
      </c>
      <c r="AL68" s="136">
        <v>0</v>
      </c>
      <c r="AM68" s="136">
        <v>0</v>
      </c>
      <c r="AN68" s="136">
        <v>0</v>
      </c>
      <c r="AO68" s="136">
        <v>1023.58</v>
      </c>
      <c r="AP68" s="136">
        <v>0</v>
      </c>
      <c r="AQ68" s="136">
        <v>0</v>
      </c>
      <c r="AR68" s="136">
        <v>0</v>
      </c>
      <c r="AS68" s="136">
        <v>0</v>
      </c>
      <c r="AT68" s="136">
        <v>0</v>
      </c>
      <c r="AU68" s="136">
        <v>755.17</v>
      </c>
      <c r="AV68" s="136">
        <v>0</v>
      </c>
      <c r="AW68" s="136">
        <v>0</v>
      </c>
      <c r="AX68" s="136">
        <v>0</v>
      </c>
      <c r="AY68" s="136">
        <v>0</v>
      </c>
      <c r="AZ68" s="136">
        <v>0</v>
      </c>
      <c r="BA68" s="40">
        <f t="shared" si="3"/>
        <v>0</v>
      </c>
      <c r="BB68" s="40">
        <f t="shared" si="4"/>
        <v>1778.75</v>
      </c>
      <c r="BC68" s="40">
        <f t="shared" si="5"/>
        <v>1778.75</v>
      </c>
    </row>
    <row r="69" spans="1:55" x14ac:dyDescent="0.3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19044806.221000001</v>
      </c>
      <c r="S69" s="122">
        <v>0</v>
      </c>
      <c r="T69" s="122">
        <v>0</v>
      </c>
      <c r="U69" s="122">
        <v>0</v>
      </c>
      <c r="V69" s="122">
        <v>0</v>
      </c>
      <c r="W69" s="122">
        <v>397628.17699999735</v>
      </c>
      <c r="X69" s="122">
        <v>0</v>
      </c>
      <c r="Y69" s="122">
        <v>19442434.397999998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11.63013698630137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36">
        <v>0</v>
      </c>
      <c r="AL69" s="136">
        <v>98832.379000000001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94196.793999999994</v>
      </c>
      <c r="AS69" s="136">
        <v>0</v>
      </c>
      <c r="AT69" s="136">
        <v>0</v>
      </c>
      <c r="AU69" s="136">
        <v>0</v>
      </c>
      <c r="AV69" s="136">
        <v>0</v>
      </c>
      <c r="AW69" s="136">
        <v>0</v>
      </c>
      <c r="AX69" s="136">
        <v>90596.342000000004</v>
      </c>
      <c r="AY69" s="136">
        <v>0</v>
      </c>
      <c r="AZ69" s="136">
        <v>0</v>
      </c>
      <c r="BA69" s="40">
        <f t="shared" si="3"/>
        <v>98832.379000000001</v>
      </c>
      <c r="BB69" s="40">
        <f t="shared" si="4"/>
        <v>184793.136</v>
      </c>
      <c r="BC69" s="40">
        <f t="shared" si="5"/>
        <v>283625.51500000001</v>
      </c>
    </row>
    <row r="70" spans="1:55" x14ac:dyDescent="0.3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169399080.78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169399080.78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17.747945205479454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36">
        <v>0</v>
      </c>
      <c r="AL70" s="136">
        <v>0</v>
      </c>
      <c r="AM70" s="136">
        <v>649363.14</v>
      </c>
      <c r="AN70" s="136">
        <v>0</v>
      </c>
      <c r="AO70" s="136">
        <v>0</v>
      </c>
      <c r="AP70" s="136">
        <v>0</v>
      </c>
      <c r="AQ70" s="136">
        <v>0</v>
      </c>
      <c r="AR70" s="136">
        <v>0</v>
      </c>
      <c r="AS70" s="136">
        <v>621511.49</v>
      </c>
      <c r="AT70" s="136">
        <v>0</v>
      </c>
      <c r="AU70" s="136">
        <v>0</v>
      </c>
      <c r="AV70" s="136">
        <v>0</v>
      </c>
      <c r="AW70" s="136">
        <v>0</v>
      </c>
      <c r="AX70" s="136">
        <v>0</v>
      </c>
      <c r="AY70" s="136">
        <v>614262.43000000005</v>
      </c>
      <c r="AZ70" s="136">
        <v>0</v>
      </c>
      <c r="BA70" s="40">
        <f t="shared" si="3"/>
        <v>649363.14</v>
      </c>
      <c r="BB70" s="40">
        <f t="shared" si="4"/>
        <v>1235773.92</v>
      </c>
      <c r="BC70" s="40">
        <f t="shared" si="5"/>
        <v>1885137.06</v>
      </c>
    </row>
    <row r="71" spans="1:55" x14ac:dyDescent="0.3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8324813.6400000015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8324813.6400000015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17.736986301369864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36">
        <v>0</v>
      </c>
      <c r="AL71" s="136">
        <v>0</v>
      </c>
      <c r="AM71" s="136">
        <v>103394.19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6">
        <v>98883.18</v>
      </c>
      <c r="AT71" s="136">
        <v>0</v>
      </c>
      <c r="AU71" s="136">
        <v>0</v>
      </c>
      <c r="AV71" s="136">
        <v>0</v>
      </c>
      <c r="AW71" s="136">
        <v>0</v>
      </c>
      <c r="AX71" s="136">
        <v>0</v>
      </c>
      <c r="AY71" s="136">
        <v>97650.06</v>
      </c>
      <c r="AZ71" s="136">
        <v>0</v>
      </c>
      <c r="BA71" s="40">
        <f t="shared" si="3"/>
        <v>103394.19</v>
      </c>
      <c r="BB71" s="40">
        <f t="shared" si="4"/>
        <v>196533.24</v>
      </c>
      <c r="BC71" s="40">
        <f t="shared" si="5"/>
        <v>299927.43</v>
      </c>
    </row>
    <row r="72" spans="1:55" x14ac:dyDescent="0.3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3811076.3429999999</v>
      </c>
      <c r="S72" s="122">
        <v>0</v>
      </c>
      <c r="T72" s="122">
        <v>0</v>
      </c>
      <c r="U72" s="122">
        <v>0</v>
      </c>
      <c r="V72" s="122">
        <v>0</v>
      </c>
      <c r="W72" s="122">
        <v>79569.798999999708</v>
      </c>
      <c r="X72" s="122">
        <v>0</v>
      </c>
      <c r="Y72" s="122">
        <v>3890646.1419999995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1.252054794520548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36">
        <v>0</v>
      </c>
      <c r="AL72" s="136">
        <v>0</v>
      </c>
      <c r="AM72" s="136">
        <v>0</v>
      </c>
      <c r="AN72" s="136">
        <v>0</v>
      </c>
      <c r="AO72" s="136">
        <v>0</v>
      </c>
      <c r="AP72" s="136">
        <v>0</v>
      </c>
      <c r="AQ72" s="136">
        <v>0</v>
      </c>
      <c r="AR72" s="136">
        <v>0</v>
      </c>
      <c r="AS72" s="136">
        <v>0</v>
      </c>
      <c r="AT72" s="136">
        <v>14741.953</v>
      </c>
      <c r="AU72" s="136">
        <v>0</v>
      </c>
      <c r="AV72" s="136">
        <v>0</v>
      </c>
      <c r="AW72" s="136">
        <v>0</v>
      </c>
      <c r="AX72" s="136">
        <v>0</v>
      </c>
      <c r="AY72" s="136">
        <v>0</v>
      </c>
      <c r="AZ72" s="136">
        <v>7370.982</v>
      </c>
      <c r="BA72" s="40">
        <f t="shared" si="3"/>
        <v>0</v>
      </c>
      <c r="BB72" s="40">
        <f t="shared" si="4"/>
        <v>22112.934999999998</v>
      </c>
      <c r="BC72" s="40">
        <f t="shared" si="5"/>
        <v>22112.934999999998</v>
      </c>
    </row>
    <row r="73" spans="1:55" x14ac:dyDescent="0.3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800000</v>
      </c>
      <c r="U73" s="122">
        <v>194133.33</v>
      </c>
      <c r="V73" s="122" t="s">
        <v>2861</v>
      </c>
      <c r="W73" s="122">
        <v>0</v>
      </c>
      <c r="X73" s="122">
        <v>0</v>
      </c>
      <c r="Y73" s="122">
        <v>5600000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3.4602739726027396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36">
        <v>0</v>
      </c>
      <c r="AL73" s="136">
        <v>0</v>
      </c>
      <c r="AM73" s="136">
        <v>0</v>
      </c>
      <c r="AN73" s="136">
        <v>0</v>
      </c>
      <c r="AO73" s="136">
        <v>0</v>
      </c>
      <c r="AP73" s="136">
        <v>171733.33</v>
      </c>
      <c r="AQ73" s="136">
        <v>0</v>
      </c>
      <c r="AR73" s="136">
        <v>0</v>
      </c>
      <c r="AS73" s="136">
        <v>0</v>
      </c>
      <c r="AT73" s="136">
        <v>0</v>
      </c>
      <c r="AU73" s="136">
        <v>0</v>
      </c>
      <c r="AV73" s="136">
        <v>144800</v>
      </c>
      <c r="AW73" s="136">
        <v>0</v>
      </c>
      <c r="AX73" s="136">
        <v>0</v>
      </c>
      <c r="AY73" s="136">
        <v>0</v>
      </c>
      <c r="AZ73" s="136">
        <v>0</v>
      </c>
      <c r="BA73" s="40">
        <f t="shared" si="3"/>
        <v>0</v>
      </c>
      <c r="BB73" s="40">
        <f t="shared" si="4"/>
        <v>316533.32999999996</v>
      </c>
      <c r="BC73" s="40">
        <f t="shared" si="5"/>
        <v>316533.32999999996</v>
      </c>
    </row>
    <row r="74" spans="1:55" x14ac:dyDescent="0.3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26470584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4.1726027397260275</v>
      </c>
      <c r="AE74" s="123">
        <v>11.701369863013699</v>
      </c>
      <c r="AF74" s="126">
        <v>9.6600000000000005E-2</v>
      </c>
      <c r="AG74" s="126" t="s">
        <v>2799</v>
      </c>
      <c r="AH74" s="126">
        <v>3.7999999999999999E-2</v>
      </c>
      <c r="AI74" s="121" t="s">
        <v>74</v>
      </c>
      <c r="AJ74" s="121" t="s">
        <v>140</v>
      </c>
      <c r="AK74" s="136">
        <v>0</v>
      </c>
      <c r="AL74" s="136">
        <v>0</v>
      </c>
      <c r="AM74" s="136">
        <v>1307313.03</v>
      </c>
      <c r="AN74" s="136">
        <v>0</v>
      </c>
      <c r="AO74" s="136">
        <v>0</v>
      </c>
      <c r="AP74" s="136">
        <v>0</v>
      </c>
      <c r="AQ74" s="136">
        <v>0</v>
      </c>
      <c r="AR74" s="136">
        <v>0</v>
      </c>
      <c r="AS74" s="136">
        <v>1143109.4099999999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136">
        <v>1016798.92</v>
      </c>
      <c r="AZ74" s="136">
        <v>0</v>
      </c>
      <c r="BA74" s="40">
        <f t="shared" si="3"/>
        <v>1307313.03</v>
      </c>
      <c r="BB74" s="40">
        <f t="shared" si="4"/>
        <v>2159908.33</v>
      </c>
      <c r="BC74" s="40">
        <f t="shared" si="5"/>
        <v>3467221.3600000003</v>
      </c>
    </row>
    <row r="75" spans="1:55" x14ac:dyDescent="0.3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10010592.055</v>
      </c>
      <c r="S75" s="122">
        <v>0</v>
      </c>
      <c r="T75" s="122">
        <v>0</v>
      </c>
      <c r="U75" s="122">
        <v>0</v>
      </c>
      <c r="V75" s="122">
        <v>0</v>
      </c>
      <c r="W75" s="122">
        <v>209006.77199999988</v>
      </c>
      <c r="X75" s="122">
        <v>0</v>
      </c>
      <c r="Y75" s="122">
        <v>10219598.827</v>
      </c>
      <c r="Z75" s="124">
        <v>41439</v>
      </c>
      <c r="AA75" s="124">
        <v>52412</v>
      </c>
      <c r="AB75" s="123">
        <v>11857500</v>
      </c>
      <c r="AC75" s="123">
        <v>11855050.549000001</v>
      </c>
      <c r="AD75" s="123">
        <v>18.841095890410958</v>
      </c>
      <c r="AE75" s="123">
        <v>30.063013698630137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36">
        <v>0</v>
      </c>
      <c r="AL75" s="136">
        <v>0</v>
      </c>
      <c r="AM75" s="136">
        <v>0</v>
      </c>
      <c r="AN75" s="136">
        <v>106707.352</v>
      </c>
      <c r="AO75" s="136">
        <v>0</v>
      </c>
      <c r="AP75" s="136">
        <v>0</v>
      </c>
      <c r="AQ75" s="136">
        <v>0</v>
      </c>
      <c r="AR75" s="136">
        <v>0</v>
      </c>
      <c r="AS75" s="136">
        <v>0</v>
      </c>
      <c r="AT75" s="136">
        <v>103331.50199999999</v>
      </c>
      <c r="AU75" s="136">
        <v>0</v>
      </c>
      <c r="AV75" s="136">
        <v>0</v>
      </c>
      <c r="AW75" s="136">
        <v>0</v>
      </c>
      <c r="AX75" s="136">
        <v>0</v>
      </c>
      <c r="AY75" s="136">
        <v>0</v>
      </c>
      <c r="AZ75" s="136">
        <v>101091.156</v>
      </c>
      <c r="BA75" s="40">
        <f t="shared" si="3"/>
        <v>106707.352</v>
      </c>
      <c r="BB75" s="40">
        <f t="shared" si="4"/>
        <v>204422.658</v>
      </c>
      <c r="BC75" s="40">
        <f t="shared" si="5"/>
        <v>311130.01</v>
      </c>
    </row>
    <row r="76" spans="1:55" x14ac:dyDescent="0.3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</v>
      </c>
      <c r="AE76" s="123">
        <v>0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36">
        <v>0</v>
      </c>
      <c r="AL76" s="136">
        <v>0</v>
      </c>
      <c r="AM76" s="136">
        <v>0</v>
      </c>
      <c r="AN76" s="136">
        <v>0</v>
      </c>
      <c r="AO76" s="136">
        <v>0</v>
      </c>
      <c r="AP76" s="136">
        <v>0</v>
      </c>
      <c r="AQ76" s="136">
        <v>0</v>
      </c>
      <c r="AR76" s="136">
        <v>0</v>
      </c>
      <c r="AS76" s="136">
        <v>0</v>
      </c>
      <c r="AT76" s="136">
        <v>0</v>
      </c>
      <c r="AU76" s="136">
        <v>0</v>
      </c>
      <c r="AV76" s="136">
        <v>0</v>
      </c>
      <c r="AW76" s="136">
        <v>0</v>
      </c>
      <c r="AX76" s="136">
        <v>0</v>
      </c>
      <c r="AY76" s="136">
        <v>0</v>
      </c>
      <c r="AZ76" s="136">
        <v>0</v>
      </c>
      <c r="BA76" s="40">
        <f t="shared" si="3"/>
        <v>0</v>
      </c>
      <c r="BB76" s="40">
        <f t="shared" si="4"/>
        <v>0</v>
      </c>
      <c r="BC76" s="40">
        <f t="shared" si="5"/>
        <v>0</v>
      </c>
    </row>
    <row r="77" spans="1:55" x14ac:dyDescent="0.3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1932173.25</v>
      </c>
      <c r="S77" s="122">
        <v>0</v>
      </c>
      <c r="T77" s="122">
        <v>0</v>
      </c>
      <c r="U77" s="122">
        <v>0</v>
      </c>
      <c r="V77" s="122">
        <v>0</v>
      </c>
      <c r="W77" s="122">
        <v>40341</v>
      </c>
      <c r="X77" s="122">
        <v>0</v>
      </c>
      <c r="Y77" s="122">
        <v>1972514.25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25.347945205479451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36">
        <v>0</v>
      </c>
      <c r="AL77" s="136">
        <v>0</v>
      </c>
      <c r="AM77" s="136">
        <v>0</v>
      </c>
      <c r="AN77" s="136">
        <v>7396.9279999999999</v>
      </c>
      <c r="AO77" s="136">
        <v>0</v>
      </c>
      <c r="AP77" s="136">
        <v>0</v>
      </c>
      <c r="AQ77" s="136">
        <v>0</v>
      </c>
      <c r="AR77" s="136">
        <v>0</v>
      </c>
      <c r="AS77" s="136">
        <v>0</v>
      </c>
      <c r="AT77" s="136">
        <v>7251.8909999999996</v>
      </c>
      <c r="AU77" s="136">
        <v>0</v>
      </c>
      <c r="AV77" s="136">
        <v>0</v>
      </c>
      <c r="AW77" s="136">
        <v>0</v>
      </c>
      <c r="AX77" s="136">
        <v>0</v>
      </c>
      <c r="AY77" s="136">
        <v>0</v>
      </c>
      <c r="AZ77" s="136">
        <v>7106.8530000000001</v>
      </c>
      <c r="BA77" s="40">
        <f t="shared" si="3"/>
        <v>7396.9279999999999</v>
      </c>
      <c r="BB77" s="40">
        <f t="shared" si="4"/>
        <v>14358.743999999999</v>
      </c>
      <c r="BC77" s="40">
        <f t="shared" si="5"/>
        <v>21755.671999999999</v>
      </c>
    </row>
    <row r="78" spans="1:55" x14ac:dyDescent="0.3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387413.71500000003</v>
      </c>
      <c r="S78" s="122">
        <v>0</v>
      </c>
      <c r="T78" s="122">
        <v>0</v>
      </c>
      <c r="U78" s="122">
        <v>0</v>
      </c>
      <c r="V78" s="122">
        <v>0</v>
      </c>
      <c r="W78" s="122">
        <v>8088.6419999999925</v>
      </c>
      <c r="X78" s="122">
        <v>0</v>
      </c>
      <c r="Y78" s="122">
        <v>395502.35700000002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3.3342465753424659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36">
        <v>0</v>
      </c>
      <c r="AL78" s="136">
        <v>0</v>
      </c>
      <c r="AM78" s="136">
        <v>0</v>
      </c>
      <c r="AN78" s="136">
        <v>3955.018</v>
      </c>
      <c r="AO78" s="136">
        <v>0</v>
      </c>
      <c r="AP78" s="136">
        <v>0</v>
      </c>
      <c r="AQ78" s="136">
        <v>0</v>
      </c>
      <c r="AR78" s="136">
        <v>0</v>
      </c>
      <c r="AS78" s="136">
        <v>0</v>
      </c>
      <c r="AT78" s="136">
        <v>3390.0169999999998</v>
      </c>
      <c r="AU78" s="136">
        <v>0</v>
      </c>
      <c r="AV78" s="136">
        <v>0</v>
      </c>
      <c r="AW78" s="136">
        <v>0</v>
      </c>
      <c r="AX78" s="136">
        <v>0</v>
      </c>
      <c r="AY78" s="136">
        <v>0</v>
      </c>
      <c r="AZ78" s="136">
        <v>2825.0160000000001</v>
      </c>
      <c r="BA78" s="40">
        <f t="shared" si="3"/>
        <v>3955.018</v>
      </c>
      <c r="BB78" s="40">
        <f t="shared" si="4"/>
        <v>6215.0329999999994</v>
      </c>
      <c r="BC78" s="40">
        <f t="shared" si="5"/>
        <v>10170.050999999999</v>
      </c>
    </row>
    <row r="79" spans="1:55" x14ac:dyDescent="0.3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415086.00799999997</v>
      </c>
      <c r="S79" s="122">
        <v>0</v>
      </c>
      <c r="T79" s="122">
        <v>0</v>
      </c>
      <c r="U79" s="122">
        <v>0</v>
      </c>
      <c r="V79" s="122">
        <v>0</v>
      </c>
      <c r="W79" s="122">
        <v>8666.399000000034</v>
      </c>
      <c r="X79" s="122">
        <v>0</v>
      </c>
      <c r="Y79" s="122">
        <v>423752.40700000001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2.3315068493150686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36">
        <v>0</v>
      </c>
      <c r="AL79" s="136">
        <v>0</v>
      </c>
      <c r="AM79" s="136">
        <v>0</v>
      </c>
      <c r="AN79" s="136">
        <v>4237.5240000000003</v>
      </c>
      <c r="AO79" s="136">
        <v>0</v>
      </c>
      <c r="AP79" s="136">
        <v>0</v>
      </c>
      <c r="AQ79" s="136">
        <v>0</v>
      </c>
      <c r="AR79" s="136">
        <v>0</v>
      </c>
      <c r="AS79" s="136">
        <v>0</v>
      </c>
      <c r="AT79" s="136">
        <v>3390.0169999999998</v>
      </c>
      <c r="AU79" s="136">
        <v>0</v>
      </c>
      <c r="AV79" s="136">
        <v>0</v>
      </c>
      <c r="AW79" s="136">
        <v>0</v>
      </c>
      <c r="AX79" s="136">
        <v>0</v>
      </c>
      <c r="AY79" s="136">
        <v>0</v>
      </c>
      <c r="AZ79" s="136">
        <v>2542.5100000000002</v>
      </c>
      <c r="BA79" s="40">
        <f t="shared" si="3"/>
        <v>4237.5240000000003</v>
      </c>
      <c r="BB79" s="40">
        <f t="shared" si="4"/>
        <v>5932.527</v>
      </c>
      <c r="BC79" s="40">
        <f t="shared" si="5"/>
        <v>10170.050999999999</v>
      </c>
    </row>
    <row r="80" spans="1:55" x14ac:dyDescent="0.3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89073.316999999995</v>
      </c>
      <c r="S80" s="122">
        <v>0</v>
      </c>
      <c r="T80" s="122">
        <v>0</v>
      </c>
      <c r="U80" s="122">
        <v>0</v>
      </c>
      <c r="V80" s="122">
        <v>0</v>
      </c>
      <c r="W80" s="122">
        <v>1859.7229999999981</v>
      </c>
      <c r="X80" s="122">
        <v>0</v>
      </c>
      <c r="Y80" s="122">
        <v>90933.04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0.83013698630136989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36">
        <v>0</v>
      </c>
      <c r="AL80" s="136">
        <v>0</v>
      </c>
      <c r="AM80" s="136">
        <v>0</v>
      </c>
      <c r="AN80" s="136">
        <v>2080.0909999999999</v>
      </c>
      <c r="AO80" s="136">
        <v>0</v>
      </c>
      <c r="AP80" s="136">
        <v>0</v>
      </c>
      <c r="AQ80" s="136">
        <v>0</v>
      </c>
      <c r="AR80" s="136">
        <v>0</v>
      </c>
      <c r="AS80" s="136">
        <v>0</v>
      </c>
      <c r="AT80" s="136">
        <v>1037.9960000000001</v>
      </c>
      <c r="AU80" s="136">
        <v>0</v>
      </c>
      <c r="AV80" s="136">
        <v>0</v>
      </c>
      <c r="AW80" s="136">
        <v>0</v>
      </c>
      <c r="AX80" s="136">
        <v>0</v>
      </c>
      <c r="AY80" s="136">
        <v>0</v>
      </c>
      <c r="AZ80" s="136">
        <v>0</v>
      </c>
      <c r="BA80" s="40">
        <f t="shared" si="3"/>
        <v>2080.0909999999999</v>
      </c>
      <c r="BB80" s="40">
        <f t="shared" si="4"/>
        <v>1037.9960000000001</v>
      </c>
      <c r="BC80" s="40">
        <f t="shared" si="5"/>
        <v>3118.087</v>
      </c>
    </row>
    <row r="81" spans="1:55" x14ac:dyDescent="0.3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6035756.2350000003</v>
      </c>
      <c r="S81" s="122">
        <v>0</v>
      </c>
      <c r="T81" s="122">
        <v>0</v>
      </c>
      <c r="U81" s="122">
        <v>0</v>
      </c>
      <c r="V81" s="122">
        <v>0</v>
      </c>
      <c r="W81" s="122">
        <v>126017.91399999987</v>
      </c>
      <c r="X81" s="122">
        <v>0</v>
      </c>
      <c r="Y81" s="122">
        <v>6161774.1490000002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4.5835616438356164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0</v>
      </c>
      <c r="AS81" s="136">
        <v>0</v>
      </c>
      <c r="AT81" s="136">
        <v>0</v>
      </c>
      <c r="AU81" s="136">
        <v>0</v>
      </c>
      <c r="AV81" s="136">
        <v>0</v>
      </c>
      <c r="AW81" s="136">
        <v>0</v>
      </c>
      <c r="AX81" s="136">
        <v>0</v>
      </c>
      <c r="AY81" s="136">
        <v>0</v>
      </c>
      <c r="AZ81" s="136">
        <v>0</v>
      </c>
      <c r="BA81" s="40">
        <f t="shared" si="3"/>
        <v>0</v>
      </c>
      <c r="BB81" s="40">
        <f t="shared" si="4"/>
        <v>0</v>
      </c>
      <c r="BC81" s="40">
        <f t="shared" si="5"/>
        <v>0</v>
      </c>
    </row>
    <row r="82" spans="1:55" x14ac:dyDescent="0.3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46075460.446999997</v>
      </c>
      <c r="S82" s="122">
        <v>0</v>
      </c>
      <c r="T82" s="122">
        <v>0</v>
      </c>
      <c r="U82" s="122">
        <v>0</v>
      </c>
      <c r="V82" s="122">
        <v>0</v>
      </c>
      <c r="W82" s="122">
        <v>961989.38100000471</v>
      </c>
      <c r="X82" s="122">
        <v>0</v>
      </c>
      <c r="Y82" s="122">
        <v>47037449.828000002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4.3369863013698629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36">
        <v>0</v>
      </c>
      <c r="AL82" s="136">
        <v>0</v>
      </c>
      <c r="AM82" s="136">
        <v>0</v>
      </c>
      <c r="AN82" s="136">
        <v>0</v>
      </c>
      <c r="AO82" s="136">
        <v>0</v>
      </c>
      <c r="AP82" s="136">
        <v>0</v>
      </c>
      <c r="AQ82" s="136">
        <v>0</v>
      </c>
      <c r="AR82" s="136">
        <v>0</v>
      </c>
      <c r="AS82" s="136">
        <v>0</v>
      </c>
      <c r="AT82" s="136">
        <v>0</v>
      </c>
      <c r="AU82" s="136">
        <v>0</v>
      </c>
      <c r="AV82" s="136">
        <v>0</v>
      </c>
      <c r="AW82" s="136">
        <v>0</v>
      </c>
      <c r="AX82" s="136">
        <v>0</v>
      </c>
      <c r="AY82" s="136">
        <v>0</v>
      </c>
      <c r="AZ82" s="136">
        <v>0</v>
      </c>
      <c r="BA82" s="40">
        <f t="shared" si="3"/>
        <v>0</v>
      </c>
      <c r="BB82" s="40">
        <f t="shared" si="4"/>
        <v>0</v>
      </c>
      <c r="BC82" s="40">
        <f t="shared" si="5"/>
        <v>0</v>
      </c>
    </row>
    <row r="83" spans="1:55" x14ac:dyDescent="0.3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5388182.0800000001</v>
      </c>
      <c r="S83" s="122">
        <v>0</v>
      </c>
      <c r="T83" s="122">
        <v>0</v>
      </c>
      <c r="U83" s="122">
        <v>0</v>
      </c>
      <c r="V83" s="122">
        <v>0</v>
      </c>
      <c r="W83" s="122">
        <v>166833.12000000011</v>
      </c>
      <c r="X83" s="122">
        <v>0</v>
      </c>
      <c r="Y83" s="122">
        <v>5555015.2000000002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1.8849315068493151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36">
        <v>0</v>
      </c>
      <c r="AL83" s="136">
        <v>0</v>
      </c>
      <c r="AM83" s="136">
        <v>0</v>
      </c>
      <c r="AN83" s="136">
        <v>0</v>
      </c>
      <c r="AO83" s="136">
        <v>84010.092999999993</v>
      </c>
      <c r="AP83" s="136">
        <v>0</v>
      </c>
      <c r="AQ83" s="136">
        <v>0</v>
      </c>
      <c r="AR83" s="136">
        <v>0</v>
      </c>
      <c r="AS83" s="136">
        <v>0</v>
      </c>
      <c r="AT83" s="136">
        <v>0</v>
      </c>
      <c r="AU83" s="136">
        <v>61980.271999999997</v>
      </c>
      <c r="AV83" s="136">
        <v>0</v>
      </c>
      <c r="AW83" s="136">
        <v>0</v>
      </c>
      <c r="AX83" s="136">
        <v>0</v>
      </c>
      <c r="AY83" s="136">
        <v>0</v>
      </c>
      <c r="AZ83" s="136">
        <v>0</v>
      </c>
      <c r="BA83" s="40">
        <f t="shared" si="3"/>
        <v>0</v>
      </c>
      <c r="BB83" s="40">
        <f t="shared" si="4"/>
        <v>145990.36499999999</v>
      </c>
      <c r="BC83" s="40">
        <f t="shared" si="5"/>
        <v>145990.36499999999</v>
      </c>
    </row>
    <row r="84" spans="1:55" x14ac:dyDescent="0.3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340085.16000000003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340085.16000000003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2.8876712328767122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36">
        <v>0</v>
      </c>
      <c r="AL84" s="136">
        <v>0</v>
      </c>
      <c r="AM84" s="136">
        <v>0</v>
      </c>
      <c r="AN84" s="136">
        <v>0</v>
      </c>
      <c r="AO84" s="136">
        <v>5101.28</v>
      </c>
      <c r="AP84" s="136">
        <v>0</v>
      </c>
      <c r="AQ84" s="136">
        <v>0</v>
      </c>
      <c r="AR84" s="136">
        <v>0</v>
      </c>
      <c r="AS84" s="136">
        <v>0</v>
      </c>
      <c r="AT84" s="136">
        <v>0</v>
      </c>
      <c r="AU84" s="136">
        <v>4282.3900000000003</v>
      </c>
      <c r="AV84" s="136">
        <v>0</v>
      </c>
      <c r="AW84" s="136">
        <v>0</v>
      </c>
      <c r="AX84" s="136">
        <v>0</v>
      </c>
      <c r="AY84" s="136">
        <v>0</v>
      </c>
      <c r="AZ84" s="136">
        <v>0</v>
      </c>
      <c r="BA84" s="40">
        <f t="shared" si="3"/>
        <v>0</v>
      </c>
      <c r="BB84" s="40">
        <f t="shared" si="4"/>
        <v>9383.67</v>
      </c>
      <c r="BC84" s="40">
        <f t="shared" si="5"/>
        <v>9383.67</v>
      </c>
    </row>
    <row r="85" spans="1:55" x14ac:dyDescent="0.3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53057.51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53057.51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5.7534246575342465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36">
        <v>0</v>
      </c>
      <c r="AL85" s="136">
        <v>0</v>
      </c>
      <c r="AM85" s="136">
        <v>0</v>
      </c>
      <c r="AN85" s="136">
        <v>795.86</v>
      </c>
      <c r="AO85" s="136">
        <v>0</v>
      </c>
      <c r="AP85" s="136">
        <v>0</v>
      </c>
      <c r="AQ85" s="136">
        <v>0</v>
      </c>
      <c r="AR85" s="136">
        <v>0</v>
      </c>
      <c r="AS85" s="136">
        <v>0</v>
      </c>
      <c r="AT85" s="136">
        <v>734.84</v>
      </c>
      <c r="AU85" s="136">
        <v>0</v>
      </c>
      <c r="AV85" s="136">
        <v>0</v>
      </c>
      <c r="AW85" s="136">
        <v>0</v>
      </c>
      <c r="AX85" s="136">
        <v>0</v>
      </c>
      <c r="AY85" s="136">
        <v>0</v>
      </c>
      <c r="AZ85" s="136">
        <v>672.89</v>
      </c>
      <c r="BA85" s="40">
        <f t="shared" si="3"/>
        <v>795.86</v>
      </c>
      <c r="BB85" s="40">
        <f t="shared" si="4"/>
        <v>1407.73</v>
      </c>
      <c r="BC85" s="40">
        <f t="shared" si="5"/>
        <v>2203.59</v>
      </c>
    </row>
    <row r="86" spans="1:55" x14ac:dyDescent="0.3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248531.35000000216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248531.35000000228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5.7534246575342465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36">
        <v>0</v>
      </c>
      <c r="AL86" s="136">
        <v>0</v>
      </c>
      <c r="AM86" s="136">
        <v>0</v>
      </c>
      <c r="AN86" s="136">
        <v>3727.97</v>
      </c>
      <c r="AO86" s="136">
        <v>0</v>
      </c>
      <c r="AP86" s="136">
        <v>0</v>
      </c>
      <c r="AQ86" s="136">
        <v>0</v>
      </c>
      <c r="AR86" s="136">
        <v>0</v>
      </c>
      <c r="AS86" s="136">
        <v>0</v>
      </c>
      <c r="AT86" s="136">
        <v>3442.11</v>
      </c>
      <c r="AU86" s="136">
        <v>0</v>
      </c>
      <c r="AV86" s="136">
        <v>0</v>
      </c>
      <c r="AW86" s="136">
        <v>0</v>
      </c>
      <c r="AX86" s="136">
        <v>0</v>
      </c>
      <c r="AY86" s="136">
        <v>0</v>
      </c>
      <c r="AZ86" s="136">
        <v>3151.96</v>
      </c>
      <c r="BA86" s="40">
        <f t="shared" si="3"/>
        <v>3727.97</v>
      </c>
      <c r="BB86" s="40">
        <f t="shared" si="4"/>
        <v>6594.07</v>
      </c>
      <c r="BC86" s="40">
        <f t="shared" si="5"/>
        <v>10322.039999999999</v>
      </c>
    </row>
    <row r="87" spans="1:55" x14ac:dyDescent="0.3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7.3972602739726029E-2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36">
        <v>443.4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6">
        <v>0</v>
      </c>
      <c r="AT87" s="136">
        <v>0</v>
      </c>
      <c r="AU87" s="136">
        <v>0</v>
      </c>
      <c r="AV87" s="136">
        <v>0</v>
      </c>
      <c r="AW87" s="136">
        <v>0</v>
      </c>
      <c r="AX87" s="136">
        <v>0</v>
      </c>
      <c r="AY87" s="136">
        <v>0</v>
      </c>
      <c r="AZ87" s="136">
        <v>0</v>
      </c>
      <c r="BA87" s="40">
        <f t="shared" si="3"/>
        <v>443.4</v>
      </c>
      <c r="BB87" s="40">
        <f t="shared" si="4"/>
        <v>0</v>
      </c>
      <c r="BC87" s="40">
        <f t="shared" si="5"/>
        <v>443.4</v>
      </c>
    </row>
    <row r="88" spans="1:55" x14ac:dyDescent="0.3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5737.6399999999321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5737.6399999999285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1.3726027397260274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36">
        <v>0</v>
      </c>
      <c r="AL88" s="136">
        <v>0</v>
      </c>
      <c r="AM88" s="136">
        <v>0</v>
      </c>
      <c r="AN88" s="136">
        <v>0</v>
      </c>
      <c r="AO88" s="136">
        <v>57.38</v>
      </c>
      <c r="AP88" s="136">
        <v>0</v>
      </c>
      <c r="AQ88" s="136">
        <v>0</v>
      </c>
      <c r="AR88" s="136">
        <v>0</v>
      </c>
      <c r="AS88" s="136">
        <v>0</v>
      </c>
      <c r="AT88" s="136">
        <v>0</v>
      </c>
      <c r="AU88" s="136">
        <v>38.25</v>
      </c>
      <c r="AV88" s="136">
        <v>0</v>
      </c>
      <c r="AW88" s="136">
        <v>0</v>
      </c>
      <c r="AX88" s="136">
        <v>0</v>
      </c>
      <c r="AY88" s="136">
        <v>0</v>
      </c>
      <c r="AZ88" s="136">
        <v>0</v>
      </c>
      <c r="BA88" s="40">
        <f t="shared" si="3"/>
        <v>0</v>
      </c>
      <c r="BB88" s="40">
        <f t="shared" si="4"/>
        <v>95.63</v>
      </c>
      <c r="BC88" s="40">
        <f t="shared" si="5"/>
        <v>95.63</v>
      </c>
    </row>
    <row r="89" spans="1:55" x14ac:dyDescent="0.3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821382.23999999545</v>
      </c>
      <c r="S89" s="122">
        <v>0</v>
      </c>
      <c r="T89" s="122">
        <v>58670.16</v>
      </c>
      <c r="U89" s="122">
        <v>8213.82</v>
      </c>
      <c r="V89" s="122" t="s">
        <v>2861</v>
      </c>
      <c r="W89" s="122">
        <v>-2.3283064365386963E-10</v>
      </c>
      <c r="X89" s="122">
        <v>0</v>
      </c>
      <c r="Y89" s="122">
        <v>762712.07999999519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6.463013698630137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36">
        <v>0</v>
      </c>
      <c r="AL89" s="136">
        <v>0</v>
      </c>
      <c r="AM89" s="136">
        <v>0</v>
      </c>
      <c r="AN89" s="136">
        <v>0</v>
      </c>
      <c r="AO89" s="136">
        <v>0</v>
      </c>
      <c r="AP89" s="136">
        <v>7627.12</v>
      </c>
      <c r="AQ89" s="136">
        <v>0</v>
      </c>
      <c r="AR89" s="136">
        <v>0</v>
      </c>
      <c r="AS89" s="136">
        <v>0</v>
      </c>
      <c r="AT89" s="136">
        <v>0</v>
      </c>
      <c r="AU89" s="136">
        <v>0</v>
      </c>
      <c r="AV89" s="136">
        <v>7040.42</v>
      </c>
      <c r="AW89" s="136">
        <v>0</v>
      </c>
      <c r="AX89" s="136">
        <v>0</v>
      </c>
      <c r="AY89" s="136">
        <v>0</v>
      </c>
      <c r="AZ89" s="136">
        <v>0</v>
      </c>
      <c r="BA89" s="40">
        <f t="shared" si="3"/>
        <v>0</v>
      </c>
      <c r="BB89" s="40">
        <f t="shared" si="4"/>
        <v>14667.54</v>
      </c>
      <c r="BC89" s="40">
        <f t="shared" si="5"/>
        <v>14667.54</v>
      </c>
    </row>
    <row r="90" spans="1:55" x14ac:dyDescent="0.3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604997.60000000009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7.602739726027397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36">
        <v>0</v>
      </c>
      <c r="AL90" s="136">
        <v>6049.97</v>
      </c>
      <c r="AM90" s="136">
        <v>0</v>
      </c>
      <c r="AN90" s="136">
        <v>0</v>
      </c>
      <c r="AO90" s="136">
        <v>0</v>
      </c>
      <c r="AP90" s="136">
        <v>0</v>
      </c>
      <c r="AQ90" s="136">
        <v>0</v>
      </c>
      <c r="AR90" s="136">
        <v>5671.85</v>
      </c>
      <c r="AS90" s="136">
        <v>0</v>
      </c>
      <c r="AT90" s="136">
        <v>0</v>
      </c>
      <c r="AU90" s="136">
        <v>0</v>
      </c>
      <c r="AV90" s="136">
        <v>0</v>
      </c>
      <c r="AW90" s="136">
        <v>0</v>
      </c>
      <c r="AX90" s="136">
        <v>5293.72</v>
      </c>
      <c r="AY90" s="136">
        <v>0</v>
      </c>
      <c r="AZ90" s="136">
        <v>0</v>
      </c>
      <c r="BA90" s="40">
        <f t="shared" si="3"/>
        <v>6049.97</v>
      </c>
      <c r="BB90" s="40">
        <f t="shared" si="4"/>
        <v>10965.57</v>
      </c>
      <c r="BC90" s="40">
        <f t="shared" si="5"/>
        <v>17015.54</v>
      </c>
    </row>
    <row r="91" spans="1:55" x14ac:dyDescent="0.3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9.0465753424657542</v>
      </c>
      <c r="AE91" s="123">
        <v>19.991780821917807</v>
      </c>
      <c r="AF91" s="126">
        <v>6.6397100000000001E-2</v>
      </c>
      <c r="AG91" s="126" t="s">
        <v>2797</v>
      </c>
      <c r="AH91" s="126">
        <v>1.2E-2</v>
      </c>
      <c r="AI91" s="121" t="s">
        <v>160</v>
      </c>
      <c r="AJ91" s="121" t="s">
        <v>160</v>
      </c>
      <c r="AK91" s="136">
        <v>322394.81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300446.88</v>
      </c>
      <c r="AR91" s="136">
        <v>0</v>
      </c>
      <c r="AS91" s="136">
        <v>0</v>
      </c>
      <c r="AT91" s="136">
        <v>0</v>
      </c>
      <c r="AU91" s="136">
        <v>0</v>
      </c>
      <c r="AV91" s="136">
        <v>0</v>
      </c>
      <c r="AW91" s="136">
        <v>288458.51</v>
      </c>
      <c r="AX91" s="136">
        <v>0</v>
      </c>
      <c r="AY91" s="136">
        <v>0</v>
      </c>
      <c r="AZ91" s="136">
        <v>0</v>
      </c>
      <c r="BA91" s="40">
        <f t="shared" si="3"/>
        <v>322394.81</v>
      </c>
      <c r="BB91" s="40">
        <f t="shared" si="4"/>
        <v>588905.39</v>
      </c>
      <c r="BC91" s="40">
        <f t="shared" si="5"/>
        <v>911300.2</v>
      </c>
    </row>
    <row r="92" spans="1:55" x14ac:dyDescent="0.3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20.884931506849316</v>
      </c>
      <c r="AE92" s="123">
        <v>25.013698630136986</v>
      </c>
      <c r="AF92" s="126">
        <v>6.58889E-2</v>
      </c>
      <c r="AG92" s="126" t="s">
        <v>2797</v>
      </c>
      <c r="AH92" s="126">
        <v>1.2E-2</v>
      </c>
      <c r="AI92" s="121" t="s">
        <v>160</v>
      </c>
      <c r="AJ92" s="121" t="s">
        <v>160</v>
      </c>
      <c r="AK92" s="136">
        <v>0</v>
      </c>
      <c r="AL92" s="136">
        <v>0</v>
      </c>
      <c r="AM92" s="136">
        <v>0</v>
      </c>
      <c r="AN92" s="136">
        <v>0</v>
      </c>
      <c r="AO92" s="136">
        <v>3158860.29</v>
      </c>
      <c r="AP92" s="136">
        <v>0</v>
      </c>
      <c r="AQ92" s="136">
        <v>0</v>
      </c>
      <c r="AR92" s="136">
        <v>0</v>
      </c>
      <c r="AS92" s="136">
        <v>0</v>
      </c>
      <c r="AT92" s="136">
        <v>0</v>
      </c>
      <c r="AU92" s="136">
        <v>3107357.13</v>
      </c>
      <c r="AV92" s="136">
        <v>0</v>
      </c>
      <c r="AW92" s="136">
        <v>0</v>
      </c>
      <c r="AX92" s="136">
        <v>0</v>
      </c>
      <c r="AY92" s="136">
        <v>0</v>
      </c>
      <c r="AZ92" s="136">
        <v>0</v>
      </c>
      <c r="BA92" s="40">
        <f t="shared" si="3"/>
        <v>0</v>
      </c>
      <c r="BB92" s="40">
        <f t="shared" si="4"/>
        <v>6266217.4199999999</v>
      </c>
      <c r="BC92" s="40">
        <f t="shared" si="5"/>
        <v>6266217.4199999999</v>
      </c>
    </row>
    <row r="93" spans="1:55" x14ac:dyDescent="0.3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661393.1100000001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661393.1100000001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1.2904109589041095</v>
      </c>
      <c r="AE93" s="123">
        <v>19.975342465753425</v>
      </c>
      <c r="AF93" s="126">
        <v>6.6000500000000004E-2</v>
      </c>
      <c r="AG93" s="126" t="s">
        <v>2797</v>
      </c>
      <c r="AH93" s="126">
        <v>1.2E-2</v>
      </c>
      <c r="AI93" s="121" t="s">
        <v>160</v>
      </c>
      <c r="AJ93" s="121" t="s">
        <v>160</v>
      </c>
      <c r="AK93" s="136">
        <v>0</v>
      </c>
      <c r="AL93" s="136">
        <v>0</v>
      </c>
      <c r="AM93" s="136">
        <v>0</v>
      </c>
      <c r="AN93" s="136">
        <v>22189.91</v>
      </c>
      <c r="AO93" s="136">
        <v>0</v>
      </c>
      <c r="AP93" s="136">
        <v>0</v>
      </c>
      <c r="AQ93" s="136">
        <v>0</v>
      </c>
      <c r="AR93" s="136">
        <v>0</v>
      </c>
      <c r="AS93" s="136">
        <v>0</v>
      </c>
      <c r="AT93" s="136">
        <v>14712.43</v>
      </c>
      <c r="AU93" s="136">
        <v>0</v>
      </c>
      <c r="AV93" s="136">
        <v>0</v>
      </c>
      <c r="AW93" s="136">
        <v>0</v>
      </c>
      <c r="AX93" s="136">
        <v>0</v>
      </c>
      <c r="AY93" s="136">
        <v>0</v>
      </c>
      <c r="AZ93" s="136">
        <v>7396.63</v>
      </c>
      <c r="BA93" s="40">
        <f t="shared" si="3"/>
        <v>22189.91</v>
      </c>
      <c r="BB93" s="40">
        <f t="shared" si="4"/>
        <v>22109.06</v>
      </c>
      <c r="BC93" s="40">
        <f t="shared" si="5"/>
        <v>44298.97</v>
      </c>
    </row>
    <row r="94" spans="1:55" x14ac:dyDescent="0.3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7150044.8000000715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7150044.8000000753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2.5095890410958903</v>
      </c>
      <c r="AE94" s="123">
        <v>20.013698630136986</v>
      </c>
      <c r="AF94" s="126">
        <v>5.3900000000000003E-2</v>
      </c>
      <c r="AG94" s="126" t="s">
        <v>39</v>
      </c>
      <c r="AH94" s="126"/>
      <c r="AI94" s="121" t="s">
        <v>160</v>
      </c>
      <c r="AJ94" s="121" t="s">
        <v>160</v>
      </c>
      <c r="AK94" s="136">
        <v>196079.69</v>
      </c>
      <c r="AL94" s="136">
        <v>0</v>
      </c>
      <c r="AM94" s="136">
        <v>0</v>
      </c>
      <c r="AN94" s="136">
        <v>0</v>
      </c>
      <c r="AO94" s="136">
        <v>0</v>
      </c>
      <c r="AP94" s="136">
        <v>0</v>
      </c>
      <c r="AQ94" s="136">
        <v>160735.62</v>
      </c>
      <c r="AR94" s="136">
        <v>0</v>
      </c>
      <c r="AS94" s="136">
        <v>0</v>
      </c>
      <c r="AT94" s="136">
        <v>0</v>
      </c>
      <c r="AU94" s="136">
        <v>0</v>
      </c>
      <c r="AV94" s="136">
        <v>0</v>
      </c>
      <c r="AW94" s="136">
        <v>130719.8</v>
      </c>
      <c r="AX94" s="136">
        <v>0</v>
      </c>
      <c r="AY94" s="136">
        <v>0</v>
      </c>
      <c r="AZ94" s="136">
        <v>0</v>
      </c>
      <c r="BA94" s="40">
        <f t="shared" si="3"/>
        <v>196079.69</v>
      </c>
      <c r="BB94" s="40">
        <f t="shared" si="4"/>
        <v>291455.42</v>
      </c>
      <c r="BC94" s="40">
        <f t="shared" si="5"/>
        <v>487535.11</v>
      </c>
    </row>
    <row r="95" spans="1:55" x14ac:dyDescent="0.3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-7.6000012457370758E-2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-8.0000013113021851E-2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3.2904109589041095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6">
        <v>0</v>
      </c>
      <c r="AT95" s="136">
        <v>0</v>
      </c>
      <c r="AU95" s="136">
        <v>0</v>
      </c>
      <c r="AV95" s="136">
        <v>0</v>
      </c>
      <c r="AW95" s="136">
        <v>0</v>
      </c>
      <c r="AX95" s="136">
        <v>0</v>
      </c>
      <c r="AY95" s="136">
        <v>0</v>
      </c>
      <c r="AZ95" s="136">
        <v>0</v>
      </c>
      <c r="BA95" s="40">
        <f t="shared" si="3"/>
        <v>0</v>
      </c>
      <c r="BB95" s="40">
        <f t="shared" si="4"/>
        <v>0</v>
      </c>
      <c r="BC95" s="40">
        <f t="shared" si="5"/>
        <v>0</v>
      </c>
    </row>
    <row r="96" spans="1:55" x14ac:dyDescent="0.3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30070183.57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30070183.57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8.287671232876713</v>
      </c>
      <c r="AE96" s="123">
        <v>25.019178082191782</v>
      </c>
      <c r="AF96" s="126">
        <v>7.5028999999999998E-2</v>
      </c>
      <c r="AG96" s="126" t="s">
        <v>2958</v>
      </c>
      <c r="AH96" s="126">
        <v>1.2E-2</v>
      </c>
      <c r="AI96" s="121" t="s">
        <v>160</v>
      </c>
      <c r="AJ96" s="121" t="s">
        <v>160</v>
      </c>
      <c r="AK96" s="136">
        <v>0</v>
      </c>
      <c r="AL96" s="136">
        <v>0</v>
      </c>
      <c r="AM96" s="136">
        <v>0</v>
      </c>
      <c r="AN96" s="136">
        <v>1146869.03</v>
      </c>
      <c r="AO96" s="136">
        <v>0</v>
      </c>
      <c r="AP96" s="136">
        <v>0</v>
      </c>
      <c r="AQ96" s="136">
        <v>0</v>
      </c>
      <c r="AR96" s="136">
        <v>0</v>
      </c>
      <c r="AS96" s="136">
        <v>0</v>
      </c>
      <c r="AT96" s="136">
        <v>1073507.75</v>
      </c>
      <c r="AU96" s="136">
        <v>0</v>
      </c>
      <c r="AV96" s="136">
        <v>0</v>
      </c>
      <c r="AW96" s="136">
        <v>0</v>
      </c>
      <c r="AX96" s="136">
        <v>0</v>
      </c>
      <c r="AY96" s="136">
        <v>0</v>
      </c>
      <c r="AZ96" s="136">
        <v>1011943.27</v>
      </c>
      <c r="BA96" s="40">
        <f t="shared" si="3"/>
        <v>1146869.03</v>
      </c>
      <c r="BB96" s="40">
        <f t="shared" si="4"/>
        <v>2085451.02</v>
      </c>
      <c r="BC96" s="40">
        <f t="shared" si="5"/>
        <v>3232320.05</v>
      </c>
    </row>
    <row r="97" spans="1:55" x14ac:dyDescent="0.3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36">
        <v>0</v>
      </c>
      <c r="AL97" s="136">
        <v>0</v>
      </c>
      <c r="AM97" s="136">
        <v>0</v>
      </c>
      <c r="AN97" s="136">
        <v>0</v>
      </c>
      <c r="AO97" s="136">
        <v>0</v>
      </c>
      <c r="AP97" s="136">
        <v>0</v>
      </c>
      <c r="AQ97" s="136">
        <v>0</v>
      </c>
      <c r="AR97" s="136">
        <v>0</v>
      </c>
      <c r="AS97" s="136">
        <v>0</v>
      </c>
      <c r="AT97" s="136">
        <v>0</v>
      </c>
      <c r="AU97" s="136">
        <v>0</v>
      </c>
      <c r="AV97" s="136">
        <v>0</v>
      </c>
      <c r="AW97" s="136">
        <v>0</v>
      </c>
      <c r="AX97" s="136">
        <v>0</v>
      </c>
      <c r="AY97" s="136">
        <v>0</v>
      </c>
      <c r="AZ97" s="136">
        <v>0</v>
      </c>
      <c r="BA97" s="40">
        <f t="shared" si="3"/>
        <v>0</v>
      </c>
      <c r="BB97" s="40">
        <f t="shared" si="4"/>
        <v>0</v>
      </c>
      <c r="BC97" s="40">
        <f t="shared" si="5"/>
        <v>0</v>
      </c>
    </row>
    <row r="98" spans="1:55" x14ac:dyDescent="0.3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24491903.38999993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24491903.389999926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7.2712328767123289</v>
      </c>
      <c r="AE98" s="123">
        <v>25.016438356164382</v>
      </c>
      <c r="AF98" s="126">
        <v>7.5045500000000001E-2</v>
      </c>
      <c r="AG98" s="126" t="s">
        <v>2958</v>
      </c>
      <c r="AH98" s="126">
        <v>1.2E-2</v>
      </c>
      <c r="AI98" s="121" t="s">
        <v>160</v>
      </c>
      <c r="AJ98" s="121" t="s">
        <v>160</v>
      </c>
      <c r="AK98" s="136">
        <v>0</v>
      </c>
      <c r="AL98" s="136">
        <v>0</v>
      </c>
      <c r="AM98" s="136">
        <v>0</v>
      </c>
      <c r="AN98" s="136">
        <v>149400.60999999999</v>
      </c>
      <c r="AO98" s="136">
        <v>0</v>
      </c>
      <c r="AP98" s="136">
        <v>0</v>
      </c>
      <c r="AQ98" s="136">
        <v>0</v>
      </c>
      <c r="AR98" s="136">
        <v>0</v>
      </c>
      <c r="AS98" s="136">
        <v>0</v>
      </c>
      <c r="AT98" s="136">
        <v>138678.6</v>
      </c>
      <c r="AU98" s="136">
        <v>0</v>
      </c>
      <c r="AV98" s="136">
        <v>0</v>
      </c>
      <c r="AW98" s="136">
        <v>0</v>
      </c>
      <c r="AX98" s="136">
        <v>0</v>
      </c>
      <c r="AY98" s="136">
        <v>0</v>
      </c>
      <c r="AZ98" s="136">
        <v>129480.53</v>
      </c>
      <c r="BA98" s="40">
        <f t="shared" si="3"/>
        <v>149400.60999999999</v>
      </c>
      <c r="BB98" s="40">
        <f t="shared" si="4"/>
        <v>268159.13</v>
      </c>
      <c r="BC98" s="40">
        <f t="shared" si="5"/>
        <v>417559.74</v>
      </c>
    </row>
    <row r="99" spans="1:55" x14ac:dyDescent="0.3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725116.62000000011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6.1506849315068495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36">
        <v>0</v>
      </c>
      <c r="AL99" s="136">
        <v>7249.21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6693.3</v>
      </c>
      <c r="AS99" s="136">
        <v>0</v>
      </c>
      <c r="AT99" s="136">
        <v>0</v>
      </c>
      <c r="AU99" s="136">
        <v>0</v>
      </c>
      <c r="AV99" s="136">
        <v>0</v>
      </c>
      <c r="AW99" s="136">
        <v>0</v>
      </c>
      <c r="AX99" s="136">
        <v>6135.43</v>
      </c>
      <c r="AY99" s="136">
        <v>0</v>
      </c>
      <c r="AZ99" s="136">
        <v>0</v>
      </c>
      <c r="BA99" s="40">
        <f t="shared" si="3"/>
        <v>7249.21</v>
      </c>
      <c r="BB99" s="40">
        <f t="shared" si="4"/>
        <v>12828.73</v>
      </c>
      <c r="BC99" s="40">
        <f t="shared" si="5"/>
        <v>20077.939999999999</v>
      </c>
    </row>
    <row r="100" spans="1:55" x14ac:dyDescent="0.3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13.542465753424658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36">
        <v>141145.92000000001</v>
      </c>
      <c r="AL100" s="136">
        <v>0</v>
      </c>
      <c r="AM100" s="136">
        <v>0</v>
      </c>
      <c r="AN100" s="136">
        <v>0</v>
      </c>
      <c r="AO100" s="136">
        <v>0</v>
      </c>
      <c r="AP100" s="136">
        <v>0</v>
      </c>
      <c r="AQ100" s="136">
        <v>133885.89000000001</v>
      </c>
      <c r="AR100" s="136">
        <v>0</v>
      </c>
      <c r="AS100" s="136">
        <v>0</v>
      </c>
      <c r="AT100" s="136">
        <v>0</v>
      </c>
      <c r="AU100" s="136">
        <v>0</v>
      </c>
      <c r="AV100" s="136">
        <v>0</v>
      </c>
      <c r="AW100" s="136">
        <v>131064.07</v>
      </c>
      <c r="AX100" s="136">
        <v>0</v>
      </c>
      <c r="AY100" s="136">
        <v>0</v>
      </c>
      <c r="AZ100" s="136">
        <v>0</v>
      </c>
      <c r="BA100" s="40">
        <f t="shared" si="3"/>
        <v>141145.92000000001</v>
      </c>
      <c r="BB100" s="40">
        <f t="shared" si="4"/>
        <v>264949.96000000002</v>
      </c>
      <c r="BC100" s="40">
        <f t="shared" si="5"/>
        <v>406095.88</v>
      </c>
    </row>
    <row r="101" spans="1:55" x14ac:dyDescent="0.3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8.6147338151931763E-9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9.0803951025009155E-9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0</v>
      </c>
      <c r="AP101" s="136">
        <v>0</v>
      </c>
      <c r="AQ101" s="136">
        <v>0</v>
      </c>
      <c r="AR101" s="136">
        <v>0</v>
      </c>
      <c r="AS101" s="136">
        <v>0</v>
      </c>
      <c r="AT101" s="136">
        <v>0</v>
      </c>
      <c r="AU101" s="136">
        <v>0</v>
      </c>
      <c r="AV101" s="136">
        <v>0</v>
      </c>
      <c r="AW101" s="136">
        <v>0</v>
      </c>
      <c r="AX101" s="136">
        <v>0</v>
      </c>
      <c r="AY101" s="136">
        <v>0</v>
      </c>
      <c r="AZ101" s="136">
        <v>0</v>
      </c>
      <c r="BA101" s="40">
        <f t="shared" si="3"/>
        <v>0</v>
      </c>
      <c r="BB101" s="40">
        <f t="shared" si="4"/>
        <v>0</v>
      </c>
      <c r="BC101" s="40">
        <f t="shared" si="5"/>
        <v>0</v>
      </c>
    </row>
    <row r="102" spans="1:55" x14ac:dyDescent="0.3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369940.61999999778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369940.61999999767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1.5506849315068494</v>
      </c>
      <c r="AE102" s="123">
        <v>25.016438356164382</v>
      </c>
      <c r="AF102" s="126">
        <v>5.3900000000000003E-2</v>
      </c>
      <c r="AG102" s="126" t="s">
        <v>39</v>
      </c>
      <c r="AH102" s="126"/>
      <c r="AI102" s="121" t="s">
        <v>160</v>
      </c>
      <c r="AJ102" s="121" t="s">
        <v>160</v>
      </c>
      <c r="AK102" s="136">
        <v>0</v>
      </c>
      <c r="AL102" s="136">
        <v>0</v>
      </c>
      <c r="AM102" s="136">
        <v>0</v>
      </c>
      <c r="AN102" s="136">
        <v>9997.2099999999991</v>
      </c>
      <c r="AO102" s="136">
        <v>0</v>
      </c>
      <c r="AP102" s="136">
        <v>0</v>
      </c>
      <c r="AQ102" s="136">
        <v>0</v>
      </c>
      <c r="AR102" s="136">
        <v>0</v>
      </c>
      <c r="AS102" s="136">
        <v>0</v>
      </c>
      <c r="AT102" s="136">
        <v>7456.94</v>
      </c>
      <c r="AU102" s="136">
        <v>0</v>
      </c>
      <c r="AV102" s="136">
        <v>0</v>
      </c>
      <c r="AW102" s="136">
        <v>0</v>
      </c>
      <c r="AX102" s="136">
        <v>0</v>
      </c>
      <c r="AY102" s="136">
        <v>0</v>
      </c>
      <c r="AZ102" s="136">
        <v>4998.6000000000004</v>
      </c>
      <c r="BA102" s="40">
        <f t="shared" si="3"/>
        <v>9997.2099999999991</v>
      </c>
      <c r="BB102" s="40">
        <f t="shared" si="4"/>
        <v>12455.54</v>
      </c>
      <c r="BC102" s="40">
        <f t="shared" si="5"/>
        <v>22452.75</v>
      </c>
    </row>
    <row r="103" spans="1:55" x14ac:dyDescent="0.3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980386.53999999573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980386.5399999955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1.6630136986301369</v>
      </c>
      <c r="AE103" s="123">
        <v>25.016438356164382</v>
      </c>
      <c r="AF103" s="126">
        <v>5.3900000000000003E-2</v>
      </c>
      <c r="AG103" s="126" t="s">
        <v>39</v>
      </c>
      <c r="AH103" s="126"/>
      <c r="AI103" s="121" t="s">
        <v>160</v>
      </c>
      <c r="AJ103" s="121" t="s">
        <v>160</v>
      </c>
      <c r="AK103" s="136">
        <v>0</v>
      </c>
      <c r="AL103" s="136">
        <v>0</v>
      </c>
      <c r="AM103" s="136">
        <v>0</v>
      </c>
      <c r="AN103" s="136">
        <v>26493.8</v>
      </c>
      <c r="AO103" s="136">
        <v>0</v>
      </c>
      <c r="AP103" s="136">
        <v>0</v>
      </c>
      <c r="AQ103" s="136">
        <v>0</v>
      </c>
      <c r="AR103" s="136">
        <v>0</v>
      </c>
      <c r="AS103" s="136">
        <v>0</v>
      </c>
      <c r="AT103" s="136">
        <v>19761.77</v>
      </c>
      <c r="AU103" s="136">
        <v>0</v>
      </c>
      <c r="AV103" s="136">
        <v>0</v>
      </c>
      <c r="AW103" s="136">
        <v>0</v>
      </c>
      <c r="AX103" s="136">
        <v>0</v>
      </c>
      <c r="AY103" s="136">
        <v>0</v>
      </c>
      <c r="AZ103" s="136">
        <v>13246.9</v>
      </c>
      <c r="BA103" s="40">
        <f t="shared" si="3"/>
        <v>26493.8</v>
      </c>
      <c r="BB103" s="40">
        <f t="shared" si="4"/>
        <v>33008.67</v>
      </c>
      <c r="BC103" s="40">
        <f t="shared" si="5"/>
        <v>59502.47</v>
      </c>
    </row>
    <row r="104" spans="1:55" x14ac:dyDescent="0.3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985573.14000000863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985573.14000000909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1.904109589041096</v>
      </c>
      <c r="AE104" s="123">
        <v>25.016438356164382</v>
      </c>
      <c r="AF104" s="126">
        <v>5.3900000000000003E-2</v>
      </c>
      <c r="AG104" s="126" t="s">
        <v>39</v>
      </c>
      <c r="AH104" s="126"/>
      <c r="AI104" s="121" t="s">
        <v>160</v>
      </c>
      <c r="AJ104" s="121" t="s">
        <v>160</v>
      </c>
      <c r="AK104" s="136">
        <v>0</v>
      </c>
      <c r="AL104" s="136">
        <v>0</v>
      </c>
      <c r="AM104" s="136">
        <v>0</v>
      </c>
      <c r="AN104" s="136">
        <v>26633.97</v>
      </c>
      <c r="AO104" s="136">
        <v>0</v>
      </c>
      <c r="AP104" s="136">
        <v>0</v>
      </c>
      <c r="AQ104" s="136">
        <v>0</v>
      </c>
      <c r="AR104" s="136">
        <v>0</v>
      </c>
      <c r="AS104" s="136">
        <v>0</v>
      </c>
      <c r="AT104" s="136">
        <v>21190.74</v>
      </c>
      <c r="AU104" s="136">
        <v>0</v>
      </c>
      <c r="AV104" s="136">
        <v>0</v>
      </c>
      <c r="AW104" s="136">
        <v>0</v>
      </c>
      <c r="AX104" s="136">
        <v>0</v>
      </c>
      <c r="AY104" s="136">
        <v>0</v>
      </c>
      <c r="AZ104" s="136">
        <v>15980.38</v>
      </c>
      <c r="BA104" s="40">
        <f t="shared" si="3"/>
        <v>26633.97</v>
      </c>
      <c r="BB104" s="40">
        <f t="shared" si="4"/>
        <v>37171.120000000003</v>
      </c>
      <c r="BC104" s="40">
        <f t="shared" si="5"/>
        <v>63805.090000000004</v>
      </c>
    </row>
    <row r="105" spans="1:55" x14ac:dyDescent="0.3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659139.72799999965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659139.72999999963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3.9150684931506849</v>
      </c>
      <c r="AE105" s="123">
        <v>25.019178082191782</v>
      </c>
      <c r="AF105" s="126">
        <v>5.3900000000000003E-2</v>
      </c>
      <c r="AG105" s="126" t="s">
        <v>39</v>
      </c>
      <c r="AH105" s="126"/>
      <c r="AI105" s="121" t="s">
        <v>160</v>
      </c>
      <c r="AJ105" s="121" t="s">
        <v>160</v>
      </c>
      <c r="AK105" s="136">
        <v>0</v>
      </c>
      <c r="AL105" s="136">
        <v>0</v>
      </c>
      <c r="AM105" s="136">
        <v>0</v>
      </c>
      <c r="AN105" s="136">
        <v>0</v>
      </c>
      <c r="AO105" s="136">
        <v>18158.57</v>
      </c>
      <c r="AP105" s="136">
        <v>0</v>
      </c>
      <c r="AQ105" s="136">
        <v>0</v>
      </c>
      <c r="AR105" s="136">
        <v>0</v>
      </c>
      <c r="AS105" s="136">
        <v>0</v>
      </c>
      <c r="AT105" s="136">
        <v>0</v>
      </c>
      <c r="AU105" s="136">
        <v>15629.69</v>
      </c>
      <c r="AV105" s="136">
        <v>0</v>
      </c>
      <c r="AW105" s="136">
        <v>0</v>
      </c>
      <c r="AX105" s="136">
        <v>0</v>
      </c>
      <c r="AY105" s="136">
        <v>0</v>
      </c>
      <c r="AZ105" s="136">
        <v>0</v>
      </c>
      <c r="BA105" s="40">
        <f t="shared" si="3"/>
        <v>0</v>
      </c>
      <c r="BB105" s="40">
        <f t="shared" si="4"/>
        <v>33788.26</v>
      </c>
      <c r="BC105" s="40">
        <f t="shared" si="5"/>
        <v>33788.26</v>
      </c>
    </row>
    <row r="106" spans="1:55" x14ac:dyDescent="0.3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5123704.3799999291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5123704.3799999254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2.7232876712328768</v>
      </c>
      <c r="AE106" s="123">
        <v>25.016438356164382</v>
      </c>
      <c r="AF106" s="126">
        <v>5.3900000000000003E-2</v>
      </c>
      <c r="AG106" s="126" t="s">
        <v>39</v>
      </c>
      <c r="AH106" s="126"/>
      <c r="AI106" s="121" t="s">
        <v>160</v>
      </c>
      <c r="AJ106" s="121" t="s">
        <v>160</v>
      </c>
      <c r="AK106" s="136">
        <v>0</v>
      </c>
      <c r="AL106" s="136">
        <v>0</v>
      </c>
      <c r="AM106" s="136">
        <v>139218.76999999999</v>
      </c>
      <c r="AN106" s="136">
        <v>0</v>
      </c>
      <c r="AO106" s="136">
        <v>0</v>
      </c>
      <c r="AP106" s="136">
        <v>0</v>
      </c>
      <c r="AQ106" s="136">
        <v>0</v>
      </c>
      <c r="AR106" s="136">
        <v>0</v>
      </c>
      <c r="AS106" s="136">
        <v>114124.08</v>
      </c>
      <c r="AT106" s="136">
        <v>0</v>
      </c>
      <c r="AU106" s="136">
        <v>0</v>
      </c>
      <c r="AV106" s="136">
        <v>0</v>
      </c>
      <c r="AW106" s="136">
        <v>0</v>
      </c>
      <c r="AX106" s="136">
        <v>0</v>
      </c>
      <c r="AY106" s="136">
        <v>92812.51</v>
      </c>
      <c r="AZ106" s="136">
        <v>0</v>
      </c>
      <c r="BA106" s="40">
        <f t="shared" si="3"/>
        <v>139218.76999999999</v>
      </c>
      <c r="BB106" s="40">
        <f t="shared" si="4"/>
        <v>206936.59</v>
      </c>
      <c r="BC106" s="40">
        <f t="shared" si="5"/>
        <v>346155.36</v>
      </c>
    </row>
    <row r="107" spans="1:55" x14ac:dyDescent="0.3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2252124.9900000002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2252124.9900000002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2.7232876712328768</v>
      </c>
      <c r="AE107" s="123">
        <v>25.016438356164382</v>
      </c>
      <c r="AF107" s="126">
        <v>5.3900000000000003E-2</v>
      </c>
      <c r="AG107" s="126" t="s">
        <v>39</v>
      </c>
      <c r="AH107" s="126"/>
      <c r="AI107" s="121" t="s">
        <v>160</v>
      </c>
      <c r="AJ107" s="121" t="s">
        <v>160</v>
      </c>
      <c r="AK107" s="136">
        <v>0</v>
      </c>
      <c r="AL107" s="136">
        <v>0</v>
      </c>
      <c r="AM107" s="136">
        <v>61193.63</v>
      </c>
      <c r="AN107" s="136">
        <v>0</v>
      </c>
      <c r="AO107" s="136">
        <v>0</v>
      </c>
      <c r="AP107" s="136">
        <v>0</v>
      </c>
      <c r="AQ107" s="136">
        <v>0</v>
      </c>
      <c r="AR107" s="136">
        <v>0</v>
      </c>
      <c r="AS107" s="136">
        <v>50163.26</v>
      </c>
      <c r="AT107" s="136">
        <v>0</v>
      </c>
      <c r="AU107" s="136">
        <v>0</v>
      </c>
      <c r="AV107" s="136">
        <v>0</v>
      </c>
      <c r="AW107" s="136">
        <v>0</v>
      </c>
      <c r="AX107" s="136">
        <v>0</v>
      </c>
      <c r="AY107" s="136">
        <v>40795.75</v>
      </c>
      <c r="AZ107" s="136">
        <v>0</v>
      </c>
      <c r="BA107" s="40">
        <f t="shared" si="3"/>
        <v>61193.63</v>
      </c>
      <c r="BB107" s="40">
        <f t="shared" si="4"/>
        <v>90959.010000000009</v>
      </c>
      <c r="BC107" s="40">
        <f t="shared" si="5"/>
        <v>152152.64000000001</v>
      </c>
    </row>
    <row r="108" spans="1:55" x14ac:dyDescent="0.3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4001091.9200000009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4001091.9200000009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3.2931506849315069</v>
      </c>
      <c r="AE108" s="123">
        <v>25.016438356164382</v>
      </c>
      <c r="AF108" s="126">
        <v>5.4579999999999997E-2</v>
      </c>
      <c r="AG108" s="126" t="s">
        <v>39</v>
      </c>
      <c r="AH108" s="126"/>
      <c r="AI108" s="121" t="s">
        <v>160</v>
      </c>
      <c r="AJ108" s="121" t="s">
        <v>160</v>
      </c>
      <c r="AK108" s="136">
        <v>0</v>
      </c>
      <c r="AL108" s="136">
        <v>0</v>
      </c>
      <c r="AM108" s="136">
        <v>0</v>
      </c>
      <c r="AN108" s="136">
        <v>109488.71</v>
      </c>
      <c r="AO108" s="136">
        <v>0</v>
      </c>
      <c r="AP108" s="136">
        <v>0</v>
      </c>
      <c r="AQ108" s="136">
        <v>0</v>
      </c>
      <c r="AR108" s="136">
        <v>0</v>
      </c>
      <c r="AS108" s="136">
        <v>0</v>
      </c>
      <c r="AT108" s="136">
        <v>93334.63</v>
      </c>
      <c r="AU108" s="136">
        <v>0</v>
      </c>
      <c r="AV108" s="136">
        <v>0</v>
      </c>
      <c r="AW108" s="136">
        <v>0</v>
      </c>
      <c r="AX108" s="136">
        <v>0</v>
      </c>
      <c r="AY108" s="136">
        <v>0</v>
      </c>
      <c r="AZ108" s="136">
        <v>78206.22</v>
      </c>
      <c r="BA108" s="40">
        <f t="shared" si="3"/>
        <v>109488.71</v>
      </c>
      <c r="BB108" s="40">
        <f t="shared" si="4"/>
        <v>171540.85</v>
      </c>
      <c r="BC108" s="40">
        <f t="shared" si="5"/>
        <v>281029.56</v>
      </c>
    </row>
    <row r="109" spans="1:55" x14ac:dyDescent="0.3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211585.85</v>
      </c>
      <c r="U109" s="122">
        <v>36855.96</v>
      </c>
      <c r="V109" s="122" t="s">
        <v>2861</v>
      </c>
      <c r="W109" s="122">
        <v>0</v>
      </c>
      <c r="X109" s="122">
        <v>0</v>
      </c>
      <c r="Y109" s="122">
        <v>1481100.7899999996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3.452054794520548</v>
      </c>
      <c r="AE109" s="123">
        <v>25.016438356164382</v>
      </c>
      <c r="AF109" s="126">
        <v>5.4719999999999998E-2</v>
      </c>
      <c r="AG109" s="126" t="s">
        <v>39</v>
      </c>
      <c r="AH109" s="126"/>
      <c r="AI109" s="121" t="s">
        <v>160</v>
      </c>
      <c r="AJ109" s="121" t="s">
        <v>160</v>
      </c>
      <c r="AK109" s="136">
        <v>0</v>
      </c>
      <c r="AL109" s="136">
        <v>0</v>
      </c>
      <c r="AM109" s="136">
        <v>0</v>
      </c>
      <c r="AN109" s="136">
        <v>0</v>
      </c>
      <c r="AO109" s="136">
        <v>0</v>
      </c>
      <c r="AP109" s="136">
        <v>41340.160000000003</v>
      </c>
      <c r="AQ109" s="136">
        <v>0</v>
      </c>
      <c r="AR109" s="136">
        <v>0</v>
      </c>
      <c r="AS109" s="136">
        <v>0</v>
      </c>
      <c r="AT109" s="136">
        <v>0</v>
      </c>
      <c r="AU109" s="136">
        <v>0</v>
      </c>
      <c r="AV109" s="136">
        <v>34856.69</v>
      </c>
      <c r="AW109" s="136">
        <v>0</v>
      </c>
      <c r="AX109" s="136">
        <v>0</v>
      </c>
      <c r="AY109" s="136">
        <v>0</v>
      </c>
      <c r="AZ109" s="136">
        <v>0</v>
      </c>
      <c r="BA109" s="40">
        <f t="shared" si="3"/>
        <v>0</v>
      </c>
      <c r="BB109" s="40">
        <f t="shared" si="4"/>
        <v>76196.850000000006</v>
      </c>
      <c r="BC109" s="40">
        <f t="shared" si="5"/>
        <v>76196.850000000006</v>
      </c>
    </row>
    <row r="110" spans="1:55" x14ac:dyDescent="0.3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4950000</v>
      </c>
      <c r="U110" s="122">
        <v>1207632.8500000001</v>
      </c>
      <c r="V110" s="122" t="s">
        <v>2861</v>
      </c>
      <c r="W110" s="122">
        <v>0</v>
      </c>
      <c r="X110" s="122">
        <v>0</v>
      </c>
      <c r="Y110" s="122">
        <v>39600000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3.9917808219178084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36">
        <v>0</v>
      </c>
      <c r="AL110" s="136">
        <v>0</v>
      </c>
      <c r="AM110" s="136">
        <v>0</v>
      </c>
      <c r="AN110" s="136">
        <v>0</v>
      </c>
      <c r="AO110" s="136">
        <v>0</v>
      </c>
      <c r="AP110" s="136">
        <v>1102342.49</v>
      </c>
      <c r="AQ110" s="136">
        <v>0</v>
      </c>
      <c r="AR110" s="136">
        <v>0</v>
      </c>
      <c r="AS110" s="136">
        <v>0</v>
      </c>
      <c r="AT110" s="136">
        <v>0</v>
      </c>
      <c r="AU110" s="136">
        <v>0</v>
      </c>
      <c r="AV110" s="136">
        <v>948823.32</v>
      </c>
      <c r="AW110" s="136">
        <v>0</v>
      </c>
      <c r="AX110" s="136">
        <v>0</v>
      </c>
      <c r="AY110" s="136">
        <v>0</v>
      </c>
      <c r="AZ110" s="136">
        <v>0</v>
      </c>
      <c r="BA110" s="40">
        <f t="shared" si="3"/>
        <v>0</v>
      </c>
      <c r="BB110" s="40">
        <f t="shared" si="4"/>
        <v>2051165.81</v>
      </c>
      <c r="BC110" s="40">
        <f t="shared" si="5"/>
        <v>2051165.81</v>
      </c>
    </row>
    <row r="111" spans="1:55" x14ac:dyDescent="0.3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23077.020000000568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23077.020000000597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1.9178082191780823E-2</v>
      </c>
      <c r="AE111" s="123">
        <v>20.013698630136986</v>
      </c>
      <c r="AF111" s="126">
        <v>1.32E-2</v>
      </c>
      <c r="AG111" s="126" t="s">
        <v>39</v>
      </c>
      <c r="AH111" s="126"/>
      <c r="AI111" s="121" t="s">
        <v>160</v>
      </c>
      <c r="AJ111" s="121" t="s">
        <v>160</v>
      </c>
      <c r="AK111" s="136">
        <v>159.47999999999999</v>
      </c>
      <c r="AL111" s="136">
        <v>0</v>
      </c>
      <c r="AM111" s="136">
        <v>0</v>
      </c>
      <c r="AN111" s="136">
        <v>0</v>
      </c>
      <c r="AO111" s="136">
        <v>0</v>
      </c>
      <c r="AP111" s="136">
        <v>0</v>
      </c>
      <c r="AQ111" s="136">
        <v>0</v>
      </c>
      <c r="AR111" s="136">
        <v>0</v>
      </c>
      <c r="AS111" s="136">
        <v>0</v>
      </c>
      <c r="AT111" s="136">
        <v>0</v>
      </c>
      <c r="AU111" s="136">
        <v>0</v>
      </c>
      <c r="AV111" s="136">
        <v>0</v>
      </c>
      <c r="AW111" s="136">
        <v>0</v>
      </c>
      <c r="AX111" s="136">
        <v>0</v>
      </c>
      <c r="AY111" s="136">
        <v>0</v>
      </c>
      <c r="AZ111" s="136">
        <v>0</v>
      </c>
      <c r="BA111" s="40">
        <f t="shared" si="3"/>
        <v>159.47999999999999</v>
      </c>
      <c r="BB111" s="40">
        <f t="shared" si="4"/>
        <v>0</v>
      </c>
      <c r="BC111" s="40">
        <f t="shared" si="5"/>
        <v>159.47999999999999</v>
      </c>
    </row>
    <row r="112" spans="1:55" x14ac:dyDescent="0.3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3343900.7399999998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5.1561643835616442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36">
        <v>0</v>
      </c>
      <c r="AL112" s="136">
        <v>58723.29</v>
      </c>
      <c r="AM112" s="136">
        <v>0</v>
      </c>
      <c r="AN112" s="136">
        <v>0</v>
      </c>
      <c r="AO112" s="136">
        <v>0</v>
      </c>
      <c r="AP112" s="136">
        <v>0</v>
      </c>
      <c r="AQ112" s="136">
        <v>0</v>
      </c>
      <c r="AR112" s="136">
        <v>53093.09</v>
      </c>
      <c r="AS112" s="136">
        <v>0</v>
      </c>
      <c r="AT112" s="136">
        <v>0</v>
      </c>
      <c r="AU112" s="136">
        <v>0</v>
      </c>
      <c r="AV112" s="136">
        <v>0</v>
      </c>
      <c r="AW112" s="136">
        <v>0</v>
      </c>
      <c r="AX112" s="136">
        <v>48046.33</v>
      </c>
      <c r="AY112" s="136">
        <v>0</v>
      </c>
      <c r="AZ112" s="136">
        <v>0</v>
      </c>
      <c r="BA112" s="40">
        <f t="shared" si="3"/>
        <v>58723.29</v>
      </c>
      <c r="BB112" s="40">
        <f t="shared" si="4"/>
        <v>101139.42</v>
      </c>
      <c r="BC112" s="40">
        <f t="shared" si="5"/>
        <v>159862.71</v>
      </c>
    </row>
    <row r="113" spans="1:55" x14ac:dyDescent="0.3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528256.26000000862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528256.26000000909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1.7315068493150685</v>
      </c>
      <c r="AE113" s="123">
        <v>20.013698630136986</v>
      </c>
      <c r="AF113" s="126">
        <v>4.2626999999999998E-2</v>
      </c>
      <c r="AG113" s="126" t="s">
        <v>39</v>
      </c>
      <c r="AH113" s="126"/>
      <c r="AI113" s="121" t="s">
        <v>160</v>
      </c>
      <c r="AJ113" s="121" t="s">
        <v>160</v>
      </c>
      <c r="AK113" s="136">
        <v>0</v>
      </c>
      <c r="AL113" s="136">
        <v>0</v>
      </c>
      <c r="AM113" s="136">
        <v>11509.19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6">
        <v>8491.15</v>
      </c>
      <c r="AT113" s="136">
        <v>0</v>
      </c>
      <c r="AU113" s="136">
        <v>0</v>
      </c>
      <c r="AV113" s="136">
        <v>0</v>
      </c>
      <c r="AW113" s="136">
        <v>0</v>
      </c>
      <c r="AX113" s="136">
        <v>0</v>
      </c>
      <c r="AY113" s="136">
        <v>5754.59</v>
      </c>
      <c r="AZ113" s="136">
        <v>0</v>
      </c>
      <c r="BA113" s="40">
        <f t="shared" si="3"/>
        <v>11509.19</v>
      </c>
      <c r="BB113" s="40">
        <f t="shared" si="4"/>
        <v>14245.74</v>
      </c>
      <c r="BC113" s="40">
        <f t="shared" si="5"/>
        <v>25754.93</v>
      </c>
    </row>
    <row r="114" spans="1:55" x14ac:dyDescent="0.3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36428571.486999981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36428571.48999998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8.287671232876713</v>
      </c>
      <c r="AE114" s="123">
        <v>25.019178082191782</v>
      </c>
      <c r="AF114" s="126">
        <v>5.3900000000000003E-2</v>
      </c>
      <c r="AG114" s="126" t="s">
        <v>39</v>
      </c>
      <c r="AH114" s="126"/>
      <c r="AI114" s="121" t="s">
        <v>160</v>
      </c>
      <c r="AJ114" s="121" t="s">
        <v>160</v>
      </c>
      <c r="AK114" s="136">
        <v>0</v>
      </c>
      <c r="AL114" s="136">
        <v>0</v>
      </c>
      <c r="AM114" s="136">
        <v>0</v>
      </c>
      <c r="AN114" s="136">
        <v>774270.88</v>
      </c>
      <c r="AO114" s="136">
        <v>0</v>
      </c>
      <c r="AP114" s="136">
        <v>0</v>
      </c>
      <c r="AQ114" s="136">
        <v>0</v>
      </c>
      <c r="AR114" s="136">
        <v>0</v>
      </c>
      <c r="AS114" s="136">
        <v>0</v>
      </c>
      <c r="AT114" s="136">
        <v>724743.43</v>
      </c>
      <c r="AU114" s="136">
        <v>0</v>
      </c>
      <c r="AV114" s="136">
        <v>0</v>
      </c>
      <c r="AW114" s="136">
        <v>0</v>
      </c>
      <c r="AX114" s="136">
        <v>0</v>
      </c>
      <c r="AY114" s="136">
        <v>0</v>
      </c>
      <c r="AZ114" s="136">
        <v>683180.2</v>
      </c>
      <c r="BA114" s="40">
        <f t="shared" si="3"/>
        <v>774270.88</v>
      </c>
      <c r="BB114" s="40">
        <f t="shared" si="4"/>
        <v>1407923.63</v>
      </c>
      <c r="BC114" s="40">
        <f t="shared" si="5"/>
        <v>2182194.5099999998</v>
      </c>
    </row>
    <row r="115" spans="1:55" x14ac:dyDescent="0.3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8620689.6799999308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8620689.6799999271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2.2904109589041095</v>
      </c>
      <c r="AE115" s="123">
        <v>19.476712328767125</v>
      </c>
      <c r="AF115" s="126">
        <v>5.3900000000000003E-2</v>
      </c>
      <c r="AG115" s="126" t="s">
        <v>39</v>
      </c>
      <c r="AH115" s="126"/>
      <c r="AI115" s="121" t="s">
        <v>160</v>
      </c>
      <c r="AJ115" s="121" t="s">
        <v>160</v>
      </c>
      <c r="AK115" s="136">
        <v>0</v>
      </c>
      <c r="AL115" s="136">
        <v>0</v>
      </c>
      <c r="AM115" s="136">
        <v>0</v>
      </c>
      <c r="AN115" s="136">
        <v>232964.1</v>
      </c>
      <c r="AO115" s="136">
        <v>0</v>
      </c>
      <c r="AP115" s="136">
        <v>0</v>
      </c>
      <c r="AQ115" s="136">
        <v>0</v>
      </c>
      <c r="AR115" s="136">
        <v>0</v>
      </c>
      <c r="AS115" s="136">
        <v>0</v>
      </c>
      <c r="AT115" s="136">
        <v>185352.86</v>
      </c>
      <c r="AU115" s="136">
        <v>0</v>
      </c>
      <c r="AV115" s="136">
        <v>0</v>
      </c>
      <c r="AW115" s="136">
        <v>0</v>
      </c>
      <c r="AX115" s="136">
        <v>0</v>
      </c>
      <c r="AY115" s="136">
        <v>0</v>
      </c>
      <c r="AZ115" s="136">
        <v>139778.46</v>
      </c>
      <c r="BA115" s="40">
        <f t="shared" si="3"/>
        <v>232964.1</v>
      </c>
      <c r="BB115" s="40">
        <f t="shared" si="4"/>
        <v>325131.31999999995</v>
      </c>
      <c r="BC115" s="40">
        <f t="shared" si="5"/>
        <v>558095.41999999993</v>
      </c>
    </row>
    <row r="116" spans="1:55" x14ac:dyDescent="0.3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20993877.560000002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20993877.560000002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13.29041095890411</v>
      </c>
      <c r="AE116" s="123">
        <v>30.021917808219179</v>
      </c>
      <c r="AF116" s="126">
        <v>5.3900000000000003E-2</v>
      </c>
      <c r="AG116" s="126" t="s">
        <v>39</v>
      </c>
      <c r="AH116" s="126"/>
      <c r="AI116" s="121" t="s">
        <v>160</v>
      </c>
      <c r="AJ116" s="121" t="s">
        <v>160</v>
      </c>
      <c r="AK116" s="136">
        <v>0</v>
      </c>
      <c r="AL116" s="136">
        <v>0</v>
      </c>
      <c r="AM116" s="136">
        <v>0</v>
      </c>
      <c r="AN116" s="136">
        <v>567335.1</v>
      </c>
      <c r="AO116" s="136">
        <v>0</v>
      </c>
      <c r="AP116" s="136">
        <v>0</v>
      </c>
      <c r="AQ116" s="136">
        <v>0</v>
      </c>
      <c r="AR116" s="136">
        <v>0</v>
      </c>
      <c r="AS116" s="136">
        <v>0</v>
      </c>
      <c r="AT116" s="136">
        <v>543337.31999999995</v>
      </c>
      <c r="AU116" s="136">
        <v>0</v>
      </c>
      <c r="AV116" s="136">
        <v>0</v>
      </c>
      <c r="AW116" s="136">
        <v>0</v>
      </c>
      <c r="AX116" s="136">
        <v>0</v>
      </c>
      <c r="AY116" s="136">
        <v>0</v>
      </c>
      <c r="AZ116" s="136">
        <v>525310.27</v>
      </c>
      <c r="BA116" s="40">
        <f t="shared" si="3"/>
        <v>567335.1</v>
      </c>
      <c r="BB116" s="40">
        <f t="shared" si="4"/>
        <v>1068647.5899999999</v>
      </c>
      <c r="BC116" s="40">
        <f t="shared" si="5"/>
        <v>1635982.69</v>
      </c>
    </row>
    <row r="117" spans="1:55" x14ac:dyDescent="0.3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23.295890410958904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36">
        <v>0</v>
      </c>
      <c r="AL117" s="136">
        <v>0</v>
      </c>
      <c r="AM117" s="136">
        <v>0</v>
      </c>
      <c r="AN117" s="136">
        <v>11907.53</v>
      </c>
      <c r="AO117" s="136">
        <v>0</v>
      </c>
      <c r="AP117" s="136">
        <v>0</v>
      </c>
      <c r="AQ117" s="136">
        <v>0</v>
      </c>
      <c r="AR117" s="136">
        <v>0</v>
      </c>
      <c r="AS117" s="136">
        <v>0</v>
      </c>
      <c r="AT117" s="136">
        <v>11842.47</v>
      </c>
      <c r="AU117" s="136">
        <v>0</v>
      </c>
      <c r="AV117" s="136">
        <v>0</v>
      </c>
      <c r="AW117" s="136">
        <v>0</v>
      </c>
      <c r="AX117" s="136">
        <v>0</v>
      </c>
      <c r="AY117" s="136">
        <v>0</v>
      </c>
      <c r="AZ117" s="136">
        <v>11907.53</v>
      </c>
      <c r="BA117" s="40">
        <f t="shared" si="3"/>
        <v>11907.53</v>
      </c>
      <c r="BB117" s="40">
        <f t="shared" si="4"/>
        <v>23750</v>
      </c>
      <c r="BC117" s="40">
        <f t="shared" si="5"/>
        <v>35657.53</v>
      </c>
    </row>
    <row r="118" spans="1:55" x14ac:dyDescent="0.3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97528852.000999972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97528851.99999997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8.287671232876713</v>
      </c>
      <c r="AE118" s="123">
        <v>25.019178082191782</v>
      </c>
      <c r="AF118" s="126">
        <v>5.3900000000000003E-2</v>
      </c>
      <c r="AG118" s="126" t="s">
        <v>39</v>
      </c>
      <c r="AH118" s="126"/>
      <c r="AI118" s="121" t="s">
        <v>160</v>
      </c>
      <c r="AJ118" s="121" t="s">
        <v>160</v>
      </c>
      <c r="AK118" s="136">
        <v>0</v>
      </c>
      <c r="AL118" s="136">
        <v>0</v>
      </c>
      <c r="AM118" s="136">
        <v>0</v>
      </c>
      <c r="AN118" s="136">
        <v>1864446.02</v>
      </c>
      <c r="AO118" s="136">
        <v>0</v>
      </c>
      <c r="AP118" s="136">
        <v>0</v>
      </c>
      <c r="AQ118" s="136">
        <v>0</v>
      </c>
      <c r="AR118" s="136">
        <v>0</v>
      </c>
      <c r="AS118" s="136">
        <v>0</v>
      </c>
      <c r="AT118" s="136">
        <v>1745183.8</v>
      </c>
      <c r="AU118" s="136">
        <v>0</v>
      </c>
      <c r="AV118" s="136">
        <v>0</v>
      </c>
      <c r="AW118" s="136">
        <v>0</v>
      </c>
      <c r="AX118" s="136">
        <v>0</v>
      </c>
      <c r="AY118" s="136">
        <v>0</v>
      </c>
      <c r="AZ118" s="136">
        <v>1645099.43</v>
      </c>
      <c r="BA118" s="40">
        <f t="shared" si="3"/>
        <v>1864446.02</v>
      </c>
      <c r="BB118" s="40">
        <f t="shared" si="4"/>
        <v>3390283.23</v>
      </c>
      <c r="BC118" s="40">
        <f t="shared" si="5"/>
        <v>5254729.25</v>
      </c>
    </row>
    <row r="119" spans="1:55" x14ac:dyDescent="0.3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4.5835616438356164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36">
        <v>6046.14</v>
      </c>
      <c r="AL119" s="136">
        <v>0</v>
      </c>
      <c r="AM119" s="136">
        <v>0</v>
      </c>
      <c r="AN119" s="136">
        <v>0</v>
      </c>
      <c r="AO119" s="136">
        <v>0</v>
      </c>
      <c r="AP119" s="136">
        <v>0</v>
      </c>
      <c r="AQ119" s="136">
        <v>5411.79</v>
      </c>
      <c r="AR119" s="136">
        <v>0</v>
      </c>
      <c r="AS119" s="136">
        <v>0</v>
      </c>
      <c r="AT119" s="136">
        <v>0</v>
      </c>
      <c r="AU119" s="136">
        <v>0</v>
      </c>
      <c r="AV119" s="136">
        <v>0</v>
      </c>
      <c r="AW119" s="136">
        <v>4836.92</v>
      </c>
      <c r="AX119" s="136">
        <v>0</v>
      </c>
      <c r="AY119" s="136">
        <v>0</v>
      </c>
      <c r="AZ119" s="136">
        <v>0</v>
      </c>
      <c r="BA119" s="40">
        <f t="shared" si="3"/>
        <v>6046.14</v>
      </c>
      <c r="BB119" s="40">
        <f t="shared" si="4"/>
        <v>10248.709999999999</v>
      </c>
      <c r="BC119" s="40">
        <f t="shared" si="5"/>
        <v>16294.849999999999</v>
      </c>
    </row>
    <row r="120" spans="1:55" x14ac:dyDescent="0.3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14.58904109589041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36">
        <v>91479.62</v>
      </c>
      <c r="AL120" s="136">
        <v>0</v>
      </c>
      <c r="AM120" s="136">
        <v>0</v>
      </c>
      <c r="AN120" s="136">
        <v>0</v>
      </c>
      <c r="AO120" s="136">
        <v>0</v>
      </c>
      <c r="AP120" s="136">
        <v>0</v>
      </c>
      <c r="AQ120" s="136">
        <v>87947.08</v>
      </c>
      <c r="AR120" s="136">
        <v>0</v>
      </c>
      <c r="AS120" s="136">
        <v>0</v>
      </c>
      <c r="AT120" s="136">
        <v>0</v>
      </c>
      <c r="AU120" s="136">
        <v>0</v>
      </c>
      <c r="AV120" s="136">
        <v>0</v>
      </c>
      <c r="AW120" s="136">
        <v>85380.98</v>
      </c>
      <c r="AX120" s="136">
        <v>0</v>
      </c>
      <c r="AY120" s="136">
        <v>0</v>
      </c>
      <c r="AZ120" s="136">
        <v>0</v>
      </c>
      <c r="BA120" s="40">
        <f t="shared" si="3"/>
        <v>91479.62</v>
      </c>
      <c r="BB120" s="40">
        <f t="shared" si="4"/>
        <v>173328.06</v>
      </c>
      <c r="BC120" s="40">
        <f t="shared" si="5"/>
        <v>264807.67999999999</v>
      </c>
    </row>
    <row r="121" spans="1:55" x14ac:dyDescent="0.3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24.597260273972601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36">
        <v>2537.65</v>
      </c>
      <c r="AL121" s="136">
        <v>0</v>
      </c>
      <c r="AM121" s="136">
        <v>0</v>
      </c>
      <c r="AN121" s="136">
        <v>0</v>
      </c>
      <c r="AO121" s="136">
        <v>0</v>
      </c>
      <c r="AP121" s="136">
        <v>0</v>
      </c>
      <c r="AQ121" s="136">
        <v>2523.7800000000002</v>
      </c>
      <c r="AR121" s="136">
        <v>0</v>
      </c>
      <c r="AS121" s="136">
        <v>0</v>
      </c>
      <c r="AT121" s="136">
        <v>0</v>
      </c>
      <c r="AU121" s="136">
        <v>0</v>
      </c>
      <c r="AV121" s="136">
        <v>0</v>
      </c>
      <c r="AW121" s="136">
        <v>2537.65</v>
      </c>
      <c r="AX121" s="136">
        <v>0</v>
      </c>
      <c r="AY121" s="136">
        <v>0</v>
      </c>
      <c r="AZ121" s="136">
        <v>0</v>
      </c>
      <c r="BA121" s="40">
        <f t="shared" si="3"/>
        <v>2537.65</v>
      </c>
      <c r="BB121" s="40">
        <f t="shared" si="4"/>
        <v>5061.43</v>
      </c>
      <c r="BC121" s="40">
        <f t="shared" si="5"/>
        <v>7599.08</v>
      </c>
    </row>
    <row r="122" spans="1:55" x14ac:dyDescent="0.3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195330013.61400095</v>
      </c>
      <c r="S122" s="122">
        <v>0</v>
      </c>
      <c r="T122" s="122">
        <v>8878636.9879999999</v>
      </c>
      <c r="U122" s="122">
        <v>1768325.15</v>
      </c>
      <c r="V122" s="122" t="s">
        <v>2861</v>
      </c>
      <c r="W122" s="122">
        <v>-3.9999485015869141E-3</v>
      </c>
      <c r="X122" s="122">
        <v>0</v>
      </c>
      <c r="Y122" s="122">
        <v>186451376.62200099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10.476712328767123</v>
      </c>
      <c r="AE122" s="123">
        <v>25.016438356164382</v>
      </c>
      <c r="AF122" s="126">
        <v>1.84E-2</v>
      </c>
      <c r="AG122" s="126" t="s">
        <v>39</v>
      </c>
      <c r="AH122" s="126"/>
      <c r="AI122" s="121" t="s">
        <v>160</v>
      </c>
      <c r="AJ122" s="121" t="s">
        <v>160</v>
      </c>
      <c r="AK122" s="136">
        <v>0</v>
      </c>
      <c r="AL122" s="136">
        <v>0</v>
      </c>
      <c r="AM122" s="136">
        <v>0</v>
      </c>
      <c r="AN122" s="136">
        <v>0</v>
      </c>
      <c r="AO122" s="136">
        <v>0</v>
      </c>
      <c r="AP122" s="136">
        <v>1772687.74</v>
      </c>
      <c r="AQ122" s="136">
        <v>0</v>
      </c>
      <c r="AR122" s="136">
        <v>0</v>
      </c>
      <c r="AS122" s="136">
        <v>0</v>
      </c>
      <c r="AT122" s="136">
        <v>0</v>
      </c>
      <c r="AU122" s="136">
        <v>0</v>
      </c>
      <c r="AV122" s="136">
        <v>1660747.83</v>
      </c>
      <c r="AW122" s="136">
        <v>0</v>
      </c>
      <c r="AX122" s="136">
        <v>0</v>
      </c>
      <c r="AY122" s="136">
        <v>0</v>
      </c>
      <c r="AZ122" s="136">
        <v>0</v>
      </c>
      <c r="BA122" s="40">
        <f t="shared" si="3"/>
        <v>0</v>
      </c>
      <c r="BB122" s="40">
        <f t="shared" si="4"/>
        <v>3433435.5700000003</v>
      </c>
      <c r="BC122" s="40">
        <f t="shared" si="5"/>
        <v>3433435.5700000003</v>
      </c>
    </row>
    <row r="123" spans="1:55" x14ac:dyDescent="0.3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52318158.023000024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52318158.020000026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10.561643835616438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36">
        <v>483436.98</v>
      </c>
      <c r="AL123" s="136">
        <v>0</v>
      </c>
      <c r="AM123" s="136">
        <v>0</v>
      </c>
      <c r="AN123" s="136">
        <v>0</v>
      </c>
      <c r="AO123" s="136">
        <v>0</v>
      </c>
      <c r="AP123" s="136">
        <v>0</v>
      </c>
      <c r="AQ123" s="136">
        <v>453938.73</v>
      </c>
      <c r="AR123" s="136">
        <v>0</v>
      </c>
      <c r="AS123" s="136">
        <v>0</v>
      </c>
      <c r="AT123" s="136">
        <v>0</v>
      </c>
      <c r="AU123" s="136">
        <v>0</v>
      </c>
      <c r="AV123" s="136">
        <v>0</v>
      </c>
      <c r="AW123" s="136">
        <v>439488.17</v>
      </c>
      <c r="AX123" s="136">
        <v>0</v>
      </c>
      <c r="AY123" s="136">
        <v>0</v>
      </c>
      <c r="AZ123" s="136">
        <v>0</v>
      </c>
      <c r="BA123" s="40">
        <f t="shared" si="3"/>
        <v>483436.98</v>
      </c>
      <c r="BB123" s="40">
        <f t="shared" si="4"/>
        <v>893426.89999999991</v>
      </c>
      <c r="BC123" s="40">
        <f t="shared" si="5"/>
        <v>1376863.88</v>
      </c>
    </row>
    <row r="124" spans="1:55" x14ac:dyDescent="0.3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41528651.150000282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41528651.150000297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11.29041095890411</v>
      </c>
      <c r="AE124" s="123">
        <v>25.016438356164382</v>
      </c>
      <c r="AF124" s="126">
        <v>1.7909999999999999E-2</v>
      </c>
      <c r="AG124" s="126" t="s">
        <v>39</v>
      </c>
      <c r="AH124" s="126"/>
      <c r="AI124" s="121" t="s">
        <v>160</v>
      </c>
      <c r="AJ124" s="121" t="s">
        <v>160</v>
      </c>
      <c r="AK124" s="136">
        <v>0</v>
      </c>
      <c r="AL124" s="136">
        <v>0</v>
      </c>
      <c r="AM124" s="136">
        <v>0</v>
      </c>
      <c r="AN124" s="136">
        <v>372907.95</v>
      </c>
      <c r="AO124" s="136">
        <v>0</v>
      </c>
      <c r="AP124" s="136">
        <v>0</v>
      </c>
      <c r="AQ124" s="136">
        <v>0</v>
      </c>
      <c r="AR124" s="136">
        <v>0</v>
      </c>
      <c r="AS124" s="136">
        <v>0</v>
      </c>
      <c r="AT124" s="136">
        <v>354745.41</v>
      </c>
      <c r="AU124" s="136">
        <v>0</v>
      </c>
      <c r="AV124" s="136">
        <v>0</v>
      </c>
      <c r="AW124" s="136">
        <v>0</v>
      </c>
      <c r="AX124" s="136">
        <v>0</v>
      </c>
      <c r="AY124" s="136">
        <v>0</v>
      </c>
      <c r="AZ124" s="136">
        <v>340481.17</v>
      </c>
      <c r="BA124" s="40">
        <f t="shared" si="3"/>
        <v>372907.95</v>
      </c>
      <c r="BB124" s="40">
        <f t="shared" si="4"/>
        <v>695226.58</v>
      </c>
      <c r="BC124" s="40">
        <f t="shared" si="5"/>
        <v>1068134.53</v>
      </c>
    </row>
    <row r="125" spans="1:55" x14ac:dyDescent="0.3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15602330.649999861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15602330.649999853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11.367123287671232</v>
      </c>
      <c r="AE125" s="123">
        <v>25.016438356164382</v>
      </c>
      <c r="AF125" s="126">
        <v>1.78E-2</v>
      </c>
      <c r="AG125" s="126" t="s">
        <v>39</v>
      </c>
      <c r="AH125" s="126"/>
      <c r="AI125" s="121" t="s">
        <v>160</v>
      </c>
      <c r="AJ125" s="121" t="s">
        <v>160</v>
      </c>
      <c r="AK125" s="136">
        <v>0</v>
      </c>
      <c r="AL125" s="136">
        <v>0</v>
      </c>
      <c r="AM125" s="136">
        <v>0</v>
      </c>
      <c r="AN125" s="136">
        <v>0</v>
      </c>
      <c r="AO125" s="136">
        <v>139852.63</v>
      </c>
      <c r="AP125" s="136">
        <v>0</v>
      </c>
      <c r="AQ125" s="136">
        <v>0</v>
      </c>
      <c r="AR125" s="136">
        <v>0</v>
      </c>
      <c r="AS125" s="136">
        <v>0</v>
      </c>
      <c r="AT125" s="136">
        <v>0</v>
      </c>
      <c r="AU125" s="136">
        <v>131591.01</v>
      </c>
      <c r="AV125" s="136">
        <v>0</v>
      </c>
      <c r="AW125" s="136">
        <v>0</v>
      </c>
      <c r="AX125" s="136">
        <v>0</v>
      </c>
      <c r="AY125" s="136">
        <v>0</v>
      </c>
      <c r="AZ125" s="136">
        <v>0</v>
      </c>
      <c r="BA125" s="40">
        <f t="shared" si="3"/>
        <v>0</v>
      </c>
      <c r="BB125" s="40">
        <f t="shared" si="4"/>
        <v>271443.64</v>
      </c>
      <c r="BC125" s="40">
        <f t="shared" si="5"/>
        <v>271443.64</v>
      </c>
    </row>
    <row r="126" spans="1:55" x14ac:dyDescent="0.3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11.578082191780823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36">
        <v>399728.54</v>
      </c>
      <c r="AL126" s="136">
        <v>0</v>
      </c>
      <c r="AM126" s="136">
        <v>0</v>
      </c>
      <c r="AN126" s="136">
        <v>0</v>
      </c>
      <c r="AO126" s="136">
        <v>0</v>
      </c>
      <c r="AP126" s="136">
        <v>0</v>
      </c>
      <c r="AQ126" s="136">
        <v>376827.42</v>
      </c>
      <c r="AR126" s="136">
        <v>0</v>
      </c>
      <c r="AS126" s="136">
        <v>0</v>
      </c>
      <c r="AT126" s="136">
        <v>0</v>
      </c>
      <c r="AU126" s="136">
        <v>0</v>
      </c>
      <c r="AV126" s="136">
        <v>0</v>
      </c>
      <c r="AW126" s="136">
        <v>366417.82</v>
      </c>
      <c r="AX126" s="136">
        <v>0</v>
      </c>
      <c r="AY126" s="136">
        <v>0</v>
      </c>
      <c r="AZ126" s="136">
        <v>0</v>
      </c>
      <c r="BA126" s="40">
        <f t="shared" si="3"/>
        <v>399728.54</v>
      </c>
      <c r="BB126" s="40">
        <f t="shared" si="4"/>
        <v>743245.24</v>
      </c>
      <c r="BC126" s="40">
        <f t="shared" si="5"/>
        <v>1142973.78</v>
      </c>
    </row>
    <row r="127" spans="1:55" x14ac:dyDescent="0.3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35430952.389999725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35430952.38999971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11.427397260273972</v>
      </c>
      <c r="AE127" s="123">
        <v>25.016438356164382</v>
      </c>
      <c r="AF127" s="126">
        <v>1.7999999999999999E-2</v>
      </c>
      <c r="AG127" s="126" t="s">
        <v>39</v>
      </c>
      <c r="AH127" s="126"/>
      <c r="AI127" s="121" t="s">
        <v>160</v>
      </c>
      <c r="AJ127" s="121" t="s">
        <v>160</v>
      </c>
      <c r="AK127" s="136">
        <v>0</v>
      </c>
      <c r="AL127" s="136">
        <v>0</v>
      </c>
      <c r="AM127" s="136">
        <v>0</v>
      </c>
      <c r="AN127" s="136">
        <v>0</v>
      </c>
      <c r="AO127" s="136">
        <v>0</v>
      </c>
      <c r="AP127" s="136">
        <v>321410.19</v>
      </c>
      <c r="AQ127" s="136">
        <v>0</v>
      </c>
      <c r="AR127" s="136">
        <v>0</v>
      </c>
      <c r="AS127" s="136">
        <v>0</v>
      </c>
      <c r="AT127" s="136">
        <v>0</v>
      </c>
      <c r="AU127" s="136">
        <v>0</v>
      </c>
      <c r="AV127" s="136">
        <v>302423.28999999998</v>
      </c>
      <c r="AW127" s="136">
        <v>0</v>
      </c>
      <c r="AX127" s="136">
        <v>0</v>
      </c>
      <c r="AY127" s="136">
        <v>0</v>
      </c>
      <c r="AZ127" s="136">
        <v>0</v>
      </c>
      <c r="BA127" s="40">
        <f t="shared" si="3"/>
        <v>0</v>
      </c>
      <c r="BB127" s="40">
        <f t="shared" si="4"/>
        <v>623833.48</v>
      </c>
      <c r="BC127" s="40">
        <f t="shared" si="5"/>
        <v>623833.48</v>
      </c>
    </row>
    <row r="128" spans="1:55" x14ac:dyDescent="0.3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49239722.110000275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49239722.11000029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11.427397260273972</v>
      </c>
      <c r="AE128" s="123">
        <v>25.016438356164382</v>
      </c>
      <c r="AF128" s="126">
        <v>1.7999999999999999E-2</v>
      </c>
      <c r="AG128" s="126" t="s">
        <v>39</v>
      </c>
      <c r="AH128" s="126"/>
      <c r="AI128" s="121" t="s">
        <v>160</v>
      </c>
      <c r="AJ128" s="121" t="s">
        <v>160</v>
      </c>
      <c r="AK128" s="136">
        <v>0</v>
      </c>
      <c r="AL128" s="136">
        <v>0</v>
      </c>
      <c r="AM128" s="136">
        <v>0</v>
      </c>
      <c r="AN128" s="136">
        <v>0</v>
      </c>
      <c r="AO128" s="136">
        <v>0</v>
      </c>
      <c r="AP128" s="136">
        <v>446675.77</v>
      </c>
      <c r="AQ128" s="136">
        <v>0</v>
      </c>
      <c r="AR128" s="136">
        <v>0</v>
      </c>
      <c r="AS128" s="136">
        <v>0</v>
      </c>
      <c r="AT128" s="136">
        <v>0</v>
      </c>
      <c r="AU128" s="136">
        <v>0</v>
      </c>
      <c r="AV128" s="136">
        <v>420288.98</v>
      </c>
      <c r="AW128" s="136">
        <v>0</v>
      </c>
      <c r="AX128" s="136">
        <v>0</v>
      </c>
      <c r="AY128" s="136">
        <v>0</v>
      </c>
      <c r="AZ128" s="136">
        <v>0</v>
      </c>
      <c r="BA128" s="40">
        <f t="shared" si="3"/>
        <v>0</v>
      </c>
      <c r="BB128" s="40">
        <f t="shared" si="4"/>
        <v>866964.75</v>
      </c>
      <c r="BC128" s="40">
        <f t="shared" si="5"/>
        <v>866964.75</v>
      </c>
    </row>
    <row r="129" spans="1:55" x14ac:dyDescent="0.3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27941814.960000142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27941814.96000015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11.926027397260274</v>
      </c>
      <c r="AE129" s="123">
        <v>25.515068493150686</v>
      </c>
      <c r="AF129" s="126">
        <v>1.7999999999999999E-2</v>
      </c>
      <c r="AG129" s="126" t="s">
        <v>39</v>
      </c>
      <c r="AH129" s="126"/>
      <c r="AI129" s="121" t="s">
        <v>160</v>
      </c>
      <c r="AJ129" s="121" t="s">
        <v>160</v>
      </c>
      <c r="AK129" s="136">
        <v>0</v>
      </c>
      <c r="AL129" s="136">
        <v>0</v>
      </c>
      <c r="AM129" s="136">
        <v>0</v>
      </c>
      <c r="AN129" s="136">
        <v>0</v>
      </c>
      <c r="AO129" s="136">
        <v>0</v>
      </c>
      <c r="AP129" s="136">
        <v>253472.83</v>
      </c>
      <c r="AQ129" s="136">
        <v>0</v>
      </c>
      <c r="AR129" s="136">
        <v>0</v>
      </c>
      <c r="AS129" s="136">
        <v>0</v>
      </c>
      <c r="AT129" s="136">
        <v>0</v>
      </c>
      <c r="AU129" s="136">
        <v>0</v>
      </c>
      <c r="AV129" s="136">
        <v>238499.25</v>
      </c>
      <c r="AW129" s="136">
        <v>0</v>
      </c>
      <c r="AX129" s="136">
        <v>0</v>
      </c>
      <c r="AY129" s="136">
        <v>0</v>
      </c>
      <c r="AZ129" s="136">
        <v>0</v>
      </c>
      <c r="BA129" s="40">
        <f t="shared" si="3"/>
        <v>0</v>
      </c>
      <c r="BB129" s="40">
        <f t="shared" si="4"/>
        <v>491972.07999999996</v>
      </c>
      <c r="BC129" s="40">
        <f t="shared" si="5"/>
        <v>491972.07999999996</v>
      </c>
    </row>
    <row r="130" spans="1:55" x14ac:dyDescent="0.3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40407630.680000283</v>
      </c>
      <c r="S130" s="122">
        <v>0</v>
      </c>
      <c r="T130" s="122">
        <v>1683651.28</v>
      </c>
      <c r="U130" s="122">
        <v>362940.46</v>
      </c>
      <c r="V130" s="122" t="s">
        <v>2861</v>
      </c>
      <c r="W130" s="122">
        <v>1.4901161193847656E-8</v>
      </c>
      <c r="X130" s="122">
        <v>0</v>
      </c>
      <c r="Y130" s="122">
        <v>38723979.400000297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11.512328767123288</v>
      </c>
      <c r="AE130" s="123">
        <v>25.019178082191782</v>
      </c>
      <c r="AF130" s="126">
        <v>1.8100000000000002E-2</v>
      </c>
      <c r="AG130" s="126" t="s">
        <v>39</v>
      </c>
      <c r="AH130" s="126"/>
      <c r="AI130" s="121" t="s">
        <v>160</v>
      </c>
      <c r="AJ130" s="121" t="s">
        <v>160</v>
      </c>
      <c r="AK130" s="136">
        <v>0</v>
      </c>
      <c r="AL130" s="136">
        <v>0</v>
      </c>
      <c r="AM130" s="136">
        <v>0</v>
      </c>
      <c r="AN130" s="136">
        <v>0</v>
      </c>
      <c r="AO130" s="136">
        <v>0</v>
      </c>
      <c r="AP130" s="136">
        <v>0</v>
      </c>
      <c r="AQ130" s="136">
        <v>356212.87</v>
      </c>
      <c r="AR130" s="136">
        <v>0</v>
      </c>
      <c r="AS130" s="136">
        <v>0</v>
      </c>
      <c r="AT130" s="136">
        <v>0</v>
      </c>
      <c r="AU130" s="136">
        <v>0</v>
      </c>
      <c r="AV130" s="136">
        <v>0</v>
      </c>
      <c r="AW130" s="136">
        <v>346372.74</v>
      </c>
      <c r="AX130" s="136">
        <v>0</v>
      </c>
      <c r="AY130" s="136">
        <v>0</v>
      </c>
      <c r="AZ130" s="136">
        <v>0</v>
      </c>
      <c r="BA130" s="40">
        <f t="shared" ref="BA130:BA193" si="6">SUM(AK130:AN130)</f>
        <v>0</v>
      </c>
      <c r="BB130" s="40">
        <f t="shared" si="4"/>
        <v>702585.61</v>
      </c>
      <c r="BC130" s="40">
        <f t="shared" si="5"/>
        <v>702585.61</v>
      </c>
    </row>
    <row r="131" spans="1:55" x14ac:dyDescent="0.3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1312924.3600000085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1312924.360000009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12.676712328767124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36">
        <v>0</v>
      </c>
      <c r="AL131" s="136">
        <v>0</v>
      </c>
      <c r="AM131" s="136">
        <v>12019.34</v>
      </c>
      <c r="AN131" s="136">
        <v>0</v>
      </c>
      <c r="AO131" s="136">
        <v>0</v>
      </c>
      <c r="AP131" s="136">
        <v>0</v>
      </c>
      <c r="AQ131" s="136">
        <v>0</v>
      </c>
      <c r="AR131" s="136">
        <v>0</v>
      </c>
      <c r="AS131" s="136">
        <v>11368.62</v>
      </c>
      <c r="AT131" s="136">
        <v>0</v>
      </c>
      <c r="AU131" s="136">
        <v>0</v>
      </c>
      <c r="AV131" s="136">
        <v>0</v>
      </c>
      <c r="AW131" s="136">
        <v>0</v>
      </c>
      <c r="AX131" s="136">
        <v>0</v>
      </c>
      <c r="AY131" s="136">
        <v>11094.77</v>
      </c>
      <c r="AZ131" s="136">
        <v>0</v>
      </c>
      <c r="BA131" s="40">
        <f t="shared" si="6"/>
        <v>12019.34</v>
      </c>
      <c r="BB131" s="40">
        <f t="shared" ref="BB131:BB194" si="7">SUM(AO131:AZ131)</f>
        <v>22463.39</v>
      </c>
      <c r="BC131" s="40">
        <f t="shared" ref="BC131:BC194" si="8">BB131+BA131</f>
        <v>34482.729999999996</v>
      </c>
    </row>
    <row r="132" spans="1:55" x14ac:dyDescent="0.3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21338621.760000069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21338621.760000072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12.263013698630138</v>
      </c>
      <c r="AE132" s="123">
        <v>25.019178082191782</v>
      </c>
      <c r="AF132" s="126">
        <v>1.8185E-2</v>
      </c>
      <c r="AG132" s="126" t="s">
        <v>39</v>
      </c>
      <c r="AH132" s="126"/>
      <c r="AI132" s="121" t="s">
        <v>160</v>
      </c>
      <c r="AJ132" s="121" t="s">
        <v>160</v>
      </c>
      <c r="AK132" s="136">
        <v>0</v>
      </c>
      <c r="AL132" s="136">
        <v>0</v>
      </c>
      <c r="AM132" s="136">
        <v>0</v>
      </c>
      <c r="AN132" s="136">
        <v>194552.98</v>
      </c>
      <c r="AO132" s="136">
        <v>0</v>
      </c>
      <c r="AP132" s="136">
        <v>0</v>
      </c>
      <c r="AQ132" s="136">
        <v>0</v>
      </c>
      <c r="AR132" s="136">
        <v>0</v>
      </c>
      <c r="AS132" s="136">
        <v>0</v>
      </c>
      <c r="AT132" s="136">
        <v>185750.26</v>
      </c>
      <c r="AU132" s="136">
        <v>0</v>
      </c>
      <c r="AV132" s="136">
        <v>0</v>
      </c>
      <c r="AW132" s="136">
        <v>0</v>
      </c>
      <c r="AX132" s="136">
        <v>0</v>
      </c>
      <c r="AY132" s="136">
        <v>0</v>
      </c>
      <c r="AZ132" s="136">
        <v>178988.75</v>
      </c>
      <c r="BA132" s="40">
        <f t="shared" si="6"/>
        <v>194552.98</v>
      </c>
      <c r="BB132" s="40">
        <f t="shared" si="7"/>
        <v>364739.01</v>
      </c>
      <c r="BC132" s="40">
        <f t="shared" si="8"/>
        <v>559291.99</v>
      </c>
    </row>
    <row r="133" spans="1:55" x14ac:dyDescent="0.3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22608695.675999876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22608695.679999869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12.676712328767124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36">
        <v>0</v>
      </c>
      <c r="AL133" s="136">
        <v>0</v>
      </c>
      <c r="AM133" s="136">
        <v>206974.25</v>
      </c>
      <c r="AN133" s="136">
        <v>0</v>
      </c>
      <c r="AO133" s="136">
        <v>0</v>
      </c>
      <c r="AP133" s="136">
        <v>0</v>
      </c>
      <c r="AQ133" s="136">
        <v>0</v>
      </c>
      <c r="AR133" s="136">
        <v>0</v>
      </c>
      <c r="AS133" s="136">
        <v>195768.91</v>
      </c>
      <c r="AT133" s="136">
        <v>0</v>
      </c>
      <c r="AU133" s="136">
        <v>0</v>
      </c>
      <c r="AV133" s="136">
        <v>0</v>
      </c>
      <c r="AW133" s="136">
        <v>0</v>
      </c>
      <c r="AX133" s="136">
        <v>0</v>
      </c>
      <c r="AY133" s="136">
        <v>191053.15</v>
      </c>
      <c r="AZ133" s="136">
        <v>0</v>
      </c>
      <c r="BA133" s="40">
        <f t="shared" si="6"/>
        <v>206974.25</v>
      </c>
      <c r="BB133" s="40">
        <f t="shared" si="7"/>
        <v>386822.06</v>
      </c>
      <c r="BC133" s="40">
        <f t="shared" si="8"/>
        <v>593796.31000000006</v>
      </c>
    </row>
    <row r="134" spans="1:55" x14ac:dyDescent="0.3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32142857.149999715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32142857.1499997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13.257534246575343</v>
      </c>
      <c r="AE134" s="123">
        <v>25.016438356164382</v>
      </c>
      <c r="AF134" s="126">
        <v>1.8373E-2</v>
      </c>
      <c r="AG134" s="126" t="s">
        <v>39</v>
      </c>
      <c r="AH134" s="126"/>
      <c r="AI134" s="121" t="s">
        <v>160</v>
      </c>
      <c r="AJ134" s="121" t="s">
        <v>160</v>
      </c>
      <c r="AK134" s="136">
        <v>0</v>
      </c>
      <c r="AL134" s="136">
        <v>0</v>
      </c>
      <c r="AM134" s="136">
        <v>296089.34000000003</v>
      </c>
      <c r="AN134" s="136">
        <v>0</v>
      </c>
      <c r="AO134" s="136">
        <v>0</v>
      </c>
      <c r="AP134" s="136">
        <v>0</v>
      </c>
      <c r="AQ134" s="136">
        <v>0</v>
      </c>
      <c r="AR134" s="136">
        <v>0</v>
      </c>
      <c r="AS134" s="136">
        <v>282006.96999999997</v>
      </c>
      <c r="AT134" s="136">
        <v>0</v>
      </c>
      <c r="AU134" s="136">
        <v>0</v>
      </c>
      <c r="AV134" s="136">
        <v>0</v>
      </c>
      <c r="AW134" s="136">
        <v>0</v>
      </c>
      <c r="AX134" s="136">
        <v>0</v>
      </c>
      <c r="AY134" s="136">
        <v>275654.93</v>
      </c>
      <c r="AZ134" s="136">
        <v>0</v>
      </c>
      <c r="BA134" s="40">
        <f t="shared" si="6"/>
        <v>296089.34000000003</v>
      </c>
      <c r="BB134" s="40">
        <f t="shared" si="7"/>
        <v>557661.89999999991</v>
      </c>
      <c r="BC134" s="40">
        <f t="shared" si="8"/>
        <v>853751.24</v>
      </c>
    </row>
    <row r="135" spans="1:55" x14ac:dyDescent="0.3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155579224.56200102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155579224.56000108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12.298630136986301</v>
      </c>
      <c r="AE135" s="123">
        <v>25.019178082191782</v>
      </c>
      <c r="AF135" s="126">
        <v>1.8185E-2</v>
      </c>
      <c r="AG135" s="126" t="s">
        <v>39</v>
      </c>
      <c r="AH135" s="126"/>
      <c r="AI135" s="121" t="s">
        <v>160</v>
      </c>
      <c r="AJ135" s="121" t="s">
        <v>160</v>
      </c>
      <c r="AK135" s="136">
        <v>0</v>
      </c>
      <c r="AL135" s="136">
        <v>0</v>
      </c>
      <c r="AM135" s="136">
        <v>0</v>
      </c>
      <c r="AN135" s="136">
        <v>1418479.73</v>
      </c>
      <c r="AO135" s="136">
        <v>0</v>
      </c>
      <c r="AP135" s="136">
        <v>0</v>
      </c>
      <c r="AQ135" s="136">
        <v>0</v>
      </c>
      <c r="AR135" s="136">
        <v>0</v>
      </c>
      <c r="AS135" s="136">
        <v>0</v>
      </c>
      <c r="AT135" s="136">
        <v>1354299.34</v>
      </c>
      <c r="AU135" s="136">
        <v>0</v>
      </c>
      <c r="AV135" s="136">
        <v>0</v>
      </c>
      <c r="AW135" s="136">
        <v>0</v>
      </c>
      <c r="AX135" s="136">
        <v>0</v>
      </c>
      <c r="AY135" s="136">
        <v>0</v>
      </c>
      <c r="AZ135" s="136">
        <v>1305001.3500000001</v>
      </c>
      <c r="BA135" s="40">
        <f t="shared" si="6"/>
        <v>1418479.73</v>
      </c>
      <c r="BB135" s="40">
        <f t="shared" si="7"/>
        <v>2659300.6900000004</v>
      </c>
      <c r="BC135" s="40">
        <f t="shared" si="8"/>
        <v>4077780.4200000004</v>
      </c>
    </row>
    <row r="136" spans="1:55" x14ac:dyDescent="0.3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12.547945205479452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36">
        <v>84043.06</v>
      </c>
      <c r="AL136" s="136">
        <v>0</v>
      </c>
      <c r="AM136" s="136">
        <v>0</v>
      </c>
      <c r="AN136" s="136">
        <v>0</v>
      </c>
      <c r="AO136" s="136">
        <v>0</v>
      </c>
      <c r="AP136" s="136">
        <v>0</v>
      </c>
      <c r="AQ136" s="136">
        <v>79493.070000000007</v>
      </c>
      <c r="AR136" s="136">
        <v>0</v>
      </c>
      <c r="AS136" s="136">
        <v>0</v>
      </c>
      <c r="AT136" s="136">
        <v>0</v>
      </c>
      <c r="AU136" s="136">
        <v>0</v>
      </c>
      <c r="AV136" s="136">
        <v>0</v>
      </c>
      <c r="AW136" s="136">
        <v>77578.210000000006</v>
      </c>
      <c r="AX136" s="136">
        <v>0</v>
      </c>
      <c r="AY136" s="136">
        <v>0</v>
      </c>
      <c r="AZ136" s="136">
        <v>0</v>
      </c>
      <c r="BA136" s="40">
        <f t="shared" si="6"/>
        <v>84043.06</v>
      </c>
      <c r="BB136" s="40">
        <f t="shared" si="7"/>
        <v>157071.28000000003</v>
      </c>
      <c r="BC136" s="40">
        <f t="shared" si="8"/>
        <v>241114.34000000003</v>
      </c>
    </row>
    <row r="137" spans="1:55" x14ac:dyDescent="0.3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22015.69</v>
      </c>
      <c r="V137" s="122" t="s">
        <v>2861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12.964383561643835</v>
      </c>
      <c r="AE137" s="123">
        <v>25.016438356164382</v>
      </c>
      <c r="AF137" s="126">
        <v>1.8200000000000001E-2</v>
      </c>
      <c r="AG137" s="126" t="s">
        <v>39</v>
      </c>
      <c r="AH137" s="126"/>
      <c r="AI137" s="121" t="s">
        <v>160</v>
      </c>
      <c r="AJ137" s="121" t="s">
        <v>160</v>
      </c>
      <c r="AK137" s="136">
        <v>0</v>
      </c>
      <c r="AL137" s="136">
        <v>0</v>
      </c>
      <c r="AM137" s="136">
        <v>0</v>
      </c>
      <c r="AN137" s="136">
        <v>0</v>
      </c>
      <c r="AO137" s="136">
        <v>0</v>
      </c>
      <c r="AP137" s="136">
        <v>23087.94</v>
      </c>
      <c r="AQ137" s="136">
        <v>0</v>
      </c>
      <c r="AR137" s="136">
        <v>0</v>
      </c>
      <c r="AS137" s="136">
        <v>0</v>
      </c>
      <c r="AT137" s="136">
        <v>0</v>
      </c>
      <c r="AU137" s="136">
        <v>0</v>
      </c>
      <c r="AV137" s="136">
        <v>21837.99</v>
      </c>
      <c r="AW137" s="136">
        <v>0</v>
      </c>
      <c r="AX137" s="136">
        <v>0</v>
      </c>
      <c r="AY137" s="136">
        <v>0</v>
      </c>
      <c r="AZ137" s="136">
        <v>0</v>
      </c>
      <c r="BA137" s="40">
        <f t="shared" si="6"/>
        <v>0</v>
      </c>
      <c r="BB137" s="40">
        <f t="shared" si="7"/>
        <v>44925.93</v>
      </c>
      <c r="BC137" s="40">
        <f t="shared" si="8"/>
        <v>44925.93</v>
      </c>
    </row>
    <row r="138" spans="1:55" x14ac:dyDescent="0.3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13.216438356164383</v>
      </c>
      <c r="AE138" s="123">
        <v>24.687671232876713</v>
      </c>
      <c r="AF138" s="126">
        <v>1.7864999999999999E-2</v>
      </c>
      <c r="AG138" s="126" t="s">
        <v>39</v>
      </c>
      <c r="AH138" s="126"/>
      <c r="AI138" s="121" t="s">
        <v>160</v>
      </c>
      <c r="AJ138" s="121" t="s">
        <v>160</v>
      </c>
      <c r="AK138" s="136">
        <v>0</v>
      </c>
      <c r="AL138" s="136">
        <v>0</v>
      </c>
      <c r="AM138" s="136">
        <v>19265.32</v>
      </c>
      <c r="AN138" s="136">
        <v>0</v>
      </c>
      <c r="AO138" s="136">
        <v>0</v>
      </c>
      <c r="AP138" s="136">
        <v>0</v>
      </c>
      <c r="AQ138" s="136">
        <v>0</v>
      </c>
      <c r="AR138" s="136">
        <v>0</v>
      </c>
      <c r="AS138" s="136">
        <v>18951.22</v>
      </c>
      <c r="AT138" s="136">
        <v>0</v>
      </c>
      <c r="AU138" s="136">
        <v>0</v>
      </c>
      <c r="AV138" s="136">
        <v>0</v>
      </c>
      <c r="AW138" s="136">
        <v>0</v>
      </c>
      <c r="AX138" s="136">
        <v>0</v>
      </c>
      <c r="AY138" s="136">
        <v>16526.71</v>
      </c>
      <c r="AZ138" s="136">
        <v>0</v>
      </c>
      <c r="BA138" s="40">
        <f t="shared" si="6"/>
        <v>19265.32</v>
      </c>
      <c r="BB138" s="40">
        <f t="shared" si="7"/>
        <v>35477.93</v>
      </c>
      <c r="BC138" s="40">
        <f t="shared" si="8"/>
        <v>54743.25</v>
      </c>
    </row>
    <row r="139" spans="1:55" x14ac:dyDescent="0.3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13.216438356164383</v>
      </c>
      <c r="AE139" s="123">
        <v>24.687671232876713</v>
      </c>
      <c r="AF139" s="126">
        <v>1.7084999999999999E-2</v>
      </c>
      <c r="AG139" s="126" t="s">
        <v>39</v>
      </c>
      <c r="AH139" s="126"/>
      <c r="AI139" s="121" t="s">
        <v>160</v>
      </c>
      <c r="AJ139" s="121" t="s">
        <v>160</v>
      </c>
      <c r="AK139" s="136">
        <v>0</v>
      </c>
      <c r="AL139" s="136">
        <v>0</v>
      </c>
      <c r="AM139" s="136">
        <v>818121.54</v>
      </c>
      <c r="AN139" s="136">
        <v>0</v>
      </c>
      <c r="AO139" s="136">
        <v>0</v>
      </c>
      <c r="AP139" s="136">
        <v>0</v>
      </c>
      <c r="AQ139" s="136">
        <v>0</v>
      </c>
      <c r="AR139" s="136">
        <v>0</v>
      </c>
      <c r="AS139" s="136">
        <v>804782.61</v>
      </c>
      <c r="AT139" s="136">
        <v>0</v>
      </c>
      <c r="AU139" s="136">
        <v>0</v>
      </c>
      <c r="AV139" s="136">
        <v>0</v>
      </c>
      <c r="AW139" s="136">
        <v>0</v>
      </c>
      <c r="AX139" s="136">
        <v>0</v>
      </c>
      <c r="AY139" s="136">
        <v>818121.54</v>
      </c>
      <c r="AZ139" s="136">
        <v>0</v>
      </c>
      <c r="BA139" s="40">
        <f t="shared" si="6"/>
        <v>818121.54</v>
      </c>
      <c r="BB139" s="40">
        <f t="shared" si="7"/>
        <v>1622904.15</v>
      </c>
      <c r="BC139" s="40">
        <f t="shared" si="8"/>
        <v>2441025.69</v>
      </c>
    </row>
    <row r="140" spans="1:55" x14ac:dyDescent="0.3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94118010.799999997</v>
      </c>
      <c r="AD140" s="123">
        <v>13.298630136986301</v>
      </c>
      <c r="AE140" s="123">
        <v>24.389041095890413</v>
      </c>
      <c r="AF140" s="126">
        <v>1.7084999999999999E-2</v>
      </c>
      <c r="AG140" s="126" t="s">
        <v>39</v>
      </c>
      <c r="AH140" s="126"/>
      <c r="AI140" s="121" t="s">
        <v>160</v>
      </c>
      <c r="AJ140" s="121" t="s">
        <v>160</v>
      </c>
      <c r="AK140" s="136">
        <v>0</v>
      </c>
      <c r="AL140" s="136">
        <v>0</v>
      </c>
      <c r="AM140" s="136">
        <v>0</v>
      </c>
      <c r="AN140" s="136">
        <v>806205.86</v>
      </c>
      <c r="AO140" s="136">
        <v>0</v>
      </c>
      <c r="AP140" s="136">
        <v>0</v>
      </c>
      <c r="AQ140" s="136">
        <v>0</v>
      </c>
      <c r="AR140" s="136">
        <v>0</v>
      </c>
      <c r="AS140" s="136">
        <v>0</v>
      </c>
      <c r="AT140" s="136">
        <v>801800.36</v>
      </c>
      <c r="AU140" s="136">
        <v>0</v>
      </c>
      <c r="AV140" s="136">
        <v>0</v>
      </c>
      <c r="AW140" s="136">
        <v>0</v>
      </c>
      <c r="AX140" s="136">
        <v>0</v>
      </c>
      <c r="AY140" s="136">
        <v>0</v>
      </c>
      <c r="AZ140" s="136">
        <v>806205.86</v>
      </c>
      <c r="BA140" s="40">
        <f t="shared" si="6"/>
        <v>806205.86</v>
      </c>
      <c r="BB140" s="40">
        <f t="shared" si="7"/>
        <v>1608006.22</v>
      </c>
      <c r="BC140" s="40">
        <f t="shared" si="8"/>
        <v>2414212.08</v>
      </c>
    </row>
    <row r="141" spans="1:55" x14ac:dyDescent="0.3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15.715068493150685</v>
      </c>
      <c r="AE141" s="123">
        <v>24.931506849315067</v>
      </c>
      <c r="AF141" s="126">
        <v>3.109E-2</v>
      </c>
      <c r="AG141" s="126" t="s">
        <v>39</v>
      </c>
      <c r="AH141" s="126"/>
      <c r="AI141" s="121" t="s">
        <v>160</v>
      </c>
      <c r="AJ141" s="121" t="s">
        <v>160</v>
      </c>
      <c r="AK141" s="136">
        <v>0</v>
      </c>
      <c r="AL141" s="136">
        <v>0</v>
      </c>
      <c r="AM141" s="136">
        <v>2194187.4</v>
      </c>
      <c r="AN141" s="136">
        <v>0</v>
      </c>
      <c r="AO141" s="136">
        <v>0</v>
      </c>
      <c r="AP141" s="136">
        <v>0</v>
      </c>
      <c r="AQ141" s="136">
        <v>0</v>
      </c>
      <c r="AR141" s="136">
        <v>0</v>
      </c>
      <c r="AS141" s="136">
        <v>2158412.6</v>
      </c>
      <c r="AT141" s="136">
        <v>0</v>
      </c>
      <c r="AU141" s="136">
        <v>0</v>
      </c>
      <c r="AV141" s="136">
        <v>0</v>
      </c>
      <c r="AW141" s="136">
        <v>0</v>
      </c>
      <c r="AX141" s="136">
        <v>0</v>
      </c>
      <c r="AY141" s="136">
        <v>2106419.9</v>
      </c>
      <c r="AZ141" s="136">
        <v>0</v>
      </c>
      <c r="BA141" s="40">
        <f t="shared" si="6"/>
        <v>2194187.4</v>
      </c>
      <c r="BB141" s="40">
        <f t="shared" si="7"/>
        <v>4264832.5</v>
      </c>
      <c r="BC141" s="40">
        <f t="shared" si="8"/>
        <v>6459019.9000000004</v>
      </c>
    </row>
    <row r="142" spans="1:55" x14ac:dyDescent="0.3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249800000</v>
      </c>
      <c r="AD142" s="123">
        <v>18.715068493150685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36">
        <v>0</v>
      </c>
      <c r="AL142" s="136">
        <v>0</v>
      </c>
      <c r="AM142" s="136">
        <v>5802854</v>
      </c>
      <c r="AN142" s="136">
        <v>0</v>
      </c>
      <c r="AO142" s="136">
        <v>0</v>
      </c>
      <c r="AP142" s="136">
        <v>0</v>
      </c>
      <c r="AQ142" s="136">
        <v>0</v>
      </c>
      <c r="AR142" s="136">
        <v>0</v>
      </c>
      <c r="AS142" s="136">
        <v>5708242.25</v>
      </c>
      <c r="AT142" s="136">
        <v>0</v>
      </c>
      <c r="AU142" s="136">
        <v>0</v>
      </c>
      <c r="AV142" s="136">
        <v>0</v>
      </c>
      <c r="AW142" s="136">
        <v>0</v>
      </c>
      <c r="AX142" s="136">
        <v>0</v>
      </c>
      <c r="AY142" s="136">
        <v>5367639.95</v>
      </c>
      <c r="AZ142" s="136">
        <v>0</v>
      </c>
      <c r="BA142" s="40">
        <f t="shared" si="6"/>
        <v>5802854</v>
      </c>
      <c r="BB142" s="40">
        <f t="shared" si="7"/>
        <v>11075882.199999999</v>
      </c>
      <c r="BC142" s="40">
        <f t="shared" si="8"/>
        <v>16878736.199999999</v>
      </c>
    </row>
    <row r="143" spans="1:55" x14ac:dyDescent="0.3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14.216438356164383</v>
      </c>
      <c r="AE143" s="123">
        <v>24.967123287671232</v>
      </c>
      <c r="AF143" s="126">
        <v>2.9499999999999998E-2</v>
      </c>
      <c r="AG143" s="126" t="s">
        <v>39</v>
      </c>
      <c r="AH143" s="126"/>
      <c r="AI143" s="121" t="s">
        <v>160</v>
      </c>
      <c r="AJ143" s="121" t="s">
        <v>160</v>
      </c>
      <c r="AK143" s="136">
        <v>0</v>
      </c>
      <c r="AL143" s="136">
        <v>0</v>
      </c>
      <c r="AM143" s="136">
        <v>3970651.68</v>
      </c>
      <c r="AN143" s="136">
        <v>0</v>
      </c>
      <c r="AO143" s="136">
        <v>0</v>
      </c>
      <c r="AP143" s="136">
        <v>0</v>
      </c>
      <c r="AQ143" s="136">
        <v>0</v>
      </c>
      <c r="AR143" s="136">
        <v>0</v>
      </c>
      <c r="AS143" s="136">
        <v>3905912.81</v>
      </c>
      <c r="AT143" s="136">
        <v>0</v>
      </c>
      <c r="AU143" s="136">
        <v>0</v>
      </c>
      <c r="AV143" s="136">
        <v>0</v>
      </c>
      <c r="AW143" s="136">
        <v>0</v>
      </c>
      <c r="AX143" s="136">
        <v>0</v>
      </c>
      <c r="AY143" s="136">
        <v>3970651.68</v>
      </c>
      <c r="AZ143" s="136">
        <v>0</v>
      </c>
      <c r="BA143" s="40">
        <f t="shared" si="6"/>
        <v>3970651.68</v>
      </c>
      <c r="BB143" s="40">
        <f t="shared" si="7"/>
        <v>7876564.4900000002</v>
      </c>
      <c r="BC143" s="40">
        <f t="shared" si="8"/>
        <v>11847216.17</v>
      </c>
    </row>
    <row r="144" spans="1:55" x14ac:dyDescent="0.3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9.213698630136987</v>
      </c>
      <c r="AE144" s="123">
        <v>19.649315068493152</v>
      </c>
      <c r="AF144" s="126">
        <v>1.7437000000000001E-2</v>
      </c>
      <c r="AG144" s="126" t="s">
        <v>39</v>
      </c>
      <c r="AH144" s="126"/>
      <c r="AI144" s="121" t="s">
        <v>160</v>
      </c>
      <c r="AJ144" s="121" t="s">
        <v>160</v>
      </c>
      <c r="AK144" s="136">
        <v>0</v>
      </c>
      <c r="AL144" s="136">
        <v>0</v>
      </c>
      <c r="AM144" s="136">
        <v>263265.26</v>
      </c>
      <c r="AN144" s="136">
        <v>0</v>
      </c>
      <c r="AO144" s="136">
        <v>0</v>
      </c>
      <c r="AP144" s="136">
        <v>0</v>
      </c>
      <c r="AQ144" s="136">
        <v>0</v>
      </c>
      <c r="AR144" s="136">
        <v>0</v>
      </c>
      <c r="AS144" s="136">
        <v>204282.81</v>
      </c>
      <c r="AT144" s="136">
        <v>0</v>
      </c>
      <c r="AU144" s="136">
        <v>0</v>
      </c>
      <c r="AV144" s="136">
        <v>0</v>
      </c>
      <c r="AW144" s="136">
        <v>0</v>
      </c>
      <c r="AX144" s="136">
        <v>0</v>
      </c>
      <c r="AY144" s="136">
        <v>163675.64000000001</v>
      </c>
      <c r="AZ144" s="136">
        <v>0</v>
      </c>
      <c r="BA144" s="40">
        <f t="shared" si="6"/>
        <v>263265.26</v>
      </c>
      <c r="BB144" s="40">
        <f t="shared" si="7"/>
        <v>367958.45</v>
      </c>
      <c r="BC144" s="40">
        <f t="shared" si="8"/>
        <v>631223.71</v>
      </c>
    </row>
    <row r="145" spans="1:55" x14ac:dyDescent="0.3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14.383561643835616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36">
        <v>0</v>
      </c>
      <c r="AL145" s="136">
        <v>0</v>
      </c>
      <c r="AM145" s="136">
        <v>0</v>
      </c>
      <c r="AN145" s="136">
        <v>0</v>
      </c>
      <c r="AO145" s="136">
        <v>93413.03</v>
      </c>
      <c r="AP145" s="136">
        <v>0</v>
      </c>
      <c r="AQ145" s="136">
        <v>0</v>
      </c>
      <c r="AR145" s="136">
        <v>0</v>
      </c>
      <c r="AS145" s="136">
        <v>0</v>
      </c>
      <c r="AT145" s="136">
        <v>0</v>
      </c>
      <c r="AU145" s="136">
        <v>91889.99</v>
      </c>
      <c r="AV145" s="136">
        <v>0</v>
      </c>
      <c r="AW145" s="136">
        <v>0</v>
      </c>
      <c r="AX145" s="136">
        <v>0</v>
      </c>
      <c r="AY145" s="136">
        <v>0</v>
      </c>
      <c r="AZ145" s="136">
        <v>0</v>
      </c>
      <c r="BA145" s="40">
        <f t="shared" si="6"/>
        <v>0</v>
      </c>
      <c r="BB145" s="40">
        <f t="shared" si="7"/>
        <v>185303.02000000002</v>
      </c>
      <c r="BC145" s="40">
        <f t="shared" si="8"/>
        <v>185303.02000000002</v>
      </c>
    </row>
    <row r="146" spans="1:55" x14ac:dyDescent="0.3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59363606.200000003</v>
      </c>
      <c r="AD146" s="123">
        <v>14.383561643835616</v>
      </c>
      <c r="AE146" s="123">
        <v>24.81917808219178</v>
      </c>
      <c r="AF146" s="126">
        <v>4.3900000000000002E-2</v>
      </c>
      <c r="AG146" s="126" t="s">
        <v>39</v>
      </c>
      <c r="AH146" s="126"/>
      <c r="AI146" s="121" t="s">
        <v>160</v>
      </c>
      <c r="AJ146" s="121" t="s">
        <v>160</v>
      </c>
      <c r="AK146" s="136">
        <v>0</v>
      </c>
      <c r="AL146" s="136">
        <v>0</v>
      </c>
      <c r="AM146" s="136">
        <v>0</v>
      </c>
      <c r="AN146" s="136">
        <v>0</v>
      </c>
      <c r="AO146" s="136">
        <v>1330561.3500000001</v>
      </c>
      <c r="AP146" s="136">
        <v>0</v>
      </c>
      <c r="AQ146" s="136">
        <v>0</v>
      </c>
      <c r="AR146" s="136">
        <v>0</v>
      </c>
      <c r="AS146" s="136">
        <v>0</v>
      </c>
      <c r="AT146" s="136">
        <v>0</v>
      </c>
      <c r="AU146" s="136">
        <v>1308867.42</v>
      </c>
      <c r="AV146" s="136">
        <v>0</v>
      </c>
      <c r="AW146" s="136">
        <v>0</v>
      </c>
      <c r="AX146" s="136">
        <v>0</v>
      </c>
      <c r="AY146" s="136">
        <v>0</v>
      </c>
      <c r="AZ146" s="136">
        <v>0</v>
      </c>
      <c r="BA146" s="40">
        <f t="shared" si="6"/>
        <v>0</v>
      </c>
      <c r="BB146" s="40">
        <f t="shared" si="7"/>
        <v>2639428.77</v>
      </c>
      <c r="BC146" s="40">
        <f t="shared" si="8"/>
        <v>2639428.77</v>
      </c>
    </row>
    <row r="147" spans="1:55" x14ac:dyDescent="0.3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14.712328767123287</v>
      </c>
      <c r="AE147" s="123">
        <v>24.909589041095892</v>
      </c>
      <c r="AF147" s="126">
        <v>4.3860000000000003E-2</v>
      </c>
      <c r="AG147" s="126" t="s">
        <v>39</v>
      </c>
      <c r="AH147" s="126"/>
      <c r="AI147" s="121" t="s">
        <v>160</v>
      </c>
      <c r="AJ147" s="121" t="s">
        <v>160</v>
      </c>
      <c r="AK147" s="136">
        <v>0</v>
      </c>
      <c r="AL147" s="136">
        <v>0</v>
      </c>
      <c r="AM147" s="136">
        <v>3362600</v>
      </c>
      <c r="AN147" s="136">
        <v>0</v>
      </c>
      <c r="AO147" s="136">
        <v>0</v>
      </c>
      <c r="AP147" s="136">
        <v>0</v>
      </c>
      <c r="AQ147" s="136">
        <v>0</v>
      </c>
      <c r="AR147" s="136">
        <v>0</v>
      </c>
      <c r="AS147" s="136">
        <v>3307775</v>
      </c>
      <c r="AT147" s="136">
        <v>0</v>
      </c>
      <c r="AU147" s="136">
        <v>0</v>
      </c>
      <c r="AV147" s="136">
        <v>0</v>
      </c>
      <c r="AW147" s="136">
        <v>0</v>
      </c>
      <c r="AX147" s="136">
        <v>0</v>
      </c>
      <c r="AY147" s="136">
        <v>3362600</v>
      </c>
      <c r="AZ147" s="136">
        <v>0</v>
      </c>
      <c r="BA147" s="40">
        <f t="shared" si="6"/>
        <v>3362600</v>
      </c>
      <c r="BB147" s="40">
        <f t="shared" si="7"/>
        <v>6670375</v>
      </c>
      <c r="BC147" s="40">
        <f t="shared" si="8"/>
        <v>10032975</v>
      </c>
    </row>
    <row r="148" spans="1:55" x14ac:dyDescent="0.3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14.797260273972602</v>
      </c>
      <c r="AE148" s="123">
        <v>24.890410958904109</v>
      </c>
      <c r="AF148" s="126">
        <v>2.9919999999999999E-2</v>
      </c>
      <c r="AG148" s="126" t="s">
        <v>39</v>
      </c>
      <c r="AH148" s="126"/>
      <c r="AI148" s="121" t="s">
        <v>160</v>
      </c>
      <c r="AJ148" s="121" t="s">
        <v>160</v>
      </c>
      <c r="AK148" s="136">
        <v>0</v>
      </c>
      <c r="AL148" s="136">
        <v>0</v>
      </c>
      <c r="AM148" s="136">
        <v>0</v>
      </c>
      <c r="AN148" s="136">
        <v>2550167.67</v>
      </c>
      <c r="AO148" s="136">
        <v>0</v>
      </c>
      <c r="AP148" s="136">
        <v>0</v>
      </c>
      <c r="AQ148" s="136">
        <v>0</v>
      </c>
      <c r="AR148" s="136">
        <v>0</v>
      </c>
      <c r="AS148" s="136">
        <v>0</v>
      </c>
      <c r="AT148" s="136">
        <v>2536232.33</v>
      </c>
      <c r="AU148" s="136">
        <v>0</v>
      </c>
      <c r="AV148" s="136">
        <v>0</v>
      </c>
      <c r="AW148" s="136">
        <v>0</v>
      </c>
      <c r="AX148" s="136">
        <v>0</v>
      </c>
      <c r="AY148" s="136">
        <v>0</v>
      </c>
      <c r="AZ148" s="136">
        <v>2550167.67</v>
      </c>
      <c r="BA148" s="40">
        <f t="shared" si="6"/>
        <v>2550167.67</v>
      </c>
      <c r="BB148" s="40">
        <f t="shared" si="7"/>
        <v>5086400</v>
      </c>
      <c r="BC148" s="40">
        <f t="shared" si="8"/>
        <v>7636567.6699999999</v>
      </c>
    </row>
    <row r="149" spans="1:55" x14ac:dyDescent="0.3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14.797260273972602</v>
      </c>
      <c r="AE149" s="123">
        <v>24.890410958904109</v>
      </c>
      <c r="AF149" s="126">
        <v>6.6000500000000004E-2</v>
      </c>
      <c r="AG149" s="126" t="s">
        <v>2797</v>
      </c>
      <c r="AH149" s="126">
        <v>1.2E-2</v>
      </c>
      <c r="AI149" s="121" t="s">
        <v>160</v>
      </c>
      <c r="AJ149" s="121" t="s">
        <v>160</v>
      </c>
      <c r="AK149" s="136">
        <v>0</v>
      </c>
      <c r="AL149" s="136">
        <v>0</v>
      </c>
      <c r="AM149" s="136">
        <v>0</v>
      </c>
      <c r="AN149" s="136">
        <v>1677512.71</v>
      </c>
      <c r="AO149" s="136">
        <v>0</v>
      </c>
      <c r="AP149" s="136">
        <v>0</v>
      </c>
      <c r="AQ149" s="136">
        <v>0</v>
      </c>
      <c r="AR149" s="136">
        <v>0</v>
      </c>
      <c r="AS149" s="136">
        <v>0</v>
      </c>
      <c r="AT149" s="136">
        <v>1668345.97</v>
      </c>
      <c r="AU149" s="136">
        <v>0</v>
      </c>
      <c r="AV149" s="136">
        <v>0</v>
      </c>
      <c r="AW149" s="136">
        <v>0</v>
      </c>
      <c r="AX149" s="136">
        <v>0</v>
      </c>
      <c r="AY149" s="136">
        <v>0</v>
      </c>
      <c r="AZ149" s="136">
        <v>1677512.71</v>
      </c>
      <c r="BA149" s="40">
        <f t="shared" si="6"/>
        <v>1677512.71</v>
      </c>
      <c r="BB149" s="40">
        <f t="shared" si="7"/>
        <v>3345858.6799999997</v>
      </c>
      <c r="BC149" s="40">
        <f t="shared" si="8"/>
        <v>5023371.3899999997</v>
      </c>
    </row>
    <row r="150" spans="1:55" x14ac:dyDescent="0.3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1696964.49</v>
      </c>
      <c r="V150" s="122" t="s">
        <v>2861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14.964383561643835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36">
        <v>0</v>
      </c>
      <c r="AL150" s="136">
        <v>0</v>
      </c>
      <c r="AM150" s="136">
        <v>0</v>
      </c>
      <c r="AN150" s="136">
        <v>0</v>
      </c>
      <c r="AO150" s="136">
        <v>0</v>
      </c>
      <c r="AP150" s="136">
        <v>1762066.96</v>
      </c>
      <c r="AQ150" s="136">
        <v>0</v>
      </c>
      <c r="AR150" s="136">
        <v>0</v>
      </c>
      <c r="AS150" s="136">
        <v>0</v>
      </c>
      <c r="AT150" s="136">
        <v>0</v>
      </c>
      <c r="AU150" s="136">
        <v>0</v>
      </c>
      <c r="AV150" s="136">
        <v>1733337.61</v>
      </c>
      <c r="AW150" s="136">
        <v>0</v>
      </c>
      <c r="AX150" s="136">
        <v>0</v>
      </c>
      <c r="AY150" s="136">
        <v>0</v>
      </c>
      <c r="AZ150" s="136">
        <v>0</v>
      </c>
      <c r="BA150" s="40">
        <f t="shared" si="6"/>
        <v>0</v>
      </c>
      <c r="BB150" s="40">
        <f t="shared" si="7"/>
        <v>3495404.5700000003</v>
      </c>
      <c r="BC150" s="40">
        <f t="shared" si="8"/>
        <v>3495404.5700000003</v>
      </c>
    </row>
    <row r="151" spans="1:55" x14ac:dyDescent="0.3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936792.13</v>
      </c>
      <c r="V151" s="122" t="s">
        <v>2861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14.964383561643835</v>
      </c>
      <c r="AE151" s="123">
        <v>24.767123287671232</v>
      </c>
      <c r="AF151" s="126">
        <v>6.6534999999999997E-2</v>
      </c>
      <c r="AG151" s="126" t="s">
        <v>2797</v>
      </c>
      <c r="AH151" s="126">
        <v>1.2E-2</v>
      </c>
      <c r="AI151" s="121" t="s">
        <v>160</v>
      </c>
      <c r="AJ151" s="121" t="s">
        <v>160</v>
      </c>
      <c r="AK151" s="136">
        <v>0</v>
      </c>
      <c r="AL151" s="136">
        <v>0</v>
      </c>
      <c r="AM151" s="136">
        <v>0</v>
      </c>
      <c r="AN151" s="136">
        <v>0</v>
      </c>
      <c r="AO151" s="136">
        <v>0</v>
      </c>
      <c r="AP151" s="136">
        <v>960958.32</v>
      </c>
      <c r="AQ151" s="136">
        <v>0</v>
      </c>
      <c r="AR151" s="136">
        <v>0</v>
      </c>
      <c r="AS151" s="136">
        <v>0</v>
      </c>
      <c r="AT151" s="136">
        <v>0</v>
      </c>
      <c r="AU151" s="136">
        <v>0</v>
      </c>
      <c r="AV151" s="136">
        <v>945290.52</v>
      </c>
      <c r="AW151" s="136">
        <v>0</v>
      </c>
      <c r="AX151" s="136">
        <v>0</v>
      </c>
      <c r="AY151" s="136">
        <v>0</v>
      </c>
      <c r="AZ151" s="136">
        <v>0</v>
      </c>
      <c r="BA151" s="40">
        <f t="shared" si="6"/>
        <v>0</v>
      </c>
      <c r="BB151" s="40">
        <f t="shared" si="7"/>
        <v>1906248.8399999999</v>
      </c>
      <c r="BC151" s="40">
        <f t="shared" si="8"/>
        <v>1906248.8399999999</v>
      </c>
    </row>
    <row r="152" spans="1:55" x14ac:dyDescent="0.3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15.298630136986301</v>
      </c>
      <c r="AE152" s="123">
        <v>24.873972602739727</v>
      </c>
      <c r="AF152" s="126">
        <v>1.8204999999999999E-2</v>
      </c>
      <c r="AG152" s="126" t="s">
        <v>39</v>
      </c>
      <c r="AH152" s="126"/>
      <c r="AI152" s="121" t="s">
        <v>160</v>
      </c>
      <c r="AJ152" s="121" t="s">
        <v>160</v>
      </c>
      <c r="AK152" s="136">
        <v>0</v>
      </c>
      <c r="AL152" s="136">
        <v>0</v>
      </c>
      <c r="AM152" s="136">
        <v>0</v>
      </c>
      <c r="AN152" s="136">
        <v>129598.16</v>
      </c>
      <c r="AO152" s="136">
        <v>0</v>
      </c>
      <c r="AP152" s="136">
        <v>0</v>
      </c>
      <c r="AQ152" s="136">
        <v>0</v>
      </c>
      <c r="AR152" s="136">
        <v>0</v>
      </c>
      <c r="AS152" s="136">
        <v>0</v>
      </c>
      <c r="AT152" s="136">
        <v>128889.97</v>
      </c>
      <c r="AU152" s="136">
        <v>0</v>
      </c>
      <c r="AV152" s="136">
        <v>0</v>
      </c>
      <c r="AW152" s="136">
        <v>0</v>
      </c>
      <c r="AX152" s="136">
        <v>0</v>
      </c>
      <c r="AY152" s="136">
        <v>0</v>
      </c>
      <c r="AZ152" s="136">
        <v>129598.16</v>
      </c>
      <c r="BA152" s="40">
        <f t="shared" si="6"/>
        <v>129598.16</v>
      </c>
      <c r="BB152" s="40">
        <f t="shared" si="7"/>
        <v>258488.13</v>
      </c>
      <c r="BC152" s="40">
        <f t="shared" si="8"/>
        <v>388086.29000000004</v>
      </c>
    </row>
    <row r="153" spans="1:55" x14ac:dyDescent="0.3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15.298630136986301</v>
      </c>
      <c r="AE153" s="123">
        <v>24.873972602739727</v>
      </c>
      <c r="AF153" s="126">
        <v>1.831E-2</v>
      </c>
      <c r="AG153" s="126" t="s">
        <v>39</v>
      </c>
      <c r="AH153" s="126"/>
      <c r="AI153" s="121" t="s">
        <v>160</v>
      </c>
      <c r="AJ153" s="121" t="s">
        <v>160</v>
      </c>
      <c r="AK153" s="136">
        <v>0</v>
      </c>
      <c r="AL153" s="136">
        <v>0</v>
      </c>
      <c r="AM153" s="136">
        <v>0</v>
      </c>
      <c r="AN153" s="136">
        <v>630633.22</v>
      </c>
      <c r="AO153" s="136">
        <v>0</v>
      </c>
      <c r="AP153" s="136">
        <v>0</v>
      </c>
      <c r="AQ153" s="136">
        <v>0</v>
      </c>
      <c r="AR153" s="136">
        <v>0</v>
      </c>
      <c r="AS153" s="136">
        <v>0</v>
      </c>
      <c r="AT153" s="136">
        <v>627187.14</v>
      </c>
      <c r="AU153" s="136">
        <v>0</v>
      </c>
      <c r="AV153" s="136">
        <v>0</v>
      </c>
      <c r="AW153" s="136">
        <v>0</v>
      </c>
      <c r="AX153" s="136">
        <v>0</v>
      </c>
      <c r="AY153" s="136">
        <v>0</v>
      </c>
      <c r="AZ153" s="136">
        <v>630633.22</v>
      </c>
      <c r="BA153" s="40">
        <f t="shared" si="6"/>
        <v>630633.22</v>
      </c>
      <c r="BB153" s="40">
        <f t="shared" si="7"/>
        <v>1257820.3599999999</v>
      </c>
      <c r="BC153" s="40">
        <f t="shared" si="8"/>
        <v>1888453.5799999998</v>
      </c>
    </row>
    <row r="154" spans="1:55" x14ac:dyDescent="0.3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10.38082191780822</v>
      </c>
      <c r="AE154" s="123">
        <v>19.956164383561642</v>
      </c>
      <c r="AF154" s="128">
        <v>2.878E-2</v>
      </c>
      <c r="AG154" s="126" t="s">
        <v>39</v>
      </c>
      <c r="AH154" s="126"/>
      <c r="AI154" s="121" t="s">
        <v>160</v>
      </c>
      <c r="AJ154" s="121" t="s">
        <v>160</v>
      </c>
      <c r="AK154" s="136">
        <v>0</v>
      </c>
      <c r="AL154" s="136">
        <v>0</v>
      </c>
      <c r="AM154" s="136">
        <v>0</v>
      </c>
      <c r="AN154" s="136">
        <v>0</v>
      </c>
      <c r="AO154" s="136">
        <v>7254136.9900000002</v>
      </c>
      <c r="AP154" s="136">
        <v>0</v>
      </c>
      <c r="AQ154" s="136">
        <v>0</v>
      </c>
      <c r="AR154" s="136">
        <v>0</v>
      </c>
      <c r="AS154" s="136">
        <v>0</v>
      </c>
      <c r="AT154" s="136">
        <v>0</v>
      </c>
      <c r="AU154" s="136">
        <v>7135863.0099999998</v>
      </c>
      <c r="AV154" s="136">
        <v>0</v>
      </c>
      <c r="AW154" s="136">
        <v>0</v>
      </c>
      <c r="AX154" s="136">
        <v>0</v>
      </c>
      <c r="AY154" s="136">
        <v>0</v>
      </c>
      <c r="AZ154" s="136">
        <v>0</v>
      </c>
      <c r="BA154" s="40">
        <f t="shared" si="6"/>
        <v>0</v>
      </c>
      <c r="BB154" s="40">
        <f t="shared" si="7"/>
        <v>14390000</v>
      </c>
      <c r="BC154" s="40">
        <f t="shared" si="8"/>
        <v>14390000</v>
      </c>
    </row>
    <row r="155" spans="1:55" x14ac:dyDescent="0.3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15.715068493150685</v>
      </c>
      <c r="AE155" s="123">
        <v>24.641095890410959</v>
      </c>
      <c r="AF155" s="126">
        <v>6.6068799999999997E-2</v>
      </c>
      <c r="AG155" s="126" t="s">
        <v>2797</v>
      </c>
      <c r="AH155" s="126">
        <v>1.2E-2</v>
      </c>
      <c r="AI155" s="121" t="s">
        <v>160</v>
      </c>
      <c r="AJ155" s="121" t="s">
        <v>160</v>
      </c>
      <c r="AK155" s="136">
        <v>0</v>
      </c>
      <c r="AL155" s="136">
        <v>0</v>
      </c>
      <c r="AM155" s="136">
        <v>709138.45</v>
      </c>
      <c r="AN155" s="136">
        <v>0</v>
      </c>
      <c r="AO155" s="136">
        <v>0</v>
      </c>
      <c r="AP155" s="136">
        <v>0</v>
      </c>
      <c r="AQ155" s="136">
        <v>0</v>
      </c>
      <c r="AR155" s="136">
        <v>0</v>
      </c>
      <c r="AS155" s="136">
        <v>697576.41</v>
      </c>
      <c r="AT155" s="136">
        <v>0</v>
      </c>
      <c r="AU155" s="136">
        <v>0</v>
      </c>
      <c r="AV155" s="136">
        <v>0</v>
      </c>
      <c r="AW155" s="136">
        <v>0</v>
      </c>
      <c r="AX155" s="136">
        <v>0</v>
      </c>
      <c r="AY155" s="136">
        <v>680772.92</v>
      </c>
      <c r="AZ155" s="136">
        <v>0</v>
      </c>
      <c r="BA155" s="40">
        <f t="shared" si="6"/>
        <v>709138.45</v>
      </c>
      <c r="BB155" s="40">
        <f t="shared" si="7"/>
        <v>1378349.33</v>
      </c>
      <c r="BC155" s="40">
        <f t="shared" si="8"/>
        <v>2087487.78</v>
      </c>
    </row>
    <row r="156" spans="1:55" x14ac:dyDescent="0.3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15.715068493150685</v>
      </c>
      <c r="AE156" s="123">
        <v>24.641095890410959</v>
      </c>
      <c r="AF156" s="126">
        <v>1.831E-2</v>
      </c>
      <c r="AG156" s="126" t="s">
        <v>39</v>
      </c>
      <c r="AH156" s="126"/>
      <c r="AI156" s="121" t="s">
        <v>160</v>
      </c>
      <c r="AJ156" s="121" t="s">
        <v>160</v>
      </c>
      <c r="AK156" s="136">
        <v>0</v>
      </c>
      <c r="AL156" s="136">
        <v>0</v>
      </c>
      <c r="AM156" s="136">
        <v>320825.46999999997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315594.62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307992.45</v>
      </c>
      <c r="AZ156" s="136">
        <v>0</v>
      </c>
      <c r="BA156" s="40">
        <f t="shared" si="6"/>
        <v>320825.46999999997</v>
      </c>
      <c r="BB156" s="40">
        <f t="shared" si="7"/>
        <v>623587.07000000007</v>
      </c>
      <c r="BC156" s="40">
        <f t="shared" si="8"/>
        <v>944412.54</v>
      </c>
    </row>
    <row r="157" spans="1:55" x14ac:dyDescent="0.3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136000000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16.632876712328766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36">
        <v>0</v>
      </c>
      <c r="AL157" s="136">
        <v>2145141.04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2070671.34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2018956.27</v>
      </c>
      <c r="AY157" s="136">
        <v>0</v>
      </c>
      <c r="AZ157" s="136">
        <v>0</v>
      </c>
      <c r="BA157" s="40">
        <f t="shared" si="6"/>
        <v>2145141.04</v>
      </c>
      <c r="BB157" s="40">
        <f t="shared" si="7"/>
        <v>4089627.6100000003</v>
      </c>
      <c r="BC157" s="40">
        <f t="shared" si="8"/>
        <v>6234768.6500000004</v>
      </c>
    </row>
    <row r="158" spans="1:55" x14ac:dyDescent="0.3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92427664.859999999</v>
      </c>
      <c r="S158" s="122">
        <v>0</v>
      </c>
      <c r="T158" s="122">
        <v>0</v>
      </c>
      <c r="U158" s="122">
        <v>1044067.02</v>
      </c>
      <c r="V158" s="122" t="s">
        <v>2861</v>
      </c>
      <c r="W158" s="122">
        <v>0</v>
      </c>
      <c r="X158" s="122">
        <v>0</v>
      </c>
      <c r="Y158" s="122">
        <v>92427664.859999999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16.967123287671232</v>
      </c>
      <c r="AE158" s="123">
        <v>24.805479452054794</v>
      </c>
      <c r="AF158" s="126">
        <v>4.5100000000000001E-2</v>
      </c>
      <c r="AG158" s="126" t="s">
        <v>39</v>
      </c>
      <c r="AH158" s="126"/>
      <c r="AI158" s="121" t="s">
        <v>160</v>
      </c>
      <c r="AJ158" s="121" t="s">
        <v>160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2086092.39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2011587.94</v>
      </c>
      <c r="AW158" s="136">
        <v>0</v>
      </c>
      <c r="AX158" s="136">
        <v>0</v>
      </c>
      <c r="AY158" s="136">
        <v>0</v>
      </c>
      <c r="AZ158" s="136">
        <v>0</v>
      </c>
      <c r="BA158" s="40">
        <f t="shared" si="6"/>
        <v>0</v>
      </c>
      <c r="BB158" s="40">
        <f t="shared" si="7"/>
        <v>4097680.33</v>
      </c>
      <c r="BC158" s="40">
        <f t="shared" si="8"/>
        <v>4097680.33</v>
      </c>
    </row>
    <row r="159" spans="1:55" x14ac:dyDescent="0.3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287382.23</v>
      </c>
      <c r="V159" s="122" t="s">
        <v>2861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16.967123287671232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291336.27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263240.95</v>
      </c>
      <c r="AW159" s="136">
        <v>0</v>
      </c>
      <c r="AX159" s="136">
        <v>0</v>
      </c>
      <c r="AY159" s="136">
        <v>0</v>
      </c>
      <c r="AZ159" s="136">
        <v>0</v>
      </c>
      <c r="BA159" s="40">
        <f t="shared" si="6"/>
        <v>0</v>
      </c>
      <c r="BB159" s="40">
        <f t="shared" si="7"/>
        <v>554577.22</v>
      </c>
      <c r="BC159" s="40">
        <f t="shared" si="8"/>
        <v>554577.22</v>
      </c>
    </row>
    <row r="160" spans="1:55" x14ac:dyDescent="0.3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1998453.2</v>
      </c>
      <c r="V160" s="122" t="s">
        <v>2861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16.967123287671232</v>
      </c>
      <c r="AE160" s="123">
        <v>24.805479452054794</v>
      </c>
      <c r="AF160" s="126">
        <v>4.514E-2</v>
      </c>
      <c r="AG160" s="126" t="s">
        <v>39</v>
      </c>
      <c r="AH160" s="126"/>
      <c r="AI160" s="121" t="s">
        <v>160</v>
      </c>
      <c r="AJ160" s="121" t="s">
        <v>160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2820275.82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2719552.2</v>
      </c>
      <c r="AW160" s="136">
        <v>0</v>
      </c>
      <c r="AX160" s="136">
        <v>0</v>
      </c>
      <c r="AY160" s="136">
        <v>0</v>
      </c>
      <c r="AZ160" s="136">
        <v>0</v>
      </c>
      <c r="BA160" s="40">
        <f t="shared" si="6"/>
        <v>0</v>
      </c>
      <c r="BB160" s="40">
        <f t="shared" si="7"/>
        <v>5539828.0199999996</v>
      </c>
      <c r="BC160" s="40">
        <f t="shared" si="8"/>
        <v>5539828.0199999996</v>
      </c>
    </row>
    <row r="161" spans="1:55" x14ac:dyDescent="0.3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17.134246575342466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36">
        <v>0</v>
      </c>
      <c r="AL161" s="136">
        <v>144862.64000000001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144071.04000000001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137228.37</v>
      </c>
      <c r="AY161" s="136">
        <v>0</v>
      </c>
      <c r="AZ161" s="136">
        <v>0</v>
      </c>
      <c r="BA161" s="40">
        <f t="shared" si="6"/>
        <v>144862.64000000001</v>
      </c>
      <c r="BB161" s="40">
        <f t="shared" si="7"/>
        <v>281299.41000000003</v>
      </c>
      <c r="BC161" s="40">
        <f t="shared" si="8"/>
        <v>426162.05000000005</v>
      </c>
    </row>
    <row r="162" spans="1:55" x14ac:dyDescent="0.3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52975416.329999998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52975416.329999998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17.386301369863013</v>
      </c>
      <c r="AE162" s="123">
        <v>24.761643835616439</v>
      </c>
      <c r="AF162" s="126">
        <v>4.5100000000000001E-2</v>
      </c>
      <c r="AG162" s="126" t="s">
        <v>39</v>
      </c>
      <c r="AH162" s="126"/>
      <c r="AI162" s="121" t="s">
        <v>160</v>
      </c>
      <c r="AJ162" s="121" t="s">
        <v>160</v>
      </c>
      <c r="AK162" s="136">
        <v>0</v>
      </c>
      <c r="AL162" s="136">
        <v>0</v>
      </c>
      <c r="AM162" s="136">
        <v>0</v>
      </c>
      <c r="AN162" s="136">
        <v>0</v>
      </c>
      <c r="AO162" s="136">
        <v>1221277.5900000001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1125700.95</v>
      </c>
      <c r="AV162" s="136">
        <v>0</v>
      </c>
      <c r="AW162" s="136">
        <v>0</v>
      </c>
      <c r="AX162" s="136">
        <v>0</v>
      </c>
      <c r="AY162" s="136">
        <v>0</v>
      </c>
      <c r="AZ162" s="136">
        <v>0</v>
      </c>
      <c r="BA162" s="40">
        <f t="shared" si="6"/>
        <v>0</v>
      </c>
      <c r="BB162" s="40">
        <f t="shared" si="7"/>
        <v>2346978.54</v>
      </c>
      <c r="BC162" s="40">
        <f t="shared" si="8"/>
        <v>2346978.54</v>
      </c>
    </row>
    <row r="163" spans="1:55" x14ac:dyDescent="0.3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8940278.3399999999</v>
      </c>
      <c r="S163" s="122">
        <v>0</v>
      </c>
      <c r="T163" s="122">
        <v>0</v>
      </c>
      <c r="U163" s="122">
        <v>103846.07</v>
      </c>
      <c r="V163" s="122" t="s">
        <v>2861</v>
      </c>
      <c r="W163" s="122">
        <v>0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17.471232876712328</v>
      </c>
      <c r="AE163" s="123">
        <v>24.742465753424657</v>
      </c>
      <c r="AF163" s="126">
        <v>4.5100000000000001E-2</v>
      </c>
      <c r="AG163" s="126" t="s">
        <v>39</v>
      </c>
      <c r="AH163" s="126"/>
      <c r="AI163" s="121" t="s">
        <v>160</v>
      </c>
      <c r="AJ163" s="121" t="s">
        <v>160</v>
      </c>
      <c r="AK163" s="136">
        <v>0</v>
      </c>
      <c r="AL163" s="136">
        <v>0</v>
      </c>
      <c r="AM163" s="136">
        <v>0</v>
      </c>
      <c r="AN163" s="136">
        <v>0</v>
      </c>
      <c r="AO163" s="136">
        <v>0</v>
      </c>
      <c r="AP163" s="136">
        <v>208386.37</v>
      </c>
      <c r="AQ163" s="136">
        <v>0</v>
      </c>
      <c r="AR163" s="136">
        <v>0</v>
      </c>
      <c r="AS163" s="136">
        <v>0</v>
      </c>
      <c r="AT163" s="136">
        <v>0</v>
      </c>
      <c r="AU163" s="136">
        <v>0</v>
      </c>
      <c r="AV163" s="136">
        <v>192065.44</v>
      </c>
      <c r="AW163" s="136">
        <v>0</v>
      </c>
      <c r="AX163" s="136">
        <v>0</v>
      </c>
      <c r="AY163" s="136">
        <v>0</v>
      </c>
      <c r="AZ163" s="136">
        <v>0</v>
      </c>
      <c r="BA163" s="40">
        <f t="shared" si="6"/>
        <v>0</v>
      </c>
      <c r="BB163" s="40">
        <f t="shared" si="7"/>
        <v>400451.81</v>
      </c>
      <c r="BC163" s="40">
        <f t="shared" si="8"/>
        <v>400451.81</v>
      </c>
    </row>
    <row r="164" spans="1:55" x14ac:dyDescent="0.3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130812509.29000057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130812509.2900006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18.219178082191782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36">
        <v>0</v>
      </c>
      <c r="AL164" s="136">
        <v>0</v>
      </c>
      <c r="AM164" s="136">
        <v>3040921.6310000001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2976075.43</v>
      </c>
      <c r="AT164" s="136">
        <v>0</v>
      </c>
      <c r="AU164" s="136">
        <v>0</v>
      </c>
      <c r="AV164" s="136">
        <v>0</v>
      </c>
      <c r="AW164" s="136">
        <v>0</v>
      </c>
      <c r="AX164" s="136">
        <v>0</v>
      </c>
      <c r="AY164" s="136">
        <v>2768243.42</v>
      </c>
      <c r="AZ164" s="136">
        <v>0</v>
      </c>
      <c r="BA164" s="40">
        <f t="shared" si="6"/>
        <v>3040921.6310000001</v>
      </c>
      <c r="BB164" s="40">
        <f t="shared" si="7"/>
        <v>5744318.8499999996</v>
      </c>
      <c r="BC164" s="40">
        <f t="shared" si="8"/>
        <v>8785240.4809999987</v>
      </c>
    </row>
    <row r="165" spans="1:55" x14ac:dyDescent="0.3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226454067.62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226454067.62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18.301369863013697</v>
      </c>
      <c r="AE165" s="123">
        <v>24.287671232876711</v>
      </c>
      <c r="AF165" s="126">
        <v>4.5242999999999998E-2</v>
      </c>
      <c r="AG165" s="126" t="s">
        <v>39</v>
      </c>
      <c r="AH165" s="126"/>
      <c r="AI165" s="121" t="s">
        <v>160</v>
      </c>
      <c r="AJ165" s="121" t="s">
        <v>160</v>
      </c>
      <c r="AK165" s="136">
        <v>0</v>
      </c>
      <c r="AL165" s="136">
        <v>0</v>
      </c>
      <c r="AM165" s="136">
        <v>0</v>
      </c>
      <c r="AN165" s="136">
        <v>5207258.9400000004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5179649.92</v>
      </c>
      <c r="AU165" s="136">
        <v>0</v>
      </c>
      <c r="AV165" s="136">
        <v>0</v>
      </c>
      <c r="AW165" s="136">
        <v>0</v>
      </c>
      <c r="AX165" s="136">
        <v>0</v>
      </c>
      <c r="AY165" s="136">
        <v>0</v>
      </c>
      <c r="AZ165" s="136">
        <v>4765420.22</v>
      </c>
      <c r="BA165" s="40">
        <f t="shared" si="6"/>
        <v>5207258.9400000004</v>
      </c>
      <c r="BB165" s="40">
        <f t="shared" si="7"/>
        <v>9945070.1400000006</v>
      </c>
      <c r="BC165" s="40">
        <f t="shared" si="8"/>
        <v>15152329.080000002</v>
      </c>
    </row>
    <row r="166" spans="1:55" x14ac:dyDescent="0.3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15870000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88596870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19.134246575342466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36">
        <v>0</v>
      </c>
      <c r="AL166" s="136">
        <v>1774041.62</v>
      </c>
      <c r="AM166" s="136">
        <v>0</v>
      </c>
      <c r="AN166" s="136">
        <v>0</v>
      </c>
      <c r="AO166" s="136">
        <v>0</v>
      </c>
      <c r="AP166" s="136">
        <v>0</v>
      </c>
      <c r="AQ166" s="136">
        <v>0</v>
      </c>
      <c r="AR166" s="136">
        <v>2035286.67</v>
      </c>
      <c r="AS166" s="136">
        <v>0</v>
      </c>
      <c r="AT166" s="136">
        <v>0</v>
      </c>
      <c r="AU166" s="136">
        <v>0</v>
      </c>
      <c r="AV166" s="136">
        <v>0</v>
      </c>
      <c r="AW166" s="136">
        <v>0</v>
      </c>
      <c r="AX166" s="136">
        <v>1892984.35</v>
      </c>
      <c r="AY166" s="136">
        <v>0</v>
      </c>
      <c r="AZ166" s="136">
        <v>0</v>
      </c>
      <c r="BA166" s="40">
        <f t="shared" si="6"/>
        <v>1774041.62</v>
      </c>
      <c r="BB166" s="40">
        <f t="shared" si="7"/>
        <v>3928271.02</v>
      </c>
      <c r="BC166" s="40">
        <f t="shared" si="8"/>
        <v>5702312.6400000006</v>
      </c>
    </row>
    <row r="167" spans="1:55" x14ac:dyDescent="0.3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19.219178082191782</v>
      </c>
      <c r="AE167" s="123">
        <v>24.695890410958903</v>
      </c>
      <c r="AF167" s="126">
        <v>4.5429999999999998E-2</v>
      </c>
      <c r="AG167" s="126" t="s">
        <v>39</v>
      </c>
      <c r="AH167" s="126"/>
      <c r="AI167" s="121" t="s">
        <v>160</v>
      </c>
      <c r="AJ167" s="121" t="s">
        <v>160</v>
      </c>
      <c r="AK167" s="136">
        <v>0</v>
      </c>
      <c r="AL167" s="136">
        <v>0</v>
      </c>
      <c r="AM167" s="136">
        <v>283178.89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278561.84000000003</v>
      </c>
      <c r="AT167" s="136">
        <v>0</v>
      </c>
      <c r="AU167" s="136">
        <v>0</v>
      </c>
      <c r="AV167" s="136">
        <v>0</v>
      </c>
      <c r="AW167" s="136">
        <v>0</v>
      </c>
      <c r="AX167" s="136">
        <v>0</v>
      </c>
      <c r="AY167" s="136">
        <v>261940.47</v>
      </c>
      <c r="AZ167" s="136">
        <v>0</v>
      </c>
      <c r="BA167" s="40">
        <f t="shared" si="6"/>
        <v>283178.89</v>
      </c>
      <c r="BB167" s="40">
        <f t="shared" si="7"/>
        <v>540502.31000000006</v>
      </c>
      <c r="BC167" s="40">
        <f t="shared" si="8"/>
        <v>823681.20000000007</v>
      </c>
    </row>
    <row r="168" spans="1:55" x14ac:dyDescent="0.3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14.131506849315068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36">
        <v>0</v>
      </c>
      <c r="AL168" s="136">
        <v>922520.55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917479.45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v>853331.51</v>
      </c>
      <c r="AY168" s="136">
        <v>0</v>
      </c>
      <c r="AZ168" s="136">
        <v>0</v>
      </c>
      <c r="BA168" s="40">
        <f t="shared" si="6"/>
        <v>922520.55</v>
      </c>
      <c r="BB168" s="40">
        <f t="shared" si="7"/>
        <v>1770810.96</v>
      </c>
      <c r="BC168" s="40">
        <f t="shared" si="8"/>
        <v>2693331.51</v>
      </c>
    </row>
    <row r="169" spans="1:55" x14ac:dyDescent="0.3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5675058.6200000001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5675058.6200000001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19.301369863013697</v>
      </c>
      <c r="AE169" s="123">
        <v>24.282191780821918</v>
      </c>
      <c r="AF169" s="126">
        <v>6.5565100000000001E-2</v>
      </c>
      <c r="AG169" s="126" t="s">
        <v>2797</v>
      </c>
      <c r="AH169" s="126">
        <v>1.2E-2</v>
      </c>
      <c r="AI169" s="121" t="s">
        <v>160</v>
      </c>
      <c r="AJ169" s="121" t="s">
        <v>160</v>
      </c>
      <c r="AK169" s="136">
        <v>0</v>
      </c>
      <c r="AL169" s="136">
        <v>0</v>
      </c>
      <c r="AM169" s="136">
        <v>0</v>
      </c>
      <c r="AN169" s="136">
        <v>229676.92199999999</v>
      </c>
      <c r="AO169" s="136">
        <v>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188110.04</v>
      </c>
      <c r="AU169" s="136">
        <v>0</v>
      </c>
      <c r="AV169" s="136">
        <v>0</v>
      </c>
      <c r="AW169" s="136">
        <v>0</v>
      </c>
      <c r="AX169" s="136">
        <v>0</v>
      </c>
      <c r="AY169" s="136">
        <v>0</v>
      </c>
      <c r="AZ169" s="136">
        <v>174957.84</v>
      </c>
      <c r="BA169" s="40">
        <f t="shared" si="6"/>
        <v>229676.92199999999</v>
      </c>
      <c r="BB169" s="40">
        <f t="shared" si="7"/>
        <v>363067.88</v>
      </c>
      <c r="BC169" s="40">
        <f t="shared" si="8"/>
        <v>592744.80200000003</v>
      </c>
    </row>
    <row r="170" spans="1:55" x14ac:dyDescent="0.3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19.219178082191782</v>
      </c>
      <c r="AE170" s="123">
        <v>24.616438356164384</v>
      </c>
      <c r="AF170" s="126">
        <v>6.6070599999999993E-2</v>
      </c>
      <c r="AG170" s="126" t="s">
        <v>2797</v>
      </c>
      <c r="AH170" s="126">
        <v>1.2E-2</v>
      </c>
      <c r="AI170" s="121" t="s">
        <v>160</v>
      </c>
      <c r="AJ170" s="121" t="s">
        <v>160</v>
      </c>
      <c r="AK170" s="136">
        <v>0</v>
      </c>
      <c r="AL170" s="136">
        <v>0</v>
      </c>
      <c r="AM170" s="136">
        <v>156632.14000000001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154078.35999999999</v>
      </c>
      <c r="AT170" s="136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145667.89000000001</v>
      </c>
      <c r="AZ170" s="136">
        <v>0</v>
      </c>
      <c r="BA170" s="40">
        <f t="shared" si="6"/>
        <v>156632.14000000001</v>
      </c>
      <c r="BB170" s="40">
        <f t="shared" si="7"/>
        <v>299746.25</v>
      </c>
      <c r="BC170" s="40">
        <f t="shared" si="8"/>
        <v>456378.39</v>
      </c>
    </row>
    <row r="171" spans="1:55" x14ac:dyDescent="0.3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2528591.5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19.717808219178082</v>
      </c>
      <c r="AE171" s="123">
        <v>24.731506849315068</v>
      </c>
      <c r="AF171" s="126">
        <v>6.6068799999999997E-2</v>
      </c>
      <c r="AG171" s="126" t="s">
        <v>2797</v>
      </c>
      <c r="AH171" s="126">
        <v>1.2E-2</v>
      </c>
      <c r="AI171" s="121" t="s">
        <v>160</v>
      </c>
      <c r="AJ171" s="121" t="s">
        <v>160</v>
      </c>
      <c r="AK171" s="136">
        <v>0</v>
      </c>
      <c r="AL171" s="136">
        <v>0</v>
      </c>
      <c r="AM171" s="136">
        <v>106664.52500000001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83994.559999999998</v>
      </c>
      <c r="AT171" s="136">
        <v>0</v>
      </c>
      <c r="AU171" s="136">
        <v>0</v>
      </c>
      <c r="AV171" s="136">
        <v>0</v>
      </c>
      <c r="AW171" s="136">
        <v>0</v>
      </c>
      <c r="AX171" s="136">
        <v>0</v>
      </c>
      <c r="AY171" s="136">
        <v>80263.53</v>
      </c>
      <c r="AZ171" s="136">
        <v>0</v>
      </c>
      <c r="BA171" s="40">
        <f t="shared" si="6"/>
        <v>106664.52500000001</v>
      </c>
      <c r="BB171" s="40">
        <f t="shared" si="7"/>
        <v>164258.09</v>
      </c>
      <c r="BC171" s="40">
        <f t="shared" si="8"/>
        <v>270922.61499999999</v>
      </c>
    </row>
    <row r="172" spans="1:55" x14ac:dyDescent="0.3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222222222.19999999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1.704109589041096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36">
        <v>0</v>
      </c>
      <c r="AL172" s="136">
        <v>4341863.01</v>
      </c>
      <c r="AM172" s="136">
        <v>0</v>
      </c>
      <c r="AN172" s="136">
        <v>0</v>
      </c>
      <c r="AO172" s="136">
        <v>0</v>
      </c>
      <c r="AP172" s="136">
        <v>0</v>
      </c>
      <c r="AQ172" s="136">
        <v>0</v>
      </c>
      <c r="AR172" s="136">
        <v>3238602.74</v>
      </c>
      <c r="AS172" s="136">
        <v>0</v>
      </c>
      <c r="AT172" s="136">
        <v>0</v>
      </c>
      <c r="AU172" s="136">
        <v>0</v>
      </c>
      <c r="AV172" s="136">
        <v>0</v>
      </c>
      <c r="AW172" s="136">
        <v>0</v>
      </c>
      <c r="AX172" s="136">
        <v>2170931.5099999998</v>
      </c>
      <c r="AY172" s="136">
        <v>0</v>
      </c>
      <c r="AZ172" s="136">
        <v>0</v>
      </c>
      <c r="BA172" s="40">
        <f t="shared" si="6"/>
        <v>4341863.01</v>
      </c>
      <c r="BB172" s="40">
        <f t="shared" si="7"/>
        <v>5409534.25</v>
      </c>
      <c r="BC172" s="40">
        <f t="shared" si="8"/>
        <v>9751397.2599999998</v>
      </c>
    </row>
    <row r="173" spans="1:55" x14ac:dyDescent="0.3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19.802739726027397</v>
      </c>
      <c r="AE173" s="123">
        <v>24.945205479452056</v>
      </c>
      <c r="AF173" s="126">
        <v>4.5447000000000001E-2</v>
      </c>
      <c r="AG173" s="126" t="s">
        <v>39</v>
      </c>
      <c r="AH173" s="126"/>
      <c r="AI173" s="121" t="s">
        <v>160</v>
      </c>
      <c r="AJ173" s="121" t="s">
        <v>160</v>
      </c>
      <c r="AK173" s="136">
        <v>0</v>
      </c>
      <c r="AL173" s="136">
        <v>0</v>
      </c>
      <c r="AM173" s="136">
        <v>0</v>
      </c>
      <c r="AN173" s="136">
        <v>1879641.307</v>
      </c>
      <c r="AO173" s="136">
        <v>0</v>
      </c>
      <c r="AP173" s="136">
        <v>0</v>
      </c>
      <c r="AQ173" s="136">
        <v>0</v>
      </c>
      <c r="AR173" s="136">
        <v>0</v>
      </c>
      <c r="AS173" s="136">
        <v>0</v>
      </c>
      <c r="AT173" s="136">
        <v>1782132.81</v>
      </c>
      <c r="AU173" s="136">
        <v>0</v>
      </c>
      <c r="AV173" s="136">
        <v>0</v>
      </c>
      <c r="AW173" s="136">
        <v>0</v>
      </c>
      <c r="AX173" s="136">
        <v>0</v>
      </c>
      <c r="AY173" s="136">
        <v>0</v>
      </c>
      <c r="AZ173" s="136">
        <v>1684409.27</v>
      </c>
      <c r="BA173" s="40">
        <f t="shared" si="6"/>
        <v>1879641.307</v>
      </c>
      <c r="BB173" s="40">
        <f t="shared" si="7"/>
        <v>3466542.08</v>
      </c>
      <c r="BC173" s="40">
        <f t="shared" si="8"/>
        <v>5346183.3870000001</v>
      </c>
    </row>
    <row r="174" spans="1:55" x14ac:dyDescent="0.3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39194185.920000002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39194185.920000002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18.882191780821916</v>
      </c>
      <c r="AE174" s="123">
        <v>23.994520547945207</v>
      </c>
      <c r="AF174" s="126">
        <v>6.5799999999999997E-2</v>
      </c>
      <c r="AG174" s="126" t="s">
        <v>2797</v>
      </c>
      <c r="AH174" s="126">
        <v>1.2E-2</v>
      </c>
      <c r="AI174" s="121" t="s">
        <v>160</v>
      </c>
      <c r="AJ174" s="121" t="s">
        <v>160</v>
      </c>
      <c r="AK174" s="136">
        <v>0</v>
      </c>
      <c r="AL174" s="136">
        <v>0</v>
      </c>
      <c r="AM174" s="136">
        <v>0</v>
      </c>
      <c r="AN174" s="136">
        <v>0</v>
      </c>
      <c r="AO174" s="136">
        <v>1365688.753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1340423.061</v>
      </c>
      <c r="AV174" s="136">
        <v>0</v>
      </c>
      <c r="AW174" s="136">
        <v>0</v>
      </c>
      <c r="AX174" s="136">
        <v>0</v>
      </c>
      <c r="AY174" s="136">
        <v>0</v>
      </c>
      <c r="AZ174" s="136">
        <v>0</v>
      </c>
      <c r="BA174" s="40">
        <f t="shared" si="6"/>
        <v>0</v>
      </c>
      <c r="BB174" s="40">
        <f t="shared" si="7"/>
        <v>2706111.8140000002</v>
      </c>
      <c r="BC174" s="40">
        <f t="shared" si="8"/>
        <v>2706111.8140000002</v>
      </c>
    </row>
    <row r="175" spans="1:55" x14ac:dyDescent="0.3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19.884931506849316</v>
      </c>
      <c r="AE175" s="123">
        <v>24.797260273972604</v>
      </c>
      <c r="AF175" s="126">
        <v>4.5444999999999999E-2</v>
      </c>
      <c r="AG175" s="126" t="s">
        <v>39</v>
      </c>
      <c r="AH175" s="126"/>
      <c r="AI175" s="121" t="s">
        <v>160</v>
      </c>
      <c r="AJ175" s="121" t="s">
        <v>160</v>
      </c>
      <c r="AK175" s="136">
        <v>0</v>
      </c>
      <c r="AL175" s="136">
        <v>0</v>
      </c>
      <c r="AM175" s="136">
        <v>0</v>
      </c>
      <c r="AN175" s="136">
        <v>0</v>
      </c>
      <c r="AO175" s="136">
        <v>303408.01</v>
      </c>
      <c r="AP175" s="136">
        <v>0</v>
      </c>
      <c r="AQ175" s="136">
        <v>0</v>
      </c>
      <c r="AR175" s="136">
        <v>0</v>
      </c>
      <c r="AS175" s="136">
        <v>0</v>
      </c>
      <c r="AT175" s="136">
        <v>0</v>
      </c>
      <c r="AU175" s="136">
        <v>280553.46999999997</v>
      </c>
      <c r="AV175" s="136">
        <v>0</v>
      </c>
      <c r="AW175" s="136">
        <v>0</v>
      </c>
      <c r="AX175" s="136">
        <v>0</v>
      </c>
      <c r="AY175" s="136">
        <v>0</v>
      </c>
      <c r="AZ175" s="136">
        <v>0</v>
      </c>
      <c r="BA175" s="40">
        <f t="shared" si="6"/>
        <v>0</v>
      </c>
      <c r="BB175" s="40">
        <f t="shared" si="7"/>
        <v>583961.48</v>
      </c>
      <c r="BC175" s="40">
        <f t="shared" si="8"/>
        <v>583961.48</v>
      </c>
    </row>
    <row r="176" spans="1:55" x14ac:dyDescent="0.3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14.63013698630137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36">
        <v>0</v>
      </c>
      <c r="AL176" s="136">
        <v>6842980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0</v>
      </c>
      <c r="AR176" s="136">
        <v>6805586.6699999999</v>
      </c>
      <c r="AS176" s="136">
        <v>0</v>
      </c>
      <c r="AT176" s="136">
        <v>0</v>
      </c>
      <c r="AU176" s="136">
        <v>0</v>
      </c>
      <c r="AV176" s="136">
        <v>0</v>
      </c>
      <c r="AW176" s="136">
        <v>0</v>
      </c>
      <c r="AX176" s="136">
        <v>6329756.5</v>
      </c>
      <c r="AY176" s="136">
        <v>0</v>
      </c>
      <c r="AZ176" s="136">
        <v>0</v>
      </c>
      <c r="BA176" s="40">
        <f t="shared" si="6"/>
        <v>6842980</v>
      </c>
      <c r="BB176" s="40">
        <f t="shared" si="7"/>
        <v>13135343.17</v>
      </c>
      <c r="BC176" s="40">
        <f t="shared" si="8"/>
        <v>19978323.170000002</v>
      </c>
    </row>
    <row r="177" spans="1:55" x14ac:dyDescent="0.3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20.054794520547944</v>
      </c>
      <c r="AE177" s="123">
        <v>24.843835616438355</v>
      </c>
      <c r="AF177" s="126">
        <v>6.6197199999999998E-2</v>
      </c>
      <c r="AG177" s="126" t="s">
        <v>2797</v>
      </c>
      <c r="AH177" s="126">
        <v>1.2E-2</v>
      </c>
      <c r="AI177" s="121" t="s">
        <v>160</v>
      </c>
      <c r="AJ177" s="121" t="s">
        <v>160</v>
      </c>
      <c r="AK177" s="136">
        <v>187445.32</v>
      </c>
      <c r="AL177" s="136">
        <v>0</v>
      </c>
      <c r="AM177" s="136">
        <v>0</v>
      </c>
      <c r="AN177" s="136">
        <v>0</v>
      </c>
      <c r="AO177" s="136">
        <v>0</v>
      </c>
      <c r="AP177" s="136">
        <v>0</v>
      </c>
      <c r="AQ177" s="136">
        <v>184389.14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176198.6</v>
      </c>
      <c r="AX177" s="136">
        <v>0</v>
      </c>
      <c r="AY177" s="136">
        <v>0</v>
      </c>
      <c r="AZ177" s="136">
        <v>0</v>
      </c>
      <c r="BA177" s="40">
        <f t="shared" si="6"/>
        <v>187445.32</v>
      </c>
      <c r="BB177" s="40">
        <f t="shared" si="7"/>
        <v>360587.74</v>
      </c>
      <c r="BC177" s="40">
        <f t="shared" si="8"/>
        <v>548033.06000000006</v>
      </c>
    </row>
    <row r="178" spans="1:55" x14ac:dyDescent="0.3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224140869.62999997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224140869.62999997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20.717808219178082</v>
      </c>
      <c r="AE178" s="123">
        <v>24.958904109589042</v>
      </c>
      <c r="AF178" s="126">
        <v>4.5516000000000001E-2</v>
      </c>
      <c r="AG178" s="126" t="s">
        <v>39</v>
      </c>
      <c r="AH178" s="126"/>
      <c r="AI178" s="121" t="s">
        <v>160</v>
      </c>
      <c r="AJ178" s="121" t="s">
        <v>160</v>
      </c>
      <c r="AK178" s="136">
        <v>0</v>
      </c>
      <c r="AL178" s="136">
        <v>0</v>
      </c>
      <c r="AM178" s="136">
        <v>5222088.3099999996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5129336.79</v>
      </c>
      <c r="AT178" s="136">
        <v>0</v>
      </c>
      <c r="AU178" s="136">
        <v>0</v>
      </c>
      <c r="AV178" s="136">
        <v>0</v>
      </c>
      <c r="AW178" s="136">
        <v>0</v>
      </c>
      <c r="AX178" s="136">
        <v>0</v>
      </c>
      <c r="AY178" s="136">
        <v>5214353.42</v>
      </c>
      <c r="AZ178" s="136">
        <v>0</v>
      </c>
      <c r="BA178" s="40">
        <f t="shared" si="6"/>
        <v>5222088.3099999996</v>
      </c>
      <c r="BB178" s="40">
        <f t="shared" si="7"/>
        <v>10343690.210000001</v>
      </c>
      <c r="BC178" s="40">
        <f t="shared" si="8"/>
        <v>15565778.52</v>
      </c>
    </row>
    <row r="179" spans="1:55" x14ac:dyDescent="0.3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15.715068493150685</v>
      </c>
      <c r="AE179" s="123">
        <v>19.923287671232877</v>
      </c>
      <c r="AF179" s="126">
        <v>4.4935999999999997E-2</v>
      </c>
      <c r="AG179" s="126" t="s">
        <v>39</v>
      </c>
      <c r="AH179" s="126"/>
      <c r="AI179" s="121" t="s">
        <v>160</v>
      </c>
      <c r="AJ179" s="121" t="s">
        <v>160</v>
      </c>
      <c r="AK179" s="136">
        <v>0</v>
      </c>
      <c r="AL179" s="136">
        <v>0</v>
      </c>
      <c r="AM179" s="136">
        <v>6430840.8899999997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6325990.2199999997</v>
      </c>
      <c r="AT179" s="136">
        <v>0</v>
      </c>
      <c r="AU179" s="136">
        <v>0</v>
      </c>
      <c r="AV179" s="136">
        <v>0</v>
      </c>
      <c r="AW179" s="136">
        <v>0</v>
      </c>
      <c r="AX179" s="136">
        <v>0</v>
      </c>
      <c r="AY179" s="136">
        <v>6430840.8899999997</v>
      </c>
      <c r="AZ179" s="136">
        <v>0</v>
      </c>
      <c r="BA179" s="40">
        <f t="shared" si="6"/>
        <v>6430840.8899999997</v>
      </c>
      <c r="BB179" s="40">
        <f t="shared" si="7"/>
        <v>12756831.109999999</v>
      </c>
      <c r="BC179" s="40">
        <f t="shared" si="8"/>
        <v>19187672</v>
      </c>
    </row>
    <row r="180" spans="1:55" x14ac:dyDescent="0.3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21.136986301369863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36">
        <v>0</v>
      </c>
      <c r="AL180" s="136">
        <v>2082357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2070978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v>2082357</v>
      </c>
      <c r="AY180" s="136">
        <v>0</v>
      </c>
      <c r="AZ180" s="136">
        <v>0</v>
      </c>
      <c r="BA180" s="40">
        <f t="shared" si="6"/>
        <v>2082357</v>
      </c>
      <c r="BB180" s="40">
        <f t="shared" si="7"/>
        <v>4153335</v>
      </c>
      <c r="BC180" s="40">
        <f t="shared" si="8"/>
        <v>6235692</v>
      </c>
    </row>
    <row r="181" spans="1:55" x14ac:dyDescent="0.3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14.545205479452054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36">
        <v>4589471.1100000003</v>
      </c>
      <c r="AL181" s="136">
        <v>0</v>
      </c>
      <c r="AM181" s="136">
        <v>0</v>
      </c>
      <c r="AN181" s="136">
        <v>0</v>
      </c>
      <c r="AO181" s="136">
        <v>0</v>
      </c>
      <c r="AP181" s="136">
        <v>0</v>
      </c>
      <c r="AQ181" s="136">
        <v>4514642.78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4589471.1100000003</v>
      </c>
      <c r="AX181" s="136">
        <v>0</v>
      </c>
      <c r="AY181" s="136">
        <v>0</v>
      </c>
      <c r="AZ181" s="136">
        <v>0</v>
      </c>
      <c r="BA181" s="40">
        <f t="shared" si="6"/>
        <v>4589471.1100000003</v>
      </c>
      <c r="BB181" s="40">
        <f t="shared" si="7"/>
        <v>9104113.8900000006</v>
      </c>
      <c r="BC181" s="40">
        <f t="shared" si="8"/>
        <v>13693585</v>
      </c>
    </row>
    <row r="182" spans="1:55" x14ac:dyDescent="0.3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-1.0913936421275139E-9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-1.1496013030409813E-9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40">
        <f t="shared" si="6"/>
        <v>0</v>
      </c>
      <c r="BB182" s="40">
        <f t="shared" si="7"/>
        <v>0</v>
      </c>
      <c r="BC182" s="40">
        <f t="shared" si="8"/>
        <v>0</v>
      </c>
    </row>
    <row r="183" spans="1:55" x14ac:dyDescent="0.3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40">
        <f t="shared" si="6"/>
        <v>0</v>
      </c>
      <c r="BB183" s="40">
        <f t="shared" si="7"/>
        <v>0</v>
      </c>
      <c r="BC183" s="40">
        <f t="shared" si="8"/>
        <v>0</v>
      </c>
    </row>
    <row r="184" spans="1:55" x14ac:dyDescent="0.3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-2.8376234695315361E-10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-2.9831426218152046E-10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</v>
      </c>
      <c r="AE184" s="123">
        <v>0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40">
        <f t="shared" si="6"/>
        <v>0</v>
      </c>
      <c r="BB184" s="40">
        <f t="shared" si="7"/>
        <v>0</v>
      </c>
      <c r="BC184" s="40">
        <f t="shared" si="8"/>
        <v>0</v>
      </c>
    </row>
    <row r="185" spans="1:55" x14ac:dyDescent="0.3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428093.06000000029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428093.06000000029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0.35068493150684932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36">
        <v>0</v>
      </c>
      <c r="AL185" s="136">
        <v>0</v>
      </c>
      <c r="AM185" s="136">
        <v>0</v>
      </c>
      <c r="AN185" s="136">
        <v>0</v>
      </c>
      <c r="AO185" s="136">
        <v>4280.93</v>
      </c>
      <c r="AP185" s="136">
        <v>0</v>
      </c>
      <c r="AQ185" s="136">
        <v>0</v>
      </c>
      <c r="AR185" s="136">
        <v>0</v>
      </c>
      <c r="AS185" s="136">
        <v>0</v>
      </c>
      <c r="AT185" s="136">
        <v>0</v>
      </c>
      <c r="AU185" s="136">
        <v>0</v>
      </c>
      <c r="AV185" s="136">
        <v>0</v>
      </c>
      <c r="AW185" s="136">
        <v>0</v>
      </c>
      <c r="AX185" s="136">
        <v>0</v>
      </c>
      <c r="AY185" s="136">
        <v>0</v>
      </c>
      <c r="AZ185" s="136">
        <v>0</v>
      </c>
      <c r="BA185" s="40">
        <f t="shared" si="6"/>
        <v>0</v>
      </c>
      <c r="BB185" s="40">
        <f t="shared" si="7"/>
        <v>4280.93</v>
      </c>
      <c r="BC185" s="40">
        <f t="shared" si="8"/>
        <v>4280.93</v>
      </c>
    </row>
    <row r="186" spans="1:55" x14ac:dyDescent="0.3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545157.83999999985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545157.83999999985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1.3726027397260274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36">
        <v>0</v>
      </c>
      <c r="AL186" s="136">
        <v>0</v>
      </c>
      <c r="AM186" s="136">
        <v>0</v>
      </c>
      <c r="AN186" s="136">
        <v>0</v>
      </c>
      <c r="AO186" s="136">
        <v>5451.58</v>
      </c>
      <c r="AP186" s="136">
        <v>0</v>
      </c>
      <c r="AQ186" s="136">
        <v>0</v>
      </c>
      <c r="AR186" s="136">
        <v>0</v>
      </c>
      <c r="AS186" s="136">
        <v>0</v>
      </c>
      <c r="AT186" s="136">
        <v>0</v>
      </c>
      <c r="AU186" s="136">
        <v>3634.39</v>
      </c>
      <c r="AV186" s="136">
        <v>0</v>
      </c>
      <c r="AW186" s="136">
        <v>0</v>
      </c>
      <c r="AX186" s="136">
        <v>0</v>
      </c>
      <c r="AY186" s="136">
        <v>0</v>
      </c>
      <c r="AZ186" s="136">
        <v>0</v>
      </c>
      <c r="BA186" s="40">
        <f t="shared" si="6"/>
        <v>0</v>
      </c>
      <c r="BB186" s="40">
        <f t="shared" si="7"/>
        <v>9085.9699999999993</v>
      </c>
      <c r="BC186" s="40">
        <f t="shared" si="8"/>
        <v>9085.9699999999993</v>
      </c>
    </row>
    <row r="187" spans="1:55" x14ac:dyDescent="0.3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545157.84999999986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545157.84999999986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1.3726027397260274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36">
        <v>0</v>
      </c>
      <c r="AL187" s="136">
        <v>0</v>
      </c>
      <c r="AM187" s="136">
        <v>0</v>
      </c>
      <c r="AN187" s="136">
        <v>0</v>
      </c>
      <c r="AO187" s="136">
        <v>5451.58</v>
      </c>
      <c r="AP187" s="136">
        <v>0</v>
      </c>
      <c r="AQ187" s="136">
        <v>0</v>
      </c>
      <c r="AR187" s="136">
        <v>0</v>
      </c>
      <c r="AS187" s="136">
        <v>0</v>
      </c>
      <c r="AT187" s="136">
        <v>0</v>
      </c>
      <c r="AU187" s="136">
        <v>3634.39</v>
      </c>
      <c r="AV187" s="136">
        <v>0</v>
      </c>
      <c r="AW187" s="136">
        <v>0</v>
      </c>
      <c r="AX187" s="136">
        <v>0</v>
      </c>
      <c r="AY187" s="136">
        <v>0</v>
      </c>
      <c r="AZ187" s="136">
        <v>0</v>
      </c>
      <c r="BA187" s="40">
        <f t="shared" si="6"/>
        <v>0</v>
      </c>
      <c r="BB187" s="40">
        <f t="shared" si="7"/>
        <v>9085.9699999999993</v>
      </c>
      <c r="BC187" s="40">
        <f t="shared" si="8"/>
        <v>9085.9699999999993</v>
      </c>
    </row>
    <row r="188" spans="1:55" x14ac:dyDescent="0.3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191431.85999999996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191431.85999999996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1.3726027397260274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36">
        <v>0</v>
      </c>
      <c r="AL188" s="136">
        <v>0</v>
      </c>
      <c r="AM188" s="136">
        <v>0</v>
      </c>
      <c r="AN188" s="136">
        <v>0</v>
      </c>
      <c r="AO188" s="136">
        <v>1914.32</v>
      </c>
      <c r="AP188" s="136">
        <v>0</v>
      </c>
      <c r="AQ188" s="136">
        <v>0</v>
      </c>
      <c r="AR188" s="136">
        <v>0</v>
      </c>
      <c r="AS188" s="136">
        <v>0</v>
      </c>
      <c r="AT188" s="136">
        <v>0</v>
      </c>
      <c r="AU188" s="136">
        <v>1276.21</v>
      </c>
      <c r="AV188" s="136">
        <v>0</v>
      </c>
      <c r="AW188" s="136">
        <v>0</v>
      </c>
      <c r="AX188" s="136">
        <v>0</v>
      </c>
      <c r="AY188" s="136">
        <v>0</v>
      </c>
      <c r="AZ188" s="136">
        <v>0</v>
      </c>
      <c r="BA188" s="40">
        <f t="shared" si="6"/>
        <v>0</v>
      </c>
      <c r="BB188" s="40">
        <f t="shared" si="7"/>
        <v>3190.5299999999997</v>
      </c>
      <c r="BC188" s="40">
        <f t="shared" si="8"/>
        <v>3190.5299999999997</v>
      </c>
    </row>
    <row r="189" spans="1:55" x14ac:dyDescent="0.3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3426011.83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3426011.83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2.2328767123287672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36">
        <v>0</v>
      </c>
      <c r="AL189" s="136">
        <v>0</v>
      </c>
      <c r="AM189" s="136">
        <v>34260.120000000003</v>
      </c>
      <c r="AN189" s="136">
        <v>0</v>
      </c>
      <c r="AO189" s="136">
        <v>0</v>
      </c>
      <c r="AP189" s="136">
        <v>0</v>
      </c>
      <c r="AQ189" s="136">
        <v>0</v>
      </c>
      <c r="AR189" s="136">
        <v>0</v>
      </c>
      <c r="AS189" s="136">
        <v>27408.09</v>
      </c>
      <c r="AT189" s="136">
        <v>0</v>
      </c>
      <c r="AU189" s="136">
        <v>0</v>
      </c>
      <c r="AV189" s="136">
        <v>0</v>
      </c>
      <c r="AW189" s="136">
        <v>0</v>
      </c>
      <c r="AX189" s="136">
        <v>0</v>
      </c>
      <c r="AY189" s="136">
        <v>20556.07</v>
      </c>
      <c r="AZ189" s="136">
        <v>0</v>
      </c>
      <c r="BA189" s="40">
        <f t="shared" si="6"/>
        <v>34260.120000000003</v>
      </c>
      <c r="BB189" s="40">
        <f t="shared" si="7"/>
        <v>47964.160000000003</v>
      </c>
      <c r="BC189" s="40">
        <f t="shared" si="8"/>
        <v>82224.28</v>
      </c>
    </row>
    <row r="190" spans="1:55" x14ac:dyDescent="0.3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2877132.7799999644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2877132.7799999625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2.5616438356164384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36">
        <v>29007.85</v>
      </c>
      <c r="AL190" s="136">
        <v>0</v>
      </c>
      <c r="AM190" s="136">
        <v>0</v>
      </c>
      <c r="AN190" s="136">
        <v>0</v>
      </c>
      <c r="AO190" s="136">
        <v>0</v>
      </c>
      <c r="AP190" s="136">
        <v>0</v>
      </c>
      <c r="AQ190" s="136">
        <v>23779.08</v>
      </c>
      <c r="AR190" s="136">
        <v>0</v>
      </c>
      <c r="AS190" s="136">
        <v>0</v>
      </c>
      <c r="AT190" s="136">
        <v>0</v>
      </c>
      <c r="AU190" s="136">
        <v>0</v>
      </c>
      <c r="AV190" s="136">
        <v>0</v>
      </c>
      <c r="AW190" s="136">
        <v>19338.59</v>
      </c>
      <c r="AX190" s="136">
        <v>0</v>
      </c>
      <c r="AY190" s="136">
        <v>0</v>
      </c>
      <c r="AZ190" s="136">
        <v>0</v>
      </c>
      <c r="BA190" s="40">
        <f t="shared" si="6"/>
        <v>29007.85</v>
      </c>
      <c r="BB190" s="40">
        <f t="shared" si="7"/>
        <v>43117.67</v>
      </c>
      <c r="BC190" s="40">
        <f t="shared" si="8"/>
        <v>72125.51999999999</v>
      </c>
    </row>
    <row r="191" spans="1:55" x14ac:dyDescent="0.3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612464.64999999991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612464.64999999991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4.3068493150684928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36">
        <v>0</v>
      </c>
      <c r="AL191" s="136">
        <v>0</v>
      </c>
      <c r="AM191" s="136">
        <v>0</v>
      </c>
      <c r="AN191" s="136">
        <v>6124.65</v>
      </c>
      <c r="AO191" s="136">
        <v>0</v>
      </c>
      <c r="AP191" s="136">
        <v>0</v>
      </c>
      <c r="AQ191" s="136">
        <v>0</v>
      </c>
      <c r="AR191" s="136">
        <v>0</v>
      </c>
      <c r="AS191" s="136">
        <v>0</v>
      </c>
      <c r="AT191" s="136">
        <v>5444.13</v>
      </c>
      <c r="AU191" s="136">
        <v>0</v>
      </c>
      <c r="AV191" s="136">
        <v>0</v>
      </c>
      <c r="AW191" s="136">
        <v>0</v>
      </c>
      <c r="AX191" s="136">
        <v>0</v>
      </c>
      <c r="AY191" s="136">
        <v>0</v>
      </c>
      <c r="AZ191" s="136">
        <v>4763.6099999999997</v>
      </c>
      <c r="BA191" s="40">
        <f t="shared" si="6"/>
        <v>6124.65</v>
      </c>
      <c r="BB191" s="40">
        <f t="shared" si="7"/>
        <v>10207.74</v>
      </c>
      <c r="BC191" s="40">
        <f t="shared" si="8"/>
        <v>16332.39</v>
      </c>
    </row>
    <row r="192" spans="1:55" x14ac:dyDescent="0.3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1782791.4600000177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1782791.4600000186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5.0684931506849313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36">
        <v>17827.91</v>
      </c>
      <c r="AL192" s="136">
        <v>0</v>
      </c>
      <c r="AM192" s="136">
        <v>0</v>
      </c>
      <c r="AN192" s="136">
        <v>0</v>
      </c>
      <c r="AO192" s="136">
        <v>0</v>
      </c>
      <c r="AP192" s="136">
        <v>0</v>
      </c>
      <c r="AQ192" s="136">
        <v>16207.2</v>
      </c>
      <c r="AR192" s="136">
        <v>0</v>
      </c>
      <c r="AS192" s="136">
        <v>0</v>
      </c>
      <c r="AT192" s="136">
        <v>0</v>
      </c>
      <c r="AU192" s="136">
        <v>0</v>
      </c>
      <c r="AV192" s="136">
        <v>0</v>
      </c>
      <c r="AW192" s="136">
        <v>14586.48</v>
      </c>
      <c r="AX192" s="136">
        <v>0</v>
      </c>
      <c r="AY192" s="136">
        <v>0</v>
      </c>
      <c r="AZ192" s="136">
        <v>0</v>
      </c>
      <c r="BA192" s="40">
        <f t="shared" si="6"/>
        <v>17827.91</v>
      </c>
      <c r="BB192" s="40">
        <f t="shared" si="7"/>
        <v>30793.68</v>
      </c>
      <c r="BC192" s="40">
        <f t="shared" si="8"/>
        <v>48621.59</v>
      </c>
    </row>
    <row r="193" spans="1:55" x14ac:dyDescent="0.3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8574966.7899999991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8574966.7899999991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5.6821917808219178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36">
        <v>0</v>
      </c>
      <c r="AL193" s="136">
        <v>0</v>
      </c>
      <c r="AM193" s="136">
        <v>85749.67</v>
      </c>
      <c r="AN193" s="136">
        <v>0</v>
      </c>
      <c r="AO193" s="136">
        <v>0</v>
      </c>
      <c r="AP193" s="136">
        <v>0</v>
      </c>
      <c r="AQ193" s="136">
        <v>0</v>
      </c>
      <c r="AR193" s="136">
        <v>0</v>
      </c>
      <c r="AS193" s="136">
        <v>78603.86</v>
      </c>
      <c r="AT193" s="136">
        <v>0</v>
      </c>
      <c r="AU193" s="136">
        <v>0</v>
      </c>
      <c r="AV193" s="136">
        <v>0</v>
      </c>
      <c r="AW193" s="136">
        <v>0</v>
      </c>
      <c r="AX193" s="136">
        <v>0</v>
      </c>
      <c r="AY193" s="136">
        <v>71458.06</v>
      </c>
      <c r="AZ193" s="136">
        <v>0</v>
      </c>
      <c r="BA193" s="40">
        <f t="shared" si="6"/>
        <v>85749.67</v>
      </c>
      <c r="BB193" s="40">
        <f t="shared" si="7"/>
        <v>150061.91999999998</v>
      </c>
      <c r="BC193" s="40">
        <f t="shared" si="8"/>
        <v>235811.58999999997</v>
      </c>
    </row>
    <row r="194" spans="1:55" x14ac:dyDescent="0.3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7432273.2599999309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7432273.2599999271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6.1506849315068495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36">
        <v>0</v>
      </c>
      <c r="AL194" s="136">
        <v>74322.73</v>
      </c>
      <c r="AM194" s="136">
        <v>0</v>
      </c>
      <c r="AN194" s="136">
        <v>0</v>
      </c>
      <c r="AO194" s="136">
        <v>0</v>
      </c>
      <c r="AP194" s="136">
        <v>0</v>
      </c>
      <c r="AQ194" s="136">
        <v>0</v>
      </c>
      <c r="AR194" s="136">
        <v>68605.69</v>
      </c>
      <c r="AS194" s="136">
        <v>0</v>
      </c>
      <c r="AT194" s="136">
        <v>0</v>
      </c>
      <c r="AU194" s="136">
        <v>0</v>
      </c>
      <c r="AV194" s="136">
        <v>0</v>
      </c>
      <c r="AW194" s="136">
        <v>0</v>
      </c>
      <c r="AX194" s="136">
        <v>62888.65</v>
      </c>
      <c r="AY194" s="136">
        <v>0</v>
      </c>
      <c r="AZ194" s="136">
        <v>0</v>
      </c>
      <c r="BA194" s="40">
        <f t="shared" ref="BA194:BA257" si="9">SUM(AK194:AN194)</f>
        <v>74322.73</v>
      </c>
      <c r="BB194" s="40">
        <f t="shared" si="7"/>
        <v>131494.34</v>
      </c>
      <c r="BC194" s="40">
        <f t="shared" si="8"/>
        <v>205817.07</v>
      </c>
    </row>
    <row r="195" spans="1:55" x14ac:dyDescent="0.3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2841030.040000035</v>
      </c>
      <c r="S195" s="122">
        <v>0</v>
      </c>
      <c r="T195" s="122">
        <v>202930.72</v>
      </c>
      <c r="U195" s="122">
        <v>28410.3</v>
      </c>
      <c r="V195" s="122" t="s">
        <v>2861</v>
      </c>
      <c r="W195" s="122">
        <v>1.862645149230957E-9</v>
      </c>
      <c r="X195" s="122">
        <v>0</v>
      </c>
      <c r="Y195" s="122">
        <v>2638099.3200000366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6.463013698630137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36">
        <v>0</v>
      </c>
      <c r="AL195" s="136">
        <v>0</v>
      </c>
      <c r="AM195" s="136">
        <v>0</v>
      </c>
      <c r="AN195" s="136">
        <v>0</v>
      </c>
      <c r="AO195" s="136">
        <v>0</v>
      </c>
      <c r="AP195" s="136">
        <v>26380.99</v>
      </c>
      <c r="AQ195" s="136">
        <v>0</v>
      </c>
      <c r="AR195" s="136">
        <v>0</v>
      </c>
      <c r="AS195" s="136">
        <v>0</v>
      </c>
      <c r="AT195" s="136">
        <v>0</v>
      </c>
      <c r="AU195" s="136">
        <v>0</v>
      </c>
      <c r="AV195" s="136">
        <v>24351.69</v>
      </c>
      <c r="AW195" s="136">
        <v>0</v>
      </c>
      <c r="AX195" s="136">
        <v>0</v>
      </c>
      <c r="AY195" s="136">
        <v>0</v>
      </c>
      <c r="AZ195" s="136">
        <v>0</v>
      </c>
      <c r="BA195" s="40">
        <f t="shared" si="9"/>
        <v>0</v>
      </c>
      <c r="BB195" s="40">
        <f t="shared" ref="BB195:BB258" si="10">SUM(AO195:AZ195)</f>
        <v>50732.68</v>
      </c>
      <c r="BC195" s="40">
        <f t="shared" ref="BC195:BC258" si="11">BB195+BA195</f>
        <v>50732.68</v>
      </c>
    </row>
    <row r="196" spans="1:55" x14ac:dyDescent="0.3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4826185.939999965</v>
      </c>
      <c r="S196" s="122">
        <v>0</v>
      </c>
      <c r="T196" s="122">
        <v>344727.56</v>
      </c>
      <c r="U196" s="122">
        <v>48228.17</v>
      </c>
      <c r="V196" s="122" t="s">
        <v>2861</v>
      </c>
      <c r="W196" s="122">
        <v>-1.862645149230957E-9</v>
      </c>
      <c r="X196" s="122">
        <v>0</v>
      </c>
      <c r="Y196" s="122">
        <v>4481458.3799999636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6.463013698630137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36">
        <v>0</v>
      </c>
      <c r="AL196" s="136">
        <v>0</v>
      </c>
      <c r="AM196" s="136">
        <v>0</v>
      </c>
      <c r="AN196" s="136">
        <v>0</v>
      </c>
      <c r="AO196" s="136">
        <v>0</v>
      </c>
      <c r="AP196" s="136">
        <v>45810.46</v>
      </c>
      <c r="AQ196" s="136">
        <v>0</v>
      </c>
      <c r="AR196" s="136">
        <v>0</v>
      </c>
      <c r="AS196" s="136">
        <v>0</v>
      </c>
      <c r="AT196" s="136">
        <v>0</v>
      </c>
      <c r="AU196" s="136">
        <v>0</v>
      </c>
      <c r="AV196" s="136">
        <v>41597.129999999997</v>
      </c>
      <c r="AW196" s="136">
        <v>0</v>
      </c>
      <c r="AX196" s="136">
        <v>0</v>
      </c>
      <c r="AY196" s="136">
        <v>0</v>
      </c>
      <c r="AZ196" s="136">
        <v>0</v>
      </c>
      <c r="BA196" s="40">
        <f t="shared" si="9"/>
        <v>0</v>
      </c>
      <c r="BB196" s="40">
        <f t="shared" si="10"/>
        <v>87407.59</v>
      </c>
      <c r="BC196" s="40">
        <f t="shared" si="11"/>
        <v>87407.59</v>
      </c>
    </row>
    <row r="197" spans="1:55" x14ac:dyDescent="0.3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3559446.7799999644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3559446.7799999625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6.8493150684931505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36">
        <v>0</v>
      </c>
      <c r="AL197" s="136">
        <v>0</v>
      </c>
      <c r="AM197" s="136">
        <v>0</v>
      </c>
      <c r="AN197" s="136">
        <v>0</v>
      </c>
      <c r="AO197" s="136">
        <v>35594.47</v>
      </c>
      <c r="AP197" s="136">
        <v>0</v>
      </c>
      <c r="AQ197" s="136">
        <v>0</v>
      </c>
      <c r="AR197" s="136">
        <v>0</v>
      </c>
      <c r="AS197" s="136">
        <v>0</v>
      </c>
      <c r="AT197" s="136">
        <v>0</v>
      </c>
      <c r="AU197" s="136">
        <v>33052.01</v>
      </c>
      <c r="AV197" s="136">
        <v>0</v>
      </c>
      <c r="AW197" s="136">
        <v>0</v>
      </c>
      <c r="AX197" s="136">
        <v>0</v>
      </c>
      <c r="AY197" s="136">
        <v>0</v>
      </c>
      <c r="AZ197" s="136">
        <v>0</v>
      </c>
      <c r="BA197" s="40">
        <f t="shared" si="9"/>
        <v>0</v>
      </c>
      <c r="BB197" s="40">
        <f t="shared" si="10"/>
        <v>68646.48000000001</v>
      </c>
      <c r="BC197" s="40">
        <f t="shared" si="11"/>
        <v>68646.48000000001</v>
      </c>
    </row>
    <row r="198" spans="1:55" x14ac:dyDescent="0.3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620274.12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620274.12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9.4136986301369863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36">
        <v>0</v>
      </c>
      <c r="AL198" s="136">
        <v>0</v>
      </c>
      <c r="AM198" s="136">
        <v>0</v>
      </c>
      <c r="AN198" s="136">
        <v>0</v>
      </c>
      <c r="AO198" s="136">
        <v>6253.72</v>
      </c>
      <c r="AP198" s="136">
        <v>0</v>
      </c>
      <c r="AQ198" s="136">
        <v>0</v>
      </c>
      <c r="AR198" s="136">
        <v>0</v>
      </c>
      <c r="AS198" s="136">
        <v>0</v>
      </c>
      <c r="AT198" s="136">
        <v>0</v>
      </c>
      <c r="AU198" s="136">
        <v>5827.98</v>
      </c>
      <c r="AV198" s="136">
        <v>0</v>
      </c>
      <c r="AW198" s="136">
        <v>0</v>
      </c>
      <c r="AX198" s="136">
        <v>0</v>
      </c>
      <c r="AY198" s="136">
        <v>0</v>
      </c>
      <c r="AZ198" s="136">
        <v>0</v>
      </c>
      <c r="BA198" s="40">
        <f t="shared" si="9"/>
        <v>0</v>
      </c>
      <c r="BB198" s="40">
        <f t="shared" si="10"/>
        <v>12081.7</v>
      </c>
      <c r="BC198" s="40">
        <f t="shared" si="11"/>
        <v>12081.7</v>
      </c>
    </row>
    <row r="199" spans="1:55" x14ac:dyDescent="0.3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1083981.4900000005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1083981.4900000005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9.4136986301369863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36">
        <v>0</v>
      </c>
      <c r="AL199" s="136">
        <v>0</v>
      </c>
      <c r="AM199" s="136">
        <v>0</v>
      </c>
      <c r="AN199" s="136">
        <v>0</v>
      </c>
      <c r="AO199" s="136">
        <v>10928.91</v>
      </c>
      <c r="AP199" s="136">
        <v>0</v>
      </c>
      <c r="AQ199" s="136">
        <v>0</v>
      </c>
      <c r="AR199" s="136">
        <v>0</v>
      </c>
      <c r="AS199" s="136">
        <v>0</v>
      </c>
      <c r="AT199" s="136">
        <v>0</v>
      </c>
      <c r="AU199" s="136">
        <v>10184.89</v>
      </c>
      <c r="AV199" s="136">
        <v>0</v>
      </c>
      <c r="AW199" s="136">
        <v>0</v>
      </c>
      <c r="AX199" s="136">
        <v>0</v>
      </c>
      <c r="AY199" s="136">
        <v>0</v>
      </c>
      <c r="AZ199" s="136">
        <v>0</v>
      </c>
      <c r="BA199" s="40">
        <f t="shared" si="9"/>
        <v>0</v>
      </c>
      <c r="BB199" s="40">
        <f t="shared" si="10"/>
        <v>21113.8</v>
      </c>
      <c r="BC199" s="40">
        <f t="shared" si="11"/>
        <v>21113.8</v>
      </c>
    </row>
    <row r="200" spans="1:55" x14ac:dyDescent="0.3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4752923.7400000338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4752923.7400000356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9.6109589041095891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36">
        <v>0</v>
      </c>
      <c r="AL200" s="136">
        <v>47659.45</v>
      </c>
      <c r="AM200" s="136">
        <v>0</v>
      </c>
      <c r="AN200" s="136">
        <v>0</v>
      </c>
      <c r="AO200" s="136">
        <v>0</v>
      </c>
      <c r="AP200" s="136">
        <v>0</v>
      </c>
      <c r="AQ200" s="136">
        <v>0</v>
      </c>
      <c r="AR200" s="136">
        <v>45029.07</v>
      </c>
      <c r="AS200" s="136">
        <v>0</v>
      </c>
      <c r="AT200" s="136">
        <v>0</v>
      </c>
      <c r="AU200" s="136">
        <v>0</v>
      </c>
      <c r="AV200" s="136">
        <v>0</v>
      </c>
      <c r="AW200" s="136">
        <v>0</v>
      </c>
      <c r="AX200" s="136">
        <v>42893.51</v>
      </c>
      <c r="AY200" s="136">
        <v>0</v>
      </c>
      <c r="AZ200" s="136">
        <v>0</v>
      </c>
      <c r="BA200" s="40">
        <f t="shared" si="9"/>
        <v>47659.45</v>
      </c>
      <c r="BB200" s="40">
        <f t="shared" si="10"/>
        <v>87922.58</v>
      </c>
      <c r="BC200" s="40">
        <f t="shared" si="11"/>
        <v>135582.03</v>
      </c>
    </row>
    <row r="201" spans="1:55" x14ac:dyDescent="0.3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4072406.1499999654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4072406.1499999636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9.9068493150684933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36">
        <v>0</v>
      </c>
      <c r="AL201" s="136">
        <v>0</v>
      </c>
      <c r="AM201" s="136">
        <v>0</v>
      </c>
      <c r="AN201" s="136">
        <v>0</v>
      </c>
      <c r="AO201" s="136">
        <v>41058.78</v>
      </c>
      <c r="AP201" s="136">
        <v>0</v>
      </c>
      <c r="AQ201" s="136">
        <v>0</v>
      </c>
      <c r="AR201" s="136">
        <v>0</v>
      </c>
      <c r="AS201" s="136">
        <v>0</v>
      </c>
      <c r="AT201" s="136">
        <v>0</v>
      </c>
      <c r="AU201" s="136">
        <v>38369.879999999997</v>
      </c>
      <c r="AV201" s="136">
        <v>0</v>
      </c>
      <c r="AW201" s="136">
        <v>0</v>
      </c>
      <c r="AX201" s="136">
        <v>0</v>
      </c>
      <c r="AY201" s="136">
        <v>0</v>
      </c>
      <c r="AZ201" s="136">
        <v>0</v>
      </c>
      <c r="BA201" s="40">
        <f t="shared" si="9"/>
        <v>0</v>
      </c>
      <c r="BB201" s="40">
        <f t="shared" si="10"/>
        <v>79428.66</v>
      </c>
      <c r="BC201" s="40">
        <f t="shared" si="11"/>
        <v>79428.66</v>
      </c>
    </row>
    <row r="202" spans="1:55" x14ac:dyDescent="0.3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5067647.51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10.123287671232877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36">
        <v>0</v>
      </c>
      <c r="AL202" s="136">
        <v>50815.31</v>
      </c>
      <c r="AM202" s="136">
        <v>0</v>
      </c>
      <c r="AN202" s="136">
        <v>0</v>
      </c>
      <c r="AO202" s="136">
        <v>0</v>
      </c>
      <c r="AP202" s="136">
        <v>0</v>
      </c>
      <c r="AQ202" s="136">
        <v>0</v>
      </c>
      <c r="AR202" s="136">
        <v>48131.08</v>
      </c>
      <c r="AS202" s="136">
        <v>0</v>
      </c>
      <c r="AT202" s="136">
        <v>0</v>
      </c>
      <c r="AU202" s="136">
        <v>0</v>
      </c>
      <c r="AV202" s="136">
        <v>0</v>
      </c>
      <c r="AW202" s="136">
        <v>0</v>
      </c>
      <c r="AX202" s="136">
        <v>45975.76</v>
      </c>
      <c r="AY202" s="136">
        <v>0</v>
      </c>
      <c r="AZ202" s="136">
        <v>0</v>
      </c>
      <c r="BA202" s="40">
        <f t="shared" si="9"/>
        <v>50815.31</v>
      </c>
      <c r="BB202" s="40">
        <f t="shared" si="10"/>
        <v>94106.84</v>
      </c>
      <c r="BC202" s="40">
        <f t="shared" si="11"/>
        <v>144922.15</v>
      </c>
    </row>
    <row r="203" spans="1:55" x14ac:dyDescent="0.3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3770000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14.142465753424657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36">
        <v>0</v>
      </c>
      <c r="AL203" s="136">
        <v>37803.29</v>
      </c>
      <c r="AM203" s="136">
        <v>0</v>
      </c>
      <c r="AN203" s="136">
        <v>0</v>
      </c>
      <c r="AO203" s="136">
        <v>0</v>
      </c>
      <c r="AP203" s="136">
        <v>0</v>
      </c>
      <c r="AQ203" s="136">
        <v>0</v>
      </c>
      <c r="AR203" s="136">
        <v>36300.269999999997</v>
      </c>
      <c r="AS203" s="136">
        <v>0</v>
      </c>
      <c r="AT203" s="136">
        <v>0</v>
      </c>
      <c r="AU203" s="136">
        <v>0</v>
      </c>
      <c r="AV203" s="136">
        <v>0</v>
      </c>
      <c r="AW203" s="136">
        <v>0</v>
      </c>
      <c r="AX203" s="136">
        <v>35196.160000000003</v>
      </c>
      <c r="AY203" s="136">
        <v>0</v>
      </c>
      <c r="AZ203" s="136">
        <v>0</v>
      </c>
      <c r="BA203" s="40">
        <f t="shared" si="9"/>
        <v>37803.29</v>
      </c>
      <c r="BB203" s="40">
        <f t="shared" si="10"/>
        <v>71496.429999999993</v>
      </c>
      <c r="BC203" s="40">
        <f t="shared" si="11"/>
        <v>109299.72</v>
      </c>
    </row>
    <row r="204" spans="1:55" x14ac:dyDescent="0.3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2077207.069999991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2077207.0699999905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7.2712328767123289</v>
      </c>
      <c r="AE204" s="123">
        <v>25.016438356164382</v>
      </c>
      <c r="AF204" s="126">
        <v>5.1299999999999998E-2</v>
      </c>
      <c r="AG204" s="126" t="s">
        <v>2798</v>
      </c>
      <c r="AH204" s="126">
        <v>8.0000000000000002E-3</v>
      </c>
      <c r="AI204" s="121" t="s">
        <v>160</v>
      </c>
      <c r="AJ204" s="121" t="s">
        <v>160</v>
      </c>
      <c r="AK204" s="136">
        <v>0</v>
      </c>
      <c r="AL204" s="136">
        <v>0</v>
      </c>
      <c r="AM204" s="136">
        <v>0</v>
      </c>
      <c r="AN204" s="136">
        <v>53426.33</v>
      </c>
      <c r="AO204" s="136">
        <v>0</v>
      </c>
      <c r="AP204" s="136">
        <v>0</v>
      </c>
      <c r="AQ204" s="136">
        <v>0</v>
      </c>
      <c r="AR204" s="136">
        <v>0</v>
      </c>
      <c r="AS204" s="136">
        <v>0</v>
      </c>
      <c r="AT204" s="136">
        <v>49592.1</v>
      </c>
      <c r="AU204" s="136">
        <v>0</v>
      </c>
      <c r="AV204" s="136">
        <v>0</v>
      </c>
      <c r="AW204" s="136">
        <v>0</v>
      </c>
      <c r="AX204" s="136">
        <v>0</v>
      </c>
      <c r="AY204" s="136">
        <v>0</v>
      </c>
      <c r="AZ204" s="136">
        <v>46302.82</v>
      </c>
      <c r="BA204" s="40">
        <f t="shared" si="9"/>
        <v>53426.33</v>
      </c>
      <c r="BB204" s="40">
        <f t="shared" si="10"/>
        <v>95894.92</v>
      </c>
      <c r="BC204" s="40">
        <f t="shared" si="11"/>
        <v>149321.25</v>
      </c>
    </row>
    <row r="205" spans="1:55" x14ac:dyDescent="0.3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19457484.189999998</v>
      </c>
      <c r="S205" s="122">
        <v>0</v>
      </c>
      <c r="T205" s="122">
        <v>0</v>
      </c>
      <c r="U205" s="122">
        <v>607889.46</v>
      </c>
      <c r="V205" s="122">
        <v>22783.599999999999</v>
      </c>
      <c r="W205" s="122">
        <v>0</v>
      </c>
      <c r="X205" s="122">
        <v>0</v>
      </c>
      <c r="Y205" s="122">
        <v>19457484.189999998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20.473972602739725</v>
      </c>
      <c r="AE205" s="123">
        <v>24.994520547945207</v>
      </c>
      <c r="AF205" s="126">
        <v>6.5910499999999997E-2</v>
      </c>
      <c r="AG205" s="126" t="s">
        <v>2797</v>
      </c>
      <c r="AH205" s="126">
        <v>1.2E-2</v>
      </c>
      <c r="AI205" s="121" t="s">
        <v>160</v>
      </c>
      <c r="AJ205" s="121" t="s">
        <v>160</v>
      </c>
      <c r="AK205" s="136">
        <v>0</v>
      </c>
      <c r="AL205" s="136">
        <v>0</v>
      </c>
      <c r="AM205" s="136">
        <v>0</v>
      </c>
      <c r="AN205" s="136">
        <v>0</v>
      </c>
      <c r="AO205" s="136">
        <v>0</v>
      </c>
      <c r="AP205" s="136">
        <v>670336.277</v>
      </c>
      <c r="AQ205" s="136">
        <v>0</v>
      </c>
      <c r="AR205" s="136">
        <v>0</v>
      </c>
      <c r="AS205" s="136">
        <v>0</v>
      </c>
      <c r="AT205" s="136">
        <v>0</v>
      </c>
      <c r="AU205" s="136">
        <v>0</v>
      </c>
      <c r="AV205" s="136">
        <v>651387.12</v>
      </c>
      <c r="AW205" s="136">
        <v>0</v>
      </c>
      <c r="AX205" s="136">
        <v>0</v>
      </c>
      <c r="AY205" s="136">
        <v>0</v>
      </c>
      <c r="AZ205" s="136">
        <v>0</v>
      </c>
      <c r="BA205" s="40">
        <f t="shared" si="9"/>
        <v>0</v>
      </c>
      <c r="BB205" s="40">
        <f t="shared" si="10"/>
        <v>1321723.3969999999</v>
      </c>
      <c r="BC205" s="40">
        <f t="shared" si="11"/>
        <v>1321723.3969999999</v>
      </c>
    </row>
    <row r="206" spans="1:55" x14ac:dyDescent="0.3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11456843.410000108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11456843.410000114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3.2821917808219179</v>
      </c>
      <c r="AE206" s="123">
        <v>20.013698630136986</v>
      </c>
      <c r="AF206" s="126">
        <v>5.3900000000000003E-2</v>
      </c>
      <c r="AG206" s="126" t="s">
        <v>39</v>
      </c>
      <c r="AH206" s="126"/>
      <c r="AI206" s="121" t="s">
        <v>160</v>
      </c>
      <c r="AJ206" s="121" t="s">
        <v>160</v>
      </c>
      <c r="AK206" s="136">
        <v>0</v>
      </c>
      <c r="AL206" s="136">
        <v>0</v>
      </c>
      <c r="AM206" s="136">
        <v>0</v>
      </c>
      <c r="AN206" s="136">
        <v>309607.84999999998</v>
      </c>
      <c r="AO206" s="136">
        <v>0</v>
      </c>
      <c r="AP206" s="136">
        <v>0</v>
      </c>
      <c r="AQ206" s="136">
        <v>0</v>
      </c>
      <c r="AR206" s="136">
        <v>0</v>
      </c>
      <c r="AS206" s="136">
        <v>0</v>
      </c>
      <c r="AT206" s="136">
        <v>263928.01</v>
      </c>
      <c r="AU206" s="136">
        <v>0</v>
      </c>
      <c r="AV206" s="136">
        <v>0</v>
      </c>
      <c r="AW206" s="136">
        <v>0</v>
      </c>
      <c r="AX206" s="136">
        <v>0</v>
      </c>
      <c r="AY206" s="136">
        <v>0</v>
      </c>
      <c r="AZ206" s="136">
        <v>221148.47</v>
      </c>
      <c r="BA206" s="40">
        <f t="shared" si="9"/>
        <v>309607.84999999998</v>
      </c>
      <c r="BB206" s="40">
        <f t="shared" si="10"/>
        <v>485076.47999999998</v>
      </c>
      <c r="BC206" s="40">
        <f t="shared" si="11"/>
        <v>794684.33</v>
      </c>
    </row>
    <row r="207" spans="1:55" x14ac:dyDescent="0.3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8455552</v>
      </c>
      <c r="V207" s="122">
        <v>31079.25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19.471232876712328</v>
      </c>
      <c r="AE207" s="123">
        <v>23.564383561643837</v>
      </c>
      <c r="AF207" s="126">
        <v>7.0599999999999996E-2</v>
      </c>
      <c r="AG207" s="126" t="s">
        <v>2799</v>
      </c>
      <c r="AH207" s="126">
        <v>1.7299999999999999E-2</v>
      </c>
      <c r="AI207" s="121" t="s">
        <v>288</v>
      </c>
      <c r="AJ207" s="121" t="s">
        <v>288</v>
      </c>
      <c r="AK207" s="136">
        <v>0</v>
      </c>
      <c r="AL207" s="136">
        <v>0</v>
      </c>
      <c r="AM207" s="136">
        <v>0</v>
      </c>
      <c r="AN207" s="136">
        <v>0</v>
      </c>
      <c r="AO207" s="136">
        <v>0</v>
      </c>
      <c r="AP207" s="136">
        <v>8350506.8490000004</v>
      </c>
      <c r="AQ207" s="136">
        <v>0</v>
      </c>
      <c r="AR207" s="136">
        <v>0</v>
      </c>
      <c r="AS207" s="136">
        <v>0</v>
      </c>
      <c r="AT207" s="136">
        <v>0</v>
      </c>
      <c r="AU207" s="136">
        <v>0</v>
      </c>
      <c r="AV207" s="136">
        <v>8343357.8770000003</v>
      </c>
      <c r="AW207" s="136">
        <v>0</v>
      </c>
      <c r="AX207" s="136">
        <v>0</v>
      </c>
      <c r="AY207" s="136">
        <v>0</v>
      </c>
      <c r="AZ207" s="136">
        <v>0</v>
      </c>
      <c r="BA207" s="40">
        <f t="shared" si="9"/>
        <v>0</v>
      </c>
      <c r="BB207" s="40">
        <f t="shared" si="10"/>
        <v>16693864.726</v>
      </c>
      <c r="BC207" s="40">
        <f t="shared" si="11"/>
        <v>16693864.726</v>
      </c>
    </row>
    <row r="208" spans="1:55" x14ac:dyDescent="0.3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2570986.7399999993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2570986.7399999993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2.2904109589041095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36">
        <v>0</v>
      </c>
      <c r="AL208" s="136">
        <v>0</v>
      </c>
      <c r="AM208" s="136">
        <v>0</v>
      </c>
      <c r="AN208" s="136">
        <v>33403.949999999997</v>
      </c>
      <c r="AO208" s="136">
        <v>0</v>
      </c>
      <c r="AP208" s="136">
        <v>0</v>
      </c>
      <c r="AQ208" s="136">
        <v>0</v>
      </c>
      <c r="AR208" s="136">
        <v>0</v>
      </c>
      <c r="AS208" s="136">
        <v>0</v>
      </c>
      <c r="AT208" s="136">
        <v>26760.639999999999</v>
      </c>
      <c r="AU208" s="136">
        <v>0</v>
      </c>
      <c r="AV208" s="136">
        <v>0</v>
      </c>
      <c r="AW208" s="136">
        <v>0</v>
      </c>
      <c r="AX208" s="136">
        <v>0</v>
      </c>
      <c r="AY208" s="136">
        <v>0</v>
      </c>
      <c r="AZ208" s="136">
        <v>20117.45</v>
      </c>
      <c r="BA208" s="40">
        <f t="shared" si="9"/>
        <v>33403.949999999997</v>
      </c>
      <c r="BB208" s="40">
        <f t="shared" si="10"/>
        <v>46878.09</v>
      </c>
      <c r="BC208" s="40">
        <f t="shared" si="11"/>
        <v>80282.039999999994</v>
      </c>
    </row>
    <row r="209" spans="1:55" x14ac:dyDescent="0.3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6757803.8700000001</v>
      </c>
      <c r="V209" s="122">
        <v>0</v>
      </c>
      <c r="W209" s="122">
        <v>-219473.83</v>
      </c>
      <c r="X209" s="122">
        <v>0</v>
      </c>
      <c r="Y209" s="122">
        <v>204507656.09999999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18.471232876712328</v>
      </c>
      <c r="AE209" s="123">
        <v>29.282191780821918</v>
      </c>
      <c r="AF209" s="126">
        <v>6.4899999999999999E-2</v>
      </c>
      <c r="AG209" s="126" t="s">
        <v>2770</v>
      </c>
      <c r="AH209" s="126">
        <v>1.14E-2</v>
      </c>
      <c r="AI209" s="121" t="s">
        <v>288</v>
      </c>
      <c r="AJ209" s="121" t="s">
        <v>288</v>
      </c>
      <c r="AK209" s="136">
        <v>0</v>
      </c>
      <c r="AL209" s="136">
        <v>0</v>
      </c>
      <c r="AM209" s="136">
        <v>0</v>
      </c>
      <c r="AN209" s="136">
        <v>0</v>
      </c>
      <c r="AO209" s="136">
        <v>0</v>
      </c>
      <c r="AP209" s="136">
        <v>6643395.3700000001</v>
      </c>
      <c r="AQ209" s="136">
        <v>0</v>
      </c>
      <c r="AR209" s="136">
        <v>0</v>
      </c>
      <c r="AS209" s="136">
        <v>0</v>
      </c>
      <c r="AT209" s="136">
        <v>0</v>
      </c>
      <c r="AU209" s="136">
        <v>0</v>
      </c>
      <c r="AV209" s="136">
        <v>6636273.4400000004</v>
      </c>
      <c r="AW209" s="136">
        <v>0</v>
      </c>
      <c r="AX209" s="136">
        <v>0</v>
      </c>
      <c r="AY209" s="136">
        <v>0</v>
      </c>
      <c r="AZ209" s="136">
        <v>0</v>
      </c>
      <c r="BA209" s="40">
        <f t="shared" si="9"/>
        <v>0</v>
      </c>
      <c r="BB209" s="40">
        <f t="shared" si="10"/>
        <v>13279668.810000001</v>
      </c>
      <c r="BC209" s="40">
        <f t="shared" si="11"/>
        <v>13279668.810000001</v>
      </c>
    </row>
    <row r="210" spans="1:55" x14ac:dyDescent="0.3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-16250</v>
      </c>
      <c r="X210" s="122">
        <v>0</v>
      </c>
      <c r="Y210" s="122">
        <v>227458405.81999999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13.545205479452054</v>
      </c>
      <c r="AE210" s="123">
        <v>19.304109589041097</v>
      </c>
      <c r="AF210" s="126">
        <v>6.9800000000000001E-2</v>
      </c>
      <c r="AG210" s="126" t="s">
        <v>2799</v>
      </c>
      <c r="AH210" s="126">
        <v>1.6299999999999999E-2</v>
      </c>
      <c r="AI210" s="121" t="s">
        <v>288</v>
      </c>
      <c r="AJ210" s="121" t="s">
        <v>288</v>
      </c>
      <c r="AK210" s="136">
        <v>7969714.79</v>
      </c>
      <c r="AL210" s="136">
        <v>0</v>
      </c>
      <c r="AM210" s="136">
        <v>0</v>
      </c>
      <c r="AN210" s="136">
        <v>0</v>
      </c>
      <c r="AO210" s="136">
        <v>0</v>
      </c>
      <c r="AP210" s="136">
        <v>0</v>
      </c>
      <c r="AQ210" s="136">
        <v>7873052.0800000001</v>
      </c>
      <c r="AR210" s="136">
        <v>0</v>
      </c>
      <c r="AS210" s="136">
        <v>0</v>
      </c>
      <c r="AT210" s="136">
        <v>0</v>
      </c>
      <c r="AU210" s="136">
        <v>0</v>
      </c>
      <c r="AV210" s="136">
        <v>0</v>
      </c>
      <c r="AW210" s="136">
        <v>8003544.6500000004</v>
      </c>
      <c r="AX210" s="136">
        <v>0</v>
      </c>
      <c r="AY210" s="136">
        <v>0</v>
      </c>
      <c r="AZ210" s="136">
        <v>0</v>
      </c>
      <c r="BA210" s="40">
        <f t="shared" si="9"/>
        <v>7969714.79</v>
      </c>
      <c r="BB210" s="40">
        <f t="shared" si="10"/>
        <v>15876596.73</v>
      </c>
      <c r="BC210" s="40">
        <f t="shared" si="11"/>
        <v>23846311.52</v>
      </c>
    </row>
    <row r="211" spans="1:55" x14ac:dyDescent="0.3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102500000.00000057</v>
      </c>
      <c r="S211" s="122">
        <v>0</v>
      </c>
      <c r="T211" s="122">
        <v>0</v>
      </c>
      <c r="U211" s="122">
        <v>3574422.53</v>
      </c>
      <c r="V211" s="122">
        <v>0</v>
      </c>
      <c r="W211" s="122">
        <v>2.9802322387695313E-8</v>
      </c>
      <c r="X211" s="122">
        <v>0</v>
      </c>
      <c r="Y211" s="122">
        <v>102500000.0000006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25.515068493150686</v>
      </c>
      <c r="AE211" s="123">
        <v>34.695890410958903</v>
      </c>
      <c r="AF211" s="126">
        <v>6.7900000000000002E-2</v>
      </c>
      <c r="AG211" s="126" t="s">
        <v>2770</v>
      </c>
      <c r="AH211" s="126">
        <v>1.44E-2</v>
      </c>
      <c r="AI211" s="121" t="s">
        <v>288</v>
      </c>
      <c r="AJ211" s="121" t="s">
        <v>288</v>
      </c>
      <c r="AK211" s="136">
        <v>3574422.53</v>
      </c>
      <c r="AL211" s="136">
        <v>0</v>
      </c>
      <c r="AM211" s="136">
        <v>0</v>
      </c>
      <c r="AN211" s="136">
        <v>0</v>
      </c>
      <c r="AO211" s="136">
        <v>0</v>
      </c>
      <c r="AP211" s="136">
        <v>0</v>
      </c>
      <c r="AQ211" s="136">
        <v>3499207.64</v>
      </c>
      <c r="AR211" s="136">
        <v>0</v>
      </c>
      <c r="AS211" s="136">
        <v>0</v>
      </c>
      <c r="AT211" s="136">
        <v>0</v>
      </c>
      <c r="AU211" s="136">
        <v>0</v>
      </c>
      <c r="AV211" s="136">
        <v>0</v>
      </c>
      <c r="AW211" s="136">
        <v>3557205.56</v>
      </c>
      <c r="AX211" s="136">
        <v>0</v>
      </c>
      <c r="AY211" s="136">
        <v>0</v>
      </c>
      <c r="AZ211" s="136">
        <v>0</v>
      </c>
      <c r="BA211" s="40">
        <f t="shared" si="9"/>
        <v>3574422.53</v>
      </c>
      <c r="BB211" s="40">
        <f t="shared" si="10"/>
        <v>7056413.2000000002</v>
      </c>
      <c r="BC211" s="40">
        <f t="shared" si="11"/>
        <v>10630835.73</v>
      </c>
    </row>
    <row r="212" spans="1:55" x14ac:dyDescent="0.3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117349490.91000001</v>
      </c>
      <c r="S212" s="122">
        <v>0</v>
      </c>
      <c r="T212" s="122">
        <v>0</v>
      </c>
      <c r="U212" s="122">
        <v>3896993.51</v>
      </c>
      <c r="V212" s="122">
        <v>154002.74</v>
      </c>
      <c r="W212" s="122">
        <v>0</v>
      </c>
      <c r="X212" s="122">
        <v>0</v>
      </c>
      <c r="Y212" s="122">
        <v>117349490.91000001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28.517808219178082</v>
      </c>
      <c r="AE212" s="123">
        <v>34.276712328767125</v>
      </c>
      <c r="AF212" s="126">
        <v>6.7900000000000002E-2</v>
      </c>
      <c r="AG212" s="126" t="s">
        <v>2770</v>
      </c>
      <c r="AH212" s="126">
        <v>1.44E-2</v>
      </c>
      <c r="AI212" s="121" t="s">
        <v>288</v>
      </c>
      <c r="AJ212" s="121" t="s">
        <v>288</v>
      </c>
      <c r="AK212" s="136">
        <v>4050996.25</v>
      </c>
      <c r="AL212" s="136">
        <v>0</v>
      </c>
      <c r="AM212" s="136">
        <v>0</v>
      </c>
      <c r="AN212" s="136">
        <v>0</v>
      </c>
      <c r="AO212" s="136">
        <v>0</v>
      </c>
      <c r="AP212" s="136">
        <v>0</v>
      </c>
      <c r="AQ212" s="136">
        <v>4123004.61</v>
      </c>
      <c r="AR212" s="136">
        <v>0</v>
      </c>
      <c r="AS212" s="136">
        <v>0</v>
      </c>
      <c r="AT212" s="136">
        <v>0</v>
      </c>
      <c r="AU212" s="136">
        <v>0</v>
      </c>
      <c r="AV212" s="136">
        <v>0</v>
      </c>
      <c r="AW212" s="136">
        <v>4154287.5290000001</v>
      </c>
      <c r="AX212" s="136">
        <v>0</v>
      </c>
      <c r="AY212" s="136">
        <v>0</v>
      </c>
      <c r="AZ212" s="136">
        <v>0</v>
      </c>
      <c r="BA212" s="40">
        <f t="shared" si="9"/>
        <v>4050996.25</v>
      </c>
      <c r="BB212" s="40">
        <f t="shared" si="10"/>
        <v>8277292.1390000004</v>
      </c>
      <c r="BC212" s="40">
        <f t="shared" si="11"/>
        <v>12328288.389</v>
      </c>
    </row>
    <row r="213" spans="1:55" x14ac:dyDescent="0.3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345131302.13999999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345131302.13999999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24.553424657534247</v>
      </c>
      <c r="AE213" s="123">
        <v>29.668493150684931</v>
      </c>
      <c r="AF213" s="126">
        <v>7.3700000000000002E-2</v>
      </c>
      <c r="AG213" s="126" t="s">
        <v>2799</v>
      </c>
      <c r="AH213" s="126">
        <v>2.0299999999999999E-2</v>
      </c>
      <c r="AI213" s="121" t="s">
        <v>288</v>
      </c>
      <c r="AJ213" s="121" t="s">
        <v>288</v>
      </c>
      <c r="AK213" s="136">
        <v>12432479.382999999</v>
      </c>
      <c r="AL213" s="136">
        <v>0</v>
      </c>
      <c r="AM213" s="136">
        <v>0</v>
      </c>
      <c r="AN213" s="136">
        <v>0</v>
      </c>
      <c r="AO213" s="136">
        <v>0</v>
      </c>
      <c r="AP213" s="136">
        <v>0</v>
      </c>
      <c r="AQ213" s="136">
        <v>12613556.25</v>
      </c>
      <c r="AR213" s="136">
        <v>0</v>
      </c>
      <c r="AS213" s="136">
        <v>0</v>
      </c>
      <c r="AT213" s="136">
        <v>0</v>
      </c>
      <c r="AU213" s="136">
        <v>0</v>
      </c>
      <c r="AV213" s="136">
        <v>0</v>
      </c>
      <c r="AW213" s="136">
        <v>12822620.720000001</v>
      </c>
      <c r="AX213" s="136">
        <v>0</v>
      </c>
      <c r="AY213" s="136">
        <v>0</v>
      </c>
      <c r="AZ213" s="136">
        <v>0</v>
      </c>
      <c r="BA213" s="40">
        <f t="shared" si="9"/>
        <v>12432479.382999999</v>
      </c>
      <c r="BB213" s="40">
        <f t="shared" si="10"/>
        <v>25436176.969999999</v>
      </c>
      <c r="BC213" s="40">
        <f t="shared" si="11"/>
        <v>37868656.353</v>
      </c>
    </row>
    <row r="214" spans="1:55" x14ac:dyDescent="0.3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3050000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0.62191780821917808</v>
      </c>
      <c r="AE214" s="123">
        <v>21.649315068493152</v>
      </c>
      <c r="AF214" s="126">
        <v>6.2700000000000006E-2</v>
      </c>
      <c r="AG214" s="126" t="s">
        <v>2799</v>
      </c>
      <c r="AH214" s="126">
        <v>9.2999999999999992E-3</v>
      </c>
      <c r="AI214" s="121" t="s">
        <v>288</v>
      </c>
      <c r="AJ214" s="121" t="s">
        <v>288</v>
      </c>
      <c r="AK214" s="136">
        <v>0</v>
      </c>
      <c r="AL214" s="136">
        <v>74267.5</v>
      </c>
      <c r="AM214" s="136">
        <v>0</v>
      </c>
      <c r="AN214" s="136">
        <v>0</v>
      </c>
      <c r="AO214" s="136">
        <v>0</v>
      </c>
      <c r="AP214" s="136">
        <v>0</v>
      </c>
      <c r="AQ214" s="136">
        <v>0</v>
      </c>
      <c r="AR214" s="136">
        <v>36159.75</v>
      </c>
      <c r="AS214" s="136">
        <v>0</v>
      </c>
      <c r="AT214" s="136">
        <v>0</v>
      </c>
      <c r="AU214" s="136">
        <v>0</v>
      </c>
      <c r="AV214" s="136">
        <v>0</v>
      </c>
      <c r="AW214" s="136">
        <v>0</v>
      </c>
      <c r="AX214" s="136">
        <v>0</v>
      </c>
      <c r="AY214" s="136">
        <v>0</v>
      </c>
      <c r="AZ214" s="136">
        <v>0</v>
      </c>
      <c r="BA214" s="40">
        <f t="shared" si="9"/>
        <v>74267.5</v>
      </c>
      <c r="BB214" s="40">
        <f t="shared" si="10"/>
        <v>36159.75</v>
      </c>
      <c r="BC214" s="40">
        <f t="shared" si="11"/>
        <v>110427.25</v>
      </c>
    </row>
    <row r="215" spans="1:55" x14ac:dyDescent="0.3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3050000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0.62191780821917808</v>
      </c>
      <c r="AE215" s="123">
        <v>21.649315068493152</v>
      </c>
      <c r="AF215" s="126">
        <v>6.2700000000000006E-2</v>
      </c>
      <c r="AG215" s="126" t="s">
        <v>2799</v>
      </c>
      <c r="AH215" s="126">
        <v>9.2999999999999992E-3</v>
      </c>
      <c r="AI215" s="121" t="s">
        <v>288</v>
      </c>
      <c r="AJ215" s="121" t="s">
        <v>288</v>
      </c>
      <c r="AK215" s="136">
        <v>0</v>
      </c>
      <c r="AL215" s="136">
        <v>74267.5</v>
      </c>
      <c r="AM215" s="136">
        <v>0</v>
      </c>
      <c r="AN215" s="136">
        <v>0</v>
      </c>
      <c r="AO215" s="136">
        <v>0</v>
      </c>
      <c r="AP215" s="136">
        <v>0</v>
      </c>
      <c r="AQ215" s="136">
        <v>0</v>
      </c>
      <c r="AR215" s="136">
        <v>36159.75</v>
      </c>
      <c r="AS215" s="136">
        <v>0</v>
      </c>
      <c r="AT215" s="136">
        <v>0</v>
      </c>
      <c r="AU215" s="136">
        <v>0</v>
      </c>
      <c r="AV215" s="136">
        <v>0</v>
      </c>
      <c r="AW215" s="136">
        <v>0</v>
      </c>
      <c r="AX215" s="136">
        <v>0</v>
      </c>
      <c r="AY215" s="136">
        <v>0</v>
      </c>
      <c r="AZ215" s="136">
        <v>0</v>
      </c>
      <c r="BA215" s="40">
        <f t="shared" si="9"/>
        <v>74267.5</v>
      </c>
      <c r="BB215" s="40">
        <f t="shared" si="10"/>
        <v>36159.75</v>
      </c>
      <c r="BC215" s="40">
        <f t="shared" si="11"/>
        <v>110427.25</v>
      </c>
    </row>
    <row r="216" spans="1:55" x14ac:dyDescent="0.3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34906196.180000141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34906196.180000149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25.805479452054794</v>
      </c>
      <c r="AE216" s="123">
        <v>34.706849315068496</v>
      </c>
      <c r="AF216" s="126">
        <v>7.17E-2</v>
      </c>
      <c r="AG216" s="126" t="s">
        <v>2799</v>
      </c>
      <c r="AH216" s="126">
        <v>1.83E-2</v>
      </c>
      <c r="AI216" s="121" t="s">
        <v>288</v>
      </c>
      <c r="AJ216" s="121" t="s">
        <v>288</v>
      </c>
      <c r="AK216" s="136">
        <v>0</v>
      </c>
      <c r="AL216" s="136">
        <v>0</v>
      </c>
      <c r="AM216" s="136">
        <v>0</v>
      </c>
      <c r="AN216" s="136">
        <v>500380.32</v>
      </c>
      <c r="AO216" s="136">
        <v>0</v>
      </c>
      <c r="AP216" s="136">
        <v>0</v>
      </c>
      <c r="AQ216" s="136">
        <v>0</v>
      </c>
      <c r="AR216" s="136">
        <v>0</v>
      </c>
      <c r="AS216" s="136">
        <v>0</v>
      </c>
      <c r="AT216" s="136">
        <v>497646</v>
      </c>
      <c r="AU216" s="136">
        <v>0</v>
      </c>
      <c r="AV216" s="136">
        <v>0</v>
      </c>
      <c r="AW216" s="136">
        <v>0</v>
      </c>
      <c r="AX216" s="136">
        <v>0</v>
      </c>
      <c r="AY216" s="136">
        <v>0</v>
      </c>
      <c r="AZ216" s="136">
        <v>500380.32</v>
      </c>
      <c r="BA216" s="40">
        <f t="shared" si="9"/>
        <v>500380.32</v>
      </c>
      <c r="BB216" s="40">
        <f t="shared" si="10"/>
        <v>998026.32000000007</v>
      </c>
      <c r="BC216" s="40">
        <f t="shared" si="11"/>
        <v>1498406.6400000001</v>
      </c>
    </row>
    <row r="217" spans="1:55" x14ac:dyDescent="0.3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21.136986301369863</v>
      </c>
      <c r="AE217" s="123">
        <v>29.734246575342464</v>
      </c>
      <c r="AF217" s="126">
        <v>7.3300000000000004E-2</v>
      </c>
      <c r="AG217" s="126" t="s">
        <v>2799</v>
      </c>
      <c r="AH217" s="126">
        <v>1.9800000000000002E-2</v>
      </c>
      <c r="AI217" s="121" t="s">
        <v>288</v>
      </c>
      <c r="AJ217" s="121" t="s">
        <v>288</v>
      </c>
      <c r="AK217" s="136">
        <v>0</v>
      </c>
      <c r="AL217" s="136">
        <v>4311006.46</v>
      </c>
      <c r="AM217" s="136">
        <v>0</v>
      </c>
      <c r="AN217" s="136">
        <v>0</v>
      </c>
      <c r="AO217" s="136">
        <v>0</v>
      </c>
      <c r="AP217" s="136">
        <v>0</v>
      </c>
      <c r="AQ217" s="136">
        <v>0</v>
      </c>
      <c r="AR217" s="136">
        <v>4287449.04</v>
      </c>
      <c r="AS217" s="136">
        <v>0</v>
      </c>
      <c r="AT217" s="136">
        <v>0</v>
      </c>
      <c r="AU217" s="136">
        <v>0</v>
      </c>
      <c r="AV217" s="136">
        <v>0</v>
      </c>
      <c r="AW217" s="136">
        <v>0</v>
      </c>
      <c r="AX217" s="136">
        <v>4311006.46</v>
      </c>
      <c r="AY217" s="136">
        <v>0</v>
      </c>
      <c r="AZ217" s="136">
        <v>0</v>
      </c>
      <c r="BA217" s="40">
        <f t="shared" si="9"/>
        <v>4311006.46</v>
      </c>
      <c r="BB217" s="40">
        <f t="shared" si="10"/>
        <v>8598455.5</v>
      </c>
      <c r="BC217" s="40">
        <f t="shared" si="11"/>
        <v>12909461.960000001</v>
      </c>
    </row>
    <row r="218" spans="1:55" x14ac:dyDescent="0.3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1994406.46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26.476712328767125</v>
      </c>
      <c r="AE218" s="123">
        <v>34.841095890410962</v>
      </c>
      <c r="AF218" s="126">
        <v>7.4300000000000005E-2</v>
      </c>
      <c r="AG218" s="126" t="s">
        <v>2799</v>
      </c>
      <c r="AH218" s="126">
        <v>2.0799999999999999E-2</v>
      </c>
      <c r="AI218" s="121" t="s">
        <v>288</v>
      </c>
      <c r="AJ218" s="121" t="s">
        <v>288</v>
      </c>
      <c r="AK218" s="136">
        <v>0</v>
      </c>
      <c r="AL218" s="136">
        <v>0</v>
      </c>
      <c r="AM218" s="136">
        <v>0</v>
      </c>
      <c r="AN218" s="136">
        <v>0</v>
      </c>
      <c r="AO218" s="136">
        <v>0</v>
      </c>
      <c r="AP218" s="136">
        <v>2006295.53</v>
      </c>
      <c r="AQ218" s="136">
        <v>0</v>
      </c>
      <c r="AR218" s="136">
        <v>0</v>
      </c>
      <c r="AS218" s="136">
        <v>0</v>
      </c>
      <c r="AT218" s="136">
        <v>0</v>
      </c>
      <c r="AU218" s="136">
        <v>0</v>
      </c>
      <c r="AV218" s="136">
        <v>1973584.19</v>
      </c>
      <c r="AW218" s="136">
        <v>0</v>
      </c>
      <c r="AX218" s="136">
        <v>0</v>
      </c>
      <c r="AY218" s="136">
        <v>0</v>
      </c>
      <c r="AZ218" s="136">
        <v>0</v>
      </c>
      <c r="BA218" s="40">
        <f t="shared" si="9"/>
        <v>0</v>
      </c>
      <c r="BB218" s="40">
        <f t="shared" si="10"/>
        <v>3979879.7199999997</v>
      </c>
      <c r="BC218" s="40">
        <f t="shared" si="11"/>
        <v>3979879.7199999997</v>
      </c>
    </row>
    <row r="219" spans="1:55" x14ac:dyDescent="0.3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48397045.140000001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48397045.140000001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27.224657534246575</v>
      </c>
      <c r="AE219" s="123">
        <v>34.920547945205477</v>
      </c>
      <c r="AF219" s="126">
        <v>7.4300000000000005E-2</v>
      </c>
      <c r="AG219" s="126" t="s">
        <v>2799</v>
      </c>
      <c r="AH219" s="126">
        <v>2.0799999999999999E-2</v>
      </c>
      <c r="AI219" s="121" t="s">
        <v>288</v>
      </c>
      <c r="AJ219" s="121" t="s">
        <v>288</v>
      </c>
      <c r="AK219" s="136">
        <v>0</v>
      </c>
      <c r="AL219" s="136">
        <v>0</v>
      </c>
      <c r="AM219" s="136">
        <v>1828397.34</v>
      </c>
      <c r="AN219" s="136">
        <v>0</v>
      </c>
      <c r="AO219" s="136">
        <v>0</v>
      </c>
      <c r="AP219" s="136">
        <v>0</v>
      </c>
      <c r="AQ219" s="136">
        <v>0</v>
      </c>
      <c r="AR219" s="136">
        <v>0</v>
      </c>
      <c r="AS219" s="136">
        <v>1803072.25</v>
      </c>
      <c r="AT219" s="136">
        <v>0</v>
      </c>
      <c r="AU219" s="136">
        <v>0</v>
      </c>
      <c r="AV219" s="136">
        <v>0</v>
      </c>
      <c r="AW219" s="136">
        <v>0</v>
      </c>
      <c r="AX219" s="136">
        <v>0</v>
      </c>
      <c r="AY219" s="136">
        <v>1832957.42</v>
      </c>
      <c r="AZ219" s="136">
        <v>0</v>
      </c>
      <c r="BA219" s="40">
        <f t="shared" si="9"/>
        <v>1828397.34</v>
      </c>
      <c r="BB219" s="40">
        <f t="shared" si="10"/>
        <v>3636029.67</v>
      </c>
      <c r="BC219" s="40">
        <f t="shared" si="11"/>
        <v>5464427.0099999998</v>
      </c>
    </row>
    <row r="220" spans="1:55" x14ac:dyDescent="0.3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24.767123287671232</v>
      </c>
      <c r="AE220" s="123">
        <v>29.978082191780821</v>
      </c>
      <c r="AF220" s="126">
        <v>7.3800000000000004E-2</v>
      </c>
      <c r="AG220" s="126" t="s">
        <v>2799</v>
      </c>
      <c r="AH220" s="126">
        <v>2.0299999999999999E-2</v>
      </c>
      <c r="AI220" s="121" t="s">
        <v>288</v>
      </c>
      <c r="AJ220" s="121" t="s">
        <v>288</v>
      </c>
      <c r="AK220" s="136">
        <v>0</v>
      </c>
      <c r="AL220" s="136">
        <v>0</v>
      </c>
      <c r="AM220" s="136">
        <v>0</v>
      </c>
      <c r="AN220" s="136">
        <v>18706666.670000002</v>
      </c>
      <c r="AO220" s="136">
        <v>0</v>
      </c>
      <c r="AP220" s="136">
        <v>0</v>
      </c>
      <c r="AQ220" s="136">
        <v>0</v>
      </c>
      <c r="AR220" s="136">
        <v>0</v>
      </c>
      <c r="AS220" s="136">
        <v>0</v>
      </c>
      <c r="AT220" s="136">
        <v>18604444.440000001</v>
      </c>
      <c r="AU220" s="136">
        <v>0</v>
      </c>
      <c r="AV220" s="136">
        <v>0</v>
      </c>
      <c r="AW220" s="136">
        <v>0</v>
      </c>
      <c r="AX220" s="136">
        <v>0</v>
      </c>
      <c r="AY220" s="136">
        <v>0</v>
      </c>
      <c r="AZ220" s="136">
        <v>18706666.670000002</v>
      </c>
      <c r="BA220" s="40">
        <f t="shared" si="9"/>
        <v>18706666.670000002</v>
      </c>
      <c r="BB220" s="40">
        <f t="shared" si="10"/>
        <v>37311111.109999999</v>
      </c>
      <c r="BC220" s="40">
        <f t="shared" si="11"/>
        <v>56017777.780000001</v>
      </c>
    </row>
    <row r="221" spans="1:55" x14ac:dyDescent="0.3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23.553424657534247</v>
      </c>
      <c r="AE221" s="123">
        <v>27.964383561643835</v>
      </c>
      <c r="AF221" s="126">
        <v>7.3700000000000002E-2</v>
      </c>
      <c r="AG221" s="126" t="s">
        <v>2799</v>
      </c>
      <c r="AH221" s="126">
        <v>2.0299999999999999E-2</v>
      </c>
      <c r="AI221" s="121" t="s">
        <v>288</v>
      </c>
      <c r="AJ221" s="121" t="s">
        <v>288</v>
      </c>
      <c r="AK221" s="136">
        <v>657757.9</v>
      </c>
      <c r="AL221" s="136">
        <v>0</v>
      </c>
      <c r="AM221" s="136">
        <v>0</v>
      </c>
      <c r="AN221" s="136">
        <v>0</v>
      </c>
      <c r="AO221" s="136">
        <v>0</v>
      </c>
      <c r="AP221" s="136">
        <v>0</v>
      </c>
      <c r="AQ221" s="136">
        <v>643877.87</v>
      </c>
      <c r="AR221" s="136">
        <v>0</v>
      </c>
      <c r="AS221" s="136">
        <v>0</v>
      </c>
      <c r="AT221" s="136">
        <v>0</v>
      </c>
      <c r="AU221" s="136">
        <v>0</v>
      </c>
      <c r="AV221" s="136">
        <v>0</v>
      </c>
      <c r="AW221" s="136">
        <v>654549.88</v>
      </c>
      <c r="AX221" s="136">
        <v>0</v>
      </c>
      <c r="AY221" s="136">
        <v>0</v>
      </c>
      <c r="AZ221" s="136">
        <v>0</v>
      </c>
      <c r="BA221" s="40">
        <f t="shared" si="9"/>
        <v>657757.9</v>
      </c>
      <c r="BB221" s="40">
        <f t="shared" si="10"/>
        <v>1298427.75</v>
      </c>
      <c r="BC221" s="40">
        <f t="shared" si="11"/>
        <v>1956185.65</v>
      </c>
    </row>
    <row r="222" spans="1:55" x14ac:dyDescent="0.3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23.682191780821917</v>
      </c>
      <c r="AE222" s="123">
        <v>28</v>
      </c>
      <c r="AF222" s="126">
        <v>7.3800000000000004E-2</v>
      </c>
      <c r="AG222" s="126" t="s">
        <v>2799</v>
      </c>
      <c r="AH222" s="126">
        <v>2.0299999999999999E-2</v>
      </c>
      <c r="AI222" s="121" t="s">
        <v>288</v>
      </c>
      <c r="AJ222" s="121" t="s">
        <v>288</v>
      </c>
      <c r="AK222" s="136">
        <v>0</v>
      </c>
      <c r="AL222" s="136">
        <v>0</v>
      </c>
      <c r="AM222" s="136">
        <v>18808888.890000001</v>
      </c>
      <c r="AN222" s="136">
        <v>0</v>
      </c>
      <c r="AO222" s="136">
        <v>0</v>
      </c>
      <c r="AP222" s="136">
        <v>0</v>
      </c>
      <c r="AQ222" s="136">
        <v>0</v>
      </c>
      <c r="AR222" s="136">
        <v>0</v>
      </c>
      <c r="AS222" s="136">
        <v>18502222.219999999</v>
      </c>
      <c r="AT222" s="136">
        <v>0</v>
      </c>
      <c r="AU222" s="136">
        <v>0</v>
      </c>
      <c r="AV222" s="136">
        <v>0</v>
      </c>
      <c r="AW222" s="136">
        <v>0</v>
      </c>
      <c r="AX222" s="136">
        <v>0</v>
      </c>
      <c r="AY222" s="136">
        <v>18808888.890000001</v>
      </c>
      <c r="AZ222" s="136">
        <v>0</v>
      </c>
      <c r="BA222" s="40">
        <f t="shared" si="9"/>
        <v>18808888.890000001</v>
      </c>
      <c r="BB222" s="40">
        <f t="shared" si="10"/>
        <v>37311111.109999999</v>
      </c>
      <c r="BC222" s="40">
        <f t="shared" si="11"/>
        <v>56120000</v>
      </c>
    </row>
    <row r="223" spans="1:55" x14ac:dyDescent="0.3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7.2109589041095887</v>
      </c>
      <c r="AE223" s="123">
        <v>10.975342465753425</v>
      </c>
      <c r="AF223" s="126">
        <v>6.5799999999999997E-2</v>
      </c>
      <c r="AG223" s="126" t="s">
        <v>2799</v>
      </c>
      <c r="AH223" s="126">
        <v>1.23E-2</v>
      </c>
      <c r="AI223" s="121" t="s">
        <v>288</v>
      </c>
      <c r="AJ223" s="121" t="s">
        <v>288</v>
      </c>
      <c r="AK223" s="136">
        <v>0</v>
      </c>
      <c r="AL223" s="136">
        <v>0</v>
      </c>
      <c r="AM223" s="136">
        <v>16764444.439999999</v>
      </c>
      <c r="AN223" s="136">
        <v>0</v>
      </c>
      <c r="AO223" s="136">
        <v>0</v>
      </c>
      <c r="AP223" s="136">
        <v>0</v>
      </c>
      <c r="AQ223" s="136">
        <v>0</v>
      </c>
      <c r="AR223" s="136">
        <v>0</v>
      </c>
      <c r="AS223" s="136">
        <v>16491111.109999999</v>
      </c>
      <c r="AT223" s="136">
        <v>0</v>
      </c>
      <c r="AU223" s="136">
        <v>0</v>
      </c>
      <c r="AV223" s="136">
        <v>0</v>
      </c>
      <c r="AW223" s="136">
        <v>0</v>
      </c>
      <c r="AX223" s="136">
        <v>0</v>
      </c>
      <c r="AY223" s="136">
        <v>15567463.109999999</v>
      </c>
      <c r="AZ223" s="136">
        <v>0</v>
      </c>
      <c r="BA223" s="40">
        <f t="shared" si="9"/>
        <v>16764444.439999999</v>
      </c>
      <c r="BB223" s="40">
        <f t="shared" si="10"/>
        <v>32058574.219999999</v>
      </c>
      <c r="BC223" s="40">
        <f t="shared" si="11"/>
        <v>48823018.659999996</v>
      </c>
    </row>
    <row r="224" spans="1:55" x14ac:dyDescent="0.3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147142638.61999887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147142638.61999881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14.545205479452054</v>
      </c>
      <c r="AE224" s="123">
        <v>17.895890410958906</v>
      </c>
      <c r="AF224" s="126">
        <v>6.54E-2</v>
      </c>
      <c r="AG224" s="126" t="s">
        <v>2770</v>
      </c>
      <c r="AH224" s="126">
        <v>1.1900000000000001E-2</v>
      </c>
      <c r="AI224" s="121" t="s">
        <v>288</v>
      </c>
      <c r="AJ224" s="121" t="s">
        <v>288</v>
      </c>
      <c r="AK224" s="136">
        <v>4896101.0179999992</v>
      </c>
      <c r="AL224" s="136">
        <v>0</v>
      </c>
      <c r="AM224" s="136">
        <v>0</v>
      </c>
      <c r="AN224" s="136">
        <v>0</v>
      </c>
      <c r="AO224" s="136">
        <v>0</v>
      </c>
      <c r="AP224" s="136">
        <v>0</v>
      </c>
      <c r="AQ224" s="136">
        <v>4816101.18</v>
      </c>
      <c r="AR224" s="136">
        <v>0</v>
      </c>
      <c r="AS224" s="136">
        <v>0</v>
      </c>
      <c r="AT224" s="136">
        <v>0</v>
      </c>
      <c r="AU224" s="136">
        <v>0</v>
      </c>
      <c r="AV224" s="136">
        <v>0</v>
      </c>
      <c r="AW224" s="136">
        <v>4895926.0599999996</v>
      </c>
      <c r="AX224" s="136">
        <v>0</v>
      </c>
      <c r="AY224" s="136">
        <v>0</v>
      </c>
      <c r="AZ224" s="136">
        <v>0</v>
      </c>
      <c r="BA224" s="40">
        <f t="shared" si="9"/>
        <v>4896101.0179999992</v>
      </c>
      <c r="BB224" s="40">
        <f t="shared" si="10"/>
        <v>9712027.2399999984</v>
      </c>
      <c r="BC224" s="40">
        <f t="shared" si="11"/>
        <v>14608128.257999998</v>
      </c>
    </row>
    <row r="225" spans="1:55" x14ac:dyDescent="0.3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26833112.119999945</v>
      </c>
      <c r="S225" s="122">
        <v>0</v>
      </c>
      <c r="T225" s="122">
        <v>795434.84</v>
      </c>
      <c r="U225" s="122">
        <v>945859.27</v>
      </c>
      <c r="V225" s="122">
        <v>26328.240000000002</v>
      </c>
      <c r="W225" s="122">
        <v>0</v>
      </c>
      <c r="X225" s="122">
        <v>0</v>
      </c>
      <c r="Y225" s="122">
        <v>26037677.279999945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15.967123287671233</v>
      </c>
      <c r="AE225" s="123">
        <v>23.663013698630138</v>
      </c>
      <c r="AF225" s="126">
        <v>7.0800000000000002E-2</v>
      </c>
      <c r="AG225" s="126" t="s">
        <v>2799</v>
      </c>
      <c r="AH225" s="126">
        <v>1.7299999999999999E-2</v>
      </c>
      <c r="AI225" s="121" t="s">
        <v>288</v>
      </c>
      <c r="AJ225" s="121" t="s">
        <v>288</v>
      </c>
      <c r="AK225" s="136">
        <v>0</v>
      </c>
      <c r="AL225" s="136">
        <v>0</v>
      </c>
      <c r="AM225" s="136">
        <v>0</v>
      </c>
      <c r="AN225" s="136">
        <v>0</v>
      </c>
      <c r="AO225" s="136">
        <v>0</v>
      </c>
      <c r="AP225" s="136">
        <v>942216.75</v>
      </c>
      <c r="AQ225" s="136">
        <v>0</v>
      </c>
      <c r="AR225" s="136">
        <v>0</v>
      </c>
      <c r="AS225" s="136">
        <v>0</v>
      </c>
      <c r="AT225" s="136">
        <v>0</v>
      </c>
      <c r="AU225" s="136">
        <v>0</v>
      </c>
      <c r="AV225" s="136">
        <v>897909.99</v>
      </c>
      <c r="AW225" s="136">
        <v>0</v>
      </c>
      <c r="AX225" s="136">
        <v>0</v>
      </c>
      <c r="AY225" s="136">
        <v>0</v>
      </c>
      <c r="AZ225" s="136">
        <v>0</v>
      </c>
      <c r="BA225" s="40">
        <f t="shared" si="9"/>
        <v>0</v>
      </c>
      <c r="BB225" s="40">
        <f t="shared" si="10"/>
        <v>1840126.74</v>
      </c>
      <c r="BC225" s="40">
        <f t="shared" si="11"/>
        <v>1840126.74</v>
      </c>
    </row>
    <row r="226" spans="1:55" x14ac:dyDescent="0.3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80295236.959999457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80295236.959999427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18.471232876712328</v>
      </c>
      <c r="AE226" s="123">
        <v>29.257534246575343</v>
      </c>
      <c r="AF226" s="126">
        <v>5.33E-2</v>
      </c>
      <c r="AG226" s="126" t="s">
        <v>39</v>
      </c>
      <c r="AH226" s="126"/>
      <c r="AI226" s="121" t="s">
        <v>288</v>
      </c>
      <c r="AJ226" s="121" t="s">
        <v>288</v>
      </c>
      <c r="AK226" s="136">
        <v>0</v>
      </c>
      <c r="AL226" s="136">
        <v>0</v>
      </c>
      <c r="AM226" s="136">
        <v>0</v>
      </c>
      <c r="AN226" s="136">
        <v>0</v>
      </c>
      <c r="AO226" s="136">
        <v>0</v>
      </c>
      <c r="AP226" s="136">
        <v>1444322.17</v>
      </c>
      <c r="AQ226" s="136">
        <v>0</v>
      </c>
      <c r="AR226" s="136">
        <v>0</v>
      </c>
      <c r="AS226" s="136">
        <v>0</v>
      </c>
      <c r="AT226" s="136">
        <v>0</v>
      </c>
      <c r="AU226" s="136">
        <v>0</v>
      </c>
      <c r="AV226" s="136">
        <v>1388603.23</v>
      </c>
      <c r="AW226" s="136">
        <v>0</v>
      </c>
      <c r="AX226" s="136">
        <v>0</v>
      </c>
      <c r="AY226" s="136">
        <v>0</v>
      </c>
      <c r="AZ226" s="136">
        <v>0</v>
      </c>
      <c r="BA226" s="40">
        <f t="shared" si="9"/>
        <v>0</v>
      </c>
      <c r="BB226" s="40">
        <f t="shared" si="10"/>
        <v>2832925.4</v>
      </c>
      <c r="BC226" s="40">
        <f t="shared" si="11"/>
        <v>2832925.4</v>
      </c>
    </row>
    <row r="227" spans="1:55" x14ac:dyDescent="0.3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10.252054794520548</v>
      </c>
      <c r="AE227" s="123">
        <v>15.010958904109589</v>
      </c>
      <c r="AF227" s="126">
        <v>7.6291999999999999E-2</v>
      </c>
      <c r="AG227" s="126" t="s">
        <v>3243</v>
      </c>
      <c r="AH227" s="129">
        <v>2.2283000000000001E-2</v>
      </c>
      <c r="AI227" s="121" t="s">
        <v>311</v>
      </c>
      <c r="AJ227" s="121" t="s">
        <v>311</v>
      </c>
      <c r="AK227" s="136">
        <v>0</v>
      </c>
      <c r="AL227" s="136">
        <v>0</v>
      </c>
      <c r="AM227" s="136">
        <v>1169810.67</v>
      </c>
      <c r="AN227" s="136">
        <v>0</v>
      </c>
      <c r="AO227" s="136">
        <v>0</v>
      </c>
      <c r="AP227" s="136">
        <v>0</v>
      </c>
      <c r="AQ227" s="136">
        <v>0</v>
      </c>
      <c r="AR227" s="136">
        <v>0</v>
      </c>
      <c r="AS227" s="136">
        <v>1095940.6299999999</v>
      </c>
      <c r="AT227" s="136">
        <v>0</v>
      </c>
      <c r="AU227" s="136">
        <v>0</v>
      </c>
      <c r="AV227" s="136">
        <v>0</v>
      </c>
      <c r="AW227" s="136">
        <v>0</v>
      </c>
      <c r="AX227" s="136">
        <v>0</v>
      </c>
      <c r="AY227" s="136">
        <v>1058400.1299999999</v>
      </c>
      <c r="AZ227" s="136">
        <v>0</v>
      </c>
      <c r="BA227" s="40">
        <f t="shared" si="9"/>
        <v>1169810.67</v>
      </c>
      <c r="BB227" s="40">
        <f t="shared" si="10"/>
        <v>2154340.7599999998</v>
      </c>
      <c r="BC227" s="40">
        <f t="shared" si="11"/>
        <v>3324151.4299999997</v>
      </c>
    </row>
    <row r="228" spans="1:55" x14ac:dyDescent="0.3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2000000</v>
      </c>
      <c r="U228" s="122">
        <v>1574876.33</v>
      </c>
      <c r="V228" s="122" t="s">
        <v>2861</v>
      </c>
      <c r="W228" s="122">
        <v>0</v>
      </c>
      <c r="X228" s="122">
        <v>0</v>
      </c>
      <c r="Y228" s="122">
        <v>40000000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9.956164383561644</v>
      </c>
      <c r="AE228" s="123">
        <v>15.010958904109589</v>
      </c>
      <c r="AF228" s="129">
        <v>7.417E-2</v>
      </c>
      <c r="AG228" s="126" t="s">
        <v>3243</v>
      </c>
      <c r="AH228" s="129">
        <v>2.2282999999999997E-2</v>
      </c>
      <c r="AI228" s="121" t="s">
        <v>311</v>
      </c>
      <c r="AJ228" s="121" t="s">
        <v>311</v>
      </c>
      <c r="AK228" s="136">
        <v>0</v>
      </c>
      <c r="AL228" s="136">
        <v>0</v>
      </c>
      <c r="AM228" s="136">
        <v>0</v>
      </c>
      <c r="AN228" s="136">
        <v>0</v>
      </c>
      <c r="AO228" s="136">
        <v>0</v>
      </c>
      <c r="AP228" s="136">
        <v>1516364.44</v>
      </c>
      <c r="AQ228" s="136">
        <v>0</v>
      </c>
      <c r="AR228" s="136">
        <v>0</v>
      </c>
      <c r="AS228" s="136">
        <v>0</v>
      </c>
      <c r="AT228" s="136">
        <v>0</v>
      </c>
      <c r="AU228" s="136">
        <v>0</v>
      </c>
      <c r="AV228" s="136">
        <v>1417059.06</v>
      </c>
      <c r="AW228" s="136">
        <v>0</v>
      </c>
      <c r="AX228" s="136">
        <v>0</v>
      </c>
      <c r="AY228" s="136">
        <v>0</v>
      </c>
      <c r="AZ228" s="136">
        <v>0</v>
      </c>
      <c r="BA228" s="40">
        <f t="shared" si="9"/>
        <v>0</v>
      </c>
      <c r="BB228" s="40">
        <f t="shared" si="10"/>
        <v>2933423.5</v>
      </c>
      <c r="BC228" s="40">
        <f t="shared" si="11"/>
        <v>2933423.5</v>
      </c>
    </row>
    <row r="229" spans="1:55" x14ac:dyDescent="0.3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8132641.9799999641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8132641.9799999623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1.8246575342465754</v>
      </c>
      <c r="AE229" s="123">
        <v>15.013698630136986</v>
      </c>
      <c r="AF229" s="129">
        <v>7.9549999999999996E-2</v>
      </c>
      <c r="AG229" s="126" t="s">
        <v>3243</v>
      </c>
      <c r="AH229" s="129">
        <v>2.7782999999999999E-2</v>
      </c>
      <c r="AI229" s="121" t="s">
        <v>311</v>
      </c>
      <c r="AJ229" s="121" t="s">
        <v>311</v>
      </c>
      <c r="AK229" s="136">
        <v>0</v>
      </c>
      <c r="AL229" s="136">
        <v>0</v>
      </c>
      <c r="AM229" s="136">
        <v>0</v>
      </c>
      <c r="AN229" s="136">
        <v>328867.09999999998</v>
      </c>
      <c r="AO229" s="136">
        <v>0</v>
      </c>
      <c r="AP229" s="136">
        <v>0</v>
      </c>
      <c r="AQ229" s="136">
        <v>0</v>
      </c>
      <c r="AR229" s="136">
        <v>0</v>
      </c>
      <c r="AS229" s="136">
        <v>0</v>
      </c>
      <c r="AT229" s="136">
        <v>245302.51</v>
      </c>
      <c r="AU229" s="136">
        <v>0</v>
      </c>
      <c r="AV229" s="136">
        <v>0</v>
      </c>
      <c r="AW229" s="136">
        <v>0</v>
      </c>
      <c r="AX229" s="136">
        <v>0</v>
      </c>
      <c r="AY229" s="136">
        <v>0</v>
      </c>
      <c r="AZ229" s="136">
        <v>164433.54999999999</v>
      </c>
      <c r="BA229" s="40">
        <f t="shared" si="9"/>
        <v>328867.09999999998</v>
      </c>
      <c r="BB229" s="40">
        <f t="shared" si="10"/>
        <v>409736.06</v>
      </c>
      <c r="BC229" s="40">
        <f t="shared" si="11"/>
        <v>738603.15999999992</v>
      </c>
    </row>
    <row r="230" spans="1:55" x14ac:dyDescent="0.3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13031653.719999861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13031653.719999854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4.5479452054794525</v>
      </c>
      <c r="AE230" s="123">
        <v>15.010958904109589</v>
      </c>
      <c r="AF230" s="129">
        <v>8.5059999999999997E-2</v>
      </c>
      <c r="AG230" s="126" t="s">
        <v>3243</v>
      </c>
      <c r="AH230" s="129">
        <v>3.0282999999999997E-2</v>
      </c>
      <c r="AI230" s="121" t="s">
        <v>311</v>
      </c>
      <c r="AJ230" s="121" t="s">
        <v>311</v>
      </c>
      <c r="AK230" s="136">
        <v>566552.59</v>
      </c>
      <c r="AL230" s="136">
        <v>0</v>
      </c>
      <c r="AM230" s="136">
        <v>0</v>
      </c>
      <c r="AN230" s="136">
        <v>0</v>
      </c>
      <c r="AO230" s="136">
        <v>0</v>
      </c>
      <c r="AP230" s="136">
        <v>0</v>
      </c>
      <c r="AQ230" s="136">
        <v>501583.79</v>
      </c>
      <c r="AR230" s="136">
        <v>0</v>
      </c>
      <c r="AS230" s="136">
        <v>0</v>
      </c>
      <c r="AT230" s="136">
        <v>0</v>
      </c>
      <c r="AU230" s="136">
        <v>0</v>
      </c>
      <c r="AV230" s="136">
        <v>0</v>
      </c>
      <c r="AW230" s="136">
        <v>453242.07</v>
      </c>
      <c r="AX230" s="136">
        <v>0</v>
      </c>
      <c r="AY230" s="136">
        <v>0</v>
      </c>
      <c r="AZ230" s="136">
        <v>0</v>
      </c>
      <c r="BA230" s="40">
        <f t="shared" si="9"/>
        <v>566552.59</v>
      </c>
      <c r="BB230" s="40">
        <f t="shared" si="10"/>
        <v>954825.86</v>
      </c>
      <c r="BC230" s="40">
        <f t="shared" si="11"/>
        <v>1521378.45</v>
      </c>
    </row>
    <row r="231" spans="1:55" x14ac:dyDescent="0.3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78840542.620000005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78840542.620000005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12.252054794520548</v>
      </c>
      <c r="AE231" s="123">
        <v>18.013698630136986</v>
      </c>
      <c r="AF231" s="129">
        <v>7.5790999999999997E-2</v>
      </c>
      <c r="AG231" s="126" t="s">
        <v>3243</v>
      </c>
      <c r="AH231" s="129">
        <v>2.2783000000000001E-2</v>
      </c>
      <c r="AI231" s="121" t="s">
        <v>311</v>
      </c>
      <c r="AJ231" s="121" t="s">
        <v>311</v>
      </c>
      <c r="AK231" s="136">
        <v>0</v>
      </c>
      <c r="AL231" s="136">
        <v>0</v>
      </c>
      <c r="AM231" s="136">
        <v>3090643.88</v>
      </c>
      <c r="AN231" s="136">
        <v>0</v>
      </c>
      <c r="AO231" s="136">
        <v>0</v>
      </c>
      <c r="AP231" s="136">
        <v>0</v>
      </c>
      <c r="AQ231" s="136">
        <v>0</v>
      </c>
      <c r="AR231" s="136">
        <v>0</v>
      </c>
      <c r="AS231" s="136">
        <v>2918642.83</v>
      </c>
      <c r="AT231" s="136">
        <v>0</v>
      </c>
      <c r="AU231" s="136">
        <v>0</v>
      </c>
      <c r="AV231" s="136">
        <v>0</v>
      </c>
      <c r="AW231" s="136">
        <v>0</v>
      </c>
      <c r="AX231" s="136">
        <v>0</v>
      </c>
      <c r="AY231" s="136">
        <v>2843392.37</v>
      </c>
      <c r="AZ231" s="136">
        <v>0</v>
      </c>
      <c r="BA231" s="40">
        <f t="shared" si="9"/>
        <v>3090643.88</v>
      </c>
      <c r="BB231" s="40">
        <f t="shared" si="10"/>
        <v>5762035.2000000002</v>
      </c>
      <c r="BC231" s="40">
        <f t="shared" si="11"/>
        <v>8852679.0800000001</v>
      </c>
    </row>
    <row r="232" spans="1:55" x14ac:dyDescent="0.3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38367546.469999999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38367546.469999999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12.252054794520548</v>
      </c>
      <c r="AE232" s="123">
        <v>18.013698630136986</v>
      </c>
      <c r="AF232" s="129">
        <v>7.5790999999999997E-2</v>
      </c>
      <c r="AG232" s="126" t="s">
        <v>3243</v>
      </c>
      <c r="AH232" s="129">
        <v>2.2783000000000001E-2</v>
      </c>
      <c r="AI232" s="121" t="s">
        <v>311</v>
      </c>
      <c r="AJ232" s="121" t="s">
        <v>311</v>
      </c>
      <c r="AK232" s="136">
        <v>0</v>
      </c>
      <c r="AL232" s="136">
        <v>0</v>
      </c>
      <c r="AM232" s="136">
        <v>1453910.89</v>
      </c>
      <c r="AN232" s="136">
        <v>0</v>
      </c>
      <c r="AO232" s="136">
        <v>0</v>
      </c>
      <c r="AP232" s="136">
        <v>0</v>
      </c>
      <c r="AQ232" s="136">
        <v>0</v>
      </c>
      <c r="AR232" s="136">
        <v>0</v>
      </c>
      <c r="AS232" s="136">
        <v>1372997.59</v>
      </c>
      <c r="AT232" s="136">
        <v>0</v>
      </c>
      <c r="AU232" s="136">
        <v>0</v>
      </c>
      <c r="AV232" s="136">
        <v>0</v>
      </c>
      <c r="AW232" s="136">
        <v>0</v>
      </c>
      <c r="AX232" s="136">
        <v>0</v>
      </c>
      <c r="AY232" s="136">
        <v>1337598.02</v>
      </c>
      <c r="AZ232" s="136">
        <v>0</v>
      </c>
      <c r="BA232" s="40">
        <f t="shared" si="9"/>
        <v>1453910.89</v>
      </c>
      <c r="BB232" s="40">
        <f t="shared" si="10"/>
        <v>2710595.6100000003</v>
      </c>
      <c r="BC232" s="40">
        <f t="shared" si="11"/>
        <v>4164506.5</v>
      </c>
    </row>
    <row r="233" spans="1:55" x14ac:dyDescent="0.3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2799</v>
      </c>
      <c r="AH233" s="129">
        <v>0</v>
      </c>
      <c r="AI233" s="121" t="s">
        <v>311</v>
      </c>
      <c r="AJ233" s="121" t="s">
        <v>311</v>
      </c>
      <c r="AK233" s="136">
        <v>0</v>
      </c>
      <c r="AL233" s="136">
        <v>0</v>
      </c>
      <c r="AM233" s="136">
        <v>0</v>
      </c>
      <c r="AN233" s="136">
        <v>0</v>
      </c>
      <c r="AO233" s="136">
        <v>0</v>
      </c>
      <c r="AP233" s="136">
        <v>0</v>
      </c>
      <c r="AQ233" s="136">
        <v>0</v>
      </c>
      <c r="AR233" s="136">
        <v>0</v>
      </c>
      <c r="AS233" s="136">
        <v>0</v>
      </c>
      <c r="AT233" s="136">
        <v>0</v>
      </c>
      <c r="AU233" s="136">
        <v>0</v>
      </c>
      <c r="AV233" s="136">
        <v>0</v>
      </c>
      <c r="AW233" s="136">
        <v>0</v>
      </c>
      <c r="AX233" s="136">
        <v>0</v>
      </c>
      <c r="AY233" s="136">
        <v>0</v>
      </c>
      <c r="AZ233" s="136">
        <v>0</v>
      </c>
      <c r="BA233" s="40">
        <f t="shared" si="9"/>
        <v>0</v>
      </c>
      <c r="BB233" s="40">
        <f t="shared" si="10"/>
        <v>0</v>
      </c>
      <c r="BC233" s="40">
        <f t="shared" si="11"/>
        <v>0</v>
      </c>
    </row>
    <row r="234" spans="1:55" x14ac:dyDescent="0.3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24999307.5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24999307.5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2.8383561643835615</v>
      </c>
      <c r="AE234" s="123">
        <v>15.008219178082191</v>
      </c>
      <c r="AF234" s="129">
        <v>8.1860000000000002E-2</v>
      </c>
      <c r="AG234" s="126" t="s">
        <v>3243</v>
      </c>
      <c r="AH234" s="129">
        <v>3.0283000000000001E-2</v>
      </c>
      <c r="AI234" s="121" t="s">
        <v>311</v>
      </c>
      <c r="AJ234" s="121" t="s">
        <v>311</v>
      </c>
      <c r="AK234" s="136">
        <v>0</v>
      </c>
      <c r="AL234" s="136">
        <v>0</v>
      </c>
      <c r="AM234" s="136">
        <v>0</v>
      </c>
      <c r="AN234" s="136">
        <v>0</v>
      </c>
      <c r="AO234" s="136">
        <v>1045959.91</v>
      </c>
      <c r="AP234" s="136">
        <v>0</v>
      </c>
      <c r="AQ234" s="136">
        <v>0</v>
      </c>
      <c r="AR234" s="136">
        <v>0</v>
      </c>
      <c r="AS234" s="136">
        <v>0</v>
      </c>
      <c r="AT234" s="136">
        <v>0</v>
      </c>
      <c r="AU234" s="136">
        <v>857421.85</v>
      </c>
      <c r="AV234" s="136">
        <v>0</v>
      </c>
      <c r="AW234" s="136">
        <v>0</v>
      </c>
      <c r="AX234" s="136">
        <v>0</v>
      </c>
      <c r="AY234" s="136">
        <v>0</v>
      </c>
      <c r="AZ234" s="136">
        <v>0</v>
      </c>
      <c r="BA234" s="40">
        <f t="shared" si="9"/>
        <v>0</v>
      </c>
      <c r="BB234" s="40">
        <f t="shared" si="10"/>
        <v>1903381.76</v>
      </c>
      <c r="BC234" s="40">
        <f t="shared" si="11"/>
        <v>1903381.76</v>
      </c>
    </row>
    <row r="235" spans="1:55" x14ac:dyDescent="0.3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5305142.4270000793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5305142.4300000835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2.2356164383561645</v>
      </c>
      <c r="AE235" s="123">
        <v>12.008219178082191</v>
      </c>
      <c r="AF235" s="129">
        <v>7.7790999999999999E-2</v>
      </c>
      <c r="AG235" s="126" t="s">
        <v>3243</v>
      </c>
      <c r="AH235" s="126">
        <v>2.4782999999999999E-2</v>
      </c>
      <c r="AI235" s="121" t="s">
        <v>311</v>
      </c>
      <c r="AJ235" s="121" t="s">
        <v>311</v>
      </c>
      <c r="AK235" s="136">
        <v>0</v>
      </c>
      <c r="AL235" s="136">
        <v>0</v>
      </c>
      <c r="AM235" s="136">
        <v>212997.81</v>
      </c>
      <c r="AN235" s="136">
        <v>0</v>
      </c>
      <c r="AO235" s="136">
        <v>0</v>
      </c>
      <c r="AP235" s="136">
        <v>0</v>
      </c>
      <c r="AQ235" s="136">
        <v>0</v>
      </c>
      <c r="AR235" s="136">
        <v>0</v>
      </c>
      <c r="AS235" s="136">
        <v>152790.44</v>
      </c>
      <c r="AT235" s="136">
        <v>0</v>
      </c>
      <c r="AU235" s="136">
        <v>0</v>
      </c>
      <c r="AV235" s="136">
        <v>0</v>
      </c>
      <c r="AW235" s="136">
        <v>0</v>
      </c>
      <c r="AX235" s="136">
        <v>0</v>
      </c>
      <c r="AY235" s="136">
        <v>97647.94</v>
      </c>
      <c r="AZ235" s="136">
        <v>0</v>
      </c>
      <c r="BA235" s="40">
        <f t="shared" si="9"/>
        <v>212997.81</v>
      </c>
      <c r="BB235" s="40">
        <f t="shared" si="10"/>
        <v>250438.38</v>
      </c>
      <c r="BC235" s="40">
        <f t="shared" si="11"/>
        <v>463436.19</v>
      </c>
    </row>
    <row r="236" spans="1:55" x14ac:dyDescent="0.3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13.312328767123288</v>
      </c>
      <c r="AE236" s="123">
        <v>18.013698630136986</v>
      </c>
      <c r="AF236" s="129">
        <v>7.4796000000000001E-2</v>
      </c>
      <c r="AG236" s="126" t="s">
        <v>3243</v>
      </c>
      <c r="AH236" s="129">
        <v>2.2283000000000001E-2</v>
      </c>
      <c r="AI236" s="121" t="s">
        <v>311</v>
      </c>
      <c r="AJ236" s="121" t="s">
        <v>311</v>
      </c>
      <c r="AK236" s="136">
        <v>0</v>
      </c>
      <c r="AL236" s="136">
        <v>0</v>
      </c>
      <c r="AM236" s="136">
        <v>0</v>
      </c>
      <c r="AN236" s="136">
        <v>16270.42</v>
      </c>
      <c r="AO236" s="136">
        <v>0</v>
      </c>
      <c r="AP236" s="136">
        <v>0</v>
      </c>
      <c r="AQ236" s="136">
        <v>0</v>
      </c>
      <c r="AR236" s="136">
        <v>0</v>
      </c>
      <c r="AS236" s="136">
        <v>0</v>
      </c>
      <c r="AT236" s="136">
        <v>15582.19</v>
      </c>
      <c r="AU236" s="136">
        <v>0</v>
      </c>
      <c r="AV236" s="136">
        <v>0</v>
      </c>
      <c r="AW236" s="136">
        <v>0</v>
      </c>
      <c r="AX236" s="136">
        <v>0</v>
      </c>
      <c r="AY236" s="136">
        <v>0</v>
      </c>
      <c r="AZ236" s="136">
        <v>15065.2</v>
      </c>
      <c r="BA236" s="40">
        <f t="shared" si="9"/>
        <v>16270.42</v>
      </c>
      <c r="BB236" s="40">
        <f t="shared" si="10"/>
        <v>30647.39</v>
      </c>
      <c r="BC236" s="40">
        <f t="shared" si="11"/>
        <v>46917.81</v>
      </c>
    </row>
    <row r="237" spans="1:55" x14ac:dyDescent="0.3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166250000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166250000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9.287671232876713</v>
      </c>
      <c r="AE237" s="123">
        <v>15.010958904109589</v>
      </c>
      <c r="AF237" s="129">
        <v>7.5203999999999993E-2</v>
      </c>
      <c r="AG237" s="126" t="s">
        <v>3243</v>
      </c>
      <c r="AH237" s="129">
        <v>2.2283000000000001E-2</v>
      </c>
      <c r="AI237" s="121" t="s">
        <v>311</v>
      </c>
      <c r="AJ237" s="121" t="s">
        <v>311</v>
      </c>
      <c r="AK237" s="136">
        <v>0</v>
      </c>
      <c r="AL237" s="136">
        <v>0</v>
      </c>
      <c r="AM237" s="136">
        <v>0</v>
      </c>
      <c r="AN237" s="136">
        <v>6355521.3700000001</v>
      </c>
      <c r="AO237" s="136">
        <v>0</v>
      </c>
      <c r="AP237" s="136">
        <v>0</v>
      </c>
      <c r="AQ237" s="136">
        <v>0</v>
      </c>
      <c r="AR237" s="136">
        <v>0</v>
      </c>
      <c r="AS237" s="136">
        <v>0</v>
      </c>
      <c r="AT237" s="136">
        <v>5988118.5</v>
      </c>
      <c r="AU237" s="136">
        <v>0</v>
      </c>
      <c r="AV237" s="136">
        <v>0</v>
      </c>
      <c r="AW237" s="136">
        <v>0</v>
      </c>
      <c r="AX237" s="136">
        <v>0</v>
      </c>
      <c r="AY237" s="136">
        <v>0</v>
      </c>
      <c r="AZ237" s="136">
        <v>5686519.1200000001</v>
      </c>
      <c r="BA237" s="40">
        <f t="shared" si="9"/>
        <v>6355521.3700000001</v>
      </c>
      <c r="BB237" s="40">
        <f t="shared" si="10"/>
        <v>11674637.620000001</v>
      </c>
      <c r="BC237" s="40">
        <f t="shared" si="11"/>
        <v>18030158.990000002</v>
      </c>
    </row>
    <row r="238" spans="1:55" x14ac:dyDescent="0.3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6.0410958904109586</v>
      </c>
      <c r="AE238" s="123">
        <v>12.008219178082191</v>
      </c>
      <c r="AF238" s="129">
        <v>7.6494999999999994E-2</v>
      </c>
      <c r="AG238" s="126" t="s">
        <v>3243</v>
      </c>
      <c r="AH238" s="129">
        <v>2.2783000000000001E-2</v>
      </c>
      <c r="AI238" s="121" t="s">
        <v>311</v>
      </c>
      <c r="AJ238" s="121" t="s">
        <v>311</v>
      </c>
      <c r="AK238" s="136">
        <v>3812000.83</v>
      </c>
      <c r="AL238" s="136">
        <v>0</v>
      </c>
      <c r="AM238" s="136">
        <v>0</v>
      </c>
      <c r="AN238" s="136">
        <v>0</v>
      </c>
      <c r="AO238" s="136">
        <v>0</v>
      </c>
      <c r="AP238" s="136">
        <v>0</v>
      </c>
      <c r="AQ238" s="136">
        <v>3461398.75</v>
      </c>
      <c r="AR238" s="136">
        <v>0</v>
      </c>
      <c r="AS238" s="136">
        <v>0</v>
      </c>
      <c r="AT238" s="136">
        <v>0</v>
      </c>
      <c r="AU238" s="136">
        <v>0</v>
      </c>
      <c r="AV238" s="136">
        <v>0</v>
      </c>
      <c r="AW238" s="136">
        <v>3225539.17</v>
      </c>
      <c r="AX238" s="136">
        <v>0</v>
      </c>
      <c r="AY238" s="136">
        <v>0</v>
      </c>
      <c r="AZ238" s="136">
        <v>0</v>
      </c>
      <c r="BA238" s="40">
        <f t="shared" si="9"/>
        <v>3812000.83</v>
      </c>
      <c r="BB238" s="40">
        <f t="shared" si="10"/>
        <v>6686937.9199999999</v>
      </c>
      <c r="BC238" s="40">
        <f t="shared" si="11"/>
        <v>10498938.75</v>
      </c>
    </row>
    <row r="239" spans="1:55" x14ac:dyDescent="0.3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12.591780821917808</v>
      </c>
      <c r="AE239" s="123">
        <v>18.021917808219179</v>
      </c>
      <c r="AF239" s="129">
        <v>7.7492000000000005E-2</v>
      </c>
      <c r="AG239" s="126" t="s">
        <v>3243</v>
      </c>
      <c r="AH239" s="129">
        <v>2.2783000000000001E-2</v>
      </c>
      <c r="AI239" s="121" t="s">
        <v>311</v>
      </c>
      <c r="AJ239" s="121" t="s">
        <v>311</v>
      </c>
      <c r="AK239" s="136">
        <v>0</v>
      </c>
      <c r="AL239" s="136">
        <v>4109975.5900000003</v>
      </c>
      <c r="AM239" s="136">
        <v>0</v>
      </c>
      <c r="AN239" s="136">
        <v>0</v>
      </c>
      <c r="AO239" s="136">
        <v>0</v>
      </c>
      <c r="AP239" s="136">
        <v>0</v>
      </c>
      <c r="AQ239" s="136">
        <v>0</v>
      </c>
      <c r="AR239" s="136">
        <v>3763641.05</v>
      </c>
      <c r="AS239" s="136">
        <v>0</v>
      </c>
      <c r="AT239" s="136">
        <v>0</v>
      </c>
      <c r="AU239" s="136">
        <v>0</v>
      </c>
      <c r="AV239" s="136">
        <v>0</v>
      </c>
      <c r="AW239" s="136">
        <v>0</v>
      </c>
      <c r="AX239" s="136">
        <v>3632947.58</v>
      </c>
      <c r="AY239" s="136">
        <v>0</v>
      </c>
      <c r="AZ239" s="136">
        <v>0</v>
      </c>
      <c r="BA239" s="40">
        <f t="shared" si="9"/>
        <v>4109975.5900000003</v>
      </c>
      <c r="BB239" s="40">
        <f t="shared" si="10"/>
        <v>7396588.6299999999</v>
      </c>
      <c r="BC239" s="40">
        <f t="shared" si="11"/>
        <v>11506564.220000001</v>
      </c>
    </row>
    <row r="240" spans="1:55" x14ac:dyDescent="0.3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250000000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250000000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9.7342465753424658</v>
      </c>
      <c r="AE240" s="123">
        <v>15.010958904109589</v>
      </c>
      <c r="AF240" s="129">
        <v>7.6085E-2</v>
      </c>
      <c r="AG240" s="126" t="s">
        <v>3243</v>
      </c>
      <c r="AH240" s="129">
        <v>2.2282999999999997E-2</v>
      </c>
      <c r="AI240" s="121" t="s">
        <v>311</v>
      </c>
      <c r="AJ240" s="121" t="s">
        <v>311</v>
      </c>
      <c r="AK240" s="136">
        <v>0</v>
      </c>
      <c r="AL240" s="136">
        <v>0</v>
      </c>
      <c r="AM240" s="136">
        <v>9721972.2200000007</v>
      </c>
      <c r="AN240" s="136">
        <v>0</v>
      </c>
      <c r="AO240" s="136">
        <v>0</v>
      </c>
      <c r="AP240" s="136">
        <v>0</v>
      </c>
      <c r="AQ240" s="136">
        <v>0</v>
      </c>
      <c r="AR240" s="136">
        <v>0</v>
      </c>
      <c r="AS240" s="136">
        <v>9085288.7200000007</v>
      </c>
      <c r="AT240" s="136">
        <v>0</v>
      </c>
      <c r="AU240" s="136">
        <v>0</v>
      </c>
      <c r="AV240" s="136">
        <v>0</v>
      </c>
      <c r="AW240" s="136">
        <v>0</v>
      </c>
      <c r="AX240" s="136">
        <v>0</v>
      </c>
      <c r="AY240" s="136">
        <v>8749775</v>
      </c>
      <c r="AZ240" s="136">
        <v>0</v>
      </c>
      <c r="BA240" s="40">
        <f t="shared" si="9"/>
        <v>9721972.2200000007</v>
      </c>
      <c r="BB240" s="40">
        <f t="shared" si="10"/>
        <v>17835063.719999999</v>
      </c>
      <c r="BC240" s="40">
        <f t="shared" si="11"/>
        <v>27557035.939999998</v>
      </c>
    </row>
    <row r="241" spans="1:55" x14ac:dyDescent="0.3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71117330.339999422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71117330.339999393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10.221917808219178</v>
      </c>
      <c r="AE241" s="123">
        <v>15.010958904109589</v>
      </c>
      <c r="AF241" s="129">
        <v>7.6674000000000006E-2</v>
      </c>
      <c r="AG241" s="126" t="s">
        <v>3243</v>
      </c>
      <c r="AH241" s="129">
        <v>2.2283000000000001E-2</v>
      </c>
      <c r="AI241" s="121" t="s">
        <v>311</v>
      </c>
      <c r="AJ241" s="121" t="s">
        <v>311</v>
      </c>
      <c r="AK241" s="136">
        <v>0</v>
      </c>
      <c r="AL241" s="136">
        <v>0</v>
      </c>
      <c r="AM241" s="136">
        <v>2909925.0269999998</v>
      </c>
      <c r="AN241" s="136">
        <v>0</v>
      </c>
      <c r="AO241" s="136">
        <v>0</v>
      </c>
      <c r="AP241" s="136">
        <v>0</v>
      </c>
      <c r="AQ241" s="136">
        <v>0</v>
      </c>
      <c r="AR241" s="136">
        <v>0</v>
      </c>
      <c r="AS241" s="136">
        <v>2741571.9</v>
      </c>
      <c r="AT241" s="136">
        <v>0</v>
      </c>
      <c r="AU241" s="136">
        <v>0</v>
      </c>
      <c r="AV241" s="136">
        <v>0</v>
      </c>
      <c r="AW241" s="136">
        <v>0</v>
      </c>
      <c r="AX241" s="136">
        <v>0</v>
      </c>
      <c r="AY241" s="136">
        <v>2647661.7000000002</v>
      </c>
      <c r="AZ241" s="136">
        <v>0</v>
      </c>
      <c r="BA241" s="40">
        <f t="shared" si="9"/>
        <v>2909925.0269999998</v>
      </c>
      <c r="BB241" s="40">
        <f t="shared" si="10"/>
        <v>5389233.5999999996</v>
      </c>
      <c r="BC241" s="40">
        <f t="shared" si="11"/>
        <v>8299158.6269999994</v>
      </c>
    </row>
    <row r="242" spans="1:55" x14ac:dyDescent="0.3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10.745205479452055</v>
      </c>
      <c r="AE242" s="123">
        <v>16.010958904109589</v>
      </c>
      <c r="AF242" s="129">
        <v>7.6198000000000002E-2</v>
      </c>
      <c r="AG242" s="126" t="s">
        <v>3243</v>
      </c>
      <c r="AH242" s="129">
        <v>1.3283E-2</v>
      </c>
      <c r="AI242" s="121" t="s">
        <v>311</v>
      </c>
      <c r="AJ242" s="121" t="s">
        <v>311</v>
      </c>
      <c r="AK242" s="136">
        <v>0</v>
      </c>
      <c r="AL242" s="136">
        <v>0</v>
      </c>
      <c r="AM242" s="136">
        <v>462127.75</v>
      </c>
      <c r="AN242" s="136">
        <v>0</v>
      </c>
      <c r="AO242" s="136">
        <v>0</v>
      </c>
      <c r="AP242" s="136">
        <v>0</v>
      </c>
      <c r="AQ242" s="136">
        <v>0</v>
      </c>
      <c r="AR242" s="136">
        <v>0</v>
      </c>
      <c r="AS242" s="136">
        <v>433929.74</v>
      </c>
      <c r="AT242" s="136">
        <v>0</v>
      </c>
      <c r="AU242" s="136">
        <v>0</v>
      </c>
      <c r="AV242" s="136">
        <v>0</v>
      </c>
      <c r="AW242" s="136">
        <v>0</v>
      </c>
      <c r="AX242" s="136">
        <v>0</v>
      </c>
      <c r="AY242" s="136">
        <v>420116.13</v>
      </c>
      <c r="AZ242" s="136">
        <v>0</v>
      </c>
      <c r="BA242" s="40">
        <f t="shared" si="9"/>
        <v>462127.75</v>
      </c>
      <c r="BB242" s="40">
        <f t="shared" si="10"/>
        <v>854045.87</v>
      </c>
      <c r="BC242" s="40">
        <f t="shared" si="11"/>
        <v>1316173.6200000001</v>
      </c>
    </row>
    <row r="243" spans="1:55" x14ac:dyDescent="0.3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3133824.669999999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7.6383561643835618</v>
      </c>
      <c r="AE243" s="123">
        <v>12.013698630136986</v>
      </c>
      <c r="AF243" s="129">
        <v>7.6424000000000006E-2</v>
      </c>
      <c r="AG243" s="126" t="s">
        <v>3243</v>
      </c>
      <c r="AH243" s="129">
        <v>2.1783E-2</v>
      </c>
      <c r="AI243" s="121" t="s">
        <v>311</v>
      </c>
      <c r="AJ243" s="121" t="s">
        <v>311</v>
      </c>
      <c r="AK243" s="136">
        <v>0</v>
      </c>
      <c r="AL243" s="136">
        <v>121745.54</v>
      </c>
      <c r="AM243" s="136">
        <v>0</v>
      </c>
      <c r="AN243" s="136">
        <v>0</v>
      </c>
      <c r="AO243" s="136">
        <v>0</v>
      </c>
      <c r="AP243" s="136">
        <v>0</v>
      </c>
      <c r="AQ243" s="136">
        <v>0</v>
      </c>
      <c r="AR243" s="136">
        <v>113512.74</v>
      </c>
      <c r="AS243" s="136">
        <v>0</v>
      </c>
      <c r="AT243" s="136">
        <v>0</v>
      </c>
      <c r="AU243" s="136">
        <v>0</v>
      </c>
      <c r="AV243" s="136">
        <v>0</v>
      </c>
      <c r="AW243" s="136">
        <v>0</v>
      </c>
      <c r="AX243" s="136">
        <v>106527.34</v>
      </c>
      <c r="AY243" s="136">
        <v>0</v>
      </c>
      <c r="AZ243" s="136">
        <v>0</v>
      </c>
      <c r="BA243" s="40">
        <f t="shared" si="9"/>
        <v>121745.54</v>
      </c>
      <c r="BB243" s="40">
        <f t="shared" si="10"/>
        <v>220040.08000000002</v>
      </c>
      <c r="BC243" s="40">
        <f t="shared" si="11"/>
        <v>341785.62</v>
      </c>
    </row>
    <row r="244" spans="1:55" x14ac:dyDescent="0.3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15.687671232876712</v>
      </c>
      <c r="AE244" s="123">
        <v>20.013698630136986</v>
      </c>
      <c r="AF244" s="129">
        <v>7.6731999999999995E-2</v>
      </c>
      <c r="AG244" s="126" t="s">
        <v>3243</v>
      </c>
      <c r="AH244" s="129">
        <v>2.2282999999999997E-2</v>
      </c>
      <c r="AI244" s="121" t="s">
        <v>311</v>
      </c>
      <c r="AJ244" s="121" t="s">
        <v>311</v>
      </c>
      <c r="AK244" s="136">
        <v>0</v>
      </c>
      <c r="AL244" s="136">
        <v>0</v>
      </c>
      <c r="AM244" s="136">
        <v>13428100</v>
      </c>
      <c r="AN244" s="136">
        <v>0</v>
      </c>
      <c r="AO244" s="136">
        <v>0</v>
      </c>
      <c r="AP244" s="136">
        <v>0</v>
      </c>
      <c r="AQ244" s="136">
        <v>0</v>
      </c>
      <c r="AR244" s="136">
        <v>0</v>
      </c>
      <c r="AS244" s="136">
        <v>13428100</v>
      </c>
      <c r="AT244" s="136">
        <v>0</v>
      </c>
      <c r="AU244" s="136">
        <v>0</v>
      </c>
      <c r="AV244" s="136">
        <v>0</v>
      </c>
      <c r="AW244" s="136">
        <v>0</v>
      </c>
      <c r="AX244" s="136">
        <v>0</v>
      </c>
      <c r="AY244" s="136">
        <v>13428100</v>
      </c>
      <c r="AZ244" s="136">
        <v>0</v>
      </c>
      <c r="BA244" s="40">
        <f t="shared" si="9"/>
        <v>13428100</v>
      </c>
      <c r="BB244" s="40">
        <f t="shared" si="10"/>
        <v>26856200</v>
      </c>
      <c r="BC244" s="40">
        <f t="shared" si="11"/>
        <v>40284300</v>
      </c>
    </row>
    <row r="245" spans="1:55" x14ac:dyDescent="0.3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122222222.24999999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122222222.24999999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10.898630136986302</v>
      </c>
      <c r="AE245" s="123">
        <v>15.008219178082191</v>
      </c>
      <c r="AF245" s="129">
        <v>7.3875999999999997E-2</v>
      </c>
      <c r="AG245" s="126" t="s">
        <v>3243</v>
      </c>
      <c r="AH245" s="129">
        <v>2.2283000000000001E-2</v>
      </c>
      <c r="AI245" s="121" t="s">
        <v>311</v>
      </c>
      <c r="AJ245" s="121" t="s">
        <v>311</v>
      </c>
      <c r="AK245" s="136">
        <v>0</v>
      </c>
      <c r="AL245" s="136">
        <v>0</v>
      </c>
      <c r="AM245" s="136">
        <v>0</v>
      </c>
      <c r="AN245" s="136">
        <v>0</v>
      </c>
      <c r="AO245" s="136">
        <v>4602476.05</v>
      </c>
      <c r="AP245" s="136">
        <v>0</v>
      </c>
      <c r="AQ245" s="136">
        <v>0</v>
      </c>
      <c r="AR245" s="136">
        <v>0</v>
      </c>
      <c r="AS245" s="136">
        <v>0</v>
      </c>
      <c r="AT245" s="136">
        <v>0</v>
      </c>
      <c r="AU245" s="136">
        <v>4321643.1500000004</v>
      </c>
      <c r="AV245" s="136">
        <v>0</v>
      </c>
      <c r="AW245" s="136">
        <v>0</v>
      </c>
      <c r="AX245" s="136">
        <v>0</v>
      </c>
      <c r="AY245" s="136">
        <v>0</v>
      </c>
      <c r="AZ245" s="136">
        <v>0</v>
      </c>
      <c r="BA245" s="40">
        <f t="shared" si="9"/>
        <v>0</v>
      </c>
      <c r="BB245" s="40">
        <f t="shared" si="10"/>
        <v>8924119.1999999993</v>
      </c>
      <c r="BC245" s="40">
        <f t="shared" si="11"/>
        <v>8924119.1999999993</v>
      </c>
    </row>
    <row r="246" spans="1:55" x14ac:dyDescent="0.3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117769540.75999999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117769540.75999999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11.265753424657534</v>
      </c>
      <c r="AE246" s="123">
        <v>15.008219178082191</v>
      </c>
      <c r="AF246" s="129">
        <v>7.5616000000000003E-2</v>
      </c>
      <c r="AG246" s="126" t="s">
        <v>3243</v>
      </c>
      <c r="AH246" s="129">
        <v>2.2283000000000001E-2</v>
      </c>
      <c r="AI246" s="121" t="s">
        <v>311</v>
      </c>
      <c r="AJ246" s="121" t="s">
        <v>311</v>
      </c>
      <c r="AK246" s="136">
        <v>0</v>
      </c>
      <c r="AL246" s="136">
        <v>0</v>
      </c>
      <c r="AM246" s="136">
        <v>0</v>
      </c>
      <c r="AN246" s="136">
        <v>4526841.3099999996</v>
      </c>
      <c r="AO246" s="136">
        <v>0</v>
      </c>
      <c r="AP246" s="136">
        <v>0</v>
      </c>
      <c r="AQ246" s="136">
        <v>0</v>
      </c>
      <c r="AR246" s="136">
        <v>0</v>
      </c>
      <c r="AS246" s="136">
        <v>0</v>
      </c>
      <c r="AT246" s="136">
        <v>4306360.8</v>
      </c>
      <c r="AU246" s="136">
        <v>0</v>
      </c>
      <c r="AV246" s="136">
        <v>0</v>
      </c>
      <c r="AW246" s="136">
        <v>0</v>
      </c>
      <c r="AX246" s="136">
        <v>0</v>
      </c>
      <c r="AY246" s="136">
        <v>0</v>
      </c>
      <c r="AZ246" s="136">
        <v>4133202.94</v>
      </c>
      <c r="BA246" s="40">
        <f t="shared" si="9"/>
        <v>4526841.3099999996</v>
      </c>
      <c r="BB246" s="40">
        <f t="shared" si="10"/>
        <v>8439563.7400000002</v>
      </c>
      <c r="BC246" s="40">
        <f t="shared" si="11"/>
        <v>12966405.050000001</v>
      </c>
    </row>
    <row r="247" spans="1:55" x14ac:dyDescent="0.3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7142857.2199999997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9.5890410958904104E-2</v>
      </c>
      <c r="AE247" s="123">
        <v>18.013698630136986</v>
      </c>
      <c r="AF247" s="129">
        <v>7.5639999999999999E-2</v>
      </c>
      <c r="AG247" s="126" t="s">
        <v>3243</v>
      </c>
      <c r="AH247" s="129">
        <v>2.0782999999999999E-2</v>
      </c>
      <c r="AI247" s="121" t="s">
        <v>311</v>
      </c>
      <c r="AJ247" s="121" t="s">
        <v>311</v>
      </c>
      <c r="AK247" s="136">
        <v>0</v>
      </c>
      <c r="AL247" s="136">
        <v>274645.24</v>
      </c>
      <c r="AM247" s="136">
        <v>0</v>
      </c>
      <c r="AN247" s="136">
        <v>0</v>
      </c>
      <c r="AO247" s="136">
        <v>0</v>
      </c>
      <c r="AP247" s="136">
        <v>0</v>
      </c>
      <c r="AQ247" s="136">
        <v>0</v>
      </c>
      <c r="AR247" s="136">
        <v>0</v>
      </c>
      <c r="AS247" s="136">
        <v>0</v>
      </c>
      <c r="AT247" s="136">
        <v>0</v>
      </c>
      <c r="AU247" s="136">
        <v>0</v>
      </c>
      <c r="AV247" s="136">
        <v>0</v>
      </c>
      <c r="AW247" s="136">
        <v>0</v>
      </c>
      <c r="AX247" s="136">
        <v>0</v>
      </c>
      <c r="AY247" s="136">
        <v>0</v>
      </c>
      <c r="AZ247" s="136">
        <v>0</v>
      </c>
      <c r="BA247" s="40">
        <f t="shared" si="9"/>
        <v>274645.24</v>
      </c>
      <c r="BB247" s="40">
        <f t="shared" si="10"/>
        <v>0</v>
      </c>
      <c r="BC247" s="40">
        <f t="shared" si="11"/>
        <v>274645.24</v>
      </c>
    </row>
    <row r="248" spans="1:55" x14ac:dyDescent="0.3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6496607.2199999997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0.12328767123287671</v>
      </c>
      <c r="AE248" s="123">
        <v>18.041095890410958</v>
      </c>
      <c r="AF248" s="126">
        <v>7.5181999999999999E-2</v>
      </c>
      <c r="AG248" s="126" t="s">
        <v>3243</v>
      </c>
      <c r="AH248" s="129">
        <v>2.0782999999999999E-2</v>
      </c>
      <c r="AI248" s="121" t="s">
        <v>311</v>
      </c>
      <c r="AJ248" s="121" t="s">
        <v>311</v>
      </c>
      <c r="AK248" s="136">
        <v>0</v>
      </c>
      <c r="AL248" s="136">
        <v>248284.19</v>
      </c>
      <c r="AM248" s="136">
        <v>0</v>
      </c>
      <c r="AN248" s="136">
        <v>0</v>
      </c>
      <c r="AO248" s="136">
        <v>0</v>
      </c>
      <c r="AP248" s="136">
        <v>0</v>
      </c>
      <c r="AQ248" s="136">
        <v>0</v>
      </c>
      <c r="AR248" s="136">
        <v>0</v>
      </c>
      <c r="AS248" s="136">
        <v>0</v>
      </c>
      <c r="AT248" s="136">
        <v>0</v>
      </c>
      <c r="AU248" s="136">
        <v>0</v>
      </c>
      <c r="AV248" s="136">
        <v>0</v>
      </c>
      <c r="AW248" s="136">
        <v>0</v>
      </c>
      <c r="AX248" s="136">
        <v>0</v>
      </c>
      <c r="AY248" s="136">
        <v>0</v>
      </c>
      <c r="AZ248" s="136">
        <v>0</v>
      </c>
      <c r="BA248" s="40">
        <f t="shared" si="9"/>
        <v>248284.19</v>
      </c>
      <c r="BB248" s="40">
        <f t="shared" si="10"/>
        <v>0</v>
      </c>
      <c r="BC248" s="40">
        <f t="shared" si="11"/>
        <v>248284.19</v>
      </c>
    </row>
    <row r="249" spans="1:55" x14ac:dyDescent="0.3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1450016.0300000347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1450016.0300000366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0.36712328767123287</v>
      </c>
      <c r="AE249" s="123">
        <v>18.013698630136986</v>
      </c>
      <c r="AF249" s="129">
        <v>7.0129999999999998E-2</v>
      </c>
      <c r="AG249" s="126" t="s">
        <v>3243</v>
      </c>
      <c r="AH249" s="129">
        <v>1.8283000000000001E-2</v>
      </c>
      <c r="AI249" s="121" t="s">
        <v>311</v>
      </c>
      <c r="AJ249" s="121" t="s">
        <v>311</v>
      </c>
      <c r="AK249" s="136">
        <v>0</v>
      </c>
      <c r="AL249" s="136">
        <v>0</v>
      </c>
      <c r="AM249" s="136">
        <v>0</v>
      </c>
      <c r="AN249" s="136">
        <v>0</v>
      </c>
      <c r="AO249" s="136">
        <v>51974.7</v>
      </c>
      <c r="AP249" s="136">
        <v>0</v>
      </c>
      <c r="AQ249" s="136">
        <v>0</v>
      </c>
      <c r="AR249" s="136">
        <v>0</v>
      </c>
      <c r="AS249" s="136">
        <v>0</v>
      </c>
      <c r="AT249" s="136">
        <v>0</v>
      </c>
      <c r="AU249" s="136">
        <v>0</v>
      </c>
      <c r="AV249" s="136">
        <v>0</v>
      </c>
      <c r="AW249" s="136">
        <v>0</v>
      </c>
      <c r="AX249" s="136">
        <v>0</v>
      </c>
      <c r="AY249" s="136">
        <v>0</v>
      </c>
      <c r="AZ249" s="136">
        <v>0</v>
      </c>
      <c r="BA249" s="40">
        <f t="shared" si="9"/>
        <v>0</v>
      </c>
      <c r="BB249" s="40">
        <f t="shared" si="10"/>
        <v>51974.7</v>
      </c>
      <c r="BC249" s="40">
        <f t="shared" si="11"/>
        <v>51974.7</v>
      </c>
    </row>
    <row r="250" spans="1:55" x14ac:dyDescent="0.3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9821428.6099999994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0.16712328767123288</v>
      </c>
      <c r="AE250" s="123">
        <v>18.016438356164382</v>
      </c>
      <c r="AF250" s="129">
        <v>6.9351999999999997E-2</v>
      </c>
      <c r="AG250" s="126" t="s">
        <v>3243</v>
      </c>
      <c r="AH250" s="129">
        <v>1.4783000000000001E-2</v>
      </c>
      <c r="AI250" s="121" t="s">
        <v>311</v>
      </c>
      <c r="AJ250" s="121" t="s">
        <v>311</v>
      </c>
      <c r="AK250" s="136">
        <v>0</v>
      </c>
      <c r="AL250" s="136">
        <v>99769.35</v>
      </c>
      <c r="AM250" s="136">
        <v>0</v>
      </c>
      <c r="AN250" s="136">
        <v>0</v>
      </c>
      <c r="AO250" s="136">
        <v>0</v>
      </c>
      <c r="AP250" s="136">
        <v>0</v>
      </c>
      <c r="AQ250" s="136">
        <v>0</v>
      </c>
      <c r="AR250" s="136">
        <v>0</v>
      </c>
      <c r="AS250" s="136">
        <v>0</v>
      </c>
      <c r="AT250" s="136">
        <v>0</v>
      </c>
      <c r="AU250" s="136">
        <v>0</v>
      </c>
      <c r="AV250" s="136">
        <v>0</v>
      </c>
      <c r="AW250" s="136">
        <v>0</v>
      </c>
      <c r="AX250" s="136">
        <v>0</v>
      </c>
      <c r="AY250" s="136">
        <v>0</v>
      </c>
      <c r="AZ250" s="136">
        <v>0</v>
      </c>
      <c r="BA250" s="40">
        <f t="shared" si="9"/>
        <v>99769.35</v>
      </c>
      <c r="BB250" s="40">
        <f t="shared" si="10"/>
        <v>0</v>
      </c>
      <c r="BC250" s="40">
        <f t="shared" si="11"/>
        <v>99769.35</v>
      </c>
    </row>
    <row r="251" spans="1:55" x14ac:dyDescent="0.3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19285714.25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19285714.25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1.273972602739726</v>
      </c>
      <c r="AE251" s="123">
        <v>18.019178082191782</v>
      </c>
      <c r="AF251" s="129">
        <v>6.7798999999999998E-2</v>
      </c>
      <c r="AG251" s="126" t="s">
        <v>3243</v>
      </c>
      <c r="AH251" s="129">
        <v>1.4782999999999999E-2</v>
      </c>
      <c r="AI251" s="121" t="s">
        <v>311</v>
      </c>
      <c r="AJ251" s="121" t="s">
        <v>311</v>
      </c>
      <c r="AK251" s="136">
        <v>0</v>
      </c>
      <c r="AL251" s="136">
        <v>0</v>
      </c>
      <c r="AM251" s="136">
        <v>0</v>
      </c>
      <c r="AN251" s="136">
        <v>664672.34</v>
      </c>
      <c r="AO251" s="136">
        <v>0</v>
      </c>
      <c r="AP251" s="136">
        <v>0</v>
      </c>
      <c r="AQ251" s="136">
        <v>0</v>
      </c>
      <c r="AR251" s="136">
        <v>0</v>
      </c>
      <c r="AS251" s="136">
        <v>0</v>
      </c>
      <c r="AT251" s="136">
        <v>440693.5</v>
      </c>
      <c r="AU251" s="136">
        <v>0</v>
      </c>
      <c r="AV251" s="136">
        <v>0</v>
      </c>
      <c r="AW251" s="136">
        <v>0</v>
      </c>
      <c r="AX251" s="136">
        <v>0</v>
      </c>
      <c r="AY251" s="136">
        <v>0</v>
      </c>
      <c r="AZ251" s="136">
        <v>221557.45</v>
      </c>
      <c r="BA251" s="40">
        <f t="shared" si="9"/>
        <v>664672.34</v>
      </c>
      <c r="BB251" s="40">
        <f t="shared" si="10"/>
        <v>662250.94999999995</v>
      </c>
      <c r="BC251" s="40">
        <f t="shared" si="11"/>
        <v>1326923.29</v>
      </c>
    </row>
    <row r="252" spans="1:55" x14ac:dyDescent="0.3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26785714.249999717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26785714.249999702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1.273972602739726</v>
      </c>
      <c r="AE252" s="123">
        <v>18.013698630136986</v>
      </c>
      <c r="AF252" s="129">
        <v>6.7798999999999998E-2</v>
      </c>
      <c r="AG252" s="126" t="s">
        <v>3243</v>
      </c>
      <c r="AH252" s="129">
        <v>1.4782999999999999E-2</v>
      </c>
      <c r="AI252" s="121" t="s">
        <v>311</v>
      </c>
      <c r="AJ252" s="121" t="s">
        <v>311</v>
      </c>
      <c r="AK252" s="136">
        <v>0</v>
      </c>
      <c r="AL252" s="136">
        <v>0</v>
      </c>
      <c r="AM252" s="136">
        <v>0</v>
      </c>
      <c r="AN252" s="136">
        <v>923156.03</v>
      </c>
      <c r="AO252" s="136">
        <v>0</v>
      </c>
      <c r="AP252" s="136">
        <v>0</v>
      </c>
      <c r="AQ252" s="136">
        <v>0</v>
      </c>
      <c r="AR252" s="136">
        <v>0</v>
      </c>
      <c r="AS252" s="136">
        <v>0</v>
      </c>
      <c r="AT252" s="136">
        <v>612074.30000000005</v>
      </c>
      <c r="AU252" s="136">
        <v>0</v>
      </c>
      <c r="AV252" s="136">
        <v>0</v>
      </c>
      <c r="AW252" s="136">
        <v>0</v>
      </c>
      <c r="AX252" s="136">
        <v>0</v>
      </c>
      <c r="AY252" s="136">
        <v>0</v>
      </c>
      <c r="AZ252" s="136">
        <v>307718.67</v>
      </c>
      <c r="BA252" s="40">
        <f t="shared" si="9"/>
        <v>923156.03</v>
      </c>
      <c r="BB252" s="40">
        <f t="shared" si="10"/>
        <v>919792.97</v>
      </c>
      <c r="BC252" s="40">
        <f t="shared" si="11"/>
        <v>1842949</v>
      </c>
    </row>
    <row r="253" spans="1:55" x14ac:dyDescent="0.3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10860349.040000141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10860349.040000148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1.2465753424657535</v>
      </c>
      <c r="AE253" s="123">
        <v>18.013698630136986</v>
      </c>
      <c r="AF253" s="129">
        <v>6.8792000000000006E-2</v>
      </c>
      <c r="AG253" s="126" t="s">
        <v>3243</v>
      </c>
      <c r="AH253" s="129">
        <v>1.4782999999999999E-2</v>
      </c>
      <c r="AI253" s="121" t="s">
        <v>311</v>
      </c>
      <c r="AJ253" s="121" t="s">
        <v>311</v>
      </c>
      <c r="AK253" s="136">
        <v>0</v>
      </c>
      <c r="AL253" s="136">
        <v>0</v>
      </c>
      <c r="AM253" s="136">
        <v>381853.73</v>
      </c>
      <c r="AN253" s="136">
        <v>0</v>
      </c>
      <c r="AO253" s="136">
        <v>0</v>
      </c>
      <c r="AP253" s="136">
        <v>0</v>
      </c>
      <c r="AQ253" s="136">
        <v>0</v>
      </c>
      <c r="AR253" s="136">
        <v>0</v>
      </c>
      <c r="AS253" s="136">
        <v>250418.57</v>
      </c>
      <c r="AT253" s="136">
        <v>0</v>
      </c>
      <c r="AU253" s="136">
        <v>0</v>
      </c>
      <c r="AV253" s="136">
        <v>0</v>
      </c>
      <c r="AW253" s="136">
        <v>0</v>
      </c>
      <c r="AX253" s="136">
        <v>0</v>
      </c>
      <c r="AY253" s="136">
        <v>127284.58</v>
      </c>
      <c r="AZ253" s="136">
        <v>0</v>
      </c>
      <c r="BA253" s="40">
        <f t="shared" si="9"/>
        <v>381853.73</v>
      </c>
      <c r="BB253" s="40">
        <f t="shared" si="10"/>
        <v>377703.15</v>
      </c>
      <c r="BC253" s="40">
        <f t="shared" si="11"/>
        <v>759556.88</v>
      </c>
    </row>
    <row r="254" spans="1:55" x14ac:dyDescent="0.3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14031054.55000014</v>
      </c>
      <c r="S254" s="122">
        <v>0</v>
      </c>
      <c r="T254" s="122">
        <v>4166666.67</v>
      </c>
      <c r="U254" s="122">
        <v>569017.49</v>
      </c>
      <c r="V254" s="122" t="s">
        <v>2861</v>
      </c>
      <c r="W254" s="122">
        <v>7.4505805969238281E-9</v>
      </c>
      <c r="X254" s="122">
        <v>0</v>
      </c>
      <c r="Y254" s="122">
        <v>9864387.880000148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1.2465753424657535</v>
      </c>
      <c r="AE254" s="123">
        <v>15.813698630136987</v>
      </c>
      <c r="AF254" s="129">
        <v>8.0216999999999997E-2</v>
      </c>
      <c r="AG254" s="126" t="s">
        <v>3243</v>
      </c>
      <c r="AH254" s="129">
        <v>2.8282999999999999E-2</v>
      </c>
      <c r="AI254" s="121" t="s">
        <v>311</v>
      </c>
      <c r="AJ254" s="121" t="s">
        <v>311</v>
      </c>
      <c r="AK254" s="136">
        <v>0</v>
      </c>
      <c r="AL254" s="136">
        <v>0</v>
      </c>
      <c r="AM254" s="136">
        <v>0</v>
      </c>
      <c r="AN254" s="136">
        <v>0</v>
      </c>
      <c r="AO254" s="136">
        <v>0</v>
      </c>
      <c r="AP254" s="136">
        <v>404437.93</v>
      </c>
      <c r="AQ254" s="136">
        <v>0</v>
      </c>
      <c r="AR254" s="136">
        <v>0</v>
      </c>
      <c r="AS254" s="136">
        <v>0</v>
      </c>
      <c r="AT254" s="136">
        <v>0</v>
      </c>
      <c r="AU254" s="136">
        <v>0</v>
      </c>
      <c r="AV254" s="136">
        <v>229796.65</v>
      </c>
      <c r="AW254" s="136">
        <v>0</v>
      </c>
      <c r="AX254" s="136">
        <v>0</v>
      </c>
      <c r="AY254" s="136">
        <v>38209.61</v>
      </c>
      <c r="AZ254" s="136">
        <v>0</v>
      </c>
      <c r="BA254" s="40">
        <f t="shared" si="9"/>
        <v>0</v>
      </c>
      <c r="BB254" s="40">
        <f t="shared" si="10"/>
        <v>672444.19</v>
      </c>
      <c r="BC254" s="40">
        <f t="shared" si="11"/>
        <v>672444.19</v>
      </c>
    </row>
    <row r="255" spans="1:55" x14ac:dyDescent="0.3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42121554.559999719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42121554.559999704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3.5616438356164384</v>
      </c>
      <c r="AE255" s="123">
        <v>18.013698630136986</v>
      </c>
      <c r="AF255" s="126">
        <v>8.3011000000000001E-2</v>
      </c>
      <c r="AG255" s="126" t="s">
        <v>3243</v>
      </c>
      <c r="AH255" s="129">
        <v>2.8282999999999999E-2</v>
      </c>
      <c r="AI255" s="121" t="s">
        <v>311</v>
      </c>
      <c r="AJ255" s="121" t="s">
        <v>311</v>
      </c>
      <c r="AK255" s="136">
        <v>1787126.76</v>
      </c>
      <c r="AL255" s="136">
        <v>0</v>
      </c>
      <c r="AM255" s="136">
        <v>0</v>
      </c>
      <c r="AN255" s="136">
        <v>0</v>
      </c>
      <c r="AO255" s="136">
        <v>0</v>
      </c>
      <c r="AP255" s="136">
        <v>0</v>
      </c>
      <c r="AQ255" s="136">
        <v>1538240.22</v>
      </c>
      <c r="AR255" s="136">
        <v>0</v>
      </c>
      <c r="AS255" s="136">
        <v>0</v>
      </c>
      <c r="AT255" s="136">
        <v>0</v>
      </c>
      <c r="AU255" s="136">
        <v>0</v>
      </c>
      <c r="AV255" s="136">
        <v>0</v>
      </c>
      <c r="AW255" s="136">
        <v>1340345.07</v>
      </c>
      <c r="AX255" s="136">
        <v>0</v>
      </c>
      <c r="AY255" s="136">
        <v>0</v>
      </c>
      <c r="AZ255" s="136">
        <v>0</v>
      </c>
      <c r="BA255" s="40">
        <f t="shared" si="9"/>
        <v>1787126.76</v>
      </c>
      <c r="BB255" s="40">
        <f t="shared" si="10"/>
        <v>2878585.29</v>
      </c>
      <c r="BC255" s="40">
        <f t="shared" si="11"/>
        <v>4665712.05</v>
      </c>
    </row>
    <row r="256" spans="1:55" x14ac:dyDescent="0.3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98957669.600001112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98957669.600001171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4.2520547945205482</v>
      </c>
      <c r="AE256" s="123">
        <v>18.013698630136986</v>
      </c>
      <c r="AF256" s="129">
        <v>8.2226999999999995E-2</v>
      </c>
      <c r="AG256" s="126" t="s">
        <v>3243</v>
      </c>
      <c r="AH256" s="129">
        <v>2.8282999999999999E-2</v>
      </c>
      <c r="AI256" s="121" t="s">
        <v>311</v>
      </c>
      <c r="AJ256" s="121" t="s">
        <v>311</v>
      </c>
      <c r="AK256" s="136">
        <v>0</v>
      </c>
      <c r="AL256" s="136">
        <v>0</v>
      </c>
      <c r="AM256" s="136">
        <v>4136304.42</v>
      </c>
      <c r="AN256" s="136">
        <v>0</v>
      </c>
      <c r="AO256" s="136">
        <v>0</v>
      </c>
      <c r="AP256" s="136">
        <v>0</v>
      </c>
      <c r="AQ256" s="136">
        <v>0</v>
      </c>
      <c r="AR256" s="136">
        <v>0</v>
      </c>
      <c r="AS256" s="136">
        <v>3656623.7</v>
      </c>
      <c r="AT256" s="136">
        <v>0</v>
      </c>
      <c r="AU256" s="136">
        <v>0</v>
      </c>
      <c r="AV256" s="136">
        <v>0</v>
      </c>
      <c r="AW256" s="136">
        <v>0</v>
      </c>
      <c r="AX256" s="136">
        <v>0</v>
      </c>
      <c r="AY256" s="136">
        <v>3217125.66</v>
      </c>
      <c r="AZ256" s="136">
        <v>0</v>
      </c>
      <c r="BA256" s="40">
        <f t="shared" si="9"/>
        <v>4136304.42</v>
      </c>
      <c r="BB256" s="40">
        <f t="shared" si="10"/>
        <v>6873749.3600000003</v>
      </c>
      <c r="BC256" s="40">
        <f t="shared" si="11"/>
        <v>11010053.780000001</v>
      </c>
    </row>
    <row r="257" spans="1:55" x14ac:dyDescent="0.3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6802236.3700000001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6802236.3700000001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4.8273972602739725</v>
      </c>
      <c r="AE257" s="123">
        <v>18.019178082191782</v>
      </c>
      <c r="AF257" s="129">
        <v>8.0049999999999996E-2</v>
      </c>
      <c r="AG257" s="126" t="s">
        <v>3243</v>
      </c>
      <c r="AH257" s="129">
        <v>2.8282999999999999E-2</v>
      </c>
      <c r="AI257" s="121" t="s">
        <v>311</v>
      </c>
      <c r="AJ257" s="121" t="s">
        <v>311</v>
      </c>
      <c r="AK257" s="136">
        <v>0</v>
      </c>
      <c r="AL257" s="136">
        <v>0</v>
      </c>
      <c r="AM257" s="136">
        <v>0</v>
      </c>
      <c r="AN257" s="136">
        <v>276797.17</v>
      </c>
      <c r="AO257" s="136">
        <v>0</v>
      </c>
      <c r="AP257" s="136">
        <v>0</v>
      </c>
      <c r="AQ257" s="136">
        <v>0</v>
      </c>
      <c r="AR257" s="136">
        <v>0</v>
      </c>
      <c r="AS257" s="136">
        <v>0</v>
      </c>
      <c r="AT257" s="136">
        <v>247756.15</v>
      </c>
      <c r="AU257" s="136">
        <v>0</v>
      </c>
      <c r="AV257" s="136">
        <v>0</v>
      </c>
      <c r="AW257" s="136">
        <v>0</v>
      </c>
      <c r="AX257" s="136">
        <v>0</v>
      </c>
      <c r="AY257" s="136">
        <v>0</v>
      </c>
      <c r="AZ257" s="136">
        <v>221437.74</v>
      </c>
      <c r="BA257" s="40">
        <f t="shared" si="9"/>
        <v>276797.17</v>
      </c>
      <c r="BB257" s="40">
        <f t="shared" si="10"/>
        <v>469193.89</v>
      </c>
      <c r="BC257" s="40">
        <f t="shared" si="11"/>
        <v>745991.06</v>
      </c>
    </row>
    <row r="258" spans="1:55" x14ac:dyDescent="0.3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20894304.230000004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20894304.230000004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2.8164383561643835</v>
      </c>
      <c r="AE258" s="123">
        <v>15.008219178082191</v>
      </c>
      <c r="AF258" s="129">
        <v>7.9920000000000005E-2</v>
      </c>
      <c r="AG258" s="126" t="s">
        <v>3243</v>
      </c>
      <c r="AH258" s="129">
        <v>2.7782999999999999E-2</v>
      </c>
      <c r="AI258" s="121" t="s">
        <v>311</v>
      </c>
      <c r="AJ258" s="121" t="s">
        <v>311</v>
      </c>
      <c r="AK258" s="136">
        <v>0</v>
      </c>
      <c r="AL258" s="136">
        <v>0</v>
      </c>
      <c r="AM258" s="136">
        <v>0</v>
      </c>
      <c r="AN258" s="136">
        <v>848852</v>
      </c>
      <c r="AO258" s="136">
        <v>0</v>
      </c>
      <c r="AP258" s="136">
        <v>0</v>
      </c>
      <c r="AQ258" s="136">
        <v>0</v>
      </c>
      <c r="AR258" s="136">
        <v>0</v>
      </c>
      <c r="AS258" s="136">
        <v>0</v>
      </c>
      <c r="AT258" s="136">
        <v>703511.23</v>
      </c>
      <c r="AU258" s="136">
        <v>0</v>
      </c>
      <c r="AV258" s="136">
        <v>0</v>
      </c>
      <c r="AW258" s="136">
        <v>0</v>
      </c>
      <c r="AX258" s="136">
        <v>0</v>
      </c>
      <c r="AY258" s="136">
        <v>0</v>
      </c>
      <c r="AZ258" s="136">
        <v>565901.32999999996</v>
      </c>
      <c r="BA258" s="40">
        <f t="shared" ref="BA258:BA321" si="12">SUM(AK258:AN258)</f>
        <v>848852</v>
      </c>
      <c r="BB258" s="40">
        <f t="shared" si="10"/>
        <v>1269412.56</v>
      </c>
      <c r="BC258" s="40">
        <f t="shared" si="11"/>
        <v>2118264.56</v>
      </c>
    </row>
    <row r="259" spans="1:55" x14ac:dyDescent="0.3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2.1536834537982941E-9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2.2700987756252289E-9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</v>
      </c>
      <c r="AE259" s="123">
        <v>0</v>
      </c>
      <c r="AF259" s="130">
        <v>0</v>
      </c>
      <c r="AG259" s="126" t="s">
        <v>3243</v>
      </c>
      <c r="AH259" s="130">
        <v>0</v>
      </c>
      <c r="AI259" s="121" t="s">
        <v>311</v>
      </c>
      <c r="AJ259" s="121" t="s">
        <v>311</v>
      </c>
      <c r="AK259" s="136">
        <v>0</v>
      </c>
      <c r="AL259" s="136">
        <v>0</v>
      </c>
      <c r="AM259" s="136">
        <v>0</v>
      </c>
      <c r="AN259" s="136">
        <v>0</v>
      </c>
      <c r="AO259" s="136">
        <v>0</v>
      </c>
      <c r="AP259" s="136">
        <v>0</v>
      </c>
      <c r="AQ259" s="136">
        <v>0</v>
      </c>
      <c r="AR259" s="136">
        <v>0</v>
      </c>
      <c r="AS259" s="136">
        <v>0</v>
      </c>
      <c r="AT259" s="136">
        <v>0</v>
      </c>
      <c r="AU259" s="136">
        <v>0</v>
      </c>
      <c r="AV259" s="136">
        <v>0</v>
      </c>
      <c r="AW259" s="136">
        <v>0</v>
      </c>
      <c r="AX259" s="136">
        <v>0</v>
      </c>
      <c r="AY259" s="136">
        <v>0</v>
      </c>
      <c r="AZ259" s="136">
        <v>0</v>
      </c>
      <c r="BA259" s="40">
        <f t="shared" si="12"/>
        <v>0</v>
      </c>
      <c r="BB259" s="40">
        <f t="shared" ref="BB259:BB322" si="13">SUM(AO259:AZ259)</f>
        <v>0</v>
      </c>
      <c r="BC259" s="40">
        <f t="shared" ref="BC259:BC322" si="14">BB259+BA259</f>
        <v>0</v>
      </c>
    </row>
    <row r="260" spans="1:55" x14ac:dyDescent="0.3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1557122.0119999317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1557122.0129999281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9.5890410958904104E-2</v>
      </c>
      <c r="AE260" s="123">
        <v>12.008219178082191</v>
      </c>
      <c r="AF260" s="129">
        <v>8.4640000000000007E-2</v>
      </c>
      <c r="AG260" s="126" t="s">
        <v>3243</v>
      </c>
      <c r="AH260" s="129">
        <v>2.9783E-2</v>
      </c>
      <c r="AI260" s="121" t="s">
        <v>311</v>
      </c>
      <c r="AJ260" s="121" t="s">
        <v>311</v>
      </c>
      <c r="AK260" s="136">
        <v>0</v>
      </c>
      <c r="AL260" s="136">
        <v>66352.179999999993</v>
      </c>
      <c r="AM260" s="136">
        <v>0</v>
      </c>
      <c r="AN260" s="136">
        <v>0</v>
      </c>
      <c r="AO260" s="136">
        <v>0</v>
      </c>
      <c r="AP260" s="136">
        <v>0</v>
      </c>
      <c r="AQ260" s="136">
        <v>0</v>
      </c>
      <c r="AR260" s="136">
        <v>0</v>
      </c>
      <c r="AS260" s="136">
        <v>0</v>
      </c>
      <c r="AT260" s="136">
        <v>0</v>
      </c>
      <c r="AU260" s="136">
        <v>0</v>
      </c>
      <c r="AV260" s="136">
        <v>0</v>
      </c>
      <c r="AW260" s="136">
        <v>0</v>
      </c>
      <c r="AX260" s="136">
        <v>0</v>
      </c>
      <c r="AY260" s="136">
        <v>0</v>
      </c>
      <c r="AZ260" s="136">
        <v>0</v>
      </c>
      <c r="BA260" s="40">
        <f t="shared" si="12"/>
        <v>66352.179999999993</v>
      </c>
      <c r="BB260" s="40">
        <f t="shared" si="13"/>
        <v>0</v>
      </c>
      <c r="BC260" s="40">
        <f t="shared" si="14"/>
        <v>66352.179999999993</v>
      </c>
    </row>
    <row r="261" spans="1:55" x14ac:dyDescent="0.3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7142857.0999998841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7142857.0969998781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0.59178082191780823</v>
      </c>
      <c r="AE261" s="123">
        <v>12.008219178082191</v>
      </c>
      <c r="AF261" s="126">
        <v>8.4308999999999995E-2</v>
      </c>
      <c r="AG261" s="126" t="s">
        <v>3243</v>
      </c>
      <c r="AH261" s="129">
        <v>2.9783E-2</v>
      </c>
      <c r="AI261" s="121" t="s">
        <v>311</v>
      </c>
      <c r="AJ261" s="121" t="s">
        <v>311</v>
      </c>
      <c r="AK261" s="136">
        <v>0</v>
      </c>
      <c r="AL261" s="136">
        <v>306121.96000000002</v>
      </c>
      <c r="AM261" s="136">
        <v>0</v>
      </c>
      <c r="AN261" s="136">
        <v>0</v>
      </c>
      <c r="AO261" s="136">
        <v>0</v>
      </c>
      <c r="AP261" s="136">
        <v>0</v>
      </c>
      <c r="AQ261" s="136">
        <v>0</v>
      </c>
      <c r="AR261" s="136">
        <v>152224.57999999999</v>
      </c>
      <c r="AS261" s="136">
        <v>0</v>
      </c>
      <c r="AT261" s="136">
        <v>0</v>
      </c>
      <c r="AU261" s="136">
        <v>0</v>
      </c>
      <c r="AV261" s="136">
        <v>0</v>
      </c>
      <c r="AW261" s="136">
        <v>0</v>
      </c>
      <c r="AX261" s="136">
        <v>0</v>
      </c>
      <c r="AY261" s="136">
        <v>0</v>
      </c>
      <c r="AZ261" s="136">
        <v>0</v>
      </c>
      <c r="BA261" s="40">
        <f t="shared" si="12"/>
        <v>306121.96000000002</v>
      </c>
      <c r="BB261" s="40">
        <f t="shared" si="13"/>
        <v>152224.57999999999</v>
      </c>
      <c r="BC261" s="40">
        <f t="shared" si="14"/>
        <v>458346.54000000004</v>
      </c>
    </row>
    <row r="262" spans="1:55" x14ac:dyDescent="0.3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76142077.949999452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76142077.949999422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4.2602739726027394</v>
      </c>
      <c r="AE262" s="123">
        <v>15.010958904109589</v>
      </c>
      <c r="AF262" s="126">
        <v>8.3615999999999996E-2</v>
      </c>
      <c r="AG262" s="126" t="s">
        <v>3243</v>
      </c>
      <c r="AH262" s="129">
        <v>3.0283000000000001E-2</v>
      </c>
      <c r="AI262" s="121" t="s">
        <v>311</v>
      </c>
      <c r="AJ262" s="121" t="s">
        <v>311</v>
      </c>
      <c r="AK262" s="136">
        <v>0</v>
      </c>
      <c r="AL262" s="136">
        <v>0</v>
      </c>
      <c r="AM262" s="136">
        <v>0</v>
      </c>
      <c r="AN262" s="136">
        <v>3236403.79</v>
      </c>
      <c r="AO262" s="136">
        <v>0</v>
      </c>
      <c r="AP262" s="136">
        <v>0</v>
      </c>
      <c r="AQ262" s="136">
        <v>0</v>
      </c>
      <c r="AR262" s="136">
        <v>0</v>
      </c>
      <c r="AS262" s="136">
        <v>0</v>
      </c>
      <c r="AT262" s="136">
        <v>2861083.14</v>
      </c>
      <c r="AU262" s="136">
        <v>0</v>
      </c>
      <c r="AV262" s="136">
        <v>0</v>
      </c>
      <c r="AW262" s="136">
        <v>0</v>
      </c>
      <c r="AX262" s="136">
        <v>0</v>
      </c>
      <c r="AY262" s="136">
        <v>0</v>
      </c>
      <c r="AZ262" s="136">
        <v>2517202.9500000002</v>
      </c>
      <c r="BA262" s="40">
        <f t="shared" si="12"/>
        <v>3236403.79</v>
      </c>
      <c r="BB262" s="40">
        <f t="shared" si="13"/>
        <v>5378286.0899999999</v>
      </c>
      <c r="BC262" s="40">
        <f t="shared" si="14"/>
        <v>8614689.879999999</v>
      </c>
    </row>
    <row r="263" spans="1:55" x14ac:dyDescent="0.3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37599188.999999993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37599188.999999993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4.2602739726027394</v>
      </c>
      <c r="AE263" s="123">
        <v>15.010958904109589</v>
      </c>
      <c r="AF263" s="126">
        <v>8.3615999999999996E-2</v>
      </c>
      <c r="AG263" s="126" t="s">
        <v>3243</v>
      </c>
      <c r="AH263" s="129">
        <v>3.0283000000000001E-2</v>
      </c>
      <c r="AI263" s="121" t="s">
        <v>311</v>
      </c>
      <c r="AJ263" s="121" t="s">
        <v>311</v>
      </c>
      <c r="AK263" s="136">
        <v>0</v>
      </c>
      <c r="AL263" s="136">
        <v>0</v>
      </c>
      <c r="AM263" s="136">
        <v>0</v>
      </c>
      <c r="AN263" s="136">
        <v>1598146.01</v>
      </c>
      <c r="AO263" s="136">
        <v>0</v>
      </c>
      <c r="AP263" s="136">
        <v>0</v>
      </c>
      <c r="AQ263" s="136">
        <v>0</v>
      </c>
      <c r="AR263" s="136">
        <v>0</v>
      </c>
      <c r="AS263" s="136">
        <v>0</v>
      </c>
      <c r="AT263" s="136">
        <v>1412811.53</v>
      </c>
      <c r="AU263" s="136">
        <v>0</v>
      </c>
      <c r="AV263" s="136">
        <v>0</v>
      </c>
      <c r="AW263" s="136">
        <v>0</v>
      </c>
      <c r="AX263" s="136">
        <v>0</v>
      </c>
      <c r="AY263" s="136">
        <v>0</v>
      </c>
      <c r="AZ263" s="136">
        <v>1243002.45</v>
      </c>
      <c r="BA263" s="40">
        <f t="shared" si="12"/>
        <v>1598146.01</v>
      </c>
      <c r="BB263" s="40">
        <f t="shared" si="13"/>
        <v>2655813.98</v>
      </c>
      <c r="BC263" s="40">
        <f t="shared" si="14"/>
        <v>4253959.99</v>
      </c>
    </row>
    <row r="264" spans="1:55" x14ac:dyDescent="0.3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54923297.481999993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54923297.481999993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5.2191780821917808</v>
      </c>
      <c r="AE264" s="123">
        <v>15.010958904109589</v>
      </c>
      <c r="AF264" s="129">
        <v>7.9033000000000006E-2</v>
      </c>
      <c r="AG264" s="126" t="s">
        <v>3243</v>
      </c>
      <c r="AH264" s="129">
        <v>2.5283E-2</v>
      </c>
      <c r="AI264" s="121" t="s">
        <v>311</v>
      </c>
      <c r="AJ264" s="121" t="s">
        <v>311</v>
      </c>
      <c r="AK264" s="136">
        <v>0</v>
      </c>
      <c r="AL264" s="136">
        <v>0</v>
      </c>
      <c r="AM264" s="136">
        <v>2218607.0699999998</v>
      </c>
      <c r="AN264" s="136">
        <v>0</v>
      </c>
      <c r="AO264" s="136">
        <v>0</v>
      </c>
      <c r="AP264" s="136">
        <v>0</v>
      </c>
      <c r="AQ264" s="136">
        <v>0</v>
      </c>
      <c r="AR264" s="136">
        <v>0</v>
      </c>
      <c r="AS264" s="136">
        <v>1984031.03</v>
      </c>
      <c r="AT264" s="136">
        <v>0</v>
      </c>
      <c r="AU264" s="136">
        <v>0</v>
      </c>
      <c r="AV264" s="136">
        <v>0</v>
      </c>
      <c r="AW264" s="136">
        <v>0</v>
      </c>
      <c r="AX264" s="136">
        <v>0</v>
      </c>
      <c r="AY264" s="136">
        <v>1815223.97</v>
      </c>
      <c r="AZ264" s="136">
        <v>0</v>
      </c>
      <c r="BA264" s="40">
        <f t="shared" si="12"/>
        <v>2218607.0699999998</v>
      </c>
      <c r="BB264" s="40">
        <f t="shared" si="13"/>
        <v>3799255</v>
      </c>
      <c r="BC264" s="40">
        <f t="shared" si="14"/>
        <v>6017862.0700000003</v>
      </c>
    </row>
    <row r="265" spans="1:55" x14ac:dyDescent="0.3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38766666.710000008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38766666.710000008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2.2356164383561645</v>
      </c>
      <c r="AE265" s="123">
        <v>12.008219178082191</v>
      </c>
      <c r="AF265" s="129">
        <v>7.8552999999999998E-2</v>
      </c>
      <c r="AG265" s="126" t="s">
        <v>3243</v>
      </c>
      <c r="AH265" s="129">
        <v>2.4782999999999999E-2</v>
      </c>
      <c r="AI265" s="121" t="s">
        <v>311</v>
      </c>
      <c r="AJ265" s="121" t="s">
        <v>311</v>
      </c>
      <c r="AK265" s="136">
        <v>0</v>
      </c>
      <c r="AL265" s="136">
        <v>0</v>
      </c>
      <c r="AM265" s="136">
        <v>1556454.96</v>
      </c>
      <c r="AN265" s="136">
        <v>0</v>
      </c>
      <c r="AO265" s="136">
        <v>0</v>
      </c>
      <c r="AP265" s="136">
        <v>0</v>
      </c>
      <c r="AQ265" s="136">
        <v>0</v>
      </c>
      <c r="AR265" s="136">
        <v>0</v>
      </c>
      <c r="AS265" s="136">
        <v>1224862.3799999999</v>
      </c>
      <c r="AT265" s="136">
        <v>0</v>
      </c>
      <c r="AU265" s="136">
        <v>0</v>
      </c>
      <c r="AV265" s="136">
        <v>0</v>
      </c>
      <c r="AW265" s="136">
        <v>0</v>
      </c>
      <c r="AX265" s="136">
        <v>0</v>
      </c>
      <c r="AY265" s="136">
        <v>933872.98</v>
      </c>
      <c r="AZ265" s="136">
        <v>0</v>
      </c>
      <c r="BA265" s="40">
        <f t="shared" si="12"/>
        <v>1556454.96</v>
      </c>
      <c r="BB265" s="40">
        <f t="shared" si="13"/>
        <v>2158735.3599999999</v>
      </c>
      <c r="BC265" s="40">
        <f t="shared" si="14"/>
        <v>3715190.32</v>
      </c>
    </row>
    <row r="266" spans="1:55" x14ac:dyDescent="0.3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92159937.244999364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92159937.249999329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5.2657534246575342</v>
      </c>
      <c r="AE266" s="123">
        <v>15.010958904109589</v>
      </c>
      <c r="AF266" s="129">
        <v>7.8691999999999998E-2</v>
      </c>
      <c r="AG266" s="126" t="s">
        <v>3243</v>
      </c>
      <c r="AH266" s="129">
        <v>2.5283E-2</v>
      </c>
      <c r="AI266" s="121" t="s">
        <v>311</v>
      </c>
      <c r="AJ266" s="121" t="s">
        <v>311</v>
      </c>
      <c r="AK266" s="136">
        <v>0</v>
      </c>
      <c r="AL266" s="136">
        <v>0</v>
      </c>
      <c r="AM266" s="136">
        <v>0</v>
      </c>
      <c r="AN266" s="136">
        <v>1184457.18</v>
      </c>
      <c r="AO266" s="136">
        <v>0</v>
      </c>
      <c r="AP266" s="136">
        <v>0</v>
      </c>
      <c r="AQ266" s="136">
        <v>0</v>
      </c>
      <c r="AR266" s="136">
        <v>0</v>
      </c>
      <c r="AS266" s="136">
        <v>0</v>
      </c>
      <c r="AT266" s="136">
        <v>1070895.21</v>
      </c>
      <c r="AU266" s="136">
        <v>0</v>
      </c>
      <c r="AV266" s="136">
        <v>0</v>
      </c>
      <c r="AW266" s="136">
        <v>0</v>
      </c>
      <c r="AX266" s="136">
        <v>0</v>
      </c>
      <c r="AY266" s="136">
        <v>0</v>
      </c>
      <c r="AZ266" s="136">
        <v>969101.33</v>
      </c>
      <c r="BA266" s="40">
        <f t="shared" si="12"/>
        <v>1184457.18</v>
      </c>
      <c r="BB266" s="40">
        <f t="shared" si="13"/>
        <v>2039996.54</v>
      </c>
      <c r="BC266" s="40">
        <f t="shared" si="14"/>
        <v>3224453.7199999997</v>
      </c>
    </row>
    <row r="267" spans="1:55" x14ac:dyDescent="0.3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105000000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105000000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5.8219178082191778</v>
      </c>
      <c r="AE267" s="123">
        <v>15.010958904109589</v>
      </c>
      <c r="AF267" s="129">
        <v>7.6420000000000002E-2</v>
      </c>
      <c r="AG267" s="126" t="s">
        <v>3243</v>
      </c>
      <c r="AH267" s="129">
        <v>2.4282999999999999E-2</v>
      </c>
      <c r="AI267" s="121" t="s">
        <v>311</v>
      </c>
      <c r="AJ267" s="121" t="s">
        <v>311</v>
      </c>
      <c r="AK267" s="136">
        <v>0</v>
      </c>
      <c r="AL267" s="136">
        <v>0</v>
      </c>
      <c r="AM267" s="136">
        <v>0</v>
      </c>
      <c r="AN267" s="136">
        <v>4078917.5</v>
      </c>
      <c r="AO267" s="136">
        <v>0</v>
      </c>
      <c r="AP267" s="136">
        <v>0</v>
      </c>
      <c r="AQ267" s="136">
        <v>0</v>
      </c>
      <c r="AR267" s="136">
        <v>0</v>
      </c>
      <c r="AS267" s="136">
        <v>0</v>
      </c>
      <c r="AT267" s="136">
        <v>3718575.97</v>
      </c>
      <c r="AU267" s="136">
        <v>0</v>
      </c>
      <c r="AV267" s="136">
        <v>0</v>
      </c>
      <c r="AW267" s="136">
        <v>0</v>
      </c>
      <c r="AX267" s="136">
        <v>0</v>
      </c>
      <c r="AY267" s="136">
        <v>0</v>
      </c>
      <c r="AZ267" s="136">
        <v>3399097.92</v>
      </c>
      <c r="BA267" s="40">
        <f t="shared" si="12"/>
        <v>4078917.5</v>
      </c>
      <c r="BB267" s="40">
        <f t="shared" si="13"/>
        <v>7117673.8900000006</v>
      </c>
      <c r="BC267" s="40">
        <f t="shared" si="14"/>
        <v>11196591.390000001</v>
      </c>
    </row>
    <row r="268" spans="1:55" x14ac:dyDescent="0.3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177777777.82999998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177777777.82999998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5.8712328767123285</v>
      </c>
      <c r="AE268" s="123">
        <v>15.010958904109589</v>
      </c>
      <c r="AF268" s="129">
        <v>7.5840000000000005E-2</v>
      </c>
      <c r="AG268" s="126" t="s">
        <v>3243</v>
      </c>
      <c r="AH268" s="129">
        <v>2.4282999999999999E-2</v>
      </c>
      <c r="AI268" s="121" t="s">
        <v>311</v>
      </c>
      <c r="AJ268" s="121" t="s">
        <v>311</v>
      </c>
      <c r="AK268" s="136">
        <v>0</v>
      </c>
      <c r="AL268" s="136">
        <v>0</v>
      </c>
      <c r="AM268" s="136">
        <v>0</v>
      </c>
      <c r="AN268" s="136">
        <v>0</v>
      </c>
      <c r="AO268" s="136">
        <v>6891140.7400000002</v>
      </c>
      <c r="AP268" s="136">
        <v>0</v>
      </c>
      <c r="AQ268" s="136">
        <v>0</v>
      </c>
      <c r="AR268" s="136">
        <v>0</v>
      </c>
      <c r="AS268" s="136">
        <v>0</v>
      </c>
      <c r="AT268" s="136">
        <v>0</v>
      </c>
      <c r="AU268" s="136">
        <v>6213886.4199999999</v>
      </c>
      <c r="AV268" s="136">
        <v>0</v>
      </c>
      <c r="AW268" s="136">
        <v>0</v>
      </c>
      <c r="AX268" s="136">
        <v>0</v>
      </c>
      <c r="AY268" s="136">
        <v>0</v>
      </c>
      <c r="AZ268" s="136">
        <v>0</v>
      </c>
      <c r="BA268" s="40">
        <f t="shared" si="12"/>
        <v>0</v>
      </c>
      <c r="BB268" s="40">
        <f t="shared" si="13"/>
        <v>13105027.16</v>
      </c>
      <c r="BC268" s="40">
        <f t="shared" si="14"/>
        <v>13105027.16</v>
      </c>
    </row>
    <row r="269" spans="1:55" x14ac:dyDescent="0.3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19999999.959999993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19999999.959999993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5.8219178082191778</v>
      </c>
      <c r="AE269" s="123">
        <v>15.010958904109589</v>
      </c>
      <c r="AF269" s="129">
        <v>7.6420000000000002E-2</v>
      </c>
      <c r="AG269" s="126" t="s">
        <v>3243</v>
      </c>
      <c r="AH269" s="129">
        <v>2.4282999999999999E-2</v>
      </c>
      <c r="AI269" s="121" t="s">
        <v>311</v>
      </c>
      <c r="AJ269" s="121" t="s">
        <v>311</v>
      </c>
      <c r="AK269" s="136">
        <v>0</v>
      </c>
      <c r="AL269" s="136">
        <v>0</v>
      </c>
      <c r="AM269" s="136">
        <v>0</v>
      </c>
      <c r="AN269" s="136">
        <v>776936.67</v>
      </c>
      <c r="AO269" s="136">
        <v>0</v>
      </c>
      <c r="AP269" s="136">
        <v>0</v>
      </c>
      <c r="AQ269" s="136">
        <v>0</v>
      </c>
      <c r="AR269" s="136">
        <v>0</v>
      </c>
      <c r="AS269" s="136">
        <v>0</v>
      </c>
      <c r="AT269" s="136">
        <v>708300.18</v>
      </c>
      <c r="AU269" s="136">
        <v>0</v>
      </c>
      <c r="AV269" s="136">
        <v>0</v>
      </c>
      <c r="AW269" s="136">
        <v>0</v>
      </c>
      <c r="AX269" s="136">
        <v>0</v>
      </c>
      <c r="AY269" s="136">
        <v>0</v>
      </c>
      <c r="AZ269" s="136">
        <v>647447.22</v>
      </c>
      <c r="BA269" s="40">
        <f t="shared" si="12"/>
        <v>776936.67</v>
      </c>
      <c r="BB269" s="40">
        <f t="shared" si="13"/>
        <v>1355747.4</v>
      </c>
      <c r="BC269" s="40">
        <f t="shared" si="14"/>
        <v>2132684.0699999998</v>
      </c>
    </row>
    <row r="270" spans="1:55" x14ac:dyDescent="0.3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57711012.700000554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57711012.700000584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7.065753424657534</v>
      </c>
      <c r="AE270" s="123">
        <v>15.008219178082191</v>
      </c>
      <c r="AF270" s="129">
        <v>7.9010999999999998E-2</v>
      </c>
      <c r="AG270" s="126" t="s">
        <v>3243</v>
      </c>
      <c r="AH270" s="129">
        <v>2.4282999999999999E-2</v>
      </c>
      <c r="AI270" s="121" t="s">
        <v>311</v>
      </c>
      <c r="AJ270" s="121" t="s">
        <v>311</v>
      </c>
      <c r="AK270" s="136">
        <v>2330566.91</v>
      </c>
      <c r="AL270" s="136">
        <v>0</v>
      </c>
      <c r="AM270" s="136">
        <v>0</v>
      </c>
      <c r="AN270" s="136">
        <v>0</v>
      </c>
      <c r="AO270" s="136">
        <v>0</v>
      </c>
      <c r="AP270" s="136">
        <v>0</v>
      </c>
      <c r="AQ270" s="136">
        <v>2139730.63</v>
      </c>
      <c r="AR270" s="136">
        <v>0</v>
      </c>
      <c r="AS270" s="136">
        <v>0</v>
      </c>
      <c r="AT270" s="136">
        <v>0</v>
      </c>
      <c r="AU270" s="136">
        <v>0</v>
      </c>
      <c r="AV270" s="136">
        <v>0</v>
      </c>
      <c r="AW270" s="136">
        <v>2019824.66</v>
      </c>
      <c r="AX270" s="136">
        <v>0</v>
      </c>
      <c r="AY270" s="136">
        <v>0</v>
      </c>
      <c r="AZ270" s="136">
        <v>0</v>
      </c>
      <c r="BA270" s="40">
        <f t="shared" si="12"/>
        <v>2330566.91</v>
      </c>
      <c r="BB270" s="40">
        <f t="shared" si="13"/>
        <v>4159555.29</v>
      </c>
      <c r="BC270" s="40">
        <f t="shared" si="14"/>
        <v>6490122.2000000002</v>
      </c>
    </row>
    <row r="271" spans="1:55" x14ac:dyDescent="0.3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35454545.429999582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35454545.42999956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6.1561643835616442</v>
      </c>
      <c r="AE271" s="123">
        <v>15.010958904109589</v>
      </c>
      <c r="AF271" s="129">
        <v>7.8738000000000002E-2</v>
      </c>
      <c r="AG271" s="126" t="s">
        <v>3243</v>
      </c>
      <c r="AH271" s="129">
        <v>2.4282999999999999E-2</v>
      </c>
      <c r="AI271" s="121" t="s">
        <v>311</v>
      </c>
      <c r="AJ271" s="121" t="s">
        <v>311</v>
      </c>
      <c r="AK271" s="136">
        <v>0</v>
      </c>
      <c r="AL271" s="136">
        <v>1419073.5</v>
      </c>
      <c r="AM271" s="136">
        <v>0</v>
      </c>
      <c r="AN271" s="136">
        <v>0</v>
      </c>
      <c r="AO271" s="136">
        <v>0</v>
      </c>
      <c r="AP271" s="136">
        <v>0</v>
      </c>
      <c r="AQ271" s="136">
        <v>0</v>
      </c>
      <c r="AR271" s="136">
        <v>1302756</v>
      </c>
      <c r="AS271" s="136">
        <v>0</v>
      </c>
      <c r="AT271" s="136">
        <v>0</v>
      </c>
      <c r="AU271" s="136">
        <v>0</v>
      </c>
      <c r="AV271" s="136">
        <v>0</v>
      </c>
      <c r="AW271" s="136">
        <v>0</v>
      </c>
      <c r="AX271" s="136">
        <v>1200754.5</v>
      </c>
      <c r="AY271" s="136">
        <v>0</v>
      </c>
      <c r="AZ271" s="136">
        <v>0</v>
      </c>
      <c r="BA271" s="40">
        <f t="shared" si="12"/>
        <v>1419073.5</v>
      </c>
      <c r="BB271" s="40">
        <f t="shared" si="13"/>
        <v>2503510.5</v>
      </c>
      <c r="BC271" s="40">
        <f t="shared" si="14"/>
        <v>3922584</v>
      </c>
    </row>
    <row r="272" spans="1:55" x14ac:dyDescent="0.3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4.0410958904109586</v>
      </c>
      <c r="AE272" s="123">
        <v>10.008219178082191</v>
      </c>
      <c r="AF272" s="129">
        <v>7.6494999999999994E-2</v>
      </c>
      <c r="AG272" s="126" t="s">
        <v>3243</v>
      </c>
      <c r="AH272" s="129">
        <v>2.1783E-2</v>
      </c>
      <c r="AI272" s="121" t="s">
        <v>311</v>
      </c>
      <c r="AJ272" s="121" t="s">
        <v>311</v>
      </c>
      <c r="AK272" s="136">
        <v>1077623.31</v>
      </c>
      <c r="AL272" s="136">
        <v>0</v>
      </c>
      <c r="AM272" s="136">
        <v>0</v>
      </c>
      <c r="AN272" s="136">
        <v>0</v>
      </c>
      <c r="AO272" s="136">
        <v>0</v>
      </c>
      <c r="AP272" s="136">
        <v>0</v>
      </c>
      <c r="AQ272" s="136">
        <v>942269.66</v>
      </c>
      <c r="AR272" s="136">
        <v>0</v>
      </c>
      <c r="AS272" s="136">
        <v>0</v>
      </c>
      <c r="AT272" s="136">
        <v>0</v>
      </c>
      <c r="AU272" s="136">
        <v>0</v>
      </c>
      <c r="AV272" s="136">
        <v>0</v>
      </c>
      <c r="AW272" s="136">
        <v>838151.47</v>
      </c>
      <c r="AX272" s="136">
        <v>0</v>
      </c>
      <c r="AY272" s="136">
        <v>0</v>
      </c>
      <c r="AZ272" s="136">
        <v>0</v>
      </c>
      <c r="BA272" s="40">
        <f t="shared" si="12"/>
        <v>1077623.31</v>
      </c>
      <c r="BB272" s="40">
        <f t="shared" si="13"/>
        <v>1780421.13</v>
      </c>
      <c r="BC272" s="40">
        <f t="shared" si="14"/>
        <v>2858044.44</v>
      </c>
    </row>
    <row r="273" spans="1:55" x14ac:dyDescent="0.3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37753947.12999972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37753947.129999705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6.2630136986301368</v>
      </c>
      <c r="AE273" s="123">
        <v>10.005479452054795</v>
      </c>
      <c r="AF273" s="129">
        <v>7.5116000000000002E-2</v>
      </c>
      <c r="AG273" s="126" t="s">
        <v>3243</v>
      </c>
      <c r="AH273" s="129">
        <v>2.1783E-2</v>
      </c>
      <c r="AI273" s="121" t="s">
        <v>311</v>
      </c>
      <c r="AJ273" s="121" t="s">
        <v>311</v>
      </c>
      <c r="AK273" s="136">
        <v>0</v>
      </c>
      <c r="AL273" s="136">
        <v>0</v>
      </c>
      <c r="AM273" s="136">
        <v>0</v>
      </c>
      <c r="AN273" s="136">
        <v>1441595.46</v>
      </c>
      <c r="AO273" s="136">
        <v>0</v>
      </c>
      <c r="AP273" s="136">
        <v>0</v>
      </c>
      <c r="AQ273" s="136">
        <v>0</v>
      </c>
      <c r="AR273" s="136">
        <v>0</v>
      </c>
      <c r="AS273" s="136">
        <v>0</v>
      </c>
      <c r="AT273" s="136">
        <v>1323431.8999999999</v>
      </c>
      <c r="AU273" s="136">
        <v>0</v>
      </c>
      <c r="AV273" s="136">
        <v>0</v>
      </c>
      <c r="AW273" s="136">
        <v>0</v>
      </c>
      <c r="AX273" s="136">
        <v>0</v>
      </c>
      <c r="AY273" s="136">
        <v>0</v>
      </c>
      <c r="AZ273" s="136">
        <v>1219811.54</v>
      </c>
      <c r="BA273" s="40">
        <f t="shared" si="12"/>
        <v>1441595.46</v>
      </c>
      <c r="BB273" s="40">
        <f t="shared" si="13"/>
        <v>2543243.44</v>
      </c>
      <c r="BC273" s="40">
        <f t="shared" si="14"/>
        <v>3984838.9</v>
      </c>
    </row>
    <row r="274" spans="1:55" x14ac:dyDescent="0.3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9343125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9343125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1.2219178082191782</v>
      </c>
      <c r="AE274" s="123">
        <v>9.9917808219178088</v>
      </c>
      <c r="AF274" s="126">
        <v>7.7533000000000005E-2</v>
      </c>
      <c r="AG274" s="126" t="s">
        <v>3243</v>
      </c>
      <c r="AH274" s="129">
        <v>2.3782999999999999E-2</v>
      </c>
      <c r="AI274" s="121" t="s">
        <v>311</v>
      </c>
      <c r="AJ274" s="121" t="s">
        <v>311</v>
      </c>
      <c r="AK274" s="136">
        <v>0</v>
      </c>
      <c r="AL274" s="136">
        <v>0</v>
      </c>
      <c r="AM274" s="136">
        <v>370249.15</v>
      </c>
      <c r="AN274" s="136">
        <v>0</v>
      </c>
      <c r="AO274" s="136">
        <v>0</v>
      </c>
      <c r="AP274" s="136">
        <v>0</v>
      </c>
      <c r="AQ274" s="136">
        <v>0</v>
      </c>
      <c r="AR274" s="136">
        <v>0</v>
      </c>
      <c r="AS274" s="136">
        <v>242808.32000000001</v>
      </c>
      <c r="AT274" s="136">
        <v>0</v>
      </c>
      <c r="AU274" s="136">
        <v>0</v>
      </c>
      <c r="AV274" s="136">
        <v>0</v>
      </c>
      <c r="AW274" s="136">
        <v>0</v>
      </c>
      <c r="AX274" s="136">
        <v>0</v>
      </c>
      <c r="AY274" s="136">
        <v>123416.38</v>
      </c>
      <c r="AZ274" s="136">
        <v>0</v>
      </c>
      <c r="BA274" s="40">
        <f t="shared" si="12"/>
        <v>370249.15</v>
      </c>
      <c r="BB274" s="40">
        <f t="shared" si="13"/>
        <v>366224.7</v>
      </c>
      <c r="BC274" s="40">
        <f t="shared" si="14"/>
        <v>736473.85000000009</v>
      </c>
    </row>
    <row r="275" spans="1:55" x14ac:dyDescent="0.3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18347661.130000137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18347661.130000144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2.1397260273972605</v>
      </c>
      <c r="AE275" s="123">
        <v>12.008219178082191</v>
      </c>
      <c r="AF275" s="129">
        <v>8.2178000000000001E-2</v>
      </c>
      <c r="AG275" s="126" t="s">
        <v>3243</v>
      </c>
      <c r="AH275" s="129">
        <v>2.7283000000000002E-2</v>
      </c>
      <c r="AI275" s="121" t="s">
        <v>311</v>
      </c>
      <c r="AJ275" s="121" t="s">
        <v>311</v>
      </c>
      <c r="AK275" s="136">
        <v>0</v>
      </c>
      <c r="AL275" s="136">
        <v>766451.83</v>
      </c>
      <c r="AM275" s="136">
        <v>0</v>
      </c>
      <c r="AN275" s="136">
        <v>0</v>
      </c>
      <c r="AO275" s="136">
        <v>0</v>
      </c>
      <c r="AP275" s="136">
        <v>0</v>
      </c>
      <c r="AQ275" s="136">
        <v>0</v>
      </c>
      <c r="AR275" s="136">
        <v>609810.86</v>
      </c>
      <c r="AS275" s="136">
        <v>0</v>
      </c>
      <c r="AT275" s="136">
        <v>0</v>
      </c>
      <c r="AU275" s="136">
        <v>0</v>
      </c>
      <c r="AV275" s="136">
        <v>0</v>
      </c>
      <c r="AW275" s="136">
        <v>0</v>
      </c>
      <c r="AX275" s="136">
        <v>459871.1</v>
      </c>
      <c r="AY275" s="136">
        <v>0</v>
      </c>
      <c r="AZ275" s="136">
        <v>0</v>
      </c>
      <c r="BA275" s="40">
        <f t="shared" si="12"/>
        <v>766451.83</v>
      </c>
      <c r="BB275" s="40">
        <f t="shared" si="13"/>
        <v>1069681.96</v>
      </c>
      <c r="BC275" s="40">
        <f t="shared" si="14"/>
        <v>1836133.79</v>
      </c>
    </row>
    <row r="276" spans="1:55" x14ac:dyDescent="0.3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1958156.19</v>
      </c>
      <c r="AD276" s="123">
        <v>12.712328767123287</v>
      </c>
      <c r="AE276" s="123">
        <v>17.865753424657534</v>
      </c>
      <c r="AF276" s="126">
        <v>1.44E-2</v>
      </c>
      <c r="AG276" s="126" t="s">
        <v>364</v>
      </c>
      <c r="AH276" s="126"/>
      <c r="AI276" s="121" t="s">
        <v>363</v>
      </c>
      <c r="AJ276" s="121" t="s">
        <v>363</v>
      </c>
      <c r="AK276" s="136">
        <v>0</v>
      </c>
      <c r="AL276" s="136">
        <v>0</v>
      </c>
      <c r="AM276" s="136">
        <v>14412.03</v>
      </c>
      <c r="AN276" s="136">
        <v>0</v>
      </c>
      <c r="AO276" s="136">
        <v>0</v>
      </c>
      <c r="AP276" s="136">
        <v>0</v>
      </c>
      <c r="AQ276" s="136">
        <v>0</v>
      </c>
      <c r="AR276" s="136">
        <v>0</v>
      </c>
      <c r="AS276" s="136">
        <v>14177.05</v>
      </c>
      <c r="AT276" s="136">
        <v>0</v>
      </c>
      <c r="AU276" s="136">
        <v>0</v>
      </c>
      <c r="AV276" s="136">
        <v>0</v>
      </c>
      <c r="AW276" s="136">
        <v>0</v>
      </c>
      <c r="AX276" s="136">
        <v>0</v>
      </c>
      <c r="AY276" s="136">
        <v>14412.03</v>
      </c>
      <c r="AZ276" s="136">
        <v>0</v>
      </c>
      <c r="BA276" s="40">
        <f t="shared" si="12"/>
        <v>14412.03</v>
      </c>
      <c r="BB276" s="40">
        <f t="shared" si="13"/>
        <v>28589.08</v>
      </c>
      <c r="BC276" s="40">
        <f t="shared" si="14"/>
        <v>43001.11</v>
      </c>
    </row>
    <row r="277" spans="1:55" x14ac:dyDescent="0.3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8210999.04</v>
      </c>
      <c r="S277" s="122">
        <v>0</v>
      </c>
      <c r="T277" s="122">
        <v>0</v>
      </c>
      <c r="U277" s="122">
        <v>0</v>
      </c>
      <c r="V277" s="122">
        <v>0</v>
      </c>
      <c r="W277" s="122">
        <v>112432.86899999995</v>
      </c>
      <c r="X277" s="122">
        <v>0</v>
      </c>
      <c r="Y277" s="122">
        <v>8323431.909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20.221917808219178</v>
      </c>
      <c r="AE277" s="123">
        <v>37.695890410958903</v>
      </c>
      <c r="AF277" s="126">
        <v>7.4999999999999997E-3</v>
      </c>
      <c r="AG277" s="126" t="s">
        <v>2800</v>
      </c>
      <c r="AH277" s="126"/>
      <c r="AI277" s="121" t="s">
        <v>363</v>
      </c>
      <c r="AJ277" s="121" t="s">
        <v>363</v>
      </c>
      <c r="AK277" s="136">
        <v>0</v>
      </c>
      <c r="AL277" s="136">
        <v>0</v>
      </c>
      <c r="AM277" s="136">
        <v>31212.870999999999</v>
      </c>
      <c r="AN277" s="136">
        <v>0</v>
      </c>
      <c r="AO277" s="136">
        <v>0</v>
      </c>
      <c r="AP277" s="136">
        <v>0</v>
      </c>
      <c r="AQ277" s="136">
        <v>0</v>
      </c>
      <c r="AR277" s="136">
        <v>0</v>
      </c>
      <c r="AS277" s="136">
        <v>30451.834999999999</v>
      </c>
      <c r="AT277" s="136">
        <v>0</v>
      </c>
      <c r="AU277" s="136">
        <v>0</v>
      </c>
      <c r="AV277" s="136">
        <v>0</v>
      </c>
      <c r="AW277" s="136">
        <v>0</v>
      </c>
      <c r="AX277" s="136">
        <v>0</v>
      </c>
      <c r="AY277" s="136">
        <v>29690.797999999999</v>
      </c>
      <c r="AZ277" s="136">
        <v>0</v>
      </c>
      <c r="BA277" s="40">
        <f t="shared" si="12"/>
        <v>31212.870999999999</v>
      </c>
      <c r="BB277" s="40">
        <f t="shared" si="13"/>
        <v>60142.633000000002</v>
      </c>
      <c r="BC277" s="40">
        <f t="shared" si="14"/>
        <v>91355.504000000001</v>
      </c>
    </row>
    <row r="278" spans="1:55" x14ac:dyDescent="0.3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1690217.9779999999</v>
      </c>
      <c r="S278" s="122">
        <v>0</v>
      </c>
      <c r="T278" s="122">
        <v>0</v>
      </c>
      <c r="U278" s="122">
        <v>0</v>
      </c>
      <c r="V278" s="122">
        <v>0</v>
      </c>
      <c r="W278" s="122">
        <v>35289.32200000016</v>
      </c>
      <c r="X278" s="122">
        <v>0</v>
      </c>
      <c r="Y278" s="122">
        <v>1725507.3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11.213698630136987</v>
      </c>
      <c r="AE278" s="123">
        <v>18.205479452054796</v>
      </c>
      <c r="AF278" s="126">
        <v>4.8300000000000003E-2</v>
      </c>
      <c r="AG278" s="126" t="s">
        <v>364</v>
      </c>
      <c r="AH278" s="126"/>
      <c r="AI278" s="121" t="s">
        <v>363</v>
      </c>
      <c r="AJ278" s="121" t="s">
        <v>363</v>
      </c>
      <c r="AK278" s="136">
        <v>0</v>
      </c>
      <c r="AL278" s="136">
        <v>0</v>
      </c>
      <c r="AM278" s="136">
        <v>41898.711000000003</v>
      </c>
      <c r="AN278" s="136">
        <v>0</v>
      </c>
      <c r="AO278" s="136">
        <v>0</v>
      </c>
      <c r="AP278" s="136">
        <v>0</v>
      </c>
      <c r="AQ278" s="136">
        <v>0</v>
      </c>
      <c r="AR278" s="136">
        <v>0</v>
      </c>
      <c r="AS278" s="136">
        <v>41299.807000000001</v>
      </c>
      <c r="AT278" s="136">
        <v>0</v>
      </c>
      <c r="AU278" s="136">
        <v>0</v>
      </c>
      <c r="AV278" s="136">
        <v>0</v>
      </c>
      <c r="AW278" s="136">
        <v>0</v>
      </c>
      <c r="AX278" s="136">
        <v>0</v>
      </c>
      <c r="AY278" s="136">
        <v>40262.938999999998</v>
      </c>
      <c r="AZ278" s="136">
        <v>0</v>
      </c>
      <c r="BA278" s="40">
        <f t="shared" si="12"/>
        <v>41898.711000000003</v>
      </c>
      <c r="BB278" s="40">
        <f t="shared" si="13"/>
        <v>81562.745999999999</v>
      </c>
      <c r="BC278" s="40">
        <f t="shared" si="14"/>
        <v>123461.45699999999</v>
      </c>
    </row>
    <row r="279" spans="1:55" x14ac:dyDescent="0.3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1858072.8089999999</v>
      </c>
      <c r="S279" s="122">
        <v>0</v>
      </c>
      <c r="T279" s="122">
        <v>0</v>
      </c>
      <c r="U279" s="122">
        <v>0</v>
      </c>
      <c r="V279" s="122">
        <v>0</v>
      </c>
      <c r="W279" s="122">
        <v>25442.514000000199</v>
      </c>
      <c r="X279" s="122">
        <v>0</v>
      </c>
      <c r="Y279" s="122">
        <v>1883515.3230000001</v>
      </c>
      <c r="Z279" s="124">
        <v>40637</v>
      </c>
      <c r="AA279" s="124">
        <v>47437</v>
      </c>
      <c r="AB279" s="123">
        <v>7929673.5</v>
      </c>
      <c r="AC279" s="123">
        <v>6383973.6626739008</v>
      </c>
      <c r="AD279" s="123">
        <v>5.2109589041095887</v>
      </c>
      <c r="AE279" s="123">
        <v>18.63013698630137</v>
      </c>
      <c r="AF279" s="126">
        <v>5.3699999999999998E-2</v>
      </c>
      <c r="AG279" s="126" t="s">
        <v>364</v>
      </c>
      <c r="AH279" s="126"/>
      <c r="AI279" s="121" t="s">
        <v>363</v>
      </c>
      <c r="AJ279" s="121" t="s">
        <v>363</v>
      </c>
      <c r="AK279" s="136">
        <v>0</v>
      </c>
      <c r="AL279" s="136">
        <v>0</v>
      </c>
      <c r="AM279" s="136">
        <v>50572.383000000002</v>
      </c>
      <c r="AN279" s="136">
        <v>0</v>
      </c>
      <c r="AO279" s="136">
        <v>0</v>
      </c>
      <c r="AP279" s="136">
        <v>0</v>
      </c>
      <c r="AQ279" s="136">
        <v>0</v>
      </c>
      <c r="AR279" s="136">
        <v>0</v>
      </c>
      <c r="AS279" s="136">
        <v>46137.673000000003</v>
      </c>
      <c r="AT279" s="136">
        <v>0</v>
      </c>
      <c r="AU279" s="136">
        <v>0</v>
      </c>
      <c r="AV279" s="136">
        <v>0</v>
      </c>
      <c r="AW279" s="136">
        <v>0</v>
      </c>
      <c r="AX279" s="136">
        <v>0</v>
      </c>
      <c r="AY279" s="136">
        <v>41702.963000000003</v>
      </c>
      <c r="AZ279" s="136">
        <v>0</v>
      </c>
      <c r="BA279" s="40">
        <f t="shared" si="12"/>
        <v>50572.383000000002</v>
      </c>
      <c r="BB279" s="40">
        <f t="shared" si="13"/>
        <v>87840.635999999999</v>
      </c>
      <c r="BC279" s="40">
        <f t="shared" si="14"/>
        <v>138413.019</v>
      </c>
    </row>
    <row r="280" spans="1:55" x14ac:dyDescent="0.3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559587.61800000002</v>
      </c>
      <c r="S280" s="122">
        <v>0</v>
      </c>
      <c r="T280" s="122">
        <v>0</v>
      </c>
      <c r="U280" s="122">
        <v>0</v>
      </c>
      <c r="V280" s="122">
        <v>0</v>
      </c>
      <c r="W280" s="122">
        <v>7662.4100000000326</v>
      </c>
      <c r="X280" s="122">
        <v>0</v>
      </c>
      <c r="Y280" s="122">
        <v>567250.02800000005</v>
      </c>
      <c r="Z280" s="124">
        <v>40637</v>
      </c>
      <c r="AA280" s="124">
        <v>47437</v>
      </c>
      <c r="AB280" s="123">
        <v>3786240.5</v>
      </c>
      <c r="AC280" s="123">
        <v>2236633.0808244003</v>
      </c>
      <c r="AD280" s="123">
        <v>5.2109589041095887</v>
      </c>
      <c r="AE280" s="123">
        <v>18.63013698630137</v>
      </c>
      <c r="AF280" s="126">
        <v>5.3699999999999998E-2</v>
      </c>
      <c r="AG280" s="126" t="s">
        <v>364</v>
      </c>
      <c r="AH280" s="126"/>
      <c r="AI280" s="121" t="s">
        <v>363</v>
      </c>
      <c r="AJ280" s="121" t="s">
        <v>363</v>
      </c>
      <c r="AK280" s="136">
        <v>0</v>
      </c>
      <c r="AL280" s="136">
        <v>0</v>
      </c>
      <c r="AM280" s="136">
        <v>15230.656999999999</v>
      </c>
      <c r="AN280" s="136">
        <v>0</v>
      </c>
      <c r="AO280" s="136">
        <v>0</v>
      </c>
      <c r="AP280" s="136">
        <v>0</v>
      </c>
      <c r="AQ280" s="136">
        <v>0</v>
      </c>
      <c r="AR280" s="136">
        <v>0</v>
      </c>
      <c r="AS280" s="136">
        <v>13917.12</v>
      </c>
      <c r="AT280" s="136">
        <v>0</v>
      </c>
      <c r="AU280" s="136">
        <v>0</v>
      </c>
      <c r="AV280" s="136">
        <v>0</v>
      </c>
      <c r="AW280" s="136">
        <v>0</v>
      </c>
      <c r="AX280" s="136">
        <v>0</v>
      </c>
      <c r="AY280" s="136">
        <v>12603.583000000001</v>
      </c>
      <c r="AZ280" s="136">
        <v>0</v>
      </c>
      <c r="BA280" s="40">
        <f t="shared" si="12"/>
        <v>15230.656999999999</v>
      </c>
      <c r="BB280" s="40">
        <f t="shared" si="13"/>
        <v>26520.703000000001</v>
      </c>
      <c r="BC280" s="40">
        <f t="shared" si="14"/>
        <v>41751.360000000001</v>
      </c>
    </row>
    <row r="281" spans="1:55" x14ac:dyDescent="0.3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5878844.4000000004</v>
      </c>
      <c r="S281" s="122">
        <v>0</v>
      </c>
      <c r="T281" s="122">
        <v>0</v>
      </c>
      <c r="U281" s="122">
        <v>0</v>
      </c>
      <c r="V281" s="122">
        <v>0</v>
      </c>
      <c r="W281" s="122">
        <v>80498.771999999881</v>
      </c>
      <c r="X281" s="122">
        <v>0</v>
      </c>
      <c r="Y281" s="122">
        <v>5959343.1720000003</v>
      </c>
      <c r="Z281" s="124">
        <v>41059</v>
      </c>
      <c r="AA281" s="124">
        <v>47802</v>
      </c>
      <c r="AB281" s="123">
        <v>15359277.5</v>
      </c>
      <c r="AC281" s="123">
        <v>14100159.532821</v>
      </c>
      <c r="AD281" s="123">
        <v>6.2109589041095887</v>
      </c>
      <c r="AE281" s="123">
        <v>18.473972602739725</v>
      </c>
      <c r="AF281" s="126">
        <v>5.3699999999999998E-2</v>
      </c>
      <c r="AG281" s="126" t="s">
        <v>364</v>
      </c>
      <c r="AH281" s="126"/>
      <c r="AI281" s="121" t="s">
        <v>363</v>
      </c>
      <c r="AJ281" s="121" t="s">
        <v>363</v>
      </c>
      <c r="AK281" s="136">
        <v>0</v>
      </c>
      <c r="AL281" s="136">
        <v>0</v>
      </c>
      <c r="AM281" s="136">
        <v>160008.361</v>
      </c>
      <c r="AN281" s="136">
        <v>0</v>
      </c>
      <c r="AO281" s="136">
        <v>0</v>
      </c>
      <c r="AP281" s="136">
        <v>0</v>
      </c>
      <c r="AQ281" s="136">
        <v>0</v>
      </c>
      <c r="AR281" s="136">
        <v>0</v>
      </c>
      <c r="AS281" s="136">
        <v>147705.36900000001</v>
      </c>
      <c r="AT281" s="136">
        <v>0</v>
      </c>
      <c r="AU281" s="136">
        <v>0</v>
      </c>
      <c r="AV281" s="136">
        <v>0</v>
      </c>
      <c r="AW281" s="136">
        <v>0</v>
      </c>
      <c r="AX281" s="136">
        <v>0</v>
      </c>
      <c r="AY281" s="136">
        <v>135402.37599999999</v>
      </c>
      <c r="AZ281" s="136">
        <v>0</v>
      </c>
      <c r="BA281" s="40">
        <f t="shared" si="12"/>
        <v>160008.361</v>
      </c>
      <c r="BB281" s="40">
        <f t="shared" si="13"/>
        <v>283107.745</v>
      </c>
      <c r="BC281" s="40">
        <f t="shared" si="14"/>
        <v>443116.10600000003</v>
      </c>
    </row>
    <row r="282" spans="1:55" x14ac:dyDescent="0.3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4854188.9869999997</v>
      </c>
      <c r="S282" s="122">
        <v>0</v>
      </c>
      <c r="T282" s="122">
        <v>0</v>
      </c>
      <c r="U282" s="122">
        <v>0</v>
      </c>
      <c r="V282" s="122">
        <v>0</v>
      </c>
      <c r="W282" s="122">
        <v>101348.48900000006</v>
      </c>
      <c r="X282" s="122">
        <v>0</v>
      </c>
      <c r="Y282" s="122">
        <v>4955537.4759999998</v>
      </c>
      <c r="Z282" s="124">
        <v>41059</v>
      </c>
      <c r="AA282" s="124">
        <v>47802</v>
      </c>
      <c r="AB282" s="123">
        <v>12699382.5</v>
      </c>
      <c r="AC282" s="123">
        <v>11628528.205839001</v>
      </c>
      <c r="AD282" s="123">
        <v>6.2109589041095887</v>
      </c>
      <c r="AE282" s="123">
        <v>18.473972602739725</v>
      </c>
      <c r="AF282" s="126">
        <v>4.8300000000000003E-2</v>
      </c>
      <c r="AG282" s="126" t="s">
        <v>364</v>
      </c>
      <c r="AH282" s="126"/>
      <c r="AI282" s="121" t="s">
        <v>363</v>
      </c>
      <c r="AJ282" s="121" t="s">
        <v>363</v>
      </c>
      <c r="AK282" s="136">
        <v>0</v>
      </c>
      <c r="AL282" s="136">
        <v>0</v>
      </c>
      <c r="AM282" s="136">
        <v>119676.23</v>
      </c>
      <c r="AN282" s="136">
        <v>0</v>
      </c>
      <c r="AO282" s="136">
        <v>0</v>
      </c>
      <c r="AP282" s="136">
        <v>0</v>
      </c>
      <c r="AQ282" s="136">
        <v>0</v>
      </c>
      <c r="AR282" s="136">
        <v>0</v>
      </c>
      <c r="AS282" s="136">
        <v>110457.14</v>
      </c>
      <c r="AT282" s="136">
        <v>0</v>
      </c>
      <c r="AU282" s="136">
        <v>0</v>
      </c>
      <c r="AV282" s="136">
        <v>0</v>
      </c>
      <c r="AW282" s="136">
        <v>0</v>
      </c>
      <c r="AX282" s="136">
        <v>0</v>
      </c>
      <c r="AY282" s="136">
        <v>101238.06200000001</v>
      </c>
      <c r="AZ282" s="136">
        <v>0</v>
      </c>
      <c r="BA282" s="40">
        <f t="shared" si="12"/>
        <v>119676.23</v>
      </c>
      <c r="BB282" s="40">
        <f t="shared" si="13"/>
        <v>211695.20199999999</v>
      </c>
      <c r="BC282" s="40">
        <f t="shared" si="14"/>
        <v>331371.43199999997</v>
      </c>
    </row>
    <row r="283" spans="1:55" x14ac:dyDescent="0.3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6130658300</v>
      </c>
      <c r="S283" s="122">
        <v>0</v>
      </c>
      <c r="T283" s="122">
        <v>0</v>
      </c>
      <c r="U283" s="122">
        <v>78179602.819999993</v>
      </c>
      <c r="V283" s="122">
        <v>29082272.609999999</v>
      </c>
      <c r="W283" s="122">
        <v>83946850</v>
      </c>
      <c r="X283" s="122">
        <v>0</v>
      </c>
      <c r="Y283" s="122">
        <v>6214605150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8.4246575342465757</v>
      </c>
      <c r="AE283" s="123">
        <v>12.345205479452055</v>
      </c>
      <c r="AF283" s="129">
        <v>4.87E-2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36">
        <v>0</v>
      </c>
      <c r="AL283" s="136">
        <v>115741028.141</v>
      </c>
      <c r="AM283" s="136">
        <v>0</v>
      </c>
      <c r="AN283" s="136">
        <v>0</v>
      </c>
      <c r="AO283" s="136">
        <v>121631870.13699999</v>
      </c>
      <c r="AP283" s="136">
        <v>0</v>
      </c>
      <c r="AQ283" s="136">
        <v>0</v>
      </c>
      <c r="AR283" s="136">
        <v>110133034.369</v>
      </c>
      <c r="AS283" s="136">
        <v>0</v>
      </c>
      <c r="AT283" s="136">
        <v>0</v>
      </c>
      <c r="AU283" s="136">
        <v>117980663.245</v>
      </c>
      <c r="AV283" s="136">
        <v>0</v>
      </c>
      <c r="AW283" s="136">
        <v>0</v>
      </c>
      <c r="AX283" s="136">
        <v>115909894.825</v>
      </c>
      <c r="AY283" s="136">
        <v>0</v>
      </c>
      <c r="AZ283" s="136">
        <v>0</v>
      </c>
      <c r="BA283" s="40">
        <f t="shared" si="12"/>
        <v>115741028.141</v>
      </c>
      <c r="BB283" s="40">
        <f t="shared" si="13"/>
        <v>465655462.57599998</v>
      </c>
      <c r="BC283" s="40">
        <f t="shared" si="14"/>
        <v>581396490.71700001</v>
      </c>
    </row>
    <row r="284" spans="1:55" x14ac:dyDescent="0.3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311979437</v>
      </c>
      <c r="S284" s="122">
        <v>0</v>
      </c>
      <c r="T284" s="122">
        <v>77834797.340000004</v>
      </c>
      <c r="U284" s="122">
        <v>3989372.38</v>
      </c>
      <c r="V284" s="122">
        <v>2959900.64</v>
      </c>
      <c r="W284" s="122">
        <v>3043879.2150000036</v>
      </c>
      <c r="X284" s="122">
        <v>0</v>
      </c>
      <c r="Y284" s="122">
        <v>237188518.875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0.91506849315068495</v>
      </c>
      <c r="AE284" s="123">
        <v>5.2493150684931509</v>
      </c>
      <c r="AF284" s="129">
        <v>4.87E-2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36">
        <v>0</v>
      </c>
      <c r="AL284" s="136">
        <v>6052783.148</v>
      </c>
      <c r="AM284" s="136">
        <v>0</v>
      </c>
      <c r="AN284" s="136">
        <v>0</v>
      </c>
      <c r="AO284" s="136">
        <v>7439140.9270000001</v>
      </c>
      <c r="AP284" s="136">
        <v>0</v>
      </c>
      <c r="AQ284" s="136">
        <v>0</v>
      </c>
      <c r="AR284" s="136">
        <v>6407360.0370000005</v>
      </c>
      <c r="AS284" s="136">
        <v>0</v>
      </c>
      <c r="AT284" s="136">
        <v>0</v>
      </c>
      <c r="AU284" s="136">
        <v>5440744.2570000002</v>
      </c>
      <c r="AV284" s="136">
        <v>0</v>
      </c>
      <c r="AW284" s="136">
        <v>0</v>
      </c>
      <c r="AX284" s="136">
        <v>0</v>
      </c>
      <c r="AY284" s="136">
        <v>0</v>
      </c>
      <c r="AZ284" s="136">
        <v>0</v>
      </c>
      <c r="BA284" s="40">
        <f t="shared" si="12"/>
        <v>6052783.148</v>
      </c>
      <c r="BB284" s="40">
        <f t="shared" si="13"/>
        <v>19287245.221000001</v>
      </c>
      <c r="BC284" s="40">
        <f t="shared" si="14"/>
        <v>25340028.369000003</v>
      </c>
    </row>
    <row r="285" spans="1:55" x14ac:dyDescent="0.3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1159909926.096</v>
      </c>
      <c r="S285" s="122">
        <v>0</v>
      </c>
      <c r="T285" s="122">
        <v>0</v>
      </c>
      <c r="U285" s="122">
        <v>15246036.029999999</v>
      </c>
      <c r="V285" s="122">
        <v>0</v>
      </c>
      <c r="W285" s="122">
        <v>15882598.541000128</v>
      </c>
      <c r="X285" s="122">
        <v>0</v>
      </c>
      <c r="Y285" s="122">
        <v>1175792524.6370001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5.4219178082191783</v>
      </c>
      <c r="AE285" s="123">
        <v>10.901369863013699</v>
      </c>
      <c r="AF285" s="129">
        <v>4.87E-2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36">
        <v>0</v>
      </c>
      <c r="AL285" s="136">
        <v>14193565.882999999</v>
      </c>
      <c r="AM285" s="136">
        <v>0</v>
      </c>
      <c r="AN285" s="136">
        <v>0</v>
      </c>
      <c r="AO285" s="136">
        <v>13881671.158</v>
      </c>
      <c r="AP285" s="136">
        <v>0</v>
      </c>
      <c r="AQ285" s="136">
        <v>0</v>
      </c>
      <c r="AR285" s="136">
        <v>12639650.202</v>
      </c>
      <c r="AS285" s="136">
        <v>0</v>
      </c>
      <c r="AT285" s="136">
        <v>0</v>
      </c>
      <c r="AU285" s="136">
        <v>12455295.536</v>
      </c>
      <c r="AV285" s="136">
        <v>0</v>
      </c>
      <c r="AW285" s="136">
        <v>0</v>
      </c>
      <c r="AX285" s="136">
        <v>11642690.963</v>
      </c>
      <c r="AY285" s="136">
        <v>0</v>
      </c>
      <c r="AZ285" s="136">
        <v>0</v>
      </c>
      <c r="BA285" s="40">
        <f t="shared" si="12"/>
        <v>14193565.882999999</v>
      </c>
      <c r="BB285" s="40">
        <f t="shared" si="13"/>
        <v>50619307.858999997</v>
      </c>
      <c r="BC285" s="40">
        <f t="shared" si="14"/>
        <v>64812873.741999999</v>
      </c>
    </row>
    <row r="286" spans="1:55" x14ac:dyDescent="0.3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36">
        <v>0</v>
      </c>
      <c r="AL286" s="136">
        <v>0</v>
      </c>
      <c r="AM286" s="136">
        <v>0</v>
      </c>
      <c r="AN286" s="136">
        <v>0</v>
      </c>
      <c r="AO286" s="136">
        <v>0</v>
      </c>
      <c r="AP286" s="136">
        <v>0</v>
      </c>
      <c r="AQ286" s="136">
        <v>0</v>
      </c>
      <c r="AR286" s="136">
        <v>0</v>
      </c>
      <c r="AS286" s="136">
        <v>0</v>
      </c>
      <c r="AT286" s="136">
        <v>0</v>
      </c>
      <c r="AU286" s="136">
        <v>0</v>
      </c>
      <c r="AV286" s="136">
        <v>0</v>
      </c>
      <c r="AW286" s="136">
        <v>0</v>
      </c>
      <c r="AX286" s="136">
        <v>0</v>
      </c>
      <c r="AY286" s="136">
        <v>0</v>
      </c>
      <c r="AZ286" s="136">
        <v>0</v>
      </c>
      <c r="BA286" s="40">
        <f t="shared" si="12"/>
        <v>0</v>
      </c>
      <c r="BB286" s="40">
        <f t="shared" si="13"/>
        <v>0</v>
      </c>
      <c r="BC286" s="40">
        <f t="shared" si="14"/>
        <v>0</v>
      </c>
    </row>
    <row r="287" spans="1:55" x14ac:dyDescent="0.3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239415057.59999999</v>
      </c>
      <c r="Y287" s="122">
        <v>389049468.59999985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5.9589041095890414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36">
        <v>0</v>
      </c>
      <c r="AL287" s="136">
        <v>0</v>
      </c>
      <c r="AM287" s="136">
        <v>0</v>
      </c>
      <c r="AN287" s="136">
        <v>0</v>
      </c>
      <c r="AO287" s="136">
        <v>0</v>
      </c>
      <c r="AP287" s="136">
        <v>0</v>
      </c>
      <c r="AQ287" s="136">
        <v>0</v>
      </c>
      <c r="AR287" s="136">
        <v>0</v>
      </c>
      <c r="AS287" s="136">
        <v>0</v>
      </c>
      <c r="AT287" s="136">
        <v>0</v>
      </c>
      <c r="AU287" s="136">
        <v>0</v>
      </c>
      <c r="AV287" s="136">
        <v>0</v>
      </c>
      <c r="AW287" s="136">
        <v>0</v>
      </c>
      <c r="AX287" s="136">
        <v>0</v>
      </c>
      <c r="AY287" s="136">
        <v>0</v>
      </c>
      <c r="AZ287" s="136">
        <v>0</v>
      </c>
      <c r="BA287" s="40">
        <f t="shared" si="12"/>
        <v>0</v>
      </c>
      <c r="BB287" s="40">
        <f t="shared" si="13"/>
        <v>0</v>
      </c>
      <c r="BC287" s="40">
        <f t="shared" si="14"/>
        <v>0</v>
      </c>
    </row>
    <row r="288" spans="1:55" x14ac:dyDescent="0.3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213000000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213000000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10.421917808219177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36">
        <v>0</v>
      </c>
      <c r="AL288" s="136">
        <v>0</v>
      </c>
      <c r="AM288" s="136">
        <v>0</v>
      </c>
      <c r="AN288" s="136">
        <v>0</v>
      </c>
      <c r="AO288" s="136">
        <v>7721250</v>
      </c>
      <c r="AP288" s="136">
        <v>0</v>
      </c>
      <c r="AQ288" s="136">
        <v>0</v>
      </c>
      <c r="AR288" s="136">
        <v>0</v>
      </c>
      <c r="AS288" s="136">
        <v>0</v>
      </c>
      <c r="AT288" s="136">
        <v>0</v>
      </c>
      <c r="AU288" s="136">
        <v>7395000</v>
      </c>
      <c r="AV288" s="136">
        <v>0</v>
      </c>
      <c r="AW288" s="136">
        <v>0</v>
      </c>
      <c r="AX288" s="136">
        <v>0</v>
      </c>
      <c r="AY288" s="136">
        <v>0</v>
      </c>
      <c r="AZ288" s="136">
        <v>0</v>
      </c>
      <c r="BA288" s="40">
        <f t="shared" si="12"/>
        <v>0</v>
      </c>
      <c r="BB288" s="40">
        <f t="shared" si="13"/>
        <v>15116250</v>
      </c>
      <c r="BC288" s="40">
        <f t="shared" si="14"/>
        <v>15116250</v>
      </c>
    </row>
    <row r="289" spans="1:55" x14ac:dyDescent="0.3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409540.74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0.49589041095890413</v>
      </c>
      <c r="AE289" s="123">
        <v>30.021917808219179</v>
      </c>
      <c r="AF289" s="126">
        <v>4.5600000000000002E-2</v>
      </c>
      <c r="AG289" s="126" t="s">
        <v>3337</v>
      </c>
      <c r="AH289" s="126">
        <v>8.1250000000000003E-3</v>
      </c>
      <c r="AI289" s="121" t="s">
        <v>393</v>
      </c>
      <c r="AJ289" s="121" t="s">
        <v>394</v>
      </c>
      <c r="AK289" s="136">
        <v>0</v>
      </c>
      <c r="AL289" s="136">
        <v>0</v>
      </c>
      <c r="AM289" s="136">
        <v>0</v>
      </c>
      <c r="AN289" s="136">
        <v>0</v>
      </c>
      <c r="AO289" s="136">
        <v>0</v>
      </c>
      <c r="AP289" s="136">
        <v>421890.6</v>
      </c>
      <c r="AQ289" s="136">
        <v>0</v>
      </c>
      <c r="AR289" s="136">
        <v>0</v>
      </c>
      <c r="AS289" s="136">
        <v>0</v>
      </c>
      <c r="AT289" s="136">
        <v>0</v>
      </c>
      <c r="AU289" s="136">
        <v>0</v>
      </c>
      <c r="AV289" s="136">
        <v>0</v>
      </c>
      <c r="AW289" s="136">
        <v>0</v>
      </c>
      <c r="AX289" s="136">
        <v>0</v>
      </c>
      <c r="AY289" s="136">
        <v>0</v>
      </c>
      <c r="AZ289" s="136">
        <v>0</v>
      </c>
      <c r="BA289" s="40">
        <f t="shared" si="12"/>
        <v>0</v>
      </c>
      <c r="BB289" s="40">
        <f t="shared" si="13"/>
        <v>421890.6</v>
      </c>
      <c r="BC289" s="40">
        <f t="shared" si="14"/>
        <v>421890.6</v>
      </c>
    </row>
    <row r="290" spans="1:55" x14ac:dyDescent="0.3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15000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0.49589041095890413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36">
        <v>0</v>
      </c>
      <c r="AL290" s="136">
        <v>0</v>
      </c>
      <c r="AM290" s="136">
        <v>1254575</v>
      </c>
      <c r="AN290" s="136">
        <v>0</v>
      </c>
      <c r="AO290" s="136">
        <v>0</v>
      </c>
      <c r="AP290" s="136">
        <v>627287.5</v>
      </c>
      <c r="AQ290" s="136">
        <v>0</v>
      </c>
      <c r="AR290" s="136">
        <v>0</v>
      </c>
      <c r="AS290" s="136">
        <v>0</v>
      </c>
      <c r="AT290" s="136">
        <v>0</v>
      </c>
      <c r="AU290" s="136">
        <v>0</v>
      </c>
      <c r="AV290" s="136">
        <v>0</v>
      </c>
      <c r="AW290" s="136">
        <v>0</v>
      </c>
      <c r="AX290" s="136">
        <v>0</v>
      </c>
      <c r="AY290" s="136">
        <v>0</v>
      </c>
      <c r="AZ290" s="136">
        <v>0</v>
      </c>
      <c r="BA290" s="40">
        <f t="shared" si="12"/>
        <v>1254575</v>
      </c>
      <c r="BB290" s="40">
        <f t="shared" si="13"/>
        <v>627287.5</v>
      </c>
      <c r="BC290" s="40">
        <f t="shared" si="14"/>
        <v>1881862.5</v>
      </c>
    </row>
    <row r="291" spans="1:55" x14ac:dyDescent="0.3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15.926027397260274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36">
        <v>0</v>
      </c>
      <c r="AL291" s="136">
        <v>0</v>
      </c>
      <c r="AM291" s="136">
        <v>0</v>
      </c>
      <c r="AN291" s="136">
        <v>0</v>
      </c>
      <c r="AO291" s="136">
        <v>453690.71</v>
      </c>
      <c r="AP291" s="136">
        <v>0</v>
      </c>
      <c r="AQ291" s="136">
        <v>0</v>
      </c>
      <c r="AR291" s="136">
        <v>0</v>
      </c>
      <c r="AS291" s="136">
        <v>0</v>
      </c>
      <c r="AT291" s="136">
        <v>0</v>
      </c>
      <c r="AU291" s="136">
        <v>453690.71</v>
      </c>
      <c r="AV291" s="136">
        <v>0</v>
      </c>
      <c r="AW291" s="136">
        <v>0</v>
      </c>
      <c r="AX291" s="136">
        <v>0</v>
      </c>
      <c r="AY291" s="136">
        <v>0</v>
      </c>
      <c r="AZ291" s="136">
        <v>0</v>
      </c>
      <c r="BA291" s="40">
        <f t="shared" si="12"/>
        <v>0</v>
      </c>
      <c r="BB291" s="40">
        <f t="shared" si="13"/>
        <v>907381.42</v>
      </c>
      <c r="BC291" s="40">
        <f t="shared" si="14"/>
        <v>907381.42</v>
      </c>
    </row>
    <row r="292" spans="1:55" x14ac:dyDescent="0.3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15.926027397260274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36">
        <v>0</v>
      </c>
      <c r="AL292" s="136">
        <v>0</v>
      </c>
      <c r="AM292" s="136">
        <v>0</v>
      </c>
      <c r="AN292" s="136">
        <v>0</v>
      </c>
      <c r="AO292" s="136">
        <v>469911.85</v>
      </c>
      <c r="AP292" s="136">
        <v>0</v>
      </c>
      <c r="AQ292" s="136">
        <v>0</v>
      </c>
      <c r="AR292" s="136">
        <v>0</v>
      </c>
      <c r="AS292" s="136">
        <v>0</v>
      </c>
      <c r="AT292" s="136">
        <v>0</v>
      </c>
      <c r="AU292" s="136">
        <v>469911.85</v>
      </c>
      <c r="AV292" s="136">
        <v>0</v>
      </c>
      <c r="AW292" s="136">
        <v>0</v>
      </c>
      <c r="AX292" s="136">
        <v>0</v>
      </c>
      <c r="AY292" s="136">
        <v>0</v>
      </c>
      <c r="AZ292" s="136">
        <v>0</v>
      </c>
      <c r="BA292" s="40">
        <f t="shared" si="12"/>
        <v>0</v>
      </c>
      <c r="BB292" s="40">
        <f t="shared" si="13"/>
        <v>939823.7</v>
      </c>
      <c r="BC292" s="40">
        <f t="shared" si="14"/>
        <v>939823.7</v>
      </c>
    </row>
    <row r="293" spans="1:55" x14ac:dyDescent="0.3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15.926027397260274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36">
        <v>0</v>
      </c>
      <c r="AL293" s="136">
        <v>0</v>
      </c>
      <c r="AM293" s="136">
        <v>0</v>
      </c>
      <c r="AN293" s="136">
        <v>0</v>
      </c>
      <c r="AO293" s="136">
        <v>1505103.08</v>
      </c>
      <c r="AP293" s="136">
        <v>0</v>
      </c>
      <c r="AQ293" s="136">
        <v>0</v>
      </c>
      <c r="AR293" s="136">
        <v>0</v>
      </c>
      <c r="AS293" s="136">
        <v>0</v>
      </c>
      <c r="AT293" s="136">
        <v>0</v>
      </c>
      <c r="AU293" s="136">
        <v>1505103.08</v>
      </c>
      <c r="AV293" s="136">
        <v>0</v>
      </c>
      <c r="AW293" s="136">
        <v>0</v>
      </c>
      <c r="AX293" s="136">
        <v>0</v>
      </c>
      <c r="AY293" s="136">
        <v>0</v>
      </c>
      <c r="AZ293" s="136">
        <v>0</v>
      </c>
      <c r="BA293" s="40">
        <f t="shared" si="12"/>
        <v>0</v>
      </c>
      <c r="BB293" s="40">
        <f t="shared" si="13"/>
        <v>3010206.16</v>
      </c>
      <c r="BC293" s="40">
        <f t="shared" si="14"/>
        <v>3010206.16</v>
      </c>
    </row>
    <row r="294" spans="1:55" x14ac:dyDescent="0.3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15.926027397260274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36">
        <v>0</v>
      </c>
      <c r="AL294" s="136">
        <v>0</v>
      </c>
      <c r="AM294" s="136">
        <v>0</v>
      </c>
      <c r="AN294" s="136">
        <v>0</v>
      </c>
      <c r="AO294" s="136">
        <v>226571.96</v>
      </c>
      <c r="AP294" s="136">
        <v>0</v>
      </c>
      <c r="AQ294" s="136">
        <v>0</v>
      </c>
      <c r="AR294" s="136">
        <v>0</v>
      </c>
      <c r="AS294" s="136">
        <v>0</v>
      </c>
      <c r="AT294" s="136">
        <v>0</v>
      </c>
      <c r="AU294" s="136">
        <v>226571.96</v>
      </c>
      <c r="AV294" s="136">
        <v>0</v>
      </c>
      <c r="AW294" s="136">
        <v>0</v>
      </c>
      <c r="AX294" s="136">
        <v>0</v>
      </c>
      <c r="AY294" s="136">
        <v>0</v>
      </c>
      <c r="AZ294" s="136">
        <v>0</v>
      </c>
      <c r="BA294" s="40">
        <f t="shared" si="12"/>
        <v>0</v>
      </c>
      <c r="BB294" s="40">
        <f t="shared" si="13"/>
        <v>453143.92</v>
      </c>
      <c r="BC294" s="40">
        <f t="shared" si="14"/>
        <v>453143.92</v>
      </c>
    </row>
    <row r="295" spans="1:55" x14ac:dyDescent="0.3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15.926027397260274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36">
        <v>0</v>
      </c>
      <c r="AL295" s="136">
        <v>0</v>
      </c>
      <c r="AM295" s="136">
        <v>0</v>
      </c>
      <c r="AN295" s="136">
        <v>0</v>
      </c>
      <c r="AO295" s="136">
        <v>685274.82</v>
      </c>
      <c r="AP295" s="136">
        <v>0</v>
      </c>
      <c r="AQ295" s="136">
        <v>0</v>
      </c>
      <c r="AR295" s="136">
        <v>0</v>
      </c>
      <c r="AS295" s="136">
        <v>0</v>
      </c>
      <c r="AT295" s="136">
        <v>0</v>
      </c>
      <c r="AU295" s="136">
        <v>685274.82</v>
      </c>
      <c r="AV295" s="136">
        <v>0</v>
      </c>
      <c r="AW295" s="136">
        <v>0</v>
      </c>
      <c r="AX295" s="136">
        <v>0</v>
      </c>
      <c r="AY295" s="136">
        <v>0</v>
      </c>
      <c r="AZ295" s="136">
        <v>0</v>
      </c>
      <c r="BA295" s="40">
        <f t="shared" si="12"/>
        <v>0</v>
      </c>
      <c r="BB295" s="40">
        <f t="shared" si="13"/>
        <v>1370549.64</v>
      </c>
      <c r="BC295" s="40">
        <f t="shared" si="14"/>
        <v>1370549.64</v>
      </c>
    </row>
    <row r="296" spans="1:55" x14ac:dyDescent="0.3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15.926027397260274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36">
        <v>0</v>
      </c>
      <c r="AL296" s="136">
        <v>0</v>
      </c>
      <c r="AM296" s="136">
        <v>0</v>
      </c>
      <c r="AN296" s="136">
        <v>0</v>
      </c>
      <c r="AO296" s="136">
        <v>351488.41</v>
      </c>
      <c r="AP296" s="136">
        <v>0</v>
      </c>
      <c r="AQ296" s="136">
        <v>0</v>
      </c>
      <c r="AR296" s="136">
        <v>0</v>
      </c>
      <c r="AS296" s="136">
        <v>0</v>
      </c>
      <c r="AT296" s="136">
        <v>0</v>
      </c>
      <c r="AU296" s="136">
        <v>351488.41</v>
      </c>
      <c r="AV296" s="136">
        <v>0</v>
      </c>
      <c r="AW296" s="136">
        <v>0</v>
      </c>
      <c r="AX296" s="136">
        <v>0</v>
      </c>
      <c r="AY296" s="136">
        <v>0</v>
      </c>
      <c r="AZ296" s="136">
        <v>0</v>
      </c>
      <c r="BA296" s="40">
        <f t="shared" si="12"/>
        <v>0</v>
      </c>
      <c r="BB296" s="40">
        <f t="shared" si="13"/>
        <v>702976.82</v>
      </c>
      <c r="BC296" s="40">
        <f t="shared" si="14"/>
        <v>702976.82</v>
      </c>
    </row>
    <row r="297" spans="1:55" x14ac:dyDescent="0.3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15.926027397260274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36">
        <v>0</v>
      </c>
      <c r="AL297" s="136">
        <v>0</v>
      </c>
      <c r="AM297" s="136">
        <v>0</v>
      </c>
      <c r="AN297" s="136">
        <v>0</v>
      </c>
      <c r="AO297" s="136">
        <v>718970.14</v>
      </c>
      <c r="AP297" s="136">
        <v>0</v>
      </c>
      <c r="AQ297" s="136">
        <v>0</v>
      </c>
      <c r="AR297" s="136">
        <v>0</v>
      </c>
      <c r="AS297" s="136">
        <v>0</v>
      </c>
      <c r="AT297" s="136">
        <v>0</v>
      </c>
      <c r="AU297" s="136">
        <v>718970.14</v>
      </c>
      <c r="AV297" s="136">
        <v>0</v>
      </c>
      <c r="AW297" s="136">
        <v>0</v>
      </c>
      <c r="AX297" s="136">
        <v>0</v>
      </c>
      <c r="AY297" s="136">
        <v>0</v>
      </c>
      <c r="AZ297" s="136">
        <v>0</v>
      </c>
      <c r="BA297" s="40">
        <f t="shared" si="12"/>
        <v>0</v>
      </c>
      <c r="BB297" s="40">
        <f t="shared" si="13"/>
        <v>1437940.28</v>
      </c>
      <c r="BC297" s="40">
        <f t="shared" si="14"/>
        <v>1437940.28</v>
      </c>
    </row>
    <row r="298" spans="1:55" x14ac:dyDescent="0.3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15.926027397260274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36">
        <v>0</v>
      </c>
      <c r="AL298" s="136">
        <v>0</v>
      </c>
      <c r="AM298" s="136">
        <v>0</v>
      </c>
      <c r="AN298" s="136">
        <v>0</v>
      </c>
      <c r="AO298" s="136">
        <v>1256864.96</v>
      </c>
      <c r="AP298" s="136">
        <v>0</v>
      </c>
      <c r="AQ298" s="136">
        <v>0</v>
      </c>
      <c r="AR298" s="136">
        <v>0</v>
      </c>
      <c r="AS298" s="136">
        <v>0</v>
      </c>
      <c r="AT298" s="136">
        <v>0</v>
      </c>
      <c r="AU298" s="136">
        <v>1256864.96</v>
      </c>
      <c r="AV298" s="136">
        <v>0</v>
      </c>
      <c r="AW298" s="136">
        <v>0</v>
      </c>
      <c r="AX298" s="136">
        <v>0</v>
      </c>
      <c r="AY298" s="136">
        <v>0</v>
      </c>
      <c r="AZ298" s="136">
        <v>0</v>
      </c>
      <c r="BA298" s="40">
        <f t="shared" si="12"/>
        <v>0</v>
      </c>
      <c r="BB298" s="40">
        <f t="shared" si="13"/>
        <v>2513729.92</v>
      </c>
      <c r="BC298" s="40">
        <f t="shared" si="14"/>
        <v>2513729.92</v>
      </c>
    </row>
    <row r="299" spans="1:55" x14ac:dyDescent="0.3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15.926027397260274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36">
        <v>0</v>
      </c>
      <c r="AL299" s="136">
        <v>0</v>
      </c>
      <c r="AM299" s="136">
        <v>0</v>
      </c>
      <c r="AN299" s="136">
        <v>0</v>
      </c>
      <c r="AO299" s="136">
        <v>735965.88</v>
      </c>
      <c r="AP299" s="136">
        <v>0</v>
      </c>
      <c r="AQ299" s="136">
        <v>0</v>
      </c>
      <c r="AR299" s="136">
        <v>0</v>
      </c>
      <c r="AS299" s="136">
        <v>0</v>
      </c>
      <c r="AT299" s="136">
        <v>0</v>
      </c>
      <c r="AU299" s="136">
        <v>735965.88</v>
      </c>
      <c r="AV299" s="136">
        <v>0</v>
      </c>
      <c r="AW299" s="136">
        <v>0</v>
      </c>
      <c r="AX299" s="136">
        <v>0</v>
      </c>
      <c r="AY299" s="136">
        <v>0</v>
      </c>
      <c r="AZ299" s="136">
        <v>0</v>
      </c>
      <c r="BA299" s="40">
        <f t="shared" si="12"/>
        <v>0</v>
      </c>
      <c r="BB299" s="40">
        <f t="shared" si="13"/>
        <v>1471931.76</v>
      </c>
      <c r="BC299" s="40">
        <f t="shared" si="14"/>
        <v>1471931.76</v>
      </c>
    </row>
    <row r="300" spans="1:55" x14ac:dyDescent="0.3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15.926027397260274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36">
        <v>0</v>
      </c>
      <c r="AL300" s="136">
        <v>0</v>
      </c>
      <c r="AM300" s="136">
        <v>0</v>
      </c>
      <c r="AN300" s="136">
        <v>0</v>
      </c>
      <c r="AO300" s="136">
        <v>356477.78</v>
      </c>
      <c r="AP300" s="136">
        <v>0</v>
      </c>
      <c r="AQ300" s="136">
        <v>0</v>
      </c>
      <c r="AR300" s="136">
        <v>0</v>
      </c>
      <c r="AS300" s="136">
        <v>0</v>
      </c>
      <c r="AT300" s="136">
        <v>0</v>
      </c>
      <c r="AU300" s="136">
        <v>356477.78</v>
      </c>
      <c r="AV300" s="136">
        <v>0</v>
      </c>
      <c r="AW300" s="136">
        <v>0</v>
      </c>
      <c r="AX300" s="136">
        <v>0</v>
      </c>
      <c r="AY300" s="136">
        <v>0</v>
      </c>
      <c r="AZ300" s="136">
        <v>0</v>
      </c>
      <c r="BA300" s="40">
        <f t="shared" si="12"/>
        <v>0</v>
      </c>
      <c r="BB300" s="40">
        <f t="shared" si="13"/>
        <v>712955.56</v>
      </c>
      <c r="BC300" s="40">
        <f t="shared" si="14"/>
        <v>712955.56</v>
      </c>
    </row>
    <row r="301" spans="1:55" x14ac:dyDescent="0.3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7500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5.9178082191780819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36">
        <v>0</v>
      </c>
      <c r="AL301" s="136">
        <v>0</v>
      </c>
      <c r="AM301" s="136">
        <v>0</v>
      </c>
      <c r="AN301" s="136">
        <v>0</v>
      </c>
      <c r="AO301" s="136">
        <v>0</v>
      </c>
      <c r="AP301" s="136">
        <v>0</v>
      </c>
      <c r="AQ301" s="136">
        <v>0</v>
      </c>
      <c r="AR301" s="136">
        <v>0</v>
      </c>
      <c r="AS301" s="136">
        <v>0</v>
      </c>
      <c r="AT301" s="136">
        <v>0</v>
      </c>
      <c r="AU301" s="136">
        <v>0</v>
      </c>
      <c r="AV301" s="136">
        <v>0</v>
      </c>
      <c r="AW301" s="136">
        <v>0</v>
      </c>
      <c r="AX301" s="136">
        <v>0</v>
      </c>
      <c r="AY301" s="136">
        <v>0</v>
      </c>
      <c r="AZ301" s="136">
        <v>0</v>
      </c>
      <c r="BA301" s="40">
        <f t="shared" si="12"/>
        <v>0</v>
      </c>
      <c r="BB301" s="40">
        <f t="shared" si="13"/>
        <v>0</v>
      </c>
      <c r="BC301" s="40">
        <f t="shared" si="14"/>
        <v>0</v>
      </c>
    </row>
    <row r="302" spans="1:55" x14ac:dyDescent="0.3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7500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15.926027397260274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36">
        <v>0</v>
      </c>
      <c r="AL302" s="136">
        <v>0</v>
      </c>
      <c r="AM302" s="136">
        <v>0</v>
      </c>
      <c r="AN302" s="136">
        <v>0</v>
      </c>
      <c r="AO302" s="136">
        <v>74573560.549999997</v>
      </c>
      <c r="AP302" s="136">
        <v>0</v>
      </c>
      <c r="AQ302" s="136">
        <v>0</v>
      </c>
      <c r="AR302" s="136">
        <v>0</v>
      </c>
      <c r="AS302" s="136">
        <v>0</v>
      </c>
      <c r="AT302" s="136">
        <v>0</v>
      </c>
      <c r="AU302" s="136">
        <v>74573560.549999997</v>
      </c>
      <c r="AV302" s="136">
        <v>0</v>
      </c>
      <c r="AW302" s="136">
        <v>0</v>
      </c>
      <c r="AX302" s="136">
        <v>0</v>
      </c>
      <c r="AY302" s="136">
        <v>0</v>
      </c>
      <c r="AZ302" s="136">
        <v>0</v>
      </c>
      <c r="BA302" s="40">
        <f t="shared" si="12"/>
        <v>0</v>
      </c>
      <c r="BB302" s="40">
        <f t="shared" si="13"/>
        <v>149147121.09999999</v>
      </c>
      <c r="BC302" s="40">
        <f t="shared" si="14"/>
        <v>149147121.09999999</v>
      </c>
    </row>
    <row r="303" spans="1:55" x14ac:dyDescent="0.3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6500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5.9178082191780819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36">
        <v>0</v>
      </c>
      <c r="AL303" s="136">
        <v>0</v>
      </c>
      <c r="AM303" s="136">
        <v>0</v>
      </c>
      <c r="AN303" s="136">
        <v>0</v>
      </c>
      <c r="AO303" s="136">
        <v>120718465.06999999</v>
      </c>
      <c r="AP303" s="136">
        <v>0</v>
      </c>
      <c r="AQ303" s="136">
        <v>0</v>
      </c>
      <c r="AR303" s="136">
        <v>0</v>
      </c>
      <c r="AS303" s="136">
        <v>0</v>
      </c>
      <c r="AT303" s="136">
        <v>0</v>
      </c>
      <c r="AU303" s="136">
        <v>120718465.06999999</v>
      </c>
      <c r="AV303" s="136">
        <v>0</v>
      </c>
      <c r="AW303" s="136">
        <v>0</v>
      </c>
      <c r="AX303" s="136">
        <v>0</v>
      </c>
      <c r="AY303" s="136">
        <v>0</v>
      </c>
      <c r="AZ303" s="136">
        <v>0</v>
      </c>
      <c r="BA303" s="40">
        <f t="shared" si="12"/>
        <v>0</v>
      </c>
      <c r="BB303" s="40">
        <f t="shared" si="13"/>
        <v>241436930.13999999</v>
      </c>
      <c r="BC303" s="40">
        <f t="shared" si="14"/>
        <v>241436930.13999999</v>
      </c>
    </row>
    <row r="304" spans="1:55" x14ac:dyDescent="0.3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6500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10.920547945205479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36">
        <v>0</v>
      </c>
      <c r="AL304" s="136">
        <v>0</v>
      </c>
      <c r="AM304" s="136">
        <v>0</v>
      </c>
      <c r="AN304" s="136">
        <v>0</v>
      </c>
      <c r="AO304" s="136">
        <v>204947496.74000001</v>
      </c>
      <c r="AP304" s="136">
        <v>0</v>
      </c>
      <c r="AQ304" s="136">
        <v>0</v>
      </c>
      <c r="AR304" s="136">
        <v>0</v>
      </c>
      <c r="AS304" s="136">
        <v>0</v>
      </c>
      <c r="AT304" s="136">
        <v>0</v>
      </c>
      <c r="AU304" s="136">
        <v>204947496.74000001</v>
      </c>
      <c r="AV304" s="136">
        <v>0</v>
      </c>
      <c r="AW304" s="136">
        <v>0</v>
      </c>
      <c r="AX304" s="136">
        <v>0</v>
      </c>
      <c r="AY304" s="136">
        <v>0</v>
      </c>
      <c r="AZ304" s="136">
        <v>0</v>
      </c>
      <c r="BA304" s="40">
        <f t="shared" si="12"/>
        <v>0</v>
      </c>
      <c r="BB304" s="40">
        <f t="shared" si="13"/>
        <v>409894993.48000002</v>
      </c>
      <c r="BC304" s="40">
        <f t="shared" si="14"/>
        <v>409894993.48000002</v>
      </c>
    </row>
    <row r="305" spans="1:55" x14ac:dyDescent="0.3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11974783.640000001</v>
      </c>
      <c r="S305" s="122">
        <v>0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11974783.640000001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25.326027397260273</v>
      </c>
      <c r="AE305" s="123">
        <v>29.019178082191782</v>
      </c>
      <c r="AF305" s="126">
        <v>6.6068799999999997E-2</v>
      </c>
      <c r="AG305" s="126" t="s">
        <v>2797</v>
      </c>
      <c r="AH305" s="126">
        <v>1.2E-2</v>
      </c>
      <c r="AI305" s="121" t="s">
        <v>160</v>
      </c>
      <c r="AJ305" s="121" t="s">
        <v>160</v>
      </c>
      <c r="AK305" s="136">
        <v>0</v>
      </c>
      <c r="AL305" s="136">
        <v>0</v>
      </c>
      <c r="AM305" s="136">
        <v>483694.34299999999</v>
      </c>
      <c r="AN305" s="136">
        <v>0</v>
      </c>
      <c r="AO305" s="136">
        <v>0</v>
      </c>
      <c r="AP305" s="136">
        <v>0</v>
      </c>
      <c r="AQ305" s="136">
        <v>0</v>
      </c>
      <c r="AR305" s="136">
        <v>0</v>
      </c>
      <c r="AS305" s="136">
        <v>538331.20900000003</v>
      </c>
      <c r="AT305" s="136">
        <v>0</v>
      </c>
      <c r="AU305" s="136">
        <v>0</v>
      </c>
      <c r="AV305" s="136">
        <v>0</v>
      </c>
      <c r="AW305" s="136">
        <v>0</v>
      </c>
      <c r="AX305" s="136">
        <v>0</v>
      </c>
      <c r="AY305" s="136">
        <v>472358.32500000001</v>
      </c>
      <c r="AZ305" s="136">
        <v>0</v>
      </c>
      <c r="BA305" s="40">
        <f t="shared" si="12"/>
        <v>483694.34299999999</v>
      </c>
      <c r="BB305" s="40">
        <f t="shared" si="13"/>
        <v>1010689.534</v>
      </c>
      <c r="BC305" s="40">
        <f t="shared" si="14"/>
        <v>1494383.8769999999</v>
      </c>
    </row>
    <row r="306" spans="1:55" x14ac:dyDescent="0.3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7692307.7000000002</v>
      </c>
      <c r="U306" s="122">
        <v>7367666.6699999999</v>
      </c>
      <c r="V306" s="122" t="s">
        <v>2861</v>
      </c>
      <c r="W306" s="122">
        <v>0</v>
      </c>
      <c r="X306" s="122">
        <v>0</v>
      </c>
      <c r="Y306" s="122">
        <v>184615384.60000002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14.008219178082191</v>
      </c>
      <c r="AE306" s="123">
        <v>17.010958904109589</v>
      </c>
      <c r="AF306" s="129">
        <v>7.5151999999999997E-2</v>
      </c>
      <c r="AG306" s="126" t="s">
        <v>3243</v>
      </c>
      <c r="AH306" s="129">
        <v>2.2283000000000001E-2</v>
      </c>
      <c r="AI306" s="121" t="s">
        <v>311</v>
      </c>
      <c r="AJ306" s="121" t="s">
        <v>311</v>
      </c>
      <c r="AK306" s="136">
        <v>0</v>
      </c>
      <c r="AL306" s="136">
        <v>0</v>
      </c>
      <c r="AM306" s="136">
        <v>0</v>
      </c>
      <c r="AN306" s="136">
        <v>0</v>
      </c>
      <c r="AO306" s="136">
        <v>0</v>
      </c>
      <c r="AP306" s="136">
        <v>0</v>
      </c>
      <c r="AQ306" s="136">
        <v>6975647.1799999997</v>
      </c>
      <c r="AR306" s="136">
        <v>0</v>
      </c>
      <c r="AS306" s="136">
        <v>0</v>
      </c>
      <c r="AT306" s="136">
        <v>0</v>
      </c>
      <c r="AU306" s="136">
        <v>0</v>
      </c>
      <c r="AV306" s="136">
        <v>0</v>
      </c>
      <c r="AW306" s="136">
        <v>6795796.2400000002</v>
      </c>
      <c r="AX306" s="136">
        <v>0</v>
      </c>
      <c r="AY306" s="136">
        <v>0</v>
      </c>
      <c r="AZ306" s="136">
        <v>0</v>
      </c>
      <c r="BA306" s="40">
        <f t="shared" si="12"/>
        <v>0</v>
      </c>
      <c r="BB306" s="40">
        <f t="shared" si="13"/>
        <v>13771443.42</v>
      </c>
      <c r="BC306" s="40">
        <f t="shared" si="14"/>
        <v>13771443.42</v>
      </c>
    </row>
    <row r="307" spans="1:55" x14ac:dyDescent="0.3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291721110.60000002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20.136986301369863</v>
      </c>
      <c r="AE307" s="123">
        <v>22.980821917808218</v>
      </c>
      <c r="AF307" s="126">
        <v>6.6131800000000004E-2</v>
      </c>
      <c r="AG307" s="126" t="s">
        <v>2958</v>
      </c>
      <c r="AH307" s="126">
        <v>1.2E-2</v>
      </c>
      <c r="AI307" s="121" t="s">
        <v>160</v>
      </c>
      <c r="AJ307" s="121" t="s">
        <v>160</v>
      </c>
      <c r="AK307" s="136">
        <v>0</v>
      </c>
      <c r="AL307" s="136">
        <v>10085099.5</v>
      </c>
      <c r="AM307" s="136">
        <v>0</v>
      </c>
      <c r="AN307" s="136">
        <v>0</v>
      </c>
      <c r="AO307" s="136">
        <v>0</v>
      </c>
      <c r="AP307" s="136">
        <v>0</v>
      </c>
      <c r="AQ307" s="136">
        <v>0</v>
      </c>
      <c r="AR307" s="136">
        <v>9753199.0800000001</v>
      </c>
      <c r="AS307" s="136">
        <v>0</v>
      </c>
      <c r="AT307" s="136">
        <v>0</v>
      </c>
      <c r="AU307" s="136">
        <v>0</v>
      </c>
      <c r="AV307" s="136">
        <v>0</v>
      </c>
      <c r="AW307" s="136">
        <v>0</v>
      </c>
      <c r="AX307" s="136">
        <v>9806788.0899999999</v>
      </c>
      <c r="AY307" s="136">
        <v>0</v>
      </c>
      <c r="AZ307" s="136">
        <v>0</v>
      </c>
      <c r="BA307" s="40">
        <f t="shared" si="12"/>
        <v>10085099.5</v>
      </c>
      <c r="BB307" s="40">
        <f t="shared" si="13"/>
        <v>19559987.170000002</v>
      </c>
      <c r="BC307" s="40">
        <f t="shared" si="14"/>
        <v>29645086.670000002</v>
      </c>
    </row>
    <row r="308" spans="1:55" x14ac:dyDescent="0.3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1860924.42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21.101369863013698</v>
      </c>
      <c r="AE308" s="123">
        <v>25.695890410958903</v>
      </c>
      <c r="AF308" s="126">
        <v>6.9089999999999999E-2</v>
      </c>
      <c r="AG308" s="126" t="s">
        <v>2799</v>
      </c>
      <c r="AH308" s="126">
        <v>1.52826E-2</v>
      </c>
      <c r="AI308" s="121" t="s">
        <v>74</v>
      </c>
      <c r="AJ308" s="121" t="s">
        <v>441</v>
      </c>
      <c r="AK308" s="136">
        <v>0</v>
      </c>
      <c r="AL308" s="136">
        <v>0</v>
      </c>
      <c r="AM308" s="136">
        <v>0</v>
      </c>
      <c r="AN308" s="136">
        <v>0</v>
      </c>
      <c r="AO308" s="136">
        <v>0</v>
      </c>
      <c r="AP308" s="136">
        <v>1848752.35</v>
      </c>
      <c r="AQ308" s="136">
        <v>0</v>
      </c>
      <c r="AR308" s="136">
        <v>0</v>
      </c>
      <c r="AS308" s="136">
        <v>0</v>
      </c>
      <c r="AT308" s="136">
        <v>0</v>
      </c>
      <c r="AU308" s="136">
        <v>0</v>
      </c>
      <c r="AV308" s="136">
        <v>1848752.35</v>
      </c>
      <c r="AW308" s="136">
        <v>0</v>
      </c>
      <c r="AX308" s="136">
        <v>0</v>
      </c>
      <c r="AY308" s="136">
        <v>0</v>
      </c>
      <c r="AZ308" s="136">
        <v>0</v>
      </c>
      <c r="BA308" s="40">
        <f t="shared" si="12"/>
        <v>0</v>
      </c>
      <c r="BB308" s="40">
        <f t="shared" si="13"/>
        <v>3697504.7</v>
      </c>
      <c r="BC308" s="40">
        <f t="shared" si="14"/>
        <v>3697504.7</v>
      </c>
    </row>
    <row r="309" spans="1:55" x14ac:dyDescent="0.3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93750000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93750000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6.8657534246575347</v>
      </c>
      <c r="AE309" s="123">
        <v>10.005479452054795</v>
      </c>
      <c r="AF309" s="129">
        <v>7.4799000000000004E-2</v>
      </c>
      <c r="AG309" s="126" t="s">
        <v>3428</v>
      </c>
      <c r="AH309" s="129">
        <v>2.1783E-2</v>
      </c>
      <c r="AI309" s="121" t="s">
        <v>311</v>
      </c>
      <c r="AJ309" s="121" t="s">
        <v>311</v>
      </c>
      <c r="AK309" s="136">
        <v>0</v>
      </c>
      <c r="AL309" s="136">
        <v>0</v>
      </c>
      <c r="AM309" s="136">
        <v>0</v>
      </c>
      <c r="AN309" s="136">
        <v>3564639.84</v>
      </c>
      <c r="AO309" s="136">
        <v>0</v>
      </c>
      <c r="AP309" s="136">
        <v>0</v>
      </c>
      <c r="AQ309" s="136">
        <v>0</v>
      </c>
      <c r="AR309" s="136">
        <v>0</v>
      </c>
      <c r="AS309" s="136">
        <v>0</v>
      </c>
      <c r="AT309" s="136">
        <v>3308816.88</v>
      </c>
      <c r="AU309" s="136">
        <v>0</v>
      </c>
      <c r="AV309" s="136">
        <v>0</v>
      </c>
      <c r="AW309" s="136">
        <v>0</v>
      </c>
      <c r="AX309" s="136">
        <v>0</v>
      </c>
      <c r="AY309" s="136">
        <v>0</v>
      </c>
      <c r="AZ309" s="136">
        <v>3089354.53</v>
      </c>
      <c r="BA309" s="40">
        <f t="shared" si="12"/>
        <v>3564639.84</v>
      </c>
      <c r="BB309" s="40">
        <f t="shared" si="13"/>
        <v>6398171.4100000001</v>
      </c>
      <c r="BC309" s="40">
        <f t="shared" si="14"/>
        <v>9962811.25</v>
      </c>
    </row>
    <row r="310" spans="1:55" x14ac:dyDescent="0.3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2.6219178082191781</v>
      </c>
      <c r="AE310" s="123">
        <v>5.8438356164383558</v>
      </c>
      <c r="AF310" s="126">
        <v>5.4958E-2</v>
      </c>
      <c r="AG310" s="126" t="s">
        <v>39</v>
      </c>
      <c r="AH310" s="126"/>
      <c r="AI310" s="121" t="s">
        <v>160</v>
      </c>
      <c r="AJ310" s="121" t="s">
        <v>160</v>
      </c>
      <c r="AK310" s="136">
        <v>0</v>
      </c>
      <c r="AL310" s="136">
        <v>0</v>
      </c>
      <c r="AM310" s="136">
        <v>14044822.220000001</v>
      </c>
      <c r="AN310" s="136">
        <v>0</v>
      </c>
      <c r="AO310" s="136">
        <v>0</v>
      </c>
      <c r="AP310" s="136">
        <v>0</v>
      </c>
      <c r="AQ310" s="136">
        <v>0</v>
      </c>
      <c r="AR310" s="136">
        <v>0</v>
      </c>
      <c r="AS310" s="136">
        <v>12280738.27</v>
      </c>
      <c r="AT310" s="136">
        <v>0</v>
      </c>
      <c r="AU310" s="136">
        <v>0</v>
      </c>
      <c r="AV310" s="136">
        <v>0</v>
      </c>
      <c r="AW310" s="136">
        <v>0</v>
      </c>
      <c r="AX310" s="136">
        <v>0</v>
      </c>
      <c r="AY310" s="136">
        <v>10923750.619999999</v>
      </c>
      <c r="AZ310" s="136">
        <v>0</v>
      </c>
      <c r="BA310" s="40">
        <f t="shared" si="12"/>
        <v>14044822.220000001</v>
      </c>
      <c r="BB310" s="40">
        <f t="shared" si="13"/>
        <v>23204488.890000001</v>
      </c>
      <c r="BC310" s="40">
        <f t="shared" si="14"/>
        <v>37249311.109999999</v>
      </c>
    </row>
    <row r="311" spans="1:55" x14ac:dyDescent="0.3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17338903.62999998</v>
      </c>
      <c r="S311" s="122">
        <v>2220044.44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19558948.069999978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11.761643835616438</v>
      </c>
      <c r="AE311" s="123">
        <v>15.010958904109589</v>
      </c>
      <c r="AF311" s="129">
        <v>7.5616000000000003E-2</v>
      </c>
      <c r="AG311" s="126" t="s">
        <v>3243</v>
      </c>
      <c r="AH311" s="129">
        <v>2.2283000000000001E-2</v>
      </c>
      <c r="AI311" s="121" t="s">
        <v>311</v>
      </c>
      <c r="AJ311" s="121" t="s">
        <v>311</v>
      </c>
      <c r="AK311" s="136">
        <v>0</v>
      </c>
      <c r="AL311" s="136">
        <v>0</v>
      </c>
      <c r="AM311" s="136">
        <v>0</v>
      </c>
      <c r="AN311" s="136">
        <v>771594.08799999999</v>
      </c>
      <c r="AO311" s="136">
        <v>0</v>
      </c>
      <c r="AP311" s="136">
        <v>0</v>
      </c>
      <c r="AQ311" s="136">
        <v>0</v>
      </c>
      <c r="AR311" s="136">
        <v>0</v>
      </c>
      <c r="AS311" s="136">
        <v>0</v>
      </c>
      <c r="AT311" s="136">
        <v>772539.03499999992</v>
      </c>
      <c r="AU311" s="136">
        <v>0</v>
      </c>
      <c r="AV311" s="136">
        <v>0</v>
      </c>
      <c r="AW311" s="136">
        <v>0</v>
      </c>
      <c r="AX311" s="136">
        <v>0</v>
      </c>
      <c r="AY311" s="136">
        <v>0</v>
      </c>
      <c r="AZ311" s="136">
        <v>775135.2209999999</v>
      </c>
      <c r="BA311" s="40">
        <f t="shared" si="12"/>
        <v>771594.08799999999</v>
      </c>
      <c r="BB311" s="40">
        <f t="shared" si="13"/>
        <v>1547674.2559999998</v>
      </c>
      <c r="BC311" s="40">
        <f t="shared" si="14"/>
        <v>2319268.3439999996</v>
      </c>
    </row>
    <row r="312" spans="1:55" x14ac:dyDescent="0.3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16.523287671232875</v>
      </c>
      <c r="AE312" s="123">
        <v>19.663013698630138</v>
      </c>
      <c r="AF312" s="129">
        <v>7.5450000000000003E-2</v>
      </c>
      <c r="AG312" s="126" t="s">
        <v>3243</v>
      </c>
      <c r="AH312" s="129">
        <v>2.2283000000000001E-2</v>
      </c>
      <c r="AI312" s="121" t="s">
        <v>311</v>
      </c>
      <c r="AJ312" s="121" t="s">
        <v>311</v>
      </c>
      <c r="AK312" s="136">
        <v>0</v>
      </c>
      <c r="AL312" s="136">
        <v>0</v>
      </c>
      <c r="AM312" s="136">
        <v>0</v>
      </c>
      <c r="AN312" s="136">
        <v>9378854.1699999999</v>
      </c>
      <c r="AO312" s="136">
        <v>0</v>
      </c>
      <c r="AP312" s="136">
        <v>0</v>
      </c>
      <c r="AQ312" s="136">
        <v>0</v>
      </c>
      <c r="AR312" s="136">
        <v>0</v>
      </c>
      <c r="AS312" s="136">
        <v>0</v>
      </c>
      <c r="AT312" s="136">
        <v>9536041.6699999999</v>
      </c>
      <c r="AU312" s="136">
        <v>0</v>
      </c>
      <c r="AV312" s="136">
        <v>0</v>
      </c>
      <c r="AW312" s="136">
        <v>0</v>
      </c>
      <c r="AX312" s="136">
        <v>0</v>
      </c>
      <c r="AY312" s="136">
        <v>0</v>
      </c>
      <c r="AZ312" s="136">
        <v>9588437.5</v>
      </c>
      <c r="BA312" s="40">
        <f t="shared" si="12"/>
        <v>9378854.1699999999</v>
      </c>
      <c r="BB312" s="40">
        <f t="shared" si="13"/>
        <v>19124479.170000002</v>
      </c>
      <c r="BC312" s="40">
        <f t="shared" si="14"/>
        <v>28503333.340000004</v>
      </c>
    </row>
    <row r="313" spans="1:55" x14ac:dyDescent="0.3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16.523287671232875</v>
      </c>
      <c r="AE313" s="123">
        <v>19.663013698630138</v>
      </c>
      <c r="AF313" s="129">
        <v>7.5450000000000003E-2</v>
      </c>
      <c r="AG313" s="126" t="s">
        <v>3243</v>
      </c>
      <c r="AH313" s="129">
        <v>2.2283000000000001E-2</v>
      </c>
      <c r="AI313" s="121" t="s">
        <v>311</v>
      </c>
      <c r="AJ313" s="121" t="s">
        <v>311</v>
      </c>
      <c r="AK313" s="136">
        <v>0</v>
      </c>
      <c r="AL313" s="136">
        <v>0</v>
      </c>
      <c r="AM313" s="136">
        <v>0</v>
      </c>
      <c r="AN313" s="136">
        <v>1438265.62</v>
      </c>
      <c r="AO313" s="136">
        <v>0</v>
      </c>
      <c r="AP313" s="136">
        <v>0</v>
      </c>
      <c r="AQ313" s="136">
        <v>0</v>
      </c>
      <c r="AR313" s="136">
        <v>0</v>
      </c>
      <c r="AS313" s="136">
        <v>0</v>
      </c>
      <c r="AT313" s="136">
        <v>1389537.5</v>
      </c>
      <c r="AU313" s="136">
        <v>0</v>
      </c>
      <c r="AV313" s="136">
        <v>0</v>
      </c>
      <c r="AW313" s="136">
        <v>0</v>
      </c>
      <c r="AX313" s="136">
        <v>0</v>
      </c>
      <c r="AY313" s="136">
        <v>0</v>
      </c>
      <c r="AZ313" s="136">
        <v>1356079.02</v>
      </c>
      <c r="BA313" s="40">
        <f t="shared" si="12"/>
        <v>1438265.62</v>
      </c>
      <c r="BB313" s="40">
        <f t="shared" si="13"/>
        <v>2745616.52</v>
      </c>
      <c r="BC313" s="40">
        <f t="shared" si="14"/>
        <v>4183882.14</v>
      </c>
    </row>
    <row r="314" spans="1:55" x14ac:dyDescent="0.3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12774032.58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12774032.58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10.745205479452055</v>
      </c>
      <c r="AE314" s="123">
        <v>16.010958904109589</v>
      </c>
      <c r="AF314" s="129">
        <v>7.6198000000000002E-2</v>
      </c>
      <c r="AG314" s="126" t="s">
        <v>3243</v>
      </c>
      <c r="AH314" s="126">
        <v>2.2283000000000001E-2</v>
      </c>
      <c r="AI314" s="121" t="s">
        <v>311</v>
      </c>
      <c r="AJ314" s="121" t="s">
        <v>311</v>
      </c>
      <c r="AK314" s="136">
        <v>0</v>
      </c>
      <c r="AL314" s="136">
        <v>0</v>
      </c>
      <c r="AM314" s="136">
        <v>468029.7</v>
      </c>
      <c r="AN314" s="136">
        <v>0</v>
      </c>
      <c r="AO314" s="136">
        <v>0</v>
      </c>
      <c r="AP314" s="136">
        <v>0</v>
      </c>
      <c r="AQ314" s="136">
        <v>0</v>
      </c>
      <c r="AR314" s="136">
        <v>0</v>
      </c>
      <c r="AS314" s="136">
        <v>467137.01</v>
      </c>
      <c r="AT314" s="136">
        <v>0</v>
      </c>
      <c r="AU314" s="136">
        <v>0</v>
      </c>
      <c r="AV314" s="136">
        <v>0</v>
      </c>
      <c r="AW314" s="136">
        <v>0</v>
      </c>
      <c r="AX314" s="136">
        <v>0</v>
      </c>
      <c r="AY314" s="136">
        <v>452266.3</v>
      </c>
      <c r="AZ314" s="136">
        <v>0</v>
      </c>
      <c r="BA314" s="40">
        <f t="shared" si="12"/>
        <v>468029.7</v>
      </c>
      <c r="BB314" s="40">
        <f t="shared" si="13"/>
        <v>919403.31</v>
      </c>
      <c r="BC314" s="40">
        <f t="shared" si="14"/>
        <v>1387433.01</v>
      </c>
    </row>
    <row r="315" spans="1:55" x14ac:dyDescent="0.3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3654096.5210000002</v>
      </c>
      <c r="S315" s="122">
        <v>468144.17499999999</v>
      </c>
      <c r="T315" s="122">
        <v>0</v>
      </c>
      <c r="U315" s="122">
        <v>0</v>
      </c>
      <c r="V315" s="122">
        <v>0</v>
      </c>
      <c r="W315" s="122">
        <v>86012.714000000153</v>
      </c>
      <c r="X315" s="122">
        <v>0</v>
      </c>
      <c r="Y315" s="122">
        <v>4208253.41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25.350684931506848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36">
        <v>0</v>
      </c>
      <c r="AL315" s="136">
        <v>0</v>
      </c>
      <c r="AM315" s="136">
        <v>0</v>
      </c>
      <c r="AN315" s="136">
        <v>41074.620000000003</v>
      </c>
      <c r="AO315" s="136">
        <v>0</v>
      </c>
      <c r="AP315" s="136">
        <v>0</v>
      </c>
      <c r="AQ315" s="136">
        <v>0</v>
      </c>
      <c r="AR315" s="136">
        <v>0</v>
      </c>
      <c r="AS315" s="136">
        <v>0</v>
      </c>
      <c r="AT315" s="136">
        <v>42082.536</v>
      </c>
      <c r="AU315" s="136">
        <v>0</v>
      </c>
      <c r="AV315" s="136">
        <v>0</v>
      </c>
      <c r="AW315" s="136">
        <v>0</v>
      </c>
      <c r="AX315" s="136">
        <v>0</v>
      </c>
      <c r="AY315" s="136">
        <v>0</v>
      </c>
      <c r="AZ315" s="136">
        <v>42082.536</v>
      </c>
      <c r="BA315" s="40">
        <f t="shared" si="12"/>
        <v>41074.620000000003</v>
      </c>
      <c r="BB315" s="40">
        <f t="shared" si="13"/>
        <v>84165.072</v>
      </c>
      <c r="BC315" s="40">
        <f t="shared" si="14"/>
        <v>125239.69200000001</v>
      </c>
    </row>
    <row r="316" spans="1:55" x14ac:dyDescent="0.3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21870621.75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21870621.75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20.221917808219178</v>
      </c>
      <c r="AE316" s="123">
        <v>24.18082191780822</v>
      </c>
      <c r="AF316" s="126">
        <v>6.6068799999999997E-2</v>
      </c>
      <c r="AG316" s="126" t="s">
        <v>2797</v>
      </c>
      <c r="AH316" s="126">
        <v>1.2E-2</v>
      </c>
      <c r="AI316" s="121" t="s">
        <v>160</v>
      </c>
      <c r="AJ316" s="121" t="s">
        <v>160</v>
      </c>
      <c r="AK316" s="136">
        <v>0</v>
      </c>
      <c r="AL316" s="136">
        <v>0</v>
      </c>
      <c r="AM316" s="136">
        <v>766864.99600000004</v>
      </c>
      <c r="AN316" s="136">
        <v>0</v>
      </c>
      <c r="AO316" s="136">
        <v>0</v>
      </c>
      <c r="AP316" s="136">
        <v>0</v>
      </c>
      <c r="AQ316" s="136">
        <v>0</v>
      </c>
      <c r="AR316" s="136">
        <v>0</v>
      </c>
      <c r="AS316" s="136">
        <v>787353.78399999999</v>
      </c>
      <c r="AT316" s="136">
        <v>0</v>
      </c>
      <c r="AU316" s="136">
        <v>0</v>
      </c>
      <c r="AV316" s="136">
        <v>0</v>
      </c>
      <c r="AW316" s="136">
        <v>0</v>
      </c>
      <c r="AX316" s="136">
        <v>0</v>
      </c>
      <c r="AY316" s="136">
        <v>779458.98</v>
      </c>
      <c r="AZ316" s="136">
        <v>0</v>
      </c>
      <c r="BA316" s="40">
        <f t="shared" si="12"/>
        <v>766864.99600000004</v>
      </c>
      <c r="BB316" s="40">
        <f t="shared" si="13"/>
        <v>1566812.764</v>
      </c>
      <c r="BC316" s="40">
        <f t="shared" si="14"/>
        <v>2333677.7599999998</v>
      </c>
    </row>
    <row r="317" spans="1:55" x14ac:dyDescent="0.3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13.712328767123287</v>
      </c>
      <c r="AE317" s="123">
        <v>16.230136986301371</v>
      </c>
      <c r="AF317" s="126">
        <v>6.5500000000000003E-2</v>
      </c>
      <c r="AG317" s="126" t="s">
        <v>2770</v>
      </c>
      <c r="AH317" s="126">
        <v>1.2E-2</v>
      </c>
      <c r="AI317" s="121" t="s">
        <v>288</v>
      </c>
      <c r="AJ317" s="121" t="s">
        <v>288</v>
      </c>
      <c r="AK317" s="136">
        <v>0</v>
      </c>
      <c r="AL317" s="136">
        <v>0</v>
      </c>
      <c r="AM317" s="136">
        <v>23358611.84</v>
      </c>
      <c r="AN317" s="136">
        <v>0</v>
      </c>
      <c r="AO317" s="136">
        <v>0</v>
      </c>
      <c r="AP317" s="136">
        <v>0</v>
      </c>
      <c r="AQ317" s="136">
        <v>0</v>
      </c>
      <c r="AR317" s="136">
        <v>0</v>
      </c>
      <c r="AS317" s="136">
        <v>22977764.91</v>
      </c>
      <c r="AT317" s="136">
        <v>0</v>
      </c>
      <c r="AU317" s="136">
        <v>0</v>
      </c>
      <c r="AV317" s="136">
        <v>0</v>
      </c>
      <c r="AW317" s="136">
        <v>0</v>
      </c>
      <c r="AX317" s="136">
        <v>0</v>
      </c>
      <c r="AY317" s="136">
        <v>23358611.84</v>
      </c>
      <c r="AZ317" s="136">
        <v>0</v>
      </c>
      <c r="BA317" s="40">
        <f t="shared" si="12"/>
        <v>23358611.84</v>
      </c>
      <c r="BB317" s="40">
        <f t="shared" si="13"/>
        <v>46336376.75</v>
      </c>
      <c r="BC317" s="40">
        <f t="shared" si="14"/>
        <v>69694988.590000004</v>
      </c>
    </row>
    <row r="318" spans="1:55" x14ac:dyDescent="0.3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1797065.121</v>
      </c>
      <c r="S318" s="122">
        <v>0</v>
      </c>
      <c r="T318" s="122">
        <v>0</v>
      </c>
      <c r="U318" s="122">
        <v>0</v>
      </c>
      <c r="V318" s="122">
        <v>0</v>
      </c>
      <c r="W318" s="122">
        <v>37520.13599999994</v>
      </c>
      <c r="X318" s="122">
        <v>0</v>
      </c>
      <c r="Y318" s="122">
        <v>1834585.257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26.224657534246575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36">
        <v>0</v>
      </c>
      <c r="AL318" s="136">
        <v>0</v>
      </c>
      <c r="AM318" s="136">
        <v>18345.851999999999</v>
      </c>
      <c r="AN318" s="136">
        <v>0</v>
      </c>
      <c r="AO318" s="136">
        <v>0</v>
      </c>
      <c r="AP318" s="136">
        <v>0</v>
      </c>
      <c r="AQ318" s="136">
        <v>0</v>
      </c>
      <c r="AR318" s="136">
        <v>0</v>
      </c>
      <c r="AS318" s="136">
        <v>18345.851999999999</v>
      </c>
      <c r="AT318" s="136">
        <v>0</v>
      </c>
      <c r="AU318" s="136">
        <v>0</v>
      </c>
      <c r="AV318" s="136">
        <v>0</v>
      </c>
      <c r="AW318" s="136">
        <v>0</v>
      </c>
      <c r="AX318" s="136">
        <v>0</v>
      </c>
      <c r="AY318" s="136">
        <v>18345.851999999999</v>
      </c>
      <c r="AZ318" s="136">
        <v>0</v>
      </c>
      <c r="BA318" s="40">
        <f t="shared" si="12"/>
        <v>18345.851999999999</v>
      </c>
      <c r="BB318" s="40">
        <f t="shared" si="13"/>
        <v>36691.703999999998</v>
      </c>
      <c r="BC318" s="40">
        <f t="shared" si="14"/>
        <v>55037.555999999997</v>
      </c>
    </row>
    <row r="319" spans="1:55" x14ac:dyDescent="0.3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12.526027397260274</v>
      </c>
      <c r="AE319" s="123">
        <v>15.010958904109589</v>
      </c>
      <c r="AF319" s="129">
        <v>7.4526999999999996E-2</v>
      </c>
      <c r="AG319" s="126" t="s">
        <v>2771</v>
      </c>
      <c r="AH319" s="126">
        <v>0.02</v>
      </c>
      <c r="AI319" s="121" t="s">
        <v>311</v>
      </c>
      <c r="AJ319" s="121" t="s">
        <v>311</v>
      </c>
      <c r="AK319" s="136">
        <v>2856868.33</v>
      </c>
      <c r="AL319" s="136">
        <v>0</v>
      </c>
      <c r="AM319" s="136">
        <v>0</v>
      </c>
      <c r="AN319" s="136">
        <v>0</v>
      </c>
      <c r="AO319" s="136">
        <v>0</v>
      </c>
      <c r="AP319" s="136">
        <v>0</v>
      </c>
      <c r="AQ319" s="136">
        <v>2702200.92</v>
      </c>
      <c r="AR319" s="136">
        <v>0</v>
      </c>
      <c r="AS319" s="136">
        <v>0</v>
      </c>
      <c r="AT319" s="136">
        <v>0</v>
      </c>
      <c r="AU319" s="136">
        <v>0</v>
      </c>
      <c r="AV319" s="136">
        <v>0</v>
      </c>
      <c r="AW319" s="136">
        <v>2637109.23</v>
      </c>
      <c r="AX319" s="136">
        <v>0</v>
      </c>
      <c r="AY319" s="136">
        <v>0</v>
      </c>
      <c r="AZ319" s="136">
        <v>0</v>
      </c>
      <c r="BA319" s="40">
        <f t="shared" si="12"/>
        <v>2856868.33</v>
      </c>
      <c r="BB319" s="40">
        <f t="shared" si="13"/>
        <v>5339310.1500000004</v>
      </c>
      <c r="BC319" s="40">
        <f t="shared" si="14"/>
        <v>8196178.4800000004</v>
      </c>
    </row>
    <row r="320" spans="1:55" x14ac:dyDescent="0.3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12.526027397260274</v>
      </c>
      <c r="AE320" s="123">
        <v>15.010958904109589</v>
      </c>
      <c r="AF320" s="129">
        <v>7.4526999999999996E-2</v>
      </c>
      <c r="AG320" s="126" t="s">
        <v>2771</v>
      </c>
      <c r="AH320" s="126">
        <v>0.02</v>
      </c>
      <c r="AI320" s="121" t="s">
        <v>311</v>
      </c>
      <c r="AJ320" s="121" t="s">
        <v>311</v>
      </c>
      <c r="AK320" s="136">
        <v>1851704.44</v>
      </c>
      <c r="AL320" s="136">
        <v>0</v>
      </c>
      <c r="AM320" s="136">
        <v>0</v>
      </c>
      <c r="AN320" s="136">
        <v>0</v>
      </c>
      <c r="AO320" s="136">
        <v>0</v>
      </c>
      <c r="AP320" s="136">
        <v>0</v>
      </c>
      <c r="AQ320" s="136">
        <v>1751455.4</v>
      </c>
      <c r="AR320" s="136">
        <v>0</v>
      </c>
      <c r="AS320" s="136">
        <v>0</v>
      </c>
      <c r="AT320" s="136">
        <v>0</v>
      </c>
      <c r="AU320" s="136">
        <v>0</v>
      </c>
      <c r="AV320" s="136">
        <v>0</v>
      </c>
      <c r="AW320" s="136">
        <v>1709265.64</v>
      </c>
      <c r="AX320" s="136">
        <v>0</v>
      </c>
      <c r="AY320" s="136">
        <v>0</v>
      </c>
      <c r="AZ320" s="136">
        <v>0</v>
      </c>
      <c r="BA320" s="40">
        <f t="shared" si="12"/>
        <v>1851704.44</v>
      </c>
      <c r="BB320" s="40">
        <f t="shared" si="13"/>
        <v>3460721.04</v>
      </c>
      <c r="BC320" s="40">
        <f t="shared" si="14"/>
        <v>5312425.4800000004</v>
      </c>
    </row>
    <row r="321" spans="1:55" x14ac:dyDescent="0.3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12.526027397260274</v>
      </c>
      <c r="AE321" s="123">
        <v>15.010958904109589</v>
      </c>
      <c r="AF321" s="129">
        <v>7.4526999999999996E-2</v>
      </c>
      <c r="AG321" s="126" t="s">
        <v>2771</v>
      </c>
      <c r="AH321" s="126">
        <v>0.02</v>
      </c>
      <c r="AI321" s="121" t="s">
        <v>311</v>
      </c>
      <c r="AJ321" s="121" t="s">
        <v>311</v>
      </c>
      <c r="AK321" s="136">
        <v>1904578.89</v>
      </c>
      <c r="AL321" s="136">
        <v>0</v>
      </c>
      <c r="AM321" s="136">
        <v>0</v>
      </c>
      <c r="AN321" s="136">
        <v>0</v>
      </c>
      <c r="AO321" s="136">
        <v>0</v>
      </c>
      <c r="AP321" s="136">
        <v>0</v>
      </c>
      <c r="AQ321" s="136">
        <v>1801467.28</v>
      </c>
      <c r="AR321" s="136">
        <v>0</v>
      </c>
      <c r="AS321" s="136">
        <v>0</v>
      </c>
      <c r="AT321" s="136">
        <v>0</v>
      </c>
      <c r="AU321" s="136">
        <v>0</v>
      </c>
      <c r="AV321" s="136">
        <v>0</v>
      </c>
      <c r="AW321" s="136">
        <v>1758072.82</v>
      </c>
      <c r="AX321" s="136">
        <v>0</v>
      </c>
      <c r="AY321" s="136">
        <v>0</v>
      </c>
      <c r="AZ321" s="136">
        <v>0</v>
      </c>
      <c r="BA321" s="40">
        <f t="shared" si="12"/>
        <v>1904578.89</v>
      </c>
      <c r="BB321" s="40">
        <f t="shared" si="13"/>
        <v>3559540.1</v>
      </c>
      <c r="BC321" s="40">
        <f t="shared" si="14"/>
        <v>5464118.9900000002</v>
      </c>
    </row>
    <row r="322" spans="1:55" x14ac:dyDescent="0.3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24.057534246575344</v>
      </c>
      <c r="AE322" s="123">
        <v>27.454794520547946</v>
      </c>
      <c r="AF322" s="126">
        <v>7.4800000000000005E-2</v>
      </c>
      <c r="AG322" s="126" t="s">
        <v>2799</v>
      </c>
      <c r="AH322" s="126">
        <v>2.1299999999999999E-2</v>
      </c>
      <c r="AI322" s="121" t="s">
        <v>288</v>
      </c>
      <c r="AJ322" s="121" t="s">
        <v>288</v>
      </c>
      <c r="AK322" s="136">
        <v>85226.171000000002</v>
      </c>
      <c r="AL322" s="136">
        <v>0</v>
      </c>
      <c r="AM322" s="136">
        <v>0</v>
      </c>
      <c r="AN322" s="136">
        <v>0</v>
      </c>
      <c r="AO322" s="136">
        <v>0</v>
      </c>
      <c r="AP322" s="136">
        <v>0</v>
      </c>
      <c r="AQ322" s="136">
        <v>73335.035000000003</v>
      </c>
      <c r="AR322" s="136">
        <v>0</v>
      </c>
      <c r="AS322" s="136">
        <v>0</v>
      </c>
      <c r="AT322" s="136">
        <v>0</v>
      </c>
      <c r="AU322" s="136">
        <v>0</v>
      </c>
      <c r="AV322" s="136">
        <v>0</v>
      </c>
      <c r="AW322" s="136">
        <v>54949.391999999993</v>
      </c>
      <c r="AX322" s="136">
        <v>0</v>
      </c>
      <c r="AY322" s="136">
        <v>0</v>
      </c>
      <c r="AZ322" s="136">
        <v>0</v>
      </c>
      <c r="BA322" s="40">
        <f t="shared" ref="BA322:BA382" si="15">SUM(AK322:AN322)</f>
        <v>85226.171000000002</v>
      </c>
      <c r="BB322" s="40">
        <f t="shared" si="13"/>
        <v>128284.427</v>
      </c>
      <c r="BC322" s="40">
        <f t="shared" si="14"/>
        <v>213510.598</v>
      </c>
    </row>
    <row r="323" spans="1:55" x14ac:dyDescent="0.3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17.326027397260273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36">
        <v>0</v>
      </c>
      <c r="AL323" s="136">
        <v>0</v>
      </c>
      <c r="AM323" s="136">
        <v>0</v>
      </c>
      <c r="AN323" s="136">
        <v>0</v>
      </c>
      <c r="AO323" s="136">
        <v>0</v>
      </c>
      <c r="AP323" s="136">
        <v>0</v>
      </c>
      <c r="AQ323" s="136">
        <v>0</v>
      </c>
      <c r="AR323" s="136">
        <v>0</v>
      </c>
      <c r="AS323" s="136">
        <v>0</v>
      </c>
      <c r="AT323" s="136">
        <v>0</v>
      </c>
      <c r="AU323" s="136">
        <v>0</v>
      </c>
      <c r="AV323" s="136">
        <v>0</v>
      </c>
      <c r="AW323" s="136">
        <v>0</v>
      </c>
      <c r="AX323" s="136">
        <v>0</v>
      </c>
      <c r="AY323" s="136">
        <v>0</v>
      </c>
      <c r="AZ323" s="136">
        <v>0</v>
      </c>
      <c r="BA323" s="40">
        <f t="shared" si="15"/>
        <v>0</v>
      </c>
      <c r="BB323" s="40">
        <f t="shared" ref="BB323:BB355" si="16">SUM(AO323:AZ323)</f>
        <v>0</v>
      </c>
      <c r="BC323" s="40">
        <f t="shared" ref="BC323:BC355" si="17">BB323+BA323</f>
        <v>0</v>
      </c>
    </row>
    <row r="324" spans="1:55" x14ac:dyDescent="0.3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15.715068493150685</v>
      </c>
      <c r="AE324" s="123">
        <v>17.898630136986302</v>
      </c>
      <c r="AF324" s="126">
        <v>6.6068799999999997E-2</v>
      </c>
      <c r="AG324" s="126" t="s">
        <v>2797</v>
      </c>
      <c r="AH324" s="126">
        <v>1.2E-2</v>
      </c>
      <c r="AI324" s="121" t="s">
        <v>160</v>
      </c>
      <c r="AJ324" s="121" t="s">
        <v>160</v>
      </c>
      <c r="AK324" s="136">
        <v>0</v>
      </c>
      <c r="AL324" s="136">
        <v>0</v>
      </c>
      <c r="AM324" s="136">
        <v>8442124.4399999995</v>
      </c>
      <c r="AN324" s="136">
        <v>0</v>
      </c>
      <c r="AO324" s="136">
        <v>0</v>
      </c>
      <c r="AP324" s="136">
        <v>0</v>
      </c>
      <c r="AQ324" s="136">
        <v>0</v>
      </c>
      <c r="AR324" s="136">
        <v>0</v>
      </c>
      <c r="AS324" s="136">
        <v>8304481.1100000003</v>
      </c>
      <c r="AT324" s="136">
        <v>0</v>
      </c>
      <c r="AU324" s="136">
        <v>0</v>
      </c>
      <c r="AV324" s="136">
        <v>0</v>
      </c>
      <c r="AW324" s="136">
        <v>0</v>
      </c>
      <c r="AX324" s="136">
        <v>0</v>
      </c>
      <c r="AY324" s="136">
        <v>8442124.4399999995</v>
      </c>
      <c r="AZ324" s="136">
        <v>0</v>
      </c>
      <c r="BA324" s="40">
        <f t="shared" si="15"/>
        <v>8442124.4399999995</v>
      </c>
      <c r="BB324" s="40">
        <f t="shared" si="16"/>
        <v>16746605.550000001</v>
      </c>
      <c r="BC324" s="40">
        <f t="shared" si="17"/>
        <v>25188729.990000002</v>
      </c>
    </row>
    <row r="325" spans="1:55" x14ac:dyDescent="0.3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31147485.289999999</v>
      </c>
      <c r="S325" s="122">
        <v>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31147485.289999999</v>
      </c>
      <c r="Z325" s="124">
        <v>44706</v>
      </c>
      <c r="AA325" s="124">
        <v>48359</v>
      </c>
      <c r="AB325" s="123">
        <v>49000000</v>
      </c>
      <c r="AC325" s="123">
        <v>40966350.619999997</v>
      </c>
      <c r="AD325" s="123">
        <v>7.7369863013698632</v>
      </c>
      <c r="AE325" s="123">
        <v>10.008219178082191</v>
      </c>
      <c r="AF325" s="126">
        <v>7.3431999999999997E-2</v>
      </c>
      <c r="AG325" s="126" t="s">
        <v>2771</v>
      </c>
      <c r="AH325" s="126">
        <v>1.95E-2</v>
      </c>
      <c r="AI325" s="121" t="s">
        <v>311</v>
      </c>
      <c r="AJ325" s="121" t="s">
        <v>311</v>
      </c>
      <c r="AK325" s="136">
        <v>0</v>
      </c>
      <c r="AL325" s="136">
        <v>0</v>
      </c>
      <c r="AM325" s="136">
        <v>1180256.368</v>
      </c>
      <c r="AN325" s="136">
        <v>0</v>
      </c>
      <c r="AO325" s="136">
        <v>0</v>
      </c>
      <c r="AP325" s="136">
        <v>0</v>
      </c>
      <c r="AQ325" s="136">
        <v>0</v>
      </c>
      <c r="AR325" s="136">
        <v>0</v>
      </c>
      <c r="AS325" s="136">
        <v>1084577.71</v>
      </c>
      <c r="AT325" s="136">
        <v>0</v>
      </c>
      <c r="AU325" s="136">
        <v>0</v>
      </c>
      <c r="AV325" s="136">
        <v>0</v>
      </c>
      <c r="AW325" s="136">
        <v>0</v>
      </c>
      <c r="AX325" s="136">
        <v>0</v>
      </c>
      <c r="AY325" s="136">
        <v>1024314.85</v>
      </c>
      <c r="AZ325" s="136">
        <v>0</v>
      </c>
      <c r="BA325" s="40">
        <f t="shared" si="15"/>
        <v>1180256.368</v>
      </c>
      <c r="BB325" s="40">
        <f t="shared" si="16"/>
        <v>2108892.56</v>
      </c>
      <c r="BC325" s="40">
        <f t="shared" si="17"/>
        <v>3289148.9280000003</v>
      </c>
    </row>
    <row r="326" spans="1:55" x14ac:dyDescent="0.3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2772</v>
      </c>
      <c r="P326" s="121" t="s">
        <v>2772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18.010958904109589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36">
        <v>0</v>
      </c>
      <c r="AL326" s="136">
        <v>0</v>
      </c>
      <c r="AM326" s="136">
        <v>0</v>
      </c>
      <c r="AN326" s="136">
        <v>0</v>
      </c>
      <c r="AO326" s="136">
        <v>1400000</v>
      </c>
      <c r="AP326" s="136">
        <v>0</v>
      </c>
      <c r="AQ326" s="136">
        <v>0</v>
      </c>
      <c r="AR326" s="136">
        <v>0</v>
      </c>
      <c r="AS326" s="136">
        <v>0</v>
      </c>
      <c r="AT326" s="136">
        <v>0</v>
      </c>
      <c r="AU326" s="136">
        <v>1400000</v>
      </c>
      <c r="AV326" s="136">
        <v>0</v>
      </c>
      <c r="AW326" s="136">
        <v>0</v>
      </c>
      <c r="AX326" s="136">
        <v>0</v>
      </c>
      <c r="AY326" s="136">
        <v>0</v>
      </c>
      <c r="AZ326" s="136">
        <v>0</v>
      </c>
      <c r="BA326" s="40">
        <f t="shared" si="15"/>
        <v>0</v>
      </c>
      <c r="BB326" s="40">
        <f t="shared" si="16"/>
        <v>2800000</v>
      </c>
      <c r="BC326" s="40">
        <f t="shared" si="17"/>
        <v>2800000</v>
      </c>
    </row>
    <row r="327" spans="1:55" x14ac:dyDescent="0.3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2773</v>
      </c>
      <c r="P327" s="121" t="s">
        <v>2773</v>
      </c>
      <c r="Q327" s="121" t="s">
        <v>71</v>
      </c>
      <c r="R327" s="122">
        <v>100000000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100000000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18.010958904109589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36">
        <v>0</v>
      </c>
      <c r="AL327" s="136">
        <v>0</v>
      </c>
      <c r="AM327" s="136">
        <v>0</v>
      </c>
      <c r="AN327" s="136">
        <v>0</v>
      </c>
      <c r="AO327" s="136">
        <v>2700000</v>
      </c>
      <c r="AP327" s="136">
        <v>0</v>
      </c>
      <c r="AQ327" s="136">
        <v>0</v>
      </c>
      <c r="AR327" s="136">
        <v>0</v>
      </c>
      <c r="AS327" s="136">
        <v>0</v>
      </c>
      <c r="AT327" s="136">
        <v>0</v>
      </c>
      <c r="AU327" s="136">
        <v>2700000</v>
      </c>
      <c r="AV327" s="136">
        <v>0</v>
      </c>
      <c r="AW327" s="136">
        <v>0</v>
      </c>
      <c r="AX327" s="136">
        <v>0</v>
      </c>
      <c r="AY327" s="136">
        <v>0</v>
      </c>
      <c r="AZ327" s="136">
        <v>0</v>
      </c>
      <c r="BA327" s="40">
        <f t="shared" si="15"/>
        <v>0</v>
      </c>
      <c r="BB327" s="40">
        <f t="shared" si="16"/>
        <v>5400000</v>
      </c>
      <c r="BC327" s="40">
        <f t="shared" si="17"/>
        <v>5400000</v>
      </c>
    </row>
    <row r="328" spans="1:55" x14ac:dyDescent="0.3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2801</v>
      </c>
      <c r="P328" s="121" t="s">
        <v>2801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17.882191780821916</v>
      </c>
      <c r="AE328" s="123">
        <v>19.600000000000001</v>
      </c>
      <c r="AF328" s="126">
        <v>6.5799999999999997E-2</v>
      </c>
      <c r="AG328" s="126" t="s">
        <v>2797</v>
      </c>
      <c r="AH328" s="126">
        <v>1.2E-2</v>
      </c>
      <c r="AI328" s="121" t="s">
        <v>160</v>
      </c>
      <c r="AJ328" s="121" t="s">
        <v>160</v>
      </c>
      <c r="AK328" s="136">
        <v>0</v>
      </c>
      <c r="AL328" s="136">
        <v>0</v>
      </c>
      <c r="AM328" s="136">
        <v>0</v>
      </c>
      <c r="AN328" s="136">
        <v>0</v>
      </c>
      <c r="AO328" s="136">
        <v>13470619.560000001</v>
      </c>
      <c r="AP328" s="136">
        <v>0</v>
      </c>
      <c r="AQ328" s="136">
        <v>0</v>
      </c>
      <c r="AR328" s="136">
        <v>0</v>
      </c>
      <c r="AS328" s="136">
        <v>0</v>
      </c>
      <c r="AT328" s="136">
        <v>0</v>
      </c>
      <c r="AU328" s="136">
        <v>13250989.890000001</v>
      </c>
      <c r="AV328" s="136">
        <v>0</v>
      </c>
      <c r="AW328" s="136">
        <v>0</v>
      </c>
      <c r="AX328" s="136">
        <v>0</v>
      </c>
      <c r="AY328" s="136">
        <v>0</v>
      </c>
      <c r="AZ328" s="136">
        <v>0</v>
      </c>
      <c r="BA328" s="40">
        <f t="shared" si="15"/>
        <v>0</v>
      </c>
      <c r="BB328" s="40">
        <f t="shared" si="16"/>
        <v>26721609.450000003</v>
      </c>
      <c r="BC328" s="40">
        <f t="shared" si="17"/>
        <v>26721609.450000003</v>
      </c>
    </row>
    <row r="329" spans="1:55" x14ac:dyDescent="0.3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2802</v>
      </c>
      <c r="P329" s="121" t="s">
        <v>2802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14.841095890410958</v>
      </c>
      <c r="AE329" s="123">
        <v>16.69041095890411</v>
      </c>
      <c r="AF329" s="126">
        <v>6.54E-2</v>
      </c>
      <c r="AG329" s="126" t="s">
        <v>2771</v>
      </c>
      <c r="AH329" s="126">
        <v>1.1900000000000001E-2</v>
      </c>
      <c r="AI329" s="121" t="s">
        <v>288</v>
      </c>
      <c r="AJ329" s="121" t="s">
        <v>288</v>
      </c>
      <c r="AK329" s="136">
        <v>0</v>
      </c>
      <c r="AL329" s="136">
        <v>0</v>
      </c>
      <c r="AM329" s="136">
        <v>0</v>
      </c>
      <c r="AN329" s="136">
        <v>0</v>
      </c>
      <c r="AO329" s="136">
        <v>1450025.574</v>
      </c>
      <c r="AP329" s="136">
        <v>0</v>
      </c>
      <c r="AQ329" s="136">
        <v>0</v>
      </c>
      <c r="AR329" s="136">
        <v>0</v>
      </c>
      <c r="AS329" s="136">
        <v>0</v>
      </c>
      <c r="AT329" s="136">
        <v>0</v>
      </c>
      <c r="AU329" s="136">
        <v>1445691.8370000001</v>
      </c>
      <c r="AV329" s="136">
        <v>0</v>
      </c>
      <c r="AW329" s="136">
        <v>0</v>
      </c>
      <c r="AX329" s="136">
        <v>0</v>
      </c>
      <c r="AY329" s="136">
        <v>0</v>
      </c>
      <c r="AZ329" s="136">
        <v>0</v>
      </c>
      <c r="BA329" s="40">
        <f t="shared" si="15"/>
        <v>0</v>
      </c>
      <c r="BB329" s="40">
        <f t="shared" si="16"/>
        <v>2895717.4110000003</v>
      </c>
      <c r="BC329" s="40">
        <f t="shared" si="17"/>
        <v>2895717.4110000003</v>
      </c>
    </row>
    <row r="330" spans="1:55" x14ac:dyDescent="0.3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2803</v>
      </c>
      <c r="P330" s="121" t="s">
        <v>2803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16.361643835616437</v>
      </c>
      <c r="AE330" s="123">
        <v>18.07123287671233</v>
      </c>
      <c r="AF330" s="126">
        <v>6.54E-2</v>
      </c>
      <c r="AG330" s="126" t="s">
        <v>2771</v>
      </c>
      <c r="AH330" s="126">
        <v>1.1900000000000001E-2</v>
      </c>
      <c r="AI330" s="121" t="s">
        <v>288</v>
      </c>
      <c r="AJ330" s="121" t="s">
        <v>288</v>
      </c>
      <c r="AK330" s="136">
        <v>0</v>
      </c>
      <c r="AL330" s="136">
        <v>0</v>
      </c>
      <c r="AM330" s="136">
        <v>0</v>
      </c>
      <c r="AN330" s="136">
        <v>16394794.52</v>
      </c>
      <c r="AO330" s="136">
        <v>0</v>
      </c>
      <c r="AP330" s="136">
        <v>0</v>
      </c>
      <c r="AQ330" s="136">
        <v>0</v>
      </c>
      <c r="AR330" s="136">
        <v>0</v>
      </c>
      <c r="AS330" s="136">
        <v>0</v>
      </c>
      <c r="AT330" s="136">
        <v>16305205.48</v>
      </c>
      <c r="AU330" s="136">
        <v>0</v>
      </c>
      <c r="AV330" s="136">
        <v>0</v>
      </c>
      <c r="AW330" s="136">
        <v>0</v>
      </c>
      <c r="AX330" s="136">
        <v>0</v>
      </c>
      <c r="AY330" s="136">
        <v>0</v>
      </c>
      <c r="AZ330" s="136">
        <v>16394794.52</v>
      </c>
      <c r="BA330" s="40">
        <f t="shared" si="15"/>
        <v>16394794.52</v>
      </c>
      <c r="BB330" s="40">
        <f t="shared" si="16"/>
        <v>32700000</v>
      </c>
      <c r="BC330" s="40">
        <f t="shared" si="17"/>
        <v>49094794.519999996</v>
      </c>
    </row>
    <row r="331" spans="1:55" x14ac:dyDescent="0.3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2804</v>
      </c>
      <c r="P331" s="121" t="s">
        <v>2804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13.315068493150685</v>
      </c>
      <c r="AE331" s="123">
        <v>15.010958904109589</v>
      </c>
      <c r="AF331" s="129">
        <v>7.2538000000000005E-2</v>
      </c>
      <c r="AG331" s="126" t="s">
        <v>2771</v>
      </c>
      <c r="AH331" s="126">
        <v>0.02</v>
      </c>
      <c r="AI331" s="121" t="s">
        <v>311</v>
      </c>
      <c r="AJ331" s="121" t="s">
        <v>311</v>
      </c>
      <c r="AK331" s="136">
        <v>0</v>
      </c>
      <c r="AL331" s="136">
        <v>0</v>
      </c>
      <c r="AM331" s="136">
        <v>0</v>
      </c>
      <c r="AN331" s="136">
        <v>9218370.8300000001</v>
      </c>
      <c r="AO331" s="136">
        <v>0</v>
      </c>
      <c r="AP331" s="136">
        <v>0</v>
      </c>
      <c r="AQ331" s="136">
        <v>0</v>
      </c>
      <c r="AR331" s="136">
        <v>0</v>
      </c>
      <c r="AS331" s="136">
        <v>0</v>
      </c>
      <c r="AT331" s="136">
        <v>9167997.2200000007</v>
      </c>
      <c r="AU331" s="136">
        <v>0</v>
      </c>
      <c r="AV331" s="136">
        <v>0</v>
      </c>
      <c r="AW331" s="136">
        <v>0</v>
      </c>
      <c r="AX331" s="136">
        <v>0</v>
      </c>
      <c r="AY331" s="136">
        <v>0</v>
      </c>
      <c r="AZ331" s="136">
        <v>8863818.1099999994</v>
      </c>
      <c r="BA331" s="40">
        <f t="shared" si="15"/>
        <v>9218370.8300000001</v>
      </c>
      <c r="BB331" s="40">
        <f t="shared" si="16"/>
        <v>18031815.329999998</v>
      </c>
      <c r="BC331" s="40">
        <f t="shared" si="17"/>
        <v>27250186.159999996</v>
      </c>
    </row>
    <row r="332" spans="1:55" x14ac:dyDescent="0.3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2855</v>
      </c>
      <c r="P332" s="121" t="s">
        <v>2855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17.926027397260274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36">
        <v>0</v>
      </c>
      <c r="AL332" s="136">
        <v>0</v>
      </c>
      <c r="AM332" s="136">
        <v>317060.73300000001</v>
      </c>
      <c r="AN332" s="136">
        <v>0</v>
      </c>
      <c r="AO332" s="136">
        <v>0</v>
      </c>
      <c r="AP332" s="136">
        <v>0</v>
      </c>
      <c r="AQ332" s="136">
        <v>0</v>
      </c>
      <c r="AR332" s="136">
        <v>0</v>
      </c>
      <c r="AS332" s="136">
        <v>294078.15599999996</v>
      </c>
      <c r="AT332" s="136">
        <v>0</v>
      </c>
      <c r="AU332" s="136">
        <v>0</v>
      </c>
      <c r="AV332" s="136">
        <v>0</v>
      </c>
      <c r="AW332" s="136">
        <v>0</v>
      </c>
      <c r="AX332" s="136">
        <v>0</v>
      </c>
      <c r="AY332" s="136">
        <v>291644.06700000004</v>
      </c>
      <c r="AZ332" s="136">
        <v>0</v>
      </c>
      <c r="BA332" s="40">
        <f t="shared" si="15"/>
        <v>317060.73300000001</v>
      </c>
      <c r="BB332" s="40">
        <f t="shared" si="16"/>
        <v>585722.223</v>
      </c>
      <c r="BC332" s="40">
        <f t="shared" si="17"/>
        <v>902782.95600000001</v>
      </c>
    </row>
    <row r="333" spans="1:55" x14ac:dyDescent="0.3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2864</v>
      </c>
      <c r="P333" s="121" t="s">
        <v>2864</v>
      </c>
      <c r="Q333" s="121" t="s">
        <v>441</v>
      </c>
      <c r="R333" s="122">
        <v>152651000</v>
      </c>
      <c r="S333" s="122">
        <v>0</v>
      </c>
      <c r="T333" s="122">
        <v>0</v>
      </c>
      <c r="U333" s="122">
        <v>0</v>
      </c>
      <c r="V333" s="122">
        <v>0</v>
      </c>
      <c r="W333" s="122">
        <v>4726500</v>
      </c>
      <c r="X333" s="122">
        <v>0</v>
      </c>
      <c r="Y333" s="122">
        <v>157377500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13.202739726027398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36">
        <v>0</v>
      </c>
      <c r="AL333" s="136">
        <v>8000.0230000000001</v>
      </c>
      <c r="AM333" s="136">
        <v>0</v>
      </c>
      <c r="AN333" s="136">
        <v>0</v>
      </c>
      <c r="AO333" s="136">
        <v>0</v>
      </c>
      <c r="AP333" s="136">
        <v>0</v>
      </c>
      <c r="AQ333" s="136">
        <v>0</v>
      </c>
      <c r="AR333" s="136">
        <v>7956.3069999999998</v>
      </c>
      <c r="AS333" s="136">
        <v>0</v>
      </c>
      <c r="AT333" s="136">
        <v>0</v>
      </c>
      <c r="AU333" s="136">
        <v>0</v>
      </c>
      <c r="AV333" s="136">
        <v>0</v>
      </c>
      <c r="AW333" s="136">
        <v>0</v>
      </c>
      <c r="AX333" s="136">
        <v>8000.0230000000001</v>
      </c>
      <c r="AY333" s="136">
        <v>0</v>
      </c>
      <c r="AZ333" s="136">
        <v>0</v>
      </c>
      <c r="BA333" s="40">
        <f t="shared" si="15"/>
        <v>8000.0230000000001</v>
      </c>
      <c r="BB333" s="40">
        <f t="shared" si="16"/>
        <v>15956.33</v>
      </c>
      <c r="BC333" s="40">
        <f t="shared" si="17"/>
        <v>23956.352999999999</v>
      </c>
    </row>
    <row r="334" spans="1:55" x14ac:dyDescent="0.3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29.227397260273971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36">
        <v>0</v>
      </c>
      <c r="AL334" s="136">
        <v>0</v>
      </c>
      <c r="AM334" s="136">
        <v>23302.5</v>
      </c>
      <c r="AN334" s="136">
        <v>0</v>
      </c>
      <c r="AO334" s="136">
        <v>0</v>
      </c>
      <c r="AP334" s="136">
        <v>0</v>
      </c>
      <c r="AQ334" s="136">
        <v>0</v>
      </c>
      <c r="AR334" s="136">
        <v>0</v>
      </c>
      <c r="AS334" s="136">
        <v>23302.5</v>
      </c>
      <c r="AT334" s="136">
        <v>0</v>
      </c>
      <c r="AU334" s="136">
        <v>0</v>
      </c>
      <c r="AV334" s="136">
        <v>0</v>
      </c>
      <c r="AW334" s="136">
        <v>0</v>
      </c>
      <c r="AX334" s="136">
        <v>0</v>
      </c>
      <c r="AY334" s="136">
        <v>23302.5</v>
      </c>
      <c r="AZ334" s="136">
        <v>0</v>
      </c>
      <c r="BA334" s="40">
        <f t="shared" si="15"/>
        <v>23302.5</v>
      </c>
      <c r="BB334" s="40">
        <f t="shared" si="16"/>
        <v>46605</v>
      </c>
      <c r="BC334" s="40">
        <f t="shared" si="17"/>
        <v>69907.5</v>
      </c>
    </row>
    <row r="335" spans="1:55" x14ac:dyDescent="0.3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2893</v>
      </c>
      <c r="P335" s="121" t="s">
        <v>2893</v>
      </c>
      <c r="Q335" s="121" t="s">
        <v>311</v>
      </c>
      <c r="R335" s="122">
        <v>33684210.520000011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7.6383561643835618</v>
      </c>
      <c r="AE335" s="123">
        <v>12.013698630136986</v>
      </c>
      <c r="AF335" s="129">
        <v>7.6424000000000006E-2</v>
      </c>
      <c r="AG335" s="126" t="s">
        <v>3243</v>
      </c>
      <c r="AH335" s="129">
        <v>1.3583E-2</v>
      </c>
      <c r="AI335" s="121" t="s">
        <v>311</v>
      </c>
      <c r="AJ335" s="121" t="s">
        <v>311</v>
      </c>
      <c r="AK335" s="136">
        <v>0</v>
      </c>
      <c r="AL335" s="136">
        <v>1027779.37</v>
      </c>
      <c r="AM335" s="136">
        <v>0</v>
      </c>
      <c r="AN335" s="136">
        <v>0</v>
      </c>
      <c r="AO335" s="136">
        <v>0</v>
      </c>
      <c r="AP335" s="136">
        <v>0</v>
      </c>
      <c r="AQ335" s="136">
        <v>0</v>
      </c>
      <c r="AR335" s="136">
        <v>958277.89</v>
      </c>
      <c r="AS335" s="136">
        <v>0</v>
      </c>
      <c r="AT335" s="136">
        <v>0</v>
      </c>
      <c r="AU335" s="136">
        <v>0</v>
      </c>
      <c r="AV335" s="136">
        <v>0</v>
      </c>
      <c r="AW335" s="136">
        <v>0</v>
      </c>
      <c r="AX335" s="136">
        <v>899306.95</v>
      </c>
      <c r="AY335" s="136">
        <v>0</v>
      </c>
      <c r="AZ335" s="136">
        <v>0</v>
      </c>
      <c r="BA335" s="40">
        <f t="shared" si="15"/>
        <v>1027779.37</v>
      </c>
      <c r="BB335" s="40">
        <f t="shared" si="16"/>
        <v>1857584.8399999999</v>
      </c>
      <c r="BC335" s="40">
        <f t="shared" si="17"/>
        <v>2885364.21</v>
      </c>
    </row>
    <row r="336" spans="1:55" x14ac:dyDescent="0.3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2894</v>
      </c>
      <c r="P336" s="121" t="s">
        <v>2894</v>
      </c>
      <c r="Q336" s="121" t="s">
        <v>160</v>
      </c>
      <c r="R336" s="122">
        <v>2073321.1400002383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2073321.1400002532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23.221917808219178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36">
        <v>0</v>
      </c>
      <c r="AL336" s="136">
        <v>0</v>
      </c>
      <c r="AM336" s="136">
        <v>0</v>
      </c>
      <c r="AN336" s="136">
        <v>0</v>
      </c>
      <c r="AO336" s="136">
        <v>13587.35</v>
      </c>
      <c r="AP336" s="136">
        <v>0</v>
      </c>
      <c r="AQ336" s="136">
        <v>0</v>
      </c>
      <c r="AR336" s="136">
        <v>0</v>
      </c>
      <c r="AS336" s="136">
        <v>0</v>
      </c>
      <c r="AT336" s="136">
        <v>0</v>
      </c>
      <c r="AU336" s="136">
        <v>13365.82</v>
      </c>
      <c r="AV336" s="136">
        <v>0</v>
      </c>
      <c r="AW336" s="136">
        <v>0</v>
      </c>
      <c r="AX336" s="136">
        <v>0</v>
      </c>
      <c r="AY336" s="136">
        <v>0</v>
      </c>
      <c r="AZ336" s="136">
        <v>0</v>
      </c>
      <c r="BA336" s="40">
        <f t="shared" si="15"/>
        <v>0</v>
      </c>
      <c r="BB336" s="40">
        <f t="shared" si="16"/>
        <v>26953.17</v>
      </c>
      <c r="BC336" s="40">
        <f t="shared" si="17"/>
        <v>26953.17</v>
      </c>
    </row>
    <row r="337" spans="1:55" x14ac:dyDescent="0.3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2895</v>
      </c>
      <c r="P337" s="121" t="s">
        <v>2895</v>
      </c>
      <c r="Q337" s="121" t="s">
        <v>288</v>
      </c>
      <c r="R337" s="122">
        <v>80000000.000000238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80000000.000000253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9.3424657534246567</v>
      </c>
      <c r="AE337" s="123">
        <v>11.052054794520547</v>
      </c>
      <c r="AF337" s="126">
        <v>6.3799999999999996E-2</v>
      </c>
      <c r="AG337" s="126" t="s">
        <v>2770</v>
      </c>
      <c r="AH337" s="126">
        <v>0</v>
      </c>
      <c r="AI337" s="121" t="s">
        <v>288</v>
      </c>
      <c r="AJ337" s="121" t="s">
        <v>288</v>
      </c>
      <c r="AK337" s="136">
        <v>0</v>
      </c>
      <c r="AL337" s="136">
        <v>0</v>
      </c>
      <c r="AM337" s="136">
        <v>0</v>
      </c>
      <c r="AN337" s="136">
        <v>0</v>
      </c>
      <c r="AO337" s="136">
        <v>2548000</v>
      </c>
      <c r="AP337" s="136">
        <v>0</v>
      </c>
      <c r="AQ337" s="136">
        <v>0</v>
      </c>
      <c r="AR337" s="136">
        <v>0</v>
      </c>
      <c r="AS337" s="136">
        <v>0</v>
      </c>
      <c r="AT337" s="136">
        <v>0</v>
      </c>
      <c r="AU337" s="136">
        <v>2548000</v>
      </c>
      <c r="AV337" s="136">
        <v>0</v>
      </c>
      <c r="AW337" s="136">
        <v>0</v>
      </c>
      <c r="AX337" s="136">
        <v>0</v>
      </c>
      <c r="AY337" s="136">
        <v>0</v>
      </c>
      <c r="AZ337" s="136">
        <v>0</v>
      </c>
      <c r="BA337" s="40">
        <f t="shared" si="15"/>
        <v>0</v>
      </c>
      <c r="BB337" s="40">
        <f t="shared" si="16"/>
        <v>5096000</v>
      </c>
      <c r="BC337" s="40">
        <f t="shared" si="17"/>
        <v>5096000</v>
      </c>
    </row>
    <row r="338" spans="1:55" x14ac:dyDescent="0.3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2929</v>
      </c>
      <c r="L338" s="121" t="s">
        <v>29</v>
      </c>
      <c r="M338" s="121" t="s">
        <v>2930</v>
      </c>
      <c r="N338" s="121" t="s">
        <v>2931</v>
      </c>
      <c r="O338" s="121" t="s">
        <v>2929</v>
      </c>
      <c r="P338" s="121" t="s">
        <v>2929</v>
      </c>
      <c r="Q338" s="121" t="s">
        <v>2929</v>
      </c>
      <c r="R338" s="122">
        <v>656022000</v>
      </c>
      <c r="S338" s="122">
        <v>0</v>
      </c>
      <c r="T338" s="122">
        <v>0</v>
      </c>
      <c r="U338" s="122">
        <v>11439383.630000001</v>
      </c>
      <c r="V338" s="122">
        <v>4500000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17.202739726027396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2929</v>
      </c>
      <c r="AJ338" s="121" t="s">
        <v>2929</v>
      </c>
      <c r="AK338" s="136">
        <v>0</v>
      </c>
      <c r="AL338" s="136">
        <v>0</v>
      </c>
      <c r="AM338" s="136">
        <v>15939383.630000001</v>
      </c>
      <c r="AN338" s="136">
        <v>0</v>
      </c>
      <c r="AO338" s="136">
        <v>0</v>
      </c>
      <c r="AP338" s="136">
        <v>15939383.630000001</v>
      </c>
      <c r="AQ338" s="136">
        <v>0</v>
      </c>
      <c r="AR338" s="136">
        <v>0</v>
      </c>
      <c r="AS338" s="136">
        <v>15939383.630000001</v>
      </c>
      <c r="AT338" s="136">
        <v>0</v>
      </c>
      <c r="AU338" s="136">
        <v>0</v>
      </c>
      <c r="AV338" s="136">
        <v>15939383.630000001</v>
      </c>
      <c r="AW338" s="136">
        <v>0</v>
      </c>
      <c r="AX338" s="136">
        <v>0</v>
      </c>
      <c r="AY338" s="136">
        <v>15939383.630000001</v>
      </c>
      <c r="AZ338" s="136">
        <v>0</v>
      </c>
      <c r="BA338" s="40">
        <f t="shared" si="15"/>
        <v>15939383.630000001</v>
      </c>
      <c r="BB338" s="40">
        <f t="shared" si="16"/>
        <v>63757534.520000003</v>
      </c>
      <c r="BC338" s="40">
        <f t="shared" si="17"/>
        <v>79696918.150000006</v>
      </c>
    </row>
    <row r="339" spans="1:55" x14ac:dyDescent="0.3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2959</v>
      </c>
      <c r="M339" s="121" t="s">
        <v>159</v>
      </c>
      <c r="N339" s="121" t="s">
        <v>1325</v>
      </c>
      <c r="O339" s="121" t="s">
        <v>2960</v>
      </c>
      <c r="P339" s="121" t="s">
        <v>2960</v>
      </c>
      <c r="Q339" s="121" t="s">
        <v>311</v>
      </c>
      <c r="R339" s="122">
        <v>4217292.3200002089</v>
      </c>
      <c r="S339" s="122">
        <v>0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4217292.3200002238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13.32054794520548</v>
      </c>
      <c r="AE339" s="123">
        <v>15.010958904109589</v>
      </c>
      <c r="AF339" s="129">
        <v>7.2316000000000005E-2</v>
      </c>
      <c r="AG339" s="126" t="s">
        <v>2799</v>
      </c>
      <c r="AH339" s="126">
        <v>0.02</v>
      </c>
      <c r="AI339" s="121" t="s">
        <v>311</v>
      </c>
      <c r="AJ339" s="121" t="s">
        <v>311</v>
      </c>
      <c r="AK339" s="136">
        <v>0</v>
      </c>
      <c r="AL339" s="136">
        <v>0</v>
      </c>
      <c r="AM339" s="136">
        <v>0</v>
      </c>
      <c r="AN339" s="136">
        <v>194682.92600000001</v>
      </c>
      <c r="AO339" s="136">
        <v>0</v>
      </c>
      <c r="AP339" s="136">
        <v>0</v>
      </c>
      <c r="AQ339" s="136">
        <v>0</v>
      </c>
      <c r="AR339" s="136">
        <v>0</v>
      </c>
      <c r="AS339" s="136">
        <v>0</v>
      </c>
      <c r="AT339" s="136">
        <v>177974.652</v>
      </c>
      <c r="AU339" s="136">
        <v>0</v>
      </c>
      <c r="AV339" s="136">
        <v>0</v>
      </c>
      <c r="AW339" s="136">
        <v>0</v>
      </c>
      <c r="AX339" s="136">
        <v>0</v>
      </c>
      <c r="AY339" s="136">
        <v>0</v>
      </c>
      <c r="AZ339" s="136">
        <v>178821.81200000001</v>
      </c>
      <c r="BA339" s="40">
        <f t="shared" si="15"/>
        <v>194682.92600000001</v>
      </c>
      <c r="BB339" s="40">
        <f t="shared" si="16"/>
        <v>356796.46400000004</v>
      </c>
      <c r="BC339" s="40">
        <f t="shared" si="17"/>
        <v>551479.39</v>
      </c>
    </row>
    <row r="340" spans="1:55" x14ac:dyDescent="0.3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2961</v>
      </c>
      <c r="P340" s="121" t="s">
        <v>2961</v>
      </c>
      <c r="Q340" s="121" t="s">
        <v>311</v>
      </c>
      <c r="R340" s="122">
        <v>75000000.000000209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75000000.000000224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8.7342465753424658</v>
      </c>
      <c r="AE340" s="123">
        <v>10.008219178082191</v>
      </c>
      <c r="AF340" s="129">
        <v>7.3844999999999994E-2</v>
      </c>
      <c r="AG340" s="126" t="s">
        <v>2799</v>
      </c>
      <c r="AH340" s="126">
        <v>1.95E-2</v>
      </c>
      <c r="AI340" s="121" t="s">
        <v>311</v>
      </c>
      <c r="AJ340" s="121" t="s">
        <v>311</v>
      </c>
      <c r="AK340" s="136">
        <v>0</v>
      </c>
      <c r="AL340" s="136">
        <v>0</v>
      </c>
      <c r="AM340" s="136">
        <v>747500</v>
      </c>
      <c r="AN340" s="136">
        <v>0</v>
      </c>
      <c r="AO340" s="136">
        <v>0</v>
      </c>
      <c r="AP340" s="136">
        <v>0</v>
      </c>
      <c r="AQ340" s="136">
        <v>0</v>
      </c>
      <c r="AR340" s="136">
        <v>0</v>
      </c>
      <c r="AS340" s="136">
        <v>735312.5</v>
      </c>
      <c r="AT340" s="136">
        <v>0</v>
      </c>
      <c r="AU340" s="136">
        <v>0</v>
      </c>
      <c r="AV340" s="136">
        <v>0</v>
      </c>
      <c r="AW340" s="136">
        <v>0</v>
      </c>
      <c r="AX340" s="136">
        <v>0</v>
      </c>
      <c r="AY340" s="136">
        <v>747500</v>
      </c>
      <c r="AZ340" s="136">
        <v>0</v>
      </c>
      <c r="BA340" s="40">
        <f t="shared" si="15"/>
        <v>747500</v>
      </c>
      <c r="BB340" s="40">
        <f t="shared" si="16"/>
        <v>1482812.5</v>
      </c>
      <c r="BC340" s="40">
        <f t="shared" si="17"/>
        <v>2230312.5</v>
      </c>
    </row>
    <row r="341" spans="1:55" x14ac:dyDescent="0.3">
      <c r="A341" s="121">
        <v>20855001</v>
      </c>
      <c r="B341" s="121">
        <v>1</v>
      </c>
      <c r="C341" s="121">
        <v>1</v>
      </c>
      <c r="D341" s="121">
        <v>1</v>
      </c>
      <c r="E341" s="121" t="s">
        <v>2962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2963</v>
      </c>
      <c r="P341" s="121" t="s">
        <v>2963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16.523287671232875</v>
      </c>
      <c r="AE341" s="123">
        <v>19.663013698630138</v>
      </c>
      <c r="AF341" s="129">
        <v>7.5450000000000003E-2</v>
      </c>
      <c r="AG341" s="126" t="s">
        <v>3243</v>
      </c>
      <c r="AH341" s="126">
        <v>1.5283E-2</v>
      </c>
      <c r="AI341" s="121" t="s">
        <v>311</v>
      </c>
      <c r="AJ341" s="121" t="s">
        <v>311</v>
      </c>
      <c r="AK341" s="136">
        <v>0</v>
      </c>
      <c r="AL341" s="136">
        <v>0</v>
      </c>
      <c r="AM341" s="136">
        <v>0</v>
      </c>
      <c r="AN341" s="136">
        <v>1438265.62</v>
      </c>
      <c r="AO341" s="136">
        <v>0</v>
      </c>
      <c r="AP341" s="136">
        <v>0</v>
      </c>
      <c r="AQ341" s="136">
        <v>0</v>
      </c>
      <c r="AR341" s="136">
        <v>0</v>
      </c>
      <c r="AS341" s="136">
        <v>0</v>
      </c>
      <c r="AT341" s="136">
        <v>1389537.5</v>
      </c>
      <c r="AU341" s="136">
        <v>0</v>
      </c>
      <c r="AV341" s="136">
        <v>0</v>
      </c>
      <c r="AW341" s="136">
        <v>0</v>
      </c>
      <c r="AX341" s="136">
        <v>0</v>
      </c>
      <c r="AY341" s="136">
        <v>0</v>
      </c>
      <c r="AZ341" s="136">
        <v>1356079.02</v>
      </c>
      <c r="BA341" s="40">
        <f t="shared" si="15"/>
        <v>1438265.62</v>
      </c>
      <c r="BB341" s="40">
        <f t="shared" si="16"/>
        <v>2745616.52</v>
      </c>
      <c r="BC341" s="40">
        <f t="shared" si="17"/>
        <v>4183882.14</v>
      </c>
    </row>
    <row r="342" spans="1:55" x14ac:dyDescent="0.3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2968</v>
      </c>
      <c r="P342" s="121" t="s">
        <v>2968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22.632876712328766</v>
      </c>
      <c r="AE342" s="123">
        <v>24.016438356164382</v>
      </c>
      <c r="AF342" s="126">
        <v>6.6197199999999998E-2</v>
      </c>
      <c r="AG342" s="121" t="s">
        <v>2969</v>
      </c>
      <c r="AH342" s="126">
        <v>1.2E-2</v>
      </c>
      <c r="AI342" s="121" t="s">
        <v>160</v>
      </c>
      <c r="AJ342" s="121" t="s">
        <v>160</v>
      </c>
      <c r="AK342" s="136">
        <v>4838690.2180000003</v>
      </c>
      <c r="AL342" s="136">
        <v>0</v>
      </c>
      <c r="AM342" s="136">
        <v>0</v>
      </c>
      <c r="AN342" s="136">
        <v>0</v>
      </c>
      <c r="AO342" s="136">
        <v>0</v>
      </c>
      <c r="AP342" s="136">
        <v>0</v>
      </c>
      <c r="AQ342" s="136">
        <v>3691025.8879999998</v>
      </c>
      <c r="AR342" s="136">
        <v>0</v>
      </c>
      <c r="AS342" s="136">
        <v>0</v>
      </c>
      <c r="AT342" s="136">
        <v>0</v>
      </c>
      <c r="AU342" s="136">
        <v>0</v>
      </c>
      <c r="AV342" s="136">
        <v>0</v>
      </c>
      <c r="AW342" s="136">
        <v>3701190.2179999999</v>
      </c>
      <c r="AX342" s="136">
        <v>0</v>
      </c>
      <c r="AY342" s="136">
        <v>0</v>
      </c>
      <c r="AZ342" s="136">
        <v>0</v>
      </c>
      <c r="BA342" s="40">
        <f t="shared" si="15"/>
        <v>4838690.2180000003</v>
      </c>
      <c r="BB342" s="40">
        <f t="shared" si="16"/>
        <v>7392216.1059999997</v>
      </c>
      <c r="BC342" s="40">
        <f t="shared" si="17"/>
        <v>12230906.324000001</v>
      </c>
    </row>
    <row r="343" spans="1:55" x14ac:dyDescent="0.3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2970</v>
      </c>
      <c r="P343" s="121" t="s">
        <v>2970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21.221917808219178</v>
      </c>
      <c r="AE343" s="123">
        <v>22.827397260273973</v>
      </c>
      <c r="AF343" s="126">
        <v>6.5799999999999997E-2</v>
      </c>
      <c r="AG343" s="121" t="s">
        <v>2969</v>
      </c>
      <c r="AH343" s="126">
        <v>1.2E-2</v>
      </c>
      <c r="AI343" s="121" t="s">
        <v>160</v>
      </c>
      <c r="AJ343" s="121" t="s">
        <v>160</v>
      </c>
      <c r="AK343" s="136">
        <v>0</v>
      </c>
      <c r="AL343" s="136">
        <v>0</v>
      </c>
      <c r="AM343" s="136">
        <v>0</v>
      </c>
      <c r="AN343" s="136">
        <v>0</v>
      </c>
      <c r="AO343" s="136">
        <v>466519.63500000001</v>
      </c>
      <c r="AP343" s="136">
        <v>0</v>
      </c>
      <c r="AQ343" s="136">
        <v>0</v>
      </c>
      <c r="AR343" s="136">
        <v>0</v>
      </c>
      <c r="AS343" s="136">
        <v>0</v>
      </c>
      <c r="AT343" s="136">
        <v>0</v>
      </c>
      <c r="AU343" s="136">
        <v>235510.68699999998</v>
      </c>
      <c r="AV343" s="136">
        <v>0</v>
      </c>
      <c r="AW343" s="136">
        <v>0</v>
      </c>
      <c r="AX343" s="136">
        <v>0</v>
      </c>
      <c r="AY343" s="136">
        <v>0</v>
      </c>
      <c r="AZ343" s="136">
        <v>0</v>
      </c>
      <c r="BA343" s="40">
        <f t="shared" si="15"/>
        <v>0</v>
      </c>
      <c r="BB343" s="40">
        <f t="shared" si="16"/>
        <v>702030.32199999993</v>
      </c>
      <c r="BC343" s="40">
        <f t="shared" si="17"/>
        <v>702030.32199999993</v>
      </c>
    </row>
    <row r="344" spans="1:55" x14ac:dyDescent="0.3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2971</v>
      </c>
      <c r="P344" s="121" t="s">
        <v>2971</v>
      </c>
      <c r="Q344" s="121" t="s">
        <v>160</v>
      </c>
      <c r="R344" s="122">
        <v>2610699.7999999998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2610699.7999999998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22.884931506849316</v>
      </c>
      <c r="AE344" s="123">
        <v>24.183561643835617</v>
      </c>
      <c r="AF344" s="126">
        <v>6.5506200000000001E-2</v>
      </c>
      <c r="AG344" s="121" t="s">
        <v>2969</v>
      </c>
      <c r="AH344" s="126">
        <v>1.2E-2</v>
      </c>
      <c r="AI344" s="121" t="s">
        <v>160</v>
      </c>
      <c r="AJ344" s="121" t="s">
        <v>160</v>
      </c>
      <c r="AK344" s="136">
        <v>0</v>
      </c>
      <c r="AL344" s="136">
        <v>0</v>
      </c>
      <c r="AM344" s="136">
        <v>0</v>
      </c>
      <c r="AN344" s="136">
        <v>0</v>
      </c>
      <c r="AO344" s="136">
        <v>102350.23699999999</v>
      </c>
      <c r="AP344" s="136">
        <v>0</v>
      </c>
      <c r="AQ344" s="136">
        <v>0</v>
      </c>
      <c r="AR344" s="136">
        <v>0</v>
      </c>
      <c r="AS344" s="136">
        <v>0</v>
      </c>
      <c r="AT344" s="136">
        <v>0</v>
      </c>
      <c r="AU344" s="136">
        <v>99829.717000000004</v>
      </c>
      <c r="AV344" s="136">
        <v>0</v>
      </c>
      <c r="AW344" s="136">
        <v>0</v>
      </c>
      <c r="AX344" s="136">
        <v>0</v>
      </c>
      <c r="AY344" s="136">
        <v>0</v>
      </c>
      <c r="AZ344" s="136">
        <v>0</v>
      </c>
      <c r="BA344" s="40">
        <f t="shared" si="15"/>
        <v>0</v>
      </c>
      <c r="BB344" s="40">
        <f t="shared" si="16"/>
        <v>202179.954</v>
      </c>
      <c r="BC344" s="40">
        <f t="shared" si="17"/>
        <v>202179.954</v>
      </c>
    </row>
    <row r="345" spans="1:55" x14ac:dyDescent="0.3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2972</v>
      </c>
      <c r="P345" s="121" t="s">
        <v>2972</v>
      </c>
      <c r="Q345" s="121" t="s">
        <v>288</v>
      </c>
      <c r="R345" s="122">
        <v>86319985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86319985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16.18082191780822</v>
      </c>
      <c r="AE345" s="123">
        <v>17.652054794520549</v>
      </c>
      <c r="AF345" s="126">
        <v>6.5500000000000003E-2</v>
      </c>
      <c r="AG345" s="126" t="s">
        <v>2770</v>
      </c>
      <c r="AH345" s="126">
        <v>1.2E-2</v>
      </c>
      <c r="AI345" s="121" t="s">
        <v>288</v>
      </c>
      <c r="AJ345" s="121" t="s">
        <v>288</v>
      </c>
      <c r="AK345" s="136">
        <v>0</v>
      </c>
      <c r="AL345" s="136">
        <v>0</v>
      </c>
      <c r="AM345" s="136">
        <v>2968319.7990000001</v>
      </c>
      <c r="AN345" s="136">
        <v>0</v>
      </c>
      <c r="AO345" s="136">
        <v>0</v>
      </c>
      <c r="AP345" s="136">
        <v>0</v>
      </c>
      <c r="AQ345" s="136">
        <v>0</v>
      </c>
      <c r="AR345" s="136">
        <v>0</v>
      </c>
      <c r="AS345" s="136">
        <v>2923606.9560000002</v>
      </c>
      <c r="AT345" s="136">
        <v>0</v>
      </c>
      <c r="AU345" s="136">
        <v>0</v>
      </c>
      <c r="AV345" s="136">
        <v>0</v>
      </c>
      <c r="AW345" s="136">
        <v>0</v>
      </c>
      <c r="AX345" s="136">
        <v>0</v>
      </c>
      <c r="AY345" s="136">
        <v>2931896.6230000001</v>
      </c>
      <c r="AZ345" s="136">
        <v>0</v>
      </c>
      <c r="BA345" s="40">
        <f t="shared" si="15"/>
        <v>2968319.7990000001</v>
      </c>
      <c r="BB345" s="40">
        <f t="shared" si="16"/>
        <v>5855503.5789999999</v>
      </c>
      <c r="BC345" s="40">
        <f t="shared" si="17"/>
        <v>8823823.3780000005</v>
      </c>
    </row>
    <row r="346" spans="1:55" x14ac:dyDescent="0.3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2973</v>
      </c>
      <c r="M346" s="121" t="s">
        <v>159</v>
      </c>
      <c r="N346" s="121" t="s">
        <v>1325</v>
      </c>
      <c r="O346" s="121" t="s">
        <v>2974</v>
      </c>
      <c r="P346" s="121" t="s">
        <v>2974</v>
      </c>
      <c r="Q346" s="121" t="s">
        <v>311</v>
      </c>
      <c r="R346" s="122">
        <v>246258.76</v>
      </c>
      <c r="S346" s="122">
        <v>414405.44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660664.19999999995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8.8520547945205479</v>
      </c>
      <c r="AE346" s="123">
        <v>10.008219178082191</v>
      </c>
      <c r="AF346" s="129">
        <v>7.1280999999999997E-2</v>
      </c>
      <c r="AG346" s="126" t="s">
        <v>2799</v>
      </c>
      <c r="AH346" s="126">
        <v>1.95E-2</v>
      </c>
      <c r="AI346" s="121" t="s">
        <v>311</v>
      </c>
      <c r="AJ346" s="121" t="s">
        <v>311</v>
      </c>
      <c r="AK346" s="136">
        <v>0</v>
      </c>
      <c r="AL346" s="136">
        <v>0</v>
      </c>
      <c r="AM346" s="136">
        <v>0</v>
      </c>
      <c r="AN346" s="136">
        <v>0</v>
      </c>
      <c r="AO346" s="136">
        <v>45005.894</v>
      </c>
      <c r="AP346" s="136">
        <v>0</v>
      </c>
      <c r="AQ346" s="136">
        <v>0</v>
      </c>
      <c r="AR346" s="136">
        <v>0</v>
      </c>
      <c r="AS346" s="136">
        <v>0</v>
      </c>
      <c r="AT346" s="136">
        <v>0</v>
      </c>
      <c r="AU346" s="136">
        <v>36879.404999999999</v>
      </c>
      <c r="AV346" s="136">
        <v>0</v>
      </c>
      <c r="AW346" s="136">
        <v>0</v>
      </c>
      <c r="AX346" s="136">
        <v>0</v>
      </c>
      <c r="AY346" s="136">
        <v>0</v>
      </c>
      <c r="AZ346" s="136">
        <v>0</v>
      </c>
      <c r="BA346" s="40">
        <f t="shared" si="15"/>
        <v>0</v>
      </c>
      <c r="BB346" s="40">
        <f t="shared" si="16"/>
        <v>81885.298999999999</v>
      </c>
      <c r="BC346" s="40">
        <f t="shared" si="17"/>
        <v>81885.298999999999</v>
      </c>
    </row>
    <row r="347" spans="1:55" x14ac:dyDescent="0.3">
      <c r="A347" s="121">
        <v>20865000</v>
      </c>
      <c r="B347" s="121">
        <v>1</v>
      </c>
      <c r="C347" s="121">
        <v>1</v>
      </c>
      <c r="D347" s="121">
        <v>1</v>
      </c>
      <c r="E347" s="121" t="s">
        <v>2962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2975</v>
      </c>
      <c r="P347" s="121" t="s">
        <v>2975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18.917808219178081</v>
      </c>
      <c r="AE347" s="123">
        <v>20.013698630136986</v>
      </c>
      <c r="AF347" s="129">
        <v>7.2137000000000007E-2</v>
      </c>
      <c r="AG347" s="126" t="s">
        <v>2799</v>
      </c>
      <c r="AH347" s="126">
        <v>0.02</v>
      </c>
      <c r="AI347" s="121" t="s">
        <v>311</v>
      </c>
      <c r="AJ347" s="121" t="s">
        <v>311</v>
      </c>
      <c r="AK347" s="136">
        <v>0</v>
      </c>
      <c r="AL347" s="136">
        <v>0</v>
      </c>
      <c r="AM347" s="136">
        <v>0</v>
      </c>
      <c r="AN347" s="136">
        <v>0</v>
      </c>
      <c r="AO347" s="136">
        <v>1227249.5970000001</v>
      </c>
      <c r="AP347" s="136">
        <v>0</v>
      </c>
      <c r="AQ347" s="136">
        <v>0</v>
      </c>
      <c r="AR347" s="136">
        <v>0</v>
      </c>
      <c r="AS347" s="136">
        <v>0</v>
      </c>
      <c r="AT347" s="136">
        <v>0</v>
      </c>
      <c r="AU347" s="136">
        <v>1207240.094</v>
      </c>
      <c r="AV347" s="136">
        <v>0</v>
      </c>
      <c r="AW347" s="136">
        <v>0</v>
      </c>
      <c r="AX347" s="136">
        <v>0</v>
      </c>
      <c r="AY347" s="136">
        <v>0</v>
      </c>
      <c r="AZ347" s="136">
        <v>0</v>
      </c>
      <c r="BA347" s="40">
        <f t="shared" si="15"/>
        <v>0</v>
      </c>
      <c r="BB347" s="40">
        <f t="shared" si="16"/>
        <v>2434489.6910000001</v>
      </c>
      <c r="BC347" s="40">
        <f t="shared" si="17"/>
        <v>2434489.6910000001</v>
      </c>
    </row>
    <row r="348" spans="1:55" x14ac:dyDescent="0.3">
      <c r="A348" s="121">
        <v>20866000</v>
      </c>
      <c r="B348" s="121">
        <v>1</v>
      </c>
      <c r="C348" s="121">
        <v>1</v>
      </c>
      <c r="D348" s="121">
        <v>1</v>
      </c>
      <c r="E348" s="121" t="s">
        <v>2962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2976</v>
      </c>
      <c r="P348" s="121" t="s">
        <v>2976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13.915068493150685</v>
      </c>
      <c r="AE348" s="123">
        <v>15.010958904109589</v>
      </c>
      <c r="AF348" s="126"/>
      <c r="AG348" s="126" t="s">
        <v>2799</v>
      </c>
      <c r="AH348" s="126">
        <v>0.02</v>
      </c>
      <c r="AI348" s="121" t="s">
        <v>311</v>
      </c>
      <c r="AJ348" s="121" t="s">
        <v>311</v>
      </c>
      <c r="AK348" s="136">
        <v>0</v>
      </c>
      <c r="AL348" s="136">
        <v>0</v>
      </c>
      <c r="AM348" s="136">
        <v>0</v>
      </c>
      <c r="AN348" s="136">
        <v>0</v>
      </c>
      <c r="AO348" s="136">
        <v>0</v>
      </c>
      <c r="AP348" s="136">
        <v>0</v>
      </c>
      <c r="AQ348" s="136">
        <v>0</v>
      </c>
      <c r="AR348" s="136">
        <v>0</v>
      </c>
      <c r="AS348" s="136">
        <v>0</v>
      </c>
      <c r="AT348" s="136">
        <v>0</v>
      </c>
      <c r="AU348" s="136">
        <v>0</v>
      </c>
      <c r="AV348" s="136">
        <v>0</v>
      </c>
      <c r="AW348" s="136">
        <v>0</v>
      </c>
      <c r="AX348" s="136">
        <v>0</v>
      </c>
      <c r="AY348" s="136">
        <v>0</v>
      </c>
      <c r="AZ348" s="136">
        <v>0</v>
      </c>
      <c r="BA348" s="40">
        <f t="shared" si="15"/>
        <v>0</v>
      </c>
      <c r="BB348" s="40">
        <f t="shared" si="16"/>
        <v>0</v>
      </c>
      <c r="BC348" s="40">
        <f t="shared" si="17"/>
        <v>0</v>
      </c>
    </row>
    <row r="349" spans="1:55" x14ac:dyDescent="0.3">
      <c r="A349" s="121">
        <v>20358000</v>
      </c>
      <c r="B349" s="121">
        <v>1</v>
      </c>
      <c r="C349" s="121">
        <v>1</v>
      </c>
      <c r="D349" s="121">
        <v>1</v>
      </c>
      <c r="E349" s="121" t="s">
        <v>2962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3011</v>
      </c>
      <c r="P349" s="121" t="s">
        <v>3011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17.882191780821916</v>
      </c>
      <c r="AE349" s="123">
        <v>18.920547945205481</v>
      </c>
      <c r="AF349" s="126">
        <v>6.5799999999999997E-2</v>
      </c>
      <c r="AG349" s="121" t="s">
        <v>2969</v>
      </c>
      <c r="AH349" s="126">
        <v>1.2E-2</v>
      </c>
      <c r="AI349" s="121" t="s">
        <v>160</v>
      </c>
      <c r="AJ349" s="121" t="s">
        <v>160</v>
      </c>
      <c r="AK349" s="136">
        <v>0</v>
      </c>
      <c r="AL349" s="136">
        <v>0</v>
      </c>
      <c r="AM349" s="136">
        <v>0</v>
      </c>
      <c r="AN349" s="136">
        <v>0</v>
      </c>
      <c r="AO349" s="136">
        <v>15154447</v>
      </c>
      <c r="AP349" s="136">
        <v>0</v>
      </c>
      <c r="AQ349" s="136">
        <v>0</v>
      </c>
      <c r="AR349" s="136">
        <v>0</v>
      </c>
      <c r="AS349" s="136">
        <v>0</v>
      </c>
      <c r="AT349" s="136">
        <v>0</v>
      </c>
      <c r="AU349" s="136">
        <v>14907363.630000001</v>
      </c>
      <c r="AV349" s="136">
        <v>0</v>
      </c>
      <c r="AW349" s="136">
        <v>0</v>
      </c>
      <c r="AX349" s="136">
        <v>0</v>
      </c>
      <c r="AY349" s="136">
        <v>0</v>
      </c>
      <c r="AZ349" s="136">
        <v>0</v>
      </c>
      <c r="BA349" s="40">
        <f t="shared" si="15"/>
        <v>0</v>
      </c>
      <c r="BB349" s="40">
        <f t="shared" si="16"/>
        <v>30061810.630000003</v>
      </c>
      <c r="BC349" s="40">
        <f t="shared" si="17"/>
        <v>30061810.630000003</v>
      </c>
    </row>
    <row r="350" spans="1:55" x14ac:dyDescent="0.3">
      <c r="A350" s="121">
        <v>20359000</v>
      </c>
      <c r="B350" s="121">
        <v>1</v>
      </c>
      <c r="C350" s="121">
        <v>1</v>
      </c>
      <c r="D350" s="121">
        <v>1</v>
      </c>
      <c r="E350" s="121" t="s">
        <v>2962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3012</v>
      </c>
      <c r="P350" s="121" t="s">
        <v>3012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621584.69999999995</v>
      </c>
      <c r="V350" s="122" t="s">
        <v>2861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13.87945205479452</v>
      </c>
      <c r="AE350" s="123">
        <v>14.917808219178083</v>
      </c>
      <c r="AF350" s="126">
        <v>2.5000000000000001E-2</v>
      </c>
      <c r="AG350" s="121" t="s">
        <v>3110</v>
      </c>
      <c r="AH350" s="121"/>
      <c r="AI350" s="121" t="s">
        <v>160</v>
      </c>
      <c r="AJ350" s="121" t="s">
        <v>160</v>
      </c>
      <c r="AK350" s="136">
        <v>0</v>
      </c>
      <c r="AL350" s="136">
        <v>0</v>
      </c>
      <c r="AM350" s="136">
        <v>0</v>
      </c>
      <c r="AN350" s="136">
        <v>0</v>
      </c>
      <c r="AO350" s="136">
        <v>0</v>
      </c>
      <c r="AP350" s="136">
        <v>630136.99</v>
      </c>
      <c r="AQ350" s="136">
        <v>0</v>
      </c>
      <c r="AR350" s="136">
        <v>0</v>
      </c>
      <c r="AS350" s="136">
        <v>0</v>
      </c>
      <c r="AT350" s="136">
        <v>0</v>
      </c>
      <c r="AU350" s="136">
        <v>0</v>
      </c>
      <c r="AV350" s="136">
        <v>619863.01</v>
      </c>
      <c r="AW350" s="136">
        <v>0</v>
      </c>
      <c r="AX350" s="136">
        <v>0</v>
      </c>
      <c r="AY350" s="136">
        <v>0</v>
      </c>
      <c r="AZ350" s="136">
        <v>0</v>
      </c>
      <c r="BA350" s="40">
        <f t="shared" si="15"/>
        <v>0</v>
      </c>
      <c r="BB350" s="40">
        <f t="shared" si="16"/>
        <v>1250000</v>
      </c>
      <c r="BC350" s="40">
        <f t="shared" si="17"/>
        <v>1250000</v>
      </c>
    </row>
    <row r="351" spans="1:55" x14ac:dyDescent="0.3">
      <c r="A351" s="121">
        <v>20598000</v>
      </c>
      <c r="B351" s="121">
        <v>1</v>
      </c>
      <c r="C351" s="121">
        <v>1</v>
      </c>
      <c r="D351" s="121">
        <v>1</v>
      </c>
      <c r="E351" s="121" t="s">
        <v>2962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3013</v>
      </c>
      <c r="P351" s="121" t="s">
        <v>3013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16.301369863013697</v>
      </c>
      <c r="AE351" s="123">
        <v>17.328767123287673</v>
      </c>
      <c r="AF351" s="126">
        <v>6.5500000000000003E-2</v>
      </c>
      <c r="AG351" s="121" t="s">
        <v>2799</v>
      </c>
      <c r="AH351" s="126">
        <v>1.2E-2</v>
      </c>
      <c r="AI351" s="121" t="s">
        <v>288</v>
      </c>
      <c r="AJ351" s="121" t="s">
        <v>288</v>
      </c>
      <c r="AK351" s="136">
        <v>0</v>
      </c>
      <c r="AL351" s="136">
        <v>0</v>
      </c>
      <c r="AM351" s="136">
        <v>0</v>
      </c>
      <c r="AN351" s="136">
        <v>16394794.52</v>
      </c>
      <c r="AO351" s="136">
        <v>0</v>
      </c>
      <c r="AP351" s="136">
        <v>0</v>
      </c>
      <c r="AQ351" s="136">
        <v>0</v>
      </c>
      <c r="AR351" s="136">
        <v>0</v>
      </c>
      <c r="AS351" s="136">
        <v>0</v>
      </c>
      <c r="AT351" s="136">
        <v>16305205.48</v>
      </c>
      <c r="AU351" s="136">
        <v>0</v>
      </c>
      <c r="AV351" s="136">
        <v>0</v>
      </c>
      <c r="AW351" s="136">
        <v>0</v>
      </c>
      <c r="AX351" s="136">
        <v>0</v>
      </c>
      <c r="AY351" s="136">
        <v>0</v>
      </c>
      <c r="AZ351" s="136">
        <v>16394794.52</v>
      </c>
      <c r="BA351" s="40">
        <f t="shared" si="15"/>
        <v>16394794.52</v>
      </c>
      <c r="BB351" s="40">
        <f t="shared" si="16"/>
        <v>32700000</v>
      </c>
      <c r="BC351" s="40">
        <f t="shared" si="17"/>
        <v>49094794.519999996</v>
      </c>
    </row>
    <row r="352" spans="1:55" x14ac:dyDescent="0.3">
      <c r="A352" s="121">
        <v>20867000</v>
      </c>
      <c r="B352" s="121">
        <v>1</v>
      </c>
      <c r="C352" s="121">
        <v>1</v>
      </c>
      <c r="D352" s="121">
        <v>1</v>
      </c>
      <c r="E352" s="121" t="s">
        <v>2962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3014</v>
      </c>
      <c r="P352" s="121" t="s">
        <v>3014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207936.7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18.947945205479453</v>
      </c>
      <c r="AE352" s="123">
        <v>20.016438356164382</v>
      </c>
      <c r="AF352" s="126"/>
      <c r="AG352" s="126" t="s">
        <v>2799</v>
      </c>
      <c r="AH352" s="126">
        <v>0.02</v>
      </c>
      <c r="AI352" s="121" t="s">
        <v>311</v>
      </c>
      <c r="AJ352" s="121" t="s">
        <v>311</v>
      </c>
      <c r="AK352" s="136">
        <v>0</v>
      </c>
      <c r="AL352" s="136">
        <v>0</v>
      </c>
      <c r="AM352" s="136">
        <v>0</v>
      </c>
      <c r="AN352" s="136">
        <v>0</v>
      </c>
      <c r="AO352" s="136">
        <v>0</v>
      </c>
      <c r="AP352" s="136">
        <v>0</v>
      </c>
      <c r="AQ352" s="136">
        <v>0</v>
      </c>
      <c r="AR352" s="136">
        <v>0</v>
      </c>
      <c r="AS352" s="136">
        <v>0</v>
      </c>
      <c r="AT352" s="136">
        <v>0</v>
      </c>
      <c r="AU352" s="136">
        <v>0</v>
      </c>
      <c r="AV352" s="136">
        <v>0</v>
      </c>
      <c r="AW352" s="136">
        <v>0</v>
      </c>
      <c r="AX352" s="136">
        <v>0</v>
      </c>
      <c r="AY352" s="136">
        <v>0</v>
      </c>
      <c r="AZ352" s="136">
        <v>0</v>
      </c>
      <c r="BA352" s="40">
        <f t="shared" si="15"/>
        <v>0</v>
      </c>
      <c r="BB352" s="40">
        <f t="shared" si="16"/>
        <v>0</v>
      </c>
      <c r="BC352" s="40">
        <f t="shared" si="17"/>
        <v>0</v>
      </c>
    </row>
    <row r="353" spans="1:55" x14ac:dyDescent="0.3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3111</v>
      </c>
      <c r="L353" s="121" t="s">
        <v>166</v>
      </c>
      <c r="M353" s="121" t="s">
        <v>159</v>
      </c>
      <c r="N353" s="121" t="s">
        <v>1325</v>
      </c>
      <c r="O353" s="121" t="s">
        <v>3112</v>
      </c>
      <c r="P353" s="121" t="s">
        <v>3112</v>
      </c>
      <c r="Q353" s="121" t="s">
        <v>3111</v>
      </c>
      <c r="R353" s="122">
        <v>50000000</v>
      </c>
      <c r="S353" s="122">
        <v>0</v>
      </c>
      <c r="T353" s="122">
        <v>0</v>
      </c>
      <c r="U353" s="122">
        <v>1262715.32</v>
      </c>
      <c r="V353" s="122">
        <v>14993.18</v>
      </c>
      <c r="W353" s="122">
        <v>0</v>
      </c>
      <c r="X353" s="122">
        <v>0</v>
      </c>
      <c r="Y353" s="122">
        <v>50000000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7.4904109589041097</v>
      </c>
      <c r="AE353" s="123">
        <v>8.8191780821917813</v>
      </c>
      <c r="AF353" s="126">
        <v>6.5660200000000002E-2</v>
      </c>
      <c r="AG353" s="126" t="s">
        <v>2799</v>
      </c>
      <c r="AH353" s="126">
        <v>1.2282599999999999E-2</v>
      </c>
      <c r="AI353" s="121" t="s">
        <v>3111</v>
      </c>
      <c r="AJ353" s="121" t="s">
        <v>3111</v>
      </c>
      <c r="AK353" s="136">
        <v>0</v>
      </c>
      <c r="AL353" s="136">
        <v>0</v>
      </c>
      <c r="AM353" s="136">
        <v>0</v>
      </c>
      <c r="AN353" s="136">
        <v>0</v>
      </c>
      <c r="AO353" s="136">
        <v>0</v>
      </c>
      <c r="AP353" s="136">
        <v>1676776.67</v>
      </c>
      <c r="AQ353" s="136">
        <v>0</v>
      </c>
      <c r="AR353" s="136">
        <v>0</v>
      </c>
      <c r="AS353" s="136">
        <v>0</v>
      </c>
      <c r="AT353" s="136">
        <v>0</v>
      </c>
      <c r="AU353" s="136">
        <v>0</v>
      </c>
      <c r="AV353" s="136">
        <v>1649437.92</v>
      </c>
      <c r="AW353" s="136">
        <v>0</v>
      </c>
      <c r="AX353" s="136">
        <v>0</v>
      </c>
      <c r="AY353" s="136">
        <v>0</v>
      </c>
      <c r="AZ353" s="136">
        <v>0</v>
      </c>
      <c r="BA353" s="40">
        <f t="shared" si="15"/>
        <v>0</v>
      </c>
      <c r="BB353" s="40">
        <f t="shared" si="16"/>
        <v>3326214.59</v>
      </c>
      <c r="BC353" s="40">
        <f t="shared" si="17"/>
        <v>3326214.59</v>
      </c>
    </row>
    <row r="354" spans="1:55" x14ac:dyDescent="0.3">
      <c r="A354" s="121">
        <v>20868000</v>
      </c>
      <c r="B354" s="121">
        <v>1</v>
      </c>
      <c r="C354" s="121">
        <v>1</v>
      </c>
      <c r="D354" s="121">
        <v>1</v>
      </c>
      <c r="E354" s="121" t="s">
        <v>2962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3113</v>
      </c>
      <c r="P354" s="121" t="s">
        <v>3113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14.049315068493151</v>
      </c>
      <c r="AE354" s="123">
        <v>15.010958904109589</v>
      </c>
      <c r="AF354" s="126"/>
      <c r="AG354" s="126" t="s">
        <v>2799</v>
      </c>
      <c r="AH354" s="126">
        <v>0.02</v>
      </c>
      <c r="AI354" s="121" t="s">
        <v>311</v>
      </c>
      <c r="AJ354" s="121" t="s">
        <v>311</v>
      </c>
      <c r="AK354" s="136">
        <v>0</v>
      </c>
      <c r="AL354" s="136">
        <v>0</v>
      </c>
      <c r="AM354" s="136">
        <v>0</v>
      </c>
      <c r="AN354" s="136">
        <v>0</v>
      </c>
      <c r="AO354" s="136">
        <v>0</v>
      </c>
      <c r="AP354" s="136">
        <v>0</v>
      </c>
      <c r="AQ354" s="136">
        <v>0</v>
      </c>
      <c r="AR354" s="136">
        <v>0</v>
      </c>
      <c r="AS354" s="136">
        <v>0</v>
      </c>
      <c r="AT354" s="136">
        <v>0</v>
      </c>
      <c r="AU354" s="136">
        <v>0</v>
      </c>
      <c r="AV354" s="136">
        <v>0</v>
      </c>
      <c r="AW354" s="136">
        <v>0</v>
      </c>
      <c r="AX354" s="136">
        <v>0</v>
      </c>
      <c r="AY354" s="136">
        <v>0</v>
      </c>
      <c r="AZ354" s="136">
        <v>0</v>
      </c>
      <c r="BA354" s="40">
        <f t="shared" si="15"/>
        <v>0</v>
      </c>
      <c r="BB354" s="40">
        <f t="shared" si="16"/>
        <v>0</v>
      </c>
      <c r="BC354" s="40">
        <f t="shared" si="17"/>
        <v>0</v>
      </c>
    </row>
    <row r="355" spans="1:55" x14ac:dyDescent="0.3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3140</v>
      </c>
      <c r="P355" s="131" t="s">
        <v>3140</v>
      </c>
      <c r="Q355" s="131" t="s">
        <v>288</v>
      </c>
      <c r="R355" s="132">
        <v>300000000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300000000</v>
      </c>
      <c r="Z355" s="134">
        <v>45210</v>
      </c>
      <c r="AA355" s="134">
        <v>52305</v>
      </c>
      <c r="AB355" s="133">
        <v>300000000</v>
      </c>
      <c r="AC355" s="133">
        <v>300000000</v>
      </c>
      <c r="AD355" s="133">
        <v>18.547945205479451</v>
      </c>
      <c r="AE355" s="133">
        <v>19.438356164383563</v>
      </c>
      <c r="AF355" s="135">
        <v>6.54E-2</v>
      </c>
      <c r="AG355" s="131" t="s">
        <v>2799</v>
      </c>
      <c r="AH355" s="135">
        <v>1.1900000000000001E-2</v>
      </c>
      <c r="AI355" s="131" t="s">
        <v>288</v>
      </c>
      <c r="AJ355" s="131" t="s">
        <v>288</v>
      </c>
      <c r="AK355" s="136">
        <v>8700000</v>
      </c>
      <c r="AL355" s="136">
        <v>0</v>
      </c>
      <c r="AM355" s="136">
        <v>0</v>
      </c>
      <c r="AN355" s="136">
        <v>0</v>
      </c>
      <c r="AO355" s="136">
        <v>0</v>
      </c>
      <c r="AP355" s="136">
        <v>0</v>
      </c>
      <c r="AQ355" s="136">
        <v>9834333.3300000001</v>
      </c>
      <c r="AR355" s="136">
        <v>0</v>
      </c>
      <c r="AS355" s="136">
        <v>0</v>
      </c>
      <c r="AT355" s="136">
        <v>0</v>
      </c>
      <c r="AU355" s="136">
        <v>0</v>
      </c>
      <c r="AV355" s="136">
        <v>0</v>
      </c>
      <c r="AW355" s="136">
        <v>9997333.3300000001</v>
      </c>
      <c r="AX355" s="136">
        <v>0</v>
      </c>
      <c r="AY355" s="136">
        <v>0</v>
      </c>
      <c r="AZ355" s="136">
        <v>0</v>
      </c>
      <c r="BA355" s="40">
        <f t="shared" si="15"/>
        <v>8700000</v>
      </c>
      <c r="BB355" s="40">
        <f t="shared" si="16"/>
        <v>19831666.66</v>
      </c>
      <c r="BC355" s="40">
        <f t="shared" si="17"/>
        <v>28531666.66</v>
      </c>
    </row>
    <row r="356" spans="1:55" x14ac:dyDescent="0.3">
      <c r="A356" s="64">
        <v>20870000</v>
      </c>
      <c r="B356" s="64">
        <v>1</v>
      </c>
      <c r="C356" s="64">
        <v>1</v>
      </c>
      <c r="D356" s="64">
        <v>1</v>
      </c>
      <c r="E356" s="64" t="s">
        <v>2962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3171</v>
      </c>
      <c r="P356" s="64" t="s">
        <v>3171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6.2849315068493148</v>
      </c>
      <c r="AE356" s="94">
        <v>7.0027397260273974</v>
      </c>
      <c r="AF356" s="119">
        <v>7.0013000000000006E-2</v>
      </c>
      <c r="AG356" s="95" t="s">
        <v>2799</v>
      </c>
      <c r="AH356" s="95">
        <v>1.7500000000000002E-2</v>
      </c>
      <c r="AI356" s="64" t="s">
        <v>311</v>
      </c>
      <c r="AJ356" s="64" t="s">
        <v>311</v>
      </c>
      <c r="AK356" s="136">
        <v>0</v>
      </c>
      <c r="AL356" s="136">
        <v>0</v>
      </c>
      <c r="AM356" s="136">
        <v>0</v>
      </c>
      <c r="AN356" s="136">
        <v>2669245.62</v>
      </c>
      <c r="AO356" s="136">
        <v>0</v>
      </c>
      <c r="AP356" s="136">
        <v>0</v>
      </c>
      <c r="AQ356" s="136">
        <v>0</v>
      </c>
      <c r="AR356" s="136">
        <v>0</v>
      </c>
      <c r="AS356" s="136">
        <v>0</v>
      </c>
      <c r="AT356" s="136">
        <v>2654659.58</v>
      </c>
      <c r="AU356" s="136">
        <v>0</v>
      </c>
      <c r="AV356" s="136">
        <v>0</v>
      </c>
      <c r="AW356" s="136">
        <v>0</v>
      </c>
      <c r="AX356" s="136">
        <v>0</v>
      </c>
      <c r="AY356" s="136">
        <v>0</v>
      </c>
      <c r="AZ356" s="136">
        <v>2446808.4900000002</v>
      </c>
      <c r="BA356" s="40">
        <f t="shared" si="15"/>
        <v>2669245.62</v>
      </c>
      <c r="BB356" s="40">
        <f t="shared" ref="BB356:BB358" si="18">SUM(AO356:AZ356)</f>
        <v>5101468.07</v>
      </c>
      <c r="BC356" s="40">
        <f t="shared" ref="BC356:BC358" si="19">BB356+BA356</f>
        <v>7770713.6900000004</v>
      </c>
    </row>
    <row r="357" spans="1:55" x14ac:dyDescent="0.3">
      <c r="A357" s="64">
        <v>20357000</v>
      </c>
      <c r="B357" s="64">
        <v>1</v>
      </c>
      <c r="C357" s="64">
        <v>1</v>
      </c>
      <c r="D357" s="64">
        <v>1</v>
      </c>
      <c r="E357" s="64" t="s">
        <v>2962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3244</v>
      </c>
      <c r="P357" s="64" t="s">
        <v>3244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22.884931506849316</v>
      </c>
      <c r="AE357" s="94">
        <v>24.049315068493151</v>
      </c>
      <c r="AF357" s="95">
        <v>6.4054E-2</v>
      </c>
      <c r="AG357" s="95" t="s">
        <v>2797</v>
      </c>
      <c r="AH357" s="95">
        <v>1.1599999999999999E-2</v>
      </c>
      <c r="AI357" s="64" t="s">
        <v>160</v>
      </c>
      <c r="AJ357" s="64" t="s">
        <v>160</v>
      </c>
      <c r="AK357" s="136">
        <v>0</v>
      </c>
      <c r="AL357" s="136">
        <v>0</v>
      </c>
      <c r="AM357" s="136">
        <v>0</v>
      </c>
      <c r="AN357" s="136">
        <v>0</v>
      </c>
      <c r="AO357" s="136">
        <v>0</v>
      </c>
      <c r="AP357" s="136">
        <v>0</v>
      </c>
      <c r="AQ357" s="136">
        <v>0</v>
      </c>
      <c r="AR357" s="136">
        <v>0</v>
      </c>
      <c r="AS357" s="136">
        <v>0</v>
      </c>
      <c r="AT357" s="136">
        <v>0</v>
      </c>
      <c r="AU357" s="136">
        <v>0</v>
      </c>
      <c r="AV357" s="136">
        <v>0</v>
      </c>
      <c r="AW357" s="136">
        <v>0</v>
      </c>
      <c r="AX357" s="136">
        <v>0</v>
      </c>
      <c r="AY357" s="136">
        <v>0</v>
      </c>
      <c r="AZ357" s="136">
        <v>0</v>
      </c>
      <c r="BA357" s="40">
        <f t="shared" si="15"/>
        <v>0</v>
      </c>
      <c r="BB357" s="40">
        <f t="shared" si="18"/>
        <v>0</v>
      </c>
      <c r="BC357" s="40">
        <f t="shared" si="19"/>
        <v>0</v>
      </c>
    </row>
    <row r="358" spans="1:55" x14ac:dyDescent="0.3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3245</v>
      </c>
      <c r="P358" s="64" t="s">
        <v>3245</v>
      </c>
      <c r="Q358" s="64" t="s">
        <v>160</v>
      </c>
      <c r="R358" s="96">
        <v>580000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580000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23.904109589041095</v>
      </c>
      <c r="AE358" s="94">
        <v>25.019178082191782</v>
      </c>
      <c r="AF358" s="95">
        <v>6.1817999999999998E-2</v>
      </c>
      <c r="AG358" s="95" t="s">
        <v>2797</v>
      </c>
      <c r="AH358" s="95">
        <v>1.1599999999999999E-2</v>
      </c>
      <c r="AI358" s="64" t="s">
        <v>160</v>
      </c>
      <c r="AJ358" s="64" t="s">
        <v>160</v>
      </c>
      <c r="AK358" s="136">
        <v>0</v>
      </c>
      <c r="AL358" s="136">
        <v>0</v>
      </c>
      <c r="AM358" s="136">
        <v>0</v>
      </c>
      <c r="AN358" s="136">
        <v>0</v>
      </c>
      <c r="AO358" s="136">
        <v>314286.33300000004</v>
      </c>
      <c r="AP358" s="136">
        <v>0</v>
      </c>
      <c r="AQ358" s="136">
        <v>0</v>
      </c>
      <c r="AR358" s="136">
        <v>0</v>
      </c>
      <c r="AS358" s="136">
        <v>0</v>
      </c>
      <c r="AT358" s="136">
        <v>0</v>
      </c>
      <c r="AU358" s="136">
        <v>96217.01</v>
      </c>
      <c r="AV358" s="136">
        <v>0</v>
      </c>
      <c r="AW358" s="136">
        <v>0</v>
      </c>
      <c r="AX358" s="136">
        <v>0</v>
      </c>
      <c r="AY358" s="136">
        <v>0</v>
      </c>
      <c r="AZ358" s="136">
        <v>0</v>
      </c>
      <c r="BA358" s="40">
        <f t="shared" si="15"/>
        <v>0</v>
      </c>
      <c r="BB358" s="40">
        <f t="shared" si="18"/>
        <v>410503.34300000005</v>
      </c>
      <c r="BC358" s="40">
        <f t="shared" si="19"/>
        <v>410503.34300000005</v>
      </c>
    </row>
    <row r="359" spans="1:55" x14ac:dyDescent="0.3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3246</v>
      </c>
      <c r="M359" s="64" t="s">
        <v>65</v>
      </c>
      <c r="N359" s="64" t="s">
        <v>1324</v>
      </c>
      <c r="O359" s="64" t="s">
        <v>3247</v>
      </c>
      <c r="P359" s="64" t="s">
        <v>3247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24.126027397260273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6">
        <v>0</v>
      </c>
      <c r="AL359" s="136">
        <v>0</v>
      </c>
      <c r="AM359" s="136">
        <v>0</v>
      </c>
      <c r="AN359" s="136">
        <v>0</v>
      </c>
      <c r="AO359" s="136">
        <v>0</v>
      </c>
      <c r="AP359" s="136">
        <v>0</v>
      </c>
      <c r="AQ359" s="136">
        <v>0</v>
      </c>
      <c r="AR359" s="136">
        <v>0</v>
      </c>
      <c r="AS359" s="136">
        <v>0</v>
      </c>
      <c r="AT359" s="136">
        <v>0</v>
      </c>
      <c r="AU359" s="136">
        <v>0</v>
      </c>
      <c r="AV359" s="136">
        <v>0</v>
      </c>
      <c r="AW359" s="136">
        <v>0</v>
      </c>
      <c r="AX359" s="136">
        <v>0</v>
      </c>
      <c r="AY359" s="136">
        <v>0</v>
      </c>
      <c r="AZ359" s="136">
        <v>0</v>
      </c>
      <c r="BA359" s="40">
        <f t="shared" si="15"/>
        <v>0</v>
      </c>
      <c r="BB359" s="40">
        <f t="shared" ref="BB359:BB365" si="20">SUM(AO359:AZ359)</f>
        <v>0</v>
      </c>
      <c r="BC359" s="40">
        <f t="shared" ref="BC359:BC365" si="21">BB359+BA359</f>
        <v>0</v>
      </c>
    </row>
    <row r="360" spans="1:55" x14ac:dyDescent="0.3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3248</v>
      </c>
      <c r="M360" s="64" t="s">
        <v>159</v>
      </c>
      <c r="N360" s="64" t="s">
        <v>1325</v>
      </c>
      <c r="O360" s="64" t="s">
        <v>3249</v>
      </c>
      <c r="P360" s="64" t="s">
        <v>3249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14.087671232876712</v>
      </c>
      <c r="AE360" s="94">
        <v>15.010958904109589</v>
      </c>
      <c r="AF360" s="95">
        <v>7.1999999999999995E-2</v>
      </c>
      <c r="AG360" s="95" t="s">
        <v>2799</v>
      </c>
      <c r="AH360" s="95">
        <v>0.02</v>
      </c>
      <c r="AI360" s="64" t="s">
        <v>311</v>
      </c>
      <c r="AJ360" s="64" t="s">
        <v>311</v>
      </c>
      <c r="AK360" s="136">
        <v>61517.538999999997</v>
      </c>
      <c r="AL360" s="136">
        <v>0</v>
      </c>
      <c r="AM360" s="136">
        <v>0</v>
      </c>
      <c r="AN360" s="136">
        <v>0</v>
      </c>
      <c r="AO360" s="136">
        <v>0</v>
      </c>
      <c r="AP360" s="136">
        <v>0</v>
      </c>
      <c r="AQ360" s="136">
        <v>56231.254000000001</v>
      </c>
      <c r="AR360" s="136">
        <v>0</v>
      </c>
      <c r="AS360" s="136">
        <v>0</v>
      </c>
      <c r="AT360" s="136">
        <v>0</v>
      </c>
      <c r="AU360" s="136">
        <v>0</v>
      </c>
      <c r="AV360" s="136">
        <v>0</v>
      </c>
      <c r="AW360" s="136">
        <v>56870.048000000003</v>
      </c>
      <c r="AX360" s="136">
        <v>0</v>
      </c>
      <c r="AY360" s="136">
        <v>0</v>
      </c>
      <c r="AZ360" s="136">
        <v>0</v>
      </c>
      <c r="BA360" s="40">
        <f t="shared" si="15"/>
        <v>61517.538999999997</v>
      </c>
      <c r="BB360" s="40">
        <f t="shared" si="20"/>
        <v>113101.302</v>
      </c>
      <c r="BC360" s="40">
        <f t="shared" si="21"/>
        <v>174618.84099999999</v>
      </c>
    </row>
    <row r="361" spans="1:55" x14ac:dyDescent="0.3">
      <c r="A361" s="64">
        <v>20370000</v>
      </c>
      <c r="B361" s="64">
        <v>1</v>
      </c>
      <c r="C361" s="64">
        <v>1</v>
      </c>
      <c r="D361" s="64">
        <v>1</v>
      </c>
      <c r="E361" s="64" t="s">
        <v>2962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3250</v>
      </c>
      <c r="P361" s="64" t="s">
        <v>3250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22.054794520547944</v>
      </c>
      <c r="AE361" s="94">
        <v>22.958904109589042</v>
      </c>
      <c r="AF361" s="95">
        <v>6.6100000000000006E-2</v>
      </c>
      <c r="AG361" s="95" t="s">
        <v>2969</v>
      </c>
      <c r="AH361" s="95">
        <v>1.26E-2</v>
      </c>
      <c r="AI361" s="64" t="s">
        <v>160</v>
      </c>
      <c r="AJ361" s="64" t="s">
        <v>160</v>
      </c>
      <c r="AK361" s="136">
        <v>118473.996</v>
      </c>
      <c r="AL361" s="136">
        <v>0</v>
      </c>
      <c r="AM361" s="136">
        <v>0</v>
      </c>
      <c r="AN361" s="136">
        <v>0</v>
      </c>
      <c r="AO361" s="136">
        <v>0</v>
      </c>
      <c r="AP361" s="136">
        <v>0</v>
      </c>
      <c r="AQ361" s="136">
        <v>52075.248</v>
      </c>
      <c r="AR361" s="136">
        <v>0</v>
      </c>
      <c r="AS361" s="136">
        <v>0</v>
      </c>
      <c r="AT361" s="136">
        <v>0</v>
      </c>
      <c r="AU361" s="136">
        <v>0</v>
      </c>
      <c r="AV361" s="136">
        <v>0</v>
      </c>
      <c r="AW361" s="136">
        <v>48109.236999999994</v>
      </c>
      <c r="AX361" s="136">
        <v>0</v>
      </c>
      <c r="AY361" s="136">
        <v>0</v>
      </c>
      <c r="AZ361" s="136">
        <v>0</v>
      </c>
      <c r="BA361" s="40">
        <f t="shared" si="15"/>
        <v>118473.996</v>
      </c>
      <c r="BB361" s="40">
        <f t="shared" si="20"/>
        <v>100184.48499999999</v>
      </c>
      <c r="BC361" s="40">
        <f t="shared" si="21"/>
        <v>218658.48099999997</v>
      </c>
    </row>
    <row r="362" spans="1:55" x14ac:dyDescent="0.3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3251</v>
      </c>
      <c r="P362" s="64" t="s">
        <v>3251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22.136986301369863</v>
      </c>
      <c r="AE362" s="94">
        <v>22.92876712328767</v>
      </c>
      <c r="AF362" s="95">
        <v>6.5163600000000002E-2</v>
      </c>
      <c r="AG362" s="95" t="s">
        <v>2969</v>
      </c>
      <c r="AH362" s="95">
        <v>1.26E-2</v>
      </c>
      <c r="AI362" s="64" t="s">
        <v>160</v>
      </c>
      <c r="AJ362" s="64" t="s">
        <v>160</v>
      </c>
      <c r="AK362" s="136">
        <v>0</v>
      </c>
      <c r="AL362" s="136">
        <v>0</v>
      </c>
      <c r="AM362" s="136">
        <v>0</v>
      </c>
      <c r="AN362" s="136">
        <v>0</v>
      </c>
      <c r="AO362" s="136">
        <v>0</v>
      </c>
      <c r="AP362" s="136">
        <v>0</v>
      </c>
      <c r="AQ362" s="136">
        <v>0</v>
      </c>
      <c r="AR362" s="136">
        <v>0</v>
      </c>
      <c r="AS362" s="136">
        <v>0</v>
      </c>
      <c r="AT362" s="136">
        <v>0</v>
      </c>
      <c r="AU362" s="136">
        <v>0</v>
      </c>
      <c r="AV362" s="136">
        <v>0</v>
      </c>
      <c r="AW362" s="136">
        <v>0</v>
      </c>
      <c r="AX362" s="136">
        <v>0</v>
      </c>
      <c r="AY362" s="136">
        <v>0</v>
      </c>
      <c r="AZ362" s="136">
        <v>0</v>
      </c>
      <c r="BA362" s="40">
        <f t="shared" si="15"/>
        <v>0</v>
      </c>
      <c r="BB362" s="40">
        <f t="shared" si="20"/>
        <v>0</v>
      </c>
      <c r="BC362" s="40">
        <f t="shared" si="21"/>
        <v>0</v>
      </c>
    </row>
    <row r="363" spans="1:55" x14ac:dyDescent="0.3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3252</v>
      </c>
      <c r="P363" s="64" t="s">
        <v>3252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29.227397260273971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6">
        <v>0</v>
      </c>
      <c r="AL363" s="136">
        <v>0</v>
      </c>
      <c r="AM363" s="136">
        <v>0</v>
      </c>
      <c r="AN363" s="136">
        <v>0</v>
      </c>
      <c r="AO363" s="136">
        <v>0</v>
      </c>
      <c r="AP363" s="136">
        <v>0</v>
      </c>
      <c r="AQ363" s="136">
        <v>0</v>
      </c>
      <c r="AR363" s="136">
        <v>0</v>
      </c>
      <c r="AS363" s="136">
        <v>0</v>
      </c>
      <c r="AT363" s="136">
        <v>0</v>
      </c>
      <c r="AU363" s="136">
        <v>0</v>
      </c>
      <c r="AV363" s="136">
        <v>0</v>
      </c>
      <c r="AW363" s="136">
        <v>0</v>
      </c>
      <c r="AX363" s="136">
        <v>0</v>
      </c>
      <c r="AY363" s="136">
        <v>0</v>
      </c>
      <c r="AZ363" s="136">
        <v>0</v>
      </c>
      <c r="BA363" s="40">
        <f t="shared" si="15"/>
        <v>0</v>
      </c>
      <c r="BB363" s="40">
        <f t="shared" si="20"/>
        <v>0</v>
      </c>
      <c r="BC363" s="40">
        <f t="shared" si="21"/>
        <v>0</v>
      </c>
    </row>
    <row r="364" spans="1:55" x14ac:dyDescent="0.3">
      <c r="A364" s="64">
        <v>20599900</v>
      </c>
      <c r="B364" s="64">
        <v>1</v>
      </c>
      <c r="C364" s="64">
        <v>1</v>
      </c>
      <c r="D364" s="64">
        <v>1</v>
      </c>
      <c r="E364" s="64" t="s">
        <v>2962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3253</v>
      </c>
      <c r="P364" s="64" t="s">
        <v>3253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50457.94</v>
      </c>
      <c r="V364" s="96">
        <v>186667.49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18.509589041095889</v>
      </c>
      <c r="AE364" s="94">
        <v>19.479452054794521</v>
      </c>
      <c r="AF364" s="95">
        <v>6.6900000000000001E-2</v>
      </c>
      <c r="AG364" s="95" t="s">
        <v>2799</v>
      </c>
      <c r="AH364" s="95">
        <v>1.34E-2</v>
      </c>
      <c r="AI364" s="64" t="s">
        <v>288</v>
      </c>
      <c r="AJ364" s="64" t="s">
        <v>288</v>
      </c>
      <c r="AK364" s="136">
        <v>237125.43</v>
      </c>
      <c r="AL364" s="136">
        <v>0</v>
      </c>
      <c r="AM364" s="136">
        <v>0</v>
      </c>
      <c r="AN364" s="136">
        <v>0</v>
      </c>
      <c r="AO364" s="136">
        <v>0</v>
      </c>
      <c r="AP364" s="136">
        <v>0</v>
      </c>
      <c r="AQ364" s="136">
        <v>229033.04799999998</v>
      </c>
      <c r="AR364" s="136">
        <v>0</v>
      </c>
      <c r="AS364" s="136">
        <v>0</v>
      </c>
      <c r="AT364" s="136">
        <v>0</v>
      </c>
      <c r="AU364" s="136">
        <v>0</v>
      </c>
      <c r="AV364" s="136">
        <v>0</v>
      </c>
      <c r="AW364" s="136">
        <v>222177.51699999999</v>
      </c>
      <c r="AX364" s="136">
        <v>0</v>
      </c>
      <c r="AY364" s="136">
        <v>0</v>
      </c>
      <c r="AZ364" s="136">
        <v>0</v>
      </c>
      <c r="BA364" s="40">
        <f t="shared" si="15"/>
        <v>237125.43</v>
      </c>
      <c r="BB364" s="40">
        <f t="shared" si="20"/>
        <v>451210.56499999994</v>
      </c>
      <c r="BC364" s="40">
        <f t="shared" si="21"/>
        <v>688335.99499999988</v>
      </c>
    </row>
    <row r="365" spans="1:55" x14ac:dyDescent="0.3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3254</v>
      </c>
      <c r="P365" s="64" t="s">
        <v>3254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20.221917808219178</v>
      </c>
      <c r="AE365" s="94">
        <v>20.898630136986302</v>
      </c>
      <c r="AF365" s="95">
        <v>6.5199999999999994E-2</v>
      </c>
      <c r="AG365" s="95" t="s">
        <v>2799</v>
      </c>
      <c r="AH365" s="95">
        <v>1.4999999999999999E-2</v>
      </c>
      <c r="AI365" s="64" t="s">
        <v>33</v>
      </c>
      <c r="AJ365" s="64" t="s">
        <v>37</v>
      </c>
      <c r="AK365" s="136">
        <v>0</v>
      </c>
      <c r="AL365" s="136">
        <v>0</v>
      </c>
      <c r="AM365" s="136">
        <v>0</v>
      </c>
      <c r="AN365" s="136">
        <v>0</v>
      </c>
      <c r="AO365" s="136">
        <v>0</v>
      </c>
      <c r="AP365" s="136">
        <v>0</v>
      </c>
      <c r="AQ365" s="136">
        <v>0</v>
      </c>
      <c r="AR365" s="136">
        <v>0</v>
      </c>
      <c r="AS365" s="136">
        <v>0</v>
      </c>
      <c r="AT365" s="136">
        <v>0</v>
      </c>
      <c r="AU365" s="136">
        <v>0</v>
      </c>
      <c r="AV365" s="136">
        <v>0</v>
      </c>
      <c r="AW365" s="136">
        <v>0</v>
      </c>
      <c r="AX365" s="136">
        <v>0</v>
      </c>
      <c r="AY365" s="136">
        <v>0</v>
      </c>
      <c r="AZ365" s="136">
        <v>0</v>
      </c>
      <c r="BA365" s="40">
        <f t="shared" si="15"/>
        <v>0</v>
      </c>
      <c r="BB365" s="40">
        <f t="shared" si="20"/>
        <v>0</v>
      </c>
      <c r="BC365" s="40">
        <f t="shared" si="21"/>
        <v>0</v>
      </c>
    </row>
    <row r="366" spans="1:55" x14ac:dyDescent="0.3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3255</v>
      </c>
      <c r="P366" s="64" t="s">
        <v>3255</v>
      </c>
      <c r="Q366" s="64" t="s">
        <v>131</v>
      </c>
      <c r="R366" s="96">
        <v>365524.73</v>
      </c>
      <c r="S366" s="96">
        <v>2269997.3199999998</v>
      </c>
      <c r="T366" s="96">
        <v>0</v>
      </c>
      <c r="U366" s="96">
        <v>5968.82</v>
      </c>
      <c r="V366" s="96">
        <v>0</v>
      </c>
      <c r="W366" s="96">
        <v>0</v>
      </c>
      <c r="X366" s="96">
        <v>0</v>
      </c>
      <c r="Y366" s="96">
        <v>2635522.0499999998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22.512328767123286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6">
        <v>0</v>
      </c>
      <c r="AL366" s="136">
        <v>0</v>
      </c>
      <c r="AM366" s="136">
        <v>0</v>
      </c>
      <c r="AN366" s="136">
        <v>0</v>
      </c>
      <c r="AO366" s="136">
        <v>0</v>
      </c>
      <c r="AP366" s="136">
        <v>40323.32</v>
      </c>
      <c r="AQ366" s="136">
        <v>0</v>
      </c>
      <c r="AR366" s="136">
        <v>0</v>
      </c>
      <c r="AS366" s="136">
        <v>0</v>
      </c>
      <c r="AT366" s="136">
        <v>0</v>
      </c>
      <c r="AU366" s="136">
        <v>0</v>
      </c>
      <c r="AV366" s="136">
        <v>42563.68</v>
      </c>
      <c r="AW366" s="136">
        <v>0</v>
      </c>
      <c r="AX366" s="136">
        <v>0</v>
      </c>
      <c r="AY366" s="136">
        <v>0</v>
      </c>
      <c r="AZ366" s="136">
        <v>0</v>
      </c>
      <c r="BA366" s="40">
        <f t="shared" si="15"/>
        <v>0</v>
      </c>
      <c r="BB366" s="40">
        <f t="shared" ref="BB366" si="22">SUM(AO366:AZ366)</f>
        <v>82887</v>
      </c>
      <c r="BC366" s="40">
        <f t="shared" ref="BC366" si="23">BB366+BA366</f>
        <v>82887</v>
      </c>
    </row>
    <row r="367" spans="1:55" x14ac:dyDescent="0.3">
      <c r="A367" s="64">
        <v>20871000</v>
      </c>
      <c r="B367" s="64">
        <v>1</v>
      </c>
      <c r="C367" s="64">
        <v>1</v>
      </c>
      <c r="D367" s="64">
        <v>1</v>
      </c>
      <c r="E367" s="64" t="s">
        <v>2962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3429</v>
      </c>
      <c r="P367" s="64" t="s">
        <v>3429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1707615.56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19.512328767123286</v>
      </c>
      <c r="AE367" s="94">
        <v>20.013698630136986</v>
      </c>
      <c r="AF367" s="95">
        <v>7.2357000000000005E-2</v>
      </c>
      <c r="AG367" s="95" t="s">
        <v>2969</v>
      </c>
      <c r="AH367" s="95">
        <v>0.02</v>
      </c>
      <c r="AI367" s="64" t="s">
        <v>311</v>
      </c>
      <c r="AJ367" s="64" t="s">
        <v>311</v>
      </c>
      <c r="AK367" s="136">
        <v>1773587.781</v>
      </c>
      <c r="AL367" s="136">
        <v>0</v>
      </c>
      <c r="AM367" s="136">
        <v>0</v>
      </c>
      <c r="AN367" s="136">
        <v>0</v>
      </c>
      <c r="AO367" s="136">
        <v>0</v>
      </c>
      <c r="AP367" s="136">
        <v>0</v>
      </c>
      <c r="AQ367" s="136">
        <v>1818974.58</v>
      </c>
      <c r="AR367" s="136">
        <v>0</v>
      </c>
      <c r="AS367" s="136">
        <v>0</v>
      </c>
      <c r="AT367" s="136">
        <v>0</v>
      </c>
      <c r="AU367" s="136">
        <v>0</v>
      </c>
      <c r="AV367" s="136">
        <v>0</v>
      </c>
      <c r="AW367" s="136">
        <v>1849123.33</v>
      </c>
      <c r="AX367" s="136">
        <v>0</v>
      </c>
      <c r="AY367" s="136">
        <v>0</v>
      </c>
      <c r="AZ367" s="136">
        <v>0</v>
      </c>
      <c r="BA367" s="40">
        <f t="shared" si="15"/>
        <v>1773587.781</v>
      </c>
      <c r="BB367" s="40">
        <f t="shared" ref="BB367" si="24">SUM(AO367:AZ367)</f>
        <v>3668097.91</v>
      </c>
      <c r="BC367" s="40">
        <f t="shared" ref="BC367" si="25">BB367+BA367</f>
        <v>5441685.6909999996</v>
      </c>
    </row>
    <row r="368" spans="1:55" x14ac:dyDescent="0.3">
      <c r="A368" s="64">
        <v>23230000</v>
      </c>
      <c r="B368" s="64">
        <v>1</v>
      </c>
      <c r="C368" s="64">
        <v>1</v>
      </c>
      <c r="D368" s="64">
        <v>1</v>
      </c>
      <c r="E368" s="64" t="s">
        <v>3445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3446</v>
      </c>
      <c r="L368" s="64" t="s">
        <v>29</v>
      </c>
      <c r="M368" s="64" t="s">
        <v>65</v>
      </c>
      <c r="N368" s="64" t="s">
        <v>1324</v>
      </c>
      <c r="O368" s="64" t="s">
        <v>3447</v>
      </c>
      <c r="P368" s="64" t="s">
        <v>3447</v>
      </c>
      <c r="Q368" s="64" t="s">
        <v>3446</v>
      </c>
      <c r="R368" s="96">
        <v>58706280.899999999</v>
      </c>
      <c r="S368" s="96">
        <v>0</v>
      </c>
      <c r="T368" s="96">
        <v>0</v>
      </c>
      <c r="U368" s="96">
        <v>0</v>
      </c>
      <c r="V368" s="96">
        <v>0</v>
      </c>
      <c r="W368" s="96">
        <v>1338192.8999999985</v>
      </c>
      <c r="X368" s="96">
        <v>0</v>
      </c>
      <c r="Y368" s="96">
        <v>60044473.799999997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9.5424657534246577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3446</v>
      </c>
      <c r="AK368" s="136">
        <v>0</v>
      </c>
      <c r="AL368" s="136">
        <v>0</v>
      </c>
      <c r="AM368" s="136">
        <v>0</v>
      </c>
      <c r="AN368" s="136">
        <v>0</v>
      </c>
      <c r="AO368" s="136">
        <v>0</v>
      </c>
      <c r="AP368" s="136">
        <v>0</v>
      </c>
      <c r="AQ368" s="136">
        <v>1780098.4850000001</v>
      </c>
      <c r="AR368" s="136">
        <v>0</v>
      </c>
      <c r="AS368" s="136">
        <v>0</v>
      </c>
      <c r="AT368" s="136">
        <v>0</v>
      </c>
      <c r="AU368" s="136">
        <v>0</v>
      </c>
      <c r="AV368" s="136">
        <v>0</v>
      </c>
      <c r="AW368" s="136">
        <v>0</v>
      </c>
      <c r="AX368" s="136">
        <v>0</v>
      </c>
      <c r="AY368" s="136">
        <v>0</v>
      </c>
      <c r="AZ368" s="136">
        <v>0</v>
      </c>
      <c r="BA368" s="40">
        <f t="shared" si="15"/>
        <v>0</v>
      </c>
      <c r="BB368" s="40">
        <f t="shared" ref="BB368:BB372" si="26">SUM(AO368:AZ368)</f>
        <v>1780098.4850000001</v>
      </c>
      <c r="BC368" s="40">
        <f t="shared" ref="BC368:BC372" si="27">BB368+BA368</f>
        <v>1780098.4850000001</v>
      </c>
    </row>
    <row r="369" spans="1:55" x14ac:dyDescent="0.3">
      <c r="A369" s="64">
        <v>20599910</v>
      </c>
      <c r="B369" s="64">
        <v>1</v>
      </c>
      <c r="C369" s="64">
        <v>1</v>
      </c>
      <c r="D369" s="64">
        <v>1</v>
      </c>
      <c r="E369" s="64" t="s">
        <v>2962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3448</v>
      </c>
      <c r="P369" s="64" t="s">
        <v>3448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4.5397260273972604</v>
      </c>
      <c r="AE369" s="94">
        <v>5.0493150684931507</v>
      </c>
      <c r="AF369" s="95"/>
      <c r="AG369" s="95" t="s">
        <v>2969</v>
      </c>
      <c r="AH369" s="95">
        <v>1.2500000000000001E-2</v>
      </c>
      <c r="AI369" s="64" t="s">
        <v>288</v>
      </c>
      <c r="AJ369" s="64" t="s">
        <v>288</v>
      </c>
      <c r="AK369" s="136">
        <v>0</v>
      </c>
      <c r="AL369" s="136">
        <v>0</v>
      </c>
      <c r="AM369" s="136">
        <v>0</v>
      </c>
      <c r="AN369" s="136">
        <v>0</v>
      </c>
      <c r="AO369" s="136">
        <v>0</v>
      </c>
      <c r="AP369" s="136">
        <v>0</v>
      </c>
      <c r="AQ369" s="136">
        <v>0</v>
      </c>
      <c r="AR369" s="136">
        <v>0</v>
      </c>
      <c r="AS369" s="136">
        <v>0</v>
      </c>
      <c r="AT369" s="136">
        <v>0</v>
      </c>
      <c r="AU369" s="136">
        <v>0</v>
      </c>
      <c r="AV369" s="136">
        <v>0</v>
      </c>
      <c r="AW369" s="136">
        <v>0</v>
      </c>
      <c r="AX369" s="136">
        <v>0</v>
      </c>
      <c r="AY369" s="136">
        <v>0</v>
      </c>
      <c r="AZ369" s="136">
        <v>0</v>
      </c>
      <c r="BA369" s="40">
        <f t="shared" si="15"/>
        <v>0</v>
      </c>
      <c r="BB369" s="40">
        <f t="shared" si="26"/>
        <v>0</v>
      </c>
      <c r="BC369" s="40">
        <f t="shared" si="27"/>
        <v>0</v>
      </c>
    </row>
    <row r="370" spans="1:55" x14ac:dyDescent="0.3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5.4465753424657537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36">
        <v>0</v>
      </c>
      <c r="AL370" s="136">
        <v>0</v>
      </c>
      <c r="AM370" s="136">
        <v>0</v>
      </c>
      <c r="AN370" s="136">
        <v>0</v>
      </c>
      <c r="AO370" s="136">
        <v>0</v>
      </c>
      <c r="AP370" s="136">
        <v>0</v>
      </c>
      <c r="AQ370" s="136">
        <v>0</v>
      </c>
      <c r="AR370" s="136">
        <v>0</v>
      </c>
      <c r="AS370" s="136">
        <v>0</v>
      </c>
      <c r="AT370" s="136">
        <v>0</v>
      </c>
      <c r="AU370" s="136">
        <v>0</v>
      </c>
      <c r="AV370" s="136">
        <v>0</v>
      </c>
      <c r="AW370" s="136">
        <v>0</v>
      </c>
      <c r="AX370" s="136">
        <v>0</v>
      </c>
      <c r="AY370" s="136">
        <v>0</v>
      </c>
      <c r="AZ370" s="136">
        <v>0</v>
      </c>
      <c r="BA370" s="40">
        <f t="shared" si="15"/>
        <v>0</v>
      </c>
      <c r="BB370" s="40">
        <f t="shared" si="26"/>
        <v>0</v>
      </c>
      <c r="BC370" s="40">
        <f t="shared" si="27"/>
        <v>0</v>
      </c>
    </row>
    <row r="371" spans="1:55" x14ac:dyDescent="0.3">
      <c r="A371" s="64">
        <v>20872000</v>
      </c>
      <c r="B371" s="64">
        <v>1</v>
      </c>
      <c r="C371" s="64">
        <v>1</v>
      </c>
      <c r="D371" s="64">
        <v>1</v>
      </c>
      <c r="E371" s="64" t="s">
        <v>2962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3449</v>
      </c>
      <c r="P371" s="64" t="s">
        <v>3449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0.66301369863013704</v>
      </c>
      <c r="AE371" s="94">
        <v>1</v>
      </c>
      <c r="AF371" s="119">
        <v>5.7114999999999999E-2</v>
      </c>
      <c r="AG371" s="95" t="s">
        <v>3527</v>
      </c>
      <c r="AH371" s="95">
        <v>4.0000000000000001E-3</v>
      </c>
      <c r="AI371" s="64" t="s">
        <v>311</v>
      </c>
      <c r="AJ371" s="64" t="s">
        <v>311</v>
      </c>
      <c r="AK371" s="136">
        <v>0</v>
      </c>
      <c r="AL371" s="136">
        <v>0</v>
      </c>
      <c r="AM371" s="136">
        <v>0</v>
      </c>
      <c r="AN371" s="136">
        <v>0</v>
      </c>
      <c r="AO371" s="136">
        <v>0</v>
      </c>
      <c r="AP371" s="136">
        <v>0</v>
      </c>
      <c r="AQ371" s="136">
        <v>0</v>
      </c>
      <c r="AR371" s="136">
        <v>0</v>
      </c>
      <c r="AS371" s="136">
        <v>0</v>
      </c>
      <c r="AT371" s="136">
        <v>0</v>
      </c>
      <c r="AU371" s="136">
        <v>0</v>
      </c>
      <c r="AV371" s="136">
        <v>0</v>
      </c>
      <c r="AW371" s="136">
        <v>0</v>
      </c>
      <c r="AX371" s="136">
        <v>0</v>
      </c>
      <c r="AY371" s="136">
        <v>0</v>
      </c>
      <c r="AZ371" s="136">
        <v>0</v>
      </c>
      <c r="BA371" s="40">
        <f t="shared" si="15"/>
        <v>0</v>
      </c>
      <c r="BB371" s="40">
        <f t="shared" si="26"/>
        <v>0</v>
      </c>
      <c r="BC371" s="40">
        <f t="shared" si="27"/>
        <v>0</v>
      </c>
    </row>
    <row r="372" spans="1:55" x14ac:dyDescent="0.3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3450</v>
      </c>
      <c r="P372" s="64" t="s">
        <v>3450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14.652054794520549</v>
      </c>
      <c r="AE372" s="94">
        <v>15.008219178082191</v>
      </c>
      <c r="AF372" s="95"/>
      <c r="AG372" s="95" t="s">
        <v>3527</v>
      </c>
      <c r="AH372" s="95">
        <v>0.02</v>
      </c>
      <c r="AI372" s="64" t="s">
        <v>311</v>
      </c>
      <c r="AJ372" s="64" t="s">
        <v>311</v>
      </c>
      <c r="AK372" s="136">
        <v>0</v>
      </c>
      <c r="AL372" s="136">
        <v>0</v>
      </c>
      <c r="AM372" s="136">
        <v>0</v>
      </c>
      <c r="AN372" s="136">
        <v>0</v>
      </c>
      <c r="AO372" s="136">
        <v>0</v>
      </c>
      <c r="AP372" s="136">
        <v>0</v>
      </c>
      <c r="AQ372" s="136">
        <v>0</v>
      </c>
      <c r="AR372" s="136">
        <v>0</v>
      </c>
      <c r="AS372" s="136">
        <v>0</v>
      </c>
      <c r="AT372" s="136">
        <v>0</v>
      </c>
      <c r="AU372" s="136">
        <v>0</v>
      </c>
      <c r="AV372" s="136">
        <v>0</v>
      </c>
      <c r="AW372" s="136">
        <v>0</v>
      </c>
      <c r="AX372" s="136">
        <v>0</v>
      </c>
      <c r="AY372" s="136">
        <v>0</v>
      </c>
      <c r="AZ372" s="136">
        <v>0</v>
      </c>
      <c r="BA372" s="40">
        <f t="shared" si="15"/>
        <v>0</v>
      </c>
      <c r="BB372" s="40">
        <f t="shared" si="26"/>
        <v>0</v>
      </c>
      <c r="BC372" s="40">
        <f t="shared" si="27"/>
        <v>0</v>
      </c>
    </row>
    <row r="373" spans="1:55" x14ac:dyDescent="0.3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3528</v>
      </c>
      <c r="P373" s="64" t="s">
        <v>3528</v>
      </c>
      <c r="Q373" s="64" t="s">
        <v>311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7.7369863013698632</v>
      </c>
      <c r="AE373" s="94">
        <v>10.008219178082191</v>
      </c>
      <c r="AF373" s="119">
        <v>7.3431999999999997E-2</v>
      </c>
      <c r="AG373" s="95" t="s">
        <v>3576</v>
      </c>
      <c r="AH373" s="95">
        <v>9.7000000000000003E-3</v>
      </c>
      <c r="AI373" s="64" t="s">
        <v>311</v>
      </c>
      <c r="AJ373" s="64" t="s">
        <v>311</v>
      </c>
      <c r="AK373" s="136">
        <v>0</v>
      </c>
      <c r="AL373" s="136">
        <v>0</v>
      </c>
      <c r="AM373" s="136">
        <v>297824.86</v>
      </c>
      <c r="AN373" s="136">
        <v>0</v>
      </c>
      <c r="AO373" s="136">
        <v>0</v>
      </c>
      <c r="AP373" s="136">
        <v>0</v>
      </c>
      <c r="AQ373" s="136">
        <v>0</v>
      </c>
      <c r="AR373" s="136">
        <v>0</v>
      </c>
      <c r="AS373" s="136">
        <v>275521.83</v>
      </c>
      <c r="AT373" s="136">
        <v>0</v>
      </c>
      <c r="AU373" s="136">
        <v>0</v>
      </c>
      <c r="AV373" s="136">
        <v>0</v>
      </c>
      <c r="AW373" s="136">
        <v>0</v>
      </c>
      <c r="AX373" s="136">
        <v>0</v>
      </c>
      <c r="AY373" s="136">
        <v>262352.12</v>
      </c>
      <c r="AZ373" s="136">
        <v>0</v>
      </c>
      <c r="BA373" s="40">
        <f t="shared" si="15"/>
        <v>297824.86</v>
      </c>
      <c r="BB373" s="40">
        <f t="shared" ref="BB373:BB374" si="28">SUM(AO373:AZ373)</f>
        <v>537873.94999999995</v>
      </c>
      <c r="BC373" s="40">
        <f t="shared" ref="BC373:BC374" si="29">BB373+BA373</f>
        <v>835698.80999999994</v>
      </c>
    </row>
    <row r="374" spans="1:55" x14ac:dyDescent="0.3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3529</v>
      </c>
      <c r="P374" s="64" t="s">
        <v>3529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39.246575342465754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36">
        <v>0</v>
      </c>
      <c r="AL374" s="136">
        <v>0</v>
      </c>
      <c r="AM374" s="136">
        <v>0</v>
      </c>
      <c r="AN374" s="136">
        <v>0</v>
      </c>
      <c r="AO374" s="136">
        <v>0</v>
      </c>
      <c r="AP374" s="136">
        <v>0</v>
      </c>
      <c r="AQ374" s="136">
        <v>0</v>
      </c>
      <c r="AR374" s="136">
        <v>0</v>
      </c>
      <c r="AS374" s="136">
        <v>0</v>
      </c>
      <c r="AT374" s="136">
        <v>0</v>
      </c>
      <c r="AU374" s="136">
        <v>0</v>
      </c>
      <c r="AV374" s="136">
        <v>0</v>
      </c>
      <c r="AW374" s="136">
        <v>0</v>
      </c>
      <c r="AX374" s="136">
        <v>0</v>
      </c>
      <c r="AY374" s="136">
        <v>0</v>
      </c>
      <c r="AZ374" s="136">
        <v>0</v>
      </c>
      <c r="BA374" s="40">
        <f t="shared" si="15"/>
        <v>0</v>
      </c>
      <c r="BB374" s="40">
        <f t="shared" si="28"/>
        <v>0</v>
      </c>
      <c r="BC374" s="40">
        <f t="shared" si="29"/>
        <v>0</v>
      </c>
    </row>
    <row r="375" spans="1:55" x14ac:dyDescent="0.3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3577</v>
      </c>
      <c r="P375" s="64" t="s">
        <v>3577</v>
      </c>
      <c r="Q375" s="64" t="s">
        <v>372</v>
      </c>
      <c r="R375" s="96">
        <v>1000167418</v>
      </c>
      <c r="S375" s="96">
        <v>0</v>
      </c>
      <c r="T375" s="96">
        <v>0</v>
      </c>
      <c r="U375" s="96">
        <v>7997301.9500000002</v>
      </c>
      <c r="V375" s="96">
        <v>1581512.25</v>
      </c>
      <c r="W375" s="96">
        <v>13695251</v>
      </c>
      <c r="X375" s="96">
        <v>0</v>
      </c>
      <c r="Y375" s="96">
        <v>1013862669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9.9205479452054792</v>
      </c>
      <c r="AE375" s="94">
        <v>10.161643835616438</v>
      </c>
      <c r="AF375" s="119">
        <v>4.87E-2</v>
      </c>
      <c r="AG375" s="95" t="s">
        <v>374</v>
      </c>
      <c r="AH375" s="95">
        <v>0</v>
      </c>
      <c r="AI375" s="64" t="s">
        <v>372</v>
      </c>
      <c r="AJ375" s="64" t="s">
        <v>372</v>
      </c>
      <c r="AK375" s="136">
        <v>0</v>
      </c>
      <c r="AL375" s="136">
        <v>15332936.806</v>
      </c>
      <c r="AM375" s="136">
        <v>0</v>
      </c>
      <c r="AN375" s="136">
        <v>0</v>
      </c>
      <c r="AO375" s="136">
        <v>15332936.806</v>
      </c>
      <c r="AP375" s="136">
        <v>0</v>
      </c>
      <c r="AQ375" s="136">
        <v>0</v>
      </c>
      <c r="AR375" s="136">
        <v>14832949.737</v>
      </c>
      <c r="AS375" s="136">
        <v>0</v>
      </c>
      <c r="AT375" s="136">
        <v>0</v>
      </c>
      <c r="AU375" s="136">
        <v>15332936.806</v>
      </c>
      <c r="AV375" s="136">
        <v>0</v>
      </c>
      <c r="AW375" s="136">
        <v>0</v>
      </c>
      <c r="AX375" s="136">
        <v>15332936.806</v>
      </c>
      <c r="AY375" s="136">
        <v>0</v>
      </c>
      <c r="AZ375" s="136">
        <v>0</v>
      </c>
      <c r="BA375" s="40">
        <f t="shared" si="15"/>
        <v>15332936.806</v>
      </c>
      <c r="BB375" s="40">
        <f t="shared" ref="BB375:BB376" si="30">SUM(AO375:AZ375)</f>
        <v>60831760.155000001</v>
      </c>
      <c r="BC375" s="40">
        <f t="shared" ref="BC375:BC376" si="31">BB375+BA375</f>
        <v>76164696.960999995</v>
      </c>
    </row>
    <row r="376" spans="1:55" x14ac:dyDescent="0.3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3578</v>
      </c>
      <c r="P376" s="64" t="s">
        <v>3578</v>
      </c>
      <c r="Q376" s="64" t="s">
        <v>160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54407</v>
      </c>
      <c r="AB376" s="94">
        <v>10000000</v>
      </c>
      <c r="AC376" s="94">
        <v>10000000</v>
      </c>
      <c r="AD376" s="94">
        <v>24.306849315068494</v>
      </c>
      <c r="AE376" s="94">
        <v>24.512328767123286</v>
      </c>
      <c r="AF376" s="95">
        <v>5.3900499999999997E-2</v>
      </c>
      <c r="AG376" s="95" t="s">
        <v>2969</v>
      </c>
      <c r="AH376" s="95">
        <v>1.2E-2</v>
      </c>
      <c r="AI376" s="64" t="s">
        <v>160</v>
      </c>
      <c r="AJ376" s="64" t="s">
        <v>160</v>
      </c>
      <c r="AK376" s="136">
        <v>0</v>
      </c>
      <c r="AL376" s="136">
        <v>0</v>
      </c>
      <c r="AM376" s="136">
        <v>0</v>
      </c>
      <c r="AN376" s="136">
        <v>0</v>
      </c>
      <c r="AO376" s="136">
        <v>0</v>
      </c>
      <c r="AP376" s="136">
        <v>0</v>
      </c>
      <c r="AQ376" s="136">
        <v>0</v>
      </c>
      <c r="AR376" s="136">
        <v>0</v>
      </c>
      <c r="AS376" s="136">
        <v>0</v>
      </c>
      <c r="AT376" s="136">
        <v>0</v>
      </c>
      <c r="AU376" s="136">
        <v>0</v>
      </c>
      <c r="AV376" s="136">
        <v>0</v>
      </c>
      <c r="AW376" s="136">
        <v>0</v>
      </c>
      <c r="AX376" s="136">
        <v>0</v>
      </c>
      <c r="AY376" s="136">
        <v>0</v>
      </c>
      <c r="AZ376" s="136">
        <v>0</v>
      </c>
      <c r="BA376" s="40">
        <f t="shared" si="15"/>
        <v>0</v>
      </c>
      <c r="BB376" s="40">
        <f t="shared" si="30"/>
        <v>0</v>
      </c>
      <c r="BC376" s="40">
        <f t="shared" si="31"/>
        <v>0</v>
      </c>
    </row>
    <row r="377" spans="1:55" x14ac:dyDescent="0.3">
      <c r="A377" s="64">
        <v>20874000</v>
      </c>
      <c r="B377" s="64">
        <v>1</v>
      </c>
      <c r="C377" s="64">
        <v>1</v>
      </c>
      <c r="D377" s="64">
        <v>1</v>
      </c>
      <c r="E377" s="64" t="s">
        <v>2962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3607</v>
      </c>
      <c r="P377" s="64" t="s">
        <v>3607</v>
      </c>
      <c r="Q377" s="64" t="s">
        <v>311</v>
      </c>
      <c r="R377" s="96">
        <v>250000000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250000000</v>
      </c>
      <c r="Z377" s="93">
        <v>45502</v>
      </c>
      <c r="AA377" s="93">
        <v>52807</v>
      </c>
      <c r="AB377" s="94">
        <v>250000000</v>
      </c>
      <c r="AC377" s="94">
        <v>250000000</v>
      </c>
      <c r="AD377" s="94">
        <v>19.923287671232877</v>
      </c>
      <c r="AE377" s="94">
        <v>20.013698630136986</v>
      </c>
      <c r="AF377" s="95">
        <v>7.1999999999999995E-2</v>
      </c>
      <c r="AG377" s="95" t="s">
        <v>2799</v>
      </c>
      <c r="AH377" s="95">
        <v>0.02</v>
      </c>
      <c r="AI377" s="64" t="s">
        <v>311</v>
      </c>
      <c r="AJ377" s="64" t="s">
        <v>311</v>
      </c>
      <c r="AK377" s="136">
        <v>0</v>
      </c>
      <c r="AL377" s="136">
        <v>0</v>
      </c>
      <c r="AM377" s="136">
        <v>0</v>
      </c>
      <c r="AN377" s="136">
        <v>0</v>
      </c>
      <c r="AO377" s="136">
        <v>2493150.6800000002</v>
      </c>
      <c r="AP377" s="136">
        <v>0</v>
      </c>
      <c r="AQ377" s="136">
        <v>0</v>
      </c>
      <c r="AR377" s="136">
        <v>0</v>
      </c>
      <c r="AS377" s="136">
        <v>0</v>
      </c>
      <c r="AT377" s="136">
        <v>0</v>
      </c>
      <c r="AU377" s="136">
        <v>2479452.0499999998</v>
      </c>
      <c r="AV377" s="136">
        <v>0</v>
      </c>
      <c r="AW377" s="136">
        <v>0</v>
      </c>
      <c r="AX377" s="136">
        <v>0</v>
      </c>
      <c r="AY377" s="136">
        <v>0</v>
      </c>
      <c r="AZ377" s="136">
        <v>0</v>
      </c>
      <c r="BA377" s="40">
        <f t="shared" si="15"/>
        <v>0</v>
      </c>
      <c r="BB377" s="40">
        <f t="shared" ref="BB377:BB380" si="32">SUM(AO377:AZ377)</f>
        <v>4972602.7300000004</v>
      </c>
      <c r="BC377" s="40">
        <f t="shared" ref="BC377:BC380" si="33">BB377+BA377</f>
        <v>4972602.7300000004</v>
      </c>
    </row>
    <row r="378" spans="1:55" x14ac:dyDescent="0.3">
      <c r="A378" s="64">
        <v>20875000</v>
      </c>
      <c r="B378" s="64">
        <v>1</v>
      </c>
      <c r="C378" s="64">
        <v>1</v>
      </c>
      <c r="D378" s="64">
        <v>1</v>
      </c>
      <c r="E378" s="64" t="s">
        <v>2962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3608</v>
      </c>
      <c r="P378" s="64" t="s">
        <v>3608</v>
      </c>
      <c r="Q378" s="64" t="s">
        <v>311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3">
        <v>45503</v>
      </c>
      <c r="AA378" s="93">
        <v>50981</v>
      </c>
      <c r="AB378" s="94">
        <v>218670660</v>
      </c>
      <c r="AC378" s="94">
        <v>218670660</v>
      </c>
      <c r="AD378" s="94">
        <v>14.920547945205479</v>
      </c>
      <c r="AE378" s="94">
        <v>15.008219178082191</v>
      </c>
      <c r="AF378" s="119"/>
      <c r="AG378" s="95" t="s">
        <v>2799</v>
      </c>
      <c r="AH378" s="95">
        <v>0.02</v>
      </c>
      <c r="AI378" s="64" t="s">
        <v>311</v>
      </c>
      <c r="AJ378" s="64" t="s">
        <v>311</v>
      </c>
      <c r="AK378" s="136">
        <v>0</v>
      </c>
      <c r="AL378" s="136">
        <v>0</v>
      </c>
      <c r="AM378" s="136">
        <v>0</v>
      </c>
      <c r="AN378" s="136">
        <v>0</v>
      </c>
      <c r="AO378" s="136">
        <v>0</v>
      </c>
      <c r="AP378" s="136">
        <v>0</v>
      </c>
      <c r="AQ378" s="136">
        <v>0</v>
      </c>
      <c r="AR378" s="136">
        <v>0</v>
      </c>
      <c r="AS378" s="136">
        <v>0</v>
      </c>
      <c r="AT378" s="136">
        <v>0</v>
      </c>
      <c r="AU378" s="136">
        <v>0</v>
      </c>
      <c r="AV378" s="136">
        <v>0</v>
      </c>
      <c r="AW378" s="136">
        <v>0</v>
      </c>
      <c r="AX378" s="136">
        <v>0</v>
      </c>
      <c r="AY378" s="136">
        <v>0</v>
      </c>
      <c r="AZ378" s="136">
        <v>0</v>
      </c>
      <c r="BA378" s="40">
        <f t="shared" si="15"/>
        <v>0</v>
      </c>
      <c r="BB378" s="40">
        <f t="shared" si="32"/>
        <v>0</v>
      </c>
      <c r="BC378" s="40">
        <f t="shared" si="33"/>
        <v>0</v>
      </c>
    </row>
    <row r="379" spans="1:55" x14ac:dyDescent="0.3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3609</v>
      </c>
      <c r="P379" s="64" t="s">
        <v>3609</v>
      </c>
      <c r="Q379" s="64" t="s">
        <v>311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3">
        <v>45504</v>
      </c>
      <c r="AA379" s="93">
        <v>50982</v>
      </c>
      <c r="AB379" s="94">
        <v>50000000</v>
      </c>
      <c r="AC379" s="94">
        <v>50000000</v>
      </c>
      <c r="AD379" s="94">
        <v>14.923287671232877</v>
      </c>
      <c r="AE379" s="94">
        <v>15.008219178082191</v>
      </c>
      <c r="AF379" s="119"/>
      <c r="AG379" s="95" t="s">
        <v>2799</v>
      </c>
      <c r="AH379" s="95">
        <v>0.02</v>
      </c>
      <c r="AI379" s="64" t="s">
        <v>311</v>
      </c>
      <c r="AJ379" s="64" t="s">
        <v>311</v>
      </c>
      <c r="AK379" s="136">
        <v>0</v>
      </c>
      <c r="AL379" s="136">
        <v>0</v>
      </c>
      <c r="AM379" s="136">
        <v>0</v>
      </c>
      <c r="AN379" s="136">
        <v>0</v>
      </c>
      <c r="AO379" s="136">
        <v>0</v>
      </c>
      <c r="AP379" s="136">
        <v>0</v>
      </c>
      <c r="AQ379" s="136">
        <v>0</v>
      </c>
      <c r="AR379" s="136">
        <v>0</v>
      </c>
      <c r="AS379" s="136">
        <v>0</v>
      </c>
      <c r="AT379" s="136">
        <v>0</v>
      </c>
      <c r="AU379" s="136">
        <v>0</v>
      </c>
      <c r="AV379" s="136">
        <v>0</v>
      </c>
      <c r="AW379" s="136">
        <v>0</v>
      </c>
      <c r="AX379" s="136">
        <v>0</v>
      </c>
      <c r="AY379" s="136">
        <v>0</v>
      </c>
      <c r="AZ379" s="136">
        <v>0</v>
      </c>
      <c r="BA379" s="40">
        <f t="shared" si="15"/>
        <v>0</v>
      </c>
      <c r="BB379" s="40">
        <f t="shared" si="32"/>
        <v>0</v>
      </c>
      <c r="BC379" s="40">
        <f t="shared" si="33"/>
        <v>0</v>
      </c>
    </row>
    <row r="380" spans="1:55" x14ac:dyDescent="0.3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94</v>
      </c>
      <c r="J380" s="64" t="s">
        <v>27</v>
      </c>
      <c r="K380" s="64" t="s">
        <v>311</v>
      </c>
      <c r="L380" s="64" t="s">
        <v>3610</v>
      </c>
      <c r="M380" s="64" t="s">
        <v>159</v>
      </c>
      <c r="N380" s="64" t="s">
        <v>1325</v>
      </c>
      <c r="O380" s="64" t="s">
        <v>3611</v>
      </c>
      <c r="P380" s="64" t="s">
        <v>3611</v>
      </c>
      <c r="Q380" s="64" t="s">
        <v>311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3">
        <v>45502</v>
      </c>
      <c r="AA380" s="93">
        <v>50980</v>
      </c>
      <c r="AB380" s="94">
        <v>43417880</v>
      </c>
      <c r="AC380" s="94">
        <v>43417880</v>
      </c>
      <c r="AD380" s="94">
        <v>14.917808219178083</v>
      </c>
      <c r="AE380" s="94">
        <v>15.008219178082191</v>
      </c>
      <c r="AF380" s="119"/>
      <c r="AG380" s="95" t="s">
        <v>2799</v>
      </c>
      <c r="AH380" s="95">
        <v>0.02</v>
      </c>
      <c r="AI380" s="64" t="s">
        <v>311</v>
      </c>
      <c r="AJ380" s="64" t="s">
        <v>311</v>
      </c>
      <c r="AK380" s="136">
        <v>0</v>
      </c>
      <c r="AL380" s="136">
        <v>0</v>
      </c>
      <c r="AM380" s="136">
        <v>0</v>
      </c>
      <c r="AN380" s="136">
        <v>0</v>
      </c>
      <c r="AO380" s="136">
        <v>0</v>
      </c>
      <c r="AP380" s="136">
        <v>0</v>
      </c>
      <c r="AQ380" s="136">
        <v>0</v>
      </c>
      <c r="AR380" s="136">
        <v>0</v>
      </c>
      <c r="AS380" s="136">
        <v>0</v>
      </c>
      <c r="AT380" s="136">
        <v>0</v>
      </c>
      <c r="AU380" s="136">
        <v>0</v>
      </c>
      <c r="AV380" s="136">
        <v>0</v>
      </c>
      <c r="AW380" s="136">
        <v>0</v>
      </c>
      <c r="AX380" s="136">
        <v>0</v>
      </c>
      <c r="AY380" s="136">
        <v>0</v>
      </c>
      <c r="AZ380" s="136">
        <v>0</v>
      </c>
      <c r="BA380" s="40">
        <f t="shared" si="15"/>
        <v>0</v>
      </c>
      <c r="BB380" s="40">
        <f t="shared" si="32"/>
        <v>0</v>
      </c>
      <c r="BC380" s="40">
        <f t="shared" si="33"/>
        <v>0</v>
      </c>
    </row>
    <row r="381" spans="1:55" x14ac:dyDescent="0.3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3705</v>
      </c>
      <c r="P381" s="64" t="s">
        <v>3705</v>
      </c>
      <c r="Q381" s="64" t="s">
        <v>160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3">
        <v>45474</v>
      </c>
      <c r="AA381" s="93">
        <v>54023</v>
      </c>
      <c r="AB381" s="94">
        <v>120000000</v>
      </c>
      <c r="AC381" s="94">
        <v>120000000</v>
      </c>
      <c r="AD381" s="94">
        <v>23.254794520547946</v>
      </c>
      <c r="AE381" s="94">
        <v>23.421917808219177</v>
      </c>
      <c r="AF381" s="95">
        <v>5.3903E-2</v>
      </c>
      <c r="AG381" s="95" t="s">
        <v>2969</v>
      </c>
      <c r="AH381" s="95">
        <v>1.2E-2</v>
      </c>
      <c r="AI381" s="64" t="s">
        <v>160</v>
      </c>
      <c r="AJ381" s="64" t="s">
        <v>160</v>
      </c>
      <c r="AK381" s="136">
        <v>0</v>
      </c>
      <c r="AL381" s="136">
        <v>0</v>
      </c>
      <c r="AM381" s="136">
        <v>0</v>
      </c>
      <c r="AN381" s="136">
        <v>0</v>
      </c>
      <c r="AO381" s="136">
        <v>0</v>
      </c>
      <c r="AP381" s="136">
        <v>0</v>
      </c>
      <c r="AQ381" s="136">
        <v>0</v>
      </c>
      <c r="AR381" s="136">
        <v>0</v>
      </c>
      <c r="AS381" s="136">
        <v>0</v>
      </c>
      <c r="AT381" s="136">
        <v>0</v>
      </c>
      <c r="AU381" s="136">
        <v>0</v>
      </c>
      <c r="AV381" s="136">
        <v>0</v>
      </c>
      <c r="AW381" s="136">
        <v>0</v>
      </c>
      <c r="AX381" s="136">
        <v>0</v>
      </c>
      <c r="AY381" s="136">
        <v>0</v>
      </c>
      <c r="AZ381" s="136">
        <v>0</v>
      </c>
      <c r="BA381" s="40">
        <f t="shared" si="15"/>
        <v>0</v>
      </c>
      <c r="BB381" s="40">
        <f t="shared" ref="BB381:BB382" si="34">SUM(AO381:AZ381)</f>
        <v>0</v>
      </c>
      <c r="BC381" s="40">
        <f t="shared" ref="BC381:BC382" si="35">BB381+BA381</f>
        <v>0</v>
      </c>
    </row>
    <row r="382" spans="1:55" x14ac:dyDescent="0.3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3706</v>
      </c>
      <c r="P382" s="64" t="s">
        <v>3706</v>
      </c>
      <c r="Q382" s="64" t="s">
        <v>160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3">
        <v>45474</v>
      </c>
      <c r="AA382" s="93">
        <v>54570</v>
      </c>
      <c r="AB382" s="94">
        <v>80000000</v>
      </c>
      <c r="AC382" s="94">
        <v>80000000</v>
      </c>
      <c r="AD382" s="94">
        <v>24.753424657534246</v>
      </c>
      <c r="AE382" s="94">
        <v>24.920547945205481</v>
      </c>
      <c r="AF382" s="95">
        <v>5.3899000000000002E-2</v>
      </c>
      <c r="AG382" s="95" t="s">
        <v>2969</v>
      </c>
      <c r="AH382" s="95">
        <v>1.2E-2</v>
      </c>
      <c r="AI382" s="64" t="s">
        <v>160</v>
      </c>
      <c r="AJ382" s="64" t="s">
        <v>160</v>
      </c>
      <c r="AK382" s="136">
        <v>0</v>
      </c>
      <c r="AL382" s="136">
        <v>0</v>
      </c>
      <c r="AM382" s="136">
        <v>0</v>
      </c>
      <c r="AN382" s="136">
        <v>0</v>
      </c>
      <c r="AO382" s="136">
        <v>0</v>
      </c>
      <c r="AP382" s="136">
        <v>0</v>
      </c>
      <c r="AQ382" s="136">
        <v>0</v>
      </c>
      <c r="AR382" s="136">
        <v>0</v>
      </c>
      <c r="AS382" s="136">
        <v>0</v>
      </c>
      <c r="AT382" s="136">
        <v>0</v>
      </c>
      <c r="AU382" s="136">
        <v>0</v>
      </c>
      <c r="AV382" s="136">
        <v>0</v>
      </c>
      <c r="AW382" s="136">
        <v>0</v>
      </c>
      <c r="AX382" s="136">
        <v>0</v>
      </c>
      <c r="AY382" s="136">
        <v>0</v>
      </c>
      <c r="AZ382" s="136">
        <v>0</v>
      </c>
      <c r="BA382" s="40">
        <f t="shared" si="15"/>
        <v>0</v>
      </c>
      <c r="BB382" s="40">
        <f t="shared" si="34"/>
        <v>0</v>
      </c>
      <c r="BC382" s="40">
        <f t="shared" si="35"/>
        <v>0</v>
      </c>
    </row>
    <row r="383" spans="1:55" x14ac:dyDescent="0.3">
      <c r="A383" s="64">
        <v>20878000</v>
      </c>
      <c r="B383" s="64">
        <v>1</v>
      </c>
      <c r="C383" s="64">
        <v>1</v>
      </c>
      <c r="D383" s="64">
        <v>0</v>
      </c>
      <c r="E383" s="64" t="s">
        <v>23</v>
      </c>
      <c r="F383" s="64" t="s">
        <v>24</v>
      </c>
      <c r="G383" s="64" t="s">
        <v>25</v>
      </c>
      <c r="H383" s="64" t="s">
        <v>44</v>
      </c>
      <c r="I383" s="64" t="s">
        <v>94</v>
      </c>
      <c r="J383" s="64" t="s">
        <v>27</v>
      </c>
      <c r="K383" s="64" t="s">
        <v>3707</v>
      </c>
      <c r="L383" s="64" t="s">
        <v>3708</v>
      </c>
      <c r="M383" s="64" t="s">
        <v>159</v>
      </c>
      <c r="N383" s="64" t="s">
        <v>1325</v>
      </c>
      <c r="O383" s="64" t="s">
        <v>3709</v>
      </c>
      <c r="P383" s="64" t="s">
        <v>3709</v>
      </c>
      <c r="Q383" s="64" t="s">
        <v>311</v>
      </c>
      <c r="R383" s="96">
        <v>0</v>
      </c>
      <c r="S383" s="96">
        <v>0</v>
      </c>
      <c r="T383" s="96">
        <v>0</v>
      </c>
      <c r="U383" s="96">
        <v>0</v>
      </c>
      <c r="V383" s="96">
        <v>0</v>
      </c>
      <c r="W383" s="96">
        <v>0</v>
      </c>
      <c r="X383" s="96">
        <v>0</v>
      </c>
      <c r="Y383" s="96">
        <v>0</v>
      </c>
      <c r="Z383" s="93">
        <v>45505</v>
      </c>
      <c r="AA383" s="93">
        <v>50983</v>
      </c>
      <c r="AB383" s="94">
        <v>41000000</v>
      </c>
      <c r="AC383" s="94">
        <v>41000000</v>
      </c>
      <c r="AD383" s="94">
        <v>14.926027397260274</v>
      </c>
      <c r="AE383" s="94">
        <v>15.008219178082191</v>
      </c>
      <c r="AF383" s="119"/>
      <c r="AG383" s="95" t="s">
        <v>2799</v>
      </c>
      <c r="AH383" s="95">
        <v>0.02</v>
      </c>
      <c r="AI383" s="64" t="s">
        <v>3707</v>
      </c>
      <c r="AJ383" s="64" t="s">
        <v>3707</v>
      </c>
      <c r="AK383" s="136">
        <v>0</v>
      </c>
      <c r="AL383" s="136">
        <v>0</v>
      </c>
      <c r="AM383" s="136">
        <v>0</v>
      </c>
      <c r="AN383" s="136">
        <v>0</v>
      </c>
      <c r="AO383" s="136">
        <v>0</v>
      </c>
      <c r="AP383" s="136">
        <v>0</v>
      </c>
      <c r="AQ383" s="136">
        <v>0</v>
      </c>
      <c r="AR383" s="136">
        <v>0</v>
      </c>
      <c r="AS383" s="136">
        <v>0</v>
      </c>
      <c r="AT383" s="136">
        <v>0</v>
      </c>
      <c r="AU383" s="136">
        <v>0</v>
      </c>
      <c r="AV383" s="136">
        <v>0</v>
      </c>
      <c r="AW383" s="136">
        <v>0</v>
      </c>
      <c r="AX383" s="136">
        <v>0</v>
      </c>
      <c r="AY383" s="136">
        <v>0</v>
      </c>
      <c r="AZ383" s="136">
        <v>0</v>
      </c>
      <c r="BA383" s="40">
        <f t="shared" ref="BA383:BA392" si="36">SUM(AK383:AN383)</f>
        <v>0</v>
      </c>
      <c r="BB383" s="40">
        <f t="shared" ref="BB383:BB392" si="37">SUM(AO383:AZ383)</f>
        <v>0</v>
      </c>
      <c r="BC383" s="40">
        <f t="shared" ref="BC383:BC392" si="38">BB383+BA383</f>
        <v>0</v>
      </c>
    </row>
    <row r="384" spans="1:55" x14ac:dyDescent="0.3">
      <c r="A384" s="64">
        <v>23231000</v>
      </c>
      <c r="B384" s="64">
        <v>1</v>
      </c>
      <c r="C384" s="64">
        <v>0</v>
      </c>
      <c r="D384" s="64">
        <v>0</v>
      </c>
      <c r="E384" s="64" t="s">
        <v>23</v>
      </c>
      <c r="F384" s="64" t="s">
        <v>68</v>
      </c>
      <c r="G384" s="64" t="s">
        <v>68</v>
      </c>
      <c r="H384" s="64" t="s">
        <v>68</v>
      </c>
      <c r="I384" s="64" t="s">
        <v>68</v>
      </c>
      <c r="J384" s="64" t="s">
        <v>27</v>
      </c>
      <c r="K384" s="64" t="s">
        <v>71</v>
      </c>
      <c r="L384" s="64" t="s">
        <v>166</v>
      </c>
      <c r="M384" s="64" t="s">
        <v>65</v>
      </c>
      <c r="N384" s="64" t="s">
        <v>1324</v>
      </c>
      <c r="O384" s="64" t="s">
        <v>3710</v>
      </c>
      <c r="P384" s="64" t="s">
        <v>3710</v>
      </c>
      <c r="Q384" s="64" t="s">
        <v>71</v>
      </c>
      <c r="R384" s="96">
        <v>0</v>
      </c>
      <c r="S384" s="96">
        <v>0</v>
      </c>
      <c r="T384" s="96">
        <v>0</v>
      </c>
      <c r="U384" s="96">
        <v>0</v>
      </c>
      <c r="V384" s="96">
        <v>150000</v>
      </c>
      <c r="W384" s="96">
        <v>0</v>
      </c>
      <c r="X384" s="96">
        <v>0</v>
      </c>
      <c r="Y384" s="96">
        <v>0</v>
      </c>
      <c r="Z384" s="93">
        <v>45506</v>
      </c>
      <c r="AA384" s="93">
        <v>49899</v>
      </c>
      <c r="AB384" s="94">
        <v>30000000</v>
      </c>
      <c r="AC384" s="94">
        <v>30000000</v>
      </c>
      <c r="AD384" s="94">
        <v>11.956164383561644</v>
      </c>
      <c r="AE384" s="94">
        <v>12.035616438356165</v>
      </c>
      <c r="AF384" s="119"/>
      <c r="AG384" s="95" t="s">
        <v>2799</v>
      </c>
      <c r="AH384" s="95">
        <v>2.5000000000000001E-3</v>
      </c>
      <c r="AI384" s="64" t="s">
        <v>71</v>
      </c>
      <c r="AJ384" s="64" t="s">
        <v>71</v>
      </c>
      <c r="AK384" s="136">
        <v>0</v>
      </c>
      <c r="AL384" s="136">
        <v>0</v>
      </c>
      <c r="AM384" s="136">
        <v>0</v>
      </c>
      <c r="AN384" s="136">
        <v>0</v>
      </c>
      <c r="AO384" s="136">
        <v>0</v>
      </c>
      <c r="AP384" s="136">
        <v>0</v>
      </c>
      <c r="AQ384" s="136">
        <v>0</v>
      </c>
      <c r="AR384" s="136">
        <v>0</v>
      </c>
      <c r="AS384" s="136">
        <v>0</v>
      </c>
      <c r="AT384" s="136">
        <v>0</v>
      </c>
      <c r="AU384" s="136">
        <v>0</v>
      </c>
      <c r="AV384" s="136">
        <v>0</v>
      </c>
      <c r="AW384" s="136">
        <v>0</v>
      </c>
      <c r="AX384" s="136">
        <v>0</v>
      </c>
      <c r="AY384" s="136">
        <v>0</v>
      </c>
      <c r="AZ384" s="136">
        <v>0</v>
      </c>
      <c r="BA384" s="40">
        <f t="shared" si="36"/>
        <v>0</v>
      </c>
      <c r="BB384" s="40">
        <f t="shared" si="37"/>
        <v>0</v>
      </c>
      <c r="BC384" s="40">
        <f t="shared" si="38"/>
        <v>0</v>
      </c>
    </row>
    <row r="385" spans="1:55" x14ac:dyDescent="0.3">
      <c r="A385" s="64">
        <v>20879000</v>
      </c>
      <c r="B385" s="64">
        <v>1</v>
      </c>
      <c r="C385" s="64">
        <v>1</v>
      </c>
      <c r="D385" s="64">
        <v>0</v>
      </c>
      <c r="E385" s="64" t="s">
        <v>23</v>
      </c>
      <c r="F385" s="64" t="s">
        <v>24</v>
      </c>
      <c r="G385" s="64" t="s">
        <v>25</v>
      </c>
      <c r="H385" s="64" t="s">
        <v>44</v>
      </c>
      <c r="I385" s="64" t="s">
        <v>94</v>
      </c>
      <c r="J385" s="64" t="s">
        <v>27</v>
      </c>
      <c r="K385" s="64" t="s">
        <v>3707</v>
      </c>
      <c r="L385" s="64" t="s">
        <v>3711</v>
      </c>
      <c r="M385" s="64" t="s">
        <v>159</v>
      </c>
      <c r="N385" s="64" t="s">
        <v>1325</v>
      </c>
      <c r="O385" s="64" t="s">
        <v>3712</v>
      </c>
      <c r="P385" s="64" t="s">
        <v>3712</v>
      </c>
      <c r="Q385" s="64" t="s">
        <v>311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3">
        <v>45509</v>
      </c>
      <c r="AA385" s="93">
        <v>50987</v>
      </c>
      <c r="AB385" s="94">
        <v>50000000</v>
      </c>
      <c r="AC385" s="94">
        <v>50000000</v>
      </c>
      <c r="AD385" s="94">
        <v>14.936986301369863</v>
      </c>
      <c r="AE385" s="94">
        <v>15.008219178082191</v>
      </c>
      <c r="AF385" s="119"/>
      <c r="AG385" s="95" t="s">
        <v>2799</v>
      </c>
      <c r="AH385" s="95">
        <v>0.02</v>
      </c>
      <c r="AI385" s="64" t="s">
        <v>3707</v>
      </c>
      <c r="AJ385" s="64" t="s">
        <v>3707</v>
      </c>
      <c r="AK385" s="136">
        <v>0</v>
      </c>
      <c r="AL385" s="136">
        <v>0</v>
      </c>
      <c r="AM385" s="136">
        <v>0</v>
      </c>
      <c r="AN385" s="136">
        <v>0</v>
      </c>
      <c r="AO385" s="136">
        <v>0</v>
      </c>
      <c r="AP385" s="136">
        <v>0</v>
      </c>
      <c r="AQ385" s="136">
        <v>0</v>
      </c>
      <c r="AR385" s="136">
        <v>0</v>
      </c>
      <c r="AS385" s="136">
        <v>0</v>
      </c>
      <c r="AT385" s="136">
        <v>0</v>
      </c>
      <c r="AU385" s="136">
        <v>0</v>
      </c>
      <c r="AV385" s="136">
        <v>0</v>
      </c>
      <c r="AW385" s="136">
        <v>0</v>
      </c>
      <c r="AX385" s="136">
        <v>0</v>
      </c>
      <c r="AY385" s="136">
        <v>0</v>
      </c>
      <c r="AZ385" s="136">
        <v>0</v>
      </c>
      <c r="BA385" s="40">
        <f t="shared" si="36"/>
        <v>0</v>
      </c>
      <c r="BB385" s="40">
        <f t="shared" si="37"/>
        <v>0</v>
      </c>
      <c r="BC385" s="40">
        <f t="shared" si="38"/>
        <v>0</v>
      </c>
    </row>
    <row r="386" spans="1:55" x14ac:dyDescent="0.3">
      <c r="A386" s="64">
        <v>20609100</v>
      </c>
      <c r="B386" s="64">
        <v>1</v>
      </c>
      <c r="C386" s="64">
        <v>1</v>
      </c>
      <c r="D386" s="64">
        <v>1</v>
      </c>
      <c r="E386" s="64" t="s">
        <v>2962</v>
      </c>
      <c r="F386" s="64" t="s">
        <v>24</v>
      </c>
      <c r="G386" s="64" t="s">
        <v>25</v>
      </c>
      <c r="H386" s="64" t="s">
        <v>437</v>
      </c>
      <c r="I386" s="64" t="s">
        <v>2</v>
      </c>
      <c r="J386" s="64" t="s">
        <v>27</v>
      </c>
      <c r="K386" s="64" t="s">
        <v>3713</v>
      </c>
      <c r="L386" s="64" t="s">
        <v>29</v>
      </c>
      <c r="M386" s="64" t="s">
        <v>159</v>
      </c>
      <c r="N386" s="64" t="s">
        <v>1325</v>
      </c>
      <c r="O386" s="64" t="s">
        <v>3714</v>
      </c>
      <c r="P386" s="64" t="s">
        <v>3714</v>
      </c>
      <c r="Q386" s="64" t="s">
        <v>3713</v>
      </c>
      <c r="R386" s="96">
        <v>0</v>
      </c>
      <c r="S386" s="96">
        <v>308000000</v>
      </c>
      <c r="T386" s="96">
        <v>0</v>
      </c>
      <c r="U386" s="96">
        <v>0</v>
      </c>
      <c r="V386" s="96">
        <v>385840</v>
      </c>
      <c r="W386" s="96">
        <v>0</v>
      </c>
      <c r="X386" s="96">
        <v>0</v>
      </c>
      <c r="Y386" s="96">
        <v>308000000</v>
      </c>
      <c r="Z386" s="93">
        <v>45509</v>
      </c>
      <c r="AA386" s="93">
        <v>45883</v>
      </c>
      <c r="AB386" s="94">
        <v>308000000</v>
      </c>
      <c r="AC386" s="94">
        <v>308000000</v>
      </c>
      <c r="AD386" s="94">
        <v>0.95342465753424654</v>
      </c>
      <c r="AE386" s="94">
        <v>1.0246575342465754</v>
      </c>
      <c r="AF386" s="95">
        <v>4.8300000000000003E-2</v>
      </c>
      <c r="AG386" s="95" t="s">
        <v>3715</v>
      </c>
      <c r="AH386" s="95">
        <v>0.02</v>
      </c>
      <c r="AI386" s="64" t="s">
        <v>3713</v>
      </c>
      <c r="AJ386" s="64" t="s">
        <v>3713</v>
      </c>
      <c r="AK386" s="136">
        <v>0</v>
      </c>
      <c r="AL386" s="136">
        <v>0</v>
      </c>
      <c r="AM386" s="136">
        <v>1574222.22</v>
      </c>
      <c r="AN386" s="136">
        <v>0</v>
      </c>
      <c r="AO386" s="136">
        <v>0</v>
      </c>
      <c r="AP386" s="136">
        <v>1574222.22</v>
      </c>
      <c r="AQ386" s="136">
        <v>0</v>
      </c>
      <c r="AR386" s="136">
        <v>0</v>
      </c>
      <c r="AS386" s="136">
        <v>1522888.89</v>
      </c>
      <c r="AT386" s="136">
        <v>0</v>
      </c>
      <c r="AU386" s="136">
        <v>0</v>
      </c>
      <c r="AV386" s="136">
        <v>1574222.22</v>
      </c>
      <c r="AW386" s="136">
        <v>0</v>
      </c>
      <c r="AX386" s="136">
        <v>0</v>
      </c>
      <c r="AY386" s="136">
        <v>0</v>
      </c>
      <c r="AZ386" s="136">
        <v>0</v>
      </c>
      <c r="BA386" s="40">
        <f t="shared" si="36"/>
        <v>1574222.22</v>
      </c>
      <c r="BB386" s="40">
        <f t="shared" si="37"/>
        <v>4671333.33</v>
      </c>
      <c r="BC386" s="40">
        <f t="shared" si="38"/>
        <v>6245555.5499999998</v>
      </c>
    </row>
    <row r="387" spans="1:55" x14ac:dyDescent="0.3">
      <c r="A387" s="64">
        <v>20877000</v>
      </c>
      <c r="B387" s="64">
        <v>1</v>
      </c>
      <c r="C387" s="64">
        <v>1</v>
      </c>
      <c r="D387" s="64">
        <v>0</v>
      </c>
      <c r="E387" s="64" t="s">
        <v>23</v>
      </c>
      <c r="F387" s="64" t="s">
        <v>24</v>
      </c>
      <c r="G387" s="64" t="s">
        <v>25</v>
      </c>
      <c r="H387" s="64" t="s">
        <v>44</v>
      </c>
      <c r="I387" s="64" t="s">
        <v>45</v>
      </c>
      <c r="J387" s="64" t="s">
        <v>27</v>
      </c>
      <c r="K387" s="64" t="s">
        <v>3707</v>
      </c>
      <c r="L387" s="64" t="s">
        <v>3716</v>
      </c>
      <c r="M387" s="64" t="s">
        <v>159</v>
      </c>
      <c r="N387" s="64" t="s">
        <v>1325</v>
      </c>
      <c r="O387" s="64" t="s">
        <v>3717</v>
      </c>
      <c r="P387" s="64" t="s">
        <v>3717</v>
      </c>
      <c r="Q387" s="64" t="s">
        <v>311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3">
        <v>45512</v>
      </c>
      <c r="AA387" s="93">
        <v>49164</v>
      </c>
      <c r="AB387" s="94">
        <v>49000000</v>
      </c>
      <c r="AC387" s="94">
        <v>49000000</v>
      </c>
      <c r="AD387" s="94">
        <v>9.9424657534246581</v>
      </c>
      <c r="AE387" s="94">
        <v>10.005479452054795</v>
      </c>
      <c r="AF387" s="119"/>
      <c r="AG387" s="95" t="s">
        <v>2799</v>
      </c>
      <c r="AH387" s="95">
        <v>0.02</v>
      </c>
      <c r="AI387" s="64" t="s">
        <v>3707</v>
      </c>
      <c r="AJ387" s="64" t="s">
        <v>3707</v>
      </c>
      <c r="AK387" s="136">
        <v>0</v>
      </c>
      <c r="AL387" s="136">
        <v>0</v>
      </c>
      <c r="AM387" s="136">
        <v>0</v>
      </c>
      <c r="AN387" s="136">
        <v>0</v>
      </c>
      <c r="AO387" s="136">
        <v>0</v>
      </c>
      <c r="AP387" s="136">
        <v>0</v>
      </c>
      <c r="AQ387" s="136">
        <v>0</v>
      </c>
      <c r="AR387" s="136">
        <v>0</v>
      </c>
      <c r="AS387" s="136">
        <v>0</v>
      </c>
      <c r="AT387" s="136">
        <v>0</v>
      </c>
      <c r="AU387" s="136">
        <v>0</v>
      </c>
      <c r="AV387" s="136">
        <v>0</v>
      </c>
      <c r="AW387" s="136">
        <v>0</v>
      </c>
      <c r="AX387" s="136">
        <v>0</v>
      </c>
      <c r="AY387" s="136">
        <v>0</v>
      </c>
      <c r="AZ387" s="136">
        <v>0</v>
      </c>
      <c r="BA387" s="40">
        <f t="shared" si="36"/>
        <v>0</v>
      </c>
      <c r="BB387" s="40">
        <f t="shared" si="37"/>
        <v>0</v>
      </c>
      <c r="BC387" s="40">
        <f t="shared" si="38"/>
        <v>0</v>
      </c>
    </row>
    <row r="388" spans="1:55" x14ac:dyDescent="0.3">
      <c r="A388" s="64">
        <v>20700000</v>
      </c>
      <c r="B388" s="64">
        <v>1</v>
      </c>
      <c r="C388" s="64">
        <v>1</v>
      </c>
      <c r="D388" s="64">
        <v>1</v>
      </c>
      <c r="E388" s="64" t="s">
        <v>2962</v>
      </c>
      <c r="F388" s="64" t="s">
        <v>24</v>
      </c>
      <c r="G388" s="64" t="s">
        <v>25</v>
      </c>
      <c r="H388" s="64" t="s">
        <v>437</v>
      </c>
      <c r="I388" s="64" t="s">
        <v>2</v>
      </c>
      <c r="J388" s="64" t="s">
        <v>27</v>
      </c>
      <c r="K388" s="64" t="s">
        <v>288</v>
      </c>
      <c r="L388" s="64" t="s">
        <v>29</v>
      </c>
      <c r="M388" s="64" t="s">
        <v>159</v>
      </c>
      <c r="N388" s="64" t="s">
        <v>1325</v>
      </c>
      <c r="O388" s="64" t="s">
        <v>3718</v>
      </c>
      <c r="P388" s="64" t="s">
        <v>3718</v>
      </c>
      <c r="Q388" s="64" t="s">
        <v>288</v>
      </c>
      <c r="R388" s="96">
        <v>0</v>
      </c>
      <c r="S388" s="96">
        <v>700000000</v>
      </c>
      <c r="T388" s="96">
        <v>0</v>
      </c>
      <c r="U388" s="96">
        <v>0</v>
      </c>
      <c r="V388" s="96">
        <v>1750000</v>
      </c>
      <c r="W388" s="96">
        <v>0</v>
      </c>
      <c r="X388" s="96">
        <v>0</v>
      </c>
      <c r="Y388" s="96">
        <v>700000000</v>
      </c>
      <c r="Z388" s="93">
        <v>45519</v>
      </c>
      <c r="AA388" s="93">
        <v>50693</v>
      </c>
      <c r="AB388" s="94">
        <v>700000000</v>
      </c>
      <c r="AC388" s="94">
        <v>700000000</v>
      </c>
      <c r="AD388" s="94">
        <v>14.131506849315068</v>
      </c>
      <c r="AE388" s="94">
        <v>14.175342465753424</v>
      </c>
      <c r="AF388" s="95">
        <v>6.5099999999999991E-2</v>
      </c>
      <c r="AG388" s="95" t="s">
        <v>2799</v>
      </c>
      <c r="AH388" s="95">
        <v>1.1900000000000001E-2</v>
      </c>
      <c r="AI388" s="64" t="s">
        <v>288</v>
      </c>
      <c r="AJ388" s="64" t="s">
        <v>288</v>
      </c>
      <c r="AK388" s="136">
        <v>0</v>
      </c>
      <c r="AL388" s="136">
        <v>0</v>
      </c>
      <c r="AM388" s="136">
        <v>0</v>
      </c>
      <c r="AN388" s="136">
        <v>0</v>
      </c>
      <c r="AO388" s="136">
        <v>0</v>
      </c>
      <c r="AP388" s="136">
        <v>0</v>
      </c>
      <c r="AQ388" s="136">
        <v>0</v>
      </c>
      <c r="AR388" s="136">
        <v>28548194.48</v>
      </c>
      <c r="AS388" s="136">
        <v>0</v>
      </c>
      <c r="AT388" s="136">
        <v>0</v>
      </c>
      <c r="AU388" s="136">
        <v>0</v>
      </c>
      <c r="AV388" s="136">
        <v>0</v>
      </c>
      <c r="AW388" s="136">
        <v>0</v>
      </c>
      <c r="AX388" s="136">
        <v>22847424.66</v>
      </c>
      <c r="AY388" s="136">
        <v>0</v>
      </c>
      <c r="AZ388" s="136">
        <v>0</v>
      </c>
      <c r="BA388" s="40">
        <f t="shared" si="36"/>
        <v>0</v>
      </c>
      <c r="BB388" s="40">
        <f t="shared" si="37"/>
        <v>51395619.140000001</v>
      </c>
      <c r="BC388" s="40">
        <f t="shared" si="38"/>
        <v>51395619.140000001</v>
      </c>
    </row>
    <row r="389" spans="1:55" x14ac:dyDescent="0.3">
      <c r="A389" s="64">
        <v>20430000</v>
      </c>
      <c r="B389" s="64">
        <v>1</v>
      </c>
      <c r="C389" s="64">
        <v>1</v>
      </c>
      <c r="D389" s="64">
        <v>1</v>
      </c>
      <c r="E389" s="64" t="s">
        <v>2962</v>
      </c>
      <c r="F389" s="64" t="s">
        <v>24</v>
      </c>
      <c r="G389" s="64" t="s">
        <v>25</v>
      </c>
      <c r="H389" s="64" t="s">
        <v>437</v>
      </c>
      <c r="I389" s="64" t="s">
        <v>2</v>
      </c>
      <c r="J389" s="64" t="s">
        <v>27</v>
      </c>
      <c r="K389" s="64" t="s">
        <v>160</v>
      </c>
      <c r="L389" s="64" t="s">
        <v>29</v>
      </c>
      <c r="M389" s="64" t="s">
        <v>159</v>
      </c>
      <c r="N389" s="64" t="s">
        <v>1325</v>
      </c>
      <c r="O389" s="64" t="s">
        <v>3719</v>
      </c>
      <c r="P389" s="64" t="s">
        <v>3719</v>
      </c>
      <c r="Q389" s="64" t="s">
        <v>160</v>
      </c>
      <c r="R389" s="96">
        <v>0</v>
      </c>
      <c r="S389" s="96">
        <v>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0</v>
      </c>
      <c r="Z389" s="93">
        <v>45519</v>
      </c>
      <c r="AA389" s="93">
        <v>52519</v>
      </c>
      <c r="AB389" s="94">
        <v>500000000</v>
      </c>
      <c r="AC389" s="94">
        <v>500000000</v>
      </c>
      <c r="AD389" s="94">
        <v>19.134246575342466</v>
      </c>
      <c r="AE389" s="94">
        <v>19.17808219178082</v>
      </c>
      <c r="AF389" s="95">
        <v>5.3903E-2</v>
      </c>
      <c r="AG389" s="95" t="s">
        <v>2969</v>
      </c>
      <c r="AH389" s="95">
        <v>1.2E-2</v>
      </c>
      <c r="AI389" s="64" t="s">
        <v>160</v>
      </c>
      <c r="AJ389" s="64" t="s">
        <v>160</v>
      </c>
      <c r="AK389" s="136">
        <v>0</v>
      </c>
      <c r="AL389" s="136">
        <v>0</v>
      </c>
      <c r="AM389" s="136">
        <v>0</v>
      </c>
      <c r="AN389" s="136">
        <v>0</v>
      </c>
      <c r="AO389" s="136">
        <v>0</v>
      </c>
      <c r="AP389" s="136">
        <v>0</v>
      </c>
      <c r="AQ389" s="136">
        <v>0</v>
      </c>
      <c r="AR389" s="136">
        <v>0</v>
      </c>
      <c r="AS389" s="136">
        <v>0</v>
      </c>
      <c r="AT389" s="136">
        <v>0</v>
      </c>
      <c r="AU389" s="136">
        <v>0</v>
      </c>
      <c r="AV389" s="136">
        <v>0</v>
      </c>
      <c r="AW389" s="136">
        <v>0</v>
      </c>
      <c r="AX389" s="136">
        <v>0</v>
      </c>
      <c r="AY389" s="136">
        <v>0</v>
      </c>
      <c r="AZ389" s="136">
        <v>0</v>
      </c>
      <c r="BA389" s="40">
        <f t="shared" si="36"/>
        <v>0</v>
      </c>
      <c r="BB389" s="40">
        <f t="shared" si="37"/>
        <v>0</v>
      </c>
      <c r="BC389" s="40">
        <f t="shared" si="38"/>
        <v>0</v>
      </c>
    </row>
    <row r="390" spans="1:55" x14ac:dyDescent="0.3">
      <c r="A390" s="64">
        <v>20440000</v>
      </c>
      <c r="B390" s="64">
        <v>1</v>
      </c>
      <c r="C390" s="64">
        <v>1</v>
      </c>
      <c r="D390" s="64">
        <v>1</v>
      </c>
      <c r="E390" s="64" t="s">
        <v>2962</v>
      </c>
      <c r="F390" s="64" t="s">
        <v>24</v>
      </c>
      <c r="G390" s="64" t="s">
        <v>25</v>
      </c>
      <c r="H390" s="64" t="s">
        <v>437</v>
      </c>
      <c r="I390" s="64" t="s">
        <v>2</v>
      </c>
      <c r="J390" s="64" t="s">
        <v>27</v>
      </c>
      <c r="K390" s="64" t="s">
        <v>160</v>
      </c>
      <c r="L390" s="64" t="s">
        <v>29</v>
      </c>
      <c r="M390" s="64" t="s">
        <v>159</v>
      </c>
      <c r="N390" s="64" t="s">
        <v>1325</v>
      </c>
      <c r="O390" s="64" t="s">
        <v>3720</v>
      </c>
      <c r="P390" s="64" t="s">
        <v>3720</v>
      </c>
      <c r="Q390" s="64" t="s">
        <v>160</v>
      </c>
      <c r="R390" s="96">
        <v>0</v>
      </c>
      <c r="S390" s="96">
        <v>0</v>
      </c>
      <c r="T390" s="96">
        <v>0</v>
      </c>
      <c r="U390" s="96">
        <v>0</v>
      </c>
      <c r="V390" s="96">
        <v>0</v>
      </c>
      <c r="W390" s="96">
        <v>0</v>
      </c>
      <c r="X390" s="96">
        <v>0</v>
      </c>
      <c r="Y390" s="96">
        <v>0</v>
      </c>
      <c r="Z390" s="93">
        <v>45519</v>
      </c>
      <c r="AA390" s="93">
        <v>50997</v>
      </c>
      <c r="AB390" s="94">
        <v>100000000</v>
      </c>
      <c r="AC390" s="94">
        <v>100000000</v>
      </c>
      <c r="AD390" s="94">
        <v>14.964383561643835</v>
      </c>
      <c r="AE390" s="94">
        <v>15.008219178082191</v>
      </c>
      <c r="AF390" s="95">
        <v>2.5000000000000001E-2</v>
      </c>
      <c r="AG390" s="95" t="s">
        <v>39</v>
      </c>
      <c r="AH390" s="95"/>
      <c r="AI390" s="64" t="s">
        <v>160</v>
      </c>
      <c r="AJ390" s="64" t="s">
        <v>160</v>
      </c>
      <c r="AK390" s="136">
        <v>0</v>
      </c>
      <c r="AL390" s="136">
        <v>0</v>
      </c>
      <c r="AM390" s="136">
        <v>0</v>
      </c>
      <c r="AN390" s="136">
        <v>0</v>
      </c>
      <c r="AO390" s="136">
        <v>0</v>
      </c>
      <c r="AP390" s="136">
        <v>0</v>
      </c>
      <c r="AQ390" s="136">
        <v>0</v>
      </c>
      <c r="AR390" s="136">
        <v>0</v>
      </c>
      <c r="AS390" s="136">
        <v>0</v>
      </c>
      <c r="AT390" s="136">
        <v>0</v>
      </c>
      <c r="AU390" s="136">
        <v>0</v>
      </c>
      <c r="AV390" s="136">
        <v>0</v>
      </c>
      <c r="AW390" s="136">
        <v>0</v>
      </c>
      <c r="AX390" s="136">
        <v>0</v>
      </c>
      <c r="AY390" s="136">
        <v>0</v>
      </c>
      <c r="AZ390" s="136">
        <v>0</v>
      </c>
      <c r="BA390" s="40">
        <f t="shared" si="36"/>
        <v>0</v>
      </c>
      <c r="BB390" s="40">
        <f t="shared" si="37"/>
        <v>0</v>
      </c>
      <c r="BC390" s="40">
        <f t="shared" si="38"/>
        <v>0</v>
      </c>
    </row>
    <row r="391" spans="1:55" x14ac:dyDescent="0.3">
      <c r="A391" s="64">
        <v>20450000</v>
      </c>
      <c r="B391" s="64">
        <v>1</v>
      </c>
      <c r="C391" s="64">
        <v>0</v>
      </c>
      <c r="D391" s="64">
        <v>0</v>
      </c>
      <c r="E391" s="64" t="s">
        <v>23</v>
      </c>
      <c r="F391" s="64" t="s">
        <v>68</v>
      </c>
      <c r="G391" s="64" t="s">
        <v>68</v>
      </c>
      <c r="H391" s="64" t="s">
        <v>68</v>
      </c>
      <c r="I391" s="64" t="s">
        <v>68</v>
      </c>
      <c r="J391" s="64" t="s">
        <v>27</v>
      </c>
      <c r="K391" s="64" t="s">
        <v>160</v>
      </c>
      <c r="L391" s="64" t="s">
        <v>166</v>
      </c>
      <c r="M391" s="64" t="s">
        <v>159</v>
      </c>
      <c r="N391" s="64" t="s">
        <v>1325</v>
      </c>
      <c r="O391" s="64" t="s">
        <v>3721</v>
      </c>
      <c r="P391" s="64" t="s">
        <v>3721</v>
      </c>
      <c r="Q391" s="64" t="s">
        <v>160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3">
        <v>45523</v>
      </c>
      <c r="AA391" s="93">
        <v>56664</v>
      </c>
      <c r="AB391" s="94">
        <v>8000000</v>
      </c>
      <c r="AC391" s="94">
        <v>8000000</v>
      </c>
      <c r="AD391" s="94">
        <v>30.490410958904111</v>
      </c>
      <c r="AE391" s="94">
        <v>30.523287671232875</v>
      </c>
      <c r="AF391" s="95">
        <v>5.3903E-2</v>
      </c>
      <c r="AG391" s="95" t="s">
        <v>2969</v>
      </c>
      <c r="AH391" s="95">
        <v>1.2E-2</v>
      </c>
      <c r="AI391" s="64" t="s">
        <v>160</v>
      </c>
      <c r="AJ391" s="64" t="s">
        <v>160</v>
      </c>
      <c r="AK391" s="136">
        <v>0</v>
      </c>
      <c r="AL391" s="136">
        <v>0</v>
      </c>
      <c r="AM391" s="136">
        <v>0</v>
      </c>
      <c r="AN391" s="136">
        <v>0</v>
      </c>
      <c r="AO391" s="136">
        <v>0</v>
      </c>
      <c r="AP391" s="136">
        <v>0</v>
      </c>
      <c r="AQ391" s="136">
        <v>0</v>
      </c>
      <c r="AR391" s="136">
        <v>0</v>
      </c>
      <c r="AS391" s="136">
        <v>0</v>
      </c>
      <c r="AT391" s="136">
        <v>0</v>
      </c>
      <c r="AU391" s="136">
        <v>0</v>
      </c>
      <c r="AV391" s="136">
        <v>0</v>
      </c>
      <c r="AW391" s="136">
        <v>0</v>
      </c>
      <c r="AX391" s="136">
        <v>0</v>
      </c>
      <c r="AY391" s="136">
        <v>0</v>
      </c>
      <c r="AZ391" s="136">
        <v>0</v>
      </c>
      <c r="BA391" s="40">
        <f t="shared" si="36"/>
        <v>0</v>
      </c>
      <c r="BB391" s="40">
        <f t="shared" si="37"/>
        <v>0</v>
      </c>
      <c r="BC391" s="40">
        <f t="shared" si="38"/>
        <v>0</v>
      </c>
    </row>
    <row r="392" spans="1:55" x14ac:dyDescent="0.3">
      <c r="A392" s="64">
        <v>20460000</v>
      </c>
      <c r="B392" s="64">
        <v>1</v>
      </c>
      <c r="C392" s="64">
        <v>0</v>
      </c>
      <c r="D392" s="64">
        <v>0</v>
      </c>
      <c r="E392" s="64" t="s">
        <v>23</v>
      </c>
      <c r="F392" s="64" t="s">
        <v>68</v>
      </c>
      <c r="G392" s="64" t="s">
        <v>68</v>
      </c>
      <c r="H392" s="64" t="s">
        <v>68</v>
      </c>
      <c r="I392" s="64" t="s">
        <v>68</v>
      </c>
      <c r="J392" s="64" t="s">
        <v>27</v>
      </c>
      <c r="K392" s="64" t="s">
        <v>160</v>
      </c>
      <c r="L392" s="64" t="s">
        <v>166</v>
      </c>
      <c r="M392" s="64" t="s">
        <v>159</v>
      </c>
      <c r="N392" s="64" t="s">
        <v>1325</v>
      </c>
      <c r="O392" s="64" t="s">
        <v>3722</v>
      </c>
      <c r="P392" s="64" t="s">
        <v>3722</v>
      </c>
      <c r="Q392" s="64" t="s">
        <v>160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3">
        <v>45523</v>
      </c>
      <c r="AA392" s="93">
        <v>56664</v>
      </c>
      <c r="AB392" s="94">
        <v>8000000</v>
      </c>
      <c r="AC392" s="94">
        <v>8000000</v>
      </c>
      <c r="AD392" s="94">
        <v>30.490410958904111</v>
      </c>
      <c r="AE392" s="94">
        <v>30.523287671232875</v>
      </c>
      <c r="AF392" s="95">
        <v>7.4999999999999997E-3</v>
      </c>
      <c r="AG392" s="95" t="s">
        <v>39</v>
      </c>
      <c r="AH392" s="95"/>
      <c r="AI392" s="64" t="s">
        <v>160</v>
      </c>
      <c r="AJ392" s="64" t="s">
        <v>160</v>
      </c>
      <c r="AK392" s="136">
        <v>0</v>
      </c>
      <c r="AL392" s="136">
        <v>0</v>
      </c>
      <c r="AM392" s="136">
        <v>0</v>
      </c>
      <c r="AN392" s="136">
        <v>0</v>
      </c>
      <c r="AO392" s="136">
        <v>0</v>
      </c>
      <c r="AP392" s="136">
        <v>0</v>
      </c>
      <c r="AQ392" s="136">
        <v>0</v>
      </c>
      <c r="AR392" s="136">
        <v>0</v>
      </c>
      <c r="AS392" s="136">
        <v>0</v>
      </c>
      <c r="AT392" s="136">
        <v>0</v>
      </c>
      <c r="AU392" s="136">
        <v>0</v>
      </c>
      <c r="AV392" s="136">
        <v>0</v>
      </c>
      <c r="AW392" s="136">
        <v>0</v>
      </c>
      <c r="AX392" s="136">
        <v>0</v>
      </c>
      <c r="AY392" s="136">
        <v>0</v>
      </c>
      <c r="AZ392" s="136">
        <v>0</v>
      </c>
      <c r="BA392" s="40">
        <f t="shared" si="36"/>
        <v>0</v>
      </c>
      <c r="BB392" s="40">
        <f t="shared" si="37"/>
        <v>0</v>
      </c>
      <c r="BC392" s="40">
        <f t="shared" si="38"/>
        <v>0</v>
      </c>
    </row>
    <row r="393" spans="1:55" x14ac:dyDescent="0.3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96"/>
      <c r="S393" s="96"/>
      <c r="T393" s="96"/>
      <c r="U393" s="96"/>
      <c r="V393" s="96"/>
      <c r="W393" s="96"/>
      <c r="X393" s="96"/>
      <c r="Y393" s="96"/>
      <c r="Z393" s="93"/>
      <c r="AA393" s="93"/>
      <c r="AB393" s="94"/>
      <c r="AC393" s="94"/>
      <c r="AD393" s="94"/>
      <c r="AE393" s="94"/>
      <c r="AF393" s="119"/>
      <c r="AG393" s="95"/>
      <c r="AH393" s="95"/>
      <c r="AI393" s="64"/>
      <c r="AJ393" s="64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</row>
    <row r="394" spans="1:55" x14ac:dyDescent="0.3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96"/>
      <c r="S394" s="96"/>
      <c r="T394" s="96"/>
      <c r="U394" s="96"/>
      <c r="V394" s="96"/>
      <c r="W394" s="96"/>
      <c r="X394" s="96"/>
      <c r="Y394" s="96"/>
      <c r="Z394" s="93"/>
      <c r="AA394" s="93"/>
      <c r="AB394" s="94"/>
      <c r="AC394" s="94"/>
      <c r="AD394" s="94"/>
      <c r="AE394" s="94"/>
      <c r="AF394" s="95"/>
      <c r="AG394" s="64"/>
      <c r="AH394" s="64"/>
      <c r="AI394" s="64"/>
      <c r="AJ394" s="64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</row>
    <row r="395" spans="1:55" x14ac:dyDescent="0.3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97">
        <f>SUBTOTAL(9,R2:R394)</f>
        <v>48037398741.177025</v>
      </c>
      <c r="S395" s="97">
        <f t="shared" ref="S395:Y395" si="39">SUBTOTAL(9,S2:S394)</f>
        <v>1029242591.375</v>
      </c>
      <c r="T395" s="97">
        <f t="shared" si="39"/>
        <v>140707935.48800001</v>
      </c>
      <c r="U395" s="97">
        <f t="shared" si="39"/>
        <v>175825098.89999995</v>
      </c>
      <c r="V395" s="97">
        <f t="shared" si="39"/>
        <v>41165606.010000005</v>
      </c>
      <c r="W395" s="97">
        <f t="shared" si="39"/>
        <v>135549902.08400014</v>
      </c>
      <c r="X395" s="97">
        <f t="shared" si="39"/>
        <v>276160977.60000002</v>
      </c>
      <c r="Y395" s="97">
        <f t="shared" si="39"/>
        <v>49068965019.698029</v>
      </c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41">
        <f t="shared" ref="AK395:BC395" si="40">SUBTOTAL(9,AK2:AK394)</f>
        <v>131897118.99700004</v>
      </c>
      <c r="AL395" s="41">
        <f t="shared" si="40"/>
        <v>202900693.98899999</v>
      </c>
      <c r="AM395" s="41">
        <f t="shared" si="40"/>
        <v>197890386.05700001</v>
      </c>
      <c r="AN395" s="41">
        <f t="shared" si="40"/>
        <v>155654405.58400005</v>
      </c>
      <c r="AO395" s="41">
        <f t="shared" si="40"/>
        <v>660132392.40399981</v>
      </c>
      <c r="AP395" s="41">
        <f t="shared" si="40"/>
        <v>59013961.596000008</v>
      </c>
      <c r="AQ395" s="41">
        <f t="shared" si="40"/>
        <v>138248236.07200006</v>
      </c>
      <c r="AR395" s="41">
        <f t="shared" si="40"/>
        <v>219070770.39599997</v>
      </c>
      <c r="AS395" s="41">
        <f t="shared" si="40"/>
        <v>188960518.21099997</v>
      </c>
      <c r="AT395" s="41">
        <f>SUBTOTAL(9,AT2:AT394)</f>
        <v>137881070.588</v>
      </c>
      <c r="AU395" s="41">
        <f t="shared" si="40"/>
        <v>648184274.09300005</v>
      </c>
      <c r="AV395" s="41">
        <f t="shared" si="40"/>
        <v>56781802.546999998</v>
      </c>
      <c r="AW395" s="41">
        <f t="shared" si="40"/>
        <v>130092324.18499997</v>
      </c>
      <c r="AX395" s="41">
        <f t="shared" si="40"/>
        <v>207907465.10499999</v>
      </c>
      <c r="AY395" s="41">
        <f t="shared" si="40"/>
        <v>182642148.528</v>
      </c>
      <c r="AZ395" s="41">
        <f t="shared" si="40"/>
        <v>132348687.15099999</v>
      </c>
      <c r="BA395" s="41">
        <f t="shared" si="40"/>
        <v>688342604.62700057</v>
      </c>
      <c r="BB395" s="41">
        <f t="shared" si="40"/>
        <v>2761263650.8759999</v>
      </c>
      <c r="BC395" s="41">
        <f t="shared" si="40"/>
        <v>3449606255.5029988</v>
      </c>
    </row>
    <row r="396" spans="1:55" x14ac:dyDescent="0.3">
      <c r="R396" s="14"/>
      <c r="S396" s="14"/>
      <c r="T396" s="14"/>
      <c r="U396" s="14"/>
      <c r="V396" s="14"/>
      <c r="W396" s="14"/>
      <c r="X396" s="14"/>
      <c r="Y396" s="14"/>
      <c r="AN396" s="14" t="s">
        <v>32</v>
      </c>
      <c r="BA396" s="12"/>
      <c r="BB396" s="12" t="s">
        <v>32</v>
      </c>
      <c r="BC396" s="12"/>
    </row>
  </sheetData>
  <autoFilter ref="A1:BC396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25"/>
  <sheetViews>
    <sheetView topLeftCell="A10" zoomScale="98" zoomScaleNormal="98" workbookViewId="0">
      <selection activeCell="D27" sqref="D27"/>
    </sheetView>
  </sheetViews>
  <sheetFormatPr baseColWidth="10" defaultRowHeight="14.4" x14ac:dyDescent="0.3"/>
  <cols>
    <col min="1" max="1" width="33" customWidth="1"/>
    <col min="2" max="2" width="48.109375" bestFit="1" customWidth="1"/>
    <col min="3" max="4" width="13.6640625" bestFit="1" customWidth="1"/>
    <col min="5" max="5" width="13.77734375" bestFit="1" customWidth="1"/>
    <col min="6" max="10" width="13.6640625" bestFit="1" customWidth="1"/>
    <col min="11" max="11" width="13.77734375" bestFit="1" customWidth="1"/>
    <col min="12" max="14" width="13.6640625" bestFit="1" customWidth="1"/>
    <col min="15" max="15" width="15.21875" bestFit="1" customWidth="1"/>
    <col min="16" max="16" width="15.5546875" customWidth="1"/>
    <col min="17" max="17" width="15.21875" bestFit="1" customWidth="1"/>
    <col min="18" max="20" width="15.5546875" bestFit="1" customWidth="1"/>
    <col min="21" max="21" width="15.109375" bestFit="1" customWidth="1"/>
    <col min="22" max="22" width="15.6640625" customWidth="1"/>
    <col min="23" max="28" width="15.21875" bestFit="1" customWidth="1"/>
    <col min="29" max="29" width="14.44140625" customWidth="1"/>
  </cols>
  <sheetData>
    <row r="1" spans="1:22" ht="23.4" x14ac:dyDescent="0.45">
      <c r="A1" s="169" t="s">
        <v>1308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</row>
    <row r="2" spans="1:22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1:22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</row>
    <row r="4" spans="1:22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1:22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</row>
    <row r="6" spans="1:22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</row>
    <row r="7" spans="1:22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</row>
    <row r="8" spans="1:22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</row>
    <row r="9" spans="1:22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22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</row>
    <row r="11" spans="1:22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22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</row>
    <row r="16" spans="1:22" ht="28.8" x14ac:dyDescent="0.3">
      <c r="B16" s="53" t="s">
        <v>32</v>
      </c>
      <c r="C16" s="4" t="s">
        <v>3208</v>
      </c>
      <c r="D16" s="4" t="s">
        <v>3209</v>
      </c>
      <c r="E16" s="4" t="s">
        <v>3210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3211</v>
      </c>
      <c r="M16" s="4" t="s">
        <v>3194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3205</v>
      </c>
      <c r="S16" s="4" t="s">
        <v>3200</v>
      </c>
      <c r="T16" s="4" t="s">
        <v>3206</v>
      </c>
      <c r="U16" s="4" t="s">
        <v>3202</v>
      </c>
    </row>
    <row r="17" spans="2:30" x14ac:dyDescent="0.3">
      <c r="B17" s="18" t="s">
        <v>379</v>
      </c>
      <c r="C17" s="54">
        <v>0</v>
      </c>
      <c r="D17" s="54">
        <v>0</v>
      </c>
      <c r="E17" s="54">
        <v>1254575</v>
      </c>
      <c r="F17" s="54">
        <v>0</v>
      </c>
      <c r="G17" s="54">
        <v>414721091.94999999</v>
      </c>
      <c r="H17" s="54">
        <v>1049178.1000000001</v>
      </c>
      <c r="I17" s="54">
        <v>0</v>
      </c>
      <c r="J17" s="54">
        <v>0</v>
      </c>
      <c r="K17" s="54">
        <v>0</v>
      </c>
      <c r="L17" s="54">
        <v>0</v>
      </c>
      <c r="M17" s="54">
        <v>414394841.94999999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1254575</v>
      </c>
      <c r="T17" s="54">
        <v>830165112</v>
      </c>
      <c r="U17" s="54">
        <v>831419687</v>
      </c>
      <c r="AD17" s="98" t="s">
        <v>32</v>
      </c>
    </row>
    <row r="18" spans="2:30" x14ac:dyDescent="0.3">
      <c r="B18" s="18" t="s">
        <v>30</v>
      </c>
      <c r="C18" s="54">
        <v>3971291.659</v>
      </c>
      <c r="D18" s="54">
        <v>647076.54</v>
      </c>
      <c r="E18" s="54">
        <v>6423331.4500000002</v>
      </c>
      <c r="F18" s="54">
        <v>3796104.7910000002</v>
      </c>
      <c r="G18" s="54">
        <v>3744461.0559999999</v>
      </c>
      <c r="H18" s="54">
        <v>1895898.3</v>
      </c>
      <c r="I18" s="54">
        <v>3163667.3650000002</v>
      </c>
      <c r="J18" s="54">
        <v>557481.47699999996</v>
      </c>
      <c r="K18" s="54">
        <v>5549128.6600000001</v>
      </c>
      <c r="L18" s="54">
        <v>3361636.0350000001</v>
      </c>
      <c r="M18" s="54">
        <v>3453772.2830000003</v>
      </c>
      <c r="N18" s="54">
        <v>1824594.46</v>
      </c>
      <c r="O18" s="54">
        <v>2297952.8800000004</v>
      </c>
      <c r="P18" s="54">
        <v>534879.66399999999</v>
      </c>
      <c r="Q18" s="54">
        <v>4846236.08</v>
      </c>
      <c r="R18" s="54">
        <v>2801040.7190000005</v>
      </c>
      <c r="S18" s="54">
        <v>14837804.440000001</v>
      </c>
      <c r="T18" s="54">
        <v>34030748.979000002</v>
      </c>
      <c r="U18" s="54">
        <v>48868553.419000007</v>
      </c>
      <c r="AD18" s="98" t="s">
        <v>32</v>
      </c>
    </row>
    <row r="19" spans="2:30" x14ac:dyDescent="0.3">
      <c r="B19" s="18" t="s">
        <v>65</v>
      </c>
      <c r="C19" s="54">
        <v>55791908.192000002</v>
      </c>
      <c r="D19" s="54">
        <v>9412074.6510000005</v>
      </c>
      <c r="E19" s="54">
        <v>7421573.3850000007</v>
      </c>
      <c r="F19" s="54">
        <v>24489116.599999994</v>
      </c>
      <c r="G19" s="54">
        <v>18508078.226999998</v>
      </c>
      <c r="H19" s="54">
        <v>2100538.5499999998</v>
      </c>
      <c r="I19" s="54">
        <v>57250325.534000002</v>
      </c>
      <c r="J19" s="54">
        <v>7392709.0940000005</v>
      </c>
      <c r="K19" s="54">
        <v>6924929.3479999993</v>
      </c>
      <c r="L19" s="54">
        <v>11023360.836000001</v>
      </c>
      <c r="M19" s="54">
        <v>16778634.725000001</v>
      </c>
      <c r="N19" s="54">
        <v>2070788.5</v>
      </c>
      <c r="O19" s="54">
        <v>50326687.814000003</v>
      </c>
      <c r="P19" s="54">
        <v>5490461.0970000001</v>
      </c>
      <c r="Q19" s="54">
        <v>6611255.3389999988</v>
      </c>
      <c r="R19" s="54">
        <v>9782740.2990000024</v>
      </c>
      <c r="S19" s="54">
        <v>97114672.827999994</v>
      </c>
      <c r="T19" s="54">
        <v>194260509.36299998</v>
      </c>
      <c r="U19" s="54">
        <v>291375182.19099998</v>
      </c>
      <c r="AD19" s="98" t="s">
        <v>32</v>
      </c>
    </row>
    <row r="20" spans="2:30" x14ac:dyDescent="0.3">
      <c r="B20" s="18" t="s">
        <v>159</v>
      </c>
      <c r="C20" s="54">
        <v>72133919.146000013</v>
      </c>
      <c r="D20" s="54">
        <v>192841542.79799998</v>
      </c>
      <c r="E20" s="54">
        <v>166851522.59200001</v>
      </c>
      <c r="F20" s="54">
        <v>127369184.19300002</v>
      </c>
      <c r="G20" s="54">
        <v>223158761.17099994</v>
      </c>
      <c r="H20" s="54">
        <v>38028963.016000003</v>
      </c>
      <c r="I20" s="54">
        <v>77834243.172999963</v>
      </c>
      <c r="J20" s="54">
        <v>211120579.82499996</v>
      </c>
      <c r="K20" s="54">
        <v>160547076.57299998</v>
      </c>
      <c r="L20" s="54">
        <v>123496073.71699999</v>
      </c>
      <c r="M20" s="54">
        <v>213557025.13500008</v>
      </c>
      <c r="N20" s="54">
        <v>36947035.956999995</v>
      </c>
      <c r="O20" s="54">
        <v>77467683.490999997</v>
      </c>
      <c r="P20" s="54">
        <v>201882124.34399998</v>
      </c>
      <c r="Q20" s="54">
        <v>155245273.47899997</v>
      </c>
      <c r="R20" s="54">
        <v>119764906.13299999</v>
      </c>
      <c r="S20" s="54">
        <v>559196168.72899985</v>
      </c>
      <c r="T20" s="54">
        <v>1639049746.0140004</v>
      </c>
      <c r="U20" s="54">
        <v>2198245914.743001</v>
      </c>
      <c r="AD20" s="98" t="s">
        <v>32</v>
      </c>
    </row>
    <row r="21" spans="2:30" x14ac:dyDescent="0.3">
      <c r="B21" s="18" t="s">
        <v>2930</v>
      </c>
      <c r="C21" s="54">
        <v>0</v>
      </c>
      <c r="D21" s="54">
        <v>0</v>
      </c>
      <c r="E21" s="54">
        <v>15939383.630000001</v>
      </c>
      <c r="F21" s="54">
        <v>0</v>
      </c>
      <c r="G21" s="54">
        <v>0</v>
      </c>
      <c r="H21" s="54">
        <v>15939383.630000001</v>
      </c>
      <c r="I21" s="54">
        <v>0</v>
      </c>
      <c r="J21" s="54">
        <v>0</v>
      </c>
      <c r="K21" s="54">
        <v>15939383.630000001</v>
      </c>
      <c r="L21" s="54">
        <v>0</v>
      </c>
      <c r="M21" s="54">
        <v>0</v>
      </c>
      <c r="N21" s="54">
        <v>15939383.630000001</v>
      </c>
      <c r="O21" s="54">
        <v>0</v>
      </c>
      <c r="P21" s="54">
        <v>0</v>
      </c>
      <c r="Q21" s="54">
        <v>15939383.630000001</v>
      </c>
      <c r="R21" s="54">
        <v>0</v>
      </c>
      <c r="S21" s="54">
        <v>15939383.630000001</v>
      </c>
      <c r="T21" s="54">
        <v>63757534.520000003</v>
      </c>
      <c r="U21" s="54">
        <v>79696918.150000006</v>
      </c>
      <c r="AD21" s="99" t="s">
        <v>32</v>
      </c>
    </row>
    <row r="22" spans="2:30" x14ac:dyDescent="0.3">
      <c r="B22" s="18" t="s">
        <v>469</v>
      </c>
      <c r="C22" s="54">
        <v>131897118.99700001</v>
      </c>
      <c r="D22" s="54">
        <v>202900693.98899996</v>
      </c>
      <c r="E22" s="54">
        <v>197890386.05700001</v>
      </c>
      <c r="F22" s="54">
        <v>155654405.58400002</v>
      </c>
      <c r="G22" s="54">
        <v>660132392.40399992</v>
      </c>
      <c r="H22" s="54">
        <v>59013961.596000008</v>
      </c>
      <c r="I22" s="54">
        <v>138248236.07199997</v>
      </c>
      <c r="J22" s="54">
        <v>219070770.39599997</v>
      </c>
      <c r="K22" s="54">
        <v>188960518.21099997</v>
      </c>
      <c r="L22" s="54">
        <v>137881070.588</v>
      </c>
      <c r="M22" s="54">
        <v>648184274.09300005</v>
      </c>
      <c r="N22" s="54">
        <v>56781802.546999998</v>
      </c>
      <c r="O22" s="54">
        <v>130092324.185</v>
      </c>
      <c r="P22" s="54">
        <v>207907465.10499999</v>
      </c>
      <c r="Q22" s="54">
        <v>182642148.52799997</v>
      </c>
      <c r="R22" s="54">
        <v>132348687.15099999</v>
      </c>
      <c r="S22" s="54">
        <v>688342604.62699986</v>
      </c>
      <c r="T22" s="54">
        <v>2761263650.8760004</v>
      </c>
      <c r="U22" s="54">
        <v>3449606255.5030012</v>
      </c>
      <c r="AD22" s="99" t="s">
        <v>32</v>
      </c>
    </row>
    <row r="24" spans="2:30" x14ac:dyDescent="0.3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/>
      <c r="Y24" s="2"/>
      <c r="Z24" s="2"/>
      <c r="AA24" s="2"/>
      <c r="AB24" s="2" t="s">
        <v>32</v>
      </c>
    </row>
    <row r="25" spans="2:30" x14ac:dyDescent="0.3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1"/>
  <sheetViews>
    <sheetView topLeftCell="C115" zoomScale="98" zoomScaleNormal="98" workbookViewId="0">
      <selection activeCell="H132" sqref="H132"/>
    </sheetView>
  </sheetViews>
  <sheetFormatPr baseColWidth="10" defaultRowHeight="14.4" x14ac:dyDescent="0.3"/>
  <cols>
    <col min="1" max="1" width="33" customWidth="1"/>
    <col min="2" max="2" width="48.109375" bestFit="1" customWidth="1"/>
    <col min="3" max="3" width="31.21875" customWidth="1"/>
    <col min="4" max="4" width="15.33203125" customWidth="1"/>
    <col min="5" max="5" width="13.88671875" bestFit="1" customWidth="1"/>
    <col min="6" max="10" width="13.6640625" bestFit="1" customWidth="1"/>
    <col min="11" max="11" width="13.88671875" bestFit="1" customWidth="1"/>
    <col min="12" max="12" width="13.6640625" bestFit="1" customWidth="1"/>
    <col min="13" max="13" width="13.77734375" bestFit="1" customWidth="1"/>
    <col min="14" max="14" width="13.6640625" bestFit="1" customWidth="1"/>
    <col min="15" max="15" width="13.88671875" bestFit="1" customWidth="1"/>
    <col min="16" max="16" width="14.77734375" customWidth="1"/>
    <col min="17" max="17" width="15.21875" bestFit="1" customWidth="1"/>
    <col min="18" max="18" width="17.21875" customWidth="1"/>
    <col min="19" max="19" width="15.21875" bestFit="1" customWidth="1"/>
    <col min="20" max="23" width="15.5546875" bestFit="1" customWidth="1"/>
    <col min="24" max="31" width="15.21875" bestFit="1" customWidth="1"/>
  </cols>
  <sheetData>
    <row r="1" spans="1:26" ht="23.4" x14ac:dyDescent="0.45">
      <c r="A1" s="169" t="s">
        <v>1308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8.8" x14ac:dyDescent="0.3">
      <c r="B16" s="53" t="s">
        <v>11</v>
      </c>
      <c r="C16" s="53" t="s">
        <v>22</v>
      </c>
      <c r="D16" s="53" t="s">
        <v>10</v>
      </c>
      <c r="E16" s="4" t="s">
        <v>3208</v>
      </c>
      <c r="F16" s="4" t="s">
        <v>3209</v>
      </c>
      <c r="G16" s="4" t="s">
        <v>3210</v>
      </c>
      <c r="H16" s="4" t="s">
        <v>3188</v>
      </c>
      <c r="I16" s="4" t="s">
        <v>3189</v>
      </c>
      <c r="J16" s="4" t="s">
        <v>3190</v>
      </c>
      <c r="K16" s="4" t="s">
        <v>3191</v>
      </c>
      <c r="L16" s="4" t="s">
        <v>3192</v>
      </c>
      <c r="M16" s="4" t="s">
        <v>3193</v>
      </c>
      <c r="N16" s="4" t="s">
        <v>3211</v>
      </c>
      <c r="O16" s="4" t="s">
        <v>3194</v>
      </c>
      <c r="P16" s="4" t="s">
        <v>3195</v>
      </c>
      <c r="Q16" s="4" t="s">
        <v>3196</v>
      </c>
      <c r="R16" s="4" t="s">
        <v>3197</v>
      </c>
      <c r="S16" s="4" t="s">
        <v>3198</v>
      </c>
      <c r="T16" s="4" t="s">
        <v>3205</v>
      </c>
      <c r="U16" s="4" t="s">
        <v>3212</v>
      </c>
      <c r="V16" s="4" t="s">
        <v>3201</v>
      </c>
      <c r="W16" s="4" t="s">
        <v>3213</v>
      </c>
    </row>
    <row r="17" spans="2:23" x14ac:dyDescent="0.3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453690.71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453690.71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907381.42</v>
      </c>
      <c r="W17" s="54">
        <v>907381.42</v>
      </c>
    </row>
    <row r="18" spans="2:23" x14ac:dyDescent="0.3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469911.85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469911.85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939823.7</v>
      </c>
      <c r="W18" s="54">
        <v>939823.7</v>
      </c>
    </row>
    <row r="19" spans="2:23" x14ac:dyDescent="0.3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1505103.08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1505103.08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3010206.16</v>
      </c>
      <c r="W19" s="54">
        <v>3010206.16</v>
      </c>
    </row>
    <row r="20" spans="2:23" x14ac:dyDescent="0.3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226571.96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226571.96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453143.92</v>
      </c>
      <c r="W20" s="54">
        <v>453143.92</v>
      </c>
    </row>
    <row r="21" spans="2:23" x14ac:dyDescent="0.3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685274.82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685274.82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1370549.64</v>
      </c>
      <c r="W21" s="54">
        <v>1370549.64</v>
      </c>
    </row>
    <row r="22" spans="2:23" x14ac:dyDescent="0.3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351488.41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351488.41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702976.82</v>
      </c>
      <c r="W22" s="54">
        <v>702976.82</v>
      </c>
    </row>
    <row r="23" spans="2:23" x14ac:dyDescent="0.3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718970.14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718970.14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1437940.28</v>
      </c>
      <c r="W23" s="54">
        <v>1437940.28</v>
      </c>
    </row>
    <row r="24" spans="2:23" x14ac:dyDescent="0.3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1256864.96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1256864.96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2513729.92</v>
      </c>
      <c r="W24" s="54">
        <v>2513729.92</v>
      </c>
    </row>
    <row r="25" spans="2:23" x14ac:dyDescent="0.3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735965.88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735965.88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1471931.76</v>
      </c>
      <c r="W25" s="54">
        <v>1471931.76</v>
      </c>
    </row>
    <row r="26" spans="2:23" x14ac:dyDescent="0.3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356477.78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356477.78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712955.56</v>
      </c>
      <c r="W26" s="54">
        <v>712955.56</v>
      </c>
    </row>
    <row r="27" spans="2:23" x14ac:dyDescent="0.3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x14ac:dyDescent="0.3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</row>
    <row r="29" spans="2:23" x14ac:dyDescent="0.3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</row>
    <row r="30" spans="2:23" x14ac:dyDescent="0.3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7721250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7395000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15116250</v>
      </c>
      <c r="W30" s="54">
        <v>15116250</v>
      </c>
    </row>
    <row r="31" spans="2:23" x14ac:dyDescent="0.3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421890.6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421890.6</v>
      </c>
      <c r="W31" s="54">
        <v>421890.6</v>
      </c>
    </row>
    <row r="32" spans="2:23" x14ac:dyDescent="0.3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74573560.549999997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74573560.549999997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149147121.09999999</v>
      </c>
      <c r="W32" s="54">
        <v>149147121.09999999</v>
      </c>
    </row>
    <row r="33" spans="2:23" x14ac:dyDescent="0.3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120718465.06999999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120718465.06999999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241436930.13999999</v>
      </c>
      <c r="W33" s="54">
        <v>241436930.13999999</v>
      </c>
    </row>
    <row r="34" spans="2:23" x14ac:dyDescent="0.3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204947496.74000001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204947496.74000001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409894993.48000002</v>
      </c>
      <c r="W34" s="54">
        <v>409894993.48000002</v>
      </c>
    </row>
    <row r="35" spans="2:23" x14ac:dyDescent="0.3">
      <c r="C35" t="s">
        <v>397</v>
      </c>
      <c r="D35" t="s">
        <v>29</v>
      </c>
      <c r="E35" s="54">
        <v>0</v>
      </c>
      <c r="F35" s="54">
        <v>0</v>
      </c>
      <c r="G35" s="54">
        <v>1254575</v>
      </c>
      <c r="H35" s="54">
        <v>0</v>
      </c>
      <c r="I35" s="54">
        <v>0</v>
      </c>
      <c r="J35" s="54">
        <v>627287.5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1254575</v>
      </c>
      <c r="V35" s="54">
        <v>627287.5</v>
      </c>
      <c r="W35" s="54">
        <v>1881862.5</v>
      </c>
    </row>
    <row r="36" spans="2:23" x14ac:dyDescent="0.3">
      <c r="B36" t="s">
        <v>2924</v>
      </c>
      <c r="E36" s="54">
        <v>0</v>
      </c>
      <c r="F36" s="54">
        <v>0</v>
      </c>
      <c r="G36" s="54">
        <v>1254575</v>
      </c>
      <c r="H36" s="54">
        <v>0</v>
      </c>
      <c r="I36" s="54">
        <v>414721091.94999999</v>
      </c>
      <c r="J36" s="54">
        <v>1049178.1000000001</v>
      </c>
      <c r="K36" s="54">
        <v>0</v>
      </c>
      <c r="L36" s="54">
        <v>0</v>
      </c>
      <c r="M36" s="54">
        <v>0</v>
      </c>
      <c r="N36" s="54">
        <v>0</v>
      </c>
      <c r="O36" s="54">
        <v>414394841.94999999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1254575</v>
      </c>
      <c r="V36" s="54">
        <v>830165112</v>
      </c>
      <c r="W36" s="54">
        <v>831419687</v>
      </c>
    </row>
    <row r="37" spans="2:23" x14ac:dyDescent="0.3">
      <c r="B37" t="s">
        <v>30</v>
      </c>
      <c r="C37" t="s">
        <v>28</v>
      </c>
      <c r="D37" t="s">
        <v>29</v>
      </c>
      <c r="E37" s="54">
        <v>1571287.05</v>
      </c>
      <c r="F37" s="54">
        <v>0</v>
      </c>
      <c r="G37" s="54">
        <v>5192518.93</v>
      </c>
      <c r="H37" s="54">
        <v>0</v>
      </c>
      <c r="I37" s="54">
        <v>1356428.98</v>
      </c>
      <c r="J37" s="54">
        <v>0</v>
      </c>
      <c r="K37" s="54">
        <v>1402459.71</v>
      </c>
      <c r="L37" s="54">
        <v>0</v>
      </c>
      <c r="M37" s="54">
        <v>4378164.25</v>
      </c>
      <c r="N37" s="54">
        <v>0</v>
      </c>
      <c r="O37" s="54">
        <v>1070940.43</v>
      </c>
      <c r="P37" s="54">
        <v>0</v>
      </c>
      <c r="Q37" s="54">
        <v>1178465.29</v>
      </c>
      <c r="R37" s="54">
        <v>0</v>
      </c>
      <c r="S37" s="54">
        <v>3708942.09</v>
      </c>
      <c r="T37" s="54">
        <v>0</v>
      </c>
      <c r="U37" s="54">
        <v>6763805.9799999995</v>
      </c>
      <c r="V37" s="54">
        <v>13095400.75</v>
      </c>
      <c r="W37" s="54">
        <v>19859206.73</v>
      </c>
    </row>
    <row r="38" spans="2:23" x14ac:dyDescent="0.3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x14ac:dyDescent="0.3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</row>
    <row r="40" spans="2:23" x14ac:dyDescent="0.3">
      <c r="D40" t="s">
        <v>38</v>
      </c>
      <c r="E40" s="54">
        <v>0</v>
      </c>
      <c r="F40" s="54">
        <v>128446.24</v>
      </c>
      <c r="G40" s="54">
        <v>530830.96</v>
      </c>
      <c r="H40" s="54">
        <v>0</v>
      </c>
      <c r="I40" s="54">
        <v>0</v>
      </c>
      <c r="J40" s="54">
        <v>225567.56</v>
      </c>
      <c r="K40" s="54">
        <v>0</v>
      </c>
      <c r="L40" s="54">
        <v>118721.86</v>
      </c>
      <c r="M40" s="54">
        <v>505285.72</v>
      </c>
      <c r="N40" s="54">
        <v>0</v>
      </c>
      <c r="O40" s="54">
        <v>0</v>
      </c>
      <c r="P40" s="54">
        <v>216127.82</v>
      </c>
      <c r="Q40" s="54">
        <v>0</v>
      </c>
      <c r="R40" s="54">
        <v>117957.63</v>
      </c>
      <c r="S40" s="54">
        <v>487792.92</v>
      </c>
      <c r="T40" s="54">
        <v>0</v>
      </c>
      <c r="U40" s="54">
        <v>659277.19999999995</v>
      </c>
      <c r="V40" s="54">
        <v>1671453.5099999998</v>
      </c>
      <c r="W40" s="54">
        <v>2330730.71</v>
      </c>
    </row>
    <row r="41" spans="2:23" x14ac:dyDescent="0.3">
      <c r="D41" t="s">
        <v>29</v>
      </c>
      <c r="E41" s="54">
        <v>0</v>
      </c>
      <c r="F41" s="54">
        <v>418400.14</v>
      </c>
      <c r="G41" s="54">
        <v>699981.55999999994</v>
      </c>
      <c r="H41" s="54">
        <v>2941715.75</v>
      </c>
      <c r="I41" s="54">
        <v>2348712.33</v>
      </c>
      <c r="J41" s="54">
        <v>1670330.74</v>
      </c>
      <c r="K41" s="54">
        <v>0</v>
      </c>
      <c r="L41" s="54">
        <v>405119.39</v>
      </c>
      <c r="M41" s="54">
        <v>665678.68999999994</v>
      </c>
      <c r="N41" s="54">
        <v>2829216.29</v>
      </c>
      <c r="O41" s="54">
        <v>2348171.98</v>
      </c>
      <c r="P41" s="54">
        <v>1608466.64</v>
      </c>
      <c r="Q41" s="54">
        <v>0</v>
      </c>
      <c r="R41" s="54">
        <v>397917.49</v>
      </c>
      <c r="S41" s="54">
        <v>649501.07000000007</v>
      </c>
      <c r="T41" s="54">
        <v>2763939.45</v>
      </c>
      <c r="U41" s="54">
        <v>4060097.45</v>
      </c>
      <c r="V41" s="54">
        <v>15687054.07</v>
      </c>
      <c r="W41" s="54">
        <v>19747151.520000003</v>
      </c>
    </row>
    <row r="42" spans="2:23" x14ac:dyDescent="0.3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</row>
    <row r="43" spans="2:23" x14ac:dyDescent="0.3">
      <c r="D43" t="s">
        <v>48</v>
      </c>
      <c r="E43" s="54">
        <v>312189.62</v>
      </c>
      <c r="F43" s="54">
        <v>53300.1</v>
      </c>
      <c r="G43" s="54">
        <v>0</v>
      </c>
      <c r="H43" s="54">
        <v>0</v>
      </c>
      <c r="I43" s="54">
        <v>39319.745999999999</v>
      </c>
      <c r="J43" s="54">
        <v>0</v>
      </c>
      <c r="K43" s="54">
        <v>307099.57</v>
      </c>
      <c r="L43" s="54">
        <v>33640.226999999999</v>
      </c>
      <c r="M43" s="54">
        <v>0</v>
      </c>
      <c r="N43" s="54">
        <v>0</v>
      </c>
      <c r="O43" s="54">
        <v>19659.873</v>
      </c>
      <c r="P43" s="54">
        <v>0</v>
      </c>
      <c r="Q43" s="54">
        <v>312189.62</v>
      </c>
      <c r="R43" s="54">
        <v>19004.544000000002</v>
      </c>
      <c r="S43" s="54">
        <v>0</v>
      </c>
      <c r="T43" s="54">
        <v>0</v>
      </c>
      <c r="U43" s="54">
        <v>365489.72</v>
      </c>
      <c r="V43" s="54">
        <v>730913.58000000007</v>
      </c>
      <c r="W43" s="54">
        <v>1096403.3</v>
      </c>
    </row>
    <row r="44" spans="2:23" x14ac:dyDescent="0.3">
      <c r="C44" t="s">
        <v>49</v>
      </c>
      <c r="D44" t="s">
        <v>29</v>
      </c>
      <c r="E44" s="54">
        <v>986481.97699999996</v>
      </c>
      <c r="F44" s="54">
        <v>0</v>
      </c>
      <c r="G44" s="54">
        <v>0</v>
      </c>
      <c r="H44" s="54">
        <v>813132.78399999999</v>
      </c>
      <c r="I44" s="54">
        <v>0</v>
      </c>
      <c r="J44" s="54">
        <v>0</v>
      </c>
      <c r="K44" s="54">
        <v>643357.80799999996</v>
      </c>
      <c r="L44" s="54">
        <v>0</v>
      </c>
      <c r="M44" s="54">
        <v>0</v>
      </c>
      <c r="N44" s="54">
        <v>493240.98200000002</v>
      </c>
      <c r="O44" s="54">
        <v>0</v>
      </c>
      <c r="P44" s="54">
        <v>0</v>
      </c>
      <c r="Q44" s="54">
        <v>246620.497</v>
      </c>
      <c r="R44" s="54">
        <v>0</v>
      </c>
      <c r="S44" s="54">
        <v>0</v>
      </c>
      <c r="T44" s="54">
        <v>0</v>
      </c>
      <c r="U44" s="54">
        <v>1799614.7609999999</v>
      </c>
      <c r="V44" s="54">
        <v>1383219.287</v>
      </c>
      <c r="W44" s="54">
        <v>3182834.048</v>
      </c>
    </row>
    <row r="45" spans="2:23" x14ac:dyDescent="0.3">
      <c r="C45" t="s">
        <v>52</v>
      </c>
      <c r="D45" t="s">
        <v>29</v>
      </c>
      <c r="E45" s="54">
        <v>1057999.25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769494.02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521498.71</v>
      </c>
      <c r="R45" s="54">
        <v>0</v>
      </c>
      <c r="S45" s="54">
        <v>0</v>
      </c>
      <c r="T45" s="54">
        <v>0</v>
      </c>
      <c r="U45" s="54">
        <v>1057999.25</v>
      </c>
      <c r="V45" s="54">
        <v>1290992.73</v>
      </c>
      <c r="W45" s="54">
        <v>2348991.98</v>
      </c>
    </row>
    <row r="46" spans="2:23" x14ac:dyDescent="0.3">
      <c r="D46" t="s">
        <v>55</v>
      </c>
      <c r="E46" s="54">
        <v>0</v>
      </c>
      <c r="F46" s="54">
        <v>46930.06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15000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46930.06</v>
      </c>
      <c r="V46" s="54">
        <v>15000</v>
      </c>
      <c r="W46" s="54">
        <v>61930.06</v>
      </c>
    </row>
    <row r="47" spans="2:23" x14ac:dyDescent="0.3">
      <c r="C47" t="s">
        <v>60</v>
      </c>
      <c r="D47" t="s">
        <v>29</v>
      </c>
      <c r="E47" s="54">
        <v>43333.762000000002</v>
      </c>
      <c r="F47" s="54">
        <v>0</v>
      </c>
      <c r="G47" s="54">
        <v>0</v>
      </c>
      <c r="H47" s="54">
        <v>41256.256999999998</v>
      </c>
      <c r="I47" s="54">
        <v>0</v>
      </c>
      <c r="J47" s="54">
        <v>0</v>
      </c>
      <c r="K47" s="54">
        <v>41256.256999999998</v>
      </c>
      <c r="L47" s="54">
        <v>0</v>
      </c>
      <c r="M47" s="54">
        <v>0</v>
      </c>
      <c r="N47" s="54">
        <v>39178.762999999999</v>
      </c>
      <c r="O47" s="54">
        <v>0</v>
      </c>
      <c r="P47" s="54">
        <v>0</v>
      </c>
      <c r="Q47" s="54">
        <v>39178.762999999999</v>
      </c>
      <c r="R47" s="54">
        <v>0</v>
      </c>
      <c r="S47" s="54">
        <v>0</v>
      </c>
      <c r="T47" s="54">
        <v>37101.269</v>
      </c>
      <c r="U47" s="54">
        <v>84590.019</v>
      </c>
      <c r="V47" s="54">
        <v>156715.052</v>
      </c>
      <c r="W47" s="54">
        <v>241305.07100000003</v>
      </c>
    </row>
    <row r="48" spans="2:23" x14ac:dyDescent="0.3">
      <c r="B48" t="s">
        <v>2925</v>
      </c>
      <c r="E48" s="54">
        <v>3971291.659</v>
      </c>
      <c r="F48" s="54">
        <v>647076.54</v>
      </c>
      <c r="G48" s="54">
        <v>6423331.4499999993</v>
      </c>
      <c r="H48" s="54">
        <v>3796104.7910000002</v>
      </c>
      <c r="I48" s="54">
        <v>3744461.0559999999</v>
      </c>
      <c r="J48" s="54">
        <v>1895898.3</v>
      </c>
      <c r="K48" s="54">
        <v>3163667.3650000002</v>
      </c>
      <c r="L48" s="54">
        <v>557481.47699999996</v>
      </c>
      <c r="M48" s="54">
        <v>5549128.6600000001</v>
      </c>
      <c r="N48" s="54">
        <v>3361636.0349999997</v>
      </c>
      <c r="O48" s="54">
        <v>3453772.2830000003</v>
      </c>
      <c r="P48" s="54">
        <v>1824594.46</v>
      </c>
      <c r="Q48" s="54">
        <v>2297952.88</v>
      </c>
      <c r="R48" s="54">
        <v>534879.66399999999</v>
      </c>
      <c r="S48" s="54">
        <v>4846236.08</v>
      </c>
      <c r="T48" s="54">
        <v>2801040.719</v>
      </c>
      <c r="U48" s="54">
        <v>14837804.439999999</v>
      </c>
      <c r="V48" s="54">
        <v>34030748.978999995</v>
      </c>
      <c r="W48" s="54">
        <v>48868553.419000007</v>
      </c>
    </row>
    <row r="49" spans="2:23" x14ac:dyDescent="0.3">
      <c r="B49" t="s">
        <v>65</v>
      </c>
      <c r="C49" t="s">
        <v>71</v>
      </c>
      <c r="D49" t="s">
        <v>166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</row>
    <row r="50" spans="2:23" x14ac:dyDescent="0.3">
      <c r="D50" t="s">
        <v>38</v>
      </c>
      <c r="E50" s="54">
        <v>0</v>
      </c>
      <c r="F50" s="54">
        <v>0</v>
      </c>
      <c r="G50" s="54">
        <v>0</v>
      </c>
      <c r="H50" s="54">
        <v>0</v>
      </c>
      <c r="I50" s="54">
        <v>823117.46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782707.17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1605824.63</v>
      </c>
      <c r="W50" s="54">
        <v>1605824.63</v>
      </c>
    </row>
    <row r="51" spans="2:23" x14ac:dyDescent="0.3">
      <c r="D51" t="s">
        <v>72</v>
      </c>
      <c r="E51" s="54">
        <v>0</v>
      </c>
      <c r="F51" s="54">
        <v>0</v>
      </c>
      <c r="G51" s="54">
        <v>0</v>
      </c>
      <c r="H51" s="54">
        <v>1743582.21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1647351.66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1569223.88</v>
      </c>
      <c r="U51" s="54">
        <v>1743582.21</v>
      </c>
      <c r="V51" s="54">
        <v>3216575.54</v>
      </c>
      <c r="W51" s="54">
        <v>4960157.75</v>
      </c>
    </row>
    <row r="52" spans="2:23" x14ac:dyDescent="0.3">
      <c r="D52" t="s">
        <v>29</v>
      </c>
      <c r="E52" s="54">
        <v>0</v>
      </c>
      <c r="F52" s="54">
        <v>0</v>
      </c>
      <c r="G52" s="54">
        <v>1998635.0730000001</v>
      </c>
      <c r="H52" s="54">
        <v>3103442.87</v>
      </c>
      <c r="I52" s="54">
        <v>7957866.6699999999</v>
      </c>
      <c r="J52" s="54">
        <v>0</v>
      </c>
      <c r="K52" s="54">
        <v>0</v>
      </c>
      <c r="L52" s="54">
        <v>0</v>
      </c>
      <c r="M52" s="54">
        <v>1844765.936</v>
      </c>
      <c r="N52" s="54">
        <v>2963393.06</v>
      </c>
      <c r="O52" s="54">
        <v>7847906.6699999999</v>
      </c>
      <c r="P52" s="54">
        <v>0</v>
      </c>
      <c r="Q52" s="54">
        <v>0</v>
      </c>
      <c r="R52" s="54">
        <v>0</v>
      </c>
      <c r="S52" s="54">
        <v>1776946.9070000001</v>
      </c>
      <c r="T52" s="54">
        <v>2845508.06</v>
      </c>
      <c r="U52" s="54">
        <v>5102077.942999999</v>
      </c>
      <c r="V52" s="54">
        <v>25236387.303000003</v>
      </c>
      <c r="W52" s="54">
        <v>30338465.245999999</v>
      </c>
    </row>
    <row r="53" spans="2:23" x14ac:dyDescent="0.3">
      <c r="D53" t="s">
        <v>83</v>
      </c>
      <c r="E53" s="54">
        <v>0</v>
      </c>
      <c r="F53" s="54">
        <v>0</v>
      </c>
      <c r="G53" s="54">
        <v>3344522.1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3198313.48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3087251.17</v>
      </c>
      <c r="T53" s="54">
        <v>0</v>
      </c>
      <c r="U53" s="54">
        <v>3344522.1</v>
      </c>
      <c r="V53" s="54">
        <v>6285564.6500000004</v>
      </c>
      <c r="W53" s="54">
        <v>9630086.75</v>
      </c>
    </row>
    <row r="54" spans="2:23" x14ac:dyDescent="0.3">
      <c r="C54" t="s">
        <v>86</v>
      </c>
      <c r="D54" t="s">
        <v>87</v>
      </c>
      <c r="E54" s="54">
        <v>0</v>
      </c>
      <c r="F54" s="54">
        <v>1767888.3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1172151.81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589296.1</v>
      </c>
      <c r="S54" s="54">
        <v>0</v>
      </c>
      <c r="T54" s="54">
        <v>0</v>
      </c>
      <c r="U54" s="54">
        <v>1767888.3</v>
      </c>
      <c r="V54" s="54">
        <v>1761447.9100000001</v>
      </c>
      <c r="W54" s="54">
        <v>3529336.21</v>
      </c>
    </row>
    <row r="55" spans="2:23" x14ac:dyDescent="0.3">
      <c r="D55" t="s">
        <v>29</v>
      </c>
      <c r="E55" s="54">
        <v>0</v>
      </c>
      <c r="F55" s="54">
        <v>7515103.0490000006</v>
      </c>
      <c r="G55" s="54">
        <v>0</v>
      </c>
      <c r="H55" s="54">
        <v>5142201.0199999996</v>
      </c>
      <c r="I55" s="54">
        <v>6831896.3839999996</v>
      </c>
      <c r="J55" s="54">
        <v>0</v>
      </c>
      <c r="K55" s="54">
        <v>4696246.0290000001</v>
      </c>
      <c r="L55" s="54">
        <v>6118404.1830000002</v>
      </c>
      <c r="M55" s="54">
        <v>0</v>
      </c>
      <c r="N55" s="54">
        <v>4400916.2019999996</v>
      </c>
      <c r="O55" s="54">
        <v>5452022.8330000006</v>
      </c>
      <c r="P55" s="54">
        <v>0</v>
      </c>
      <c r="Q55" s="54">
        <v>4000716.9180000001</v>
      </c>
      <c r="R55" s="54">
        <v>4782276.392</v>
      </c>
      <c r="S55" s="54">
        <v>0</v>
      </c>
      <c r="T55" s="54">
        <v>3561381.5779999997</v>
      </c>
      <c r="U55" s="54">
        <v>12657304.069</v>
      </c>
      <c r="V55" s="54">
        <v>39843860.519000001</v>
      </c>
      <c r="W55" s="54">
        <v>52501164.588</v>
      </c>
    </row>
    <row r="56" spans="2:23" x14ac:dyDescent="0.3">
      <c r="C56" t="s">
        <v>64</v>
      </c>
      <c r="D56" t="s">
        <v>29</v>
      </c>
      <c r="E56" s="54">
        <v>0</v>
      </c>
      <c r="F56" s="54">
        <v>17250.900000000001</v>
      </c>
      <c r="G56" s="54">
        <v>0</v>
      </c>
      <c r="H56" s="54">
        <v>11283.75</v>
      </c>
      <c r="I56" s="54">
        <v>17562.23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15292.24</v>
      </c>
      <c r="S56" s="54">
        <v>0</v>
      </c>
      <c r="T56" s="54">
        <v>9403.1200000000008</v>
      </c>
      <c r="U56" s="54">
        <v>28534.65</v>
      </c>
      <c r="V56" s="54">
        <v>42257.59</v>
      </c>
      <c r="W56" s="54">
        <v>70792.239999999991</v>
      </c>
    </row>
    <row r="57" spans="2:23" x14ac:dyDescent="0.3">
      <c r="C57" t="s">
        <v>98</v>
      </c>
      <c r="D57" t="s">
        <v>99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</row>
    <row r="58" spans="2:23" x14ac:dyDescent="0.3">
      <c r="C58" t="s">
        <v>101</v>
      </c>
      <c r="D58" t="s">
        <v>29</v>
      </c>
      <c r="E58" s="54">
        <v>55712531.921999998</v>
      </c>
      <c r="F58" s="54">
        <v>0</v>
      </c>
      <c r="G58" s="54">
        <v>0</v>
      </c>
      <c r="H58" s="54">
        <v>0</v>
      </c>
      <c r="I58" s="54">
        <v>2787500.5300000003</v>
      </c>
      <c r="J58" s="54">
        <v>0</v>
      </c>
      <c r="K58" s="54">
        <v>50697287.758000001</v>
      </c>
      <c r="L58" s="54">
        <v>0</v>
      </c>
      <c r="M58" s="54">
        <v>0</v>
      </c>
      <c r="N58" s="54">
        <v>0</v>
      </c>
      <c r="O58" s="54">
        <v>2628980.2199999997</v>
      </c>
      <c r="P58" s="54">
        <v>0</v>
      </c>
      <c r="Q58" s="54">
        <v>46250634.697999999</v>
      </c>
      <c r="R58" s="54">
        <v>0</v>
      </c>
      <c r="S58" s="54">
        <v>0</v>
      </c>
      <c r="T58" s="54">
        <v>0</v>
      </c>
      <c r="U58" s="54">
        <v>55712531.921999998</v>
      </c>
      <c r="V58" s="54">
        <v>102364403.206</v>
      </c>
      <c r="W58" s="54">
        <v>158076935.12799999</v>
      </c>
    </row>
    <row r="59" spans="2:23" x14ac:dyDescent="0.3">
      <c r="C59" t="s">
        <v>112</v>
      </c>
      <c r="D59" t="s">
        <v>113</v>
      </c>
      <c r="E59" s="54">
        <v>0</v>
      </c>
      <c r="F59" s="54">
        <v>5000</v>
      </c>
      <c r="G59" s="54">
        <v>0</v>
      </c>
      <c r="H59" s="54">
        <v>13623054.239999998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1572939.21</v>
      </c>
      <c r="O59" s="54">
        <v>0</v>
      </c>
      <c r="P59" s="54">
        <v>0</v>
      </c>
      <c r="Q59" s="54">
        <v>0</v>
      </c>
      <c r="R59" s="54">
        <v>5000</v>
      </c>
      <c r="S59" s="54">
        <v>0</v>
      </c>
      <c r="T59" s="54">
        <v>1383884.02</v>
      </c>
      <c r="U59" s="54">
        <v>13628054.239999998</v>
      </c>
      <c r="V59" s="54">
        <v>2961823.23</v>
      </c>
      <c r="W59" s="54">
        <v>16589877.469999999</v>
      </c>
    </row>
    <row r="60" spans="2:23" x14ac:dyDescent="0.3">
      <c r="D60" t="s">
        <v>115</v>
      </c>
      <c r="E60" s="54">
        <v>0</v>
      </c>
      <c r="F60" s="54">
        <v>0</v>
      </c>
      <c r="G60" s="54">
        <v>0</v>
      </c>
      <c r="H60" s="54">
        <v>420507.11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420507.11</v>
      </c>
      <c r="V60" s="54">
        <v>0</v>
      </c>
      <c r="W60" s="54">
        <v>420507.11</v>
      </c>
    </row>
    <row r="61" spans="2:23" x14ac:dyDescent="0.3">
      <c r="C61" t="s">
        <v>118</v>
      </c>
      <c r="D61" t="s">
        <v>119</v>
      </c>
      <c r="E61" s="54">
        <v>48451.13</v>
      </c>
      <c r="F61" s="54">
        <v>0</v>
      </c>
      <c r="G61" s="54">
        <v>0</v>
      </c>
      <c r="H61" s="54">
        <v>246518.367</v>
      </c>
      <c r="I61" s="54">
        <v>0</v>
      </c>
      <c r="J61" s="54">
        <v>0</v>
      </c>
      <c r="K61" s="54">
        <v>48472.311999999998</v>
      </c>
      <c r="L61" s="54">
        <v>0</v>
      </c>
      <c r="M61" s="54">
        <v>0</v>
      </c>
      <c r="N61" s="54">
        <v>234511.652</v>
      </c>
      <c r="O61" s="54">
        <v>0</v>
      </c>
      <c r="P61" s="54">
        <v>0</v>
      </c>
      <c r="Q61" s="54">
        <v>48440.538</v>
      </c>
      <c r="R61" s="54">
        <v>0</v>
      </c>
      <c r="S61" s="54">
        <v>0</v>
      </c>
      <c r="T61" s="54">
        <v>225081.98800000001</v>
      </c>
      <c r="U61" s="54">
        <v>294969.49699999997</v>
      </c>
      <c r="V61" s="54">
        <v>556506.49</v>
      </c>
      <c r="W61" s="54">
        <v>851475.98699999996</v>
      </c>
    </row>
    <row r="62" spans="2:23" x14ac:dyDescent="0.3">
      <c r="C62" t="s">
        <v>121</v>
      </c>
      <c r="D62" t="s">
        <v>122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</row>
    <row r="63" spans="2:23" x14ac:dyDescent="0.3"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</row>
    <row r="64" spans="2:23" x14ac:dyDescent="0.3">
      <c r="C64" t="s">
        <v>130</v>
      </c>
      <c r="D64" t="s">
        <v>29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</row>
    <row r="65" spans="3:23" x14ac:dyDescent="0.3">
      <c r="C65" t="s">
        <v>131</v>
      </c>
      <c r="D65" t="s">
        <v>99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6583.23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4317.26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10900.49</v>
      </c>
      <c r="W65" s="54">
        <v>10900.49</v>
      </c>
    </row>
    <row r="66" spans="3:23" x14ac:dyDescent="0.3">
      <c r="D66" t="s">
        <v>29</v>
      </c>
      <c r="E66" s="54">
        <v>30481.74</v>
      </c>
      <c r="F66" s="54">
        <v>98832.379000000001</v>
      </c>
      <c r="G66" s="54">
        <v>752757.33000000007</v>
      </c>
      <c r="H66" s="54">
        <v>28551.67</v>
      </c>
      <c r="I66" s="54">
        <v>1023.58</v>
      </c>
      <c r="J66" s="54">
        <v>33146.32</v>
      </c>
      <c r="K66" s="54">
        <v>28220.95</v>
      </c>
      <c r="L66" s="54">
        <v>94196.793999999994</v>
      </c>
      <c r="M66" s="54">
        <v>720394.66999999993</v>
      </c>
      <c r="N66" s="54">
        <v>24846.19</v>
      </c>
      <c r="O66" s="54">
        <v>755.17</v>
      </c>
      <c r="P66" s="54">
        <v>30355.21</v>
      </c>
      <c r="Q66" s="54">
        <v>26895.66</v>
      </c>
      <c r="R66" s="54">
        <v>90596.342000000004</v>
      </c>
      <c r="S66" s="54">
        <v>711912.49</v>
      </c>
      <c r="T66" s="54">
        <v>21413.75</v>
      </c>
      <c r="U66" s="54">
        <v>910623.11899999995</v>
      </c>
      <c r="V66" s="54">
        <v>1783757.1259999999</v>
      </c>
      <c r="W66" s="54">
        <v>2694380.2450000001</v>
      </c>
    </row>
    <row r="67" spans="3:23" x14ac:dyDescent="0.3">
      <c r="D67" t="s">
        <v>48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40323.32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42563.68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82887</v>
      </c>
      <c r="W67" s="54">
        <v>82887</v>
      </c>
    </row>
    <row r="68" spans="3:23" x14ac:dyDescent="0.3">
      <c r="D68" t="s">
        <v>3246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</row>
    <row r="69" spans="3:23" x14ac:dyDescent="0.3">
      <c r="C69" t="s">
        <v>139</v>
      </c>
      <c r="D69" t="s">
        <v>29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14741.953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7370.982</v>
      </c>
      <c r="U69" s="54">
        <v>0</v>
      </c>
      <c r="V69" s="54">
        <v>22112.934999999998</v>
      </c>
      <c r="W69" s="54">
        <v>22112.934999999998</v>
      </c>
    </row>
    <row r="70" spans="3:23" x14ac:dyDescent="0.3">
      <c r="C70" t="s">
        <v>140</v>
      </c>
      <c r="D70" t="s">
        <v>29</v>
      </c>
      <c r="E70" s="54">
        <v>0</v>
      </c>
      <c r="F70" s="54">
        <v>0</v>
      </c>
      <c r="G70" s="54">
        <v>1307313.03</v>
      </c>
      <c r="H70" s="54">
        <v>0</v>
      </c>
      <c r="I70" s="54">
        <v>0</v>
      </c>
      <c r="J70" s="54">
        <v>171733.33</v>
      </c>
      <c r="K70" s="54">
        <v>0</v>
      </c>
      <c r="L70" s="54">
        <v>0</v>
      </c>
      <c r="M70" s="54">
        <v>1143109.4099999999</v>
      </c>
      <c r="N70" s="54">
        <v>0</v>
      </c>
      <c r="O70" s="54">
        <v>0</v>
      </c>
      <c r="P70" s="54">
        <v>144800</v>
      </c>
      <c r="Q70" s="54">
        <v>0</v>
      </c>
      <c r="R70" s="54">
        <v>0</v>
      </c>
      <c r="S70" s="54">
        <v>1016798.92</v>
      </c>
      <c r="T70" s="54">
        <v>0</v>
      </c>
      <c r="U70" s="54">
        <v>1307313.03</v>
      </c>
      <c r="V70" s="54">
        <v>2476441.66</v>
      </c>
      <c r="W70" s="54">
        <v>3783754.6900000004</v>
      </c>
    </row>
    <row r="71" spans="3:23" x14ac:dyDescent="0.3">
      <c r="C71" t="s">
        <v>441</v>
      </c>
      <c r="D71" t="s">
        <v>29</v>
      </c>
      <c r="E71" s="54">
        <v>0</v>
      </c>
      <c r="F71" s="54">
        <v>8000.0230000000001</v>
      </c>
      <c r="G71" s="54">
        <v>0</v>
      </c>
      <c r="H71" s="54">
        <v>0</v>
      </c>
      <c r="I71" s="54">
        <v>0</v>
      </c>
      <c r="J71" s="54">
        <v>1848752.35</v>
      </c>
      <c r="K71" s="54">
        <v>0</v>
      </c>
      <c r="L71" s="54">
        <v>7956.3069999999998</v>
      </c>
      <c r="M71" s="54">
        <v>0</v>
      </c>
      <c r="N71" s="54">
        <v>0</v>
      </c>
      <c r="O71" s="54">
        <v>0</v>
      </c>
      <c r="P71" s="54">
        <v>1848752.35</v>
      </c>
      <c r="Q71" s="54">
        <v>0</v>
      </c>
      <c r="R71" s="54">
        <v>8000.0230000000001</v>
      </c>
      <c r="S71" s="54">
        <v>0</v>
      </c>
      <c r="T71" s="54">
        <v>0</v>
      </c>
      <c r="U71" s="54">
        <v>8000.0230000000001</v>
      </c>
      <c r="V71" s="54">
        <v>3713461.0300000003</v>
      </c>
      <c r="W71" s="54">
        <v>3721461.0530000003</v>
      </c>
    </row>
    <row r="72" spans="3:23" x14ac:dyDescent="0.3">
      <c r="C72" t="s">
        <v>143</v>
      </c>
      <c r="D72" t="s">
        <v>87</v>
      </c>
      <c r="E72" s="54">
        <v>0</v>
      </c>
      <c r="F72" s="54">
        <v>0</v>
      </c>
      <c r="G72" s="54">
        <v>0</v>
      </c>
      <c r="H72" s="54">
        <v>106707.352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103331.50199999999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101091.156</v>
      </c>
      <c r="U72" s="54">
        <v>106707.352</v>
      </c>
      <c r="V72" s="54">
        <v>204422.658</v>
      </c>
      <c r="W72" s="54">
        <v>311130.01</v>
      </c>
    </row>
    <row r="73" spans="3:23" x14ac:dyDescent="0.3">
      <c r="D73" t="s">
        <v>70</v>
      </c>
      <c r="E73" s="54">
        <v>0</v>
      </c>
      <c r="F73" s="54">
        <v>0</v>
      </c>
      <c r="G73" s="54">
        <v>18345.851999999999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18345.851999999999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18345.851999999999</v>
      </c>
      <c r="T73" s="54">
        <v>0</v>
      </c>
      <c r="U73" s="54">
        <v>18345.851999999999</v>
      </c>
      <c r="V73" s="54">
        <v>36691.703999999998</v>
      </c>
      <c r="W73" s="54">
        <v>55037.555999999997</v>
      </c>
    </row>
    <row r="74" spans="3:23" x14ac:dyDescent="0.3">
      <c r="D74" t="s">
        <v>146</v>
      </c>
      <c r="E74" s="54">
        <v>0</v>
      </c>
      <c r="F74" s="54">
        <v>0</v>
      </c>
      <c r="G74" s="54">
        <v>0</v>
      </c>
      <c r="H74" s="54">
        <v>48471.548000000003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49334.426999999996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49189.389000000003</v>
      </c>
      <c r="U74" s="54">
        <v>48471.548000000003</v>
      </c>
      <c r="V74" s="54">
        <v>98523.815999999992</v>
      </c>
      <c r="W74" s="54">
        <v>146995.364</v>
      </c>
    </row>
    <row r="75" spans="3:23" x14ac:dyDescent="0.3">
      <c r="D75" t="s">
        <v>29</v>
      </c>
      <c r="E75" s="54">
        <v>0</v>
      </c>
      <c r="F75" s="54">
        <v>0</v>
      </c>
      <c r="G75" s="54">
        <v>0</v>
      </c>
      <c r="H75" s="54">
        <v>8192.5420000000013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6780.0339999999997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5367.5259999999998</v>
      </c>
      <c r="U75" s="54">
        <v>8192.5420000000013</v>
      </c>
      <c r="V75" s="54">
        <v>12147.56</v>
      </c>
      <c r="W75" s="54">
        <v>20340.101999999999</v>
      </c>
    </row>
    <row r="76" spans="3:23" x14ac:dyDescent="0.3">
      <c r="D76" t="s">
        <v>149</v>
      </c>
      <c r="E76" s="54">
        <v>0</v>
      </c>
      <c r="F76" s="54">
        <v>0</v>
      </c>
      <c r="G76" s="54">
        <v>0</v>
      </c>
      <c r="H76" s="54">
        <v>2080.0909999999999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1037.9960000000001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2080.0909999999999</v>
      </c>
      <c r="V76" s="54">
        <v>1037.9960000000001</v>
      </c>
      <c r="W76" s="54">
        <v>3118.087</v>
      </c>
    </row>
    <row r="77" spans="3:23" x14ac:dyDescent="0.3">
      <c r="C77" t="s">
        <v>151</v>
      </c>
      <c r="D77" t="s">
        <v>29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</row>
    <row r="78" spans="3:23" x14ac:dyDescent="0.3">
      <c r="C78" t="s">
        <v>67</v>
      </c>
      <c r="D78" t="s">
        <v>29</v>
      </c>
      <c r="E78" s="54">
        <v>0</v>
      </c>
      <c r="F78" s="54">
        <v>0</v>
      </c>
      <c r="G78" s="54">
        <v>0</v>
      </c>
      <c r="H78" s="54">
        <v>0</v>
      </c>
      <c r="I78" s="54">
        <v>84010.092999999993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61980.271999999997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145990.36499999999</v>
      </c>
      <c r="W78" s="54">
        <v>145990.36499999999</v>
      </c>
    </row>
    <row r="79" spans="3:23" x14ac:dyDescent="0.3">
      <c r="C79" t="s">
        <v>69</v>
      </c>
      <c r="D79" t="s">
        <v>29</v>
      </c>
      <c r="E79" s="54">
        <v>443.4</v>
      </c>
      <c r="F79" s="54">
        <v>0</v>
      </c>
      <c r="G79" s="54">
        <v>0</v>
      </c>
      <c r="H79" s="54">
        <v>4523.83</v>
      </c>
      <c r="I79" s="54">
        <v>5101.28</v>
      </c>
      <c r="J79" s="54">
        <v>0</v>
      </c>
      <c r="K79" s="54">
        <v>0</v>
      </c>
      <c r="L79" s="54">
        <v>0</v>
      </c>
      <c r="M79" s="54">
        <v>0</v>
      </c>
      <c r="N79" s="54">
        <v>4176.95</v>
      </c>
      <c r="O79" s="54">
        <v>4282.3900000000003</v>
      </c>
      <c r="P79" s="54">
        <v>0</v>
      </c>
      <c r="Q79" s="54">
        <v>0</v>
      </c>
      <c r="R79" s="54">
        <v>0</v>
      </c>
      <c r="S79" s="54">
        <v>0</v>
      </c>
      <c r="T79" s="54">
        <v>3824.85</v>
      </c>
      <c r="U79" s="54">
        <v>4967.2299999999996</v>
      </c>
      <c r="V79" s="54">
        <v>17385.47</v>
      </c>
      <c r="W79" s="54">
        <v>22352.7</v>
      </c>
    </row>
    <row r="80" spans="3:23" x14ac:dyDescent="0.3">
      <c r="C80" t="s">
        <v>3446</v>
      </c>
      <c r="D80" t="s">
        <v>29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1780098.4850000001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1780098.4850000001</v>
      </c>
      <c r="W80" s="54">
        <v>1780098.4850000001</v>
      </c>
    </row>
    <row r="81" spans="2:23" x14ac:dyDescent="0.3">
      <c r="B81" t="s">
        <v>2926</v>
      </c>
      <c r="E81" s="54">
        <v>55791908.192000002</v>
      </c>
      <c r="F81" s="54">
        <v>9412074.6510000024</v>
      </c>
      <c r="G81" s="54">
        <v>7421573.3850000007</v>
      </c>
      <c r="H81" s="54">
        <v>24489116.599999994</v>
      </c>
      <c r="I81" s="54">
        <v>18508078.226999998</v>
      </c>
      <c r="J81" s="54">
        <v>2100538.5500000003</v>
      </c>
      <c r="K81" s="54">
        <v>57250325.534000002</v>
      </c>
      <c r="L81" s="54">
        <v>7392709.0940000005</v>
      </c>
      <c r="M81" s="54">
        <v>6924929.3480000002</v>
      </c>
      <c r="N81" s="54">
        <v>11023360.835999997</v>
      </c>
      <c r="O81" s="54">
        <v>16778634.724999998</v>
      </c>
      <c r="P81" s="54">
        <v>2070788.5</v>
      </c>
      <c r="Q81" s="54">
        <v>50326687.813999996</v>
      </c>
      <c r="R81" s="54">
        <v>5490461.0970000001</v>
      </c>
      <c r="S81" s="54">
        <v>6611255.3389999997</v>
      </c>
      <c r="T81" s="54">
        <v>9782740.2990000006</v>
      </c>
      <c r="U81" s="54">
        <v>97114672.827999994</v>
      </c>
      <c r="V81" s="54">
        <v>194260509.36300004</v>
      </c>
      <c r="W81" s="54">
        <v>291375182.19099998</v>
      </c>
    </row>
    <row r="82" spans="2:23" x14ac:dyDescent="0.3">
      <c r="B82" t="s">
        <v>159</v>
      </c>
      <c r="C82" t="s">
        <v>160</v>
      </c>
      <c r="D82" t="s">
        <v>87</v>
      </c>
      <c r="E82" s="54">
        <v>0</v>
      </c>
      <c r="F82" s="54">
        <v>0</v>
      </c>
      <c r="G82" s="54">
        <v>0</v>
      </c>
      <c r="H82" s="54">
        <v>0</v>
      </c>
      <c r="I82" s="54">
        <v>57.38</v>
      </c>
      <c r="J82" s="54">
        <v>7627.12</v>
      </c>
      <c r="K82" s="54">
        <v>0</v>
      </c>
      <c r="L82" s="54">
        <v>0</v>
      </c>
      <c r="M82" s="54">
        <v>0</v>
      </c>
      <c r="N82" s="54">
        <v>0</v>
      </c>
      <c r="O82" s="54">
        <v>38.25</v>
      </c>
      <c r="P82" s="54">
        <v>7040.42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14763.17</v>
      </c>
      <c r="W82" s="54">
        <v>14763.17</v>
      </c>
    </row>
    <row r="83" spans="2:23" x14ac:dyDescent="0.3">
      <c r="D83" t="s">
        <v>113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</row>
    <row r="84" spans="2:23" x14ac:dyDescent="0.3">
      <c r="D84" t="s">
        <v>70</v>
      </c>
      <c r="E84" s="54">
        <v>4838690.2180000003</v>
      </c>
      <c r="F84" s="54">
        <v>6049.97</v>
      </c>
      <c r="G84" s="54">
        <v>0</v>
      </c>
      <c r="H84" s="54">
        <v>0</v>
      </c>
      <c r="I84" s="54">
        <v>0</v>
      </c>
      <c r="J84" s="54">
        <v>0</v>
      </c>
      <c r="K84" s="54">
        <v>3691025.8879999998</v>
      </c>
      <c r="L84" s="54">
        <v>5671.85</v>
      </c>
      <c r="M84" s="54">
        <v>0</v>
      </c>
      <c r="N84" s="54">
        <v>0</v>
      </c>
      <c r="O84" s="54">
        <v>0</v>
      </c>
      <c r="P84" s="54">
        <v>0</v>
      </c>
      <c r="Q84" s="54">
        <v>3701190.2179999999</v>
      </c>
      <c r="R84" s="54">
        <v>5293.72</v>
      </c>
      <c r="S84" s="54">
        <v>0</v>
      </c>
      <c r="T84" s="54">
        <v>0</v>
      </c>
      <c r="U84" s="54">
        <v>4844740.1880000001</v>
      </c>
      <c r="V84" s="54">
        <v>7403181.676</v>
      </c>
      <c r="W84" s="54">
        <v>12247921.864</v>
      </c>
    </row>
    <row r="85" spans="2:23" x14ac:dyDescent="0.3">
      <c r="D85" t="s">
        <v>164</v>
      </c>
      <c r="E85" s="54">
        <v>322394.81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300446.88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288458.51</v>
      </c>
      <c r="R85" s="54">
        <v>0</v>
      </c>
      <c r="S85" s="54">
        <v>0</v>
      </c>
      <c r="T85" s="54">
        <v>0</v>
      </c>
      <c r="U85" s="54">
        <v>322394.81</v>
      </c>
      <c r="V85" s="54">
        <v>588905.39</v>
      </c>
      <c r="W85" s="54">
        <v>911300.2</v>
      </c>
    </row>
    <row r="86" spans="2:23" x14ac:dyDescent="0.3">
      <c r="D86" t="s">
        <v>166</v>
      </c>
      <c r="E86" s="54">
        <v>0</v>
      </c>
      <c r="F86" s="54">
        <v>0</v>
      </c>
      <c r="G86" s="54">
        <v>0</v>
      </c>
      <c r="H86" s="54">
        <v>0</v>
      </c>
      <c r="I86" s="54">
        <v>3158860.29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3107357.13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6266217.4199999999</v>
      </c>
      <c r="W86" s="54">
        <v>6266217.4199999999</v>
      </c>
    </row>
    <row r="87" spans="2:23" x14ac:dyDescent="0.3">
      <c r="D87" t="s">
        <v>168</v>
      </c>
      <c r="E87" s="54">
        <v>196079.69</v>
      </c>
      <c r="F87" s="54">
        <v>0</v>
      </c>
      <c r="G87" s="54">
        <v>0</v>
      </c>
      <c r="H87" s="54">
        <v>22189.91</v>
      </c>
      <c r="I87" s="54">
        <v>0</v>
      </c>
      <c r="J87" s="54">
        <v>0</v>
      </c>
      <c r="K87" s="54">
        <v>160735.62</v>
      </c>
      <c r="L87" s="54">
        <v>0</v>
      </c>
      <c r="M87" s="54">
        <v>0</v>
      </c>
      <c r="N87" s="54">
        <v>14712.43</v>
      </c>
      <c r="O87" s="54">
        <v>0</v>
      </c>
      <c r="P87" s="54">
        <v>0</v>
      </c>
      <c r="Q87" s="54">
        <v>130719.8</v>
      </c>
      <c r="R87" s="54">
        <v>0</v>
      </c>
      <c r="S87" s="54">
        <v>0</v>
      </c>
      <c r="T87" s="54">
        <v>7396.63</v>
      </c>
      <c r="U87" s="54">
        <v>218269.6</v>
      </c>
      <c r="V87" s="54">
        <v>313564.48</v>
      </c>
      <c r="W87" s="54">
        <v>531834.07999999996</v>
      </c>
    </row>
    <row r="88" spans="2:23" x14ac:dyDescent="0.3">
      <c r="D88" t="s">
        <v>171</v>
      </c>
      <c r="E88" s="54">
        <v>0</v>
      </c>
      <c r="F88" s="54">
        <v>0</v>
      </c>
      <c r="G88" s="54">
        <v>0</v>
      </c>
      <c r="H88" s="54">
        <v>1146869.03</v>
      </c>
      <c r="I88" s="54">
        <v>1365688.753</v>
      </c>
      <c r="J88" s="54">
        <v>0</v>
      </c>
      <c r="K88" s="54">
        <v>0</v>
      </c>
      <c r="L88" s="54">
        <v>0</v>
      </c>
      <c r="M88" s="54">
        <v>0</v>
      </c>
      <c r="N88" s="54">
        <v>1073507.75</v>
      </c>
      <c r="O88" s="54">
        <v>1340423.061</v>
      </c>
      <c r="P88" s="54">
        <v>0</v>
      </c>
      <c r="Q88" s="54">
        <v>0</v>
      </c>
      <c r="R88" s="54">
        <v>0</v>
      </c>
      <c r="S88" s="54">
        <v>0</v>
      </c>
      <c r="T88" s="54">
        <v>1011943.27</v>
      </c>
      <c r="U88" s="54">
        <v>1146869.03</v>
      </c>
      <c r="V88" s="54">
        <v>4791562.8340000007</v>
      </c>
      <c r="W88" s="54">
        <v>5938431.8640000001</v>
      </c>
    </row>
    <row r="89" spans="2:23" x14ac:dyDescent="0.3">
      <c r="D89" t="s">
        <v>175</v>
      </c>
      <c r="E89" s="54">
        <v>0</v>
      </c>
      <c r="F89" s="54">
        <v>0</v>
      </c>
      <c r="G89" s="54">
        <v>0</v>
      </c>
      <c r="H89" s="54">
        <v>0</v>
      </c>
      <c r="I89" s="54">
        <v>314286.33300000004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96217.01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410503.34300000005</v>
      </c>
      <c r="W89" s="54">
        <v>410503.34300000005</v>
      </c>
    </row>
    <row r="90" spans="2:23" x14ac:dyDescent="0.3">
      <c r="D90" t="s">
        <v>176</v>
      </c>
      <c r="E90" s="54">
        <v>0</v>
      </c>
      <c r="F90" s="54">
        <v>7249.21</v>
      </c>
      <c r="G90" s="54">
        <v>0</v>
      </c>
      <c r="H90" s="54">
        <v>149400.60999999999</v>
      </c>
      <c r="I90" s="54">
        <v>0</v>
      </c>
      <c r="J90" s="54">
        <v>0</v>
      </c>
      <c r="K90" s="54">
        <v>0</v>
      </c>
      <c r="L90" s="54">
        <v>6693.3</v>
      </c>
      <c r="M90" s="54">
        <v>0</v>
      </c>
      <c r="N90" s="54">
        <v>138678.6</v>
      </c>
      <c r="O90" s="54">
        <v>0</v>
      </c>
      <c r="P90" s="54">
        <v>0</v>
      </c>
      <c r="Q90" s="54">
        <v>0</v>
      </c>
      <c r="R90" s="54">
        <v>6135.43</v>
      </c>
      <c r="S90" s="54">
        <v>0</v>
      </c>
      <c r="T90" s="54">
        <v>129480.53</v>
      </c>
      <c r="U90" s="54">
        <v>156649.81999999998</v>
      </c>
      <c r="V90" s="54">
        <v>280987.86</v>
      </c>
      <c r="W90" s="54">
        <v>437637.68</v>
      </c>
    </row>
    <row r="91" spans="2:23" x14ac:dyDescent="0.3">
      <c r="D91" t="s">
        <v>29</v>
      </c>
      <c r="E91" s="54">
        <v>6150803.5760000004</v>
      </c>
      <c r="F91" s="54">
        <v>28608189.429999996</v>
      </c>
      <c r="G91" s="54">
        <v>57285755.814999998</v>
      </c>
      <c r="H91" s="54">
        <v>18726297.419</v>
      </c>
      <c r="I91" s="54">
        <v>39679266.242000006</v>
      </c>
      <c r="J91" s="54">
        <v>12792461.690000001</v>
      </c>
      <c r="K91" s="54">
        <v>6287334.0780000007</v>
      </c>
      <c r="L91" s="54">
        <v>27287034.189999998</v>
      </c>
      <c r="M91" s="54">
        <v>54748406.842999995</v>
      </c>
      <c r="N91" s="54">
        <v>18164791.640000001</v>
      </c>
      <c r="O91" s="54">
        <v>38693135.034000002</v>
      </c>
      <c r="P91" s="54">
        <v>12178363.84</v>
      </c>
      <c r="Q91" s="54">
        <v>6301380.5770000005</v>
      </c>
      <c r="R91" s="54">
        <v>25527334.009999998</v>
      </c>
      <c r="S91" s="54">
        <v>53022582.604999997</v>
      </c>
      <c r="T91" s="54">
        <v>17365847.82</v>
      </c>
      <c r="U91" s="54">
        <v>110771046.24000001</v>
      </c>
      <c r="V91" s="54">
        <v>312047938.56900001</v>
      </c>
      <c r="W91" s="54">
        <v>422818984.80900007</v>
      </c>
    </row>
    <row r="92" spans="2:23" x14ac:dyDescent="0.3">
      <c r="D92" t="s">
        <v>46</v>
      </c>
      <c r="E92" s="54">
        <v>0</v>
      </c>
      <c r="F92" s="54">
        <v>0</v>
      </c>
      <c r="G92" s="54">
        <v>0</v>
      </c>
      <c r="H92" s="54">
        <v>53426.33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49592.1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46302.82</v>
      </c>
      <c r="U92" s="54">
        <v>53426.33</v>
      </c>
      <c r="V92" s="54">
        <v>95894.92</v>
      </c>
      <c r="W92" s="54">
        <v>149321.25</v>
      </c>
    </row>
    <row r="93" spans="2:23" x14ac:dyDescent="0.3">
      <c r="D93" t="s">
        <v>48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670336.277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651387.12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1321723.3969999999</v>
      </c>
      <c r="W93" s="54">
        <v>1321723.3969999999</v>
      </c>
    </row>
    <row r="94" spans="2:23" x14ac:dyDescent="0.3">
      <c r="D94" t="s">
        <v>286</v>
      </c>
      <c r="E94" s="54">
        <v>0</v>
      </c>
      <c r="F94" s="54">
        <v>0</v>
      </c>
      <c r="G94" s="54">
        <v>0</v>
      </c>
      <c r="H94" s="54">
        <v>309607.84999999998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263928.01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221148.47</v>
      </c>
      <c r="U94" s="54">
        <v>309607.84999999998</v>
      </c>
      <c r="V94" s="54">
        <v>485076.47999999998</v>
      </c>
      <c r="W94" s="54">
        <v>794684.33</v>
      </c>
    </row>
    <row r="95" spans="2:23" x14ac:dyDescent="0.3">
      <c r="C95" t="s">
        <v>288</v>
      </c>
      <c r="D95" t="s">
        <v>70</v>
      </c>
      <c r="E95" s="54">
        <v>8700000</v>
      </c>
      <c r="F95" s="54">
        <v>0</v>
      </c>
      <c r="G95" s="54">
        <v>0</v>
      </c>
      <c r="H95" s="54">
        <v>0</v>
      </c>
      <c r="I95" s="54">
        <v>0</v>
      </c>
      <c r="J95" s="54">
        <v>8350506.8490000004</v>
      </c>
      <c r="K95" s="54">
        <v>9834333.3300000001</v>
      </c>
      <c r="L95" s="54">
        <v>0</v>
      </c>
      <c r="M95" s="54">
        <v>0</v>
      </c>
      <c r="N95" s="54">
        <v>0</v>
      </c>
      <c r="O95" s="54">
        <v>0</v>
      </c>
      <c r="P95" s="54">
        <v>8343357.8770000003</v>
      </c>
      <c r="Q95" s="54">
        <v>9997333.3300000001</v>
      </c>
      <c r="R95" s="54">
        <v>0</v>
      </c>
      <c r="S95" s="54">
        <v>0</v>
      </c>
      <c r="T95" s="54">
        <v>0</v>
      </c>
      <c r="U95" s="54">
        <v>8700000</v>
      </c>
      <c r="V95" s="54">
        <v>36525531.386</v>
      </c>
      <c r="W95" s="54">
        <v>45225531.386</v>
      </c>
    </row>
    <row r="96" spans="2:23" x14ac:dyDescent="0.3">
      <c r="D96" t="s">
        <v>164</v>
      </c>
      <c r="E96" s="54">
        <v>0</v>
      </c>
      <c r="F96" s="54">
        <v>0</v>
      </c>
      <c r="G96" s="54">
        <v>0</v>
      </c>
      <c r="H96" s="54">
        <v>33403.949999999997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26760.639999999999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20117.45</v>
      </c>
      <c r="U96" s="54">
        <v>33403.949999999997</v>
      </c>
      <c r="V96" s="54">
        <v>46878.09</v>
      </c>
      <c r="W96" s="54">
        <v>80282.039999999994</v>
      </c>
    </row>
    <row r="97" spans="3:23" x14ac:dyDescent="0.3">
      <c r="D97" t="s">
        <v>168</v>
      </c>
      <c r="E97" s="54">
        <v>7969714.79</v>
      </c>
      <c r="F97" s="54">
        <v>0</v>
      </c>
      <c r="G97" s="54">
        <v>0</v>
      </c>
      <c r="H97" s="54">
        <v>0</v>
      </c>
      <c r="I97" s="54">
        <v>0</v>
      </c>
      <c r="J97" s="54">
        <v>6643395.3700000001</v>
      </c>
      <c r="K97" s="54">
        <v>7873052.0800000001</v>
      </c>
      <c r="L97" s="54">
        <v>0</v>
      </c>
      <c r="M97" s="54">
        <v>0</v>
      </c>
      <c r="N97" s="54">
        <v>0</v>
      </c>
      <c r="O97" s="54">
        <v>0</v>
      </c>
      <c r="P97" s="54">
        <v>6636273.4400000004</v>
      </c>
      <c r="Q97" s="54">
        <v>8003544.6500000004</v>
      </c>
      <c r="R97" s="54">
        <v>0</v>
      </c>
      <c r="S97" s="54">
        <v>0</v>
      </c>
      <c r="T97" s="54">
        <v>0</v>
      </c>
      <c r="U97" s="54">
        <v>7969714.79</v>
      </c>
      <c r="V97" s="54">
        <v>29156265.539999999</v>
      </c>
      <c r="W97" s="54">
        <v>37125980.329999998</v>
      </c>
    </row>
    <row r="98" spans="3:23" x14ac:dyDescent="0.3">
      <c r="D98" t="s">
        <v>38</v>
      </c>
      <c r="E98" s="54">
        <v>7625418.7799999993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7622212.25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7711493.0889999997</v>
      </c>
      <c r="R98" s="54">
        <v>0</v>
      </c>
      <c r="S98" s="54">
        <v>0</v>
      </c>
      <c r="T98" s="54">
        <v>0</v>
      </c>
      <c r="U98" s="54">
        <v>7625418.7799999993</v>
      </c>
      <c r="V98" s="54">
        <v>15333705.339000002</v>
      </c>
      <c r="W98" s="54">
        <v>22959124.119000003</v>
      </c>
    </row>
    <row r="99" spans="3:23" x14ac:dyDescent="0.3">
      <c r="D99" t="s">
        <v>29</v>
      </c>
      <c r="E99" s="54">
        <v>18308689.901999999</v>
      </c>
      <c r="F99" s="54">
        <v>4459541.46</v>
      </c>
      <c r="G99" s="54">
        <v>63728662.309000008</v>
      </c>
      <c r="H99" s="54">
        <v>51996636.030000001</v>
      </c>
      <c r="I99" s="54">
        <v>3998025.574</v>
      </c>
      <c r="J99" s="54">
        <v>2006295.53</v>
      </c>
      <c r="K99" s="54">
        <v>18375903.382999998</v>
      </c>
      <c r="L99" s="54">
        <v>32907963.02</v>
      </c>
      <c r="M99" s="54">
        <v>62697777.445999995</v>
      </c>
      <c r="N99" s="54">
        <v>51712501.400000006</v>
      </c>
      <c r="O99" s="54">
        <v>3993691.8370000003</v>
      </c>
      <c r="P99" s="54">
        <v>1973584.19</v>
      </c>
      <c r="Q99" s="54">
        <v>18650223.569000002</v>
      </c>
      <c r="R99" s="54">
        <v>27158431.120000001</v>
      </c>
      <c r="S99" s="54">
        <v>62499817.883000009</v>
      </c>
      <c r="T99" s="54">
        <v>51996636.030000001</v>
      </c>
      <c r="U99" s="54">
        <v>138493529.70100001</v>
      </c>
      <c r="V99" s="54">
        <v>337970850.98199999</v>
      </c>
      <c r="W99" s="54">
        <v>476464380.68299997</v>
      </c>
    </row>
    <row r="100" spans="3:23" x14ac:dyDescent="0.3">
      <c r="D100" t="s">
        <v>307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942216.75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897909.99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1840126.74</v>
      </c>
      <c r="W100" s="54">
        <v>1840126.74</v>
      </c>
    </row>
    <row r="101" spans="3:23" x14ac:dyDescent="0.3">
      <c r="D101" t="s">
        <v>309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1444322.17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1388603.23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2832925.4</v>
      </c>
      <c r="W101" s="54">
        <v>2832925.4</v>
      </c>
    </row>
    <row r="102" spans="3:23" x14ac:dyDescent="0.3">
      <c r="C102" t="s">
        <v>311</v>
      </c>
      <c r="D102" t="s">
        <v>312</v>
      </c>
      <c r="E102" s="54">
        <v>0</v>
      </c>
      <c r="F102" s="54">
        <v>0</v>
      </c>
      <c r="G102" s="54">
        <v>1169810.67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1095940.6299999999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1058400.1299999999</v>
      </c>
      <c r="T102" s="54">
        <v>0</v>
      </c>
      <c r="U102" s="54">
        <v>1169810.67</v>
      </c>
      <c r="V102" s="54">
        <v>2154340.7599999998</v>
      </c>
      <c r="W102" s="54">
        <v>3324151.4299999997</v>
      </c>
    </row>
    <row r="103" spans="3:23" x14ac:dyDescent="0.3">
      <c r="D103" t="s">
        <v>70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1516364.44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1417059.06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2933423.5</v>
      </c>
      <c r="W103" s="54">
        <v>2933423.5</v>
      </c>
    </row>
    <row r="104" spans="3:23" x14ac:dyDescent="0.3">
      <c r="D104" t="s">
        <v>95</v>
      </c>
      <c r="E104" s="54">
        <v>566552.59</v>
      </c>
      <c r="F104" s="54">
        <v>0</v>
      </c>
      <c r="G104" s="54">
        <v>0</v>
      </c>
      <c r="H104" s="54">
        <v>328867.09999999998</v>
      </c>
      <c r="I104" s="54">
        <v>0</v>
      </c>
      <c r="J104" s="54">
        <v>0</v>
      </c>
      <c r="K104" s="54">
        <v>501583.79</v>
      </c>
      <c r="L104" s="54">
        <v>0</v>
      </c>
      <c r="M104" s="54">
        <v>0</v>
      </c>
      <c r="N104" s="54">
        <v>245302.51</v>
      </c>
      <c r="O104" s="54">
        <v>0</v>
      </c>
      <c r="P104" s="54">
        <v>0</v>
      </c>
      <c r="Q104" s="54">
        <v>453242.07</v>
      </c>
      <c r="R104" s="54">
        <v>0</v>
      </c>
      <c r="S104" s="54">
        <v>0</v>
      </c>
      <c r="T104" s="54">
        <v>164433.54999999999</v>
      </c>
      <c r="U104" s="54">
        <v>895419.69</v>
      </c>
      <c r="V104" s="54">
        <v>1364561.9199999999</v>
      </c>
      <c r="W104" s="54">
        <v>2259981.61</v>
      </c>
    </row>
    <row r="105" spans="3:23" x14ac:dyDescent="0.3">
      <c r="D105" t="s">
        <v>166</v>
      </c>
      <c r="E105" s="54">
        <v>0</v>
      </c>
      <c r="F105" s="54">
        <v>0</v>
      </c>
      <c r="G105" s="54">
        <v>747500</v>
      </c>
      <c r="H105" s="54">
        <v>3564639.84</v>
      </c>
      <c r="I105" s="54">
        <v>0</v>
      </c>
      <c r="J105" s="54">
        <v>0</v>
      </c>
      <c r="K105" s="54">
        <v>0</v>
      </c>
      <c r="L105" s="54">
        <v>0</v>
      </c>
      <c r="M105" s="54">
        <v>735312.5</v>
      </c>
      <c r="N105" s="54">
        <v>3308816.88</v>
      </c>
      <c r="O105" s="54">
        <v>0</v>
      </c>
      <c r="P105" s="54">
        <v>0</v>
      </c>
      <c r="Q105" s="54">
        <v>0</v>
      </c>
      <c r="R105" s="54">
        <v>0</v>
      </c>
      <c r="S105" s="54">
        <v>747500</v>
      </c>
      <c r="T105" s="54">
        <v>3089354.53</v>
      </c>
      <c r="U105" s="54">
        <v>4312139.84</v>
      </c>
      <c r="V105" s="54">
        <v>7880983.9100000001</v>
      </c>
      <c r="W105" s="54">
        <v>12193123.75</v>
      </c>
    </row>
    <row r="106" spans="3:23" x14ac:dyDescent="0.3">
      <c r="D106" t="s">
        <v>168</v>
      </c>
      <c r="E106" s="54">
        <v>0</v>
      </c>
      <c r="F106" s="54">
        <v>0</v>
      </c>
      <c r="G106" s="54">
        <v>4757552.5799999991</v>
      </c>
      <c r="H106" s="54">
        <v>0</v>
      </c>
      <c r="I106" s="54">
        <v>1045959.91</v>
      </c>
      <c r="J106" s="54">
        <v>0</v>
      </c>
      <c r="K106" s="54">
        <v>0</v>
      </c>
      <c r="L106" s="54">
        <v>0</v>
      </c>
      <c r="M106" s="54">
        <v>4444430.8600000003</v>
      </c>
      <c r="N106" s="54">
        <v>0</v>
      </c>
      <c r="O106" s="54">
        <v>857421.85</v>
      </c>
      <c r="P106" s="54">
        <v>0</v>
      </c>
      <c r="Q106" s="54">
        <v>0</v>
      </c>
      <c r="R106" s="54">
        <v>0</v>
      </c>
      <c r="S106" s="54">
        <v>4278638.33</v>
      </c>
      <c r="T106" s="54">
        <v>0</v>
      </c>
      <c r="U106" s="54">
        <v>4757552.5799999991</v>
      </c>
      <c r="V106" s="54">
        <v>10626450.950000001</v>
      </c>
      <c r="W106" s="54">
        <v>15384003.529999999</v>
      </c>
    </row>
    <row r="107" spans="3:23" x14ac:dyDescent="0.3">
      <c r="D107" t="s">
        <v>176</v>
      </c>
      <c r="E107" s="54">
        <v>0</v>
      </c>
      <c r="F107" s="54">
        <v>0</v>
      </c>
      <c r="G107" s="54">
        <v>0</v>
      </c>
      <c r="H107" s="54">
        <v>16270.42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15582.19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15065.2</v>
      </c>
      <c r="U107" s="54">
        <v>16270.42</v>
      </c>
      <c r="V107" s="54">
        <v>30647.39</v>
      </c>
      <c r="W107" s="54">
        <v>46917.81</v>
      </c>
    </row>
    <row r="108" spans="3:23" x14ac:dyDescent="0.3">
      <c r="D108" t="s">
        <v>29</v>
      </c>
      <c r="E108" s="54">
        <v>16316433.941</v>
      </c>
      <c r="F108" s="54">
        <v>6254673.4199999999</v>
      </c>
      <c r="G108" s="54">
        <v>35283374.877000004</v>
      </c>
      <c r="H108" s="54">
        <v>48613703.229999989</v>
      </c>
      <c r="I108" s="54">
        <v>15265991.767000001</v>
      </c>
      <c r="J108" s="54">
        <v>404437.93</v>
      </c>
      <c r="K108" s="54">
        <v>22189114.960000001</v>
      </c>
      <c r="L108" s="54">
        <v>4987656.26</v>
      </c>
      <c r="M108" s="54">
        <v>33271963.050000001</v>
      </c>
      <c r="N108" s="54">
        <v>46207953.979999997</v>
      </c>
      <c r="O108" s="54">
        <v>14222221.714000002</v>
      </c>
      <c r="P108" s="54">
        <v>229796.65</v>
      </c>
      <c r="Q108" s="54">
        <v>21335076.160000004</v>
      </c>
      <c r="R108" s="54">
        <v>4638781.87</v>
      </c>
      <c r="S108" s="54">
        <v>31829635.929999996</v>
      </c>
      <c r="T108" s="54">
        <v>43523411.260000005</v>
      </c>
      <c r="U108" s="54">
        <v>106468185.46800001</v>
      </c>
      <c r="V108" s="54">
        <v>238106041.53099999</v>
      </c>
      <c r="W108" s="54">
        <v>344574226.99899995</v>
      </c>
    </row>
    <row r="109" spans="3:23" x14ac:dyDescent="0.3">
      <c r="D109" t="s">
        <v>46</v>
      </c>
      <c r="E109" s="54">
        <v>0</v>
      </c>
      <c r="F109" s="54">
        <v>1419073.5</v>
      </c>
      <c r="G109" s="54">
        <v>0</v>
      </c>
      <c r="H109" s="54">
        <v>771594.08799999999</v>
      </c>
      <c r="I109" s="54">
        <v>0</v>
      </c>
      <c r="J109" s="54">
        <v>0</v>
      </c>
      <c r="K109" s="54">
        <v>0</v>
      </c>
      <c r="L109" s="54">
        <v>1302756</v>
      </c>
      <c r="M109" s="54">
        <v>0</v>
      </c>
      <c r="N109" s="54">
        <v>772539.03499999992</v>
      </c>
      <c r="O109" s="54">
        <v>0</v>
      </c>
      <c r="P109" s="54">
        <v>0</v>
      </c>
      <c r="Q109" s="54">
        <v>0</v>
      </c>
      <c r="R109" s="54">
        <v>1200754.5</v>
      </c>
      <c r="S109" s="54">
        <v>0</v>
      </c>
      <c r="T109" s="54">
        <v>775135.2209999999</v>
      </c>
      <c r="U109" s="54">
        <v>2190667.588</v>
      </c>
      <c r="V109" s="54">
        <v>4051184.7560000001</v>
      </c>
      <c r="W109" s="54">
        <v>6241852.3439999996</v>
      </c>
    </row>
    <row r="110" spans="3:23" x14ac:dyDescent="0.3">
      <c r="D110" t="s">
        <v>83</v>
      </c>
      <c r="E110" s="54">
        <v>1077623.31</v>
      </c>
      <c r="F110" s="54">
        <v>0</v>
      </c>
      <c r="G110" s="54">
        <v>1848330.378</v>
      </c>
      <c r="H110" s="54">
        <v>1441595.46</v>
      </c>
      <c r="I110" s="54">
        <v>0</v>
      </c>
      <c r="J110" s="54">
        <v>0</v>
      </c>
      <c r="K110" s="54">
        <v>942269.66</v>
      </c>
      <c r="L110" s="54">
        <v>0</v>
      </c>
      <c r="M110" s="54">
        <v>1602907.86</v>
      </c>
      <c r="N110" s="54">
        <v>1323431.8999999999</v>
      </c>
      <c r="O110" s="54">
        <v>0</v>
      </c>
      <c r="P110" s="54">
        <v>0</v>
      </c>
      <c r="Q110" s="54">
        <v>838151.47</v>
      </c>
      <c r="R110" s="54">
        <v>0</v>
      </c>
      <c r="S110" s="54">
        <v>1410083.35</v>
      </c>
      <c r="T110" s="54">
        <v>1219811.54</v>
      </c>
      <c r="U110" s="54">
        <v>4367549.148</v>
      </c>
      <c r="V110" s="54">
        <v>7336655.7800000003</v>
      </c>
      <c r="W110" s="54">
        <v>11704204.928000001</v>
      </c>
    </row>
    <row r="111" spans="3:23" x14ac:dyDescent="0.3">
      <c r="D111" t="s">
        <v>361</v>
      </c>
      <c r="E111" s="54">
        <v>0</v>
      </c>
      <c r="F111" s="54">
        <v>766451.83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609810.86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459871.1</v>
      </c>
      <c r="S111" s="54">
        <v>0</v>
      </c>
      <c r="T111" s="54">
        <v>0</v>
      </c>
      <c r="U111" s="54">
        <v>766451.83</v>
      </c>
      <c r="V111" s="54">
        <v>1069681.96</v>
      </c>
      <c r="W111" s="54">
        <v>1836133.79</v>
      </c>
    </row>
    <row r="112" spans="3:23" x14ac:dyDescent="0.3">
      <c r="D112" t="s">
        <v>48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</row>
    <row r="113" spans="2:31" x14ac:dyDescent="0.3">
      <c r="D113" t="s">
        <v>2959</v>
      </c>
      <c r="E113" s="54">
        <v>0</v>
      </c>
      <c r="F113" s="54">
        <v>0</v>
      </c>
      <c r="G113" s="54">
        <v>0</v>
      </c>
      <c r="H113" s="54">
        <v>194682.92600000001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177974.652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178821.81200000001</v>
      </c>
      <c r="U113" s="54">
        <v>194682.92600000001</v>
      </c>
      <c r="V113" s="54">
        <v>356796.46400000004</v>
      </c>
      <c r="W113" s="54">
        <v>551479.39</v>
      </c>
    </row>
    <row r="114" spans="2:31" x14ac:dyDescent="0.3">
      <c r="D114" t="s">
        <v>2973</v>
      </c>
      <c r="E114" s="54">
        <v>0</v>
      </c>
      <c r="F114" s="54">
        <v>0</v>
      </c>
      <c r="G114" s="54">
        <v>0</v>
      </c>
      <c r="H114" s="54">
        <v>0</v>
      </c>
      <c r="I114" s="54">
        <v>45005.894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36879.404999999999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81885.298999999999</v>
      </c>
      <c r="W114" s="54">
        <v>81885.298999999999</v>
      </c>
    </row>
    <row r="115" spans="2:31" x14ac:dyDescent="0.3">
      <c r="D115" t="s">
        <v>3248</v>
      </c>
      <c r="E115" s="54">
        <v>61517.538999999997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56231.254000000001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56870.048000000003</v>
      </c>
      <c r="R115" s="54">
        <v>0</v>
      </c>
      <c r="S115" s="54">
        <v>0</v>
      </c>
      <c r="T115" s="54">
        <v>0</v>
      </c>
      <c r="U115" s="54">
        <v>61517.538999999997</v>
      </c>
      <c r="V115" s="54">
        <v>113101.302</v>
      </c>
      <c r="W115" s="54">
        <v>174618.84099999999</v>
      </c>
    </row>
    <row r="116" spans="2:31" x14ac:dyDescent="0.3">
      <c r="D116" t="s">
        <v>3610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31" x14ac:dyDescent="0.3">
      <c r="C117" t="s">
        <v>363</v>
      </c>
      <c r="D117" t="s">
        <v>29</v>
      </c>
      <c r="E117" s="54">
        <v>0</v>
      </c>
      <c r="F117" s="54">
        <v>0</v>
      </c>
      <c r="G117" s="54">
        <v>456313.74300000002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427448.49400000001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398615.25100000005</v>
      </c>
      <c r="T117" s="54">
        <v>0</v>
      </c>
      <c r="U117" s="54">
        <v>456313.74300000002</v>
      </c>
      <c r="V117" s="54">
        <v>826063.74500000011</v>
      </c>
      <c r="W117" s="54">
        <v>1282377.4879999999</v>
      </c>
    </row>
    <row r="118" spans="2:31" x14ac:dyDescent="0.3">
      <c r="C118" t="s">
        <v>372</v>
      </c>
      <c r="D118" t="s">
        <v>29</v>
      </c>
      <c r="E118" s="54">
        <v>0</v>
      </c>
      <c r="F118" s="54">
        <v>151320313.97799999</v>
      </c>
      <c r="G118" s="54">
        <v>0</v>
      </c>
      <c r="H118" s="54">
        <v>0</v>
      </c>
      <c r="I118" s="54">
        <v>158285619.028</v>
      </c>
      <c r="J118" s="54">
        <v>0</v>
      </c>
      <c r="K118" s="54">
        <v>0</v>
      </c>
      <c r="L118" s="54">
        <v>144012994.345</v>
      </c>
      <c r="M118" s="54">
        <v>0</v>
      </c>
      <c r="N118" s="54">
        <v>0</v>
      </c>
      <c r="O118" s="54">
        <v>151209639.84400001</v>
      </c>
      <c r="P118" s="54">
        <v>0</v>
      </c>
      <c r="Q118" s="54">
        <v>0</v>
      </c>
      <c r="R118" s="54">
        <v>142885522.59400001</v>
      </c>
      <c r="S118" s="54">
        <v>0</v>
      </c>
      <c r="T118" s="54">
        <v>0</v>
      </c>
      <c r="U118" s="54">
        <v>151320313.97799999</v>
      </c>
      <c r="V118" s="54">
        <v>596393775.81099999</v>
      </c>
      <c r="W118" s="54">
        <v>747714089.78899992</v>
      </c>
    </row>
    <row r="119" spans="2:31" x14ac:dyDescent="0.3">
      <c r="C119" t="s">
        <v>3111</v>
      </c>
      <c r="D119" t="s">
        <v>166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1676776.67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1649437.92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3326214.59</v>
      </c>
      <c r="W119" s="54">
        <v>3326214.59</v>
      </c>
    </row>
    <row r="120" spans="2:31" x14ac:dyDescent="0.3">
      <c r="C120" t="s">
        <v>3707</v>
      </c>
      <c r="D120" t="s">
        <v>3708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31" x14ac:dyDescent="0.3">
      <c r="D121" t="s">
        <v>3711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</row>
    <row r="122" spans="2:31" x14ac:dyDescent="0.3">
      <c r="D122" t="s">
        <v>3716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</row>
    <row r="123" spans="2:31" x14ac:dyDescent="0.3">
      <c r="C123" t="s">
        <v>3713</v>
      </c>
      <c r="D123" t="s">
        <v>29</v>
      </c>
      <c r="E123" s="54">
        <v>0</v>
      </c>
      <c r="F123" s="54">
        <v>0</v>
      </c>
      <c r="G123" s="54">
        <v>1574222.22</v>
      </c>
      <c r="H123" s="54">
        <v>0</v>
      </c>
      <c r="I123" s="54">
        <v>0</v>
      </c>
      <c r="J123" s="54">
        <v>1574222.22</v>
      </c>
      <c r="K123" s="54">
        <v>0</v>
      </c>
      <c r="L123" s="54">
        <v>0</v>
      </c>
      <c r="M123" s="54">
        <v>1522888.89</v>
      </c>
      <c r="N123" s="54">
        <v>0</v>
      </c>
      <c r="O123" s="54">
        <v>0</v>
      </c>
      <c r="P123" s="54">
        <v>1574222.22</v>
      </c>
      <c r="Q123" s="54">
        <v>0</v>
      </c>
      <c r="R123" s="54">
        <v>0</v>
      </c>
      <c r="S123" s="54">
        <v>0</v>
      </c>
      <c r="T123" s="54">
        <v>0</v>
      </c>
      <c r="U123" s="54">
        <v>1574222.22</v>
      </c>
      <c r="V123" s="54">
        <v>4671333.33</v>
      </c>
      <c r="W123" s="54">
        <v>6245555.5499999998</v>
      </c>
    </row>
    <row r="124" spans="2:31" x14ac:dyDescent="0.3">
      <c r="B124" t="s">
        <v>2927</v>
      </c>
      <c r="E124" s="54">
        <v>72133919.146000013</v>
      </c>
      <c r="F124" s="54">
        <v>192841542.79799998</v>
      </c>
      <c r="G124" s="54">
        <v>166851522.59200001</v>
      </c>
      <c r="H124" s="54">
        <v>127369184.19299999</v>
      </c>
      <c r="I124" s="54">
        <v>223158761.171</v>
      </c>
      <c r="J124" s="54">
        <v>38028963.016000003</v>
      </c>
      <c r="K124" s="54">
        <v>77834243.172999993</v>
      </c>
      <c r="L124" s="54">
        <v>211120579.82499999</v>
      </c>
      <c r="M124" s="54">
        <v>160547076.57299998</v>
      </c>
      <c r="N124" s="54">
        <v>123496073.71699999</v>
      </c>
      <c r="O124" s="54">
        <v>213557025.13500002</v>
      </c>
      <c r="P124" s="54">
        <v>36947035.957000002</v>
      </c>
      <c r="Q124" s="54">
        <v>77467683.490999997</v>
      </c>
      <c r="R124" s="54">
        <v>201882124.34400001</v>
      </c>
      <c r="S124" s="54">
        <v>155245273.47899997</v>
      </c>
      <c r="T124" s="54">
        <v>119764906.13300002</v>
      </c>
      <c r="U124" s="54">
        <v>559196168.72899985</v>
      </c>
      <c r="V124" s="54">
        <v>1639049746.0139997</v>
      </c>
      <c r="W124" s="54">
        <v>2198245914.743</v>
      </c>
    </row>
    <row r="125" spans="2:31" x14ac:dyDescent="0.3">
      <c r="B125" t="s">
        <v>2930</v>
      </c>
      <c r="C125" t="s">
        <v>2929</v>
      </c>
      <c r="D125" t="s">
        <v>29</v>
      </c>
      <c r="E125" s="54">
        <v>0</v>
      </c>
      <c r="F125" s="54">
        <v>0</v>
      </c>
      <c r="G125" s="54">
        <v>15939383.630000001</v>
      </c>
      <c r="H125" s="54">
        <v>0</v>
      </c>
      <c r="I125" s="54">
        <v>0</v>
      </c>
      <c r="J125" s="54">
        <v>15939383.630000001</v>
      </c>
      <c r="K125" s="54">
        <v>0</v>
      </c>
      <c r="L125" s="54">
        <v>0</v>
      </c>
      <c r="M125" s="54">
        <v>15939383.630000001</v>
      </c>
      <c r="N125" s="54">
        <v>0</v>
      </c>
      <c r="O125" s="54">
        <v>0</v>
      </c>
      <c r="P125" s="54">
        <v>15939383.630000001</v>
      </c>
      <c r="Q125" s="54">
        <v>0</v>
      </c>
      <c r="R125" s="54">
        <v>0</v>
      </c>
      <c r="S125" s="54">
        <v>15939383.630000001</v>
      </c>
      <c r="T125" s="54">
        <v>0</v>
      </c>
      <c r="U125" s="54">
        <v>15939383.630000001</v>
      </c>
      <c r="V125" s="54">
        <v>63757534.520000003</v>
      </c>
      <c r="W125" s="54">
        <v>79696918.150000006</v>
      </c>
      <c r="X125" s="2" t="s">
        <v>32</v>
      </c>
      <c r="Y125" s="2" t="s">
        <v>32</v>
      </c>
      <c r="Z125" s="2" t="s">
        <v>32</v>
      </c>
      <c r="AA125" s="2" t="s">
        <v>32</v>
      </c>
      <c r="AB125" s="2" t="s">
        <v>32</v>
      </c>
      <c r="AC125" s="2"/>
      <c r="AD125" s="2" t="s">
        <v>32</v>
      </c>
      <c r="AE125" s="2" t="s">
        <v>32</v>
      </c>
    </row>
    <row r="126" spans="2:31" x14ac:dyDescent="0.3">
      <c r="B126" t="s">
        <v>2932</v>
      </c>
      <c r="E126" s="54">
        <v>0</v>
      </c>
      <c r="F126" s="54">
        <v>0</v>
      </c>
      <c r="G126" s="54">
        <v>15939383.630000001</v>
      </c>
      <c r="H126" s="54">
        <v>0</v>
      </c>
      <c r="I126" s="54">
        <v>0</v>
      </c>
      <c r="J126" s="54">
        <v>15939383.630000001</v>
      </c>
      <c r="K126" s="54">
        <v>0</v>
      </c>
      <c r="L126" s="54">
        <v>0</v>
      </c>
      <c r="M126" s="54">
        <v>15939383.630000001</v>
      </c>
      <c r="N126" s="54">
        <v>0</v>
      </c>
      <c r="O126" s="54">
        <v>0</v>
      </c>
      <c r="P126" s="54">
        <v>15939383.630000001</v>
      </c>
      <c r="Q126" s="54">
        <v>0</v>
      </c>
      <c r="R126" s="54">
        <v>0</v>
      </c>
      <c r="S126" s="54">
        <v>15939383.630000001</v>
      </c>
      <c r="T126" s="54">
        <v>0</v>
      </c>
      <c r="U126" s="54">
        <v>15939383.630000001</v>
      </c>
      <c r="V126" s="54">
        <v>63757534.520000003</v>
      </c>
      <c r="W126" s="54">
        <v>79696918.150000006</v>
      </c>
      <c r="X126" s="2" t="s">
        <v>32</v>
      </c>
      <c r="Y126" s="2" t="s">
        <v>32</v>
      </c>
      <c r="Z126" s="2" t="s">
        <v>32</v>
      </c>
      <c r="AA126" s="2" t="s">
        <v>32</v>
      </c>
      <c r="AB126" s="2" t="s">
        <v>32</v>
      </c>
      <c r="AC126" s="2"/>
      <c r="AD126" s="2" t="s">
        <v>32</v>
      </c>
      <c r="AE126" s="2" t="s">
        <v>32</v>
      </c>
    </row>
    <row r="127" spans="2:31" x14ac:dyDescent="0.3">
      <c r="B127" t="s">
        <v>469</v>
      </c>
      <c r="E127" s="54">
        <v>131897118.99700002</v>
      </c>
      <c r="F127" s="54">
        <v>202900693.98899999</v>
      </c>
      <c r="G127" s="54">
        <v>197890386.05699998</v>
      </c>
      <c r="H127" s="54">
        <v>155654405.58400002</v>
      </c>
      <c r="I127" s="54">
        <v>660132392.40400004</v>
      </c>
      <c r="J127" s="54">
        <v>59013961.596000001</v>
      </c>
      <c r="K127" s="54">
        <v>138248236.072</v>
      </c>
      <c r="L127" s="54">
        <v>219070770.396</v>
      </c>
      <c r="M127" s="54">
        <v>188960518.211</v>
      </c>
      <c r="N127" s="54">
        <v>137881070.588</v>
      </c>
      <c r="O127" s="54">
        <v>648184274.09300005</v>
      </c>
      <c r="P127" s="54">
        <v>56781802.547000006</v>
      </c>
      <c r="Q127" s="54">
        <v>130092324.18499999</v>
      </c>
      <c r="R127" s="54">
        <v>207907465.10500002</v>
      </c>
      <c r="S127" s="54">
        <v>182642148.52799997</v>
      </c>
      <c r="T127" s="54">
        <v>132348687.15100002</v>
      </c>
      <c r="U127" s="54">
        <v>688342604.62699997</v>
      </c>
      <c r="V127" s="54">
        <v>2761263650.8760004</v>
      </c>
      <c r="W127" s="54">
        <v>3449606255.5029998</v>
      </c>
    </row>
    <row r="130" spans="5:23" x14ac:dyDescent="0.3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5:23" x14ac:dyDescent="0.3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1851"/>
  <sheetViews>
    <sheetView workbookViewId="0">
      <pane xSplit="1" ySplit="2" topLeftCell="AY3" activePane="bottomRight" state="frozen"/>
      <selection pane="topRight" activeCell="B1" sqref="B1"/>
      <selection pane="bottomLeft" activeCell="A3" sqref="A3"/>
      <selection pane="bottomRight" activeCell="BJ15" sqref="BJ15"/>
    </sheetView>
  </sheetViews>
  <sheetFormatPr baseColWidth="10" defaultColWidth="11.5546875" defaultRowHeight="14.4" x14ac:dyDescent="0.3"/>
  <cols>
    <col min="1" max="1" width="7.44140625" style="11" customWidth="1"/>
    <col min="2" max="2" width="7.5546875" style="11" bestFit="1" customWidth="1"/>
    <col min="3" max="3" width="4.6640625" style="11" bestFit="1" customWidth="1"/>
    <col min="4" max="5" width="11.5546875" style="11"/>
    <col min="6" max="6" width="23" style="11" bestFit="1" customWidth="1"/>
    <col min="7" max="7" width="33.109375" style="11" bestFit="1" customWidth="1"/>
    <col min="8" max="8" width="25.109375" style="11" bestFit="1" customWidth="1"/>
    <col min="9" max="9" width="24.6640625" style="11" bestFit="1" customWidth="1"/>
    <col min="10" max="10" width="43.88671875" style="11" bestFit="1" customWidth="1"/>
    <col min="11" max="12" width="11.5546875" style="11"/>
    <col min="13" max="13" width="22" style="11" customWidth="1"/>
    <col min="14" max="22" width="11.5546875" style="11"/>
    <col min="23" max="23" width="16.21875" style="11" bestFit="1" customWidth="1"/>
    <col min="24" max="24" width="13.21875" style="11" bestFit="1" customWidth="1"/>
    <col min="25" max="25" width="14.77734375" style="11" bestFit="1" customWidth="1"/>
    <col min="26" max="29" width="11.5546875" style="11" customWidth="1"/>
    <col min="30" max="30" width="13.21875" style="11" bestFit="1" customWidth="1"/>
    <col min="31" max="37" width="11.5546875" style="11" customWidth="1"/>
    <col min="38" max="38" width="31.77734375" style="11" customWidth="1"/>
    <col min="39" max="41" width="13.109375" style="11" customWidth="1"/>
    <col min="42" max="42" width="13.44140625" style="11" customWidth="1"/>
    <col min="43" max="43" width="11.77734375" style="11" bestFit="1" customWidth="1"/>
    <col min="44" max="44" width="12.88671875" style="11" bestFit="1" customWidth="1"/>
    <col min="45" max="45" width="11.77734375" style="11" bestFit="1" customWidth="1"/>
    <col min="46" max="46" width="12.5546875" style="11" bestFit="1" customWidth="1"/>
    <col min="47" max="50" width="11.77734375" style="11" bestFit="1" customWidth="1"/>
    <col min="51" max="51" width="14.33203125" style="11" customWidth="1"/>
    <col min="52" max="52" width="13.33203125" style="11" bestFit="1" customWidth="1"/>
    <col min="53" max="53" width="13.88671875" style="11" customWidth="1"/>
    <col min="54" max="54" width="11.77734375" style="11" bestFit="1" customWidth="1"/>
    <col min="55" max="55" width="13.88671875" style="11" bestFit="1" customWidth="1"/>
    <col min="56" max="56" width="14.109375" style="11" customWidth="1"/>
    <col min="57" max="57" width="14" style="11" bestFit="1" customWidth="1"/>
    <col min="58" max="16384" width="11.5546875" style="11"/>
  </cols>
  <sheetData>
    <row r="1" spans="1:57" x14ac:dyDescent="0.3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13">
        <v>55</v>
      </c>
      <c r="AN1" s="57">
        <v>56</v>
      </c>
      <c r="AO1" s="57">
        <v>57</v>
      </c>
      <c r="AP1" s="13">
        <v>58</v>
      </c>
      <c r="AQ1" s="57">
        <v>59</v>
      </c>
      <c r="AR1" s="57">
        <v>60</v>
      </c>
      <c r="AS1" s="13">
        <v>61</v>
      </c>
      <c r="AT1" s="57">
        <v>62</v>
      </c>
      <c r="AU1" s="57">
        <v>63</v>
      </c>
      <c r="AV1" s="13">
        <v>64</v>
      </c>
      <c r="AW1" s="57">
        <v>65</v>
      </c>
      <c r="AX1" s="57">
        <v>66</v>
      </c>
      <c r="AY1" s="13">
        <v>67</v>
      </c>
      <c r="AZ1" s="57">
        <v>68</v>
      </c>
      <c r="BA1" s="57">
        <v>69</v>
      </c>
      <c r="BB1" s="13">
        <v>70</v>
      </c>
      <c r="BC1" s="57">
        <v>71</v>
      </c>
      <c r="BD1" s="57">
        <v>72</v>
      </c>
      <c r="BE1" s="13">
        <v>73</v>
      </c>
    </row>
    <row r="2" spans="1:57" ht="30.6" x14ac:dyDescent="0.3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3768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3769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2852</v>
      </c>
      <c r="AN2" s="32" t="s">
        <v>2853</v>
      </c>
      <c r="AO2" s="32" t="s">
        <v>2854</v>
      </c>
      <c r="AP2" s="32" t="s">
        <v>3172</v>
      </c>
      <c r="AQ2" s="32" t="s">
        <v>3173</v>
      </c>
      <c r="AR2" s="32" t="s">
        <v>3174</v>
      </c>
      <c r="AS2" s="32" t="s">
        <v>3175</v>
      </c>
      <c r="AT2" s="32" t="s">
        <v>3176</v>
      </c>
      <c r="AU2" s="32" t="s">
        <v>3177</v>
      </c>
      <c r="AV2" s="32" t="s">
        <v>3178</v>
      </c>
      <c r="AW2" s="32" t="s">
        <v>3179</v>
      </c>
      <c r="AX2" s="32" t="s">
        <v>3180</v>
      </c>
      <c r="AY2" s="32" t="s">
        <v>3181</v>
      </c>
      <c r="AZ2" s="32" t="s">
        <v>3182</v>
      </c>
      <c r="BA2" s="32" t="s">
        <v>3183</v>
      </c>
      <c r="BB2" s="32" t="s">
        <v>3184</v>
      </c>
      <c r="BC2" s="46" t="s">
        <v>3185</v>
      </c>
      <c r="BD2" s="46" t="s">
        <v>3186</v>
      </c>
      <c r="BE2" s="47" t="s">
        <v>3187</v>
      </c>
    </row>
    <row r="3" spans="1:57" x14ac:dyDescent="0.3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51135773.969999999</v>
      </c>
      <c r="AE3" s="137">
        <v>43424</v>
      </c>
      <c r="AF3" s="137">
        <v>46304</v>
      </c>
      <c r="AG3" s="138">
        <v>163634476.66999999</v>
      </c>
      <c r="AH3" s="78">
        <v>2.1083333333333334</v>
      </c>
      <c r="AI3" s="78">
        <v>7.8861111111111111</v>
      </c>
      <c r="AJ3" s="139">
        <v>0.01</v>
      </c>
      <c r="AK3" s="153" t="s">
        <v>638</v>
      </c>
      <c r="AL3" s="153" t="s">
        <v>87</v>
      </c>
      <c r="AM3" s="154">
        <v>0</v>
      </c>
      <c r="AN3" s="154">
        <v>10227154.789999999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10227154.800000001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10227154.789999999</v>
      </c>
      <c r="BA3" s="154">
        <v>0</v>
      </c>
      <c r="BB3" s="154">
        <v>0</v>
      </c>
      <c r="BC3" s="22">
        <f t="shared" ref="BC3:BC66" si="0">SUM(AM3:AP3)</f>
        <v>10227154.789999999</v>
      </c>
      <c r="BD3" s="22">
        <f>SUM(AQ3:BB3)</f>
        <v>20454309.59</v>
      </c>
      <c r="BE3" s="22">
        <f>BC3+BD3</f>
        <v>30681464.379999999</v>
      </c>
    </row>
    <row r="4" spans="1:57" x14ac:dyDescent="0.3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22232.31</v>
      </c>
      <c r="AA4" s="77">
        <v>0</v>
      </c>
      <c r="AB4" s="77">
        <v>0</v>
      </c>
      <c r="AC4" s="77">
        <v>0</v>
      </c>
      <c r="AD4" s="77">
        <v>623670.89</v>
      </c>
      <c r="AE4" s="140">
        <v>44050</v>
      </c>
      <c r="AF4" s="140">
        <v>45876</v>
      </c>
      <c r="AG4" s="141">
        <v>623670.89</v>
      </c>
      <c r="AH4" s="83">
        <v>0.93611111111111112</v>
      </c>
      <c r="AI4" s="83">
        <v>5</v>
      </c>
      <c r="AJ4" s="142">
        <v>7.1294999999999997E-2</v>
      </c>
      <c r="AK4" s="79" t="s">
        <v>651</v>
      </c>
      <c r="AL4" s="79" t="s">
        <v>652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623670.89</v>
      </c>
      <c r="AY4" s="154">
        <v>0</v>
      </c>
      <c r="AZ4" s="154">
        <v>0</v>
      </c>
      <c r="BA4" s="154">
        <v>0</v>
      </c>
      <c r="BB4" s="154">
        <v>0</v>
      </c>
      <c r="BC4" s="22">
        <f t="shared" si="0"/>
        <v>0</v>
      </c>
      <c r="BD4" s="22">
        <f t="shared" ref="BD4:BD67" si="1">SUM(AQ4:BB4)</f>
        <v>623670.89</v>
      </c>
      <c r="BE4" s="22">
        <f t="shared" ref="BE4:BE67" si="2">BC4+BD4</f>
        <v>623670.89</v>
      </c>
    </row>
    <row r="5" spans="1:57" x14ac:dyDescent="0.3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40">
        <v>44291</v>
      </c>
      <c r="AF5" s="140">
        <v>45387</v>
      </c>
      <c r="AG5" s="141">
        <v>2682296.84</v>
      </c>
      <c r="AH5" s="83">
        <v>0</v>
      </c>
      <c r="AI5" s="83">
        <v>0</v>
      </c>
      <c r="AJ5" s="142">
        <v>6.1652999999999999E-2</v>
      </c>
      <c r="AK5" s="79" t="s">
        <v>651</v>
      </c>
      <c r="AL5" s="79" t="s">
        <v>652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22">
        <f t="shared" si="0"/>
        <v>0</v>
      </c>
      <c r="BD5" s="22">
        <f t="shared" si="1"/>
        <v>0</v>
      </c>
      <c r="BE5" s="22">
        <f t="shared" si="2"/>
        <v>0</v>
      </c>
    </row>
    <row r="6" spans="1:57" x14ac:dyDescent="0.3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741818.19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741818.19</v>
      </c>
      <c r="AE6" s="140">
        <v>41404</v>
      </c>
      <c r="AF6" s="140">
        <v>46883</v>
      </c>
      <c r="AG6" s="141">
        <v>1020000</v>
      </c>
      <c r="AH6" s="83">
        <v>3.6944444444444446</v>
      </c>
      <c r="AI6" s="83">
        <v>15</v>
      </c>
      <c r="AJ6" s="142">
        <v>7.7499999999999999E-2</v>
      </c>
      <c r="AK6" s="79" t="s">
        <v>651</v>
      </c>
      <c r="AL6" s="79" t="s">
        <v>652</v>
      </c>
      <c r="AM6" s="154">
        <v>0</v>
      </c>
      <c r="AN6" s="154">
        <v>0</v>
      </c>
      <c r="AO6" s="154">
        <v>92727.27</v>
      </c>
      <c r="AP6" s="154">
        <v>0</v>
      </c>
      <c r="AQ6" s="154">
        <v>0</v>
      </c>
      <c r="AR6" s="154">
        <v>0</v>
      </c>
      <c r="AS6" s="154">
        <v>0</v>
      </c>
      <c r="AT6" s="154">
        <v>0</v>
      </c>
      <c r="AU6" s="154">
        <v>92727.27</v>
      </c>
      <c r="AV6" s="154">
        <v>0</v>
      </c>
      <c r="AW6" s="154">
        <v>0</v>
      </c>
      <c r="AX6" s="154">
        <v>0</v>
      </c>
      <c r="AY6" s="154">
        <v>0</v>
      </c>
      <c r="AZ6" s="154">
        <v>0</v>
      </c>
      <c r="BA6" s="154">
        <v>92727.27</v>
      </c>
      <c r="BB6" s="154">
        <v>0</v>
      </c>
      <c r="BC6" s="22">
        <f t="shared" si="0"/>
        <v>92727.27</v>
      </c>
      <c r="BD6" s="22">
        <f t="shared" si="1"/>
        <v>185454.54</v>
      </c>
      <c r="BE6" s="22">
        <f t="shared" si="2"/>
        <v>278181.81</v>
      </c>
    </row>
    <row r="7" spans="1:57" x14ac:dyDescent="0.3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80000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80000</v>
      </c>
      <c r="AE7" s="140">
        <v>41408</v>
      </c>
      <c r="AF7" s="140">
        <v>46887</v>
      </c>
      <c r="AG7" s="141">
        <v>110000</v>
      </c>
      <c r="AH7" s="83">
        <v>3.7055555555555557</v>
      </c>
      <c r="AI7" s="83">
        <v>15</v>
      </c>
      <c r="AJ7" s="142">
        <v>7.7499999999999999E-2</v>
      </c>
      <c r="AK7" s="79" t="s">
        <v>651</v>
      </c>
      <c r="AL7" s="79" t="s">
        <v>652</v>
      </c>
      <c r="AM7" s="154">
        <v>0</v>
      </c>
      <c r="AN7" s="154">
        <v>0</v>
      </c>
      <c r="AO7" s="154">
        <v>10000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10000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10000</v>
      </c>
      <c r="BB7" s="154">
        <v>0</v>
      </c>
      <c r="BC7" s="22">
        <f t="shared" si="0"/>
        <v>10000</v>
      </c>
      <c r="BD7" s="22">
        <f t="shared" si="1"/>
        <v>20000</v>
      </c>
      <c r="BE7" s="22">
        <f t="shared" si="2"/>
        <v>30000</v>
      </c>
    </row>
    <row r="8" spans="1:57" x14ac:dyDescent="0.3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545454.5399999998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545454.5399999998</v>
      </c>
      <c r="AE8" s="140">
        <v>41424</v>
      </c>
      <c r="AF8" s="140">
        <v>46903</v>
      </c>
      <c r="AG8" s="141">
        <v>750000</v>
      </c>
      <c r="AH8" s="83">
        <v>3.75</v>
      </c>
      <c r="AI8" s="83">
        <v>15</v>
      </c>
      <c r="AJ8" s="142">
        <v>7.7499999999999999E-2</v>
      </c>
      <c r="AK8" s="79" t="s">
        <v>651</v>
      </c>
      <c r="AL8" s="79" t="s">
        <v>652</v>
      </c>
      <c r="AM8" s="154">
        <v>0</v>
      </c>
      <c r="AN8" s="154">
        <v>0</v>
      </c>
      <c r="AO8" s="154">
        <v>68181.820000000007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68181.820000000007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68181.820000000007</v>
      </c>
      <c r="BB8" s="154">
        <v>0</v>
      </c>
      <c r="BC8" s="22">
        <f t="shared" si="0"/>
        <v>68181.820000000007</v>
      </c>
      <c r="BD8" s="22">
        <f t="shared" si="1"/>
        <v>136363.64000000001</v>
      </c>
      <c r="BE8" s="22">
        <f t="shared" si="2"/>
        <v>204545.46000000002</v>
      </c>
    </row>
    <row r="9" spans="1:57" x14ac:dyDescent="0.3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57272.72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57272.72</v>
      </c>
      <c r="AE9" s="140">
        <v>41604</v>
      </c>
      <c r="AF9" s="140">
        <v>47083</v>
      </c>
      <c r="AG9" s="141">
        <v>70000</v>
      </c>
      <c r="AH9" s="83">
        <v>4.2388888888888889</v>
      </c>
      <c r="AI9" s="83">
        <v>15</v>
      </c>
      <c r="AJ9" s="142">
        <v>7.7499999999999999E-2</v>
      </c>
      <c r="AK9" s="79" t="s">
        <v>651</v>
      </c>
      <c r="AL9" s="79" t="s">
        <v>652</v>
      </c>
      <c r="AM9" s="154">
        <v>0</v>
      </c>
      <c r="AN9" s="154">
        <v>0</v>
      </c>
      <c r="AO9" s="154">
        <v>6363.64</v>
      </c>
      <c r="AP9" s="154">
        <v>0</v>
      </c>
      <c r="AQ9" s="154">
        <v>0</v>
      </c>
      <c r="AR9" s="154">
        <v>0</v>
      </c>
      <c r="AS9" s="154">
        <v>0</v>
      </c>
      <c r="AT9" s="154">
        <v>0</v>
      </c>
      <c r="AU9" s="154">
        <v>6363.64</v>
      </c>
      <c r="AV9" s="154">
        <v>0</v>
      </c>
      <c r="AW9" s="154">
        <v>0</v>
      </c>
      <c r="AX9" s="154">
        <v>0</v>
      </c>
      <c r="AY9" s="154">
        <v>0</v>
      </c>
      <c r="AZ9" s="154">
        <v>0</v>
      </c>
      <c r="BA9" s="154">
        <v>6363.64</v>
      </c>
      <c r="BB9" s="154">
        <v>0</v>
      </c>
      <c r="BC9" s="22">
        <f t="shared" si="0"/>
        <v>6363.64</v>
      </c>
      <c r="BD9" s="22">
        <f t="shared" si="1"/>
        <v>12727.28</v>
      </c>
      <c r="BE9" s="22">
        <f t="shared" si="2"/>
        <v>19090.920000000002</v>
      </c>
    </row>
    <row r="10" spans="1:57" x14ac:dyDescent="0.3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81818.179999999993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81818.179999999993</v>
      </c>
      <c r="AE10" s="140">
        <v>41600</v>
      </c>
      <c r="AF10" s="140">
        <v>47079</v>
      </c>
      <c r="AG10" s="141">
        <v>100000</v>
      </c>
      <c r="AH10" s="83">
        <v>4.2277777777777779</v>
      </c>
      <c r="AI10" s="83">
        <v>15</v>
      </c>
      <c r="AJ10" s="142">
        <v>7.7499999999999999E-2</v>
      </c>
      <c r="AK10" s="79" t="s">
        <v>651</v>
      </c>
      <c r="AL10" s="79" t="s">
        <v>652</v>
      </c>
      <c r="AM10" s="154">
        <v>0</v>
      </c>
      <c r="AN10" s="154">
        <v>0</v>
      </c>
      <c r="AO10" s="154">
        <v>9090.91</v>
      </c>
      <c r="AP10" s="154">
        <v>0</v>
      </c>
      <c r="AQ10" s="154">
        <v>0</v>
      </c>
      <c r="AR10" s="154">
        <v>0</v>
      </c>
      <c r="AS10" s="154">
        <v>0</v>
      </c>
      <c r="AT10" s="154">
        <v>0</v>
      </c>
      <c r="AU10" s="154">
        <v>9090.91</v>
      </c>
      <c r="AV10" s="154">
        <v>0</v>
      </c>
      <c r="AW10" s="154">
        <v>0</v>
      </c>
      <c r="AX10" s="154">
        <v>0</v>
      </c>
      <c r="AY10" s="154">
        <v>0</v>
      </c>
      <c r="AZ10" s="154">
        <v>0</v>
      </c>
      <c r="BA10" s="154">
        <v>9090.91</v>
      </c>
      <c r="BB10" s="154">
        <v>0</v>
      </c>
      <c r="BC10" s="22">
        <f t="shared" si="0"/>
        <v>9090.91</v>
      </c>
      <c r="BD10" s="22">
        <f t="shared" si="1"/>
        <v>18181.82</v>
      </c>
      <c r="BE10" s="22">
        <f t="shared" si="2"/>
        <v>27272.73</v>
      </c>
    </row>
    <row r="11" spans="1:57" x14ac:dyDescent="0.3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327272.71999999997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327272.71999999997</v>
      </c>
      <c r="AE11" s="140">
        <v>41613</v>
      </c>
      <c r="AF11" s="140">
        <v>47092</v>
      </c>
      <c r="AG11" s="141">
        <v>400000</v>
      </c>
      <c r="AH11" s="83">
        <v>4.2638888888888893</v>
      </c>
      <c r="AI11" s="83">
        <v>15</v>
      </c>
      <c r="AJ11" s="142">
        <v>7.7499999999999999E-2</v>
      </c>
      <c r="AK11" s="79" t="s">
        <v>651</v>
      </c>
      <c r="AL11" s="79" t="s">
        <v>652</v>
      </c>
      <c r="AM11" s="154">
        <v>0</v>
      </c>
      <c r="AN11" s="154">
        <v>0</v>
      </c>
      <c r="AO11" s="154">
        <v>0</v>
      </c>
      <c r="AP11" s="154">
        <v>36363.64</v>
      </c>
      <c r="AQ11" s="154">
        <v>0</v>
      </c>
      <c r="AR11" s="154">
        <v>0</v>
      </c>
      <c r="AS11" s="154">
        <v>0</v>
      </c>
      <c r="AT11" s="154">
        <v>0</v>
      </c>
      <c r="AU11" s="154">
        <v>0</v>
      </c>
      <c r="AV11" s="154">
        <v>36363.64</v>
      </c>
      <c r="AW11" s="154">
        <v>0</v>
      </c>
      <c r="AX11" s="154">
        <v>0</v>
      </c>
      <c r="AY11" s="154">
        <v>0</v>
      </c>
      <c r="AZ11" s="154">
        <v>0</v>
      </c>
      <c r="BA11" s="154">
        <v>0</v>
      </c>
      <c r="BB11" s="154">
        <v>36363.64</v>
      </c>
      <c r="BC11" s="22">
        <f t="shared" si="0"/>
        <v>36363.64</v>
      </c>
      <c r="BD11" s="22">
        <f t="shared" si="1"/>
        <v>72727.28</v>
      </c>
      <c r="BE11" s="22">
        <f t="shared" si="2"/>
        <v>109090.92</v>
      </c>
    </row>
    <row r="12" spans="1:57" x14ac:dyDescent="0.3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81818.179999999993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81818.179999999993</v>
      </c>
      <c r="AE12" s="140">
        <v>41620</v>
      </c>
      <c r="AF12" s="140">
        <v>47099</v>
      </c>
      <c r="AG12" s="141">
        <v>100000</v>
      </c>
      <c r="AH12" s="83">
        <v>4.2833333333333332</v>
      </c>
      <c r="AI12" s="83">
        <v>15</v>
      </c>
      <c r="AJ12" s="142">
        <v>7.7499999999999999E-2</v>
      </c>
      <c r="AK12" s="79" t="s">
        <v>651</v>
      </c>
      <c r="AL12" s="79" t="s">
        <v>652</v>
      </c>
      <c r="AM12" s="154">
        <v>0</v>
      </c>
      <c r="AN12" s="154">
        <v>0</v>
      </c>
      <c r="AO12" s="154">
        <v>0</v>
      </c>
      <c r="AP12" s="154">
        <v>9090.91</v>
      </c>
      <c r="AQ12" s="154">
        <v>0</v>
      </c>
      <c r="AR12" s="154">
        <v>0</v>
      </c>
      <c r="AS12" s="154">
        <v>0</v>
      </c>
      <c r="AT12" s="154">
        <v>0</v>
      </c>
      <c r="AU12" s="154">
        <v>0</v>
      </c>
      <c r="AV12" s="154">
        <v>9090.91</v>
      </c>
      <c r="AW12" s="154">
        <v>0</v>
      </c>
      <c r="AX12" s="154">
        <v>0</v>
      </c>
      <c r="AY12" s="154">
        <v>0</v>
      </c>
      <c r="AZ12" s="154">
        <v>0</v>
      </c>
      <c r="BA12" s="154">
        <v>0</v>
      </c>
      <c r="BB12" s="154">
        <v>9090.91</v>
      </c>
      <c r="BC12" s="22">
        <f t="shared" si="0"/>
        <v>9090.91</v>
      </c>
      <c r="BD12" s="22">
        <f t="shared" si="1"/>
        <v>18181.82</v>
      </c>
      <c r="BE12" s="22">
        <f t="shared" si="2"/>
        <v>27272.73</v>
      </c>
    </row>
    <row r="13" spans="1:57" x14ac:dyDescent="0.3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40833.339999999997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40833.339999999997</v>
      </c>
      <c r="AE13" s="140">
        <v>41780</v>
      </c>
      <c r="AF13" s="140">
        <v>47259</v>
      </c>
      <c r="AG13" s="141">
        <v>49000</v>
      </c>
      <c r="AH13" s="83">
        <v>4.7249999999999996</v>
      </c>
      <c r="AI13" s="83">
        <v>15</v>
      </c>
      <c r="AJ13" s="142">
        <v>7.6999999999999999E-2</v>
      </c>
      <c r="AK13" s="79" t="s">
        <v>651</v>
      </c>
      <c r="AL13" s="79" t="s">
        <v>652</v>
      </c>
      <c r="AM13" s="154">
        <v>0</v>
      </c>
      <c r="AN13" s="154">
        <v>0</v>
      </c>
      <c r="AO13" s="154">
        <v>4083.33</v>
      </c>
      <c r="AP13" s="154">
        <v>0</v>
      </c>
      <c r="AQ13" s="154">
        <v>0</v>
      </c>
      <c r="AR13" s="154">
        <v>0</v>
      </c>
      <c r="AS13" s="154">
        <v>0</v>
      </c>
      <c r="AT13" s="154">
        <v>0</v>
      </c>
      <c r="AU13" s="154">
        <v>4083.33</v>
      </c>
      <c r="AV13" s="154">
        <v>0</v>
      </c>
      <c r="AW13" s="154">
        <v>0</v>
      </c>
      <c r="AX13" s="154">
        <v>0</v>
      </c>
      <c r="AY13" s="154">
        <v>0</v>
      </c>
      <c r="AZ13" s="154">
        <v>0</v>
      </c>
      <c r="BA13" s="154">
        <v>4083.33</v>
      </c>
      <c r="BB13" s="154">
        <v>0</v>
      </c>
      <c r="BC13" s="22">
        <f t="shared" si="0"/>
        <v>4083.33</v>
      </c>
      <c r="BD13" s="22">
        <f t="shared" si="1"/>
        <v>8166.66</v>
      </c>
      <c r="BE13" s="22">
        <f t="shared" si="2"/>
        <v>12249.99</v>
      </c>
    </row>
    <row r="14" spans="1:57" x14ac:dyDescent="0.3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103333.34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103333.34</v>
      </c>
      <c r="AE14" s="140">
        <v>41781</v>
      </c>
      <c r="AF14" s="140">
        <v>47260</v>
      </c>
      <c r="AG14" s="141">
        <v>124000</v>
      </c>
      <c r="AH14" s="83">
        <v>4.7277777777777779</v>
      </c>
      <c r="AI14" s="83">
        <v>15</v>
      </c>
      <c r="AJ14" s="142">
        <v>7.6999999999999999E-2</v>
      </c>
      <c r="AK14" s="79" t="s">
        <v>651</v>
      </c>
      <c r="AL14" s="79" t="s">
        <v>652</v>
      </c>
      <c r="AM14" s="154">
        <v>0</v>
      </c>
      <c r="AN14" s="154">
        <v>0</v>
      </c>
      <c r="AO14" s="154">
        <v>10333.33</v>
      </c>
      <c r="AP14" s="154">
        <v>0</v>
      </c>
      <c r="AQ14" s="154">
        <v>0</v>
      </c>
      <c r="AR14" s="154">
        <v>0</v>
      </c>
      <c r="AS14" s="154">
        <v>0</v>
      </c>
      <c r="AT14" s="154">
        <v>0</v>
      </c>
      <c r="AU14" s="154">
        <v>10333.33</v>
      </c>
      <c r="AV14" s="154">
        <v>0</v>
      </c>
      <c r="AW14" s="154">
        <v>0</v>
      </c>
      <c r="AX14" s="154">
        <v>0</v>
      </c>
      <c r="AY14" s="154">
        <v>0</v>
      </c>
      <c r="AZ14" s="154">
        <v>0</v>
      </c>
      <c r="BA14" s="154">
        <v>10333.33</v>
      </c>
      <c r="BB14" s="154">
        <v>0</v>
      </c>
      <c r="BC14" s="22">
        <f t="shared" si="0"/>
        <v>10333.33</v>
      </c>
      <c r="BD14" s="22">
        <f t="shared" si="1"/>
        <v>20666.66</v>
      </c>
      <c r="BE14" s="22">
        <f t="shared" si="2"/>
        <v>30999.989999999998</v>
      </c>
    </row>
    <row r="15" spans="1:57" x14ac:dyDescent="0.3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4166.66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4166.66</v>
      </c>
      <c r="AE15" s="140">
        <v>41789</v>
      </c>
      <c r="AF15" s="140">
        <v>47268</v>
      </c>
      <c r="AG15" s="141">
        <v>5000</v>
      </c>
      <c r="AH15" s="83">
        <v>4.75</v>
      </c>
      <c r="AI15" s="83">
        <v>15</v>
      </c>
      <c r="AJ15" s="142">
        <v>7.6999999999999999E-2</v>
      </c>
      <c r="AK15" s="79" t="s">
        <v>651</v>
      </c>
      <c r="AL15" s="79" t="s">
        <v>652</v>
      </c>
      <c r="AM15" s="154">
        <v>0</v>
      </c>
      <c r="AN15" s="154">
        <v>0</v>
      </c>
      <c r="AO15" s="154">
        <v>416.67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416.67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416.67</v>
      </c>
      <c r="BB15" s="154">
        <v>0</v>
      </c>
      <c r="BC15" s="22">
        <f t="shared" si="0"/>
        <v>416.67</v>
      </c>
      <c r="BD15" s="22">
        <f t="shared" si="1"/>
        <v>833.34</v>
      </c>
      <c r="BE15" s="22">
        <f t="shared" si="2"/>
        <v>1250.01</v>
      </c>
    </row>
    <row r="16" spans="1:57" x14ac:dyDescent="0.3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22500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22500</v>
      </c>
      <c r="AE16" s="140">
        <v>41795</v>
      </c>
      <c r="AF16" s="140">
        <v>47274</v>
      </c>
      <c r="AG16" s="141">
        <v>27000</v>
      </c>
      <c r="AH16" s="83">
        <v>4.7638888888888893</v>
      </c>
      <c r="AI16" s="83">
        <v>15</v>
      </c>
      <c r="AJ16" s="142">
        <v>7.6999999999999999E-2</v>
      </c>
      <c r="AK16" s="79" t="s">
        <v>651</v>
      </c>
      <c r="AL16" s="79" t="s">
        <v>652</v>
      </c>
      <c r="AM16" s="154">
        <v>0</v>
      </c>
      <c r="AN16" s="154">
        <v>0</v>
      </c>
      <c r="AO16" s="154">
        <v>0</v>
      </c>
      <c r="AP16" s="154">
        <v>2250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2250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2250</v>
      </c>
      <c r="BC16" s="22">
        <f t="shared" si="0"/>
        <v>2250</v>
      </c>
      <c r="BD16" s="22">
        <f t="shared" si="1"/>
        <v>4500</v>
      </c>
      <c r="BE16" s="22">
        <f t="shared" si="2"/>
        <v>6750</v>
      </c>
    </row>
    <row r="17" spans="1:57" x14ac:dyDescent="0.3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16666.660000000003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16666.660000000003</v>
      </c>
      <c r="AE17" s="140">
        <v>41814</v>
      </c>
      <c r="AF17" s="140">
        <v>47293</v>
      </c>
      <c r="AG17" s="141">
        <v>20000</v>
      </c>
      <c r="AH17" s="83">
        <v>4.8166666666666664</v>
      </c>
      <c r="AI17" s="83">
        <v>15</v>
      </c>
      <c r="AJ17" s="142">
        <v>7.6999999999999999E-2</v>
      </c>
      <c r="AK17" s="79" t="s">
        <v>651</v>
      </c>
      <c r="AL17" s="79" t="s">
        <v>652</v>
      </c>
      <c r="AM17" s="154">
        <v>0</v>
      </c>
      <c r="AN17" s="154">
        <v>0</v>
      </c>
      <c r="AO17" s="154">
        <v>0</v>
      </c>
      <c r="AP17" s="154">
        <v>1666.67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1666.67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1666.67</v>
      </c>
      <c r="BC17" s="22">
        <f t="shared" si="0"/>
        <v>1666.67</v>
      </c>
      <c r="BD17" s="22">
        <f t="shared" si="1"/>
        <v>3333.34</v>
      </c>
      <c r="BE17" s="22">
        <f t="shared" si="2"/>
        <v>5000.01</v>
      </c>
    </row>
    <row r="18" spans="1:57" x14ac:dyDescent="0.3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0">
        <v>41963</v>
      </c>
      <c r="AF18" s="140">
        <v>49268</v>
      </c>
      <c r="AG18" s="141">
        <v>65000</v>
      </c>
      <c r="AH18" s="83">
        <v>10.222222222222221</v>
      </c>
      <c r="AI18" s="83">
        <v>20</v>
      </c>
      <c r="AJ18" s="142">
        <v>8.4500000000000006E-2</v>
      </c>
      <c r="AK18" s="79" t="s">
        <v>651</v>
      </c>
      <c r="AL18" s="79" t="s">
        <v>652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3250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3250</v>
      </c>
      <c r="BB18" s="154">
        <v>0</v>
      </c>
      <c r="BC18" s="22">
        <f t="shared" si="0"/>
        <v>0</v>
      </c>
      <c r="BD18" s="22">
        <f t="shared" si="1"/>
        <v>6500</v>
      </c>
      <c r="BE18" s="22">
        <f t="shared" si="2"/>
        <v>6500</v>
      </c>
    </row>
    <row r="19" spans="1:57" x14ac:dyDescent="0.3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0">
        <v>41967</v>
      </c>
      <c r="AF19" s="140">
        <v>49272</v>
      </c>
      <c r="AG19" s="141">
        <v>120000</v>
      </c>
      <c r="AH19" s="83">
        <v>10.233333333333333</v>
      </c>
      <c r="AI19" s="83">
        <v>20</v>
      </c>
      <c r="AJ19" s="142">
        <v>8.4500000000000006E-2</v>
      </c>
      <c r="AK19" s="79" t="s">
        <v>651</v>
      </c>
      <c r="AL19" s="79" t="s">
        <v>652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6000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6000</v>
      </c>
      <c r="BB19" s="154">
        <v>0</v>
      </c>
      <c r="BC19" s="22">
        <f t="shared" si="0"/>
        <v>0</v>
      </c>
      <c r="BD19" s="22">
        <f t="shared" si="1"/>
        <v>12000</v>
      </c>
      <c r="BE19" s="22">
        <f t="shared" si="2"/>
        <v>12000</v>
      </c>
    </row>
    <row r="20" spans="1:57" x14ac:dyDescent="0.3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0">
        <v>41970</v>
      </c>
      <c r="AF20" s="140">
        <v>49275</v>
      </c>
      <c r="AG20" s="141">
        <v>15000</v>
      </c>
      <c r="AH20" s="83">
        <v>10.241666666666667</v>
      </c>
      <c r="AI20" s="83">
        <v>20</v>
      </c>
      <c r="AJ20" s="142">
        <v>8.4500000000000006E-2</v>
      </c>
      <c r="AK20" s="79" t="s">
        <v>651</v>
      </c>
      <c r="AL20" s="79" t="s">
        <v>652</v>
      </c>
      <c r="AM20" s="154">
        <v>0</v>
      </c>
      <c r="AN20" s="154">
        <v>0</v>
      </c>
      <c r="AO20" s="154">
        <v>0</v>
      </c>
      <c r="AP20" s="154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750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4">
        <v>750</v>
      </c>
      <c r="BB20" s="154">
        <v>0</v>
      </c>
      <c r="BC20" s="22">
        <f t="shared" si="0"/>
        <v>0</v>
      </c>
      <c r="BD20" s="22">
        <f t="shared" si="1"/>
        <v>1500</v>
      </c>
      <c r="BE20" s="22">
        <f t="shared" si="2"/>
        <v>1500</v>
      </c>
    </row>
    <row r="21" spans="1:57" x14ac:dyDescent="0.3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0">
        <v>41997</v>
      </c>
      <c r="AF21" s="140">
        <v>49302</v>
      </c>
      <c r="AG21" s="141">
        <v>50000</v>
      </c>
      <c r="AH21" s="83">
        <v>10.316666666666666</v>
      </c>
      <c r="AI21" s="83">
        <v>20</v>
      </c>
      <c r="AJ21" s="142">
        <v>8.4500000000000006E-2</v>
      </c>
      <c r="AK21" s="79" t="s">
        <v>651</v>
      </c>
      <c r="AL21" s="79" t="s">
        <v>652</v>
      </c>
      <c r="AM21" s="154">
        <v>0</v>
      </c>
      <c r="AN21" s="154">
        <v>0</v>
      </c>
      <c r="AO21" s="154">
        <v>0</v>
      </c>
      <c r="AP21" s="154">
        <v>0</v>
      </c>
      <c r="AQ21" s="154">
        <v>0</v>
      </c>
      <c r="AR21" s="154">
        <v>0</v>
      </c>
      <c r="AS21" s="154">
        <v>0</v>
      </c>
      <c r="AT21" s="154">
        <v>0</v>
      </c>
      <c r="AU21" s="154">
        <v>0</v>
      </c>
      <c r="AV21" s="154">
        <v>2500</v>
      </c>
      <c r="AW21" s="154">
        <v>0</v>
      </c>
      <c r="AX21" s="154">
        <v>0</v>
      </c>
      <c r="AY21" s="154">
        <v>0</v>
      </c>
      <c r="AZ21" s="154">
        <v>0</v>
      </c>
      <c r="BA21" s="154">
        <v>0</v>
      </c>
      <c r="BB21" s="154">
        <v>2500</v>
      </c>
      <c r="BC21" s="22">
        <f t="shared" si="0"/>
        <v>0</v>
      </c>
      <c r="BD21" s="22">
        <f t="shared" si="1"/>
        <v>5000</v>
      </c>
      <c r="BE21" s="22">
        <f t="shared" si="2"/>
        <v>5000</v>
      </c>
    </row>
    <row r="22" spans="1:57" x14ac:dyDescent="0.3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0">
        <v>41992</v>
      </c>
      <c r="AF22" s="140">
        <v>49297</v>
      </c>
      <c r="AG22" s="141">
        <v>1425000</v>
      </c>
      <c r="AH22" s="83">
        <v>10.302777777777777</v>
      </c>
      <c r="AI22" s="83">
        <v>20</v>
      </c>
      <c r="AJ22" s="142">
        <v>8.4500000000000006E-2</v>
      </c>
      <c r="AK22" s="79" t="s">
        <v>651</v>
      </c>
      <c r="AL22" s="79" t="s">
        <v>652</v>
      </c>
      <c r="AM22" s="154">
        <v>0</v>
      </c>
      <c r="AN22" s="154">
        <v>0</v>
      </c>
      <c r="AO22" s="154">
        <v>0</v>
      </c>
      <c r="AP22" s="154">
        <v>0</v>
      </c>
      <c r="AQ22" s="154">
        <v>0</v>
      </c>
      <c r="AR22" s="154">
        <v>0</v>
      </c>
      <c r="AS22" s="154">
        <v>0</v>
      </c>
      <c r="AT22" s="154">
        <v>0</v>
      </c>
      <c r="AU22" s="154">
        <v>0</v>
      </c>
      <c r="AV22" s="154">
        <v>71250</v>
      </c>
      <c r="AW22" s="154">
        <v>0</v>
      </c>
      <c r="AX22" s="154">
        <v>0</v>
      </c>
      <c r="AY22" s="154">
        <v>0</v>
      </c>
      <c r="AZ22" s="154">
        <v>0</v>
      </c>
      <c r="BA22" s="154">
        <v>0</v>
      </c>
      <c r="BB22" s="154">
        <v>71250</v>
      </c>
      <c r="BC22" s="22">
        <f t="shared" si="0"/>
        <v>0</v>
      </c>
      <c r="BD22" s="22">
        <f t="shared" si="1"/>
        <v>142500</v>
      </c>
      <c r="BE22" s="22">
        <f t="shared" si="2"/>
        <v>142500</v>
      </c>
    </row>
    <row r="23" spans="1:57" x14ac:dyDescent="0.3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0">
        <v>42215</v>
      </c>
      <c r="AF23" s="140">
        <v>49520</v>
      </c>
      <c r="AG23" s="141">
        <v>302000</v>
      </c>
      <c r="AH23" s="83">
        <v>10.916666666666666</v>
      </c>
      <c r="AI23" s="83">
        <v>20</v>
      </c>
      <c r="AJ23" s="142">
        <v>8.4500000000000006E-2</v>
      </c>
      <c r="AK23" s="79" t="s">
        <v>651</v>
      </c>
      <c r="AL23" s="79" t="s">
        <v>652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22">
        <f t="shared" si="0"/>
        <v>0</v>
      </c>
      <c r="BD23" s="22">
        <f t="shared" si="1"/>
        <v>0</v>
      </c>
      <c r="BE23" s="22">
        <f t="shared" si="2"/>
        <v>0</v>
      </c>
    </row>
    <row r="24" spans="1:57" x14ac:dyDescent="0.3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0">
        <v>42332</v>
      </c>
      <c r="AF24" s="140">
        <v>49637</v>
      </c>
      <c r="AG24" s="141">
        <v>160000</v>
      </c>
      <c r="AH24" s="83">
        <v>11.233333333333333</v>
      </c>
      <c r="AI24" s="83">
        <v>20</v>
      </c>
      <c r="AJ24" s="142">
        <v>8.4500000000000006E-2</v>
      </c>
      <c r="AK24" s="79" t="s">
        <v>651</v>
      </c>
      <c r="AL24" s="79" t="s">
        <v>652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22">
        <f t="shared" si="0"/>
        <v>0</v>
      </c>
      <c r="BD24" s="22">
        <f t="shared" si="1"/>
        <v>0</v>
      </c>
      <c r="BE24" s="22">
        <f t="shared" si="2"/>
        <v>0</v>
      </c>
    </row>
    <row r="25" spans="1:57" x14ac:dyDescent="0.3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0">
        <v>42338</v>
      </c>
      <c r="AF25" s="140">
        <v>49643</v>
      </c>
      <c r="AG25" s="141">
        <v>27000</v>
      </c>
      <c r="AH25" s="83">
        <v>11.25</v>
      </c>
      <c r="AI25" s="83">
        <v>20</v>
      </c>
      <c r="AJ25" s="142">
        <v>8.4500000000000006E-2</v>
      </c>
      <c r="AK25" s="79" t="s">
        <v>651</v>
      </c>
      <c r="AL25" s="79" t="s">
        <v>652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22">
        <f t="shared" si="0"/>
        <v>0</v>
      </c>
      <c r="BD25" s="22">
        <f t="shared" si="1"/>
        <v>0</v>
      </c>
      <c r="BE25" s="22">
        <f t="shared" si="2"/>
        <v>0</v>
      </c>
    </row>
    <row r="26" spans="1:57" x14ac:dyDescent="0.3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7816.25</v>
      </c>
      <c r="AA26" s="77">
        <v>0</v>
      </c>
      <c r="AB26" s="77">
        <v>0</v>
      </c>
      <c r="AC26" s="77">
        <v>0</v>
      </c>
      <c r="AD26" s="77">
        <v>185000</v>
      </c>
      <c r="AE26" s="140">
        <v>42606</v>
      </c>
      <c r="AF26" s="140">
        <v>49911</v>
      </c>
      <c r="AG26" s="141">
        <v>70000</v>
      </c>
      <c r="AH26" s="83">
        <v>11.983333333333333</v>
      </c>
      <c r="AI26" s="83">
        <v>20</v>
      </c>
      <c r="AJ26" s="142">
        <v>8.4500000000000006E-2</v>
      </c>
      <c r="AK26" s="79" t="s">
        <v>651</v>
      </c>
      <c r="AL26" s="79" t="s">
        <v>652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22">
        <f t="shared" si="0"/>
        <v>0</v>
      </c>
      <c r="BD26" s="22">
        <f t="shared" si="1"/>
        <v>0</v>
      </c>
      <c r="BE26" s="22">
        <f t="shared" si="2"/>
        <v>0</v>
      </c>
    </row>
    <row r="27" spans="1:57" x14ac:dyDescent="0.3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7816.25</v>
      </c>
      <c r="AA27" s="77">
        <v>0</v>
      </c>
      <c r="AB27" s="77">
        <v>0</v>
      </c>
      <c r="AC27" s="77">
        <v>0</v>
      </c>
      <c r="AD27" s="77">
        <v>185000</v>
      </c>
      <c r="AE27" s="140">
        <v>42607</v>
      </c>
      <c r="AF27" s="140">
        <v>49912</v>
      </c>
      <c r="AG27" s="141">
        <v>185000</v>
      </c>
      <c r="AH27" s="83">
        <v>11.986111111111111</v>
      </c>
      <c r="AI27" s="83">
        <v>20</v>
      </c>
      <c r="AJ27" s="142">
        <v>8.4500000000000006E-2</v>
      </c>
      <c r="AK27" s="79" t="s">
        <v>651</v>
      </c>
      <c r="AL27" s="79" t="s">
        <v>652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22">
        <f t="shared" si="0"/>
        <v>0</v>
      </c>
      <c r="BD27" s="22">
        <f t="shared" si="1"/>
        <v>0</v>
      </c>
      <c r="BE27" s="22">
        <f t="shared" si="2"/>
        <v>0</v>
      </c>
    </row>
    <row r="28" spans="1:57" x14ac:dyDescent="0.3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85000</v>
      </c>
      <c r="Z28" s="77">
        <v>19040</v>
      </c>
      <c r="AA28" s="77">
        <v>0</v>
      </c>
      <c r="AB28" s="77">
        <v>0</v>
      </c>
      <c r="AC28" s="77">
        <v>0</v>
      </c>
      <c r="AD28" s="77">
        <v>510000</v>
      </c>
      <c r="AE28" s="140">
        <v>42955</v>
      </c>
      <c r="AF28" s="140">
        <v>46607</v>
      </c>
      <c r="AG28" s="141">
        <v>85000</v>
      </c>
      <c r="AH28" s="83">
        <v>2.9388888888888891</v>
      </c>
      <c r="AI28" s="83">
        <v>10</v>
      </c>
      <c r="AJ28" s="142">
        <v>6.4000000000000001E-2</v>
      </c>
      <c r="AK28" s="79" t="s">
        <v>651</v>
      </c>
      <c r="AL28" s="79" t="s">
        <v>652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85000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85000</v>
      </c>
      <c r="AY28" s="154">
        <v>0</v>
      </c>
      <c r="AZ28" s="154">
        <v>0</v>
      </c>
      <c r="BA28" s="154">
        <v>0</v>
      </c>
      <c r="BB28" s="154">
        <v>0</v>
      </c>
      <c r="BC28" s="22">
        <f t="shared" si="0"/>
        <v>0</v>
      </c>
      <c r="BD28" s="22">
        <f t="shared" si="1"/>
        <v>170000</v>
      </c>
      <c r="BE28" s="22">
        <f t="shared" si="2"/>
        <v>170000</v>
      </c>
    </row>
    <row r="29" spans="1:57" x14ac:dyDescent="0.3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126000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126000</v>
      </c>
      <c r="AE29" s="140">
        <v>43097</v>
      </c>
      <c r="AF29" s="140">
        <v>46749</v>
      </c>
      <c r="AG29" s="141">
        <v>125000</v>
      </c>
      <c r="AH29" s="83">
        <v>3.3277777777777779</v>
      </c>
      <c r="AI29" s="83">
        <v>10</v>
      </c>
      <c r="AJ29" s="142">
        <v>6.4000000000000001E-2</v>
      </c>
      <c r="AK29" s="79" t="s">
        <v>651</v>
      </c>
      <c r="AL29" s="79" t="s">
        <v>652</v>
      </c>
      <c r="AM29" s="154">
        <v>0</v>
      </c>
      <c r="AN29" s="154">
        <v>0</v>
      </c>
      <c r="AO29" s="154">
        <v>0</v>
      </c>
      <c r="AP29" s="154">
        <v>18000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18000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18000</v>
      </c>
      <c r="BC29" s="22">
        <f t="shared" si="0"/>
        <v>18000</v>
      </c>
      <c r="BD29" s="22">
        <f t="shared" si="1"/>
        <v>36000</v>
      </c>
      <c r="BE29" s="22">
        <f t="shared" si="2"/>
        <v>54000</v>
      </c>
    </row>
    <row r="30" spans="1:57" x14ac:dyDescent="0.3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531666.67000000004</v>
      </c>
      <c r="AE30" s="140">
        <v>43404</v>
      </c>
      <c r="AF30" s="140">
        <v>50709</v>
      </c>
      <c r="AG30" s="141">
        <v>550000</v>
      </c>
      <c r="AH30" s="83">
        <v>14.166666666666666</v>
      </c>
      <c r="AI30" s="83">
        <v>20</v>
      </c>
      <c r="AJ30" s="142">
        <v>7.4999999999999997E-2</v>
      </c>
      <c r="AK30" s="79" t="s">
        <v>651</v>
      </c>
      <c r="AL30" s="79" t="s">
        <v>652</v>
      </c>
      <c r="AM30" s="154">
        <v>0</v>
      </c>
      <c r="AN30" s="154">
        <v>18333.330000000002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18333.330000000002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18333.330000000002</v>
      </c>
      <c r="BA30" s="154">
        <v>0</v>
      </c>
      <c r="BB30" s="154">
        <v>0</v>
      </c>
      <c r="BC30" s="22">
        <f t="shared" si="0"/>
        <v>18333.330000000002</v>
      </c>
      <c r="BD30" s="22">
        <f t="shared" si="1"/>
        <v>36666.660000000003</v>
      </c>
      <c r="BE30" s="22">
        <f t="shared" si="2"/>
        <v>54999.990000000005</v>
      </c>
    </row>
    <row r="31" spans="1:57" x14ac:dyDescent="0.3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67666.67</v>
      </c>
      <c r="AE31" s="140">
        <v>43404</v>
      </c>
      <c r="AF31" s="140">
        <v>50709</v>
      </c>
      <c r="AG31" s="141">
        <v>70000</v>
      </c>
      <c r="AH31" s="83">
        <v>14.166666666666666</v>
      </c>
      <c r="AI31" s="83">
        <v>20</v>
      </c>
      <c r="AJ31" s="142">
        <v>7.4999999999999997E-2</v>
      </c>
      <c r="AK31" s="79" t="s">
        <v>651</v>
      </c>
      <c r="AL31" s="79" t="s">
        <v>652</v>
      </c>
      <c r="AM31" s="154">
        <v>0</v>
      </c>
      <c r="AN31" s="154">
        <v>2333.33</v>
      </c>
      <c r="AO31" s="154">
        <v>0</v>
      </c>
      <c r="AP31" s="154">
        <v>0</v>
      </c>
      <c r="AQ31" s="154">
        <v>0</v>
      </c>
      <c r="AR31" s="154">
        <v>0</v>
      </c>
      <c r="AS31" s="154">
        <v>0</v>
      </c>
      <c r="AT31" s="154">
        <v>2333.33</v>
      </c>
      <c r="AU31" s="154">
        <v>0</v>
      </c>
      <c r="AV31" s="154">
        <v>0</v>
      </c>
      <c r="AW31" s="154">
        <v>0</v>
      </c>
      <c r="AX31" s="154">
        <v>0</v>
      </c>
      <c r="AY31" s="154">
        <v>0</v>
      </c>
      <c r="AZ31" s="154">
        <v>2333.33</v>
      </c>
      <c r="BA31" s="154">
        <v>0</v>
      </c>
      <c r="BB31" s="154">
        <v>0</v>
      </c>
      <c r="BC31" s="22">
        <f t="shared" si="0"/>
        <v>2333.33</v>
      </c>
      <c r="BD31" s="22">
        <f t="shared" si="1"/>
        <v>4666.66</v>
      </c>
      <c r="BE31" s="22">
        <f t="shared" si="2"/>
        <v>6999.99</v>
      </c>
    </row>
    <row r="32" spans="1:57" x14ac:dyDescent="0.3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49500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49500</v>
      </c>
      <c r="AE32" s="140">
        <v>43460</v>
      </c>
      <c r="AF32" s="140">
        <v>47113</v>
      </c>
      <c r="AG32" s="141">
        <v>55000</v>
      </c>
      <c r="AH32" s="83">
        <v>4.322222222222222</v>
      </c>
      <c r="AI32" s="83">
        <v>10</v>
      </c>
      <c r="AJ32" s="142">
        <v>6.0600000000000001E-2</v>
      </c>
      <c r="AK32" s="79" t="s">
        <v>651</v>
      </c>
      <c r="AL32" s="79" t="s">
        <v>652</v>
      </c>
      <c r="AM32" s="154">
        <v>0</v>
      </c>
      <c r="AN32" s="154">
        <v>0</v>
      </c>
      <c r="AO32" s="154">
        <v>0</v>
      </c>
      <c r="AP32" s="154">
        <v>5500</v>
      </c>
      <c r="AQ32" s="154">
        <v>0</v>
      </c>
      <c r="AR32" s="154">
        <v>0</v>
      </c>
      <c r="AS32" s="154">
        <v>0</v>
      </c>
      <c r="AT32" s="154">
        <v>0</v>
      </c>
      <c r="AU32" s="154">
        <v>0</v>
      </c>
      <c r="AV32" s="154">
        <v>5500</v>
      </c>
      <c r="AW32" s="154">
        <v>0</v>
      </c>
      <c r="AX32" s="154">
        <v>0</v>
      </c>
      <c r="AY32" s="154">
        <v>0</v>
      </c>
      <c r="AZ32" s="154">
        <v>0</v>
      </c>
      <c r="BA32" s="154">
        <v>0</v>
      </c>
      <c r="BB32" s="154">
        <v>5500</v>
      </c>
      <c r="BC32" s="22">
        <f t="shared" si="0"/>
        <v>5500</v>
      </c>
      <c r="BD32" s="22">
        <f t="shared" si="1"/>
        <v>11000</v>
      </c>
      <c r="BE32" s="22">
        <f t="shared" si="2"/>
        <v>16500</v>
      </c>
    </row>
    <row r="33" spans="1:57" x14ac:dyDescent="0.3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202500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202500</v>
      </c>
      <c r="AE33" s="140">
        <v>43460</v>
      </c>
      <c r="AF33" s="140">
        <v>47113</v>
      </c>
      <c r="AG33" s="141">
        <v>225000</v>
      </c>
      <c r="AH33" s="83">
        <v>4.322222222222222</v>
      </c>
      <c r="AI33" s="83">
        <v>10</v>
      </c>
      <c r="AJ33" s="142">
        <v>6.0600000000000001E-2</v>
      </c>
      <c r="AK33" s="79" t="s">
        <v>651</v>
      </c>
      <c r="AL33" s="79" t="s">
        <v>652</v>
      </c>
      <c r="AM33" s="154">
        <v>0</v>
      </c>
      <c r="AN33" s="154">
        <v>0</v>
      </c>
      <c r="AO33" s="154">
        <v>0</v>
      </c>
      <c r="AP33" s="154">
        <v>22500</v>
      </c>
      <c r="AQ33" s="154">
        <v>0</v>
      </c>
      <c r="AR33" s="154">
        <v>0</v>
      </c>
      <c r="AS33" s="154">
        <v>0</v>
      </c>
      <c r="AT33" s="154">
        <v>0</v>
      </c>
      <c r="AU33" s="154">
        <v>0</v>
      </c>
      <c r="AV33" s="154">
        <v>22500</v>
      </c>
      <c r="AW33" s="154">
        <v>0</v>
      </c>
      <c r="AX33" s="154">
        <v>0</v>
      </c>
      <c r="AY33" s="154">
        <v>0</v>
      </c>
      <c r="AZ33" s="154">
        <v>0</v>
      </c>
      <c r="BA33" s="154">
        <v>0</v>
      </c>
      <c r="BB33" s="154">
        <v>22500</v>
      </c>
      <c r="BC33" s="22">
        <f t="shared" si="0"/>
        <v>22500</v>
      </c>
      <c r="BD33" s="22">
        <f t="shared" si="1"/>
        <v>45000</v>
      </c>
      <c r="BE33" s="22">
        <f t="shared" si="2"/>
        <v>67500</v>
      </c>
    </row>
    <row r="34" spans="1:57" x14ac:dyDescent="0.3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0">
        <v>43476</v>
      </c>
      <c r="AF34" s="140">
        <v>45302</v>
      </c>
      <c r="AG34" s="141">
        <v>5000000</v>
      </c>
      <c r="AH34" s="83">
        <v>0</v>
      </c>
      <c r="AI34" s="83">
        <v>0</v>
      </c>
      <c r="AJ34" s="142">
        <v>4.7800000000000002E-2</v>
      </c>
      <c r="AK34" s="79" t="s">
        <v>651</v>
      </c>
      <c r="AL34" s="79" t="s">
        <v>652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22">
        <f t="shared" si="0"/>
        <v>0</v>
      </c>
      <c r="BD34" s="22">
        <f t="shared" si="1"/>
        <v>0</v>
      </c>
      <c r="BE34" s="22">
        <f t="shared" si="2"/>
        <v>0</v>
      </c>
    </row>
    <row r="35" spans="1:57" x14ac:dyDescent="0.3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0">
        <v>43476</v>
      </c>
      <c r="AF35" s="140">
        <v>45302</v>
      </c>
      <c r="AG35" s="141">
        <v>6000000</v>
      </c>
      <c r="AH35" s="83">
        <v>0</v>
      </c>
      <c r="AI35" s="83">
        <v>0</v>
      </c>
      <c r="AJ35" s="142">
        <v>4.7800000000000002E-2</v>
      </c>
      <c r="AK35" s="79" t="s">
        <v>651</v>
      </c>
      <c r="AL35" s="79" t="s">
        <v>652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22">
        <f t="shared" si="0"/>
        <v>0</v>
      </c>
      <c r="BD35" s="22">
        <f t="shared" si="1"/>
        <v>0</v>
      </c>
      <c r="BE35" s="22">
        <f t="shared" si="2"/>
        <v>0</v>
      </c>
    </row>
    <row r="36" spans="1:57" x14ac:dyDescent="0.3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1210</v>
      </c>
      <c r="Z36" s="77">
        <v>366.63</v>
      </c>
      <c r="AA36" s="77">
        <v>0</v>
      </c>
      <c r="AB36" s="77">
        <v>0</v>
      </c>
      <c r="AC36" s="77">
        <v>0</v>
      </c>
      <c r="AD36" s="77">
        <v>10890</v>
      </c>
      <c r="AE36" s="140">
        <v>43518</v>
      </c>
      <c r="AF36" s="140">
        <v>47171</v>
      </c>
      <c r="AG36" s="141">
        <v>12100</v>
      </c>
      <c r="AH36" s="83">
        <v>4.4777777777777779</v>
      </c>
      <c r="AI36" s="83">
        <v>10</v>
      </c>
      <c r="AJ36" s="142">
        <v>6.0600000000000001E-2</v>
      </c>
      <c r="AK36" s="79" t="s">
        <v>651</v>
      </c>
      <c r="AL36" s="79" t="s">
        <v>652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1210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1210</v>
      </c>
      <c r="AY36" s="154">
        <v>0</v>
      </c>
      <c r="AZ36" s="154">
        <v>0</v>
      </c>
      <c r="BA36" s="154">
        <v>0</v>
      </c>
      <c r="BB36" s="154">
        <v>0</v>
      </c>
      <c r="BC36" s="22">
        <f t="shared" si="0"/>
        <v>0</v>
      </c>
      <c r="BD36" s="22">
        <f t="shared" si="1"/>
        <v>2420</v>
      </c>
      <c r="BE36" s="22">
        <f t="shared" si="2"/>
        <v>2420</v>
      </c>
    </row>
    <row r="37" spans="1:57" x14ac:dyDescent="0.3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5790</v>
      </c>
      <c r="Z37" s="77">
        <v>1754.37</v>
      </c>
      <c r="AA37" s="77">
        <v>0</v>
      </c>
      <c r="AB37" s="77">
        <v>0</v>
      </c>
      <c r="AC37" s="77">
        <v>0</v>
      </c>
      <c r="AD37" s="77">
        <v>52110</v>
      </c>
      <c r="AE37" s="140">
        <v>43518</v>
      </c>
      <c r="AF37" s="140">
        <v>47171</v>
      </c>
      <c r="AG37" s="141">
        <v>57900</v>
      </c>
      <c r="AH37" s="83">
        <v>4.4777777777777779</v>
      </c>
      <c r="AI37" s="83">
        <v>10</v>
      </c>
      <c r="AJ37" s="142">
        <v>6.0600000000000001E-2</v>
      </c>
      <c r="AK37" s="79" t="s">
        <v>651</v>
      </c>
      <c r="AL37" s="79" t="s">
        <v>652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5790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5790</v>
      </c>
      <c r="AY37" s="154">
        <v>0</v>
      </c>
      <c r="AZ37" s="154">
        <v>0</v>
      </c>
      <c r="BA37" s="154">
        <v>0</v>
      </c>
      <c r="BB37" s="154">
        <v>0</v>
      </c>
      <c r="BC37" s="22">
        <f t="shared" si="0"/>
        <v>0</v>
      </c>
      <c r="BD37" s="22">
        <f t="shared" si="1"/>
        <v>11580</v>
      </c>
      <c r="BE37" s="22">
        <f t="shared" si="2"/>
        <v>11580</v>
      </c>
    </row>
    <row r="38" spans="1:57" x14ac:dyDescent="0.3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0">
        <v>43522</v>
      </c>
      <c r="AF38" s="140">
        <v>45348</v>
      </c>
      <c r="AG38" s="141">
        <v>3000000</v>
      </c>
      <c r="AH38" s="83">
        <v>0</v>
      </c>
      <c r="AI38" s="83">
        <v>0</v>
      </c>
      <c r="AJ38" s="142">
        <v>4.7800000000000002E-2</v>
      </c>
      <c r="AK38" s="79" t="s">
        <v>651</v>
      </c>
      <c r="AL38" s="79" t="s">
        <v>652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22">
        <f t="shared" si="0"/>
        <v>0</v>
      </c>
      <c r="BD38" s="22">
        <f t="shared" si="1"/>
        <v>0</v>
      </c>
      <c r="BE38" s="22">
        <f t="shared" si="2"/>
        <v>0</v>
      </c>
    </row>
    <row r="39" spans="1:57" x14ac:dyDescent="0.3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0">
        <v>43606</v>
      </c>
      <c r="AF39" s="140">
        <v>47259</v>
      </c>
      <c r="AG39" s="141">
        <v>150000</v>
      </c>
      <c r="AH39" s="83">
        <v>4.7249999999999996</v>
      </c>
      <c r="AI39" s="83">
        <v>10</v>
      </c>
      <c r="AJ39" s="142">
        <v>6.0600000000000001E-2</v>
      </c>
      <c r="AK39" s="79" t="s">
        <v>651</v>
      </c>
      <c r="AL39" s="79" t="s">
        <v>652</v>
      </c>
      <c r="AM39" s="154">
        <v>0</v>
      </c>
      <c r="AN39" s="154">
        <v>0</v>
      </c>
      <c r="AO39" s="154">
        <v>15000</v>
      </c>
      <c r="AP39" s="154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15000</v>
      </c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4">
        <v>15000</v>
      </c>
      <c r="BB39" s="154">
        <v>0</v>
      </c>
      <c r="BC39" s="22">
        <f t="shared" si="0"/>
        <v>15000</v>
      </c>
      <c r="BD39" s="22">
        <f t="shared" si="1"/>
        <v>30000</v>
      </c>
      <c r="BE39" s="22">
        <f t="shared" si="2"/>
        <v>45000</v>
      </c>
    </row>
    <row r="40" spans="1:57" x14ac:dyDescent="0.3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0">
        <v>43606</v>
      </c>
      <c r="AF40" s="140">
        <v>47259</v>
      </c>
      <c r="AG40" s="141">
        <v>785000</v>
      </c>
      <c r="AH40" s="83">
        <v>4.7249999999999996</v>
      </c>
      <c r="AI40" s="83">
        <v>10</v>
      </c>
      <c r="AJ40" s="142">
        <v>6.0600000000000001E-2</v>
      </c>
      <c r="AK40" s="79" t="s">
        <v>651</v>
      </c>
      <c r="AL40" s="79" t="s">
        <v>652</v>
      </c>
      <c r="AM40" s="154">
        <v>0</v>
      </c>
      <c r="AN40" s="154">
        <v>0</v>
      </c>
      <c r="AO40" s="154">
        <v>78500</v>
      </c>
      <c r="AP40" s="154">
        <v>0</v>
      </c>
      <c r="AQ40" s="154">
        <v>0</v>
      </c>
      <c r="AR40" s="154">
        <v>0</v>
      </c>
      <c r="AS40" s="154">
        <v>0</v>
      </c>
      <c r="AT40" s="154">
        <v>0</v>
      </c>
      <c r="AU40" s="154">
        <v>78500</v>
      </c>
      <c r="AV40" s="154">
        <v>0</v>
      </c>
      <c r="AW40" s="154">
        <v>0</v>
      </c>
      <c r="AX40" s="154">
        <v>0</v>
      </c>
      <c r="AY40" s="154">
        <v>0</v>
      </c>
      <c r="AZ40" s="154">
        <v>0</v>
      </c>
      <c r="BA40" s="154">
        <v>78500</v>
      </c>
      <c r="BB40" s="154">
        <v>0</v>
      </c>
      <c r="BC40" s="22">
        <f t="shared" si="0"/>
        <v>78500</v>
      </c>
      <c r="BD40" s="22">
        <f t="shared" si="1"/>
        <v>157000</v>
      </c>
      <c r="BE40" s="22">
        <f t="shared" si="2"/>
        <v>235500</v>
      </c>
    </row>
    <row r="41" spans="1:57" x14ac:dyDescent="0.3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0">
        <v>43637</v>
      </c>
      <c r="AF41" s="140">
        <v>47290</v>
      </c>
      <c r="AG41" s="141">
        <v>95000</v>
      </c>
      <c r="AH41" s="83">
        <v>4.8083333333333336</v>
      </c>
      <c r="AI41" s="83">
        <v>10</v>
      </c>
      <c r="AJ41" s="142">
        <v>6.0600000000000001E-2</v>
      </c>
      <c r="AK41" s="79" t="s">
        <v>651</v>
      </c>
      <c r="AL41" s="79" t="s">
        <v>652</v>
      </c>
      <c r="AM41" s="154">
        <v>0</v>
      </c>
      <c r="AN41" s="154">
        <v>0</v>
      </c>
      <c r="AO41" s="154">
        <v>0</v>
      </c>
      <c r="AP41" s="154">
        <v>9500</v>
      </c>
      <c r="AQ41" s="154">
        <v>0</v>
      </c>
      <c r="AR41" s="154">
        <v>0</v>
      </c>
      <c r="AS41" s="154">
        <v>0</v>
      </c>
      <c r="AT41" s="154">
        <v>0</v>
      </c>
      <c r="AU41" s="154">
        <v>0</v>
      </c>
      <c r="AV41" s="154">
        <v>9500</v>
      </c>
      <c r="AW41" s="154">
        <v>0</v>
      </c>
      <c r="AX41" s="154">
        <v>0</v>
      </c>
      <c r="AY41" s="154">
        <v>0</v>
      </c>
      <c r="AZ41" s="154">
        <v>0</v>
      </c>
      <c r="BA41" s="154">
        <v>0</v>
      </c>
      <c r="BB41" s="154">
        <v>9500</v>
      </c>
      <c r="BC41" s="22">
        <f t="shared" si="0"/>
        <v>9500</v>
      </c>
      <c r="BD41" s="22">
        <f t="shared" si="1"/>
        <v>19000</v>
      </c>
      <c r="BE41" s="22">
        <f t="shared" si="2"/>
        <v>28500</v>
      </c>
    </row>
    <row r="42" spans="1:57" x14ac:dyDescent="0.3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0">
        <v>43790</v>
      </c>
      <c r="AF42" s="140">
        <v>45617</v>
      </c>
      <c r="AG42" s="141">
        <v>2995607.38</v>
      </c>
      <c r="AH42" s="83">
        <v>0.22500000000000001</v>
      </c>
      <c r="AI42" s="83">
        <v>5</v>
      </c>
      <c r="AJ42" s="142">
        <v>4.7800000000000002E-2</v>
      </c>
      <c r="AK42" s="79" t="s">
        <v>651</v>
      </c>
      <c r="AL42" s="79" t="s">
        <v>652</v>
      </c>
      <c r="AM42" s="154">
        <v>0</v>
      </c>
      <c r="AN42" s="154">
        <v>0</v>
      </c>
      <c r="AO42" s="154">
        <v>2995607.38</v>
      </c>
      <c r="AP42" s="154">
        <v>0</v>
      </c>
      <c r="AQ42" s="154">
        <v>0</v>
      </c>
      <c r="AR42" s="154">
        <v>0</v>
      </c>
      <c r="AS42" s="154">
        <v>0</v>
      </c>
      <c r="AT42" s="154">
        <v>0</v>
      </c>
      <c r="AU42" s="154">
        <v>0</v>
      </c>
      <c r="AV42" s="154">
        <v>0</v>
      </c>
      <c r="AW42" s="154">
        <v>0</v>
      </c>
      <c r="AX42" s="154">
        <v>0</v>
      </c>
      <c r="AY42" s="154">
        <v>0</v>
      </c>
      <c r="AZ42" s="154">
        <v>0</v>
      </c>
      <c r="BA42" s="154">
        <v>0</v>
      </c>
      <c r="BB42" s="154">
        <v>0</v>
      </c>
      <c r="BC42" s="22">
        <f t="shared" si="0"/>
        <v>2995607.38</v>
      </c>
      <c r="BD42" s="22">
        <f t="shared" si="1"/>
        <v>0</v>
      </c>
      <c r="BE42" s="22">
        <f t="shared" si="2"/>
        <v>2995607.38</v>
      </c>
    </row>
    <row r="43" spans="1:57" x14ac:dyDescent="0.3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0">
        <v>43826</v>
      </c>
      <c r="AF43" s="140">
        <v>46383</v>
      </c>
      <c r="AG43" s="141">
        <v>3000000</v>
      </c>
      <c r="AH43" s="83">
        <v>2.3250000000000002</v>
      </c>
      <c r="AI43" s="83">
        <v>7</v>
      </c>
      <c r="AJ43" s="142">
        <v>8.5000000000000006E-2</v>
      </c>
      <c r="AK43" s="79" t="s">
        <v>651</v>
      </c>
      <c r="AL43" s="79" t="s">
        <v>652</v>
      </c>
      <c r="AM43" s="154">
        <v>0</v>
      </c>
      <c r="AN43" s="154">
        <v>0</v>
      </c>
      <c r="AO43" s="154">
        <v>0</v>
      </c>
      <c r="AP43" s="154">
        <v>0</v>
      </c>
      <c r="AQ43" s="154">
        <v>0</v>
      </c>
      <c r="AR43" s="154">
        <v>0</v>
      </c>
      <c r="AS43" s="154">
        <v>0</v>
      </c>
      <c r="AT43" s="154">
        <v>0</v>
      </c>
      <c r="AU43" s="154">
        <v>0</v>
      </c>
      <c r="AV43" s="154">
        <v>0</v>
      </c>
      <c r="AW43" s="154">
        <v>0</v>
      </c>
      <c r="AX43" s="154">
        <v>0</v>
      </c>
      <c r="AY43" s="154">
        <v>0</v>
      </c>
      <c r="AZ43" s="154">
        <v>0</v>
      </c>
      <c r="BA43" s="154">
        <v>0</v>
      </c>
      <c r="BB43" s="154">
        <v>0</v>
      </c>
      <c r="BC43" s="22">
        <f t="shared" si="0"/>
        <v>0</v>
      </c>
      <c r="BD43" s="22">
        <f t="shared" si="1"/>
        <v>0</v>
      </c>
      <c r="BE43" s="22">
        <f t="shared" si="2"/>
        <v>0</v>
      </c>
    </row>
    <row r="44" spans="1:57" x14ac:dyDescent="0.3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0">
        <v>43826</v>
      </c>
      <c r="AF44" s="140">
        <v>46383</v>
      </c>
      <c r="AG44" s="141">
        <v>1500000</v>
      </c>
      <c r="AH44" s="83">
        <v>2.3250000000000002</v>
      </c>
      <c r="AI44" s="83">
        <v>7</v>
      </c>
      <c r="AJ44" s="142">
        <v>8.5000000000000006E-2</v>
      </c>
      <c r="AK44" s="79" t="s">
        <v>651</v>
      </c>
      <c r="AL44" s="79" t="s">
        <v>652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22">
        <f t="shared" si="0"/>
        <v>0</v>
      </c>
      <c r="BD44" s="22">
        <f t="shared" si="1"/>
        <v>0</v>
      </c>
      <c r="BE44" s="22">
        <f t="shared" si="2"/>
        <v>0</v>
      </c>
    </row>
    <row r="45" spans="1:57" x14ac:dyDescent="0.3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0">
        <v>43826</v>
      </c>
      <c r="AF45" s="140">
        <v>46383</v>
      </c>
      <c r="AG45" s="141">
        <v>1000000</v>
      </c>
      <c r="AH45" s="83">
        <v>2.3250000000000002</v>
      </c>
      <c r="AI45" s="83">
        <v>7</v>
      </c>
      <c r="AJ45" s="142">
        <v>8.5000000000000006E-2</v>
      </c>
      <c r="AK45" s="79" t="s">
        <v>651</v>
      </c>
      <c r="AL45" s="79" t="s">
        <v>652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22">
        <f t="shared" si="0"/>
        <v>0</v>
      </c>
      <c r="BD45" s="22">
        <f t="shared" si="1"/>
        <v>0</v>
      </c>
      <c r="BE45" s="22">
        <f t="shared" si="2"/>
        <v>0</v>
      </c>
    </row>
    <row r="46" spans="1:57" x14ac:dyDescent="0.3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0">
        <v>43826</v>
      </c>
      <c r="AF46" s="140">
        <v>46383</v>
      </c>
      <c r="AG46" s="141">
        <v>1000000</v>
      </c>
      <c r="AH46" s="83">
        <v>2.3250000000000002</v>
      </c>
      <c r="AI46" s="83">
        <v>7</v>
      </c>
      <c r="AJ46" s="142">
        <v>8.5000000000000006E-2</v>
      </c>
      <c r="AK46" s="79" t="s">
        <v>651</v>
      </c>
      <c r="AL46" s="79" t="s">
        <v>652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22">
        <f t="shared" si="0"/>
        <v>0</v>
      </c>
      <c r="BD46" s="22">
        <f t="shared" si="1"/>
        <v>0</v>
      </c>
      <c r="BE46" s="22">
        <f t="shared" si="2"/>
        <v>0</v>
      </c>
    </row>
    <row r="47" spans="1:57" x14ac:dyDescent="0.3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0">
        <v>43826</v>
      </c>
      <c r="AF47" s="140">
        <v>46383</v>
      </c>
      <c r="AG47" s="141">
        <v>155000</v>
      </c>
      <c r="AH47" s="83">
        <v>2.3250000000000002</v>
      </c>
      <c r="AI47" s="83">
        <v>7</v>
      </c>
      <c r="AJ47" s="142">
        <v>8.5000000000000006E-2</v>
      </c>
      <c r="AK47" s="79" t="s">
        <v>651</v>
      </c>
      <c r="AL47" s="79" t="s">
        <v>652</v>
      </c>
      <c r="AM47" s="154">
        <v>0</v>
      </c>
      <c r="AN47" s="154">
        <v>0</v>
      </c>
      <c r="AO47" s="154">
        <v>0</v>
      </c>
      <c r="AP47" s="154">
        <v>0</v>
      </c>
      <c r="AQ47" s="154">
        <v>0</v>
      </c>
      <c r="AR47" s="154">
        <v>0</v>
      </c>
      <c r="AS47" s="154">
        <v>0</v>
      </c>
      <c r="AT47" s="154">
        <v>0</v>
      </c>
      <c r="AU47" s="154">
        <v>0</v>
      </c>
      <c r="AV47" s="154">
        <v>0</v>
      </c>
      <c r="AW47" s="154">
        <v>0</v>
      </c>
      <c r="AX47" s="154">
        <v>0</v>
      </c>
      <c r="AY47" s="154">
        <v>0</v>
      </c>
      <c r="AZ47" s="154">
        <v>0</v>
      </c>
      <c r="BA47" s="154">
        <v>0</v>
      </c>
      <c r="BB47" s="154">
        <v>0</v>
      </c>
      <c r="BC47" s="22">
        <f t="shared" si="0"/>
        <v>0</v>
      </c>
      <c r="BD47" s="22">
        <f t="shared" si="1"/>
        <v>0</v>
      </c>
      <c r="BE47" s="22">
        <f t="shared" si="2"/>
        <v>0</v>
      </c>
    </row>
    <row r="48" spans="1:57" x14ac:dyDescent="0.3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0">
        <v>43826</v>
      </c>
      <c r="AF48" s="140">
        <v>46383</v>
      </c>
      <c r="AG48" s="141">
        <v>390000</v>
      </c>
      <c r="AH48" s="83">
        <v>2.3250000000000002</v>
      </c>
      <c r="AI48" s="83">
        <v>7</v>
      </c>
      <c r="AJ48" s="142">
        <v>8.5000000000000006E-2</v>
      </c>
      <c r="AK48" s="79" t="s">
        <v>651</v>
      </c>
      <c r="AL48" s="79" t="s">
        <v>652</v>
      </c>
      <c r="AM48" s="154">
        <v>0</v>
      </c>
      <c r="AN48" s="154">
        <v>0</v>
      </c>
      <c r="AO48" s="154">
        <v>0</v>
      </c>
      <c r="AP48" s="154">
        <v>0</v>
      </c>
      <c r="AQ48" s="154">
        <v>0</v>
      </c>
      <c r="AR48" s="154">
        <v>0</v>
      </c>
      <c r="AS48" s="154">
        <v>0</v>
      </c>
      <c r="AT48" s="154">
        <v>0</v>
      </c>
      <c r="AU48" s="154">
        <v>0</v>
      </c>
      <c r="AV48" s="154">
        <v>0</v>
      </c>
      <c r="AW48" s="154">
        <v>0</v>
      </c>
      <c r="AX48" s="154">
        <v>0</v>
      </c>
      <c r="AY48" s="154">
        <v>0</v>
      </c>
      <c r="AZ48" s="154">
        <v>0</v>
      </c>
      <c r="BA48" s="154">
        <v>0</v>
      </c>
      <c r="BB48" s="154">
        <v>0</v>
      </c>
      <c r="BC48" s="22">
        <f t="shared" si="0"/>
        <v>0</v>
      </c>
      <c r="BD48" s="22">
        <f t="shared" si="1"/>
        <v>0</v>
      </c>
      <c r="BE48" s="22">
        <f t="shared" si="2"/>
        <v>0</v>
      </c>
    </row>
    <row r="49" spans="1:57" x14ac:dyDescent="0.3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0">
        <v>43826</v>
      </c>
      <c r="AF49" s="140">
        <v>46383</v>
      </c>
      <c r="AG49" s="141">
        <v>600500</v>
      </c>
      <c r="AH49" s="83">
        <v>2.3250000000000002</v>
      </c>
      <c r="AI49" s="83">
        <v>7</v>
      </c>
      <c r="AJ49" s="142">
        <v>8.5000000000000006E-2</v>
      </c>
      <c r="AK49" s="79" t="s">
        <v>651</v>
      </c>
      <c r="AL49" s="79" t="s">
        <v>652</v>
      </c>
      <c r="AM49" s="154">
        <v>0</v>
      </c>
      <c r="AN49" s="154">
        <v>0</v>
      </c>
      <c r="AO49" s="154">
        <v>0</v>
      </c>
      <c r="AP49" s="154">
        <v>0</v>
      </c>
      <c r="AQ49" s="154">
        <v>0</v>
      </c>
      <c r="AR49" s="154">
        <v>0</v>
      </c>
      <c r="AS49" s="154">
        <v>0</v>
      </c>
      <c r="AT49" s="154">
        <v>0</v>
      </c>
      <c r="AU49" s="154">
        <v>0</v>
      </c>
      <c r="AV49" s="154">
        <v>0</v>
      </c>
      <c r="AW49" s="154">
        <v>0</v>
      </c>
      <c r="AX49" s="154">
        <v>0</v>
      </c>
      <c r="AY49" s="154">
        <v>0</v>
      </c>
      <c r="AZ49" s="154">
        <v>0</v>
      </c>
      <c r="BA49" s="154">
        <v>0</v>
      </c>
      <c r="BB49" s="154">
        <v>0</v>
      </c>
      <c r="BC49" s="22">
        <f t="shared" si="0"/>
        <v>0</v>
      </c>
      <c r="BD49" s="22">
        <f t="shared" si="1"/>
        <v>0</v>
      </c>
      <c r="BE49" s="22">
        <f t="shared" si="2"/>
        <v>0</v>
      </c>
    </row>
    <row r="50" spans="1:57" x14ac:dyDescent="0.3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0">
        <v>43826</v>
      </c>
      <c r="AF50" s="140">
        <v>46383</v>
      </c>
      <c r="AG50" s="141">
        <v>3000000</v>
      </c>
      <c r="AH50" s="83">
        <v>2.3250000000000002</v>
      </c>
      <c r="AI50" s="83">
        <v>7</v>
      </c>
      <c r="AJ50" s="142">
        <v>8.5000000000000006E-2</v>
      </c>
      <c r="AK50" s="79" t="s">
        <v>651</v>
      </c>
      <c r="AL50" s="79" t="s">
        <v>652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</v>
      </c>
      <c r="AU50" s="154">
        <v>0</v>
      </c>
      <c r="AV50" s="154">
        <v>0</v>
      </c>
      <c r="AW50" s="154">
        <v>0</v>
      </c>
      <c r="AX50" s="154">
        <v>0</v>
      </c>
      <c r="AY50" s="154">
        <v>0</v>
      </c>
      <c r="AZ50" s="154">
        <v>0</v>
      </c>
      <c r="BA50" s="154">
        <v>0</v>
      </c>
      <c r="BB50" s="154">
        <v>0</v>
      </c>
      <c r="BC50" s="22">
        <f t="shared" si="0"/>
        <v>0</v>
      </c>
      <c r="BD50" s="22">
        <f t="shared" si="1"/>
        <v>0</v>
      </c>
      <c r="BE50" s="22">
        <f t="shared" si="2"/>
        <v>0</v>
      </c>
    </row>
    <row r="51" spans="1:57" x14ac:dyDescent="0.3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0">
        <v>43826</v>
      </c>
      <c r="AF51" s="140">
        <v>46383</v>
      </c>
      <c r="AG51" s="141">
        <v>150000</v>
      </c>
      <c r="AH51" s="83">
        <v>2.3250000000000002</v>
      </c>
      <c r="AI51" s="83">
        <v>7</v>
      </c>
      <c r="AJ51" s="142">
        <v>8.5000000000000006E-2</v>
      </c>
      <c r="AK51" s="79" t="s">
        <v>651</v>
      </c>
      <c r="AL51" s="79" t="s">
        <v>652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22">
        <f t="shared" si="0"/>
        <v>0</v>
      </c>
      <c r="BD51" s="22">
        <f t="shared" si="1"/>
        <v>0</v>
      </c>
      <c r="BE51" s="22">
        <f t="shared" si="2"/>
        <v>0</v>
      </c>
    </row>
    <row r="52" spans="1:57" x14ac:dyDescent="0.3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0">
        <v>43826</v>
      </c>
      <c r="AF52" s="140">
        <v>46383</v>
      </c>
      <c r="AG52" s="141">
        <v>3000000</v>
      </c>
      <c r="AH52" s="83">
        <v>2.3250000000000002</v>
      </c>
      <c r="AI52" s="83">
        <v>7</v>
      </c>
      <c r="AJ52" s="142">
        <v>8.5000000000000006E-2</v>
      </c>
      <c r="AK52" s="79" t="s">
        <v>651</v>
      </c>
      <c r="AL52" s="79" t="s">
        <v>652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22">
        <f t="shared" si="0"/>
        <v>0</v>
      </c>
      <c r="BD52" s="22">
        <f t="shared" si="1"/>
        <v>0</v>
      </c>
      <c r="BE52" s="22">
        <f t="shared" si="2"/>
        <v>0</v>
      </c>
    </row>
    <row r="53" spans="1:57" x14ac:dyDescent="0.3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0">
        <v>43826</v>
      </c>
      <c r="AF53" s="140">
        <v>46383</v>
      </c>
      <c r="AG53" s="141">
        <v>2200000</v>
      </c>
      <c r="AH53" s="83">
        <v>2.3250000000000002</v>
      </c>
      <c r="AI53" s="83">
        <v>7</v>
      </c>
      <c r="AJ53" s="142">
        <v>8.5000000000000006E-2</v>
      </c>
      <c r="AK53" s="79" t="s">
        <v>651</v>
      </c>
      <c r="AL53" s="79" t="s">
        <v>652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22">
        <f t="shared" si="0"/>
        <v>0</v>
      </c>
      <c r="BD53" s="22">
        <f t="shared" si="1"/>
        <v>0</v>
      </c>
      <c r="BE53" s="22">
        <f t="shared" si="2"/>
        <v>0</v>
      </c>
    </row>
    <row r="54" spans="1:57" x14ac:dyDescent="0.3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0">
        <v>43826</v>
      </c>
      <c r="AF54" s="140">
        <v>46383</v>
      </c>
      <c r="AG54" s="141">
        <v>600000</v>
      </c>
      <c r="AH54" s="83">
        <v>2.3250000000000002</v>
      </c>
      <c r="AI54" s="83">
        <v>7</v>
      </c>
      <c r="AJ54" s="142">
        <v>8.5000000000000006E-2</v>
      </c>
      <c r="AK54" s="79" t="s">
        <v>651</v>
      </c>
      <c r="AL54" s="79" t="s">
        <v>652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154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22">
        <f t="shared" si="0"/>
        <v>0</v>
      </c>
      <c r="BD54" s="22">
        <f t="shared" si="1"/>
        <v>0</v>
      </c>
      <c r="BE54" s="22">
        <f t="shared" si="2"/>
        <v>0</v>
      </c>
    </row>
    <row r="55" spans="1:57" x14ac:dyDescent="0.3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0">
        <v>43860</v>
      </c>
      <c r="AF55" s="140">
        <v>45687</v>
      </c>
      <c r="AG55" s="141">
        <v>1000000</v>
      </c>
      <c r="AH55" s="83">
        <v>0.41666666666666669</v>
      </c>
      <c r="AI55" s="83">
        <v>5</v>
      </c>
      <c r="AJ55" s="142">
        <v>7.85E-2</v>
      </c>
      <c r="AK55" s="79" t="s">
        <v>651</v>
      </c>
      <c r="AL55" s="79" t="s">
        <v>652</v>
      </c>
      <c r="AM55" s="154">
        <v>0</v>
      </c>
      <c r="AN55" s="154">
        <v>0</v>
      </c>
      <c r="AO55" s="154">
        <v>0</v>
      </c>
      <c r="AP55" s="154">
        <v>0</v>
      </c>
      <c r="AQ55" s="154">
        <v>1000000</v>
      </c>
      <c r="AR55" s="154">
        <v>0</v>
      </c>
      <c r="AS55" s="154">
        <v>0</v>
      </c>
      <c r="AT55" s="154">
        <v>0</v>
      </c>
      <c r="AU55" s="154">
        <v>0</v>
      </c>
      <c r="AV55" s="154">
        <v>0</v>
      </c>
      <c r="AW55" s="154">
        <v>0</v>
      </c>
      <c r="AX55" s="154">
        <v>0</v>
      </c>
      <c r="AY55" s="154">
        <v>0</v>
      </c>
      <c r="AZ55" s="154">
        <v>0</v>
      </c>
      <c r="BA55" s="154">
        <v>0</v>
      </c>
      <c r="BB55" s="154">
        <v>0</v>
      </c>
      <c r="BC55" s="22">
        <f t="shared" si="0"/>
        <v>0</v>
      </c>
      <c r="BD55" s="22">
        <f t="shared" si="1"/>
        <v>1000000</v>
      </c>
      <c r="BE55" s="22">
        <f t="shared" si="2"/>
        <v>1000000</v>
      </c>
    </row>
    <row r="56" spans="1:57" x14ac:dyDescent="0.3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0">
        <v>43860</v>
      </c>
      <c r="AF56" s="140">
        <v>45687</v>
      </c>
      <c r="AG56" s="141">
        <v>500000</v>
      </c>
      <c r="AH56" s="83">
        <v>0.41666666666666669</v>
      </c>
      <c r="AI56" s="83">
        <v>5</v>
      </c>
      <c r="AJ56" s="142">
        <v>7.85E-2</v>
      </c>
      <c r="AK56" s="79" t="s">
        <v>651</v>
      </c>
      <c r="AL56" s="79" t="s">
        <v>652</v>
      </c>
      <c r="AM56" s="154">
        <v>0</v>
      </c>
      <c r="AN56" s="154">
        <v>0</v>
      </c>
      <c r="AO56" s="154">
        <v>0</v>
      </c>
      <c r="AP56" s="154">
        <v>0</v>
      </c>
      <c r="AQ56" s="154">
        <v>500000</v>
      </c>
      <c r="AR56" s="154">
        <v>0</v>
      </c>
      <c r="AS56" s="154">
        <v>0</v>
      </c>
      <c r="AT56" s="154">
        <v>0</v>
      </c>
      <c r="AU56" s="154">
        <v>0</v>
      </c>
      <c r="AV56" s="154">
        <v>0</v>
      </c>
      <c r="AW56" s="154">
        <v>0</v>
      </c>
      <c r="AX56" s="154">
        <v>0</v>
      </c>
      <c r="AY56" s="154">
        <v>0</v>
      </c>
      <c r="AZ56" s="154">
        <v>0</v>
      </c>
      <c r="BA56" s="154">
        <v>0</v>
      </c>
      <c r="BB56" s="154">
        <v>0</v>
      </c>
      <c r="BC56" s="22">
        <f t="shared" si="0"/>
        <v>0</v>
      </c>
      <c r="BD56" s="22">
        <f t="shared" si="1"/>
        <v>500000</v>
      </c>
      <c r="BE56" s="22">
        <f t="shared" si="2"/>
        <v>500000</v>
      </c>
    </row>
    <row r="57" spans="1:57" x14ac:dyDescent="0.3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0">
        <v>43826</v>
      </c>
      <c r="AF57" s="140">
        <v>46383</v>
      </c>
      <c r="AG57" s="141">
        <v>1400000</v>
      </c>
      <c r="AH57" s="83">
        <v>2.3250000000000002</v>
      </c>
      <c r="AI57" s="83">
        <v>7</v>
      </c>
      <c r="AJ57" s="142">
        <v>8.5000000000000006E-2</v>
      </c>
      <c r="AK57" s="79" t="s">
        <v>651</v>
      </c>
      <c r="AL57" s="79" t="s">
        <v>652</v>
      </c>
      <c r="AM57" s="154">
        <v>0</v>
      </c>
      <c r="AN57" s="154">
        <v>0</v>
      </c>
      <c r="AO57" s="154">
        <v>0</v>
      </c>
      <c r="AP57" s="154">
        <v>0</v>
      </c>
      <c r="AQ57" s="154">
        <v>0</v>
      </c>
      <c r="AR57" s="154">
        <v>0</v>
      </c>
      <c r="AS57" s="154">
        <v>0</v>
      </c>
      <c r="AT57" s="154">
        <v>0</v>
      </c>
      <c r="AU57" s="154">
        <v>0</v>
      </c>
      <c r="AV57" s="154">
        <v>0</v>
      </c>
      <c r="AW57" s="154">
        <v>0</v>
      </c>
      <c r="AX57" s="154">
        <v>0</v>
      </c>
      <c r="AY57" s="154">
        <v>0</v>
      </c>
      <c r="AZ57" s="154">
        <v>0</v>
      </c>
      <c r="BA57" s="154">
        <v>0</v>
      </c>
      <c r="BB57" s="154">
        <v>0</v>
      </c>
      <c r="BC57" s="22">
        <f t="shared" si="0"/>
        <v>0</v>
      </c>
      <c r="BD57" s="22">
        <f t="shared" si="1"/>
        <v>0</v>
      </c>
      <c r="BE57" s="22">
        <f t="shared" si="2"/>
        <v>0</v>
      </c>
    </row>
    <row r="58" spans="1:57" x14ac:dyDescent="0.3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0">
        <v>43826</v>
      </c>
      <c r="AF58" s="140">
        <v>46383</v>
      </c>
      <c r="AG58" s="141">
        <v>5600000</v>
      </c>
      <c r="AH58" s="83">
        <v>2.3250000000000002</v>
      </c>
      <c r="AI58" s="83">
        <v>7</v>
      </c>
      <c r="AJ58" s="142">
        <v>8.5000000000000006E-2</v>
      </c>
      <c r="AK58" s="79" t="s">
        <v>651</v>
      </c>
      <c r="AL58" s="79" t="s">
        <v>652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22">
        <f t="shared" si="0"/>
        <v>0</v>
      </c>
      <c r="BD58" s="22">
        <f t="shared" si="1"/>
        <v>0</v>
      </c>
      <c r="BE58" s="22">
        <f t="shared" si="2"/>
        <v>0</v>
      </c>
    </row>
    <row r="59" spans="1:57" x14ac:dyDescent="0.3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0">
        <v>43860</v>
      </c>
      <c r="AF59" s="140">
        <v>45687</v>
      </c>
      <c r="AG59" s="141">
        <v>3205000</v>
      </c>
      <c r="AH59" s="83">
        <v>0.41666666666666669</v>
      </c>
      <c r="AI59" s="83">
        <v>5</v>
      </c>
      <c r="AJ59" s="142">
        <v>7.85E-2</v>
      </c>
      <c r="AK59" s="79" t="s">
        <v>651</v>
      </c>
      <c r="AL59" s="79" t="s">
        <v>652</v>
      </c>
      <c r="AM59" s="154">
        <v>0</v>
      </c>
      <c r="AN59" s="154">
        <v>0</v>
      </c>
      <c r="AO59" s="154">
        <v>0</v>
      </c>
      <c r="AP59" s="154">
        <v>0</v>
      </c>
      <c r="AQ59" s="154">
        <v>3205000</v>
      </c>
      <c r="AR59" s="154">
        <v>0</v>
      </c>
      <c r="AS59" s="154">
        <v>0</v>
      </c>
      <c r="AT59" s="154">
        <v>0</v>
      </c>
      <c r="AU59" s="154">
        <v>0</v>
      </c>
      <c r="AV59" s="154">
        <v>0</v>
      </c>
      <c r="AW59" s="154">
        <v>0</v>
      </c>
      <c r="AX59" s="154">
        <v>0</v>
      </c>
      <c r="AY59" s="154">
        <v>0</v>
      </c>
      <c r="AZ59" s="154">
        <v>0</v>
      </c>
      <c r="BA59" s="154">
        <v>0</v>
      </c>
      <c r="BB59" s="154">
        <v>0</v>
      </c>
      <c r="BC59" s="22">
        <f t="shared" si="0"/>
        <v>0</v>
      </c>
      <c r="BD59" s="22">
        <f t="shared" si="1"/>
        <v>3205000</v>
      </c>
      <c r="BE59" s="22">
        <f t="shared" si="2"/>
        <v>3205000</v>
      </c>
    </row>
    <row r="60" spans="1:57" x14ac:dyDescent="0.3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0">
        <v>43826</v>
      </c>
      <c r="AF60" s="140">
        <v>46383</v>
      </c>
      <c r="AG60" s="141">
        <v>585831</v>
      </c>
      <c r="AH60" s="83">
        <v>2.3250000000000002</v>
      </c>
      <c r="AI60" s="83">
        <v>7</v>
      </c>
      <c r="AJ60" s="142">
        <v>8.5000000000000006E-2</v>
      </c>
      <c r="AK60" s="79" t="s">
        <v>651</v>
      </c>
      <c r="AL60" s="79" t="s">
        <v>652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22">
        <f t="shared" si="0"/>
        <v>0</v>
      </c>
      <c r="BD60" s="22">
        <f t="shared" si="1"/>
        <v>0</v>
      </c>
      <c r="BE60" s="22">
        <f t="shared" si="2"/>
        <v>0</v>
      </c>
    </row>
    <row r="61" spans="1:57" x14ac:dyDescent="0.3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0">
        <v>43860</v>
      </c>
      <c r="AF61" s="140">
        <v>45687</v>
      </c>
      <c r="AG61" s="141">
        <v>14004714.4</v>
      </c>
      <c r="AH61" s="83">
        <v>0.41666666666666669</v>
      </c>
      <c r="AI61" s="83">
        <v>5</v>
      </c>
      <c r="AJ61" s="142">
        <v>7.85E-2</v>
      </c>
      <c r="AK61" s="79" t="s">
        <v>651</v>
      </c>
      <c r="AL61" s="79" t="s">
        <v>652</v>
      </c>
      <c r="AM61" s="154">
        <v>0</v>
      </c>
      <c r="AN61" s="154">
        <v>0</v>
      </c>
      <c r="AO61" s="154">
        <v>0</v>
      </c>
      <c r="AP61" s="154">
        <v>0</v>
      </c>
      <c r="AQ61" s="154">
        <v>14004714.4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22">
        <f t="shared" si="0"/>
        <v>0</v>
      </c>
      <c r="BD61" s="22">
        <f t="shared" si="1"/>
        <v>14004714.4</v>
      </c>
      <c r="BE61" s="22">
        <f t="shared" si="2"/>
        <v>14004714.4</v>
      </c>
    </row>
    <row r="62" spans="1:57" x14ac:dyDescent="0.3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0">
        <v>43860</v>
      </c>
      <c r="AF62" s="140">
        <v>45687</v>
      </c>
      <c r="AG62" s="141">
        <v>806757.78</v>
      </c>
      <c r="AH62" s="83">
        <v>0.41666666666666669</v>
      </c>
      <c r="AI62" s="83">
        <v>5</v>
      </c>
      <c r="AJ62" s="142">
        <v>7.85E-2</v>
      </c>
      <c r="AK62" s="79" t="s">
        <v>651</v>
      </c>
      <c r="AL62" s="79" t="s">
        <v>652</v>
      </c>
      <c r="AM62" s="154">
        <v>0</v>
      </c>
      <c r="AN62" s="154">
        <v>0</v>
      </c>
      <c r="AO62" s="154">
        <v>0</v>
      </c>
      <c r="AP62" s="154">
        <v>0</v>
      </c>
      <c r="AQ62" s="154">
        <v>806757.78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22">
        <f t="shared" si="0"/>
        <v>0</v>
      </c>
      <c r="BD62" s="22">
        <f t="shared" si="1"/>
        <v>806757.78</v>
      </c>
      <c r="BE62" s="22">
        <f t="shared" si="2"/>
        <v>806757.78</v>
      </c>
    </row>
    <row r="63" spans="1:57" x14ac:dyDescent="0.3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0">
        <v>43860</v>
      </c>
      <c r="AF63" s="140">
        <v>45687</v>
      </c>
      <c r="AG63" s="141">
        <v>734844.73</v>
      </c>
      <c r="AH63" s="83">
        <v>0.41666666666666669</v>
      </c>
      <c r="AI63" s="83">
        <v>5</v>
      </c>
      <c r="AJ63" s="142">
        <v>7.85E-2</v>
      </c>
      <c r="AK63" s="79" t="s">
        <v>651</v>
      </c>
      <c r="AL63" s="79" t="s">
        <v>652</v>
      </c>
      <c r="AM63" s="154">
        <v>0</v>
      </c>
      <c r="AN63" s="154">
        <v>0</v>
      </c>
      <c r="AO63" s="154">
        <v>0</v>
      </c>
      <c r="AP63" s="154">
        <v>0</v>
      </c>
      <c r="AQ63" s="154">
        <v>734844.73</v>
      </c>
      <c r="AR63" s="154">
        <v>0</v>
      </c>
      <c r="AS63" s="154">
        <v>0</v>
      </c>
      <c r="AT63" s="154">
        <v>0</v>
      </c>
      <c r="AU63" s="154">
        <v>0</v>
      </c>
      <c r="AV63" s="154">
        <v>0</v>
      </c>
      <c r="AW63" s="154">
        <v>0</v>
      </c>
      <c r="AX63" s="154">
        <v>0</v>
      </c>
      <c r="AY63" s="154">
        <v>0</v>
      </c>
      <c r="AZ63" s="154">
        <v>0</v>
      </c>
      <c r="BA63" s="154">
        <v>0</v>
      </c>
      <c r="BB63" s="154">
        <v>0</v>
      </c>
      <c r="BC63" s="22">
        <f t="shared" si="0"/>
        <v>0</v>
      </c>
      <c r="BD63" s="22">
        <f t="shared" si="1"/>
        <v>734844.73</v>
      </c>
      <c r="BE63" s="22">
        <f t="shared" si="2"/>
        <v>734844.73</v>
      </c>
    </row>
    <row r="64" spans="1:57" x14ac:dyDescent="0.3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0">
        <v>43860</v>
      </c>
      <c r="AF64" s="140">
        <v>45687</v>
      </c>
      <c r="AG64" s="141">
        <v>1012037</v>
      </c>
      <c r="AH64" s="83">
        <v>0.41666666666666669</v>
      </c>
      <c r="AI64" s="83">
        <v>5</v>
      </c>
      <c r="AJ64" s="142">
        <v>7.85E-2</v>
      </c>
      <c r="AK64" s="79" t="s">
        <v>651</v>
      </c>
      <c r="AL64" s="79" t="s">
        <v>652</v>
      </c>
      <c r="AM64" s="154">
        <v>0</v>
      </c>
      <c r="AN64" s="154">
        <v>0</v>
      </c>
      <c r="AO64" s="154">
        <v>0</v>
      </c>
      <c r="AP64" s="154">
        <v>0</v>
      </c>
      <c r="AQ64" s="154">
        <v>1012037</v>
      </c>
      <c r="AR64" s="154">
        <v>0</v>
      </c>
      <c r="AS64" s="154">
        <v>0</v>
      </c>
      <c r="AT64" s="154">
        <v>0</v>
      </c>
      <c r="AU64" s="154">
        <v>0</v>
      </c>
      <c r="AV64" s="154">
        <v>0</v>
      </c>
      <c r="AW64" s="154">
        <v>0</v>
      </c>
      <c r="AX64" s="154">
        <v>0</v>
      </c>
      <c r="AY64" s="154">
        <v>0</v>
      </c>
      <c r="AZ64" s="154">
        <v>0</v>
      </c>
      <c r="BA64" s="154">
        <v>0</v>
      </c>
      <c r="BB64" s="154">
        <v>0</v>
      </c>
      <c r="BC64" s="22">
        <f t="shared" si="0"/>
        <v>0</v>
      </c>
      <c r="BD64" s="22">
        <f t="shared" si="1"/>
        <v>1012037</v>
      </c>
      <c r="BE64" s="22">
        <f t="shared" si="2"/>
        <v>1012037</v>
      </c>
    </row>
    <row r="65" spans="1:57" x14ac:dyDescent="0.3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0">
        <v>43860</v>
      </c>
      <c r="AF65" s="140">
        <v>45687</v>
      </c>
      <c r="AG65" s="141">
        <v>1564434.67</v>
      </c>
      <c r="AH65" s="83">
        <v>0.41666666666666669</v>
      </c>
      <c r="AI65" s="83">
        <v>5</v>
      </c>
      <c r="AJ65" s="142">
        <v>7.85E-2</v>
      </c>
      <c r="AK65" s="79" t="s">
        <v>651</v>
      </c>
      <c r="AL65" s="79" t="s">
        <v>652</v>
      </c>
      <c r="AM65" s="154">
        <v>0</v>
      </c>
      <c r="AN65" s="154">
        <v>0</v>
      </c>
      <c r="AO65" s="154">
        <v>0</v>
      </c>
      <c r="AP65" s="154">
        <v>0</v>
      </c>
      <c r="AQ65" s="154">
        <v>1564434.67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22">
        <f t="shared" si="0"/>
        <v>0</v>
      </c>
      <c r="BD65" s="22">
        <f t="shared" si="1"/>
        <v>1564434.67</v>
      </c>
      <c r="BE65" s="22">
        <f t="shared" si="2"/>
        <v>1564434.67</v>
      </c>
    </row>
    <row r="66" spans="1:57" x14ac:dyDescent="0.3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0">
        <v>43826</v>
      </c>
      <c r="AF66" s="140">
        <v>46383</v>
      </c>
      <c r="AG66" s="141">
        <v>1564434.67</v>
      </c>
      <c r="AH66" s="83">
        <v>2.3250000000000002</v>
      </c>
      <c r="AI66" s="83">
        <v>7</v>
      </c>
      <c r="AJ66" s="142">
        <v>8.5000000000000006E-2</v>
      </c>
      <c r="AK66" s="79" t="s">
        <v>651</v>
      </c>
      <c r="AL66" s="79" t="s">
        <v>652</v>
      </c>
      <c r="AM66" s="154">
        <v>0</v>
      </c>
      <c r="AN66" s="154">
        <v>0</v>
      </c>
      <c r="AO66" s="154">
        <v>0</v>
      </c>
      <c r="AP66" s="154">
        <v>0</v>
      </c>
      <c r="AQ66" s="154">
        <v>0</v>
      </c>
      <c r="AR66" s="154">
        <v>0</v>
      </c>
      <c r="AS66" s="154">
        <v>0</v>
      </c>
      <c r="AT66" s="154">
        <v>0</v>
      </c>
      <c r="AU66" s="154">
        <v>0</v>
      </c>
      <c r="AV66" s="154">
        <v>0</v>
      </c>
      <c r="AW66" s="154">
        <v>0</v>
      </c>
      <c r="AX66" s="154">
        <v>0</v>
      </c>
      <c r="AY66" s="154">
        <v>0</v>
      </c>
      <c r="AZ66" s="154">
        <v>0</v>
      </c>
      <c r="BA66" s="154">
        <v>0</v>
      </c>
      <c r="BB66" s="154">
        <v>0</v>
      </c>
      <c r="BC66" s="22">
        <f t="shared" si="0"/>
        <v>0</v>
      </c>
      <c r="BD66" s="22">
        <f t="shared" si="1"/>
        <v>0</v>
      </c>
      <c r="BE66" s="22">
        <f t="shared" si="2"/>
        <v>0</v>
      </c>
    </row>
    <row r="67" spans="1:57" x14ac:dyDescent="0.3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0">
        <v>43860</v>
      </c>
      <c r="AF67" s="140">
        <v>45687</v>
      </c>
      <c r="AG67" s="141">
        <v>1185812.6000000001</v>
      </c>
      <c r="AH67" s="83">
        <v>0.41666666666666669</v>
      </c>
      <c r="AI67" s="83">
        <v>5</v>
      </c>
      <c r="AJ67" s="142">
        <v>7.85E-2</v>
      </c>
      <c r="AK67" s="79" t="s">
        <v>651</v>
      </c>
      <c r="AL67" s="79" t="s">
        <v>652</v>
      </c>
      <c r="AM67" s="154">
        <v>0</v>
      </c>
      <c r="AN67" s="154">
        <v>0</v>
      </c>
      <c r="AO67" s="154">
        <v>0</v>
      </c>
      <c r="AP67" s="154">
        <v>0</v>
      </c>
      <c r="AQ67" s="154">
        <v>1185812.6000000001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22">
        <f t="shared" ref="BC67:BC130" si="3">SUM(AM67:AP67)</f>
        <v>0</v>
      </c>
      <c r="BD67" s="22">
        <f t="shared" si="1"/>
        <v>1185812.6000000001</v>
      </c>
      <c r="BE67" s="22">
        <f t="shared" si="2"/>
        <v>1185812.6000000001</v>
      </c>
    </row>
    <row r="68" spans="1:57" x14ac:dyDescent="0.3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0">
        <v>43860</v>
      </c>
      <c r="AF68" s="140">
        <v>45687</v>
      </c>
      <c r="AG68" s="141">
        <v>778223.33</v>
      </c>
      <c r="AH68" s="83">
        <v>0.41666666666666669</v>
      </c>
      <c r="AI68" s="83">
        <v>5</v>
      </c>
      <c r="AJ68" s="142">
        <v>7.85E-2</v>
      </c>
      <c r="AK68" s="79" t="s">
        <v>651</v>
      </c>
      <c r="AL68" s="79" t="s">
        <v>652</v>
      </c>
      <c r="AM68" s="154">
        <v>0</v>
      </c>
      <c r="AN68" s="154">
        <v>0</v>
      </c>
      <c r="AO68" s="154">
        <v>0</v>
      </c>
      <c r="AP68" s="154">
        <v>0</v>
      </c>
      <c r="AQ68" s="154">
        <v>778223.33</v>
      </c>
      <c r="AR68" s="154">
        <v>0</v>
      </c>
      <c r="AS68" s="154">
        <v>0</v>
      </c>
      <c r="AT68" s="154">
        <v>0</v>
      </c>
      <c r="AU68" s="154">
        <v>0</v>
      </c>
      <c r="AV68" s="154">
        <v>0</v>
      </c>
      <c r="AW68" s="154">
        <v>0</v>
      </c>
      <c r="AX68" s="154">
        <v>0</v>
      </c>
      <c r="AY68" s="154">
        <v>0</v>
      </c>
      <c r="AZ68" s="154">
        <v>0</v>
      </c>
      <c r="BA68" s="154">
        <v>0</v>
      </c>
      <c r="BB68" s="154">
        <v>0</v>
      </c>
      <c r="BC68" s="22">
        <f t="shared" si="3"/>
        <v>0</v>
      </c>
      <c r="BD68" s="22">
        <f t="shared" ref="BD68:BD131" si="4">SUM(AQ68:BB68)</f>
        <v>778223.33</v>
      </c>
      <c r="BE68" s="22">
        <f t="shared" ref="BE68:BE131" si="5">BC68+BD68</f>
        <v>778223.33</v>
      </c>
    </row>
    <row r="69" spans="1:57" x14ac:dyDescent="0.3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0">
        <v>43860</v>
      </c>
      <c r="AF69" s="140">
        <v>45687</v>
      </c>
      <c r="AG69" s="141">
        <v>117551.89</v>
      </c>
      <c r="AH69" s="83">
        <v>0.41666666666666669</v>
      </c>
      <c r="AI69" s="83">
        <v>5</v>
      </c>
      <c r="AJ69" s="142">
        <v>7.85E-2</v>
      </c>
      <c r="AK69" s="79" t="s">
        <v>651</v>
      </c>
      <c r="AL69" s="79" t="s">
        <v>652</v>
      </c>
      <c r="AM69" s="154">
        <v>0</v>
      </c>
      <c r="AN69" s="154">
        <v>0</v>
      </c>
      <c r="AO69" s="154">
        <v>0</v>
      </c>
      <c r="AP69" s="154">
        <v>0</v>
      </c>
      <c r="AQ69" s="154">
        <v>117551.89</v>
      </c>
      <c r="AR69" s="154">
        <v>0</v>
      </c>
      <c r="AS69" s="154">
        <v>0</v>
      </c>
      <c r="AT69" s="154">
        <v>0</v>
      </c>
      <c r="AU69" s="154">
        <v>0</v>
      </c>
      <c r="AV69" s="154">
        <v>0</v>
      </c>
      <c r="AW69" s="154">
        <v>0</v>
      </c>
      <c r="AX69" s="154">
        <v>0</v>
      </c>
      <c r="AY69" s="154">
        <v>0</v>
      </c>
      <c r="AZ69" s="154">
        <v>0</v>
      </c>
      <c r="BA69" s="154">
        <v>0</v>
      </c>
      <c r="BB69" s="154">
        <v>0</v>
      </c>
      <c r="BC69" s="22">
        <f t="shared" si="3"/>
        <v>0</v>
      </c>
      <c r="BD69" s="22">
        <f t="shared" si="4"/>
        <v>117551.89</v>
      </c>
      <c r="BE69" s="22">
        <f t="shared" si="5"/>
        <v>117551.89</v>
      </c>
    </row>
    <row r="70" spans="1:57" x14ac:dyDescent="0.3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0">
        <v>43860</v>
      </c>
      <c r="AF70" s="140">
        <v>45687</v>
      </c>
      <c r="AG70" s="141">
        <v>1417316.42</v>
      </c>
      <c r="AH70" s="83">
        <v>0.41666666666666669</v>
      </c>
      <c r="AI70" s="83">
        <v>5</v>
      </c>
      <c r="AJ70" s="142">
        <v>7.85E-2</v>
      </c>
      <c r="AK70" s="79" t="s">
        <v>651</v>
      </c>
      <c r="AL70" s="79" t="s">
        <v>652</v>
      </c>
      <c r="AM70" s="154">
        <v>0</v>
      </c>
      <c r="AN70" s="154">
        <v>0</v>
      </c>
      <c r="AO70" s="154">
        <v>0</v>
      </c>
      <c r="AP70" s="154">
        <v>0</v>
      </c>
      <c r="AQ70" s="154">
        <v>1417316.42</v>
      </c>
      <c r="AR70" s="154">
        <v>0</v>
      </c>
      <c r="AS70" s="154">
        <v>0</v>
      </c>
      <c r="AT70" s="154">
        <v>0</v>
      </c>
      <c r="AU70" s="154">
        <v>0</v>
      </c>
      <c r="AV70" s="154">
        <v>0</v>
      </c>
      <c r="AW70" s="154">
        <v>0</v>
      </c>
      <c r="AX70" s="154">
        <v>0</v>
      </c>
      <c r="AY70" s="154">
        <v>0</v>
      </c>
      <c r="AZ70" s="154">
        <v>0</v>
      </c>
      <c r="BA70" s="154">
        <v>0</v>
      </c>
      <c r="BB70" s="154">
        <v>0</v>
      </c>
      <c r="BC70" s="22">
        <f t="shared" si="3"/>
        <v>0</v>
      </c>
      <c r="BD70" s="22">
        <f t="shared" si="4"/>
        <v>1417316.42</v>
      </c>
      <c r="BE70" s="22">
        <f t="shared" si="5"/>
        <v>1417316.42</v>
      </c>
    </row>
    <row r="71" spans="1:57" x14ac:dyDescent="0.3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0">
        <v>43826</v>
      </c>
      <c r="AF71" s="140">
        <v>46383</v>
      </c>
      <c r="AG71" s="141">
        <v>1405686.01</v>
      </c>
      <c r="AH71" s="83">
        <v>2.3250000000000002</v>
      </c>
      <c r="AI71" s="83">
        <v>7</v>
      </c>
      <c r="AJ71" s="142">
        <v>8.5000000000000006E-2</v>
      </c>
      <c r="AK71" s="79" t="s">
        <v>651</v>
      </c>
      <c r="AL71" s="79" t="s">
        <v>652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22">
        <f t="shared" si="3"/>
        <v>0</v>
      </c>
      <c r="BD71" s="22">
        <f t="shared" si="4"/>
        <v>0</v>
      </c>
      <c r="BE71" s="22">
        <f t="shared" si="5"/>
        <v>0</v>
      </c>
    </row>
    <row r="72" spans="1:57" x14ac:dyDescent="0.3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0">
        <v>43860</v>
      </c>
      <c r="AF72" s="140">
        <v>45687</v>
      </c>
      <c r="AG72" s="141">
        <v>1204773</v>
      </c>
      <c r="AH72" s="83">
        <v>0.41666666666666669</v>
      </c>
      <c r="AI72" s="83">
        <v>5</v>
      </c>
      <c r="AJ72" s="142">
        <v>7.85E-2</v>
      </c>
      <c r="AK72" s="79" t="s">
        <v>651</v>
      </c>
      <c r="AL72" s="79" t="s">
        <v>652</v>
      </c>
      <c r="AM72" s="154">
        <v>0</v>
      </c>
      <c r="AN72" s="154">
        <v>0</v>
      </c>
      <c r="AO72" s="154">
        <v>0</v>
      </c>
      <c r="AP72" s="154">
        <v>0</v>
      </c>
      <c r="AQ72" s="154">
        <v>1204773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22">
        <f t="shared" si="3"/>
        <v>0</v>
      </c>
      <c r="BD72" s="22">
        <f t="shared" si="4"/>
        <v>1204773</v>
      </c>
      <c r="BE72" s="22">
        <f t="shared" si="5"/>
        <v>1204773</v>
      </c>
    </row>
    <row r="73" spans="1:57" x14ac:dyDescent="0.3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0">
        <v>43826</v>
      </c>
      <c r="AF73" s="140">
        <v>46383</v>
      </c>
      <c r="AG73" s="141">
        <v>1204773</v>
      </c>
      <c r="AH73" s="83">
        <v>2.3250000000000002</v>
      </c>
      <c r="AI73" s="83">
        <v>7</v>
      </c>
      <c r="AJ73" s="142">
        <v>8.5000000000000006E-2</v>
      </c>
      <c r="AK73" s="79" t="s">
        <v>651</v>
      </c>
      <c r="AL73" s="79" t="s">
        <v>652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22">
        <f t="shared" si="3"/>
        <v>0</v>
      </c>
      <c r="BD73" s="22">
        <f t="shared" si="4"/>
        <v>0</v>
      </c>
      <c r="BE73" s="22">
        <f t="shared" si="5"/>
        <v>0</v>
      </c>
    </row>
    <row r="74" spans="1:57" x14ac:dyDescent="0.3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0">
        <v>43860</v>
      </c>
      <c r="AF74" s="140">
        <v>45687</v>
      </c>
      <c r="AG74" s="141">
        <v>744695</v>
      </c>
      <c r="AH74" s="83">
        <v>0.41666666666666669</v>
      </c>
      <c r="AI74" s="83">
        <v>5</v>
      </c>
      <c r="AJ74" s="142">
        <v>7.85E-2</v>
      </c>
      <c r="AK74" s="79" t="s">
        <v>651</v>
      </c>
      <c r="AL74" s="79" t="s">
        <v>652</v>
      </c>
      <c r="AM74" s="154">
        <v>0</v>
      </c>
      <c r="AN74" s="154">
        <v>0</v>
      </c>
      <c r="AO74" s="154">
        <v>0</v>
      </c>
      <c r="AP74" s="154">
        <v>0</v>
      </c>
      <c r="AQ74" s="154">
        <v>744695</v>
      </c>
      <c r="AR74" s="154">
        <v>0</v>
      </c>
      <c r="AS74" s="154">
        <v>0</v>
      </c>
      <c r="AT74" s="154">
        <v>0</v>
      </c>
      <c r="AU74" s="154">
        <v>0</v>
      </c>
      <c r="AV74" s="154">
        <v>0</v>
      </c>
      <c r="AW74" s="154">
        <v>0</v>
      </c>
      <c r="AX74" s="154">
        <v>0</v>
      </c>
      <c r="AY74" s="154">
        <v>0</v>
      </c>
      <c r="AZ74" s="154">
        <v>0</v>
      </c>
      <c r="BA74" s="154">
        <v>0</v>
      </c>
      <c r="BB74" s="154">
        <v>0</v>
      </c>
      <c r="BC74" s="22">
        <f t="shared" si="3"/>
        <v>0</v>
      </c>
      <c r="BD74" s="22">
        <f t="shared" si="4"/>
        <v>744695</v>
      </c>
      <c r="BE74" s="22">
        <f t="shared" si="5"/>
        <v>744695</v>
      </c>
    </row>
    <row r="75" spans="1:57" x14ac:dyDescent="0.3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0">
        <v>43860</v>
      </c>
      <c r="AF75" s="140">
        <v>45687</v>
      </c>
      <c r="AG75" s="141">
        <v>205079.71</v>
      </c>
      <c r="AH75" s="83">
        <v>0.41666666666666669</v>
      </c>
      <c r="AI75" s="83">
        <v>5</v>
      </c>
      <c r="AJ75" s="142">
        <v>7.85E-2</v>
      </c>
      <c r="AK75" s="79" t="s">
        <v>651</v>
      </c>
      <c r="AL75" s="79" t="s">
        <v>652</v>
      </c>
      <c r="AM75" s="154">
        <v>0</v>
      </c>
      <c r="AN75" s="154">
        <v>0</v>
      </c>
      <c r="AO75" s="154">
        <v>0</v>
      </c>
      <c r="AP75" s="154">
        <v>0</v>
      </c>
      <c r="AQ75" s="154">
        <v>205079.71</v>
      </c>
      <c r="AR75" s="154">
        <v>0</v>
      </c>
      <c r="AS75" s="154">
        <v>0</v>
      </c>
      <c r="AT75" s="154">
        <v>0</v>
      </c>
      <c r="AU75" s="154">
        <v>0</v>
      </c>
      <c r="AV75" s="154">
        <v>0</v>
      </c>
      <c r="AW75" s="154">
        <v>0</v>
      </c>
      <c r="AX75" s="154">
        <v>0</v>
      </c>
      <c r="AY75" s="154">
        <v>0</v>
      </c>
      <c r="AZ75" s="154">
        <v>0</v>
      </c>
      <c r="BA75" s="154">
        <v>0</v>
      </c>
      <c r="BB75" s="154">
        <v>0</v>
      </c>
      <c r="BC75" s="22">
        <f t="shared" si="3"/>
        <v>0</v>
      </c>
      <c r="BD75" s="22">
        <f t="shared" si="4"/>
        <v>205079.71</v>
      </c>
      <c r="BE75" s="22">
        <f t="shared" si="5"/>
        <v>205079.71</v>
      </c>
    </row>
    <row r="76" spans="1:57" x14ac:dyDescent="0.3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0">
        <v>43860</v>
      </c>
      <c r="AF76" s="140">
        <v>45687</v>
      </c>
      <c r="AG76" s="141">
        <v>128104.31</v>
      </c>
      <c r="AH76" s="83">
        <v>0.41666666666666669</v>
      </c>
      <c r="AI76" s="83">
        <v>5</v>
      </c>
      <c r="AJ76" s="142">
        <v>7.85E-2</v>
      </c>
      <c r="AK76" s="79" t="s">
        <v>651</v>
      </c>
      <c r="AL76" s="79" t="s">
        <v>652</v>
      </c>
      <c r="AM76" s="154">
        <v>0</v>
      </c>
      <c r="AN76" s="154">
        <v>0</v>
      </c>
      <c r="AO76" s="154">
        <v>0</v>
      </c>
      <c r="AP76" s="154">
        <v>0</v>
      </c>
      <c r="AQ76" s="154">
        <v>128104.31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22">
        <f t="shared" si="3"/>
        <v>0</v>
      </c>
      <c r="BD76" s="22">
        <f t="shared" si="4"/>
        <v>128104.31</v>
      </c>
      <c r="BE76" s="22">
        <f t="shared" si="5"/>
        <v>128104.31</v>
      </c>
    </row>
    <row r="77" spans="1:57" x14ac:dyDescent="0.3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0">
        <v>43826</v>
      </c>
      <c r="AF77" s="140">
        <v>46383</v>
      </c>
      <c r="AG77" s="141">
        <v>127038.97</v>
      </c>
      <c r="AH77" s="83">
        <v>2.3250000000000002</v>
      </c>
      <c r="AI77" s="83">
        <v>7</v>
      </c>
      <c r="AJ77" s="142">
        <v>8.5000000000000006E-2</v>
      </c>
      <c r="AK77" s="79" t="s">
        <v>651</v>
      </c>
      <c r="AL77" s="79" t="s">
        <v>652</v>
      </c>
      <c r="AM77" s="154">
        <v>0</v>
      </c>
      <c r="AN77" s="154">
        <v>0</v>
      </c>
      <c r="AO77" s="154">
        <v>0</v>
      </c>
      <c r="AP77" s="154">
        <v>0</v>
      </c>
      <c r="AQ77" s="154">
        <v>0</v>
      </c>
      <c r="AR77" s="154">
        <v>0</v>
      </c>
      <c r="AS77" s="154">
        <v>0</v>
      </c>
      <c r="AT77" s="154">
        <v>0</v>
      </c>
      <c r="AU77" s="154">
        <v>0</v>
      </c>
      <c r="AV77" s="154">
        <v>0</v>
      </c>
      <c r="AW77" s="154">
        <v>0</v>
      </c>
      <c r="AX77" s="154">
        <v>0</v>
      </c>
      <c r="AY77" s="154">
        <v>0</v>
      </c>
      <c r="AZ77" s="154">
        <v>0</v>
      </c>
      <c r="BA77" s="154">
        <v>0</v>
      </c>
      <c r="BB77" s="154">
        <v>0</v>
      </c>
      <c r="BC77" s="22">
        <f t="shared" si="3"/>
        <v>0</v>
      </c>
      <c r="BD77" s="22">
        <f t="shared" si="4"/>
        <v>0</v>
      </c>
      <c r="BE77" s="22">
        <f t="shared" si="5"/>
        <v>0</v>
      </c>
    </row>
    <row r="78" spans="1:57" x14ac:dyDescent="0.3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0">
        <v>43860</v>
      </c>
      <c r="AF78" s="140">
        <v>45687</v>
      </c>
      <c r="AG78" s="141">
        <v>437542.38</v>
      </c>
      <c r="AH78" s="83">
        <v>0.41666666666666669</v>
      </c>
      <c r="AI78" s="83">
        <v>5</v>
      </c>
      <c r="AJ78" s="142">
        <v>7.85E-2</v>
      </c>
      <c r="AK78" s="79" t="s">
        <v>651</v>
      </c>
      <c r="AL78" s="79" t="s">
        <v>652</v>
      </c>
      <c r="AM78" s="154">
        <v>0</v>
      </c>
      <c r="AN78" s="154">
        <v>0</v>
      </c>
      <c r="AO78" s="154">
        <v>0</v>
      </c>
      <c r="AP78" s="154">
        <v>0</v>
      </c>
      <c r="AQ78" s="154">
        <v>437542.38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22">
        <f t="shared" si="3"/>
        <v>0</v>
      </c>
      <c r="BD78" s="22">
        <f t="shared" si="4"/>
        <v>437542.38</v>
      </c>
      <c r="BE78" s="22">
        <f t="shared" si="5"/>
        <v>437542.38</v>
      </c>
    </row>
    <row r="79" spans="1:57" x14ac:dyDescent="0.3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0">
        <v>43826</v>
      </c>
      <c r="AF79" s="140">
        <v>46383</v>
      </c>
      <c r="AG79" s="141">
        <v>437542.38</v>
      </c>
      <c r="AH79" s="83">
        <v>2.3250000000000002</v>
      </c>
      <c r="AI79" s="83">
        <v>7</v>
      </c>
      <c r="AJ79" s="142">
        <v>8.5000000000000006E-2</v>
      </c>
      <c r="AK79" s="79" t="s">
        <v>651</v>
      </c>
      <c r="AL79" s="79" t="s">
        <v>652</v>
      </c>
      <c r="AM79" s="154">
        <v>0</v>
      </c>
      <c r="AN79" s="154">
        <v>0</v>
      </c>
      <c r="AO79" s="154">
        <v>0</v>
      </c>
      <c r="AP79" s="154">
        <v>0</v>
      </c>
      <c r="AQ79" s="154">
        <v>0</v>
      </c>
      <c r="AR79" s="154">
        <v>0</v>
      </c>
      <c r="AS79" s="154">
        <v>0</v>
      </c>
      <c r="AT79" s="154">
        <v>0</v>
      </c>
      <c r="AU79" s="154">
        <v>0</v>
      </c>
      <c r="AV79" s="154">
        <v>0</v>
      </c>
      <c r="AW79" s="154">
        <v>0</v>
      </c>
      <c r="AX79" s="154">
        <v>0</v>
      </c>
      <c r="AY79" s="154">
        <v>0</v>
      </c>
      <c r="AZ79" s="154">
        <v>0</v>
      </c>
      <c r="BA79" s="154">
        <v>0</v>
      </c>
      <c r="BB79" s="154">
        <v>0</v>
      </c>
      <c r="BC79" s="22">
        <f t="shared" si="3"/>
        <v>0</v>
      </c>
      <c r="BD79" s="22">
        <f t="shared" si="4"/>
        <v>0</v>
      </c>
      <c r="BE79" s="22">
        <f t="shared" si="5"/>
        <v>0</v>
      </c>
    </row>
    <row r="80" spans="1:57" x14ac:dyDescent="0.3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0">
        <v>43860</v>
      </c>
      <c r="AF80" s="140">
        <v>45687</v>
      </c>
      <c r="AG80" s="141">
        <v>417739.66</v>
      </c>
      <c r="AH80" s="83">
        <v>0.41666666666666669</v>
      </c>
      <c r="AI80" s="83">
        <v>5</v>
      </c>
      <c r="AJ80" s="142">
        <v>7.85E-2</v>
      </c>
      <c r="AK80" s="79" t="s">
        <v>651</v>
      </c>
      <c r="AL80" s="79" t="s">
        <v>652</v>
      </c>
      <c r="AM80" s="154">
        <v>0</v>
      </c>
      <c r="AN80" s="154">
        <v>0</v>
      </c>
      <c r="AO80" s="154">
        <v>0</v>
      </c>
      <c r="AP80" s="154">
        <v>0</v>
      </c>
      <c r="AQ80" s="154">
        <v>417739.66</v>
      </c>
      <c r="AR80" s="154">
        <v>0</v>
      </c>
      <c r="AS80" s="154">
        <v>0</v>
      </c>
      <c r="AT80" s="154">
        <v>0</v>
      </c>
      <c r="AU80" s="154">
        <v>0</v>
      </c>
      <c r="AV80" s="154">
        <v>0</v>
      </c>
      <c r="AW80" s="154">
        <v>0</v>
      </c>
      <c r="AX80" s="154">
        <v>0</v>
      </c>
      <c r="AY80" s="154">
        <v>0</v>
      </c>
      <c r="AZ80" s="154">
        <v>0</v>
      </c>
      <c r="BA80" s="154">
        <v>0</v>
      </c>
      <c r="BB80" s="154">
        <v>0</v>
      </c>
      <c r="BC80" s="22">
        <f t="shared" si="3"/>
        <v>0</v>
      </c>
      <c r="BD80" s="22">
        <f t="shared" si="4"/>
        <v>417739.66</v>
      </c>
      <c r="BE80" s="22">
        <f t="shared" si="5"/>
        <v>417739.66</v>
      </c>
    </row>
    <row r="81" spans="1:57" x14ac:dyDescent="0.3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0">
        <v>43860</v>
      </c>
      <c r="AF81" s="140">
        <v>45687</v>
      </c>
      <c r="AG81" s="141">
        <v>645039.01</v>
      </c>
      <c r="AH81" s="83">
        <v>0.41666666666666669</v>
      </c>
      <c r="AI81" s="83">
        <v>5</v>
      </c>
      <c r="AJ81" s="142">
        <v>7.85E-2</v>
      </c>
      <c r="AK81" s="79" t="s">
        <v>651</v>
      </c>
      <c r="AL81" s="79" t="s">
        <v>652</v>
      </c>
      <c r="AM81" s="154">
        <v>0</v>
      </c>
      <c r="AN81" s="154">
        <v>0</v>
      </c>
      <c r="AO81" s="154">
        <v>0</v>
      </c>
      <c r="AP81" s="154">
        <v>0</v>
      </c>
      <c r="AQ81" s="154">
        <v>645039.01</v>
      </c>
      <c r="AR81" s="154">
        <v>0</v>
      </c>
      <c r="AS81" s="154">
        <v>0</v>
      </c>
      <c r="AT81" s="154">
        <v>0</v>
      </c>
      <c r="AU81" s="154">
        <v>0</v>
      </c>
      <c r="AV81" s="154">
        <v>0</v>
      </c>
      <c r="AW81" s="154">
        <v>0</v>
      </c>
      <c r="AX81" s="154">
        <v>0</v>
      </c>
      <c r="AY81" s="154">
        <v>0</v>
      </c>
      <c r="AZ81" s="154">
        <v>0</v>
      </c>
      <c r="BA81" s="154">
        <v>0</v>
      </c>
      <c r="BB81" s="154">
        <v>0</v>
      </c>
      <c r="BC81" s="22">
        <f t="shared" si="3"/>
        <v>0</v>
      </c>
      <c r="BD81" s="22">
        <f t="shared" si="4"/>
        <v>645039.01</v>
      </c>
      <c r="BE81" s="22">
        <f t="shared" si="5"/>
        <v>645039.01</v>
      </c>
    </row>
    <row r="82" spans="1:57" x14ac:dyDescent="0.3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0">
        <v>43860</v>
      </c>
      <c r="AF82" s="140">
        <v>45687</v>
      </c>
      <c r="AG82" s="141">
        <v>2772000</v>
      </c>
      <c r="AH82" s="83">
        <v>0.41666666666666669</v>
      </c>
      <c r="AI82" s="83">
        <v>5</v>
      </c>
      <c r="AJ82" s="142">
        <v>7.85E-2</v>
      </c>
      <c r="AK82" s="79" t="s">
        <v>651</v>
      </c>
      <c r="AL82" s="79" t="s">
        <v>652</v>
      </c>
      <c r="AM82" s="154">
        <v>0</v>
      </c>
      <c r="AN82" s="154">
        <v>0</v>
      </c>
      <c r="AO82" s="154">
        <v>0</v>
      </c>
      <c r="AP82" s="154">
        <v>0</v>
      </c>
      <c r="AQ82" s="154">
        <v>2772000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22">
        <f t="shared" si="3"/>
        <v>0</v>
      </c>
      <c r="BD82" s="22">
        <f t="shared" si="4"/>
        <v>2772000</v>
      </c>
      <c r="BE82" s="22">
        <f t="shared" si="5"/>
        <v>2772000</v>
      </c>
    </row>
    <row r="83" spans="1:57" x14ac:dyDescent="0.3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0">
        <v>43826</v>
      </c>
      <c r="AF83" s="140">
        <v>46383</v>
      </c>
      <c r="AG83" s="141">
        <v>2772000</v>
      </c>
      <c r="AH83" s="83">
        <v>2.3250000000000002</v>
      </c>
      <c r="AI83" s="83">
        <v>7</v>
      </c>
      <c r="AJ83" s="142">
        <v>8.5000000000000006E-2</v>
      </c>
      <c r="AK83" s="79" t="s">
        <v>651</v>
      </c>
      <c r="AL83" s="79" t="s">
        <v>652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22">
        <f t="shared" si="3"/>
        <v>0</v>
      </c>
      <c r="BD83" s="22">
        <f t="shared" si="4"/>
        <v>0</v>
      </c>
      <c r="BE83" s="22">
        <f t="shared" si="5"/>
        <v>0</v>
      </c>
    </row>
    <row r="84" spans="1:57" x14ac:dyDescent="0.3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0">
        <v>43860</v>
      </c>
      <c r="AF84" s="140">
        <v>45687</v>
      </c>
      <c r="AG84" s="141">
        <v>1984519</v>
      </c>
      <c r="AH84" s="83">
        <v>0.41666666666666669</v>
      </c>
      <c r="AI84" s="83">
        <v>5</v>
      </c>
      <c r="AJ84" s="142">
        <v>7.85E-2</v>
      </c>
      <c r="AK84" s="79" t="s">
        <v>651</v>
      </c>
      <c r="AL84" s="79" t="s">
        <v>652</v>
      </c>
      <c r="AM84" s="154">
        <v>0</v>
      </c>
      <c r="AN84" s="154">
        <v>0</v>
      </c>
      <c r="AO84" s="154">
        <v>0</v>
      </c>
      <c r="AP84" s="154">
        <v>0</v>
      </c>
      <c r="AQ84" s="154">
        <v>1984519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22">
        <f t="shared" si="3"/>
        <v>0</v>
      </c>
      <c r="BD84" s="22">
        <f t="shared" si="4"/>
        <v>1984519</v>
      </c>
      <c r="BE84" s="22">
        <f t="shared" si="5"/>
        <v>1984519</v>
      </c>
    </row>
    <row r="85" spans="1:57" x14ac:dyDescent="0.3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0">
        <v>43826</v>
      </c>
      <c r="AF85" s="140">
        <v>46383</v>
      </c>
      <c r="AG85" s="141">
        <v>1984519</v>
      </c>
      <c r="AH85" s="83">
        <v>2.3250000000000002</v>
      </c>
      <c r="AI85" s="83">
        <v>7</v>
      </c>
      <c r="AJ85" s="142">
        <v>8.5000000000000006E-2</v>
      </c>
      <c r="AK85" s="79" t="s">
        <v>651</v>
      </c>
      <c r="AL85" s="79" t="s">
        <v>652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22">
        <f t="shared" si="3"/>
        <v>0</v>
      </c>
      <c r="BD85" s="22">
        <f t="shared" si="4"/>
        <v>0</v>
      </c>
      <c r="BE85" s="22">
        <f t="shared" si="5"/>
        <v>0</v>
      </c>
    </row>
    <row r="86" spans="1:57" x14ac:dyDescent="0.3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0">
        <v>43860</v>
      </c>
      <c r="AF86" s="140">
        <v>45687</v>
      </c>
      <c r="AG86" s="141">
        <v>2346357</v>
      </c>
      <c r="AH86" s="83">
        <v>0.41666666666666669</v>
      </c>
      <c r="AI86" s="83">
        <v>5</v>
      </c>
      <c r="AJ86" s="142">
        <v>7.85E-2</v>
      </c>
      <c r="AK86" s="79" t="s">
        <v>651</v>
      </c>
      <c r="AL86" s="79" t="s">
        <v>652</v>
      </c>
      <c r="AM86" s="154">
        <v>0</v>
      </c>
      <c r="AN86" s="154">
        <v>0</v>
      </c>
      <c r="AO86" s="154">
        <v>0</v>
      </c>
      <c r="AP86" s="154">
        <v>0</v>
      </c>
      <c r="AQ86" s="154">
        <v>2346357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22">
        <f t="shared" si="3"/>
        <v>0</v>
      </c>
      <c r="BD86" s="22">
        <f t="shared" si="4"/>
        <v>2346357</v>
      </c>
      <c r="BE86" s="22">
        <f t="shared" si="5"/>
        <v>2346357</v>
      </c>
    </row>
    <row r="87" spans="1:57" x14ac:dyDescent="0.3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0">
        <v>43826</v>
      </c>
      <c r="AF87" s="140">
        <v>46383</v>
      </c>
      <c r="AG87" s="141">
        <v>2346357</v>
      </c>
      <c r="AH87" s="83">
        <v>2.3250000000000002</v>
      </c>
      <c r="AI87" s="83">
        <v>7</v>
      </c>
      <c r="AJ87" s="142">
        <v>8.5000000000000006E-2</v>
      </c>
      <c r="AK87" s="79" t="s">
        <v>651</v>
      </c>
      <c r="AL87" s="79" t="s">
        <v>652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22">
        <f t="shared" si="3"/>
        <v>0</v>
      </c>
      <c r="BD87" s="22">
        <f t="shared" si="4"/>
        <v>0</v>
      </c>
      <c r="BE87" s="22">
        <f t="shared" si="5"/>
        <v>0</v>
      </c>
    </row>
    <row r="88" spans="1:57" x14ac:dyDescent="0.3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0">
        <v>43860</v>
      </c>
      <c r="AF88" s="140">
        <v>45687</v>
      </c>
      <c r="AG88" s="141">
        <v>228975.12</v>
      </c>
      <c r="AH88" s="83">
        <v>0.41666666666666669</v>
      </c>
      <c r="AI88" s="83">
        <v>5</v>
      </c>
      <c r="AJ88" s="142">
        <v>7.85E-2</v>
      </c>
      <c r="AK88" s="79" t="s">
        <v>651</v>
      </c>
      <c r="AL88" s="79" t="s">
        <v>652</v>
      </c>
      <c r="AM88" s="154">
        <v>0</v>
      </c>
      <c r="AN88" s="154">
        <v>0</v>
      </c>
      <c r="AO88" s="154">
        <v>0</v>
      </c>
      <c r="AP88" s="154">
        <v>0</v>
      </c>
      <c r="AQ88" s="154">
        <v>228975.12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22">
        <f t="shared" si="3"/>
        <v>0</v>
      </c>
      <c r="BD88" s="22">
        <f t="shared" si="4"/>
        <v>228975.12</v>
      </c>
      <c r="BE88" s="22">
        <f t="shared" si="5"/>
        <v>228975.12</v>
      </c>
    </row>
    <row r="89" spans="1:57" x14ac:dyDescent="0.3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0">
        <v>43860</v>
      </c>
      <c r="AF89" s="140">
        <v>45687</v>
      </c>
      <c r="AG89" s="141">
        <v>312000</v>
      </c>
      <c r="AH89" s="83">
        <v>0.41666666666666669</v>
      </c>
      <c r="AI89" s="83">
        <v>5</v>
      </c>
      <c r="AJ89" s="142">
        <v>7.85E-2</v>
      </c>
      <c r="AK89" s="79" t="s">
        <v>651</v>
      </c>
      <c r="AL89" s="79" t="s">
        <v>652</v>
      </c>
      <c r="AM89" s="154">
        <v>0</v>
      </c>
      <c r="AN89" s="154">
        <v>0</v>
      </c>
      <c r="AO89" s="154">
        <v>0</v>
      </c>
      <c r="AP89" s="154">
        <v>0</v>
      </c>
      <c r="AQ89" s="154">
        <v>312000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22">
        <f t="shared" si="3"/>
        <v>0</v>
      </c>
      <c r="BD89" s="22">
        <f t="shared" si="4"/>
        <v>312000</v>
      </c>
      <c r="BE89" s="22">
        <f t="shared" si="5"/>
        <v>312000</v>
      </c>
    </row>
    <row r="90" spans="1:57" x14ac:dyDescent="0.3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0">
        <v>43826</v>
      </c>
      <c r="AF90" s="140">
        <v>46383</v>
      </c>
      <c r="AG90" s="141">
        <v>312000</v>
      </c>
      <c r="AH90" s="83">
        <v>2.3250000000000002</v>
      </c>
      <c r="AI90" s="83">
        <v>7</v>
      </c>
      <c r="AJ90" s="142">
        <v>8.5000000000000006E-2</v>
      </c>
      <c r="AK90" s="79" t="s">
        <v>651</v>
      </c>
      <c r="AL90" s="79" t="s">
        <v>652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22">
        <f t="shared" si="3"/>
        <v>0</v>
      </c>
      <c r="BD90" s="22">
        <f t="shared" si="4"/>
        <v>0</v>
      </c>
      <c r="BE90" s="22">
        <f t="shared" si="5"/>
        <v>0</v>
      </c>
    </row>
    <row r="91" spans="1:57" x14ac:dyDescent="0.3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0">
        <v>43860</v>
      </c>
      <c r="AF91" s="140">
        <v>45687</v>
      </c>
      <c r="AG91" s="141">
        <v>2931360.41</v>
      </c>
      <c r="AH91" s="83">
        <v>0.41666666666666669</v>
      </c>
      <c r="AI91" s="83">
        <v>5</v>
      </c>
      <c r="AJ91" s="142">
        <v>7.85E-2</v>
      </c>
      <c r="AK91" s="79" t="s">
        <v>651</v>
      </c>
      <c r="AL91" s="79" t="s">
        <v>652</v>
      </c>
      <c r="AM91" s="154">
        <v>0</v>
      </c>
      <c r="AN91" s="154">
        <v>0</v>
      </c>
      <c r="AO91" s="154">
        <v>0</v>
      </c>
      <c r="AP91" s="154">
        <v>0</v>
      </c>
      <c r="AQ91" s="154">
        <v>2931360.41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22">
        <f t="shared" si="3"/>
        <v>0</v>
      </c>
      <c r="BD91" s="22">
        <f t="shared" si="4"/>
        <v>2931360.41</v>
      </c>
      <c r="BE91" s="22">
        <f t="shared" si="5"/>
        <v>2931360.41</v>
      </c>
    </row>
    <row r="92" spans="1:57" x14ac:dyDescent="0.3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0">
        <v>43860</v>
      </c>
      <c r="AF92" s="140">
        <v>45687</v>
      </c>
      <c r="AG92" s="141">
        <v>871604.48</v>
      </c>
      <c r="AH92" s="83">
        <v>0.41666666666666669</v>
      </c>
      <c r="AI92" s="83">
        <v>5</v>
      </c>
      <c r="AJ92" s="142">
        <v>7.85E-2</v>
      </c>
      <c r="AK92" s="79" t="s">
        <v>651</v>
      </c>
      <c r="AL92" s="79" t="s">
        <v>652</v>
      </c>
      <c r="AM92" s="154">
        <v>0</v>
      </c>
      <c r="AN92" s="154">
        <v>0</v>
      </c>
      <c r="AO92" s="154">
        <v>0</v>
      </c>
      <c r="AP92" s="154">
        <v>0</v>
      </c>
      <c r="AQ92" s="154">
        <v>871604.48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22">
        <f t="shared" si="3"/>
        <v>0</v>
      </c>
      <c r="BD92" s="22">
        <f t="shared" si="4"/>
        <v>871604.48</v>
      </c>
      <c r="BE92" s="22">
        <f t="shared" si="5"/>
        <v>871604.48</v>
      </c>
    </row>
    <row r="93" spans="1:57" x14ac:dyDescent="0.3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0">
        <v>43860</v>
      </c>
      <c r="AF93" s="140">
        <v>45687</v>
      </c>
      <c r="AG93" s="141">
        <v>234464.36</v>
      </c>
      <c r="AH93" s="83">
        <v>0.41666666666666669</v>
      </c>
      <c r="AI93" s="83">
        <v>5</v>
      </c>
      <c r="AJ93" s="142">
        <v>7.85E-2</v>
      </c>
      <c r="AK93" s="79" t="s">
        <v>651</v>
      </c>
      <c r="AL93" s="79" t="s">
        <v>652</v>
      </c>
      <c r="AM93" s="154">
        <v>0</v>
      </c>
      <c r="AN93" s="154">
        <v>0</v>
      </c>
      <c r="AO93" s="154">
        <v>0</v>
      </c>
      <c r="AP93" s="154">
        <v>0</v>
      </c>
      <c r="AQ93" s="154">
        <v>234464.36</v>
      </c>
      <c r="AR93" s="154">
        <v>0</v>
      </c>
      <c r="AS93" s="154">
        <v>0</v>
      </c>
      <c r="AT93" s="154">
        <v>0</v>
      </c>
      <c r="AU93" s="154">
        <v>0</v>
      </c>
      <c r="AV93" s="154">
        <v>0</v>
      </c>
      <c r="AW93" s="154">
        <v>0</v>
      </c>
      <c r="AX93" s="154">
        <v>0</v>
      </c>
      <c r="AY93" s="154">
        <v>0</v>
      </c>
      <c r="AZ93" s="154">
        <v>0</v>
      </c>
      <c r="BA93" s="154">
        <v>0</v>
      </c>
      <c r="BB93" s="154">
        <v>0</v>
      </c>
      <c r="BC93" s="22">
        <f t="shared" si="3"/>
        <v>0</v>
      </c>
      <c r="BD93" s="22">
        <f t="shared" si="4"/>
        <v>234464.36</v>
      </c>
      <c r="BE93" s="22">
        <f t="shared" si="5"/>
        <v>234464.36</v>
      </c>
    </row>
    <row r="94" spans="1:57" x14ac:dyDescent="0.3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0">
        <v>43860</v>
      </c>
      <c r="AF94" s="140">
        <v>45687</v>
      </c>
      <c r="AG94" s="141">
        <v>1750702.26</v>
      </c>
      <c r="AH94" s="83">
        <v>0.41666666666666669</v>
      </c>
      <c r="AI94" s="83">
        <v>5</v>
      </c>
      <c r="AJ94" s="142">
        <v>7.85E-2</v>
      </c>
      <c r="AK94" s="79" t="s">
        <v>651</v>
      </c>
      <c r="AL94" s="79" t="s">
        <v>652</v>
      </c>
      <c r="AM94" s="154">
        <v>0</v>
      </c>
      <c r="AN94" s="154">
        <v>0</v>
      </c>
      <c r="AO94" s="154">
        <v>0</v>
      </c>
      <c r="AP94" s="154">
        <v>0</v>
      </c>
      <c r="AQ94" s="154">
        <v>1750702.26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22">
        <f t="shared" si="3"/>
        <v>0</v>
      </c>
      <c r="BD94" s="22">
        <f t="shared" si="4"/>
        <v>1750702.26</v>
      </c>
      <c r="BE94" s="22">
        <f t="shared" si="5"/>
        <v>1750702.26</v>
      </c>
    </row>
    <row r="95" spans="1:57" x14ac:dyDescent="0.3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0">
        <v>43826</v>
      </c>
      <c r="AF95" s="140">
        <v>46383</v>
      </c>
      <c r="AG95" s="141">
        <v>1750702.26</v>
      </c>
      <c r="AH95" s="83">
        <v>2.3250000000000002</v>
      </c>
      <c r="AI95" s="83">
        <v>7</v>
      </c>
      <c r="AJ95" s="142">
        <v>8.5000000000000006E-2</v>
      </c>
      <c r="AK95" s="79" t="s">
        <v>651</v>
      </c>
      <c r="AL95" s="79" t="s">
        <v>652</v>
      </c>
      <c r="AM95" s="154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22">
        <f t="shared" si="3"/>
        <v>0</v>
      </c>
      <c r="BD95" s="22">
        <f t="shared" si="4"/>
        <v>0</v>
      </c>
      <c r="BE95" s="22">
        <f t="shared" si="5"/>
        <v>0</v>
      </c>
    </row>
    <row r="96" spans="1:57" x14ac:dyDescent="0.3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0">
        <v>43860</v>
      </c>
      <c r="AF96" s="140">
        <v>45687</v>
      </c>
      <c r="AG96" s="141">
        <v>118843.71</v>
      </c>
      <c r="AH96" s="83">
        <v>0.41666666666666669</v>
      </c>
      <c r="AI96" s="83">
        <v>5</v>
      </c>
      <c r="AJ96" s="142">
        <v>7.85E-2</v>
      </c>
      <c r="AK96" s="79" t="s">
        <v>651</v>
      </c>
      <c r="AL96" s="79" t="s">
        <v>652</v>
      </c>
      <c r="AM96" s="154">
        <v>0</v>
      </c>
      <c r="AN96" s="154">
        <v>0</v>
      </c>
      <c r="AO96" s="154">
        <v>0</v>
      </c>
      <c r="AP96" s="154">
        <v>0</v>
      </c>
      <c r="AQ96" s="154">
        <v>118843.71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22">
        <f t="shared" si="3"/>
        <v>0</v>
      </c>
      <c r="BD96" s="22">
        <f t="shared" si="4"/>
        <v>118843.71</v>
      </c>
      <c r="BE96" s="22">
        <f t="shared" si="5"/>
        <v>118843.71</v>
      </c>
    </row>
    <row r="97" spans="1:57" x14ac:dyDescent="0.3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0">
        <v>43860</v>
      </c>
      <c r="AF97" s="140">
        <v>45687</v>
      </c>
      <c r="AG97" s="141">
        <v>451019.78</v>
      </c>
      <c r="AH97" s="83">
        <v>0.41666666666666669</v>
      </c>
      <c r="AI97" s="83">
        <v>5</v>
      </c>
      <c r="AJ97" s="142">
        <v>7.85E-2</v>
      </c>
      <c r="AK97" s="79" t="s">
        <v>651</v>
      </c>
      <c r="AL97" s="79" t="s">
        <v>652</v>
      </c>
      <c r="AM97" s="154">
        <v>0</v>
      </c>
      <c r="AN97" s="154">
        <v>0</v>
      </c>
      <c r="AO97" s="154">
        <v>0</v>
      </c>
      <c r="AP97" s="154">
        <v>0</v>
      </c>
      <c r="AQ97" s="154">
        <v>451019.78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22">
        <f t="shared" si="3"/>
        <v>0</v>
      </c>
      <c r="BD97" s="22">
        <f t="shared" si="4"/>
        <v>451019.78</v>
      </c>
      <c r="BE97" s="22">
        <f t="shared" si="5"/>
        <v>451019.78</v>
      </c>
    </row>
    <row r="98" spans="1:57" x14ac:dyDescent="0.3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0">
        <v>43826</v>
      </c>
      <c r="AF98" s="140">
        <v>46383</v>
      </c>
      <c r="AG98" s="141">
        <v>451019.78</v>
      </c>
      <c r="AH98" s="83">
        <v>2.3250000000000002</v>
      </c>
      <c r="AI98" s="83">
        <v>7</v>
      </c>
      <c r="AJ98" s="142">
        <v>8.5000000000000006E-2</v>
      </c>
      <c r="AK98" s="79" t="s">
        <v>651</v>
      </c>
      <c r="AL98" s="79" t="s">
        <v>652</v>
      </c>
      <c r="AM98" s="154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22">
        <f t="shared" si="3"/>
        <v>0</v>
      </c>
      <c r="BD98" s="22">
        <f t="shared" si="4"/>
        <v>0</v>
      </c>
      <c r="BE98" s="22">
        <f t="shared" si="5"/>
        <v>0</v>
      </c>
    </row>
    <row r="99" spans="1:57" x14ac:dyDescent="0.3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0">
        <v>43860</v>
      </c>
      <c r="AF99" s="140">
        <v>45687</v>
      </c>
      <c r="AG99" s="141">
        <v>1563038.35</v>
      </c>
      <c r="AH99" s="83">
        <v>0.41666666666666669</v>
      </c>
      <c r="AI99" s="83">
        <v>5</v>
      </c>
      <c r="AJ99" s="142">
        <v>7.85E-2</v>
      </c>
      <c r="AK99" s="79" t="s">
        <v>651</v>
      </c>
      <c r="AL99" s="79" t="s">
        <v>652</v>
      </c>
      <c r="AM99" s="154">
        <v>0</v>
      </c>
      <c r="AN99" s="154">
        <v>0</v>
      </c>
      <c r="AO99" s="154">
        <v>0</v>
      </c>
      <c r="AP99" s="154">
        <v>0</v>
      </c>
      <c r="AQ99" s="154">
        <v>1563038.35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22">
        <f t="shared" si="3"/>
        <v>0</v>
      </c>
      <c r="BD99" s="22">
        <f t="shared" si="4"/>
        <v>1563038.35</v>
      </c>
      <c r="BE99" s="22">
        <f t="shared" si="5"/>
        <v>1563038.35</v>
      </c>
    </row>
    <row r="100" spans="1:57" x14ac:dyDescent="0.3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0">
        <v>43826</v>
      </c>
      <c r="AF100" s="140">
        <v>46383</v>
      </c>
      <c r="AG100" s="141">
        <v>1549032.27</v>
      </c>
      <c r="AH100" s="83">
        <v>2.3250000000000002</v>
      </c>
      <c r="AI100" s="83">
        <v>7</v>
      </c>
      <c r="AJ100" s="142">
        <v>8.5000000000000006E-2</v>
      </c>
      <c r="AK100" s="79" t="s">
        <v>651</v>
      </c>
      <c r="AL100" s="79" t="s">
        <v>652</v>
      </c>
      <c r="AM100" s="154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22">
        <f t="shared" si="3"/>
        <v>0</v>
      </c>
      <c r="BD100" s="22">
        <f t="shared" si="4"/>
        <v>0</v>
      </c>
      <c r="BE100" s="22">
        <f t="shared" si="5"/>
        <v>0</v>
      </c>
    </row>
    <row r="101" spans="1:57" x14ac:dyDescent="0.3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0">
        <v>43860</v>
      </c>
      <c r="AF101" s="140">
        <v>45687</v>
      </c>
      <c r="AG101" s="141">
        <v>409000</v>
      </c>
      <c r="AH101" s="83">
        <v>0.41666666666666669</v>
      </c>
      <c r="AI101" s="83">
        <v>5</v>
      </c>
      <c r="AJ101" s="142">
        <v>7.85E-2</v>
      </c>
      <c r="AK101" s="79" t="s">
        <v>651</v>
      </c>
      <c r="AL101" s="79" t="s">
        <v>652</v>
      </c>
      <c r="AM101" s="154">
        <v>0</v>
      </c>
      <c r="AN101" s="154">
        <v>0</v>
      </c>
      <c r="AO101" s="154">
        <v>0</v>
      </c>
      <c r="AP101" s="154">
        <v>0</v>
      </c>
      <c r="AQ101" s="154">
        <v>409000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22">
        <f t="shared" si="3"/>
        <v>0</v>
      </c>
      <c r="BD101" s="22">
        <f t="shared" si="4"/>
        <v>409000</v>
      </c>
      <c r="BE101" s="22">
        <f t="shared" si="5"/>
        <v>409000</v>
      </c>
    </row>
    <row r="102" spans="1:57" x14ac:dyDescent="0.3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0">
        <v>43826</v>
      </c>
      <c r="AF102" s="140">
        <v>46383</v>
      </c>
      <c r="AG102" s="141">
        <v>405350</v>
      </c>
      <c r="AH102" s="83">
        <v>2.3250000000000002</v>
      </c>
      <c r="AI102" s="83">
        <v>7</v>
      </c>
      <c r="AJ102" s="142">
        <v>8.5000000000000006E-2</v>
      </c>
      <c r="AK102" s="79" t="s">
        <v>651</v>
      </c>
      <c r="AL102" s="79" t="s">
        <v>652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22">
        <f t="shared" si="3"/>
        <v>0</v>
      </c>
      <c r="BD102" s="22">
        <f t="shared" si="4"/>
        <v>0</v>
      </c>
      <c r="BE102" s="22">
        <f t="shared" si="5"/>
        <v>0</v>
      </c>
    </row>
    <row r="103" spans="1:57" x14ac:dyDescent="0.3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0">
        <v>43860</v>
      </c>
      <c r="AF103" s="140">
        <v>45687</v>
      </c>
      <c r="AG103" s="141">
        <v>155320.5</v>
      </c>
      <c r="AH103" s="83">
        <v>0.41666666666666669</v>
      </c>
      <c r="AI103" s="83">
        <v>5</v>
      </c>
      <c r="AJ103" s="142">
        <v>7.85E-2</v>
      </c>
      <c r="AK103" s="79" t="s">
        <v>651</v>
      </c>
      <c r="AL103" s="79" t="s">
        <v>652</v>
      </c>
      <c r="AM103" s="154">
        <v>0</v>
      </c>
      <c r="AN103" s="154">
        <v>0</v>
      </c>
      <c r="AO103" s="154">
        <v>0</v>
      </c>
      <c r="AP103" s="154">
        <v>0</v>
      </c>
      <c r="AQ103" s="154">
        <v>155320.5</v>
      </c>
      <c r="AR103" s="154">
        <v>0</v>
      </c>
      <c r="AS103" s="154">
        <v>0</v>
      </c>
      <c r="AT103" s="154">
        <v>0</v>
      </c>
      <c r="AU103" s="154">
        <v>0</v>
      </c>
      <c r="AV103" s="154">
        <v>0</v>
      </c>
      <c r="AW103" s="154">
        <v>0</v>
      </c>
      <c r="AX103" s="154">
        <v>0</v>
      </c>
      <c r="AY103" s="154">
        <v>0</v>
      </c>
      <c r="AZ103" s="154">
        <v>0</v>
      </c>
      <c r="BA103" s="154">
        <v>0</v>
      </c>
      <c r="BB103" s="154">
        <v>0</v>
      </c>
      <c r="BC103" s="22">
        <f t="shared" si="3"/>
        <v>0</v>
      </c>
      <c r="BD103" s="22">
        <f t="shared" si="4"/>
        <v>155320.5</v>
      </c>
      <c r="BE103" s="22">
        <f t="shared" si="5"/>
        <v>155320.5</v>
      </c>
    </row>
    <row r="104" spans="1:57" x14ac:dyDescent="0.3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0">
        <v>43860</v>
      </c>
      <c r="AF104" s="140">
        <v>45687</v>
      </c>
      <c r="AG104" s="141">
        <v>1093027.0900000001</v>
      </c>
      <c r="AH104" s="83">
        <v>0.41666666666666669</v>
      </c>
      <c r="AI104" s="83">
        <v>5</v>
      </c>
      <c r="AJ104" s="142">
        <v>7.85E-2</v>
      </c>
      <c r="AK104" s="79" t="s">
        <v>651</v>
      </c>
      <c r="AL104" s="79" t="s">
        <v>652</v>
      </c>
      <c r="AM104" s="154">
        <v>0</v>
      </c>
      <c r="AN104" s="154">
        <v>0</v>
      </c>
      <c r="AO104" s="154">
        <v>0</v>
      </c>
      <c r="AP104" s="154">
        <v>0</v>
      </c>
      <c r="AQ104" s="154">
        <v>1093027.0900000001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22">
        <f t="shared" si="3"/>
        <v>0</v>
      </c>
      <c r="BD104" s="22">
        <f t="shared" si="4"/>
        <v>1093027.0900000001</v>
      </c>
      <c r="BE104" s="22">
        <f t="shared" si="5"/>
        <v>1093027.0900000001</v>
      </c>
    </row>
    <row r="105" spans="1:57" x14ac:dyDescent="0.3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0">
        <v>43860</v>
      </c>
      <c r="AF105" s="140">
        <v>45687</v>
      </c>
      <c r="AG105" s="141">
        <v>401924.85</v>
      </c>
      <c r="AH105" s="83">
        <v>0.41666666666666669</v>
      </c>
      <c r="AI105" s="83">
        <v>5</v>
      </c>
      <c r="AJ105" s="142">
        <v>7.85E-2</v>
      </c>
      <c r="AK105" s="79" t="s">
        <v>651</v>
      </c>
      <c r="AL105" s="79" t="s">
        <v>652</v>
      </c>
      <c r="AM105" s="154">
        <v>0</v>
      </c>
      <c r="AN105" s="154">
        <v>0</v>
      </c>
      <c r="AO105" s="154">
        <v>0</v>
      </c>
      <c r="AP105" s="154">
        <v>0</v>
      </c>
      <c r="AQ105" s="154">
        <v>401924.85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22">
        <f t="shared" si="3"/>
        <v>0</v>
      </c>
      <c r="BD105" s="22">
        <f t="shared" si="4"/>
        <v>401924.85</v>
      </c>
      <c r="BE105" s="22">
        <f t="shared" si="5"/>
        <v>401924.85</v>
      </c>
    </row>
    <row r="106" spans="1:57" x14ac:dyDescent="0.3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0">
        <v>43826</v>
      </c>
      <c r="AF106" s="140">
        <v>46383</v>
      </c>
      <c r="AG106" s="141">
        <v>401924.85</v>
      </c>
      <c r="AH106" s="83">
        <v>2.3250000000000002</v>
      </c>
      <c r="AI106" s="83">
        <v>7</v>
      </c>
      <c r="AJ106" s="142">
        <v>8.5000000000000006E-2</v>
      </c>
      <c r="AK106" s="79" t="s">
        <v>651</v>
      </c>
      <c r="AL106" s="79" t="s">
        <v>652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22">
        <f t="shared" si="3"/>
        <v>0</v>
      </c>
      <c r="BD106" s="22">
        <f t="shared" si="4"/>
        <v>0</v>
      </c>
      <c r="BE106" s="22">
        <f t="shared" si="5"/>
        <v>0</v>
      </c>
    </row>
    <row r="107" spans="1:57" x14ac:dyDescent="0.3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0">
        <v>43860</v>
      </c>
      <c r="AF107" s="140">
        <v>45687</v>
      </c>
      <c r="AG107" s="141">
        <v>1048915.27</v>
      </c>
      <c r="AH107" s="83">
        <v>0.41666666666666669</v>
      </c>
      <c r="AI107" s="83">
        <v>5</v>
      </c>
      <c r="AJ107" s="142">
        <v>7.85E-2</v>
      </c>
      <c r="AK107" s="79" t="s">
        <v>651</v>
      </c>
      <c r="AL107" s="79" t="s">
        <v>652</v>
      </c>
      <c r="AM107" s="154">
        <v>0</v>
      </c>
      <c r="AN107" s="154">
        <v>0</v>
      </c>
      <c r="AO107" s="154">
        <v>0</v>
      </c>
      <c r="AP107" s="154">
        <v>0</v>
      </c>
      <c r="AQ107" s="154">
        <v>1048915.27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22">
        <f t="shared" si="3"/>
        <v>0</v>
      </c>
      <c r="BD107" s="22">
        <f t="shared" si="4"/>
        <v>1048915.27</v>
      </c>
      <c r="BE107" s="22">
        <f t="shared" si="5"/>
        <v>1048915.27</v>
      </c>
    </row>
    <row r="108" spans="1:57" x14ac:dyDescent="0.3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0">
        <v>43826</v>
      </c>
      <c r="AF108" s="140">
        <v>46383</v>
      </c>
      <c r="AG108" s="141">
        <v>1039101.67</v>
      </c>
      <c r="AH108" s="83">
        <v>2.3250000000000002</v>
      </c>
      <c r="AI108" s="83">
        <v>7</v>
      </c>
      <c r="AJ108" s="142">
        <v>8.5000000000000006E-2</v>
      </c>
      <c r="AK108" s="79" t="s">
        <v>651</v>
      </c>
      <c r="AL108" s="79" t="s">
        <v>652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22">
        <f t="shared" si="3"/>
        <v>0</v>
      </c>
      <c r="BD108" s="22">
        <f t="shared" si="4"/>
        <v>0</v>
      </c>
      <c r="BE108" s="22">
        <f t="shared" si="5"/>
        <v>0</v>
      </c>
    </row>
    <row r="109" spans="1:57" x14ac:dyDescent="0.3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0">
        <v>43860</v>
      </c>
      <c r="AF109" s="140">
        <v>45687</v>
      </c>
      <c r="AG109" s="141">
        <v>268699.3</v>
      </c>
      <c r="AH109" s="83">
        <v>0.41666666666666669</v>
      </c>
      <c r="AI109" s="83">
        <v>5</v>
      </c>
      <c r="AJ109" s="142">
        <v>7.85E-2</v>
      </c>
      <c r="AK109" s="79" t="s">
        <v>651</v>
      </c>
      <c r="AL109" s="79" t="s">
        <v>652</v>
      </c>
      <c r="AM109" s="154">
        <v>0</v>
      </c>
      <c r="AN109" s="154">
        <v>0</v>
      </c>
      <c r="AO109" s="154">
        <v>0</v>
      </c>
      <c r="AP109" s="154">
        <v>0</v>
      </c>
      <c r="AQ109" s="154">
        <v>268699.3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22">
        <f t="shared" si="3"/>
        <v>0</v>
      </c>
      <c r="BD109" s="22">
        <f t="shared" si="4"/>
        <v>268699.3</v>
      </c>
      <c r="BE109" s="22">
        <f t="shared" si="5"/>
        <v>268699.3</v>
      </c>
    </row>
    <row r="110" spans="1:57" x14ac:dyDescent="0.3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0">
        <v>43826</v>
      </c>
      <c r="AF110" s="140">
        <v>46383</v>
      </c>
      <c r="AG110" s="141">
        <v>266120.73</v>
      </c>
      <c r="AH110" s="83">
        <v>2.3250000000000002</v>
      </c>
      <c r="AI110" s="83">
        <v>7</v>
      </c>
      <c r="AJ110" s="142">
        <v>8.5000000000000006E-2</v>
      </c>
      <c r="AK110" s="79" t="s">
        <v>651</v>
      </c>
      <c r="AL110" s="79" t="s">
        <v>652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22">
        <f t="shared" si="3"/>
        <v>0</v>
      </c>
      <c r="BD110" s="22">
        <f t="shared" si="4"/>
        <v>0</v>
      </c>
      <c r="BE110" s="22">
        <f t="shared" si="5"/>
        <v>0</v>
      </c>
    </row>
    <row r="111" spans="1:57" x14ac:dyDescent="0.3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0">
        <v>43860</v>
      </c>
      <c r="AF111" s="140">
        <v>45687</v>
      </c>
      <c r="AG111" s="141">
        <v>134072.67000000001</v>
      </c>
      <c r="AH111" s="83">
        <v>0.41666666666666669</v>
      </c>
      <c r="AI111" s="83">
        <v>5</v>
      </c>
      <c r="AJ111" s="142">
        <v>7.85E-2</v>
      </c>
      <c r="AK111" s="79" t="s">
        <v>651</v>
      </c>
      <c r="AL111" s="79" t="s">
        <v>652</v>
      </c>
      <c r="AM111" s="154">
        <v>0</v>
      </c>
      <c r="AN111" s="154">
        <v>0</v>
      </c>
      <c r="AO111" s="154">
        <v>0</v>
      </c>
      <c r="AP111" s="154">
        <v>0</v>
      </c>
      <c r="AQ111" s="154">
        <v>134072.67000000001</v>
      </c>
      <c r="AR111" s="154">
        <v>0</v>
      </c>
      <c r="AS111" s="154">
        <v>0</v>
      </c>
      <c r="AT111" s="154">
        <v>0</v>
      </c>
      <c r="AU111" s="154">
        <v>0</v>
      </c>
      <c r="AV111" s="154">
        <v>0</v>
      </c>
      <c r="AW111" s="154">
        <v>0</v>
      </c>
      <c r="AX111" s="154">
        <v>0</v>
      </c>
      <c r="AY111" s="154">
        <v>0</v>
      </c>
      <c r="AZ111" s="154">
        <v>0</v>
      </c>
      <c r="BA111" s="154">
        <v>0</v>
      </c>
      <c r="BB111" s="154">
        <v>0</v>
      </c>
      <c r="BC111" s="22">
        <f t="shared" si="3"/>
        <v>0</v>
      </c>
      <c r="BD111" s="22">
        <f t="shared" si="4"/>
        <v>134072.67000000001</v>
      </c>
      <c r="BE111" s="22">
        <f t="shared" si="5"/>
        <v>134072.67000000001</v>
      </c>
    </row>
    <row r="112" spans="1:57" x14ac:dyDescent="0.3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0">
        <v>43826</v>
      </c>
      <c r="AF112" s="140">
        <v>46383</v>
      </c>
      <c r="AG112" s="141">
        <v>132758.62</v>
      </c>
      <c r="AH112" s="83">
        <v>2.3250000000000002</v>
      </c>
      <c r="AI112" s="83">
        <v>7</v>
      </c>
      <c r="AJ112" s="142">
        <v>8.5000000000000006E-2</v>
      </c>
      <c r="AK112" s="79" t="s">
        <v>651</v>
      </c>
      <c r="AL112" s="79" t="s">
        <v>652</v>
      </c>
      <c r="AM112" s="154">
        <v>0</v>
      </c>
      <c r="AN112" s="154">
        <v>0</v>
      </c>
      <c r="AO112" s="154">
        <v>0</v>
      </c>
      <c r="AP112" s="154">
        <v>0</v>
      </c>
      <c r="AQ112" s="154">
        <v>0</v>
      </c>
      <c r="AR112" s="154">
        <v>0</v>
      </c>
      <c r="AS112" s="154">
        <v>0</v>
      </c>
      <c r="AT112" s="154">
        <v>0</v>
      </c>
      <c r="AU112" s="154">
        <v>0</v>
      </c>
      <c r="AV112" s="154">
        <v>0</v>
      </c>
      <c r="AW112" s="154">
        <v>0</v>
      </c>
      <c r="AX112" s="154">
        <v>0</v>
      </c>
      <c r="AY112" s="154">
        <v>0</v>
      </c>
      <c r="AZ112" s="154">
        <v>0</v>
      </c>
      <c r="BA112" s="154">
        <v>0</v>
      </c>
      <c r="BB112" s="154">
        <v>0</v>
      </c>
      <c r="BC112" s="22">
        <f t="shared" si="3"/>
        <v>0</v>
      </c>
      <c r="BD112" s="22">
        <f t="shared" si="4"/>
        <v>0</v>
      </c>
      <c r="BE112" s="22">
        <f t="shared" si="5"/>
        <v>0</v>
      </c>
    </row>
    <row r="113" spans="1:57" x14ac:dyDescent="0.3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0">
        <v>43860</v>
      </c>
      <c r="AF113" s="140">
        <v>45687</v>
      </c>
      <c r="AG113" s="141">
        <v>147000</v>
      </c>
      <c r="AH113" s="83">
        <v>0.41666666666666669</v>
      </c>
      <c r="AI113" s="83">
        <v>5</v>
      </c>
      <c r="AJ113" s="142">
        <v>7.85E-2</v>
      </c>
      <c r="AK113" s="79" t="s">
        <v>651</v>
      </c>
      <c r="AL113" s="79" t="s">
        <v>652</v>
      </c>
      <c r="AM113" s="154">
        <v>0</v>
      </c>
      <c r="AN113" s="154">
        <v>0</v>
      </c>
      <c r="AO113" s="154">
        <v>0</v>
      </c>
      <c r="AP113" s="154">
        <v>0</v>
      </c>
      <c r="AQ113" s="154">
        <v>147000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22">
        <f t="shared" si="3"/>
        <v>0</v>
      </c>
      <c r="BD113" s="22">
        <f t="shared" si="4"/>
        <v>147000</v>
      </c>
      <c r="BE113" s="22">
        <f t="shared" si="5"/>
        <v>147000</v>
      </c>
    </row>
    <row r="114" spans="1:57" x14ac:dyDescent="0.3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0">
        <v>43826</v>
      </c>
      <c r="AF114" s="140">
        <v>46383</v>
      </c>
      <c r="AG114" s="141">
        <v>147000</v>
      </c>
      <c r="AH114" s="83">
        <v>2.3250000000000002</v>
      </c>
      <c r="AI114" s="83">
        <v>7</v>
      </c>
      <c r="AJ114" s="142">
        <v>8.5000000000000006E-2</v>
      </c>
      <c r="AK114" s="79" t="s">
        <v>651</v>
      </c>
      <c r="AL114" s="79" t="s">
        <v>652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22">
        <f t="shared" si="3"/>
        <v>0</v>
      </c>
      <c r="BD114" s="22">
        <f t="shared" si="4"/>
        <v>0</v>
      </c>
      <c r="BE114" s="22">
        <f t="shared" si="5"/>
        <v>0</v>
      </c>
    </row>
    <row r="115" spans="1:57" x14ac:dyDescent="0.3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0">
        <v>43860</v>
      </c>
      <c r="AF115" s="140">
        <v>45687</v>
      </c>
      <c r="AG115" s="141">
        <v>1583358.19</v>
      </c>
      <c r="AH115" s="83">
        <v>0.41666666666666669</v>
      </c>
      <c r="AI115" s="83">
        <v>5</v>
      </c>
      <c r="AJ115" s="142">
        <v>7.85E-2</v>
      </c>
      <c r="AK115" s="79" t="s">
        <v>651</v>
      </c>
      <c r="AL115" s="79" t="s">
        <v>652</v>
      </c>
      <c r="AM115" s="154">
        <v>0</v>
      </c>
      <c r="AN115" s="154">
        <v>0</v>
      </c>
      <c r="AO115" s="154">
        <v>0</v>
      </c>
      <c r="AP115" s="154">
        <v>0</v>
      </c>
      <c r="AQ115" s="154">
        <v>1583358.19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22">
        <f t="shared" si="3"/>
        <v>0</v>
      </c>
      <c r="BD115" s="22">
        <f t="shared" si="4"/>
        <v>1583358.19</v>
      </c>
      <c r="BE115" s="22">
        <f t="shared" si="5"/>
        <v>1583358.19</v>
      </c>
    </row>
    <row r="116" spans="1:57" x14ac:dyDescent="0.3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0">
        <v>43826</v>
      </c>
      <c r="AF116" s="140">
        <v>46383</v>
      </c>
      <c r="AG116" s="141">
        <v>1567402.03</v>
      </c>
      <c r="AH116" s="83">
        <v>2.3250000000000002</v>
      </c>
      <c r="AI116" s="83">
        <v>7</v>
      </c>
      <c r="AJ116" s="142">
        <v>8.5000000000000006E-2</v>
      </c>
      <c r="AK116" s="79" t="s">
        <v>651</v>
      </c>
      <c r="AL116" s="79" t="s">
        <v>652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22">
        <f t="shared" si="3"/>
        <v>0</v>
      </c>
      <c r="BD116" s="22">
        <f t="shared" si="4"/>
        <v>0</v>
      </c>
      <c r="BE116" s="22">
        <f t="shared" si="5"/>
        <v>0</v>
      </c>
    </row>
    <row r="117" spans="1:57" x14ac:dyDescent="0.3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0">
        <v>43860</v>
      </c>
      <c r="AF117" s="140">
        <v>45687</v>
      </c>
      <c r="AG117" s="141">
        <v>687227.35</v>
      </c>
      <c r="AH117" s="83">
        <v>0.41666666666666669</v>
      </c>
      <c r="AI117" s="83">
        <v>5</v>
      </c>
      <c r="AJ117" s="142">
        <v>7.85E-2</v>
      </c>
      <c r="AK117" s="79" t="s">
        <v>651</v>
      </c>
      <c r="AL117" s="79" t="s">
        <v>652</v>
      </c>
      <c r="AM117" s="154">
        <v>0</v>
      </c>
      <c r="AN117" s="154">
        <v>0</v>
      </c>
      <c r="AO117" s="154">
        <v>0</v>
      </c>
      <c r="AP117" s="154">
        <v>0</v>
      </c>
      <c r="AQ117" s="154">
        <v>687227.35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22">
        <f t="shared" si="3"/>
        <v>0</v>
      </c>
      <c r="BD117" s="22">
        <f t="shared" si="4"/>
        <v>687227.35</v>
      </c>
      <c r="BE117" s="22">
        <f t="shared" si="5"/>
        <v>687227.35</v>
      </c>
    </row>
    <row r="118" spans="1:57" x14ac:dyDescent="0.3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0">
        <v>43826</v>
      </c>
      <c r="AF118" s="140">
        <v>46383</v>
      </c>
      <c r="AG118" s="141">
        <v>680301.87</v>
      </c>
      <c r="AH118" s="83">
        <v>2.3250000000000002</v>
      </c>
      <c r="AI118" s="83">
        <v>7</v>
      </c>
      <c r="AJ118" s="142">
        <v>8.5000000000000006E-2</v>
      </c>
      <c r="AK118" s="79" t="s">
        <v>651</v>
      </c>
      <c r="AL118" s="79" t="s">
        <v>652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22">
        <f t="shared" si="3"/>
        <v>0</v>
      </c>
      <c r="BD118" s="22">
        <f t="shared" si="4"/>
        <v>0</v>
      </c>
      <c r="BE118" s="22">
        <f t="shared" si="5"/>
        <v>0</v>
      </c>
    </row>
    <row r="119" spans="1:57" x14ac:dyDescent="0.3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0">
        <v>43860</v>
      </c>
      <c r="AF119" s="140">
        <v>45687</v>
      </c>
      <c r="AG119" s="141">
        <v>493040.22</v>
      </c>
      <c r="AH119" s="83">
        <v>0.41666666666666669</v>
      </c>
      <c r="AI119" s="83">
        <v>5</v>
      </c>
      <c r="AJ119" s="142">
        <v>7.85E-2</v>
      </c>
      <c r="AK119" s="79" t="s">
        <v>651</v>
      </c>
      <c r="AL119" s="79" t="s">
        <v>652</v>
      </c>
      <c r="AM119" s="154">
        <v>0</v>
      </c>
      <c r="AN119" s="154">
        <v>0</v>
      </c>
      <c r="AO119" s="154">
        <v>0</v>
      </c>
      <c r="AP119" s="154">
        <v>0</v>
      </c>
      <c r="AQ119" s="154">
        <v>493040.22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22">
        <f t="shared" si="3"/>
        <v>0</v>
      </c>
      <c r="BD119" s="22">
        <f t="shared" si="4"/>
        <v>493040.22</v>
      </c>
      <c r="BE119" s="22">
        <f t="shared" si="5"/>
        <v>493040.22</v>
      </c>
    </row>
    <row r="120" spans="1:57" x14ac:dyDescent="0.3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0">
        <v>43826</v>
      </c>
      <c r="AF120" s="140">
        <v>46383</v>
      </c>
      <c r="AG120" s="141">
        <v>493040.22</v>
      </c>
      <c r="AH120" s="83">
        <v>2.3250000000000002</v>
      </c>
      <c r="AI120" s="83">
        <v>7</v>
      </c>
      <c r="AJ120" s="142">
        <v>8.5000000000000006E-2</v>
      </c>
      <c r="AK120" s="79" t="s">
        <v>651</v>
      </c>
      <c r="AL120" s="79" t="s">
        <v>652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22">
        <f t="shared" si="3"/>
        <v>0</v>
      </c>
      <c r="BD120" s="22">
        <f t="shared" si="4"/>
        <v>0</v>
      </c>
      <c r="BE120" s="22">
        <f t="shared" si="5"/>
        <v>0</v>
      </c>
    </row>
    <row r="121" spans="1:57" x14ac:dyDescent="0.3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0">
        <v>43860</v>
      </c>
      <c r="AF121" s="140">
        <v>45687</v>
      </c>
      <c r="AG121" s="141">
        <v>331341.55</v>
      </c>
      <c r="AH121" s="83">
        <v>0.41666666666666669</v>
      </c>
      <c r="AI121" s="83">
        <v>5</v>
      </c>
      <c r="AJ121" s="142">
        <v>7.85E-2</v>
      </c>
      <c r="AK121" s="79" t="s">
        <v>651</v>
      </c>
      <c r="AL121" s="79" t="s">
        <v>652</v>
      </c>
      <c r="AM121" s="154">
        <v>0</v>
      </c>
      <c r="AN121" s="154">
        <v>0</v>
      </c>
      <c r="AO121" s="154">
        <v>0</v>
      </c>
      <c r="AP121" s="154">
        <v>0</v>
      </c>
      <c r="AQ121" s="154">
        <v>331341.55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22">
        <f t="shared" si="3"/>
        <v>0</v>
      </c>
      <c r="BD121" s="22">
        <f t="shared" si="4"/>
        <v>331341.55</v>
      </c>
      <c r="BE121" s="22">
        <f t="shared" si="5"/>
        <v>331341.55</v>
      </c>
    </row>
    <row r="122" spans="1:57" x14ac:dyDescent="0.3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0">
        <v>43860</v>
      </c>
      <c r="AF122" s="140">
        <v>45687</v>
      </c>
      <c r="AG122" s="141">
        <v>6385827.2856901046</v>
      </c>
      <c r="AH122" s="83">
        <v>0.41666666666666669</v>
      </c>
      <c r="AI122" s="83">
        <v>5</v>
      </c>
      <c r="AJ122" s="142">
        <v>7.85E-2</v>
      </c>
      <c r="AK122" s="79" t="s">
        <v>651</v>
      </c>
      <c r="AL122" s="79" t="s">
        <v>652</v>
      </c>
      <c r="AM122" s="154">
        <v>0</v>
      </c>
      <c r="AN122" s="154">
        <v>0</v>
      </c>
      <c r="AO122" s="154">
        <v>0</v>
      </c>
      <c r="AP122" s="154">
        <v>0</v>
      </c>
      <c r="AQ122" s="154">
        <v>6385827.29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22">
        <f t="shared" si="3"/>
        <v>0</v>
      </c>
      <c r="BD122" s="22">
        <f t="shared" si="4"/>
        <v>6385827.29</v>
      </c>
      <c r="BE122" s="22">
        <f t="shared" si="5"/>
        <v>6385827.29</v>
      </c>
    </row>
    <row r="123" spans="1:57" x14ac:dyDescent="0.3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0">
        <v>43826</v>
      </c>
      <c r="AF123" s="140">
        <v>46383</v>
      </c>
      <c r="AG123" s="141">
        <v>6587165.7480864301</v>
      </c>
      <c r="AH123" s="83">
        <v>2.3250000000000002</v>
      </c>
      <c r="AI123" s="83">
        <v>7</v>
      </c>
      <c r="AJ123" s="142">
        <v>8.5000000000000006E-2</v>
      </c>
      <c r="AK123" s="79" t="s">
        <v>651</v>
      </c>
      <c r="AL123" s="79" t="s">
        <v>652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22">
        <f t="shared" si="3"/>
        <v>0</v>
      </c>
      <c r="BD123" s="22">
        <f t="shared" si="4"/>
        <v>0</v>
      </c>
      <c r="BE123" s="22">
        <f t="shared" si="5"/>
        <v>0</v>
      </c>
    </row>
    <row r="124" spans="1:57" x14ac:dyDescent="0.3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56112.47</v>
      </c>
      <c r="AA124" s="77">
        <v>0</v>
      </c>
      <c r="AB124" s="77">
        <v>0</v>
      </c>
      <c r="AC124" s="77">
        <v>0</v>
      </c>
      <c r="AD124" s="77">
        <v>1574092.65</v>
      </c>
      <c r="AE124" s="140">
        <v>44050</v>
      </c>
      <c r="AF124" s="140">
        <v>45876</v>
      </c>
      <c r="AG124" s="141">
        <v>1574092.65</v>
      </c>
      <c r="AH124" s="83">
        <v>0.93611111111111112</v>
      </c>
      <c r="AI124" s="83">
        <v>5</v>
      </c>
      <c r="AJ124" s="142">
        <v>7.1294999999999997E-2</v>
      </c>
      <c r="AK124" s="79" t="s">
        <v>651</v>
      </c>
      <c r="AL124" s="79" t="s">
        <v>652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1574092.65</v>
      </c>
      <c r="AY124" s="154">
        <v>0</v>
      </c>
      <c r="AZ124" s="154">
        <v>0</v>
      </c>
      <c r="BA124" s="154">
        <v>0</v>
      </c>
      <c r="BB124" s="154">
        <v>0</v>
      </c>
      <c r="BC124" s="22">
        <f t="shared" si="3"/>
        <v>0</v>
      </c>
      <c r="BD124" s="22">
        <f t="shared" si="4"/>
        <v>1574092.65</v>
      </c>
      <c r="BE124" s="22">
        <f t="shared" si="5"/>
        <v>1574092.65</v>
      </c>
    </row>
    <row r="125" spans="1:57" x14ac:dyDescent="0.3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59407.83</v>
      </c>
      <c r="AA125" s="77">
        <v>0</v>
      </c>
      <c r="AB125" s="77">
        <v>0</v>
      </c>
      <c r="AC125" s="77">
        <v>0</v>
      </c>
      <c r="AD125" s="77">
        <v>1574092.65</v>
      </c>
      <c r="AE125" s="140">
        <v>44050</v>
      </c>
      <c r="AF125" s="140">
        <v>46606</v>
      </c>
      <c r="AG125" s="141">
        <v>1574092.65</v>
      </c>
      <c r="AH125" s="83">
        <v>2.9361111111111109</v>
      </c>
      <c r="AI125" s="83">
        <v>7</v>
      </c>
      <c r="AJ125" s="142">
        <v>7.5481999999999994E-2</v>
      </c>
      <c r="AK125" s="79" t="s">
        <v>651</v>
      </c>
      <c r="AL125" s="79" t="s">
        <v>652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22">
        <f t="shared" si="3"/>
        <v>0</v>
      </c>
      <c r="BD125" s="22">
        <f t="shared" si="4"/>
        <v>0</v>
      </c>
      <c r="BE125" s="22">
        <f t="shared" si="5"/>
        <v>0</v>
      </c>
    </row>
    <row r="126" spans="1:57" x14ac:dyDescent="0.3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17898.3</v>
      </c>
      <c r="AA126" s="77">
        <v>0</v>
      </c>
      <c r="AB126" s="77">
        <v>0</v>
      </c>
      <c r="AC126" s="77">
        <v>0</v>
      </c>
      <c r="AD126" s="77">
        <v>502091.44</v>
      </c>
      <c r="AE126" s="140">
        <v>44050</v>
      </c>
      <c r="AF126" s="140">
        <v>45876</v>
      </c>
      <c r="AG126" s="141">
        <v>502091.44</v>
      </c>
      <c r="AH126" s="83">
        <v>0.93611111111111112</v>
      </c>
      <c r="AI126" s="83">
        <v>5</v>
      </c>
      <c r="AJ126" s="142">
        <v>7.1294999999999997E-2</v>
      </c>
      <c r="AK126" s="79" t="s">
        <v>651</v>
      </c>
      <c r="AL126" s="79" t="s">
        <v>652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502091.44</v>
      </c>
      <c r="AY126" s="154">
        <v>0</v>
      </c>
      <c r="AZ126" s="154">
        <v>0</v>
      </c>
      <c r="BA126" s="154">
        <v>0</v>
      </c>
      <c r="BB126" s="154">
        <v>0</v>
      </c>
      <c r="BC126" s="22">
        <f t="shared" si="3"/>
        <v>0</v>
      </c>
      <c r="BD126" s="22">
        <f t="shared" si="4"/>
        <v>502091.44</v>
      </c>
      <c r="BE126" s="22">
        <f t="shared" si="5"/>
        <v>502091.44</v>
      </c>
    </row>
    <row r="127" spans="1:57" x14ac:dyDescent="0.3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18948.37</v>
      </c>
      <c r="AA127" s="77">
        <v>0</v>
      </c>
      <c r="AB127" s="77">
        <v>0</v>
      </c>
      <c r="AC127" s="77">
        <v>0</v>
      </c>
      <c r="AD127" s="77">
        <v>502063.34</v>
      </c>
      <c r="AE127" s="140">
        <v>44050</v>
      </c>
      <c r="AF127" s="140">
        <v>46606</v>
      </c>
      <c r="AG127" s="141">
        <v>502063.34</v>
      </c>
      <c r="AH127" s="83">
        <v>2.9361111111111109</v>
      </c>
      <c r="AI127" s="83">
        <v>7</v>
      </c>
      <c r="AJ127" s="142">
        <v>7.5481999999999994E-2</v>
      </c>
      <c r="AK127" s="79" t="s">
        <v>651</v>
      </c>
      <c r="AL127" s="79" t="s">
        <v>652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22">
        <f t="shared" si="3"/>
        <v>0</v>
      </c>
      <c r="BD127" s="22">
        <f t="shared" si="4"/>
        <v>0</v>
      </c>
      <c r="BE127" s="22">
        <f t="shared" si="5"/>
        <v>0</v>
      </c>
    </row>
    <row r="128" spans="1:57" x14ac:dyDescent="0.3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20193.509999999998</v>
      </c>
      <c r="AA128" s="77">
        <v>0</v>
      </c>
      <c r="AB128" s="77">
        <v>0</v>
      </c>
      <c r="AC128" s="77">
        <v>0</v>
      </c>
      <c r="AD128" s="77">
        <v>566477.53</v>
      </c>
      <c r="AE128" s="140">
        <v>44050</v>
      </c>
      <c r="AF128" s="140">
        <v>45876</v>
      </c>
      <c r="AG128" s="141">
        <v>566477.53</v>
      </c>
      <c r="AH128" s="83">
        <v>0.93611111111111112</v>
      </c>
      <c r="AI128" s="83">
        <v>5</v>
      </c>
      <c r="AJ128" s="142">
        <v>7.1294999999999997E-2</v>
      </c>
      <c r="AK128" s="79" t="s">
        <v>651</v>
      </c>
      <c r="AL128" s="79" t="s">
        <v>652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566477.53</v>
      </c>
      <c r="AY128" s="154">
        <v>0</v>
      </c>
      <c r="AZ128" s="154">
        <v>0</v>
      </c>
      <c r="BA128" s="154">
        <v>0</v>
      </c>
      <c r="BB128" s="154">
        <v>0</v>
      </c>
      <c r="BC128" s="22">
        <f t="shared" si="3"/>
        <v>0</v>
      </c>
      <c r="BD128" s="22">
        <f t="shared" si="4"/>
        <v>566477.53</v>
      </c>
      <c r="BE128" s="22">
        <f t="shared" si="5"/>
        <v>566477.53</v>
      </c>
    </row>
    <row r="129" spans="1:57" x14ac:dyDescent="0.3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10688.27</v>
      </c>
      <c r="AA129" s="77">
        <v>0</v>
      </c>
      <c r="AB129" s="77">
        <v>0</v>
      </c>
      <c r="AC129" s="77">
        <v>0</v>
      </c>
      <c r="AD129" s="77">
        <v>283200.63</v>
      </c>
      <c r="AE129" s="140">
        <v>44050</v>
      </c>
      <c r="AF129" s="140">
        <v>46606</v>
      </c>
      <c r="AG129" s="141">
        <v>283200.63</v>
      </c>
      <c r="AH129" s="83">
        <v>2.9361111111111109</v>
      </c>
      <c r="AI129" s="83">
        <v>7</v>
      </c>
      <c r="AJ129" s="142">
        <v>7.5481999999999994E-2</v>
      </c>
      <c r="AK129" s="79" t="s">
        <v>651</v>
      </c>
      <c r="AL129" s="79" t="s">
        <v>652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22">
        <f t="shared" si="3"/>
        <v>0</v>
      </c>
      <c r="BD129" s="22">
        <f t="shared" si="4"/>
        <v>0</v>
      </c>
      <c r="BE129" s="22">
        <f t="shared" si="5"/>
        <v>0</v>
      </c>
    </row>
    <row r="130" spans="1:57" x14ac:dyDescent="0.3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63719.12</v>
      </c>
      <c r="AA130" s="77">
        <v>0</v>
      </c>
      <c r="AB130" s="77">
        <v>0</v>
      </c>
      <c r="AC130" s="77">
        <v>0</v>
      </c>
      <c r="AD130" s="77">
        <v>1787478</v>
      </c>
      <c r="AE130" s="140">
        <v>44050</v>
      </c>
      <c r="AF130" s="140">
        <v>45876</v>
      </c>
      <c r="AG130" s="141">
        <v>1787478</v>
      </c>
      <c r="AH130" s="83">
        <v>0.93611111111111112</v>
      </c>
      <c r="AI130" s="83">
        <v>5</v>
      </c>
      <c r="AJ130" s="142">
        <v>7.1294999999999997E-2</v>
      </c>
      <c r="AK130" s="79" t="s">
        <v>651</v>
      </c>
      <c r="AL130" s="79" t="s">
        <v>652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1787478</v>
      </c>
      <c r="AY130" s="154">
        <v>0</v>
      </c>
      <c r="AZ130" s="154">
        <v>0</v>
      </c>
      <c r="BA130" s="154">
        <v>0</v>
      </c>
      <c r="BB130" s="154">
        <v>0</v>
      </c>
      <c r="BC130" s="22">
        <f t="shared" si="3"/>
        <v>0</v>
      </c>
      <c r="BD130" s="22">
        <f t="shared" si="4"/>
        <v>1787478</v>
      </c>
      <c r="BE130" s="22">
        <f t="shared" si="5"/>
        <v>1787478</v>
      </c>
    </row>
    <row r="131" spans="1:57" x14ac:dyDescent="0.3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131516.69</v>
      </c>
      <c r="AA131" s="77">
        <v>0</v>
      </c>
      <c r="AB131" s="77">
        <v>0</v>
      </c>
      <c r="AC131" s="77">
        <v>0</v>
      </c>
      <c r="AD131" s="77">
        <v>3689366.44</v>
      </c>
      <c r="AE131" s="140">
        <v>44050</v>
      </c>
      <c r="AF131" s="140">
        <v>45876</v>
      </c>
      <c r="AG131" s="141">
        <v>3689366.44</v>
      </c>
      <c r="AH131" s="83">
        <v>0.93611111111111112</v>
      </c>
      <c r="AI131" s="83">
        <v>5</v>
      </c>
      <c r="AJ131" s="142">
        <v>7.1294999999999997E-2</v>
      </c>
      <c r="AK131" s="79" t="s">
        <v>651</v>
      </c>
      <c r="AL131" s="79" t="s">
        <v>652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3689366.44</v>
      </c>
      <c r="AY131" s="154">
        <v>0</v>
      </c>
      <c r="AZ131" s="154">
        <v>0</v>
      </c>
      <c r="BA131" s="154">
        <v>0</v>
      </c>
      <c r="BB131" s="154">
        <v>0</v>
      </c>
      <c r="BC131" s="22">
        <f t="shared" ref="BC131:BC194" si="6">SUM(AM131:AP131)</f>
        <v>0</v>
      </c>
      <c r="BD131" s="22">
        <f t="shared" si="4"/>
        <v>3689366.44</v>
      </c>
      <c r="BE131" s="22">
        <f t="shared" si="5"/>
        <v>3689366.44</v>
      </c>
    </row>
    <row r="132" spans="1:57" x14ac:dyDescent="0.3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69539.83</v>
      </c>
      <c r="AA132" s="77">
        <v>0</v>
      </c>
      <c r="AB132" s="77">
        <v>0</v>
      </c>
      <c r="AC132" s="77">
        <v>0</v>
      </c>
      <c r="AD132" s="77">
        <v>1842554.11</v>
      </c>
      <c r="AE132" s="140">
        <v>44050</v>
      </c>
      <c r="AF132" s="140">
        <v>46606</v>
      </c>
      <c r="AG132" s="141">
        <v>1842554.11</v>
      </c>
      <c r="AH132" s="83">
        <v>2.9361111111111109</v>
      </c>
      <c r="AI132" s="83">
        <v>7</v>
      </c>
      <c r="AJ132" s="142">
        <v>7.5481999999999994E-2</v>
      </c>
      <c r="AK132" s="79" t="s">
        <v>651</v>
      </c>
      <c r="AL132" s="79" t="s">
        <v>652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22">
        <f t="shared" si="6"/>
        <v>0</v>
      </c>
      <c r="BD132" s="22">
        <f t="shared" ref="BD132:BD195" si="7">SUM(AQ132:BB132)</f>
        <v>0</v>
      </c>
      <c r="BE132" s="22">
        <f t="shared" ref="BE132:BE195" si="8">BC132+BD132</f>
        <v>0</v>
      </c>
    </row>
    <row r="133" spans="1:57" x14ac:dyDescent="0.3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17073.21</v>
      </c>
      <c r="AA133" s="77">
        <v>0</v>
      </c>
      <c r="AB133" s="77">
        <v>0</v>
      </c>
      <c r="AC133" s="77">
        <v>0</v>
      </c>
      <c r="AD133" s="77">
        <v>478945.45</v>
      </c>
      <c r="AE133" s="140">
        <v>44050</v>
      </c>
      <c r="AF133" s="140">
        <v>45876</v>
      </c>
      <c r="AG133" s="141">
        <v>478945.45</v>
      </c>
      <c r="AH133" s="83">
        <v>0.93611111111111112</v>
      </c>
      <c r="AI133" s="83">
        <v>5</v>
      </c>
      <c r="AJ133" s="142">
        <v>7.1294999999999997E-2</v>
      </c>
      <c r="AK133" s="79" t="s">
        <v>651</v>
      </c>
      <c r="AL133" s="79" t="s">
        <v>652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0</v>
      </c>
      <c r="AV133" s="154">
        <v>0</v>
      </c>
      <c r="AW133" s="154">
        <v>0</v>
      </c>
      <c r="AX133" s="154">
        <v>478945.45</v>
      </c>
      <c r="AY133" s="154">
        <v>0</v>
      </c>
      <c r="AZ133" s="154">
        <v>0</v>
      </c>
      <c r="BA133" s="154">
        <v>0</v>
      </c>
      <c r="BB133" s="154">
        <v>0</v>
      </c>
      <c r="BC133" s="22">
        <f t="shared" si="6"/>
        <v>0</v>
      </c>
      <c r="BD133" s="22">
        <f t="shared" si="7"/>
        <v>478945.45</v>
      </c>
      <c r="BE133" s="22">
        <f t="shared" si="8"/>
        <v>478945.45</v>
      </c>
    </row>
    <row r="134" spans="1:57" x14ac:dyDescent="0.3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9035.91</v>
      </c>
      <c r="AA134" s="77">
        <v>0</v>
      </c>
      <c r="AB134" s="77">
        <v>0</v>
      </c>
      <c r="AC134" s="77">
        <v>0</v>
      </c>
      <c r="AD134" s="77">
        <v>239418.99</v>
      </c>
      <c r="AE134" s="140">
        <v>44050</v>
      </c>
      <c r="AF134" s="140">
        <v>46606</v>
      </c>
      <c r="AG134" s="141">
        <v>239418.99</v>
      </c>
      <c r="AH134" s="83">
        <v>2.9361111111111109</v>
      </c>
      <c r="AI134" s="83">
        <v>7</v>
      </c>
      <c r="AJ134" s="142">
        <v>7.5481999999999994E-2</v>
      </c>
      <c r="AK134" s="79" t="s">
        <v>651</v>
      </c>
      <c r="AL134" s="79" t="s">
        <v>652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22">
        <f t="shared" si="6"/>
        <v>0</v>
      </c>
      <c r="BD134" s="22">
        <f t="shared" si="7"/>
        <v>0</v>
      </c>
      <c r="BE134" s="22">
        <f t="shared" si="8"/>
        <v>0</v>
      </c>
    </row>
    <row r="135" spans="1:57" x14ac:dyDescent="0.3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18856.830000000002</v>
      </c>
      <c r="AA135" s="77">
        <v>0</v>
      </c>
      <c r="AB135" s="77">
        <v>0</v>
      </c>
      <c r="AC135" s="77">
        <v>0</v>
      </c>
      <c r="AD135" s="77">
        <v>528980.37</v>
      </c>
      <c r="AE135" s="140">
        <v>44050</v>
      </c>
      <c r="AF135" s="140">
        <v>45876</v>
      </c>
      <c r="AG135" s="141">
        <v>528980.37</v>
      </c>
      <c r="AH135" s="83">
        <v>0.93611111111111112</v>
      </c>
      <c r="AI135" s="83">
        <v>5</v>
      </c>
      <c r="AJ135" s="142">
        <v>7.1294999999999997E-2</v>
      </c>
      <c r="AK135" s="79" t="s">
        <v>651</v>
      </c>
      <c r="AL135" s="79" t="s">
        <v>652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528980.37</v>
      </c>
      <c r="AY135" s="154">
        <v>0</v>
      </c>
      <c r="AZ135" s="154">
        <v>0</v>
      </c>
      <c r="BA135" s="154">
        <v>0</v>
      </c>
      <c r="BB135" s="154">
        <v>0</v>
      </c>
      <c r="BC135" s="22">
        <f t="shared" si="6"/>
        <v>0</v>
      </c>
      <c r="BD135" s="22">
        <f t="shared" si="7"/>
        <v>528980.37</v>
      </c>
      <c r="BE135" s="22">
        <f t="shared" si="8"/>
        <v>528980.37</v>
      </c>
    </row>
    <row r="136" spans="1:57" x14ac:dyDescent="0.3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19959.55</v>
      </c>
      <c r="AA136" s="77">
        <v>0</v>
      </c>
      <c r="AB136" s="77">
        <v>0</v>
      </c>
      <c r="AC136" s="77">
        <v>0</v>
      </c>
      <c r="AD136" s="77">
        <v>528855.76</v>
      </c>
      <c r="AE136" s="140">
        <v>44050</v>
      </c>
      <c r="AF136" s="140">
        <v>46606</v>
      </c>
      <c r="AG136" s="141">
        <v>528855.76</v>
      </c>
      <c r="AH136" s="83">
        <v>2.9361111111111109</v>
      </c>
      <c r="AI136" s="83">
        <v>7</v>
      </c>
      <c r="AJ136" s="142">
        <v>7.5481999999999994E-2</v>
      </c>
      <c r="AK136" s="79" t="s">
        <v>651</v>
      </c>
      <c r="AL136" s="79" t="s">
        <v>652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22">
        <f t="shared" si="6"/>
        <v>0</v>
      </c>
      <c r="BD136" s="22">
        <f t="shared" si="7"/>
        <v>0</v>
      </c>
      <c r="BE136" s="22">
        <f t="shared" si="8"/>
        <v>0</v>
      </c>
    </row>
    <row r="137" spans="1:57" x14ac:dyDescent="0.3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16832.09</v>
      </c>
      <c r="AA137" s="77">
        <v>0</v>
      </c>
      <c r="AB137" s="77">
        <v>0</v>
      </c>
      <c r="AC137" s="77">
        <v>0</v>
      </c>
      <c r="AD137" s="77">
        <v>472181.54</v>
      </c>
      <c r="AE137" s="140">
        <v>44050</v>
      </c>
      <c r="AF137" s="140">
        <v>45876</v>
      </c>
      <c r="AG137" s="141">
        <v>472181.54</v>
      </c>
      <c r="AH137" s="83">
        <v>0.93611111111111112</v>
      </c>
      <c r="AI137" s="83">
        <v>5</v>
      </c>
      <c r="AJ137" s="142">
        <v>7.1294999999999997E-2</v>
      </c>
      <c r="AK137" s="79" t="s">
        <v>651</v>
      </c>
      <c r="AL137" s="79" t="s">
        <v>652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0</v>
      </c>
      <c r="AV137" s="154">
        <v>0</v>
      </c>
      <c r="AW137" s="154">
        <v>0</v>
      </c>
      <c r="AX137" s="154">
        <v>472181.54</v>
      </c>
      <c r="AY137" s="154">
        <v>0</v>
      </c>
      <c r="AZ137" s="154">
        <v>0</v>
      </c>
      <c r="BA137" s="154">
        <v>0</v>
      </c>
      <c r="BB137" s="154">
        <v>0</v>
      </c>
      <c r="BC137" s="22">
        <f t="shared" si="6"/>
        <v>0</v>
      </c>
      <c r="BD137" s="22">
        <f t="shared" si="7"/>
        <v>472181.54</v>
      </c>
      <c r="BE137" s="22">
        <f t="shared" si="8"/>
        <v>472181.54</v>
      </c>
    </row>
    <row r="138" spans="1:57" x14ac:dyDescent="0.3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8907.7099999999991</v>
      </c>
      <c r="AA138" s="77">
        <v>0</v>
      </c>
      <c r="AB138" s="77">
        <v>0</v>
      </c>
      <c r="AC138" s="77">
        <v>0</v>
      </c>
      <c r="AD138" s="77">
        <v>236021.98</v>
      </c>
      <c r="AE138" s="140">
        <v>44050</v>
      </c>
      <c r="AF138" s="140">
        <v>46606</v>
      </c>
      <c r="AG138" s="141">
        <v>236021.98</v>
      </c>
      <c r="AH138" s="83">
        <v>2.9361111111111109</v>
      </c>
      <c r="AI138" s="83">
        <v>7</v>
      </c>
      <c r="AJ138" s="142">
        <v>7.5481999999999994E-2</v>
      </c>
      <c r="AK138" s="79" t="s">
        <v>651</v>
      </c>
      <c r="AL138" s="79" t="s">
        <v>652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22">
        <f t="shared" si="6"/>
        <v>0</v>
      </c>
      <c r="BD138" s="22">
        <f t="shared" si="7"/>
        <v>0</v>
      </c>
      <c r="BE138" s="22">
        <f t="shared" si="8"/>
        <v>0</v>
      </c>
    </row>
    <row r="139" spans="1:57" x14ac:dyDescent="0.3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3683.03</v>
      </c>
      <c r="AA139" s="77">
        <v>0</v>
      </c>
      <c r="AB139" s="77">
        <v>0</v>
      </c>
      <c r="AC139" s="77">
        <v>0</v>
      </c>
      <c r="AD139" s="77">
        <v>103318.07</v>
      </c>
      <c r="AE139" s="140">
        <v>44050</v>
      </c>
      <c r="AF139" s="140">
        <v>45876</v>
      </c>
      <c r="AG139" s="141">
        <v>103318.07</v>
      </c>
      <c r="AH139" s="83">
        <v>0.93611111111111112</v>
      </c>
      <c r="AI139" s="83">
        <v>5</v>
      </c>
      <c r="AJ139" s="142">
        <v>7.1294999999999997E-2</v>
      </c>
      <c r="AK139" s="79" t="s">
        <v>651</v>
      </c>
      <c r="AL139" s="79" t="s">
        <v>652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103318.07</v>
      </c>
      <c r="AY139" s="154">
        <v>0</v>
      </c>
      <c r="AZ139" s="154">
        <v>0</v>
      </c>
      <c r="BA139" s="154">
        <v>0</v>
      </c>
      <c r="BB139" s="154">
        <v>0</v>
      </c>
      <c r="BC139" s="22">
        <f t="shared" si="6"/>
        <v>0</v>
      </c>
      <c r="BD139" s="22">
        <f t="shared" si="7"/>
        <v>103318.07</v>
      </c>
      <c r="BE139" s="22">
        <f t="shared" si="8"/>
        <v>103318.07</v>
      </c>
    </row>
    <row r="140" spans="1:57" x14ac:dyDescent="0.3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1922.24</v>
      </c>
      <c r="AA140" s="77">
        <v>0</v>
      </c>
      <c r="AB140" s="77">
        <v>0</v>
      </c>
      <c r="AC140" s="77">
        <v>0</v>
      </c>
      <c r="AD140" s="77">
        <v>50932.43</v>
      </c>
      <c r="AE140" s="140">
        <v>44050</v>
      </c>
      <c r="AF140" s="140">
        <v>46606</v>
      </c>
      <c r="AG140" s="141">
        <v>50932.43</v>
      </c>
      <c r="AH140" s="83">
        <v>2.9361111111111109</v>
      </c>
      <c r="AI140" s="83">
        <v>7</v>
      </c>
      <c r="AJ140" s="142">
        <v>7.5481999999999994E-2</v>
      </c>
      <c r="AK140" s="79" t="s">
        <v>651</v>
      </c>
      <c r="AL140" s="79" t="s">
        <v>652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22">
        <f t="shared" si="6"/>
        <v>0</v>
      </c>
      <c r="BD140" s="22">
        <f t="shared" si="7"/>
        <v>0</v>
      </c>
      <c r="BE140" s="22">
        <f t="shared" si="8"/>
        <v>0</v>
      </c>
    </row>
    <row r="141" spans="1:57" x14ac:dyDescent="0.3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2098</v>
      </c>
      <c r="AA141" s="77">
        <v>0</v>
      </c>
      <c r="AB141" s="77">
        <v>0</v>
      </c>
      <c r="AC141" s="77">
        <v>0</v>
      </c>
      <c r="AD141" s="77">
        <v>58854.13</v>
      </c>
      <c r="AE141" s="140">
        <v>44050</v>
      </c>
      <c r="AF141" s="140">
        <v>45876</v>
      </c>
      <c r="AG141" s="141">
        <v>58854.13</v>
      </c>
      <c r="AH141" s="83">
        <v>0.93611111111111112</v>
      </c>
      <c r="AI141" s="83">
        <v>5</v>
      </c>
      <c r="AJ141" s="142">
        <v>7.1294999999999997E-2</v>
      </c>
      <c r="AK141" s="79" t="s">
        <v>651</v>
      </c>
      <c r="AL141" s="79" t="s">
        <v>652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58854.13</v>
      </c>
      <c r="AY141" s="154">
        <v>0</v>
      </c>
      <c r="AZ141" s="154">
        <v>0</v>
      </c>
      <c r="BA141" s="154">
        <v>0</v>
      </c>
      <c r="BB141" s="154">
        <v>0</v>
      </c>
      <c r="BC141" s="22">
        <f t="shared" si="6"/>
        <v>0</v>
      </c>
      <c r="BD141" s="22">
        <f t="shared" si="7"/>
        <v>58854.13</v>
      </c>
      <c r="BE141" s="22">
        <f t="shared" si="8"/>
        <v>58854.13</v>
      </c>
    </row>
    <row r="142" spans="1:57" x14ac:dyDescent="0.3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1110.23</v>
      </c>
      <c r="AA142" s="77">
        <v>0</v>
      </c>
      <c r="AB142" s="77">
        <v>0</v>
      </c>
      <c r="AC142" s="77">
        <v>0</v>
      </c>
      <c r="AD142" s="77">
        <v>29417.18</v>
      </c>
      <c r="AE142" s="140">
        <v>44050</v>
      </c>
      <c r="AF142" s="140">
        <v>46606</v>
      </c>
      <c r="AG142" s="141">
        <v>29417.18</v>
      </c>
      <c r="AH142" s="83">
        <v>2.9361111111111109</v>
      </c>
      <c r="AI142" s="83">
        <v>7</v>
      </c>
      <c r="AJ142" s="142">
        <v>7.5481999999999994E-2</v>
      </c>
      <c r="AK142" s="79" t="s">
        <v>651</v>
      </c>
      <c r="AL142" s="79" t="s">
        <v>652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22">
        <f t="shared" si="6"/>
        <v>0</v>
      </c>
      <c r="BD142" s="22">
        <f t="shared" si="7"/>
        <v>0</v>
      </c>
      <c r="BE142" s="22">
        <f t="shared" si="8"/>
        <v>0</v>
      </c>
    </row>
    <row r="143" spans="1:57" x14ac:dyDescent="0.3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2525.29</v>
      </c>
      <c r="AA143" s="77">
        <v>0</v>
      </c>
      <c r="AB143" s="77">
        <v>0</v>
      </c>
      <c r="AC143" s="77">
        <v>0</v>
      </c>
      <c r="AD143" s="77">
        <v>70840.479999999996</v>
      </c>
      <c r="AE143" s="140">
        <v>44050</v>
      </c>
      <c r="AF143" s="140">
        <v>45876</v>
      </c>
      <c r="AG143" s="141">
        <v>70840.479999999996</v>
      </c>
      <c r="AH143" s="83">
        <v>0.93611111111111112</v>
      </c>
      <c r="AI143" s="83">
        <v>5</v>
      </c>
      <c r="AJ143" s="142">
        <v>7.1294999999999997E-2</v>
      </c>
      <c r="AK143" s="79" t="s">
        <v>651</v>
      </c>
      <c r="AL143" s="79" t="s">
        <v>652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0</v>
      </c>
      <c r="AV143" s="154">
        <v>0</v>
      </c>
      <c r="AW143" s="154">
        <v>0</v>
      </c>
      <c r="AX143" s="154">
        <v>70840.479999999996</v>
      </c>
      <c r="AY143" s="154">
        <v>0</v>
      </c>
      <c r="AZ143" s="154">
        <v>0</v>
      </c>
      <c r="BA143" s="154">
        <v>0</v>
      </c>
      <c r="BB143" s="154">
        <v>0</v>
      </c>
      <c r="BC143" s="22">
        <f t="shared" si="6"/>
        <v>0</v>
      </c>
      <c r="BD143" s="22">
        <f t="shared" si="7"/>
        <v>70840.479999999996</v>
      </c>
      <c r="BE143" s="22">
        <f t="shared" si="8"/>
        <v>70840.479999999996</v>
      </c>
    </row>
    <row r="144" spans="1:57" x14ac:dyDescent="0.3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1336.33</v>
      </c>
      <c r="AA144" s="77">
        <v>0</v>
      </c>
      <c r="AB144" s="77">
        <v>0</v>
      </c>
      <c r="AC144" s="77">
        <v>0</v>
      </c>
      <c r="AD144" s="77">
        <v>35407.93</v>
      </c>
      <c r="AE144" s="140">
        <v>44050</v>
      </c>
      <c r="AF144" s="140">
        <v>46606</v>
      </c>
      <c r="AG144" s="141">
        <v>35407.93</v>
      </c>
      <c r="AH144" s="83">
        <v>2.9361111111111109</v>
      </c>
      <c r="AI144" s="83">
        <v>7</v>
      </c>
      <c r="AJ144" s="142">
        <v>7.5481999999999994E-2</v>
      </c>
      <c r="AK144" s="79" t="s">
        <v>651</v>
      </c>
      <c r="AL144" s="79" t="s">
        <v>652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22">
        <f t="shared" si="6"/>
        <v>0</v>
      </c>
      <c r="BD144" s="22">
        <f t="shared" si="7"/>
        <v>0</v>
      </c>
      <c r="BE144" s="22">
        <f t="shared" si="8"/>
        <v>0</v>
      </c>
    </row>
    <row r="145" spans="1:57" x14ac:dyDescent="0.3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15705.05</v>
      </c>
      <c r="AA145" s="77">
        <v>0</v>
      </c>
      <c r="AB145" s="77">
        <v>0</v>
      </c>
      <c r="AC145" s="77">
        <v>0</v>
      </c>
      <c r="AD145" s="77">
        <v>440565.24</v>
      </c>
      <c r="AE145" s="140">
        <v>44050</v>
      </c>
      <c r="AF145" s="140">
        <v>45876</v>
      </c>
      <c r="AG145" s="141">
        <v>440565.24</v>
      </c>
      <c r="AH145" s="83">
        <v>0.93611111111111112</v>
      </c>
      <c r="AI145" s="83">
        <v>5</v>
      </c>
      <c r="AJ145" s="142">
        <v>7.1294999999999997E-2</v>
      </c>
      <c r="AK145" s="79" t="s">
        <v>651</v>
      </c>
      <c r="AL145" s="79" t="s">
        <v>652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440565.24</v>
      </c>
      <c r="AY145" s="154">
        <v>0</v>
      </c>
      <c r="AZ145" s="154">
        <v>0</v>
      </c>
      <c r="BA145" s="154">
        <v>0</v>
      </c>
      <c r="BB145" s="154">
        <v>0</v>
      </c>
      <c r="BC145" s="22">
        <f t="shared" si="6"/>
        <v>0</v>
      </c>
      <c r="BD145" s="22">
        <f t="shared" si="7"/>
        <v>440565.24</v>
      </c>
      <c r="BE145" s="22">
        <f t="shared" si="8"/>
        <v>440565.24</v>
      </c>
    </row>
    <row r="146" spans="1:57" x14ac:dyDescent="0.3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8157.64</v>
      </c>
      <c r="AA146" s="77">
        <v>0</v>
      </c>
      <c r="AB146" s="77">
        <v>0</v>
      </c>
      <c r="AC146" s="77">
        <v>0</v>
      </c>
      <c r="AD146" s="77">
        <v>216148.06</v>
      </c>
      <c r="AE146" s="140">
        <v>44050</v>
      </c>
      <c r="AF146" s="140">
        <v>46606</v>
      </c>
      <c r="AG146" s="141">
        <v>216148.06</v>
      </c>
      <c r="AH146" s="83">
        <v>2.9361111111111109</v>
      </c>
      <c r="AI146" s="83">
        <v>7</v>
      </c>
      <c r="AJ146" s="142">
        <v>7.5481999999999994E-2</v>
      </c>
      <c r="AK146" s="79" t="s">
        <v>651</v>
      </c>
      <c r="AL146" s="79" t="s">
        <v>652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22">
        <f t="shared" si="6"/>
        <v>0</v>
      </c>
      <c r="BD146" s="22">
        <f t="shared" si="7"/>
        <v>0</v>
      </c>
      <c r="BE146" s="22">
        <f t="shared" si="8"/>
        <v>0</v>
      </c>
    </row>
    <row r="147" spans="1:57" x14ac:dyDescent="0.3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21376.18</v>
      </c>
      <c r="AA147" s="77">
        <v>0</v>
      </c>
      <c r="AB147" s="77">
        <v>0</v>
      </c>
      <c r="AC147" s="77">
        <v>0</v>
      </c>
      <c r="AD147" s="77">
        <v>599654.34</v>
      </c>
      <c r="AE147" s="140">
        <v>44050</v>
      </c>
      <c r="AF147" s="140">
        <v>45876</v>
      </c>
      <c r="AG147" s="141">
        <v>599654.34</v>
      </c>
      <c r="AH147" s="83">
        <v>0.93611111111111112</v>
      </c>
      <c r="AI147" s="83">
        <v>5</v>
      </c>
      <c r="AJ147" s="142">
        <v>7.1294999999999997E-2</v>
      </c>
      <c r="AK147" s="79" t="s">
        <v>651</v>
      </c>
      <c r="AL147" s="79" t="s">
        <v>652</v>
      </c>
      <c r="AM147" s="154">
        <v>0</v>
      </c>
      <c r="AN147" s="154">
        <v>0</v>
      </c>
      <c r="AO147" s="154">
        <v>0</v>
      </c>
      <c r="AP147" s="154">
        <v>0</v>
      </c>
      <c r="AQ147" s="154">
        <v>0</v>
      </c>
      <c r="AR147" s="154">
        <v>0</v>
      </c>
      <c r="AS147" s="154">
        <v>0</v>
      </c>
      <c r="AT147" s="154">
        <v>0</v>
      </c>
      <c r="AU147" s="154">
        <v>0</v>
      </c>
      <c r="AV147" s="154">
        <v>0</v>
      </c>
      <c r="AW147" s="154">
        <v>0</v>
      </c>
      <c r="AX147" s="154">
        <v>599654.34</v>
      </c>
      <c r="AY147" s="154">
        <v>0</v>
      </c>
      <c r="AZ147" s="154">
        <v>0</v>
      </c>
      <c r="BA147" s="154">
        <v>0</v>
      </c>
      <c r="BB147" s="154">
        <v>0</v>
      </c>
      <c r="BC147" s="22">
        <f t="shared" si="6"/>
        <v>0</v>
      </c>
      <c r="BD147" s="22">
        <f t="shared" si="7"/>
        <v>599654.34</v>
      </c>
      <c r="BE147" s="22">
        <f t="shared" si="8"/>
        <v>599654.34</v>
      </c>
    </row>
    <row r="148" spans="1:57" x14ac:dyDescent="0.3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11315.78</v>
      </c>
      <c r="AA148" s="77">
        <v>0</v>
      </c>
      <c r="AB148" s="77">
        <v>0</v>
      </c>
      <c r="AC148" s="77">
        <v>0</v>
      </c>
      <c r="AD148" s="77">
        <v>299827.17</v>
      </c>
      <c r="AE148" s="140">
        <v>44050</v>
      </c>
      <c r="AF148" s="140">
        <v>46606</v>
      </c>
      <c r="AG148" s="141">
        <v>299827.17</v>
      </c>
      <c r="AH148" s="83">
        <v>2.9361111111111109</v>
      </c>
      <c r="AI148" s="83">
        <v>7</v>
      </c>
      <c r="AJ148" s="142">
        <v>7.5481999999999994E-2</v>
      </c>
      <c r="AK148" s="79" t="s">
        <v>651</v>
      </c>
      <c r="AL148" s="79" t="s">
        <v>652</v>
      </c>
      <c r="AM148" s="154">
        <v>0</v>
      </c>
      <c r="AN148" s="154">
        <v>0</v>
      </c>
      <c r="AO148" s="154">
        <v>0</v>
      </c>
      <c r="AP148" s="154">
        <v>0</v>
      </c>
      <c r="AQ148" s="154">
        <v>0</v>
      </c>
      <c r="AR148" s="154">
        <v>0</v>
      </c>
      <c r="AS148" s="154">
        <v>0</v>
      </c>
      <c r="AT148" s="154">
        <v>0</v>
      </c>
      <c r="AU148" s="154">
        <v>0</v>
      </c>
      <c r="AV148" s="154">
        <v>0</v>
      </c>
      <c r="AW148" s="154">
        <v>0</v>
      </c>
      <c r="AX148" s="154">
        <v>0</v>
      </c>
      <c r="AY148" s="154">
        <v>0</v>
      </c>
      <c r="AZ148" s="154">
        <v>0</v>
      </c>
      <c r="BA148" s="154">
        <v>0</v>
      </c>
      <c r="BB148" s="154">
        <v>0</v>
      </c>
      <c r="BC148" s="22">
        <f t="shared" si="6"/>
        <v>0</v>
      </c>
      <c r="BD148" s="22">
        <f t="shared" si="7"/>
        <v>0</v>
      </c>
      <c r="BE148" s="22">
        <f t="shared" si="8"/>
        <v>0</v>
      </c>
    </row>
    <row r="149" spans="1:57" x14ac:dyDescent="0.3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71174.67</v>
      </c>
      <c r="AA149" s="77">
        <v>0</v>
      </c>
      <c r="AB149" s="77">
        <v>0</v>
      </c>
      <c r="AC149" s="77">
        <v>0</v>
      </c>
      <c r="AD149" s="77">
        <v>1996624.38</v>
      </c>
      <c r="AE149" s="140">
        <v>44050</v>
      </c>
      <c r="AF149" s="140">
        <v>45876</v>
      </c>
      <c r="AG149" s="141">
        <v>1996624.38</v>
      </c>
      <c r="AH149" s="83">
        <v>0.93611111111111112</v>
      </c>
      <c r="AI149" s="83">
        <v>5</v>
      </c>
      <c r="AJ149" s="142">
        <v>7.1294999999999997E-2</v>
      </c>
      <c r="AK149" s="79" t="s">
        <v>651</v>
      </c>
      <c r="AL149" s="79" t="s">
        <v>652</v>
      </c>
      <c r="AM149" s="154">
        <v>0</v>
      </c>
      <c r="AN149" s="154">
        <v>0</v>
      </c>
      <c r="AO149" s="154">
        <v>0</v>
      </c>
      <c r="AP149" s="154">
        <v>0</v>
      </c>
      <c r="AQ149" s="154">
        <v>0</v>
      </c>
      <c r="AR149" s="154">
        <v>0</v>
      </c>
      <c r="AS149" s="154">
        <v>0</v>
      </c>
      <c r="AT149" s="154">
        <v>0</v>
      </c>
      <c r="AU149" s="154">
        <v>0</v>
      </c>
      <c r="AV149" s="154">
        <v>0</v>
      </c>
      <c r="AW149" s="154">
        <v>0</v>
      </c>
      <c r="AX149" s="154">
        <v>1996624.38</v>
      </c>
      <c r="AY149" s="154">
        <v>0</v>
      </c>
      <c r="AZ149" s="154">
        <v>0</v>
      </c>
      <c r="BA149" s="154">
        <v>0</v>
      </c>
      <c r="BB149" s="154">
        <v>0</v>
      </c>
      <c r="BC149" s="22">
        <f t="shared" si="6"/>
        <v>0</v>
      </c>
      <c r="BD149" s="22">
        <f t="shared" si="7"/>
        <v>1996624.38</v>
      </c>
      <c r="BE149" s="22">
        <f t="shared" si="8"/>
        <v>1996624.38</v>
      </c>
    </row>
    <row r="150" spans="1:57" x14ac:dyDescent="0.3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37654.949999999997</v>
      </c>
      <c r="AA150" s="77">
        <v>0</v>
      </c>
      <c r="AB150" s="77">
        <v>0</v>
      </c>
      <c r="AC150" s="77">
        <v>0</v>
      </c>
      <c r="AD150" s="77">
        <v>997719.94</v>
      </c>
      <c r="AE150" s="140">
        <v>44050</v>
      </c>
      <c r="AF150" s="140">
        <v>46606</v>
      </c>
      <c r="AG150" s="141">
        <v>997719.94</v>
      </c>
      <c r="AH150" s="83">
        <v>2.9361111111111109</v>
      </c>
      <c r="AI150" s="83">
        <v>7</v>
      </c>
      <c r="AJ150" s="142">
        <v>7.5481999999999994E-2</v>
      </c>
      <c r="AK150" s="79" t="s">
        <v>651</v>
      </c>
      <c r="AL150" s="79" t="s">
        <v>652</v>
      </c>
      <c r="AM150" s="154">
        <v>0</v>
      </c>
      <c r="AN150" s="154">
        <v>0</v>
      </c>
      <c r="AO150" s="154">
        <v>0</v>
      </c>
      <c r="AP150" s="154">
        <v>0</v>
      </c>
      <c r="AQ150" s="154">
        <v>0</v>
      </c>
      <c r="AR150" s="154">
        <v>0</v>
      </c>
      <c r="AS150" s="154">
        <v>0</v>
      </c>
      <c r="AT150" s="154">
        <v>0</v>
      </c>
      <c r="AU150" s="154">
        <v>0</v>
      </c>
      <c r="AV150" s="154">
        <v>0</v>
      </c>
      <c r="AW150" s="154">
        <v>0</v>
      </c>
      <c r="AX150" s="154">
        <v>0</v>
      </c>
      <c r="AY150" s="154">
        <v>0</v>
      </c>
      <c r="AZ150" s="154">
        <v>0</v>
      </c>
      <c r="BA150" s="154">
        <v>0</v>
      </c>
      <c r="BB150" s="154">
        <v>0</v>
      </c>
      <c r="BC150" s="22">
        <f t="shared" si="6"/>
        <v>0</v>
      </c>
      <c r="BD150" s="22">
        <f t="shared" si="7"/>
        <v>0</v>
      </c>
      <c r="BE150" s="22">
        <f t="shared" si="8"/>
        <v>0</v>
      </c>
    </row>
    <row r="151" spans="1:57" x14ac:dyDescent="0.3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15566.55</v>
      </c>
      <c r="AA151" s="77">
        <v>0</v>
      </c>
      <c r="AB151" s="77">
        <v>0</v>
      </c>
      <c r="AC151" s="77">
        <v>0</v>
      </c>
      <c r="AD151" s="77">
        <v>436679.9</v>
      </c>
      <c r="AE151" s="140">
        <v>44050</v>
      </c>
      <c r="AF151" s="140">
        <v>45876</v>
      </c>
      <c r="AG151" s="141">
        <v>436679.9</v>
      </c>
      <c r="AH151" s="83">
        <v>0.93611111111111112</v>
      </c>
      <c r="AI151" s="83">
        <v>5</v>
      </c>
      <c r="AJ151" s="142">
        <v>7.1294999999999997E-2</v>
      </c>
      <c r="AK151" s="79" t="s">
        <v>651</v>
      </c>
      <c r="AL151" s="79" t="s">
        <v>652</v>
      </c>
      <c r="AM151" s="154">
        <v>0</v>
      </c>
      <c r="AN151" s="154">
        <v>0</v>
      </c>
      <c r="AO151" s="154">
        <v>0</v>
      </c>
      <c r="AP151" s="154">
        <v>0</v>
      </c>
      <c r="AQ151" s="154">
        <v>0</v>
      </c>
      <c r="AR151" s="154">
        <v>0</v>
      </c>
      <c r="AS151" s="154">
        <v>0</v>
      </c>
      <c r="AT151" s="154">
        <v>0</v>
      </c>
      <c r="AU151" s="154">
        <v>0</v>
      </c>
      <c r="AV151" s="154">
        <v>0</v>
      </c>
      <c r="AW151" s="154">
        <v>0</v>
      </c>
      <c r="AX151" s="154">
        <v>436679.9</v>
      </c>
      <c r="AY151" s="154">
        <v>0</v>
      </c>
      <c r="AZ151" s="154">
        <v>0</v>
      </c>
      <c r="BA151" s="154">
        <v>0</v>
      </c>
      <c r="BB151" s="154">
        <v>0</v>
      </c>
      <c r="BC151" s="22">
        <f t="shared" si="6"/>
        <v>0</v>
      </c>
      <c r="BD151" s="22">
        <f t="shared" si="7"/>
        <v>436679.9</v>
      </c>
      <c r="BE151" s="22">
        <f t="shared" si="8"/>
        <v>436679.9</v>
      </c>
    </row>
    <row r="152" spans="1:57" x14ac:dyDescent="0.3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13824.84</v>
      </c>
      <c r="AA152" s="77">
        <v>0</v>
      </c>
      <c r="AB152" s="77">
        <v>0</v>
      </c>
      <c r="AC152" s="77">
        <v>0</v>
      </c>
      <c r="AD152" s="77">
        <v>387820.77</v>
      </c>
      <c r="AE152" s="140">
        <v>44050</v>
      </c>
      <c r="AF152" s="140">
        <v>45876</v>
      </c>
      <c r="AG152" s="141">
        <v>387820.77</v>
      </c>
      <c r="AH152" s="83">
        <v>0.93611111111111112</v>
      </c>
      <c r="AI152" s="83">
        <v>5</v>
      </c>
      <c r="AJ152" s="142">
        <v>7.1294999999999997E-2</v>
      </c>
      <c r="AK152" s="79" t="s">
        <v>651</v>
      </c>
      <c r="AL152" s="79" t="s">
        <v>652</v>
      </c>
      <c r="AM152" s="154">
        <v>0</v>
      </c>
      <c r="AN152" s="154">
        <v>0</v>
      </c>
      <c r="AO152" s="154">
        <v>0</v>
      </c>
      <c r="AP152" s="154">
        <v>0</v>
      </c>
      <c r="AQ152" s="154">
        <v>0</v>
      </c>
      <c r="AR152" s="154">
        <v>0</v>
      </c>
      <c r="AS152" s="154">
        <v>0</v>
      </c>
      <c r="AT152" s="154">
        <v>0</v>
      </c>
      <c r="AU152" s="154">
        <v>0</v>
      </c>
      <c r="AV152" s="154">
        <v>0</v>
      </c>
      <c r="AW152" s="154">
        <v>0</v>
      </c>
      <c r="AX152" s="154">
        <v>387820.77</v>
      </c>
      <c r="AY152" s="154">
        <v>0</v>
      </c>
      <c r="AZ152" s="154">
        <v>0</v>
      </c>
      <c r="BA152" s="154">
        <v>0</v>
      </c>
      <c r="BB152" s="154">
        <v>0</v>
      </c>
      <c r="BC152" s="22">
        <f t="shared" si="6"/>
        <v>0</v>
      </c>
      <c r="BD152" s="22">
        <f t="shared" si="7"/>
        <v>387820.77</v>
      </c>
      <c r="BE152" s="22">
        <f t="shared" si="8"/>
        <v>387820.77</v>
      </c>
    </row>
    <row r="153" spans="1:57" x14ac:dyDescent="0.3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10101.33</v>
      </c>
      <c r="AA153" s="77">
        <v>0</v>
      </c>
      <c r="AB153" s="77">
        <v>0</v>
      </c>
      <c r="AC153" s="77">
        <v>0</v>
      </c>
      <c r="AD153" s="77">
        <v>283367.01</v>
      </c>
      <c r="AE153" s="140">
        <v>44050</v>
      </c>
      <c r="AF153" s="140">
        <v>45876</v>
      </c>
      <c r="AG153" s="141">
        <v>283367.01</v>
      </c>
      <c r="AH153" s="83">
        <v>0.93611111111111112</v>
      </c>
      <c r="AI153" s="83">
        <v>5</v>
      </c>
      <c r="AJ153" s="142">
        <v>7.1294999999999997E-2</v>
      </c>
      <c r="AK153" s="79" t="s">
        <v>651</v>
      </c>
      <c r="AL153" s="79" t="s">
        <v>652</v>
      </c>
      <c r="AM153" s="154">
        <v>0</v>
      </c>
      <c r="AN153" s="154">
        <v>0</v>
      </c>
      <c r="AO153" s="154">
        <v>0</v>
      </c>
      <c r="AP153" s="154">
        <v>0</v>
      </c>
      <c r="AQ153" s="154">
        <v>0</v>
      </c>
      <c r="AR153" s="154">
        <v>0</v>
      </c>
      <c r="AS153" s="154">
        <v>0</v>
      </c>
      <c r="AT153" s="154">
        <v>0</v>
      </c>
      <c r="AU153" s="154">
        <v>0</v>
      </c>
      <c r="AV153" s="154">
        <v>0</v>
      </c>
      <c r="AW153" s="154">
        <v>0</v>
      </c>
      <c r="AX153" s="154">
        <v>283367.01</v>
      </c>
      <c r="AY153" s="154">
        <v>0</v>
      </c>
      <c r="AZ153" s="154">
        <v>0</v>
      </c>
      <c r="BA153" s="154">
        <v>0</v>
      </c>
      <c r="BB153" s="154">
        <v>0</v>
      </c>
      <c r="BC153" s="22">
        <f t="shared" si="6"/>
        <v>0</v>
      </c>
      <c r="BD153" s="22">
        <f t="shared" si="7"/>
        <v>283367.01</v>
      </c>
      <c r="BE153" s="22">
        <f t="shared" si="8"/>
        <v>283367.01</v>
      </c>
    </row>
    <row r="154" spans="1:57" x14ac:dyDescent="0.3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3213.61</v>
      </c>
      <c r="AA154" s="77">
        <v>0</v>
      </c>
      <c r="AB154" s="77">
        <v>0</v>
      </c>
      <c r="AC154" s="77">
        <v>0</v>
      </c>
      <c r="AD154" s="77">
        <v>90149.56</v>
      </c>
      <c r="AE154" s="140">
        <v>44050</v>
      </c>
      <c r="AF154" s="140">
        <v>45876</v>
      </c>
      <c r="AG154" s="141">
        <v>90149.56</v>
      </c>
      <c r="AH154" s="83">
        <v>0.93611111111111112</v>
      </c>
      <c r="AI154" s="83">
        <v>5</v>
      </c>
      <c r="AJ154" s="142">
        <v>7.1294999999999997E-2</v>
      </c>
      <c r="AK154" s="79" t="s">
        <v>651</v>
      </c>
      <c r="AL154" s="79" t="s">
        <v>652</v>
      </c>
      <c r="AM154" s="154">
        <v>0</v>
      </c>
      <c r="AN154" s="154">
        <v>0</v>
      </c>
      <c r="AO154" s="154">
        <v>0</v>
      </c>
      <c r="AP154" s="154">
        <v>0</v>
      </c>
      <c r="AQ154" s="154">
        <v>0</v>
      </c>
      <c r="AR154" s="154">
        <v>0</v>
      </c>
      <c r="AS154" s="154">
        <v>0</v>
      </c>
      <c r="AT154" s="154">
        <v>0</v>
      </c>
      <c r="AU154" s="154">
        <v>0</v>
      </c>
      <c r="AV154" s="154">
        <v>0</v>
      </c>
      <c r="AW154" s="154">
        <v>0</v>
      </c>
      <c r="AX154" s="154">
        <v>90149.56</v>
      </c>
      <c r="AY154" s="154">
        <v>0</v>
      </c>
      <c r="AZ154" s="154">
        <v>0</v>
      </c>
      <c r="BA154" s="154">
        <v>0</v>
      </c>
      <c r="BB154" s="154">
        <v>0</v>
      </c>
      <c r="BC154" s="22">
        <f t="shared" si="6"/>
        <v>0</v>
      </c>
      <c r="BD154" s="22">
        <f t="shared" si="7"/>
        <v>90149.56</v>
      </c>
      <c r="BE154" s="22">
        <f t="shared" si="8"/>
        <v>90149.56</v>
      </c>
    </row>
    <row r="155" spans="1:57" x14ac:dyDescent="0.3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36525.480000000003</v>
      </c>
      <c r="AA155" s="77">
        <v>0</v>
      </c>
      <c r="AB155" s="77">
        <v>0</v>
      </c>
      <c r="AC155" s="77">
        <v>0</v>
      </c>
      <c r="AD155" s="77">
        <v>1024629.57</v>
      </c>
      <c r="AE155" s="140">
        <v>44050</v>
      </c>
      <c r="AF155" s="140">
        <v>45876</v>
      </c>
      <c r="AG155" s="141">
        <v>1024629.57</v>
      </c>
      <c r="AH155" s="83">
        <v>0.93611111111111112</v>
      </c>
      <c r="AI155" s="83">
        <v>5</v>
      </c>
      <c r="AJ155" s="142">
        <v>7.1294999999999997E-2</v>
      </c>
      <c r="AK155" s="79" t="s">
        <v>651</v>
      </c>
      <c r="AL155" s="79" t="s">
        <v>652</v>
      </c>
      <c r="AM155" s="154">
        <v>0</v>
      </c>
      <c r="AN155" s="154">
        <v>0</v>
      </c>
      <c r="AO155" s="154">
        <v>0</v>
      </c>
      <c r="AP155" s="154">
        <v>0</v>
      </c>
      <c r="AQ155" s="154">
        <v>0</v>
      </c>
      <c r="AR155" s="154">
        <v>0</v>
      </c>
      <c r="AS155" s="154">
        <v>0</v>
      </c>
      <c r="AT155" s="154">
        <v>0</v>
      </c>
      <c r="AU155" s="154">
        <v>0</v>
      </c>
      <c r="AV155" s="154">
        <v>0</v>
      </c>
      <c r="AW155" s="154">
        <v>0</v>
      </c>
      <c r="AX155" s="154">
        <v>1024629.57</v>
      </c>
      <c r="AY155" s="154">
        <v>0</v>
      </c>
      <c r="AZ155" s="154">
        <v>0</v>
      </c>
      <c r="BA155" s="154">
        <v>0</v>
      </c>
      <c r="BB155" s="154">
        <v>0</v>
      </c>
      <c r="BC155" s="22">
        <f t="shared" si="6"/>
        <v>0</v>
      </c>
      <c r="BD155" s="22">
        <f t="shared" si="7"/>
        <v>1024629.57</v>
      </c>
      <c r="BE155" s="22">
        <f t="shared" si="8"/>
        <v>1024629.57</v>
      </c>
    </row>
    <row r="156" spans="1:57" x14ac:dyDescent="0.3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19319.59</v>
      </c>
      <c r="AA156" s="77">
        <v>0</v>
      </c>
      <c r="AB156" s="77">
        <v>0</v>
      </c>
      <c r="AC156" s="77">
        <v>0</v>
      </c>
      <c r="AD156" s="77">
        <v>511899.23</v>
      </c>
      <c r="AE156" s="140">
        <v>44050</v>
      </c>
      <c r="AF156" s="140">
        <v>46606</v>
      </c>
      <c r="AG156" s="141">
        <v>511899.23</v>
      </c>
      <c r="AH156" s="83">
        <v>2.9361111111111109</v>
      </c>
      <c r="AI156" s="83">
        <v>7</v>
      </c>
      <c r="AJ156" s="142">
        <v>7.5481999999999994E-2</v>
      </c>
      <c r="AK156" s="79" t="s">
        <v>651</v>
      </c>
      <c r="AL156" s="79" t="s">
        <v>652</v>
      </c>
      <c r="AM156" s="154">
        <v>0</v>
      </c>
      <c r="AN156" s="154">
        <v>0</v>
      </c>
      <c r="AO156" s="154">
        <v>0</v>
      </c>
      <c r="AP156" s="154">
        <v>0</v>
      </c>
      <c r="AQ156" s="154">
        <v>0</v>
      </c>
      <c r="AR156" s="154">
        <v>0</v>
      </c>
      <c r="AS156" s="154">
        <v>0</v>
      </c>
      <c r="AT156" s="154">
        <v>0</v>
      </c>
      <c r="AU156" s="154">
        <v>0</v>
      </c>
      <c r="AV156" s="154">
        <v>0</v>
      </c>
      <c r="AW156" s="154">
        <v>0</v>
      </c>
      <c r="AX156" s="154">
        <v>0</v>
      </c>
      <c r="AY156" s="154">
        <v>0</v>
      </c>
      <c r="AZ156" s="154">
        <v>0</v>
      </c>
      <c r="BA156" s="154">
        <v>0</v>
      </c>
      <c r="BB156" s="154">
        <v>0</v>
      </c>
      <c r="BC156" s="22">
        <f t="shared" si="6"/>
        <v>0</v>
      </c>
      <c r="BD156" s="22">
        <f t="shared" si="7"/>
        <v>0</v>
      </c>
      <c r="BE156" s="22">
        <f t="shared" si="8"/>
        <v>0</v>
      </c>
    </row>
    <row r="157" spans="1:57" x14ac:dyDescent="0.3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120327.38</v>
      </c>
      <c r="AA157" s="77">
        <v>0</v>
      </c>
      <c r="AB157" s="77">
        <v>0</v>
      </c>
      <c r="AC157" s="77">
        <v>0</v>
      </c>
      <c r="AD157" s="77">
        <v>3375478.67</v>
      </c>
      <c r="AE157" s="140">
        <v>44050</v>
      </c>
      <c r="AF157" s="140">
        <v>45876</v>
      </c>
      <c r="AG157" s="141">
        <v>3375478.67</v>
      </c>
      <c r="AH157" s="83">
        <v>0.93611111111111112</v>
      </c>
      <c r="AI157" s="83">
        <v>5</v>
      </c>
      <c r="AJ157" s="142">
        <v>7.1294999999999997E-2</v>
      </c>
      <c r="AK157" s="79" t="s">
        <v>651</v>
      </c>
      <c r="AL157" s="79" t="s">
        <v>652</v>
      </c>
      <c r="AM157" s="154">
        <v>0</v>
      </c>
      <c r="AN157" s="154">
        <v>0</v>
      </c>
      <c r="AO157" s="154">
        <v>0</v>
      </c>
      <c r="AP157" s="154">
        <v>0</v>
      </c>
      <c r="AQ157" s="154">
        <v>0</v>
      </c>
      <c r="AR157" s="154">
        <v>0</v>
      </c>
      <c r="AS157" s="154">
        <v>0</v>
      </c>
      <c r="AT157" s="154">
        <v>0</v>
      </c>
      <c r="AU157" s="154">
        <v>0</v>
      </c>
      <c r="AV157" s="154">
        <v>0</v>
      </c>
      <c r="AW157" s="154">
        <v>0</v>
      </c>
      <c r="AX157" s="154">
        <v>3375478.67</v>
      </c>
      <c r="AY157" s="154">
        <v>0</v>
      </c>
      <c r="AZ157" s="154">
        <v>0</v>
      </c>
      <c r="BA157" s="154">
        <v>0</v>
      </c>
      <c r="BB157" s="154">
        <v>0</v>
      </c>
      <c r="BC157" s="22">
        <f t="shared" si="6"/>
        <v>0</v>
      </c>
      <c r="BD157" s="22">
        <f t="shared" si="7"/>
        <v>3375478.67</v>
      </c>
      <c r="BE157" s="22">
        <f t="shared" si="8"/>
        <v>3375478.67</v>
      </c>
    </row>
    <row r="158" spans="1:57" x14ac:dyDescent="0.3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63643.45</v>
      </c>
      <c r="AA158" s="77">
        <v>0</v>
      </c>
      <c r="AB158" s="77">
        <v>0</v>
      </c>
      <c r="AC158" s="77">
        <v>0</v>
      </c>
      <c r="AD158" s="77">
        <v>1686321.15</v>
      </c>
      <c r="AE158" s="140">
        <v>44050</v>
      </c>
      <c r="AF158" s="140">
        <v>46606</v>
      </c>
      <c r="AG158" s="141">
        <v>1686321.15</v>
      </c>
      <c r="AH158" s="83">
        <v>2.9361111111111109</v>
      </c>
      <c r="AI158" s="83">
        <v>7</v>
      </c>
      <c r="AJ158" s="142">
        <v>7.5481999999999994E-2</v>
      </c>
      <c r="AK158" s="79" t="s">
        <v>651</v>
      </c>
      <c r="AL158" s="79" t="s">
        <v>652</v>
      </c>
      <c r="AM158" s="154">
        <v>0</v>
      </c>
      <c r="AN158" s="154">
        <v>0</v>
      </c>
      <c r="AO158" s="154">
        <v>0</v>
      </c>
      <c r="AP158" s="154">
        <v>0</v>
      </c>
      <c r="AQ158" s="154">
        <v>0</v>
      </c>
      <c r="AR158" s="154">
        <v>0</v>
      </c>
      <c r="AS158" s="154">
        <v>0</v>
      </c>
      <c r="AT158" s="154">
        <v>0</v>
      </c>
      <c r="AU158" s="154">
        <v>0</v>
      </c>
      <c r="AV158" s="154">
        <v>0</v>
      </c>
      <c r="AW158" s="154">
        <v>0</v>
      </c>
      <c r="AX158" s="154">
        <v>0</v>
      </c>
      <c r="AY158" s="154">
        <v>0</v>
      </c>
      <c r="AZ158" s="154">
        <v>0</v>
      </c>
      <c r="BA158" s="154">
        <v>0</v>
      </c>
      <c r="BB158" s="154">
        <v>0</v>
      </c>
      <c r="BC158" s="22">
        <f t="shared" si="6"/>
        <v>0</v>
      </c>
      <c r="BD158" s="22">
        <f t="shared" si="7"/>
        <v>0</v>
      </c>
      <c r="BE158" s="22">
        <f t="shared" si="8"/>
        <v>0</v>
      </c>
    </row>
    <row r="159" spans="1:57" x14ac:dyDescent="0.3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25107.17</v>
      </c>
      <c r="AA159" s="77">
        <v>0</v>
      </c>
      <c r="AB159" s="77">
        <v>0</v>
      </c>
      <c r="AC159" s="77">
        <v>0</v>
      </c>
      <c r="AD159" s="77">
        <v>704317.79</v>
      </c>
      <c r="AE159" s="140">
        <v>44050</v>
      </c>
      <c r="AF159" s="140">
        <v>45876</v>
      </c>
      <c r="AG159" s="141">
        <v>704317.79</v>
      </c>
      <c r="AH159" s="83">
        <v>0.93611111111111112</v>
      </c>
      <c r="AI159" s="83">
        <v>5</v>
      </c>
      <c r="AJ159" s="142">
        <v>7.1294999999999997E-2</v>
      </c>
      <c r="AK159" s="79" t="s">
        <v>651</v>
      </c>
      <c r="AL159" s="79" t="s">
        <v>652</v>
      </c>
      <c r="AM159" s="154">
        <v>0</v>
      </c>
      <c r="AN159" s="154">
        <v>0</v>
      </c>
      <c r="AO159" s="154">
        <v>0</v>
      </c>
      <c r="AP159" s="154">
        <v>0</v>
      </c>
      <c r="AQ159" s="154">
        <v>0</v>
      </c>
      <c r="AR159" s="154">
        <v>0</v>
      </c>
      <c r="AS159" s="154">
        <v>0</v>
      </c>
      <c r="AT159" s="154">
        <v>0</v>
      </c>
      <c r="AU159" s="154">
        <v>0</v>
      </c>
      <c r="AV159" s="154">
        <v>0</v>
      </c>
      <c r="AW159" s="154">
        <v>0</v>
      </c>
      <c r="AX159" s="154">
        <v>704317.79</v>
      </c>
      <c r="AY159" s="154">
        <v>0</v>
      </c>
      <c r="AZ159" s="154">
        <v>0</v>
      </c>
      <c r="BA159" s="154">
        <v>0</v>
      </c>
      <c r="BB159" s="154">
        <v>0</v>
      </c>
      <c r="BC159" s="22">
        <f t="shared" si="6"/>
        <v>0</v>
      </c>
      <c r="BD159" s="22">
        <f t="shared" si="7"/>
        <v>704317.79</v>
      </c>
      <c r="BE159" s="22">
        <f t="shared" si="8"/>
        <v>704317.79</v>
      </c>
    </row>
    <row r="160" spans="1:57" x14ac:dyDescent="0.3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13134.33</v>
      </c>
      <c r="AA160" s="77">
        <v>0</v>
      </c>
      <c r="AB160" s="77">
        <v>0</v>
      </c>
      <c r="AC160" s="77">
        <v>0</v>
      </c>
      <c r="AD160" s="77">
        <v>348012.24</v>
      </c>
      <c r="AE160" s="140">
        <v>44050</v>
      </c>
      <c r="AF160" s="140">
        <v>46606</v>
      </c>
      <c r="AG160" s="141">
        <v>348012.24</v>
      </c>
      <c r="AH160" s="83">
        <v>2.9361111111111109</v>
      </c>
      <c r="AI160" s="83">
        <v>7</v>
      </c>
      <c r="AJ160" s="142">
        <v>7.5481999999999994E-2</v>
      </c>
      <c r="AK160" s="79" t="s">
        <v>651</v>
      </c>
      <c r="AL160" s="79" t="s">
        <v>652</v>
      </c>
      <c r="AM160" s="154">
        <v>0</v>
      </c>
      <c r="AN160" s="154">
        <v>0</v>
      </c>
      <c r="AO160" s="154">
        <v>0</v>
      </c>
      <c r="AP160" s="154">
        <v>0</v>
      </c>
      <c r="AQ160" s="154">
        <v>0</v>
      </c>
      <c r="AR160" s="154">
        <v>0</v>
      </c>
      <c r="AS160" s="154">
        <v>0</v>
      </c>
      <c r="AT160" s="154">
        <v>0</v>
      </c>
      <c r="AU160" s="154">
        <v>0</v>
      </c>
      <c r="AV160" s="154">
        <v>0</v>
      </c>
      <c r="AW160" s="154">
        <v>0</v>
      </c>
      <c r="AX160" s="154">
        <v>0</v>
      </c>
      <c r="AY160" s="154">
        <v>0</v>
      </c>
      <c r="AZ160" s="154">
        <v>0</v>
      </c>
      <c r="BA160" s="154">
        <v>0</v>
      </c>
      <c r="BB160" s="154">
        <v>0</v>
      </c>
      <c r="BC160" s="22">
        <f t="shared" si="6"/>
        <v>0</v>
      </c>
      <c r="BD160" s="22">
        <f t="shared" si="7"/>
        <v>0</v>
      </c>
      <c r="BE160" s="22">
        <f t="shared" si="8"/>
        <v>0</v>
      </c>
    </row>
    <row r="161" spans="1:57" x14ac:dyDescent="0.3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4089.3</v>
      </c>
      <c r="AA161" s="77">
        <v>0</v>
      </c>
      <c r="AB161" s="77">
        <v>0</v>
      </c>
      <c r="AC161" s="77">
        <v>0</v>
      </c>
      <c r="AD161" s="77">
        <v>114715</v>
      </c>
      <c r="AE161" s="140">
        <v>44050</v>
      </c>
      <c r="AF161" s="140">
        <v>45876</v>
      </c>
      <c r="AG161" s="141">
        <v>114715</v>
      </c>
      <c r="AH161" s="83">
        <v>0.93611111111111112</v>
      </c>
      <c r="AI161" s="83">
        <v>5</v>
      </c>
      <c r="AJ161" s="142">
        <v>7.1294999999999997E-2</v>
      </c>
      <c r="AK161" s="79" t="s">
        <v>651</v>
      </c>
      <c r="AL161" s="79" t="s">
        <v>652</v>
      </c>
      <c r="AM161" s="154">
        <v>0</v>
      </c>
      <c r="AN161" s="154">
        <v>0</v>
      </c>
      <c r="AO161" s="154">
        <v>0</v>
      </c>
      <c r="AP161" s="154">
        <v>0</v>
      </c>
      <c r="AQ161" s="154">
        <v>0</v>
      </c>
      <c r="AR161" s="154">
        <v>0</v>
      </c>
      <c r="AS161" s="154">
        <v>0</v>
      </c>
      <c r="AT161" s="154">
        <v>0</v>
      </c>
      <c r="AU161" s="154">
        <v>0</v>
      </c>
      <c r="AV161" s="154">
        <v>0</v>
      </c>
      <c r="AW161" s="154">
        <v>0</v>
      </c>
      <c r="AX161" s="154">
        <v>114715</v>
      </c>
      <c r="AY161" s="154">
        <v>0</v>
      </c>
      <c r="AZ161" s="154">
        <v>0</v>
      </c>
      <c r="BA161" s="154">
        <v>0</v>
      </c>
      <c r="BB161" s="154">
        <v>0</v>
      </c>
      <c r="BC161" s="22">
        <f t="shared" si="6"/>
        <v>0</v>
      </c>
      <c r="BD161" s="22">
        <f t="shared" si="7"/>
        <v>114715</v>
      </c>
      <c r="BE161" s="22">
        <f t="shared" si="8"/>
        <v>114715</v>
      </c>
    </row>
    <row r="162" spans="1:57" x14ac:dyDescent="0.3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4324.18</v>
      </c>
      <c r="AA162" s="77">
        <v>0</v>
      </c>
      <c r="AB162" s="77">
        <v>0</v>
      </c>
      <c r="AC162" s="77">
        <v>0</v>
      </c>
      <c r="AD162" s="77">
        <v>114575</v>
      </c>
      <c r="AE162" s="140">
        <v>44050</v>
      </c>
      <c r="AF162" s="140">
        <v>46606</v>
      </c>
      <c r="AG162" s="141">
        <v>114575</v>
      </c>
      <c r="AH162" s="83">
        <v>2.9361111111111109</v>
      </c>
      <c r="AI162" s="83">
        <v>7</v>
      </c>
      <c r="AJ162" s="142">
        <v>7.5481999999999994E-2</v>
      </c>
      <c r="AK162" s="79" t="s">
        <v>651</v>
      </c>
      <c r="AL162" s="79" t="s">
        <v>652</v>
      </c>
      <c r="AM162" s="154">
        <v>0</v>
      </c>
      <c r="AN162" s="154">
        <v>0</v>
      </c>
      <c r="AO162" s="154">
        <v>0</v>
      </c>
      <c r="AP162" s="154">
        <v>0</v>
      </c>
      <c r="AQ162" s="154">
        <v>0</v>
      </c>
      <c r="AR162" s="154">
        <v>0</v>
      </c>
      <c r="AS162" s="154">
        <v>0</v>
      </c>
      <c r="AT162" s="154">
        <v>0</v>
      </c>
      <c r="AU162" s="154">
        <v>0</v>
      </c>
      <c r="AV162" s="154">
        <v>0</v>
      </c>
      <c r="AW162" s="154">
        <v>0</v>
      </c>
      <c r="AX162" s="154">
        <v>0</v>
      </c>
      <c r="AY162" s="154">
        <v>0</v>
      </c>
      <c r="AZ162" s="154">
        <v>0</v>
      </c>
      <c r="BA162" s="154">
        <v>0</v>
      </c>
      <c r="BB162" s="154">
        <v>0</v>
      </c>
      <c r="BC162" s="22">
        <f t="shared" si="6"/>
        <v>0</v>
      </c>
      <c r="BD162" s="22">
        <f t="shared" si="7"/>
        <v>0</v>
      </c>
      <c r="BE162" s="22">
        <f t="shared" si="8"/>
        <v>0</v>
      </c>
    </row>
    <row r="163" spans="1:57" x14ac:dyDescent="0.3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224245.78</v>
      </c>
      <c r="AA163" s="77">
        <v>0</v>
      </c>
      <c r="AB163" s="77">
        <v>0</v>
      </c>
      <c r="AC163" s="77">
        <v>0</v>
      </c>
      <c r="AD163" s="77">
        <v>6290645.4400000004</v>
      </c>
      <c r="AE163" s="140">
        <v>44050</v>
      </c>
      <c r="AF163" s="140">
        <v>45876</v>
      </c>
      <c r="AG163" s="141">
        <v>6290645.4400000004</v>
      </c>
      <c r="AH163" s="83">
        <v>0.93611111111111112</v>
      </c>
      <c r="AI163" s="83">
        <v>5</v>
      </c>
      <c r="AJ163" s="142">
        <v>7.1294999999999997E-2</v>
      </c>
      <c r="AK163" s="79" t="s">
        <v>651</v>
      </c>
      <c r="AL163" s="79" t="s">
        <v>652</v>
      </c>
      <c r="AM163" s="154">
        <v>0</v>
      </c>
      <c r="AN163" s="154">
        <v>0</v>
      </c>
      <c r="AO163" s="154">
        <v>0</v>
      </c>
      <c r="AP163" s="154">
        <v>0</v>
      </c>
      <c r="AQ163" s="154">
        <v>0</v>
      </c>
      <c r="AR163" s="154">
        <v>0</v>
      </c>
      <c r="AS163" s="154">
        <v>0</v>
      </c>
      <c r="AT163" s="154">
        <v>0</v>
      </c>
      <c r="AU163" s="154">
        <v>0</v>
      </c>
      <c r="AV163" s="154">
        <v>0</v>
      </c>
      <c r="AW163" s="154">
        <v>0</v>
      </c>
      <c r="AX163" s="154">
        <v>6290645.4400000004</v>
      </c>
      <c r="AY163" s="154">
        <v>0</v>
      </c>
      <c r="AZ163" s="154">
        <v>0</v>
      </c>
      <c r="BA163" s="154">
        <v>0</v>
      </c>
      <c r="BB163" s="154">
        <v>0</v>
      </c>
      <c r="BC163" s="22">
        <f t="shared" si="6"/>
        <v>0</v>
      </c>
      <c r="BD163" s="22">
        <f t="shared" si="7"/>
        <v>6290645.4400000004</v>
      </c>
      <c r="BE163" s="22">
        <f t="shared" si="8"/>
        <v>6290645.4400000004</v>
      </c>
    </row>
    <row r="164" spans="1:57" x14ac:dyDescent="0.3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0">
        <v>44168</v>
      </c>
      <c r="AF164" s="140">
        <v>45994</v>
      </c>
      <c r="AG164" s="141">
        <v>2968774.18</v>
      </c>
      <c r="AH164" s="83">
        <v>1.2583333333333333</v>
      </c>
      <c r="AI164" s="83">
        <v>5</v>
      </c>
      <c r="AJ164" s="142">
        <v>7.1294999999999997E-2</v>
      </c>
      <c r="AK164" s="79" t="s">
        <v>651</v>
      </c>
      <c r="AL164" s="79" t="s">
        <v>652</v>
      </c>
      <c r="AM164" s="154">
        <v>0</v>
      </c>
      <c r="AN164" s="154">
        <v>0</v>
      </c>
      <c r="AO164" s="154">
        <v>0</v>
      </c>
      <c r="AP164" s="154">
        <v>0</v>
      </c>
      <c r="AQ164" s="154">
        <v>0</v>
      </c>
      <c r="AR164" s="154">
        <v>0</v>
      </c>
      <c r="AS164" s="154">
        <v>0</v>
      </c>
      <c r="AT164" s="154">
        <v>0</v>
      </c>
      <c r="AU164" s="154">
        <v>0</v>
      </c>
      <c r="AV164" s="154">
        <v>0</v>
      </c>
      <c r="AW164" s="154">
        <v>0</v>
      </c>
      <c r="AX164" s="154">
        <v>0</v>
      </c>
      <c r="AY164" s="154">
        <v>0</v>
      </c>
      <c r="AZ164" s="154">
        <v>0</v>
      </c>
      <c r="BA164" s="154">
        <v>0</v>
      </c>
      <c r="BB164" s="154">
        <v>2968774.18</v>
      </c>
      <c r="BC164" s="22">
        <f t="shared" si="6"/>
        <v>0</v>
      </c>
      <c r="BD164" s="22">
        <f t="shared" si="7"/>
        <v>2968774.18</v>
      </c>
      <c r="BE164" s="22">
        <f t="shared" si="8"/>
        <v>2968774.18</v>
      </c>
    </row>
    <row r="165" spans="1:57" x14ac:dyDescent="0.3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3652.62</v>
      </c>
      <c r="AA165" s="77">
        <v>0</v>
      </c>
      <c r="AB165" s="77">
        <v>0</v>
      </c>
      <c r="AC165" s="77">
        <v>0</v>
      </c>
      <c r="AD165" s="77">
        <v>102465.04</v>
      </c>
      <c r="AE165" s="140">
        <v>44050</v>
      </c>
      <c r="AF165" s="140">
        <v>45876</v>
      </c>
      <c r="AG165" s="141">
        <v>102465.04</v>
      </c>
      <c r="AH165" s="83">
        <v>0.93611111111111112</v>
      </c>
      <c r="AI165" s="83">
        <v>5</v>
      </c>
      <c r="AJ165" s="142">
        <v>7.1300000000000002E-2</v>
      </c>
      <c r="AK165" s="79" t="s">
        <v>651</v>
      </c>
      <c r="AL165" s="79" t="s">
        <v>652</v>
      </c>
      <c r="AM165" s="154">
        <v>0</v>
      </c>
      <c r="AN165" s="154">
        <v>0</v>
      </c>
      <c r="AO165" s="154">
        <v>0</v>
      </c>
      <c r="AP165" s="154">
        <v>0</v>
      </c>
      <c r="AQ165" s="154">
        <v>0</v>
      </c>
      <c r="AR165" s="154">
        <v>0</v>
      </c>
      <c r="AS165" s="154">
        <v>0</v>
      </c>
      <c r="AT165" s="154">
        <v>0</v>
      </c>
      <c r="AU165" s="154">
        <v>0</v>
      </c>
      <c r="AV165" s="154">
        <v>0</v>
      </c>
      <c r="AW165" s="154">
        <v>0</v>
      </c>
      <c r="AX165" s="154">
        <v>102465.04</v>
      </c>
      <c r="AY165" s="154">
        <v>0</v>
      </c>
      <c r="AZ165" s="154">
        <v>0</v>
      </c>
      <c r="BA165" s="154">
        <v>0</v>
      </c>
      <c r="BB165" s="154">
        <v>0</v>
      </c>
      <c r="BC165" s="22">
        <f t="shared" si="6"/>
        <v>0</v>
      </c>
      <c r="BD165" s="22">
        <f t="shared" si="7"/>
        <v>102465.04</v>
      </c>
      <c r="BE165" s="22">
        <f t="shared" si="8"/>
        <v>102465.04</v>
      </c>
    </row>
    <row r="166" spans="1:57" x14ac:dyDescent="0.3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7617.87</v>
      </c>
      <c r="AA166" s="77">
        <v>0</v>
      </c>
      <c r="AB166" s="77">
        <v>0</v>
      </c>
      <c r="AC166" s="77">
        <v>0</v>
      </c>
      <c r="AD166" s="77">
        <v>213700</v>
      </c>
      <c r="AE166" s="140">
        <v>44050</v>
      </c>
      <c r="AF166" s="140">
        <v>45876</v>
      </c>
      <c r="AG166" s="141">
        <v>213700</v>
      </c>
      <c r="AH166" s="83">
        <v>0.93611111111111112</v>
      </c>
      <c r="AI166" s="83">
        <v>5</v>
      </c>
      <c r="AJ166" s="142">
        <v>7.1300000000000002E-2</v>
      </c>
      <c r="AK166" s="79" t="s">
        <v>651</v>
      </c>
      <c r="AL166" s="79" t="s">
        <v>652</v>
      </c>
      <c r="AM166" s="154">
        <v>0</v>
      </c>
      <c r="AN166" s="154">
        <v>0</v>
      </c>
      <c r="AO166" s="154">
        <v>0</v>
      </c>
      <c r="AP166" s="154">
        <v>0</v>
      </c>
      <c r="AQ166" s="154">
        <v>0</v>
      </c>
      <c r="AR166" s="154">
        <v>0</v>
      </c>
      <c r="AS166" s="154">
        <v>0</v>
      </c>
      <c r="AT166" s="154">
        <v>0</v>
      </c>
      <c r="AU166" s="154">
        <v>0</v>
      </c>
      <c r="AV166" s="154">
        <v>0</v>
      </c>
      <c r="AW166" s="154">
        <v>0</v>
      </c>
      <c r="AX166" s="154">
        <v>213700</v>
      </c>
      <c r="AY166" s="154">
        <v>0</v>
      </c>
      <c r="AZ166" s="154">
        <v>0</v>
      </c>
      <c r="BA166" s="154">
        <v>0</v>
      </c>
      <c r="BB166" s="154">
        <v>0</v>
      </c>
      <c r="BC166" s="22">
        <f t="shared" si="6"/>
        <v>0</v>
      </c>
      <c r="BD166" s="22">
        <f t="shared" si="7"/>
        <v>213700</v>
      </c>
      <c r="BE166" s="22">
        <f t="shared" si="8"/>
        <v>213700</v>
      </c>
    </row>
    <row r="167" spans="1:57" x14ac:dyDescent="0.3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8502.6</v>
      </c>
      <c r="AA167" s="77">
        <v>0</v>
      </c>
      <c r="AB167" s="77">
        <v>0</v>
      </c>
      <c r="AC167" s="77">
        <v>0</v>
      </c>
      <c r="AD167" s="77">
        <v>238518.95</v>
      </c>
      <c r="AE167" s="140">
        <v>44050</v>
      </c>
      <c r="AF167" s="140">
        <v>45876</v>
      </c>
      <c r="AG167" s="141">
        <v>238518.95</v>
      </c>
      <c r="AH167" s="83">
        <v>0.93611111111111112</v>
      </c>
      <c r="AI167" s="83">
        <v>5</v>
      </c>
      <c r="AJ167" s="142">
        <v>7.1300000000000002E-2</v>
      </c>
      <c r="AK167" s="79" t="s">
        <v>651</v>
      </c>
      <c r="AL167" s="79" t="s">
        <v>652</v>
      </c>
      <c r="AM167" s="154">
        <v>0</v>
      </c>
      <c r="AN167" s="154">
        <v>0</v>
      </c>
      <c r="AO167" s="154">
        <v>0</v>
      </c>
      <c r="AP167" s="154">
        <v>0</v>
      </c>
      <c r="AQ167" s="154">
        <v>0</v>
      </c>
      <c r="AR167" s="154">
        <v>0</v>
      </c>
      <c r="AS167" s="154">
        <v>0</v>
      </c>
      <c r="AT167" s="154">
        <v>0</v>
      </c>
      <c r="AU167" s="154">
        <v>0</v>
      </c>
      <c r="AV167" s="154">
        <v>0</v>
      </c>
      <c r="AW167" s="154">
        <v>0</v>
      </c>
      <c r="AX167" s="154">
        <v>238518.95</v>
      </c>
      <c r="AY167" s="154">
        <v>0</v>
      </c>
      <c r="AZ167" s="154">
        <v>0</v>
      </c>
      <c r="BA167" s="154">
        <v>0</v>
      </c>
      <c r="BB167" s="154">
        <v>0</v>
      </c>
      <c r="BC167" s="22">
        <f t="shared" si="6"/>
        <v>0</v>
      </c>
      <c r="BD167" s="22">
        <f t="shared" si="7"/>
        <v>238518.95</v>
      </c>
      <c r="BE167" s="22">
        <f t="shared" si="8"/>
        <v>238518.95</v>
      </c>
    </row>
    <row r="168" spans="1:57" x14ac:dyDescent="0.3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0">
        <v>44168</v>
      </c>
      <c r="AF168" s="140">
        <v>45994</v>
      </c>
      <c r="AG168" s="141">
        <v>2965887.06</v>
      </c>
      <c r="AH168" s="83">
        <v>1.2583333333333333</v>
      </c>
      <c r="AI168" s="83">
        <v>5</v>
      </c>
      <c r="AJ168" s="142">
        <v>7.1294999999999997E-2</v>
      </c>
      <c r="AK168" s="79" t="s">
        <v>651</v>
      </c>
      <c r="AL168" s="79" t="s">
        <v>652</v>
      </c>
      <c r="AM168" s="154">
        <v>0</v>
      </c>
      <c r="AN168" s="154">
        <v>0</v>
      </c>
      <c r="AO168" s="154">
        <v>0</v>
      </c>
      <c r="AP168" s="154">
        <v>0</v>
      </c>
      <c r="AQ168" s="154">
        <v>0</v>
      </c>
      <c r="AR168" s="154">
        <v>0</v>
      </c>
      <c r="AS168" s="154">
        <v>0</v>
      </c>
      <c r="AT168" s="154">
        <v>0</v>
      </c>
      <c r="AU168" s="154">
        <v>0</v>
      </c>
      <c r="AV168" s="154">
        <v>0</v>
      </c>
      <c r="AW168" s="154">
        <v>0</v>
      </c>
      <c r="AX168" s="154">
        <v>0</v>
      </c>
      <c r="AY168" s="154">
        <v>0</v>
      </c>
      <c r="AZ168" s="154">
        <v>0</v>
      </c>
      <c r="BA168" s="154">
        <v>0</v>
      </c>
      <c r="BB168" s="154">
        <v>2965887.06</v>
      </c>
      <c r="BC168" s="22">
        <f t="shared" si="6"/>
        <v>0</v>
      </c>
      <c r="BD168" s="22">
        <f t="shared" si="7"/>
        <v>2965887.06</v>
      </c>
      <c r="BE168" s="22">
        <f t="shared" si="8"/>
        <v>2965887.06</v>
      </c>
    </row>
    <row r="169" spans="1:57" x14ac:dyDescent="0.3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42103.23</v>
      </c>
      <c r="AA169" s="77">
        <v>0</v>
      </c>
      <c r="AB169" s="77">
        <v>0</v>
      </c>
      <c r="AC169" s="77">
        <v>0</v>
      </c>
      <c r="AD169" s="77">
        <v>1181099.07</v>
      </c>
      <c r="AE169" s="140">
        <v>44050</v>
      </c>
      <c r="AF169" s="140">
        <v>45876</v>
      </c>
      <c r="AG169" s="141">
        <v>1181099.07</v>
      </c>
      <c r="AH169" s="83">
        <v>0.93611111111111112</v>
      </c>
      <c r="AI169" s="83">
        <v>5</v>
      </c>
      <c r="AJ169" s="142">
        <v>7.1300000000000002E-2</v>
      </c>
      <c r="AK169" s="79" t="s">
        <v>651</v>
      </c>
      <c r="AL169" s="79" t="s">
        <v>652</v>
      </c>
      <c r="AM169" s="154">
        <v>0</v>
      </c>
      <c r="AN169" s="154">
        <v>0</v>
      </c>
      <c r="AO169" s="154">
        <v>0</v>
      </c>
      <c r="AP169" s="154">
        <v>0</v>
      </c>
      <c r="AQ169" s="154">
        <v>0</v>
      </c>
      <c r="AR169" s="154">
        <v>0</v>
      </c>
      <c r="AS169" s="154">
        <v>0</v>
      </c>
      <c r="AT169" s="154">
        <v>0</v>
      </c>
      <c r="AU169" s="154">
        <v>0</v>
      </c>
      <c r="AV169" s="154">
        <v>0</v>
      </c>
      <c r="AW169" s="154">
        <v>0</v>
      </c>
      <c r="AX169" s="154">
        <v>1181099.07</v>
      </c>
      <c r="AY169" s="154">
        <v>0</v>
      </c>
      <c r="AZ169" s="154">
        <v>0</v>
      </c>
      <c r="BA169" s="154">
        <v>0</v>
      </c>
      <c r="BB169" s="154">
        <v>0</v>
      </c>
      <c r="BC169" s="22">
        <f t="shared" si="6"/>
        <v>0</v>
      </c>
      <c r="BD169" s="22">
        <f t="shared" si="7"/>
        <v>1181099.07</v>
      </c>
      <c r="BE169" s="22">
        <f t="shared" si="8"/>
        <v>1181099.07</v>
      </c>
    </row>
    <row r="170" spans="1:57" x14ac:dyDescent="0.3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31415.52</v>
      </c>
      <c r="AA170" s="77">
        <v>0</v>
      </c>
      <c r="AB170" s="77">
        <v>0</v>
      </c>
      <c r="AC170" s="77">
        <v>0</v>
      </c>
      <c r="AD170" s="77">
        <v>881282.52</v>
      </c>
      <c r="AE170" s="140">
        <v>44050</v>
      </c>
      <c r="AF170" s="140">
        <v>45876</v>
      </c>
      <c r="AG170" s="141">
        <v>881282.52</v>
      </c>
      <c r="AH170" s="83">
        <v>0.93611111111111112</v>
      </c>
      <c r="AI170" s="83">
        <v>5</v>
      </c>
      <c r="AJ170" s="142">
        <v>7.1300000000000002E-2</v>
      </c>
      <c r="AK170" s="79" t="s">
        <v>651</v>
      </c>
      <c r="AL170" s="79" t="s">
        <v>652</v>
      </c>
      <c r="AM170" s="154">
        <v>0</v>
      </c>
      <c r="AN170" s="154">
        <v>0</v>
      </c>
      <c r="AO170" s="154">
        <v>0</v>
      </c>
      <c r="AP170" s="154">
        <v>0</v>
      </c>
      <c r="AQ170" s="154">
        <v>0</v>
      </c>
      <c r="AR170" s="154">
        <v>0</v>
      </c>
      <c r="AS170" s="154">
        <v>0</v>
      </c>
      <c r="AT170" s="154">
        <v>0</v>
      </c>
      <c r="AU170" s="154">
        <v>0</v>
      </c>
      <c r="AV170" s="154">
        <v>0</v>
      </c>
      <c r="AW170" s="154">
        <v>0</v>
      </c>
      <c r="AX170" s="154">
        <v>881282.52</v>
      </c>
      <c r="AY170" s="154">
        <v>0</v>
      </c>
      <c r="AZ170" s="154">
        <v>0</v>
      </c>
      <c r="BA170" s="154">
        <v>0</v>
      </c>
      <c r="BB170" s="154">
        <v>0</v>
      </c>
      <c r="BC170" s="22">
        <f t="shared" si="6"/>
        <v>0</v>
      </c>
      <c r="BD170" s="22">
        <f t="shared" si="7"/>
        <v>881282.52</v>
      </c>
      <c r="BE170" s="22">
        <f t="shared" si="8"/>
        <v>881282.52</v>
      </c>
    </row>
    <row r="171" spans="1:57" x14ac:dyDescent="0.3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925.01</v>
      </c>
      <c r="AA171" s="77">
        <v>0</v>
      </c>
      <c r="AB171" s="77">
        <v>0</v>
      </c>
      <c r="AC171" s="77">
        <v>0</v>
      </c>
      <c r="AD171" s="77">
        <v>25948.880000000001</v>
      </c>
      <c r="AE171" s="140">
        <v>44050</v>
      </c>
      <c r="AF171" s="140">
        <v>45876</v>
      </c>
      <c r="AG171" s="141">
        <v>25948.880000000001</v>
      </c>
      <c r="AH171" s="83">
        <v>0.93611111111111112</v>
      </c>
      <c r="AI171" s="83">
        <v>5</v>
      </c>
      <c r="AJ171" s="142">
        <v>7.1300000000000002E-2</v>
      </c>
      <c r="AK171" s="79" t="s">
        <v>651</v>
      </c>
      <c r="AL171" s="79" t="s">
        <v>652</v>
      </c>
      <c r="AM171" s="154">
        <v>0</v>
      </c>
      <c r="AN171" s="154">
        <v>0</v>
      </c>
      <c r="AO171" s="154">
        <v>0</v>
      </c>
      <c r="AP171" s="154">
        <v>0</v>
      </c>
      <c r="AQ171" s="154">
        <v>0</v>
      </c>
      <c r="AR171" s="154">
        <v>0</v>
      </c>
      <c r="AS171" s="154">
        <v>0</v>
      </c>
      <c r="AT171" s="154">
        <v>0</v>
      </c>
      <c r="AU171" s="154">
        <v>0</v>
      </c>
      <c r="AV171" s="154">
        <v>0</v>
      </c>
      <c r="AW171" s="154">
        <v>0</v>
      </c>
      <c r="AX171" s="154">
        <v>25948.880000000001</v>
      </c>
      <c r="AY171" s="154">
        <v>0</v>
      </c>
      <c r="AZ171" s="154">
        <v>0</v>
      </c>
      <c r="BA171" s="154">
        <v>0</v>
      </c>
      <c r="BB171" s="154">
        <v>0</v>
      </c>
      <c r="BC171" s="22">
        <f t="shared" si="6"/>
        <v>0</v>
      </c>
      <c r="BD171" s="22">
        <f t="shared" si="7"/>
        <v>25948.880000000001</v>
      </c>
      <c r="BE171" s="22">
        <f t="shared" si="8"/>
        <v>25948.880000000001</v>
      </c>
    </row>
    <row r="172" spans="1:57" x14ac:dyDescent="0.3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488.09</v>
      </c>
      <c r="AA172" s="77">
        <v>0</v>
      </c>
      <c r="AB172" s="77">
        <v>0</v>
      </c>
      <c r="AC172" s="77">
        <v>0</v>
      </c>
      <c r="AD172" s="77">
        <v>12932.71</v>
      </c>
      <c r="AE172" s="140">
        <v>44050</v>
      </c>
      <c r="AF172" s="140">
        <v>46606</v>
      </c>
      <c r="AG172" s="141">
        <v>12932.71</v>
      </c>
      <c r="AH172" s="83">
        <v>2.9361111111111109</v>
      </c>
      <c r="AI172" s="83">
        <v>7</v>
      </c>
      <c r="AJ172" s="142">
        <v>7.5481999999999994E-2</v>
      </c>
      <c r="AK172" s="79" t="s">
        <v>651</v>
      </c>
      <c r="AL172" s="79" t="s">
        <v>652</v>
      </c>
      <c r="AM172" s="154">
        <v>0</v>
      </c>
      <c r="AN172" s="154">
        <v>0</v>
      </c>
      <c r="AO172" s="154">
        <v>0</v>
      </c>
      <c r="AP172" s="154">
        <v>0</v>
      </c>
      <c r="AQ172" s="154">
        <v>0</v>
      </c>
      <c r="AR172" s="154">
        <v>0</v>
      </c>
      <c r="AS172" s="154">
        <v>0</v>
      </c>
      <c r="AT172" s="154">
        <v>0</v>
      </c>
      <c r="AU172" s="154">
        <v>0</v>
      </c>
      <c r="AV172" s="154">
        <v>0</v>
      </c>
      <c r="AW172" s="154">
        <v>0</v>
      </c>
      <c r="AX172" s="154">
        <v>0</v>
      </c>
      <c r="AY172" s="154">
        <v>0</v>
      </c>
      <c r="AZ172" s="154">
        <v>0</v>
      </c>
      <c r="BA172" s="154">
        <v>0</v>
      </c>
      <c r="BB172" s="154">
        <v>0</v>
      </c>
      <c r="BC172" s="22">
        <f t="shared" si="6"/>
        <v>0</v>
      </c>
      <c r="BD172" s="22">
        <f t="shared" si="7"/>
        <v>0</v>
      </c>
      <c r="BE172" s="22">
        <f t="shared" si="8"/>
        <v>0</v>
      </c>
    </row>
    <row r="173" spans="1:57" x14ac:dyDescent="0.3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3248.23</v>
      </c>
      <c r="AA173" s="77">
        <v>0</v>
      </c>
      <c r="AB173" s="77">
        <v>0</v>
      </c>
      <c r="AC173" s="77">
        <v>0</v>
      </c>
      <c r="AD173" s="77">
        <v>91120.83</v>
      </c>
      <c r="AE173" s="140">
        <v>44050</v>
      </c>
      <c r="AF173" s="140">
        <v>45876</v>
      </c>
      <c r="AG173" s="141">
        <v>91120.83</v>
      </c>
      <c r="AH173" s="83">
        <v>0.93611111111111112</v>
      </c>
      <c r="AI173" s="83">
        <v>5</v>
      </c>
      <c r="AJ173" s="142">
        <v>7.1300000000000002E-2</v>
      </c>
      <c r="AK173" s="79" t="s">
        <v>651</v>
      </c>
      <c r="AL173" s="79" t="s">
        <v>652</v>
      </c>
      <c r="AM173" s="154">
        <v>0</v>
      </c>
      <c r="AN173" s="154">
        <v>0</v>
      </c>
      <c r="AO173" s="154">
        <v>0</v>
      </c>
      <c r="AP173" s="154">
        <v>0</v>
      </c>
      <c r="AQ173" s="154">
        <v>0</v>
      </c>
      <c r="AR173" s="154">
        <v>0</v>
      </c>
      <c r="AS173" s="154">
        <v>0</v>
      </c>
      <c r="AT173" s="154">
        <v>0</v>
      </c>
      <c r="AU173" s="154">
        <v>0</v>
      </c>
      <c r="AV173" s="154">
        <v>0</v>
      </c>
      <c r="AW173" s="154">
        <v>0</v>
      </c>
      <c r="AX173" s="154">
        <v>91120.83</v>
      </c>
      <c r="AY173" s="154">
        <v>0</v>
      </c>
      <c r="AZ173" s="154">
        <v>0</v>
      </c>
      <c r="BA173" s="154">
        <v>0</v>
      </c>
      <c r="BB173" s="154">
        <v>0</v>
      </c>
      <c r="BC173" s="22">
        <f t="shared" si="6"/>
        <v>0</v>
      </c>
      <c r="BD173" s="22">
        <f t="shared" si="7"/>
        <v>91120.83</v>
      </c>
      <c r="BE173" s="22">
        <f t="shared" si="8"/>
        <v>91120.83</v>
      </c>
    </row>
    <row r="174" spans="1:57" x14ac:dyDescent="0.3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56194.79</v>
      </c>
      <c r="AA174" s="77">
        <v>0</v>
      </c>
      <c r="AB174" s="77">
        <v>0</v>
      </c>
      <c r="AC174" s="77">
        <v>0</v>
      </c>
      <c r="AD174" s="77">
        <v>1576401.9199999999</v>
      </c>
      <c r="AE174" s="140">
        <v>44050</v>
      </c>
      <c r="AF174" s="140">
        <v>45876</v>
      </c>
      <c r="AG174" s="141">
        <v>1576401.9199999999</v>
      </c>
      <c r="AH174" s="83">
        <v>0.93611111111111112</v>
      </c>
      <c r="AI174" s="83">
        <v>5</v>
      </c>
      <c r="AJ174" s="142">
        <v>7.1294999999999997E-2</v>
      </c>
      <c r="AK174" s="79" t="s">
        <v>651</v>
      </c>
      <c r="AL174" s="79" t="s">
        <v>652</v>
      </c>
      <c r="AM174" s="154">
        <v>0</v>
      </c>
      <c r="AN174" s="154">
        <v>0</v>
      </c>
      <c r="AO174" s="154">
        <v>0</v>
      </c>
      <c r="AP174" s="154">
        <v>0</v>
      </c>
      <c r="AQ174" s="154">
        <v>0</v>
      </c>
      <c r="AR174" s="154">
        <v>0</v>
      </c>
      <c r="AS174" s="154">
        <v>0</v>
      </c>
      <c r="AT174" s="154">
        <v>0</v>
      </c>
      <c r="AU174" s="154">
        <v>0</v>
      </c>
      <c r="AV174" s="154">
        <v>0</v>
      </c>
      <c r="AW174" s="154">
        <v>0</v>
      </c>
      <c r="AX174" s="154">
        <v>1576401.9199999999</v>
      </c>
      <c r="AY174" s="154">
        <v>0</v>
      </c>
      <c r="AZ174" s="154">
        <v>0</v>
      </c>
      <c r="BA174" s="154">
        <v>0</v>
      </c>
      <c r="BB174" s="154">
        <v>0</v>
      </c>
      <c r="BC174" s="22">
        <f t="shared" si="6"/>
        <v>0</v>
      </c>
      <c r="BD174" s="22">
        <f t="shared" si="7"/>
        <v>1576401.9199999999</v>
      </c>
      <c r="BE174" s="22">
        <f t="shared" si="8"/>
        <v>1576401.9199999999</v>
      </c>
    </row>
    <row r="175" spans="1:57" x14ac:dyDescent="0.3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29704.85</v>
      </c>
      <c r="AA175" s="77">
        <v>0</v>
      </c>
      <c r="AB175" s="77">
        <v>0</v>
      </c>
      <c r="AC175" s="77">
        <v>0</v>
      </c>
      <c r="AD175" s="77">
        <v>787071.04</v>
      </c>
      <c r="AE175" s="140">
        <v>44050</v>
      </c>
      <c r="AF175" s="140">
        <v>46606</v>
      </c>
      <c r="AG175" s="141">
        <v>787071.04</v>
      </c>
      <c r="AH175" s="83">
        <v>2.9361111111111109</v>
      </c>
      <c r="AI175" s="83">
        <v>7</v>
      </c>
      <c r="AJ175" s="142">
        <v>7.5481999999999994E-2</v>
      </c>
      <c r="AK175" s="79" t="s">
        <v>651</v>
      </c>
      <c r="AL175" s="79" t="s">
        <v>652</v>
      </c>
      <c r="AM175" s="154">
        <v>0</v>
      </c>
      <c r="AN175" s="154">
        <v>0</v>
      </c>
      <c r="AO175" s="154">
        <v>0</v>
      </c>
      <c r="AP175" s="154">
        <v>0</v>
      </c>
      <c r="AQ175" s="154">
        <v>0</v>
      </c>
      <c r="AR175" s="154">
        <v>0</v>
      </c>
      <c r="AS175" s="154">
        <v>0</v>
      </c>
      <c r="AT175" s="154">
        <v>0</v>
      </c>
      <c r="AU175" s="154">
        <v>0</v>
      </c>
      <c r="AV175" s="154">
        <v>0</v>
      </c>
      <c r="AW175" s="154">
        <v>0</v>
      </c>
      <c r="AX175" s="154">
        <v>0</v>
      </c>
      <c r="AY175" s="154">
        <v>0</v>
      </c>
      <c r="AZ175" s="154">
        <v>0</v>
      </c>
      <c r="BA175" s="154">
        <v>0</v>
      </c>
      <c r="BB175" s="154">
        <v>0</v>
      </c>
      <c r="BC175" s="22">
        <f t="shared" si="6"/>
        <v>0</v>
      </c>
      <c r="BD175" s="22">
        <f t="shared" si="7"/>
        <v>0</v>
      </c>
      <c r="BE175" s="22">
        <f t="shared" si="8"/>
        <v>0</v>
      </c>
    </row>
    <row r="176" spans="1:57" x14ac:dyDescent="0.3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7920.87</v>
      </c>
      <c r="AA176" s="77">
        <v>0</v>
      </c>
      <c r="AB176" s="77">
        <v>0</v>
      </c>
      <c r="AC176" s="77">
        <v>0</v>
      </c>
      <c r="AD176" s="77">
        <v>222200</v>
      </c>
      <c r="AE176" s="140">
        <v>44050</v>
      </c>
      <c r="AF176" s="140">
        <v>45876</v>
      </c>
      <c r="AG176" s="141">
        <v>222200</v>
      </c>
      <c r="AH176" s="83">
        <v>0.93611111111111112</v>
      </c>
      <c r="AI176" s="83">
        <v>5</v>
      </c>
      <c r="AJ176" s="142">
        <v>7.1294999999999997E-2</v>
      </c>
      <c r="AK176" s="79" t="s">
        <v>651</v>
      </c>
      <c r="AL176" s="79" t="s">
        <v>652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v>0</v>
      </c>
      <c r="AU176" s="154">
        <v>0</v>
      </c>
      <c r="AV176" s="154">
        <v>0</v>
      </c>
      <c r="AW176" s="154">
        <v>0</v>
      </c>
      <c r="AX176" s="154">
        <v>222200</v>
      </c>
      <c r="AY176" s="154">
        <v>0</v>
      </c>
      <c r="AZ176" s="154">
        <v>0</v>
      </c>
      <c r="BA176" s="154">
        <v>0</v>
      </c>
      <c r="BB176" s="154">
        <v>0</v>
      </c>
      <c r="BC176" s="22">
        <f t="shared" si="6"/>
        <v>0</v>
      </c>
      <c r="BD176" s="22">
        <f t="shared" si="7"/>
        <v>222200</v>
      </c>
      <c r="BE176" s="22">
        <f t="shared" si="8"/>
        <v>222200</v>
      </c>
    </row>
    <row r="177" spans="1:57" x14ac:dyDescent="0.3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47037.22</v>
      </c>
      <c r="AA177" s="77">
        <v>0</v>
      </c>
      <c r="AB177" s="77">
        <v>0</v>
      </c>
      <c r="AC177" s="77">
        <v>0</v>
      </c>
      <c r="AD177" s="77">
        <v>1319509.58</v>
      </c>
      <c r="AE177" s="140">
        <v>44050</v>
      </c>
      <c r="AF177" s="140">
        <v>45876</v>
      </c>
      <c r="AG177" s="141">
        <v>1319509.58</v>
      </c>
      <c r="AH177" s="83">
        <v>0.93611111111111112</v>
      </c>
      <c r="AI177" s="83">
        <v>5</v>
      </c>
      <c r="AJ177" s="142">
        <v>7.1294999999999997E-2</v>
      </c>
      <c r="AK177" s="79" t="s">
        <v>651</v>
      </c>
      <c r="AL177" s="79" t="s">
        <v>652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v>0</v>
      </c>
      <c r="AU177" s="154">
        <v>0</v>
      </c>
      <c r="AV177" s="154">
        <v>0</v>
      </c>
      <c r="AW177" s="154">
        <v>0</v>
      </c>
      <c r="AX177" s="154">
        <v>1319509.58</v>
      </c>
      <c r="AY177" s="154">
        <v>0</v>
      </c>
      <c r="AZ177" s="154">
        <v>0</v>
      </c>
      <c r="BA177" s="154">
        <v>0</v>
      </c>
      <c r="BB177" s="154">
        <v>0</v>
      </c>
      <c r="BC177" s="22">
        <f t="shared" si="6"/>
        <v>0</v>
      </c>
      <c r="BD177" s="22">
        <f t="shared" si="7"/>
        <v>1319509.58</v>
      </c>
      <c r="BE177" s="22">
        <f t="shared" si="8"/>
        <v>1319509.58</v>
      </c>
    </row>
    <row r="178" spans="1:57" x14ac:dyDescent="0.3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26961.63</v>
      </c>
      <c r="AA178" s="77">
        <v>0</v>
      </c>
      <c r="AB178" s="77">
        <v>0</v>
      </c>
      <c r="AC178" s="77">
        <v>0</v>
      </c>
      <c r="AD178" s="77">
        <v>756340.13</v>
      </c>
      <c r="AE178" s="140">
        <v>44050</v>
      </c>
      <c r="AF178" s="140">
        <v>45876</v>
      </c>
      <c r="AG178" s="141">
        <v>756340.13</v>
      </c>
      <c r="AH178" s="83">
        <v>0.93611111111111112</v>
      </c>
      <c r="AI178" s="83">
        <v>5</v>
      </c>
      <c r="AJ178" s="142">
        <v>7.1294999999999997E-2</v>
      </c>
      <c r="AK178" s="79" t="s">
        <v>651</v>
      </c>
      <c r="AL178" s="79" t="s">
        <v>652</v>
      </c>
      <c r="AM178" s="154">
        <v>0</v>
      </c>
      <c r="AN178" s="154">
        <v>0</v>
      </c>
      <c r="AO178" s="154">
        <v>0</v>
      </c>
      <c r="AP178" s="154">
        <v>0</v>
      </c>
      <c r="AQ178" s="154">
        <v>0</v>
      </c>
      <c r="AR178" s="154">
        <v>0</v>
      </c>
      <c r="AS178" s="154">
        <v>0</v>
      </c>
      <c r="AT178" s="154">
        <v>0</v>
      </c>
      <c r="AU178" s="154">
        <v>0</v>
      </c>
      <c r="AV178" s="154">
        <v>0</v>
      </c>
      <c r="AW178" s="154">
        <v>0</v>
      </c>
      <c r="AX178" s="154">
        <v>756340.13</v>
      </c>
      <c r="AY178" s="154">
        <v>0</v>
      </c>
      <c r="AZ178" s="154">
        <v>0</v>
      </c>
      <c r="BA178" s="154">
        <v>0</v>
      </c>
      <c r="BB178" s="154">
        <v>0</v>
      </c>
      <c r="BC178" s="22">
        <f t="shared" si="6"/>
        <v>0</v>
      </c>
      <c r="BD178" s="22">
        <f t="shared" si="7"/>
        <v>756340.13</v>
      </c>
      <c r="BE178" s="22">
        <f t="shared" si="8"/>
        <v>756340.13</v>
      </c>
    </row>
    <row r="179" spans="1:57" x14ac:dyDescent="0.3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14049.24</v>
      </c>
      <c r="AA179" s="77">
        <v>0</v>
      </c>
      <c r="AB179" s="77">
        <v>0</v>
      </c>
      <c r="AC179" s="77">
        <v>0</v>
      </c>
      <c r="AD179" s="77">
        <v>372254.1</v>
      </c>
      <c r="AE179" s="140">
        <v>44050</v>
      </c>
      <c r="AF179" s="140">
        <v>46606</v>
      </c>
      <c r="AG179" s="141">
        <v>372254.1</v>
      </c>
      <c r="AH179" s="83">
        <v>2.9361111111111109</v>
      </c>
      <c r="AI179" s="83">
        <v>7</v>
      </c>
      <c r="AJ179" s="142">
        <v>7.5481999999999994E-2</v>
      </c>
      <c r="AK179" s="79" t="s">
        <v>651</v>
      </c>
      <c r="AL179" s="79" t="s">
        <v>652</v>
      </c>
      <c r="AM179" s="154">
        <v>0</v>
      </c>
      <c r="AN179" s="154">
        <v>0</v>
      </c>
      <c r="AO179" s="154">
        <v>0</v>
      </c>
      <c r="AP179" s="154">
        <v>0</v>
      </c>
      <c r="AQ179" s="154">
        <v>0</v>
      </c>
      <c r="AR179" s="154">
        <v>0</v>
      </c>
      <c r="AS179" s="154">
        <v>0</v>
      </c>
      <c r="AT179" s="154">
        <v>0</v>
      </c>
      <c r="AU179" s="154">
        <v>0</v>
      </c>
      <c r="AV179" s="154">
        <v>0</v>
      </c>
      <c r="AW179" s="154">
        <v>0</v>
      </c>
      <c r="AX179" s="154">
        <v>0</v>
      </c>
      <c r="AY179" s="154">
        <v>0</v>
      </c>
      <c r="AZ179" s="154">
        <v>0</v>
      </c>
      <c r="BA179" s="154">
        <v>0</v>
      </c>
      <c r="BB179" s="154">
        <v>0</v>
      </c>
      <c r="BC179" s="22">
        <f t="shared" si="6"/>
        <v>0</v>
      </c>
      <c r="BD179" s="22">
        <f t="shared" si="7"/>
        <v>0</v>
      </c>
      <c r="BE179" s="22">
        <f t="shared" si="8"/>
        <v>0</v>
      </c>
    </row>
    <row r="180" spans="1:57" x14ac:dyDescent="0.3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5555.84</v>
      </c>
      <c r="AA180" s="77">
        <v>0</v>
      </c>
      <c r="AB180" s="77">
        <v>0</v>
      </c>
      <c r="AC180" s="77">
        <v>0</v>
      </c>
      <c r="AD180" s="77">
        <v>155855.07</v>
      </c>
      <c r="AE180" s="140">
        <v>44050</v>
      </c>
      <c r="AF180" s="140">
        <v>45876</v>
      </c>
      <c r="AG180" s="141">
        <v>155855.07</v>
      </c>
      <c r="AH180" s="83">
        <v>0.93611111111111112</v>
      </c>
      <c r="AI180" s="83">
        <v>5</v>
      </c>
      <c r="AJ180" s="142">
        <v>7.1294999999999997E-2</v>
      </c>
      <c r="AK180" s="79" t="s">
        <v>651</v>
      </c>
      <c r="AL180" s="79" t="s">
        <v>652</v>
      </c>
      <c r="AM180" s="154">
        <v>0</v>
      </c>
      <c r="AN180" s="154">
        <v>0</v>
      </c>
      <c r="AO180" s="154">
        <v>0</v>
      </c>
      <c r="AP180" s="154">
        <v>0</v>
      </c>
      <c r="AQ180" s="154">
        <v>0</v>
      </c>
      <c r="AR180" s="154">
        <v>0</v>
      </c>
      <c r="AS180" s="154">
        <v>0</v>
      </c>
      <c r="AT180" s="154">
        <v>0</v>
      </c>
      <c r="AU180" s="154">
        <v>0</v>
      </c>
      <c r="AV180" s="154">
        <v>0</v>
      </c>
      <c r="AW180" s="154">
        <v>0</v>
      </c>
      <c r="AX180" s="154">
        <v>155855.07</v>
      </c>
      <c r="AY180" s="154">
        <v>0</v>
      </c>
      <c r="AZ180" s="154">
        <v>0</v>
      </c>
      <c r="BA180" s="154">
        <v>0</v>
      </c>
      <c r="BB180" s="154">
        <v>0</v>
      </c>
      <c r="BC180" s="22">
        <f t="shared" si="6"/>
        <v>0</v>
      </c>
      <c r="BD180" s="22">
        <f t="shared" si="7"/>
        <v>155855.07</v>
      </c>
      <c r="BE180" s="22">
        <f t="shared" si="8"/>
        <v>155855.07</v>
      </c>
    </row>
    <row r="181" spans="1:57" x14ac:dyDescent="0.3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8389.86</v>
      </c>
      <c r="AA181" s="77">
        <v>0</v>
      </c>
      <c r="AB181" s="77">
        <v>0</v>
      </c>
      <c r="AC181" s="77">
        <v>0</v>
      </c>
      <c r="AD181" s="77">
        <v>235356.26</v>
      </c>
      <c r="AE181" s="140">
        <v>44050</v>
      </c>
      <c r="AF181" s="140">
        <v>45876</v>
      </c>
      <c r="AG181" s="141">
        <v>235356.26</v>
      </c>
      <c r="AH181" s="83">
        <v>0.93611111111111112</v>
      </c>
      <c r="AI181" s="83">
        <v>5</v>
      </c>
      <c r="AJ181" s="142">
        <v>7.1294999999999997E-2</v>
      </c>
      <c r="AK181" s="79" t="s">
        <v>651</v>
      </c>
      <c r="AL181" s="79" t="s">
        <v>652</v>
      </c>
      <c r="AM181" s="154">
        <v>0</v>
      </c>
      <c r="AN181" s="154">
        <v>0</v>
      </c>
      <c r="AO181" s="154">
        <v>0</v>
      </c>
      <c r="AP181" s="154">
        <v>0</v>
      </c>
      <c r="AQ181" s="154">
        <v>0</v>
      </c>
      <c r="AR181" s="154">
        <v>0</v>
      </c>
      <c r="AS181" s="154">
        <v>0</v>
      </c>
      <c r="AT181" s="154">
        <v>0</v>
      </c>
      <c r="AU181" s="154">
        <v>0</v>
      </c>
      <c r="AV181" s="154">
        <v>0</v>
      </c>
      <c r="AW181" s="154">
        <v>0</v>
      </c>
      <c r="AX181" s="154">
        <v>235356.26</v>
      </c>
      <c r="AY181" s="154">
        <v>0</v>
      </c>
      <c r="AZ181" s="154">
        <v>0</v>
      </c>
      <c r="BA181" s="154">
        <v>0</v>
      </c>
      <c r="BB181" s="154">
        <v>0</v>
      </c>
      <c r="BC181" s="22">
        <f t="shared" si="6"/>
        <v>0</v>
      </c>
      <c r="BD181" s="22">
        <f t="shared" si="7"/>
        <v>235356.26</v>
      </c>
      <c r="BE181" s="22">
        <f t="shared" si="8"/>
        <v>235356.26</v>
      </c>
    </row>
    <row r="182" spans="1:57" x14ac:dyDescent="0.3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11543.01</v>
      </c>
      <c r="AA182" s="77">
        <v>0</v>
      </c>
      <c r="AB182" s="77">
        <v>0</v>
      </c>
      <c r="AC182" s="77">
        <v>0</v>
      </c>
      <c r="AD182" s="77">
        <v>323809.71000000002</v>
      </c>
      <c r="AE182" s="140">
        <v>44050</v>
      </c>
      <c r="AF182" s="140">
        <v>45876</v>
      </c>
      <c r="AG182" s="141">
        <v>323809.71000000002</v>
      </c>
      <c r="AH182" s="83">
        <v>0.93611111111111112</v>
      </c>
      <c r="AI182" s="83">
        <v>5</v>
      </c>
      <c r="AJ182" s="142">
        <v>7.1294999999999997E-2</v>
      </c>
      <c r="AK182" s="79" t="s">
        <v>651</v>
      </c>
      <c r="AL182" s="79" t="s">
        <v>652</v>
      </c>
      <c r="AM182" s="154">
        <v>0</v>
      </c>
      <c r="AN182" s="154">
        <v>0</v>
      </c>
      <c r="AO182" s="154">
        <v>0</v>
      </c>
      <c r="AP182" s="154">
        <v>0</v>
      </c>
      <c r="AQ182" s="154">
        <v>0</v>
      </c>
      <c r="AR182" s="154">
        <v>0</v>
      </c>
      <c r="AS182" s="154">
        <v>0</v>
      </c>
      <c r="AT182" s="154">
        <v>0</v>
      </c>
      <c r="AU182" s="154">
        <v>0</v>
      </c>
      <c r="AV182" s="154">
        <v>0</v>
      </c>
      <c r="AW182" s="154">
        <v>0</v>
      </c>
      <c r="AX182" s="154">
        <v>323809.71000000002</v>
      </c>
      <c r="AY182" s="154">
        <v>0</v>
      </c>
      <c r="AZ182" s="154">
        <v>0</v>
      </c>
      <c r="BA182" s="154">
        <v>0</v>
      </c>
      <c r="BB182" s="154">
        <v>0</v>
      </c>
      <c r="BC182" s="22">
        <f t="shared" si="6"/>
        <v>0</v>
      </c>
      <c r="BD182" s="22">
        <f t="shared" si="7"/>
        <v>323809.71000000002</v>
      </c>
      <c r="BE182" s="22">
        <f t="shared" si="8"/>
        <v>323809.71000000002</v>
      </c>
    </row>
    <row r="183" spans="1:57" x14ac:dyDescent="0.3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19543.509999999998</v>
      </c>
      <c r="AA183" s="77">
        <v>0</v>
      </c>
      <c r="AB183" s="77">
        <v>0</v>
      </c>
      <c r="AC183" s="77">
        <v>0</v>
      </c>
      <c r="AD183" s="77">
        <v>548243.53</v>
      </c>
      <c r="AE183" s="140">
        <v>44050</v>
      </c>
      <c r="AF183" s="140">
        <v>45876</v>
      </c>
      <c r="AG183" s="141">
        <v>548243.53</v>
      </c>
      <c r="AH183" s="83">
        <v>0.93611111111111112</v>
      </c>
      <c r="AI183" s="83">
        <v>5</v>
      </c>
      <c r="AJ183" s="142">
        <v>7.1294999999999997E-2</v>
      </c>
      <c r="AK183" s="79" t="s">
        <v>651</v>
      </c>
      <c r="AL183" s="79" t="s">
        <v>652</v>
      </c>
      <c r="AM183" s="154">
        <v>0</v>
      </c>
      <c r="AN183" s="154">
        <v>0</v>
      </c>
      <c r="AO183" s="154">
        <v>0</v>
      </c>
      <c r="AP183" s="154">
        <v>0</v>
      </c>
      <c r="AQ183" s="154">
        <v>0</v>
      </c>
      <c r="AR183" s="154">
        <v>0</v>
      </c>
      <c r="AS183" s="154">
        <v>0</v>
      </c>
      <c r="AT183" s="154">
        <v>0</v>
      </c>
      <c r="AU183" s="154">
        <v>0</v>
      </c>
      <c r="AV183" s="154">
        <v>0</v>
      </c>
      <c r="AW183" s="154">
        <v>0</v>
      </c>
      <c r="AX183" s="154">
        <v>548243.53</v>
      </c>
      <c r="AY183" s="154">
        <v>0</v>
      </c>
      <c r="AZ183" s="154">
        <v>0</v>
      </c>
      <c r="BA183" s="154">
        <v>0</v>
      </c>
      <c r="BB183" s="154">
        <v>0</v>
      </c>
      <c r="BC183" s="22">
        <f t="shared" si="6"/>
        <v>0</v>
      </c>
      <c r="BD183" s="22">
        <f t="shared" si="7"/>
        <v>548243.53</v>
      </c>
      <c r="BE183" s="22">
        <f t="shared" si="8"/>
        <v>548243.53</v>
      </c>
    </row>
    <row r="184" spans="1:57" x14ac:dyDescent="0.3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21533.85</v>
      </c>
      <c r="AA184" s="77">
        <v>0</v>
      </c>
      <c r="AB184" s="77">
        <v>0</v>
      </c>
      <c r="AC184" s="77">
        <v>0</v>
      </c>
      <c r="AD184" s="77">
        <v>604077.44999999995</v>
      </c>
      <c r="AE184" s="140">
        <v>44050</v>
      </c>
      <c r="AF184" s="140">
        <v>45876</v>
      </c>
      <c r="AG184" s="141">
        <v>604077.44999999995</v>
      </c>
      <c r="AH184" s="83">
        <v>0.93611111111111112</v>
      </c>
      <c r="AI184" s="83">
        <v>5</v>
      </c>
      <c r="AJ184" s="142">
        <v>7.1294999999999997E-2</v>
      </c>
      <c r="AK184" s="79" t="s">
        <v>651</v>
      </c>
      <c r="AL184" s="79" t="s">
        <v>652</v>
      </c>
      <c r="AM184" s="154">
        <v>0</v>
      </c>
      <c r="AN184" s="154">
        <v>0</v>
      </c>
      <c r="AO184" s="154">
        <v>0</v>
      </c>
      <c r="AP184" s="154">
        <v>0</v>
      </c>
      <c r="AQ184" s="154">
        <v>0</v>
      </c>
      <c r="AR184" s="154">
        <v>0</v>
      </c>
      <c r="AS184" s="154">
        <v>0</v>
      </c>
      <c r="AT184" s="154">
        <v>0</v>
      </c>
      <c r="AU184" s="154">
        <v>0</v>
      </c>
      <c r="AV184" s="154">
        <v>0</v>
      </c>
      <c r="AW184" s="154">
        <v>0</v>
      </c>
      <c r="AX184" s="154">
        <v>604077.44999999995</v>
      </c>
      <c r="AY184" s="154">
        <v>0</v>
      </c>
      <c r="AZ184" s="154">
        <v>0</v>
      </c>
      <c r="BA184" s="154">
        <v>0</v>
      </c>
      <c r="BB184" s="154">
        <v>0</v>
      </c>
      <c r="BC184" s="22">
        <f t="shared" si="6"/>
        <v>0</v>
      </c>
      <c r="BD184" s="22">
        <f t="shared" si="7"/>
        <v>604077.44999999995</v>
      </c>
      <c r="BE184" s="22">
        <f t="shared" si="8"/>
        <v>604077.44999999995</v>
      </c>
    </row>
    <row r="185" spans="1:57" x14ac:dyDescent="0.3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46341.49</v>
      </c>
      <c r="AA185" s="77">
        <v>0</v>
      </c>
      <c r="AB185" s="77">
        <v>0</v>
      </c>
      <c r="AC185" s="77">
        <v>0</v>
      </c>
      <c r="AD185" s="77">
        <v>1299992.79</v>
      </c>
      <c r="AE185" s="140">
        <v>44050</v>
      </c>
      <c r="AF185" s="140">
        <v>45876</v>
      </c>
      <c r="AG185" s="141">
        <v>1299992.79</v>
      </c>
      <c r="AH185" s="83">
        <v>0.93611111111111112</v>
      </c>
      <c r="AI185" s="83">
        <v>5</v>
      </c>
      <c r="AJ185" s="142">
        <v>7.1294999999999997E-2</v>
      </c>
      <c r="AK185" s="79" t="s">
        <v>651</v>
      </c>
      <c r="AL185" s="79" t="s">
        <v>652</v>
      </c>
      <c r="AM185" s="154">
        <v>0</v>
      </c>
      <c r="AN185" s="154">
        <v>0</v>
      </c>
      <c r="AO185" s="154">
        <v>0</v>
      </c>
      <c r="AP185" s="154">
        <v>0</v>
      </c>
      <c r="AQ185" s="154">
        <v>0</v>
      </c>
      <c r="AR185" s="154">
        <v>0</v>
      </c>
      <c r="AS185" s="154">
        <v>0</v>
      </c>
      <c r="AT185" s="154">
        <v>0</v>
      </c>
      <c r="AU185" s="154">
        <v>0</v>
      </c>
      <c r="AV185" s="154">
        <v>0</v>
      </c>
      <c r="AW185" s="154">
        <v>0</v>
      </c>
      <c r="AX185" s="154">
        <v>1299992.79</v>
      </c>
      <c r="AY185" s="154">
        <v>0</v>
      </c>
      <c r="AZ185" s="154">
        <v>0</v>
      </c>
      <c r="BA185" s="154">
        <v>0</v>
      </c>
      <c r="BB185" s="154">
        <v>0</v>
      </c>
      <c r="BC185" s="22">
        <f t="shared" si="6"/>
        <v>0</v>
      </c>
      <c r="BD185" s="22">
        <f t="shared" si="7"/>
        <v>1299992.79</v>
      </c>
      <c r="BE185" s="22">
        <f t="shared" si="8"/>
        <v>1299992.79</v>
      </c>
    </row>
    <row r="186" spans="1:57" x14ac:dyDescent="0.3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29528.52</v>
      </c>
      <c r="AA186" s="77">
        <v>0</v>
      </c>
      <c r="AB186" s="77">
        <v>0</v>
      </c>
      <c r="AC186" s="77">
        <v>0</v>
      </c>
      <c r="AD186" s="77">
        <v>828347.54</v>
      </c>
      <c r="AE186" s="140">
        <v>44050</v>
      </c>
      <c r="AF186" s="140">
        <v>45876</v>
      </c>
      <c r="AG186" s="141">
        <v>828347.54</v>
      </c>
      <c r="AH186" s="83">
        <v>0.93611111111111112</v>
      </c>
      <c r="AI186" s="83">
        <v>5</v>
      </c>
      <c r="AJ186" s="142">
        <v>7.1294999999999997E-2</v>
      </c>
      <c r="AK186" s="79" t="s">
        <v>651</v>
      </c>
      <c r="AL186" s="79" t="s">
        <v>652</v>
      </c>
      <c r="AM186" s="154">
        <v>0</v>
      </c>
      <c r="AN186" s="154">
        <v>0</v>
      </c>
      <c r="AO186" s="154">
        <v>0</v>
      </c>
      <c r="AP186" s="154">
        <v>0</v>
      </c>
      <c r="AQ186" s="154">
        <v>0</v>
      </c>
      <c r="AR186" s="154">
        <v>0</v>
      </c>
      <c r="AS186" s="154">
        <v>0</v>
      </c>
      <c r="AT186" s="154">
        <v>0</v>
      </c>
      <c r="AU186" s="154">
        <v>0</v>
      </c>
      <c r="AV186" s="154">
        <v>0</v>
      </c>
      <c r="AW186" s="154">
        <v>0</v>
      </c>
      <c r="AX186" s="154">
        <v>828347.54</v>
      </c>
      <c r="AY186" s="154">
        <v>0</v>
      </c>
      <c r="AZ186" s="154">
        <v>0</v>
      </c>
      <c r="BA186" s="154">
        <v>0</v>
      </c>
      <c r="BB186" s="154">
        <v>0</v>
      </c>
      <c r="BC186" s="22">
        <f t="shared" si="6"/>
        <v>0</v>
      </c>
      <c r="BD186" s="22">
        <f t="shared" si="7"/>
        <v>828347.54</v>
      </c>
      <c r="BE186" s="22">
        <f t="shared" si="8"/>
        <v>828347.54</v>
      </c>
    </row>
    <row r="187" spans="1:57" x14ac:dyDescent="0.3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9385.77</v>
      </c>
      <c r="AA187" s="77">
        <v>0</v>
      </c>
      <c r="AB187" s="77">
        <v>0</v>
      </c>
      <c r="AC187" s="77">
        <v>0</v>
      </c>
      <c r="AD187" s="77">
        <v>263293.8</v>
      </c>
      <c r="AE187" s="140">
        <v>44050</v>
      </c>
      <c r="AF187" s="140">
        <v>45876</v>
      </c>
      <c r="AG187" s="141">
        <v>263293.8</v>
      </c>
      <c r="AH187" s="83">
        <v>0.93611111111111112</v>
      </c>
      <c r="AI187" s="83">
        <v>5</v>
      </c>
      <c r="AJ187" s="142">
        <v>7.1294999999999997E-2</v>
      </c>
      <c r="AK187" s="79" t="s">
        <v>651</v>
      </c>
      <c r="AL187" s="79" t="s">
        <v>652</v>
      </c>
      <c r="AM187" s="154">
        <v>0</v>
      </c>
      <c r="AN187" s="154">
        <v>0</v>
      </c>
      <c r="AO187" s="154">
        <v>0</v>
      </c>
      <c r="AP187" s="154">
        <v>0</v>
      </c>
      <c r="AQ187" s="154">
        <v>0</v>
      </c>
      <c r="AR187" s="154">
        <v>0</v>
      </c>
      <c r="AS187" s="154">
        <v>0</v>
      </c>
      <c r="AT187" s="154">
        <v>0</v>
      </c>
      <c r="AU187" s="154">
        <v>0</v>
      </c>
      <c r="AV187" s="154">
        <v>0</v>
      </c>
      <c r="AW187" s="154">
        <v>0</v>
      </c>
      <c r="AX187" s="154">
        <v>263293.8</v>
      </c>
      <c r="AY187" s="154">
        <v>0</v>
      </c>
      <c r="AZ187" s="154">
        <v>0</v>
      </c>
      <c r="BA187" s="154">
        <v>0</v>
      </c>
      <c r="BB187" s="154">
        <v>0</v>
      </c>
      <c r="BC187" s="22">
        <f t="shared" si="6"/>
        <v>0</v>
      </c>
      <c r="BD187" s="22">
        <f t="shared" si="7"/>
        <v>263293.8</v>
      </c>
      <c r="BE187" s="22">
        <f t="shared" si="8"/>
        <v>263293.8</v>
      </c>
    </row>
    <row r="188" spans="1:57" x14ac:dyDescent="0.3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44900.800000000003</v>
      </c>
      <c r="AA188" s="77">
        <v>0</v>
      </c>
      <c r="AB188" s="77">
        <v>0</v>
      </c>
      <c r="AC188" s="77">
        <v>0</v>
      </c>
      <c r="AD188" s="77">
        <v>1259577.79</v>
      </c>
      <c r="AE188" s="140">
        <v>44050</v>
      </c>
      <c r="AF188" s="140">
        <v>45876</v>
      </c>
      <c r="AG188" s="141">
        <v>1259577.79</v>
      </c>
      <c r="AH188" s="83">
        <v>0.93611111111111112</v>
      </c>
      <c r="AI188" s="83">
        <v>5</v>
      </c>
      <c r="AJ188" s="142">
        <v>7.1294999999999997E-2</v>
      </c>
      <c r="AK188" s="79" t="s">
        <v>651</v>
      </c>
      <c r="AL188" s="79" t="s">
        <v>652</v>
      </c>
      <c r="AM188" s="154">
        <v>0</v>
      </c>
      <c r="AN188" s="154">
        <v>0</v>
      </c>
      <c r="AO188" s="154">
        <v>0</v>
      </c>
      <c r="AP188" s="154">
        <v>0</v>
      </c>
      <c r="AQ188" s="154">
        <v>0</v>
      </c>
      <c r="AR188" s="154">
        <v>0</v>
      </c>
      <c r="AS188" s="154">
        <v>0</v>
      </c>
      <c r="AT188" s="154">
        <v>0</v>
      </c>
      <c r="AU188" s="154">
        <v>0</v>
      </c>
      <c r="AV188" s="154">
        <v>0</v>
      </c>
      <c r="AW188" s="154">
        <v>0</v>
      </c>
      <c r="AX188" s="154">
        <v>1259577.79</v>
      </c>
      <c r="AY188" s="154">
        <v>0</v>
      </c>
      <c r="AZ188" s="154">
        <v>0</v>
      </c>
      <c r="BA188" s="154">
        <v>0</v>
      </c>
      <c r="BB188" s="154">
        <v>0</v>
      </c>
      <c r="BC188" s="22">
        <f t="shared" si="6"/>
        <v>0</v>
      </c>
      <c r="BD188" s="22">
        <f t="shared" si="7"/>
        <v>1259577.79</v>
      </c>
      <c r="BE188" s="22">
        <f t="shared" si="8"/>
        <v>1259577.79</v>
      </c>
    </row>
    <row r="189" spans="1:57" x14ac:dyDescent="0.3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40421.519999999997</v>
      </c>
      <c r="AA189" s="77">
        <v>0</v>
      </c>
      <c r="AB189" s="77">
        <v>0</v>
      </c>
      <c r="AC189" s="77">
        <v>0</v>
      </c>
      <c r="AD189" s="77">
        <v>1133923.07</v>
      </c>
      <c r="AE189" s="140">
        <v>44050</v>
      </c>
      <c r="AF189" s="140">
        <v>45876</v>
      </c>
      <c r="AG189" s="141">
        <v>1133923.07</v>
      </c>
      <c r="AH189" s="83">
        <v>0.93611111111111112</v>
      </c>
      <c r="AI189" s="83">
        <v>5</v>
      </c>
      <c r="AJ189" s="142">
        <v>7.1294999999999997E-2</v>
      </c>
      <c r="AK189" s="79" t="s">
        <v>651</v>
      </c>
      <c r="AL189" s="79" t="s">
        <v>652</v>
      </c>
      <c r="AM189" s="154">
        <v>0</v>
      </c>
      <c r="AN189" s="154">
        <v>0</v>
      </c>
      <c r="AO189" s="154">
        <v>0</v>
      </c>
      <c r="AP189" s="154">
        <v>0</v>
      </c>
      <c r="AQ189" s="154">
        <v>0</v>
      </c>
      <c r="AR189" s="154">
        <v>0</v>
      </c>
      <c r="AS189" s="154">
        <v>0</v>
      </c>
      <c r="AT189" s="154">
        <v>0</v>
      </c>
      <c r="AU189" s="154">
        <v>0</v>
      </c>
      <c r="AV189" s="154">
        <v>0</v>
      </c>
      <c r="AW189" s="154">
        <v>0</v>
      </c>
      <c r="AX189" s="154">
        <v>1133923.07</v>
      </c>
      <c r="AY189" s="154">
        <v>0</v>
      </c>
      <c r="AZ189" s="154">
        <v>0</v>
      </c>
      <c r="BA189" s="154">
        <v>0</v>
      </c>
      <c r="BB189" s="154">
        <v>0</v>
      </c>
      <c r="BC189" s="22">
        <f t="shared" si="6"/>
        <v>0</v>
      </c>
      <c r="BD189" s="22">
        <f t="shared" si="7"/>
        <v>1133923.07</v>
      </c>
      <c r="BE189" s="22">
        <f t="shared" si="8"/>
        <v>1133923.07</v>
      </c>
    </row>
    <row r="190" spans="1:57" x14ac:dyDescent="0.3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40">
        <v>44291</v>
      </c>
      <c r="AF190" s="140">
        <v>45387</v>
      </c>
      <c r="AG190" s="141">
        <v>899848.21</v>
      </c>
      <c r="AH190" s="83">
        <v>0</v>
      </c>
      <c r="AI190" s="83">
        <v>0</v>
      </c>
      <c r="AJ190" s="142">
        <v>6.1652999999999999E-2</v>
      </c>
      <c r="AK190" s="79" t="s">
        <v>651</v>
      </c>
      <c r="AL190" s="79" t="s">
        <v>652</v>
      </c>
      <c r="AM190" s="154">
        <v>0</v>
      </c>
      <c r="AN190" s="154">
        <v>0</v>
      </c>
      <c r="AO190" s="154">
        <v>0</v>
      </c>
      <c r="AP190" s="154">
        <v>0</v>
      </c>
      <c r="AQ190" s="154">
        <v>0</v>
      </c>
      <c r="AR190" s="154">
        <v>0</v>
      </c>
      <c r="AS190" s="154">
        <v>0</v>
      </c>
      <c r="AT190" s="154">
        <v>0</v>
      </c>
      <c r="AU190" s="154">
        <v>0</v>
      </c>
      <c r="AV190" s="154">
        <v>0</v>
      </c>
      <c r="AW190" s="154">
        <v>0</v>
      </c>
      <c r="AX190" s="154">
        <v>0</v>
      </c>
      <c r="AY190" s="154">
        <v>0</v>
      </c>
      <c r="AZ190" s="154">
        <v>0</v>
      </c>
      <c r="BA190" s="154">
        <v>0</v>
      </c>
      <c r="BB190" s="154">
        <v>0</v>
      </c>
      <c r="BC190" s="22">
        <f t="shared" si="6"/>
        <v>0</v>
      </c>
      <c r="BD190" s="22">
        <f t="shared" si="7"/>
        <v>0</v>
      </c>
      <c r="BE190" s="22">
        <f t="shared" si="8"/>
        <v>0</v>
      </c>
    </row>
    <row r="191" spans="1:57" x14ac:dyDescent="0.3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40">
        <v>44291</v>
      </c>
      <c r="AF191" s="140">
        <v>46117</v>
      </c>
      <c r="AG191" s="141">
        <v>799844.34</v>
      </c>
      <c r="AH191" s="83">
        <v>1.5972222222222223</v>
      </c>
      <c r="AI191" s="83">
        <v>5</v>
      </c>
      <c r="AJ191" s="142">
        <v>7.1294999999999997E-2</v>
      </c>
      <c r="AK191" s="79" t="s">
        <v>651</v>
      </c>
      <c r="AL191" s="79" t="s">
        <v>652</v>
      </c>
      <c r="AM191" s="154">
        <v>0</v>
      </c>
      <c r="AN191" s="154">
        <v>0</v>
      </c>
      <c r="AO191" s="154">
        <v>0</v>
      </c>
      <c r="AP191" s="154">
        <v>0</v>
      </c>
      <c r="AQ191" s="154">
        <v>0</v>
      </c>
      <c r="AR191" s="154">
        <v>0</v>
      </c>
      <c r="AS191" s="154">
        <v>0</v>
      </c>
      <c r="AT191" s="154">
        <v>0</v>
      </c>
      <c r="AU191" s="154">
        <v>0</v>
      </c>
      <c r="AV191" s="154">
        <v>0</v>
      </c>
      <c r="AW191" s="154">
        <v>0</v>
      </c>
      <c r="AX191" s="154">
        <v>0</v>
      </c>
      <c r="AY191" s="154">
        <v>0</v>
      </c>
      <c r="AZ191" s="154">
        <v>0</v>
      </c>
      <c r="BA191" s="154">
        <v>0</v>
      </c>
      <c r="BB191" s="154">
        <v>0</v>
      </c>
      <c r="BC191" s="22">
        <f t="shared" si="6"/>
        <v>0</v>
      </c>
      <c r="BD191" s="22">
        <f t="shared" si="7"/>
        <v>0</v>
      </c>
      <c r="BE191" s="22">
        <f t="shared" si="8"/>
        <v>0</v>
      </c>
    </row>
    <row r="192" spans="1:57" x14ac:dyDescent="0.3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40">
        <v>44291</v>
      </c>
      <c r="AF192" s="140">
        <v>45387</v>
      </c>
      <c r="AG192" s="141">
        <v>662375.23</v>
      </c>
      <c r="AH192" s="83">
        <v>0</v>
      </c>
      <c r="AI192" s="83">
        <v>0</v>
      </c>
      <c r="AJ192" s="142">
        <v>6.1652999999999999E-2</v>
      </c>
      <c r="AK192" s="79" t="s">
        <v>651</v>
      </c>
      <c r="AL192" s="79" t="s">
        <v>652</v>
      </c>
      <c r="AM192" s="154">
        <v>0</v>
      </c>
      <c r="AN192" s="154">
        <v>0</v>
      </c>
      <c r="AO192" s="154">
        <v>0</v>
      </c>
      <c r="AP192" s="154">
        <v>0</v>
      </c>
      <c r="AQ192" s="154">
        <v>0</v>
      </c>
      <c r="AR192" s="154">
        <v>0</v>
      </c>
      <c r="AS192" s="154">
        <v>0</v>
      </c>
      <c r="AT192" s="154">
        <v>0</v>
      </c>
      <c r="AU192" s="154">
        <v>0</v>
      </c>
      <c r="AV192" s="154">
        <v>0</v>
      </c>
      <c r="AW192" s="154">
        <v>0</v>
      </c>
      <c r="AX192" s="154">
        <v>0</v>
      </c>
      <c r="AY192" s="154">
        <v>0</v>
      </c>
      <c r="AZ192" s="154">
        <v>0</v>
      </c>
      <c r="BA192" s="154">
        <v>0</v>
      </c>
      <c r="BB192" s="154">
        <v>0</v>
      </c>
      <c r="BC192" s="22">
        <f t="shared" si="6"/>
        <v>0</v>
      </c>
      <c r="BD192" s="22">
        <f t="shared" si="7"/>
        <v>0</v>
      </c>
      <c r="BE192" s="22">
        <f t="shared" si="8"/>
        <v>0</v>
      </c>
    </row>
    <row r="193" spans="1:57" x14ac:dyDescent="0.3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40">
        <v>44291</v>
      </c>
      <c r="AF193" s="140">
        <v>46117</v>
      </c>
      <c r="AG193" s="141">
        <v>579518.23</v>
      </c>
      <c r="AH193" s="83">
        <v>1.5972222222222223</v>
      </c>
      <c r="AI193" s="83">
        <v>5</v>
      </c>
      <c r="AJ193" s="142">
        <v>7.1294999999999997E-2</v>
      </c>
      <c r="AK193" s="79" t="s">
        <v>651</v>
      </c>
      <c r="AL193" s="79" t="s">
        <v>652</v>
      </c>
      <c r="AM193" s="154">
        <v>0</v>
      </c>
      <c r="AN193" s="154">
        <v>0</v>
      </c>
      <c r="AO193" s="154">
        <v>0</v>
      </c>
      <c r="AP193" s="154">
        <v>0</v>
      </c>
      <c r="AQ193" s="154">
        <v>0</v>
      </c>
      <c r="AR193" s="154">
        <v>0</v>
      </c>
      <c r="AS193" s="154">
        <v>0</v>
      </c>
      <c r="AT193" s="154">
        <v>0</v>
      </c>
      <c r="AU193" s="154">
        <v>0</v>
      </c>
      <c r="AV193" s="154">
        <v>0</v>
      </c>
      <c r="AW193" s="154">
        <v>0</v>
      </c>
      <c r="AX193" s="154">
        <v>0</v>
      </c>
      <c r="AY193" s="154">
        <v>0</v>
      </c>
      <c r="AZ193" s="154">
        <v>0</v>
      </c>
      <c r="BA193" s="154">
        <v>0</v>
      </c>
      <c r="BB193" s="154">
        <v>0</v>
      </c>
      <c r="BC193" s="22">
        <f t="shared" si="6"/>
        <v>0</v>
      </c>
      <c r="BD193" s="22">
        <f t="shared" si="7"/>
        <v>0</v>
      </c>
      <c r="BE193" s="22">
        <f t="shared" si="8"/>
        <v>0</v>
      </c>
    </row>
    <row r="194" spans="1:57" x14ac:dyDescent="0.3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40">
        <v>44291</v>
      </c>
      <c r="AF194" s="140">
        <v>45387</v>
      </c>
      <c r="AG194" s="141">
        <v>81128</v>
      </c>
      <c r="AH194" s="83">
        <v>0</v>
      </c>
      <c r="AI194" s="83">
        <v>0</v>
      </c>
      <c r="AJ194" s="142">
        <v>6.1652999999999999E-2</v>
      </c>
      <c r="AK194" s="79" t="s">
        <v>651</v>
      </c>
      <c r="AL194" s="79" t="s">
        <v>652</v>
      </c>
      <c r="AM194" s="154">
        <v>0</v>
      </c>
      <c r="AN194" s="154">
        <v>0</v>
      </c>
      <c r="AO194" s="154">
        <v>0</v>
      </c>
      <c r="AP194" s="154">
        <v>0</v>
      </c>
      <c r="AQ194" s="154">
        <v>0</v>
      </c>
      <c r="AR194" s="154">
        <v>0</v>
      </c>
      <c r="AS194" s="154">
        <v>0</v>
      </c>
      <c r="AT194" s="154">
        <v>0</v>
      </c>
      <c r="AU194" s="154">
        <v>0</v>
      </c>
      <c r="AV194" s="154">
        <v>0</v>
      </c>
      <c r="AW194" s="154">
        <v>0</v>
      </c>
      <c r="AX194" s="154">
        <v>0</v>
      </c>
      <c r="AY194" s="154">
        <v>0</v>
      </c>
      <c r="AZ194" s="154">
        <v>0</v>
      </c>
      <c r="BA194" s="154">
        <v>0</v>
      </c>
      <c r="BB194" s="154">
        <v>0</v>
      </c>
      <c r="BC194" s="22">
        <f t="shared" si="6"/>
        <v>0</v>
      </c>
      <c r="BD194" s="22">
        <f t="shared" si="7"/>
        <v>0</v>
      </c>
      <c r="BE194" s="22">
        <f t="shared" si="8"/>
        <v>0</v>
      </c>
    </row>
    <row r="195" spans="1:57" x14ac:dyDescent="0.3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40">
        <v>44291</v>
      </c>
      <c r="AF195" s="140">
        <v>46117</v>
      </c>
      <c r="AG195" s="141">
        <v>71000</v>
      </c>
      <c r="AH195" s="83">
        <v>1.5972222222222223</v>
      </c>
      <c r="AI195" s="83">
        <v>5</v>
      </c>
      <c r="AJ195" s="142">
        <v>7.1294999999999997E-2</v>
      </c>
      <c r="AK195" s="79" t="s">
        <v>651</v>
      </c>
      <c r="AL195" s="79" t="s">
        <v>652</v>
      </c>
      <c r="AM195" s="154">
        <v>0</v>
      </c>
      <c r="AN195" s="154">
        <v>0</v>
      </c>
      <c r="AO195" s="154">
        <v>0</v>
      </c>
      <c r="AP195" s="154">
        <v>0</v>
      </c>
      <c r="AQ195" s="154">
        <v>0</v>
      </c>
      <c r="AR195" s="154">
        <v>0</v>
      </c>
      <c r="AS195" s="154">
        <v>0</v>
      </c>
      <c r="AT195" s="154">
        <v>0</v>
      </c>
      <c r="AU195" s="154">
        <v>0</v>
      </c>
      <c r="AV195" s="154">
        <v>0</v>
      </c>
      <c r="AW195" s="154">
        <v>0</v>
      </c>
      <c r="AX195" s="154">
        <v>0</v>
      </c>
      <c r="AY195" s="154">
        <v>0</v>
      </c>
      <c r="AZ195" s="154">
        <v>0</v>
      </c>
      <c r="BA195" s="154">
        <v>0</v>
      </c>
      <c r="BB195" s="154">
        <v>0</v>
      </c>
      <c r="BC195" s="22">
        <f t="shared" ref="BC195:BC258" si="9">SUM(AM195:AP195)</f>
        <v>0</v>
      </c>
      <c r="BD195" s="22">
        <f t="shared" si="7"/>
        <v>0</v>
      </c>
      <c r="BE195" s="22">
        <f t="shared" si="8"/>
        <v>0</v>
      </c>
    </row>
    <row r="196" spans="1:57" x14ac:dyDescent="0.3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40">
        <v>44291</v>
      </c>
      <c r="AF196" s="140">
        <v>45387</v>
      </c>
      <c r="AG196" s="141">
        <v>216532.74</v>
      </c>
      <c r="AH196" s="83">
        <v>0</v>
      </c>
      <c r="AI196" s="83">
        <v>0</v>
      </c>
      <c r="AJ196" s="142">
        <v>6.1652999999999999E-2</v>
      </c>
      <c r="AK196" s="79" t="s">
        <v>651</v>
      </c>
      <c r="AL196" s="79" t="s">
        <v>652</v>
      </c>
      <c r="AM196" s="154">
        <v>0</v>
      </c>
      <c r="AN196" s="154">
        <v>0</v>
      </c>
      <c r="AO196" s="154">
        <v>0</v>
      </c>
      <c r="AP196" s="154">
        <v>0</v>
      </c>
      <c r="AQ196" s="154">
        <v>0</v>
      </c>
      <c r="AR196" s="154">
        <v>0</v>
      </c>
      <c r="AS196" s="154">
        <v>0</v>
      </c>
      <c r="AT196" s="154">
        <v>0</v>
      </c>
      <c r="AU196" s="154">
        <v>0</v>
      </c>
      <c r="AV196" s="154">
        <v>0</v>
      </c>
      <c r="AW196" s="154">
        <v>0</v>
      </c>
      <c r="AX196" s="154">
        <v>0</v>
      </c>
      <c r="AY196" s="154">
        <v>0</v>
      </c>
      <c r="AZ196" s="154">
        <v>0</v>
      </c>
      <c r="BA196" s="154">
        <v>0</v>
      </c>
      <c r="BB196" s="154">
        <v>0</v>
      </c>
      <c r="BC196" s="22">
        <f t="shared" si="9"/>
        <v>0</v>
      </c>
      <c r="BD196" s="22">
        <f t="shared" ref="BD196:BD259" si="10">SUM(AQ196:BB196)</f>
        <v>0</v>
      </c>
      <c r="BE196" s="22">
        <f t="shared" ref="BE196:BE259" si="11">BC196+BD196</f>
        <v>0</v>
      </c>
    </row>
    <row r="197" spans="1:57" x14ac:dyDescent="0.3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40">
        <v>44291</v>
      </c>
      <c r="AF197" s="140">
        <v>45387</v>
      </c>
      <c r="AG197" s="141">
        <v>222970.09</v>
      </c>
      <c r="AH197" s="83">
        <v>0</v>
      </c>
      <c r="AI197" s="83">
        <v>0</v>
      </c>
      <c r="AJ197" s="142">
        <v>6.1652999999999999E-2</v>
      </c>
      <c r="AK197" s="79" t="s">
        <v>651</v>
      </c>
      <c r="AL197" s="79" t="s">
        <v>652</v>
      </c>
      <c r="AM197" s="154">
        <v>0</v>
      </c>
      <c r="AN197" s="154">
        <v>0</v>
      </c>
      <c r="AO197" s="154">
        <v>0</v>
      </c>
      <c r="AP197" s="154">
        <v>0</v>
      </c>
      <c r="AQ197" s="154">
        <v>0</v>
      </c>
      <c r="AR197" s="154">
        <v>0</v>
      </c>
      <c r="AS197" s="154">
        <v>0</v>
      </c>
      <c r="AT197" s="154">
        <v>0</v>
      </c>
      <c r="AU197" s="154">
        <v>0</v>
      </c>
      <c r="AV197" s="154">
        <v>0</v>
      </c>
      <c r="AW197" s="154">
        <v>0</v>
      </c>
      <c r="AX197" s="154">
        <v>0</v>
      </c>
      <c r="AY197" s="154">
        <v>0</v>
      </c>
      <c r="AZ197" s="154">
        <v>0</v>
      </c>
      <c r="BA197" s="154">
        <v>0</v>
      </c>
      <c r="BB197" s="154">
        <v>0</v>
      </c>
      <c r="BC197" s="22">
        <f t="shared" si="9"/>
        <v>0</v>
      </c>
      <c r="BD197" s="22">
        <f t="shared" si="10"/>
        <v>0</v>
      </c>
      <c r="BE197" s="22">
        <f t="shared" si="11"/>
        <v>0</v>
      </c>
    </row>
    <row r="198" spans="1:57" x14ac:dyDescent="0.3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40">
        <v>44291</v>
      </c>
      <c r="AF198" s="140">
        <v>46117</v>
      </c>
      <c r="AG198" s="141">
        <v>195028.14</v>
      </c>
      <c r="AH198" s="83">
        <v>1.5972222222222223</v>
      </c>
      <c r="AI198" s="83">
        <v>5</v>
      </c>
      <c r="AJ198" s="142">
        <v>7.1294999999999997E-2</v>
      </c>
      <c r="AK198" s="79" t="s">
        <v>651</v>
      </c>
      <c r="AL198" s="79" t="s">
        <v>652</v>
      </c>
      <c r="AM198" s="154">
        <v>0</v>
      </c>
      <c r="AN198" s="154">
        <v>0</v>
      </c>
      <c r="AO198" s="154">
        <v>0</v>
      </c>
      <c r="AP198" s="154">
        <v>0</v>
      </c>
      <c r="AQ198" s="154">
        <v>0</v>
      </c>
      <c r="AR198" s="154">
        <v>0</v>
      </c>
      <c r="AS198" s="154">
        <v>0</v>
      </c>
      <c r="AT198" s="154">
        <v>0</v>
      </c>
      <c r="AU198" s="154">
        <v>0</v>
      </c>
      <c r="AV198" s="154">
        <v>0</v>
      </c>
      <c r="AW198" s="154">
        <v>0</v>
      </c>
      <c r="AX198" s="154">
        <v>0</v>
      </c>
      <c r="AY198" s="154">
        <v>0</v>
      </c>
      <c r="AZ198" s="154">
        <v>0</v>
      </c>
      <c r="BA198" s="154">
        <v>0</v>
      </c>
      <c r="BB198" s="154">
        <v>0</v>
      </c>
      <c r="BC198" s="22">
        <f t="shared" si="9"/>
        <v>0</v>
      </c>
      <c r="BD198" s="22">
        <f t="shared" si="10"/>
        <v>0</v>
      </c>
      <c r="BE198" s="22">
        <f t="shared" si="11"/>
        <v>0</v>
      </c>
    </row>
    <row r="199" spans="1:57" x14ac:dyDescent="0.3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40">
        <v>44291</v>
      </c>
      <c r="AF199" s="140">
        <v>45387</v>
      </c>
      <c r="AG199" s="141">
        <v>249678.98</v>
      </c>
      <c r="AH199" s="83">
        <v>0</v>
      </c>
      <c r="AI199" s="83">
        <v>0</v>
      </c>
      <c r="AJ199" s="142">
        <v>6.1652999999999999E-2</v>
      </c>
      <c r="AK199" s="79" t="s">
        <v>651</v>
      </c>
      <c r="AL199" s="79" t="s">
        <v>652</v>
      </c>
      <c r="AM199" s="154">
        <v>0</v>
      </c>
      <c r="AN199" s="154">
        <v>0</v>
      </c>
      <c r="AO199" s="154">
        <v>0</v>
      </c>
      <c r="AP199" s="154">
        <v>0</v>
      </c>
      <c r="AQ199" s="154">
        <v>0</v>
      </c>
      <c r="AR199" s="154">
        <v>0</v>
      </c>
      <c r="AS199" s="154">
        <v>0</v>
      </c>
      <c r="AT199" s="154">
        <v>0</v>
      </c>
      <c r="AU199" s="154">
        <v>0</v>
      </c>
      <c r="AV199" s="154">
        <v>0</v>
      </c>
      <c r="AW199" s="154">
        <v>0</v>
      </c>
      <c r="AX199" s="154">
        <v>0</v>
      </c>
      <c r="AY199" s="154">
        <v>0</v>
      </c>
      <c r="AZ199" s="154">
        <v>0</v>
      </c>
      <c r="BA199" s="154">
        <v>0</v>
      </c>
      <c r="BB199" s="154">
        <v>0</v>
      </c>
      <c r="BC199" s="22">
        <f t="shared" si="9"/>
        <v>0</v>
      </c>
      <c r="BD199" s="22">
        <f t="shared" si="10"/>
        <v>0</v>
      </c>
      <c r="BE199" s="22">
        <f t="shared" si="11"/>
        <v>0</v>
      </c>
    </row>
    <row r="200" spans="1:57" x14ac:dyDescent="0.3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40">
        <v>44291</v>
      </c>
      <c r="AF200" s="140">
        <v>46117</v>
      </c>
      <c r="AG200" s="141">
        <v>218389.96</v>
      </c>
      <c r="AH200" s="83">
        <v>1.5972222222222223</v>
      </c>
      <c r="AI200" s="83">
        <v>5</v>
      </c>
      <c r="AJ200" s="142">
        <v>7.1294999999999997E-2</v>
      </c>
      <c r="AK200" s="79" t="s">
        <v>651</v>
      </c>
      <c r="AL200" s="79" t="s">
        <v>652</v>
      </c>
      <c r="AM200" s="154">
        <v>0</v>
      </c>
      <c r="AN200" s="154">
        <v>0</v>
      </c>
      <c r="AO200" s="154">
        <v>0</v>
      </c>
      <c r="AP200" s="154">
        <v>0</v>
      </c>
      <c r="AQ200" s="154">
        <v>0</v>
      </c>
      <c r="AR200" s="154">
        <v>0</v>
      </c>
      <c r="AS200" s="154">
        <v>0</v>
      </c>
      <c r="AT200" s="154">
        <v>0</v>
      </c>
      <c r="AU200" s="154">
        <v>0</v>
      </c>
      <c r="AV200" s="154">
        <v>0</v>
      </c>
      <c r="AW200" s="154">
        <v>0</v>
      </c>
      <c r="AX200" s="154">
        <v>0</v>
      </c>
      <c r="AY200" s="154">
        <v>0</v>
      </c>
      <c r="AZ200" s="154">
        <v>0</v>
      </c>
      <c r="BA200" s="154">
        <v>0</v>
      </c>
      <c r="BB200" s="154">
        <v>0</v>
      </c>
      <c r="BC200" s="22">
        <f t="shared" si="9"/>
        <v>0</v>
      </c>
      <c r="BD200" s="22">
        <f t="shared" si="10"/>
        <v>0</v>
      </c>
      <c r="BE200" s="22">
        <f t="shared" si="11"/>
        <v>0</v>
      </c>
    </row>
    <row r="201" spans="1:57" x14ac:dyDescent="0.3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40">
        <v>44291</v>
      </c>
      <c r="AF201" s="140">
        <v>45387</v>
      </c>
      <c r="AG201" s="141">
        <v>259445.3</v>
      </c>
      <c r="AH201" s="83">
        <v>0</v>
      </c>
      <c r="AI201" s="83">
        <v>0</v>
      </c>
      <c r="AJ201" s="142">
        <v>6.1652999999999999E-2</v>
      </c>
      <c r="AK201" s="79" t="s">
        <v>651</v>
      </c>
      <c r="AL201" s="79" t="s">
        <v>652</v>
      </c>
      <c r="AM201" s="154">
        <v>0</v>
      </c>
      <c r="AN201" s="154">
        <v>0</v>
      </c>
      <c r="AO201" s="154">
        <v>0</v>
      </c>
      <c r="AP201" s="154">
        <v>0</v>
      </c>
      <c r="AQ201" s="154">
        <v>0</v>
      </c>
      <c r="AR201" s="154">
        <v>0</v>
      </c>
      <c r="AS201" s="154">
        <v>0</v>
      </c>
      <c r="AT201" s="154">
        <v>0</v>
      </c>
      <c r="AU201" s="154">
        <v>0</v>
      </c>
      <c r="AV201" s="154">
        <v>0</v>
      </c>
      <c r="AW201" s="154">
        <v>0</v>
      </c>
      <c r="AX201" s="154">
        <v>0</v>
      </c>
      <c r="AY201" s="154">
        <v>0</v>
      </c>
      <c r="AZ201" s="154">
        <v>0</v>
      </c>
      <c r="BA201" s="154">
        <v>0</v>
      </c>
      <c r="BB201" s="154">
        <v>0</v>
      </c>
      <c r="BC201" s="22">
        <f t="shared" si="9"/>
        <v>0</v>
      </c>
      <c r="BD201" s="22">
        <f t="shared" si="10"/>
        <v>0</v>
      </c>
      <c r="BE201" s="22">
        <f t="shared" si="11"/>
        <v>0</v>
      </c>
    </row>
    <row r="202" spans="1:57" x14ac:dyDescent="0.3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40">
        <v>44291</v>
      </c>
      <c r="AF202" s="140">
        <v>46117</v>
      </c>
      <c r="AG202" s="141">
        <v>226534.35</v>
      </c>
      <c r="AH202" s="83">
        <v>1.5972222222222223</v>
      </c>
      <c r="AI202" s="83">
        <v>5</v>
      </c>
      <c r="AJ202" s="142">
        <v>7.1294999999999997E-2</v>
      </c>
      <c r="AK202" s="79" t="s">
        <v>651</v>
      </c>
      <c r="AL202" s="79" t="s">
        <v>652</v>
      </c>
      <c r="AM202" s="154">
        <v>0</v>
      </c>
      <c r="AN202" s="154">
        <v>0</v>
      </c>
      <c r="AO202" s="154">
        <v>0</v>
      </c>
      <c r="AP202" s="154">
        <v>0</v>
      </c>
      <c r="AQ202" s="154">
        <v>0</v>
      </c>
      <c r="AR202" s="154">
        <v>0</v>
      </c>
      <c r="AS202" s="154">
        <v>0</v>
      </c>
      <c r="AT202" s="154">
        <v>0</v>
      </c>
      <c r="AU202" s="154">
        <v>0</v>
      </c>
      <c r="AV202" s="154">
        <v>0</v>
      </c>
      <c r="AW202" s="154">
        <v>0</v>
      </c>
      <c r="AX202" s="154">
        <v>0</v>
      </c>
      <c r="AY202" s="154">
        <v>0</v>
      </c>
      <c r="AZ202" s="154">
        <v>0</v>
      </c>
      <c r="BA202" s="154">
        <v>0</v>
      </c>
      <c r="BB202" s="154">
        <v>0</v>
      </c>
      <c r="BC202" s="22">
        <f t="shared" si="9"/>
        <v>0</v>
      </c>
      <c r="BD202" s="22">
        <f t="shared" si="10"/>
        <v>0</v>
      </c>
      <c r="BE202" s="22">
        <f t="shared" si="11"/>
        <v>0</v>
      </c>
    </row>
    <row r="203" spans="1:57" x14ac:dyDescent="0.3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40">
        <v>44291</v>
      </c>
      <c r="AF203" s="140">
        <v>45387</v>
      </c>
      <c r="AG203" s="141">
        <v>1191280.48</v>
      </c>
      <c r="AH203" s="83">
        <v>0</v>
      </c>
      <c r="AI203" s="83">
        <v>0</v>
      </c>
      <c r="AJ203" s="142">
        <v>6.1652999999999999E-2</v>
      </c>
      <c r="AK203" s="79" t="s">
        <v>651</v>
      </c>
      <c r="AL203" s="79" t="s">
        <v>652</v>
      </c>
      <c r="AM203" s="154">
        <v>0</v>
      </c>
      <c r="AN203" s="154">
        <v>0</v>
      </c>
      <c r="AO203" s="154">
        <v>0</v>
      </c>
      <c r="AP203" s="154">
        <v>0</v>
      </c>
      <c r="AQ203" s="154">
        <v>0</v>
      </c>
      <c r="AR203" s="154">
        <v>0</v>
      </c>
      <c r="AS203" s="154">
        <v>0</v>
      </c>
      <c r="AT203" s="154">
        <v>0</v>
      </c>
      <c r="AU203" s="154">
        <v>0</v>
      </c>
      <c r="AV203" s="154">
        <v>0</v>
      </c>
      <c r="AW203" s="154">
        <v>0</v>
      </c>
      <c r="AX203" s="154">
        <v>0</v>
      </c>
      <c r="AY203" s="154">
        <v>0</v>
      </c>
      <c r="AZ203" s="154">
        <v>0</v>
      </c>
      <c r="BA203" s="154">
        <v>0</v>
      </c>
      <c r="BB203" s="154">
        <v>0</v>
      </c>
      <c r="BC203" s="22">
        <f t="shared" si="9"/>
        <v>0</v>
      </c>
      <c r="BD203" s="22">
        <f t="shared" si="10"/>
        <v>0</v>
      </c>
      <c r="BE203" s="22">
        <f t="shared" si="11"/>
        <v>0</v>
      </c>
    </row>
    <row r="204" spans="1:57" x14ac:dyDescent="0.3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40">
        <v>44291</v>
      </c>
      <c r="AF204" s="140">
        <v>46117</v>
      </c>
      <c r="AG204" s="141">
        <v>1190816.8400000001</v>
      </c>
      <c r="AH204" s="83">
        <v>1.5972222222222223</v>
      </c>
      <c r="AI204" s="83">
        <v>5</v>
      </c>
      <c r="AJ204" s="142">
        <v>7.1294999999999997E-2</v>
      </c>
      <c r="AK204" s="79" t="s">
        <v>651</v>
      </c>
      <c r="AL204" s="79" t="s">
        <v>652</v>
      </c>
      <c r="AM204" s="154">
        <v>0</v>
      </c>
      <c r="AN204" s="154">
        <v>0</v>
      </c>
      <c r="AO204" s="154">
        <v>0</v>
      </c>
      <c r="AP204" s="154">
        <v>0</v>
      </c>
      <c r="AQ204" s="154">
        <v>0</v>
      </c>
      <c r="AR204" s="154">
        <v>0</v>
      </c>
      <c r="AS204" s="154">
        <v>0</v>
      </c>
      <c r="AT204" s="154">
        <v>0</v>
      </c>
      <c r="AU204" s="154">
        <v>0</v>
      </c>
      <c r="AV204" s="154">
        <v>0</v>
      </c>
      <c r="AW204" s="154">
        <v>0</v>
      </c>
      <c r="AX204" s="154">
        <v>0</v>
      </c>
      <c r="AY204" s="154">
        <v>0</v>
      </c>
      <c r="AZ204" s="154">
        <v>0</v>
      </c>
      <c r="BA204" s="154">
        <v>0</v>
      </c>
      <c r="BB204" s="154">
        <v>0</v>
      </c>
      <c r="BC204" s="22">
        <f t="shared" si="9"/>
        <v>0</v>
      </c>
      <c r="BD204" s="22">
        <f t="shared" si="10"/>
        <v>0</v>
      </c>
      <c r="BE204" s="22">
        <f t="shared" si="11"/>
        <v>0</v>
      </c>
    </row>
    <row r="205" spans="1:57" x14ac:dyDescent="0.3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40">
        <v>44291</v>
      </c>
      <c r="AF205" s="140">
        <v>45387</v>
      </c>
      <c r="AG205" s="141">
        <v>1964816</v>
      </c>
      <c r="AH205" s="83">
        <v>0</v>
      </c>
      <c r="AI205" s="83">
        <v>0</v>
      </c>
      <c r="AJ205" s="142">
        <v>6.1652999999999999E-2</v>
      </c>
      <c r="AK205" s="79" t="s">
        <v>651</v>
      </c>
      <c r="AL205" s="79" t="s">
        <v>652</v>
      </c>
      <c r="AM205" s="154">
        <v>0</v>
      </c>
      <c r="AN205" s="154">
        <v>0</v>
      </c>
      <c r="AO205" s="154">
        <v>0</v>
      </c>
      <c r="AP205" s="154">
        <v>0</v>
      </c>
      <c r="AQ205" s="154">
        <v>0</v>
      </c>
      <c r="AR205" s="154">
        <v>0</v>
      </c>
      <c r="AS205" s="154">
        <v>0</v>
      </c>
      <c r="AT205" s="154">
        <v>0</v>
      </c>
      <c r="AU205" s="154">
        <v>0</v>
      </c>
      <c r="AV205" s="154">
        <v>0</v>
      </c>
      <c r="AW205" s="154">
        <v>0</v>
      </c>
      <c r="AX205" s="154">
        <v>0</v>
      </c>
      <c r="AY205" s="154">
        <v>0</v>
      </c>
      <c r="AZ205" s="154">
        <v>0</v>
      </c>
      <c r="BA205" s="154">
        <v>0</v>
      </c>
      <c r="BB205" s="154">
        <v>0</v>
      </c>
      <c r="BC205" s="22">
        <f t="shared" si="9"/>
        <v>0</v>
      </c>
      <c r="BD205" s="22">
        <f t="shared" si="10"/>
        <v>0</v>
      </c>
      <c r="BE205" s="22">
        <f t="shared" si="11"/>
        <v>0</v>
      </c>
    </row>
    <row r="206" spans="1:57" x14ac:dyDescent="0.3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40">
        <v>44291</v>
      </c>
      <c r="AF206" s="140">
        <v>46117</v>
      </c>
      <c r="AG206" s="141">
        <v>1964000</v>
      </c>
      <c r="AH206" s="83">
        <v>1.5972222222222223</v>
      </c>
      <c r="AI206" s="83">
        <v>5</v>
      </c>
      <c r="AJ206" s="142">
        <v>7.1294999999999997E-2</v>
      </c>
      <c r="AK206" s="79" t="s">
        <v>651</v>
      </c>
      <c r="AL206" s="79" t="s">
        <v>652</v>
      </c>
      <c r="AM206" s="154">
        <v>0</v>
      </c>
      <c r="AN206" s="154">
        <v>0</v>
      </c>
      <c r="AO206" s="154">
        <v>0</v>
      </c>
      <c r="AP206" s="154">
        <v>0</v>
      </c>
      <c r="AQ206" s="154">
        <v>0</v>
      </c>
      <c r="AR206" s="154">
        <v>0</v>
      </c>
      <c r="AS206" s="154">
        <v>0</v>
      </c>
      <c r="AT206" s="154">
        <v>0</v>
      </c>
      <c r="AU206" s="154">
        <v>0</v>
      </c>
      <c r="AV206" s="154">
        <v>0</v>
      </c>
      <c r="AW206" s="154">
        <v>0</v>
      </c>
      <c r="AX206" s="154">
        <v>0</v>
      </c>
      <c r="AY206" s="154">
        <v>0</v>
      </c>
      <c r="AZ206" s="154">
        <v>0</v>
      </c>
      <c r="BA206" s="154">
        <v>0</v>
      </c>
      <c r="BB206" s="154">
        <v>0</v>
      </c>
      <c r="BC206" s="22">
        <f t="shared" si="9"/>
        <v>0</v>
      </c>
      <c r="BD206" s="22">
        <f t="shared" si="10"/>
        <v>0</v>
      </c>
      <c r="BE206" s="22">
        <f t="shared" si="11"/>
        <v>0</v>
      </c>
    </row>
    <row r="207" spans="1:57" x14ac:dyDescent="0.3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40">
        <v>44291</v>
      </c>
      <c r="AF207" s="140">
        <v>45387</v>
      </c>
      <c r="AG207" s="141">
        <v>1200041.33</v>
      </c>
      <c r="AH207" s="83">
        <v>0</v>
      </c>
      <c r="AI207" s="83">
        <v>0</v>
      </c>
      <c r="AJ207" s="142">
        <v>6.1652999999999999E-2</v>
      </c>
      <c r="AK207" s="79" t="s">
        <v>651</v>
      </c>
      <c r="AL207" s="79" t="s">
        <v>652</v>
      </c>
      <c r="AM207" s="154">
        <v>0</v>
      </c>
      <c r="AN207" s="154">
        <v>0</v>
      </c>
      <c r="AO207" s="154">
        <v>0</v>
      </c>
      <c r="AP207" s="154">
        <v>0</v>
      </c>
      <c r="AQ207" s="154">
        <v>0</v>
      </c>
      <c r="AR207" s="154">
        <v>0</v>
      </c>
      <c r="AS207" s="154">
        <v>0</v>
      </c>
      <c r="AT207" s="154">
        <v>0</v>
      </c>
      <c r="AU207" s="154">
        <v>0</v>
      </c>
      <c r="AV207" s="154">
        <v>0</v>
      </c>
      <c r="AW207" s="154">
        <v>0</v>
      </c>
      <c r="AX207" s="154">
        <v>0</v>
      </c>
      <c r="AY207" s="154">
        <v>0</v>
      </c>
      <c r="AZ207" s="154">
        <v>0</v>
      </c>
      <c r="BA207" s="154">
        <v>0</v>
      </c>
      <c r="BB207" s="154">
        <v>0</v>
      </c>
      <c r="BC207" s="22">
        <f t="shared" si="9"/>
        <v>0</v>
      </c>
      <c r="BD207" s="22">
        <f t="shared" si="10"/>
        <v>0</v>
      </c>
      <c r="BE207" s="22">
        <f t="shared" si="11"/>
        <v>0</v>
      </c>
    </row>
    <row r="208" spans="1:57" x14ac:dyDescent="0.3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40">
        <v>44291</v>
      </c>
      <c r="AF208" s="140">
        <v>46117</v>
      </c>
      <c r="AG208" s="141">
        <v>1199513.1499999999</v>
      </c>
      <c r="AH208" s="83">
        <v>1.5972222222222223</v>
      </c>
      <c r="AI208" s="83">
        <v>5</v>
      </c>
      <c r="AJ208" s="142">
        <v>7.1294999999999997E-2</v>
      </c>
      <c r="AK208" s="79" t="s">
        <v>651</v>
      </c>
      <c r="AL208" s="79" t="s">
        <v>652</v>
      </c>
      <c r="AM208" s="154">
        <v>0</v>
      </c>
      <c r="AN208" s="154">
        <v>0</v>
      </c>
      <c r="AO208" s="154">
        <v>0</v>
      </c>
      <c r="AP208" s="154">
        <v>0</v>
      </c>
      <c r="AQ208" s="154">
        <v>0</v>
      </c>
      <c r="AR208" s="154">
        <v>0</v>
      </c>
      <c r="AS208" s="154">
        <v>0</v>
      </c>
      <c r="AT208" s="154">
        <v>0</v>
      </c>
      <c r="AU208" s="154">
        <v>0</v>
      </c>
      <c r="AV208" s="154">
        <v>0</v>
      </c>
      <c r="AW208" s="154">
        <v>0</v>
      </c>
      <c r="AX208" s="154">
        <v>0</v>
      </c>
      <c r="AY208" s="154">
        <v>0</v>
      </c>
      <c r="AZ208" s="154">
        <v>0</v>
      </c>
      <c r="BA208" s="154">
        <v>0</v>
      </c>
      <c r="BB208" s="154">
        <v>0</v>
      </c>
      <c r="BC208" s="22">
        <f t="shared" si="9"/>
        <v>0</v>
      </c>
      <c r="BD208" s="22">
        <f t="shared" si="10"/>
        <v>0</v>
      </c>
      <c r="BE208" s="22">
        <f t="shared" si="11"/>
        <v>0</v>
      </c>
    </row>
    <row r="209" spans="1:57" x14ac:dyDescent="0.3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40">
        <v>44291</v>
      </c>
      <c r="AF209" s="140">
        <v>45387</v>
      </c>
      <c r="AG209" s="141">
        <v>873251.49</v>
      </c>
      <c r="AH209" s="83">
        <v>0</v>
      </c>
      <c r="AI209" s="83">
        <v>0</v>
      </c>
      <c r="AJ209" s="142">
        <v>6.1652999999999999E-2</v>
      </c>
      <c r="AK209" s="79" t="s">
        <v>651</v>
      </c>
      <c r="AL209" s="79" t="s">
        <v>652</v>
      </c>
      <c r="AM209" s="154">
        <v>0</v>
      </c>
      <c r="AN209" s="154">
        <v>0</v>
      </c>
      <c r="AO209" s="154">
        <v>0</v>
      </c>
      <c r="AP209" s="154">
        <v>0</v>
      </c>
      <c r="AQ209" s="154">
        <v>0</v>
      </c>
      <c r="AR209" s="154">
        <v>0</v>
      </c>
      <c r="AS209" s="154">
        <v>0</v>
      </c>
      <c r="AT209" s="154">
        <v>0</v>
      </c>
      <c r="AU209" s="154">
        <v>0</v>
      </c>
      <c r="AV209" s="154">
        <v>0</v>
      </c>
      <c r="AW209" s="154">
        <v>0</v>
      </c>
      <c r="AX209" s="154">
        <v>0</v>
      </c>
      <c r="AY209" s="154">
        <v>0</v>
      </c>
      <c r="AZ209" s="154">
        <v>0</v>
      </c>
      <c r="BA209" s="154">
        <v>0</v>
      </c>
      <c r="BB209" s="154">
        <v>0</v>
      </c>
      <c r="BC209" s="22">
        <f t="shared" si="9"/>
        <v>0</v>
      </c>
      <c r="BD209" s="22">
        <f t="shared" si="10"/>
        <v>0</v>
      </c>
      <c r="BE209" s="22">
        <f t="shared" si="11"/>
        <v>0</v>
      </c>
    </row>
    <row r="210" spans="1:57" x14ac:dyDescent="0.3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40">
        <v>44291</v>
      </c>
      <c r="AF210" s="140">
        <v>46117</v>
      </c>
      <c r="AG210" s="141">
        <v>872844.86</v>
      </c>
      <c r="AH210" s="83">
        <v>1.5972222222222223</v>
      </c>
      <c r="AI210" s="83">
        <v>5</v>
      </c>
      <c r="AJ210" s="142">
        <v>7.1294999999999997E-2</v>
      </c>
      <c r="AK210" s="79" t="s">
        <v>651</v>
      </c>
      <c r="AL210" s="79" t="s">
        <v>652</v>
      </c>
      <c r="AM210" s="154">
        <v>0</v>
      </c>
      <c r="AN210" s="154">
        <v>0</v>
      </c>
      <c r="AO210" s="154">
        <v>0</v>
      </c>
      <c r="AP210" s="154">
        <v>0</v>
      </c>
      <c r="AQ210" s="154">
        <v>0</v>
      </c>
      <c r="AR210" s="154">
        <v>0</v>
      </c>
      <c r="AS210" s="154">
        <v>0</v>
      </c>
      <c r="AT210" s="154">
        <v>0</v>
      </c>
      <c r="AU210" s="154">
        <v>0</v>
      </c>
      <c r="AV210" s="154">
        <v>0</v>
      </c>
      <c r="AW210" s="154">
        <v>0</v>
      </c>
      <c r="AX210" s="154">
        <v>0</v>
      </c>
      <c r="AY210" s="154">
        <v>0</v>
      </c>
      <c r="AZ210" s="154">
        <v>0</v>
      </c>
      <c r="BA210" s="154">
        <v>0</v>
      </c>
      <c r="BB210" s="154">
        <v>0</v>
      </c>
      <c r="BC210" s="22">
        <f t="shared" si="9"/>
        <v>0</v>
      </c>
      <c r="BD210" s="22">
        <f t="shared" si="10"/>
        <v>0</v>
      </c>
      <c r="BE210" s="22">
        <f t="shared" si="11"/>
        <v>0</v>
      </c>
    </row>
    <row r="211" spans="1:57" x14ac:dyDescent="0.3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40">
        <v>44291</v>
      </c>
      <c r="AF211" s="140">
        <v>45387</v>
      </c>
      <c r="AG211" s="141">
        <v>1817000</v>
      </c>
      <c r="AH211" s="83">
        <v>0</v>
      </c>
      <c r="AI211" s="83">
        <v>0</v>
      </c>
      <c r="AJ211" s="142">
        <v>6.1652999999999999E-2</v>
      </c>
      <c r="AK211" s="79" t="s">
        <v>651</v>
      </c>
      <c r="AL211" s="79" t="s">
        <v>652</v>
      </c>
      <c r="AM211" s="154">
        <v>0</v>
      </c>
      <c r="AN211" s="154">
        <v>0</v>
      </c>
      <c r="AO211" s="154">
        <v>0</v>
      </c>
      <c r="AP211" s="154">
        <v>0</v>
      </c>
      <c r="AQ211" s="154">
        <v>0</v>
      </c>
      <c r="AR211" s="154">
        <v>0</v>
      </c>
      <c r="AS211" s="154">
        <v>0</v>
      </c>
      <c r="AT211" s="154">
        <v>0</v>
      </c>
      <c r="AU211" s="154">
        <v>0</v>
      </c>
      <c r="AV211" s="154">
        <v>0</v>
      </c>
      <c r="AW211" s="154">
        <v>0</v>
      </c>
      <c r="AX211" s="154">
        <v>0</v>
      </c>
      <c r="AY211" s="154">
        <v>0</v>
      </c>
      <c r="AZ211" s="154">
        <v>0</v>
      </c>
      <c r="BA211" s="154">
        <v>0</v>
      </c>
      <c r="BB211" s="154">
        <v>0</v>
      </c>
      <c r="BC211" s="22">
        <f t="shared" si="9"/>
        <v>0</v>
      </c>
      <c r="BD211" s="22">
        <f t="shared" si="10"/>
        <v>0</v>
      </c>
      <c r="BE211" s="22">
        <f t="shared" si="11"/>
        <v>0</v>
      </c>
    </row>
    <row r="212" spans="1:57" x14ac:dyDescent="0.3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40">
        <v>44291</v>
      </c>
      <c r="AF212" s="140">
        <v>45387</v>
      </c>
      <c r="AG212" s="141">
        <v>378856.95</v>
      </c>
      <c r="AH212" s="83">
        <v>0</v>
      </c>
      <c r="AI212" s="83">
        <v>0</v>
      </c>
      <c r="AJ212" s="142">
        <v>6.1652999999999999E-2</v>
      </c>
      <c r="AK212" s="79" t="s">
        <v>651</v>
      </c>
      <c r="AL212" s="79" t="s">
        <v>652</v>
      </c>
      <c r="AM212" s="154">
        <v>0</v>
      </c>
      <c r="AN212" s="154">
        <v>0</v>
      </c>
      <c r="AO212" s="154">
        <v>0</v>
      </c>
      <c r="AP212" s="154">
        <v>0</v>
      </c>
      <c r="AQ212" s="154">
        <v>0</v>
      </c>
      <c r="AR212" s="154">
        <v>0</v>
      </c>
      <c r="AS212" s="154">
        <v>0</v>
      </c>
      <c r="AT212" s="154">
        <v>0</v>
      </c>
      <c r="AU212" s="154">
        <v>0</v>
      </c>
      <c r="AV212" s="154">
        <v>0</v>
      </c>
      <c r="AW212" s="154">
        <v>0</v>
      </c>
      <c r="AX212" s="154">
        <v>0</v>
      </c>
      <c r="AY212" s="154">
        <v>0</v>
      </c>
      <c r="AZ212" s="154">
        <v>0</v>
      </c>
      <c r="BA212" s="154">
        <v>0</v>
      </c>
      <c r="BB212" s="154">
        <v>0</v>
      </c>
      <c r="BC212" s="22">
        <f t="shared" si="9"/>
        <v>0</v>
      </c>
      <c r="BD212" s="22">
        <f t="shared" si="10"/>
        <v>0</v>
      </c>
      <c r="BE212" s="22">
        <f t="shared" si="11"/>
        <v>0</v>
      </c>
    </row>
    <row r="213" spans="1:57" x14ac:dyDescent="0.3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40">
        <v>44291</v>
      </c>
      <c r="AF213" s="140">
        <v>45387</v>
      </c>
      <c r="AG213" s="141">
        <v>1295191.5900000001</v>
      </c>
      <c r="AH213" s="83">
        <v>0</v>
      </c>
      <c r="AI213" s="83">
        <v>0</v>
      </c>
      <c r="AJ213" s="142">
        <v>6.1652999999999999E-2</v>
      </c>
      <c r="AK213" s="79" t="s">
        <v>651</v>
      </c>
      <c r="AL213" s="79" t="s">
        <v>652</v>
      </c>
      <c r="AM213" s="154">
        <v>0</v>
      </c>
      <c r="AN213" s="154">
        <v>0</v>
      </c>
      <c r="AO213" s="154">
        <v>0</v>
      </c>
      <c r="AP213" s="154">
        <v>0</v>
      </c>
      <c r="AQ213" s="154">
        <v>0</v>
      </c>
      <c r="AR213" s="154">
        <v>0</v>
      </c>
      <c r="AS213" s="154">
        <v>0</v>
      </c>
      <c r="AT213" s="154">
        <v>0</v>
      </c>
      <c r="AU213" s="154">
        <v>0</v>
      </c>
      <c r="AV213" s="154">
        <v>0</v>
      </c>
      <c r="AW213" s="154">
        <v>0</v>
      </c>
      <c r="AX213" s="154">
        <v>0</v>
      </c>
      <c r="AY213" s="154">
        <v>0</v>
      </c>
      <c r="AZ213" s="154">
        <v>0</v>
      </c>
      <c r="BA213" s="154">
        <v>0</v>
      </c>
      <c r="BB213" s="154">
        <v>0</v>
      </c>
      <c r="BC213" s="22">
        <f t="shared" si="9"/>
        <v>0</v>
      </c>
      <c r="BD213" s="22">
        <f t="shared" si="10"/>
        <v>0</v>
      </c>
      <c r="BE213" s="22">
        <f t="shared" si="11"/>
        <v>0</v>
      </c>
    </row>
    <row r="214" spans="1:57" x14ac:dyDescent="0.3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40">
        <v>44291</v>
      </c>
      <c r="AF214" s="140">
        <v>46117</v>
      </c>
      <c r="AG214" s="141">
        <v>1295191.5900000001</v>
      </c>
      <c r="AH214" s="83">
        <v>1.5972222222222223</v>
      </c>
      <c r="AI214" s="83">
        <v>5</v>
      </c>
      <c r="AJ214" s="142">
        <v>7.1294999999999997E-2</v>
      </c>
      <c r="AK214" s="79" t="s">
        <v>651</v>
      </c>
      <c r="AL214" s="79" t="s">
        <v>652</v>
      </c>
      <c r="AM214" s="154">
        <v>0</v>
      </c>
      <c r="AN214" s="154">
        <v>0</v>
      </c>
      <c r="AO214" s="154">
        <v>0</v>
      </c>
      <c r="AP214" s="154">
        <v>0</v>
      </c>
      <c r="AQ214" s="154">
        <v>0</v>
      </c>
      <c r="AR214" s="154">
        <v>0</v>
      </c>
      <c r="AS214" s="154">
        <v>0</v>
      </c>
      <c r="AT214" s="154">
        <v>0</v>
      </c>
      <c r="AU214" s="154">
        <v>0</v>
      </c>
      <c r="AV214" s="154">
        <v>0</v>
      </c>
      <c r="AW214" s="154">
        <v>0</v>
      </c>
      <c r="AX214" s="154">
        <v>0</v>
      </c>
      <c r="AY214" s="154">
        <v>0</v>
      </c>
      <c r="AZ214" s="154">
        <v>0</v>
      </c>
      <c r="BA214" s="154">
        <v>0</v>
      </c>
      <c r="BB214" s="154">
        <v>0</v>
      </c>
      <c r="BC214" s="22">
        <f t="shared" si="9"/>
        <v>0</v>
      </c>
      <c r="BD214" s="22">
        <f t="shared" si="10"/>
        <v>0</v>
      </c>
      <c r="BE214" s="22">
        <f t="shared" si="11"/>
        <v>0</v>
      </c>
    </row>
    <row r="215" spans="1:57" x14ac:dyDescent="0.3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40">
        <v>44291</v>
      </c>
      <c r="AF215" s="140">
        <v>45387</v>
      </c>
      <c r="AG215" s="141">
        <v>250000</v>
      </c>
      <c r="AH215" s="83">
        <v>0</v>
      </c>
      <c r="AI215" s="83">
        <v>0</v>
      </c>
      <c r="AJ215" s="142">
        <v>6.1652999999999999E-2</v>
      </c>
      <c r="AK215" s="79" t="s">
        <v>651</v>
      </c>
      <c r="AL215" s="79" t="s">
        <v>652</v>
      </c>
      <c r="AM215" s="154">
        <v>0</v>
      </c>
      <c r="AN215" s="154">
        <v>0</v>
      </c>
      <c r="AO215" s="154">
        <v>0</v>
      </c>
      <c r="AP215" s="154">
        <v>0</v>
      </c>
      <c r="AQ215" s="154">
        <v>0</v>
      </c>
      <c r="AR215" s="154">
        <v>0</v>
      </c>
      <c r="AS215" s="154">
        <v>0</v>
      </c>
      <c r="AT215" s="154">
        <v>0</v>
      </c>
      <c r="AU215" s="154">
        <v>0</v>
      </c>
      <c r="AV215" s="154">
        <v>0</v>
      </c>
      <c r="AW215" s="154">
        <v>0</v>
      </c>
      <c r="AX215" s="154">
        <v>0</v>
      </c>
      <c r="AY215" s="154">
        <v>0</v>
      </c>
      <c r="AZ215" s="154">
        <v>0</v>
      </c>
      <c r="BA215" s="154">
        <v>0</v>
      </c>
      <c r="BB215" s="154">
        <v>0</v>
      </c>
      <c r="BC215" s="22">
        <f t="shared" si="9"/>
        <v>0</v>
      </c>
      <c r="BD215" s="22">
        <f t="shared" si="10"/>
        <v>0</v>
      </c>
      <c r="BE215" s="22">
        <f t="shared" si="11"/>
        <v>0</v>
      </c>
    </row>
    <row r="216" spans="1:57" x14ac:dyDescent="0.3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40">
        <v>44291</v>
      </c>
      <c r="AF216" s="140">
        <v>45387</v>
      </c>
      <c r="AG216" s="141">
        <v>1453522.67</v>
      </c>
      <c r="AH216" s="83">
        <v>0</v>
      </c>
      <c r="AI216" s="83">
        <v>0</v>
      </c>
      <c r="AJ216" s="142">
        <v>6.1652999999999999E-2</v>
      </c>
      <c r="AK216" s="79" t="s">
        <v>651</v>
      </c>
      <c r="AL216" s="79" t="s">
        <v>652</v>
      </c>
      <c r="AM216" s="154">
        <v>0</v>
      </c>
      <c r="AN216" s="154">
        <v>0</v>
      </c>
      <c r="AO216" s="154">
        <v>0</v>
      </c>
      <c r="AP216" s="154">
        <v>0</v>
      </c>
      <c r="AQ216" s="154">
        <v>0</v>
      </c>
      <c r="AR216" s="154">
        <v>0</v>
      </c>
      <c r="AS216" s="154">
        <v>0</v>
      </c>
      <c r="AT216" s="154">
        <v>0</v>
      </c>
      <c r="AU216" s="154">
        <v>0</v>
      </c>
      <c r="AV216" s="154">
        <v>0</v>
      </c>
      <c r="AW216" s="154">
        <v>0</v>
      </c>
      <c r="AX216" s="154">
        <v>0</v>
      </c>
      <c r="AY216" s="154">
        <v>0</v>
      </c>
      <c r="AZ216" s="154">
        <v>0</v>
      </c>
      <c r="BA216" s="154">
        <v>0</v>
      </c>
      <c r="BB216" s="154">
        <v>0</v>
      </c>
      <c r="BC216" s="22">
        <f t="shared" si="9"/>
        <v>0</v>
      </c>
      <c r="BD216" s="22">
        <f t="shared" si="10"/>
        <v>0</v>
      </c>
      <c r="BE216" s="22">
        <f t="shared" si="11"/>
        <v>0</v>
      </c>
    </row>
    <row r="217" spans="1:57" x14ac:dyDescent="0.3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40">
        <v>44291</v>
      </c>
      <c r="AF217" s="140">
        <v>45387</v>
      </c>
      <c r="AG217" s="141">
        <v>1240286.8</v>
      </c>
      <c r="AH217" s="83">
        <v>0</v>
      </c>
      <c r="AI217" s="83">
        <v>0</v>
      </c>
      <c r="AJ217" s="142">
        <v>6.1652999999999999E-2</v>
      </c>
      <c r="AK217" s="79" t="s">
        <v>651</v>
      </c>
      <c r="AL217" s="79" t="s">
        <v>652</v>
      </c>
      <c r="AM217" s="154">
        <v>0</v>
      </c>
      <c r="AN217" s="154">
        <v>0</v>
      </c>
      <c r="AO217" s="154">
        <v>0</v>
      </c>
      <c r="AP217" s="154">
        <v>0</v>
      </c>
      <c r="AQ217" s="154">
        <v>0</v>
      </c>
      <c r="AR217" s="154">
        <v>0</v>
      </c>
      <c r="AS217" s="154">
        <v>0</v>
      </c>
      <c r="AT217" s="154">
        <v>0</v>
      </c>
      <c r="AU217" s="154">
        <v>0</v>
      </c>
      <c r="AV217" s="154">
        <v>0</v>
      </c>
      <c r="AW217" s="154">
        <v>0</v>
      </c>
      <c r="AX217" s="154">
        <v>0</v>
      </c>
      <c r="AY217" s="154">
        <v>0</v>
      </c>
      <c r="AZ217" s="154">
        <v>0</v>
      </c>
      <c r="BA217" s="154">
        <v>0</v>
      </c>
      <c r="BB217" s="154">
        <v>0</v>
      </c>
      <c r="BC217" s="22">
        <f t="shared" si="9"/>
        <v>0</v>
      </c>
      <c r="BD217" s="22">
        <f t="shared" si="10"/>
        <v>0</v>
      </c>
      <c r="BE217" s="22">
        <f t="shared" si="11"/>
        <v>0</v>
      </c>
    </row>
    <row r="218" spans="1:57" x14ac:dyDescent="0.3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40">
        <v>44291</v>
      </c>
      <c r="AF218" s="140">
        <v>46117</v>
      </c>
      <c r="AG218" s="141">
        <v>1239554.1299999999</v>
      </c>
      <c r="AH218" s="83">
        <v>1.5972222222222223</v>
      </c>
      <c r="AI218" s="83">
        <v>5</v>
      </c>
      <c r="AJ218" s="142">
        <v>7.1294999999999997E-2</v>
      </c>
      <c r="AK218" s="79" t="s">
        <v>651</v>
      </c>
      <c r="AL218" s="79" t="s">
        <v>652</v>
      </c>
      <c r="AM218" s="154">
        <v>0</v>
      </c>
      <c r="AN218" s="154">
        <v>0</v>
      </c>
      <c r="AO218" s="154">
        <v>0</v>
      </c>
      <c r="AP218" s="154">
        <v>0</v>
      </c>
      <c r="AQ218" s="154">
        <v>0</v>
      </c>
      <c r="AR218" s="154">
        <v>0</v>
      </c>
      <c r="AS218" s="154">
        <v>0</v>
      </c>
      <c r="AT218" s="154">
        <v>0</v>
      </c>
      <c r="AU218" s="154">
        <v>0</v>
      </c>
      <c r="AV218" s="154">
        <v>0</v>
      </c>
      <c r="AW218" s="154">
        <v>0</v>
      </c>
      <c r="AX218" s="154">
        <v>0</v>
      </c>
      <c r="AY218" s="154">
        <v>0</v>
      </c>
      <c r="AZ218" s="154">
        <v>0</v>
      </c>
      <c r="BA218" s="154">
        <v>0</v>
      </c>
      <c r="BB218" s="154">
        <v>0</v>
      </c>
      <c r="BC218" s="22">
        <f t="shared" si="9"/>
        <v>0</v>
      </c>
      <c r="BD218" s="22">
        <f t="shared" si="10"/>
        <v>0</v>
      </c>
      <c r="BE218" s="22">
        <f t="shared" si="11"/>
        <v>0</v>
      </c>
    </row>
    <row r="219" spans="1:57" x14ac:dyDescent="0.3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40">
        <v>44291</v>
      </c>
      <c r="AF219" s="140">
        <v>45387</v>
      </c>
      <c r="AG219" s="141">
        <v>180218.14</v>
      </c>
      <c r="AH219" s="83">
        <v>0</v>
      </c>
      <c r="AI219" s="83">
        <v>0</v>
      </c>
      <c r="AJ219" s="142">
        <v>6.1652999999999999E-2</v>
      </c>
      <c r="AK219" s="79" t="s">
        <v>651</v>
      </c>
      <c r="AL219" s="79" t="s">
        <v>652</v>
      </c>
      <c r="AM219" s="154">
        <v>0</v>
      </c>
      <c r="AN219" s="154">
        <v>0</v>
      </c>
      <c r="AO219" s="154">
        <v>0</v>
      </c>
      <c r="AP219" s="154">
        <v>0</v>
      </c>
      <c r="AQ219" s="154">
        <v>0</v>
      </c>
      <c r="AR219" s="154">
        <v>0</v>
      </c>
      <c r="AS219" s="154">
        <v>0</v>
      </c>
      <c r="AT219" s="154">
        <v>0</v>
      </c>
      <c r="AU219" s="154">
        <v>0</v>
      </c>
      <c r="AV219" s="154">
        <v>0</v>
      </c>
      <c r="AW219" s="154">
        <v>0</v>
      </c>
      <c r="AX219" s="154">
        <v>0</v>
      </c>
      <c r="AY219" s="154">
        <v>0</v>
      </c>
      <c r="AZ219" s="154">
        <v>0</v>
      </c>
      <c r="BA219" s="154">
        <v>0</v>
      </c>
      <c r="BB219" s="154">
        <v>0</v>
      </c>
      <c r="BC219" s="22">
        <f t="shared" si="9"/>
        <v>0</v>
      </c>
      <c r="BD219" s="22">
        <f t="shared" si="10"/>
        <v>0</v>
      </c>
      <c r="BE219" s="22">
        <f t="shared" si="11"/>
        <v>0</v>
      </c>
    </row>
    <row r="220" spans="1:57" x14ac:dyDescent="0.3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40">
        <v>44291</v>
      </c>
      <c r="AF220" s="140">
        <v>46117</v>
      </c>
      <c r="AG220" s="141">
        <v>160094.26999999999</v>
      </c>
      <c r="AH220" s="83">
        <v>1.5972222222222223</v>
      </c>
      <c r="AI220" s="83">
        <v>5</v>
      </c>
      <c r="AJ220" s="142">
        <v>7.1294999999999997E-2</v>
      </c>
      <c r="AK220" s="79" t="s">
        <v>651</v>
      </c>
      <c r="AL220" s="79" t="s">
        <v>652</v>
      </c>
      <c r="AM220" s="154">
        <v>0</v>
      </c>
      <c r="AN220" s="154">
        <v>0</v>
      </c>
      <c r="AO220" s="154">
        <v>0</v>
      </c>
      <c r="AP220" s="154">
        <v>0</v>
      </c>
      <c r="AQ220" s="154">
        <v>0</v>
      </c>
      <c r="AR220" s="154">
        <v>0</v>
      </c>
      <c r="AS220" s="154">
        <v>0</v>
      </c>
      <c r="AT220" s="154">
        <v>0</v>
      </c>
      <c r="AU220" s="154">
        <v>0</v>
      </c>
      <c r="AV220" s="154">
        <v>0</v>
      </c>
      <c r="AW220" s="154">
        <v>0</v>
      </c>
      <c r="AX220" s="154">
        <v>0</v>
      </c>
      <c r="AY220" s="154">
        <v>0</v>
      </c>
      <c r="AZ220" s="154">
        <v>0</v>
      </c>
      <c r="BA220" s="154">
        <v>0</v>
      </c>
      <c r="BB220" s="154">
        <v>0</v>
      </c>
      <c r="BC220" s="22">
        <f t="shared" si="9"/>
        <v>0</v>
      </c>
      <c r="BD220" s="22">
        <f t="shared" si="10"/>
        <v>0</v>
      </c>
      <c r="BE220" s="22">
        <f t="shared" si="11"/>
        <v>0</v>
      </c>
    </row>
    <row r="221" spans="1:57" x14ac:dyDescent="0.3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40">
        <v>44291</v>
      </c>
      <c r="AF221" s="140">
        <v>45387</v>
      </c>
      <c r="AG221" s="141">
        <v>349064.84</v>
      </c>
      <c r="AH221" s="83">
        <v>0</v>
      </c>
      <c r="AI221" s="83">
        <v>0</v>
      </c>
      <c r="AJ221" s="142">
        <v>6.1652999999999999E-2</v>
      </c>
      <c r="AK221" s="79" t="s">
        <v>651</v>
      </c>
      <c r="AL221" s="79" t="s">
        <v>652</v>
      </c>
      <c r="AM221" s="154">
        <v>0</v>
      </c>
      <c r="AN221" s="154">
        <v>0</v>
      </c>
      <c r="AO221" s="154">
        <v>0</v>
      </c>
      <c r="AP221" s="154">
        <v>0</v>
      </c>
      <c r="AQ221" s="154">
        <v>0</v>
      </c>
      <c r="AR221" s="154">
        <v>0</v>
      </c>
      <c r="AS221" s="154">
        <v>0</v>
      </c>
      <c r="AT221" s="154">
        <v>0</v>
      </c>
      <c r="AU221" s="154">
        <v>0</v>
      </c>
      <c r="AV221" s="154">
        <v>0</v>
      </c>
      <c r="AW221" s="154">
        <v>0</v>
      </c>
      <c r="AX221" s="154">
        <v>0</v>
      </c>
      <c r="AY221" s="154">
        <v>0</v>
      </c>
      <c r="AZ221" s="154">
        <v>0</v>
      </c>
      <c r="BA221" s="154">
        <v>0</v>
      </c>
      <c r="BB221" s="154">
        <v>0</v>
      </c>
      <c r="BC221" s="22">
        <f t="shared" si="9"/>
        <v>0</v>
      </c>
      <c r="BD221" s="22">
        <f t="shared" si="10"/>
        <v>0</v>
      </c>
      <c r="BE221" s="22">
        <f t="shared" si="11"/>
        <v>0</v>
      </c>
    </row>
    <row r="222" spans="1:57" x14ac:dyDescent="0.3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40">
        <v>44291</v>
      </c>
      <c r="AF222" s="140">
        <v>46117</v>
      </c>
      <c r="AG222" s="141">
        <v>310086.89</v>
      </c>
      <c r="AH222" s="83">
        <v>1.5972222222222223</v>
      </c>
      <c r="AI222" s="83">
        <v>5</v>
      </c>
      <c r="AJ222" s="142">
        <v>7.1294999999999997E-2</v>
      </c>
      <c r="AK222" s="79" t="s">
        <v>651</v>
      </c>
      <c r="AL222" s="79" t="s">
        <v>652</v>
      </c>
      <c r="AM222" s="154">
        <v>0</v>
      </c>
      <c r="AN222" s="154">
        <v>0</v>
      </c>
      <c r="AO222" s="154">
        <v>0</v>
      </c>
      <c r="AP222" s="154">
        <v>0</v>
      </c>
      <c r="AQ222" s="154">
        <v>0</v>
      </c>
      <c r="AR222" s="154">
        <v>0</v>
      </c>
      <c r="AS222" s="154">
        <v>0</v>
      </c>
      <c r="AT222" s="154">
        <v>0</v>
      </c>
      <c r="AU222" s="154">
        <v>0</v>
      </c>
      <c r="AV222" s="154">
        <v>0</v>
      </c>
      <c r="AW222" s="154">
        <v>0</v>
      </c>
      <c r="AX222" s="154">
        <v>0</v>
      </c>
      <c r="AY222" s="154">
        <v>0</v>
      </c>
      <c r="AZ222" s="154">
        <v>0</v>
      </c>
      <c r="BA222" s="154">
        <v>0</v>
      </c>
      <c r="BB222" s="154">
        <v>0</v>
      </c>
      <c r="BC222" s="22">
        <f t="shared" si="9"/>
        <v>0</v>
      </c>
      <c r="BD222" s="22">
        <f t="shared" si="10"/>
        <v>0</v>
      </c>
      <c r="BE222" s="22">
        <f t="shared" si="11"/>
        <v>0</v>
      </c>
    </row>
    <row r="223" spans="1:57" x14ac:dyDescent="0.3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40">
        <v>44291</v>
      </c>
      <c r="AF223" s="140">
        <v>45387</v>
      </c>
      <c r="AG223" s="141">
        <v>665577.14</v>
      </c>
      <c r="AH223" s="83">
        <v>0</v>
      </c>
      <c r="AI223" s="83">
        <v>0</v>
      </c>
      <c r="AJ223" s="142">
        <v>6.1652999999999999E-2</v>
      </c>
      <c r="AK223" s="79" t="s">
        <v>651</v>
      </c>
      <c r="AL223" s="79" t="s">
        <v>652</v>
      </c>
      <c r="AM223" s="154">
        <v>0</v>
      </c>
      <c r="AN223" s="154">
        <v>0</v>
      </c>
      <c r="AO223" s="154">
        <v>0</v>
      </c>
      <c r="AP223" s="154">
        <v>0</v>
      </c>
      <c r="AQ223" s="154">
        <v>0</v>
      </c>
      <c r="AR223" s="154">
        <v>0</v>
      </c>
      <c r="AS223" s="154">
        <v>0</v>
      </c>
      <c r="AT223" s="154">
        <v>0</v>
      </c>
      <c r="AU223" s="154">
        <v>0</v>
      </c>
      <c r="AV223" s="154">
        <v>0</v>
      </c>
      <c r="AW223" s="154">
        <v>0</v>
      </c>
      <c r="AX223" s="154">
        <v>0</v>
      </c>
      <c r="AY223" s="154">
        <v>0</v>
      </c>
      <c r="AZ223" s="154">
        <v>0</v>
      </c>
      <c r="BA223" s="154">
        <v>0</v>
      </c>
      <c r="BB223" s="154">
        <v>0</v>
      </c>
      <c r="BC223" s="22">
        <f t="shared" si="9"/>
        <v>0</v>
      </c>
      <c r="BD223" s="22">
        <f t="shared" si="10"/>
        <v>0</v>
      </c>
      <c r="BE223" s="22">
        <f t="shared" si="11"/>
        <v>0</v>
      </c>
    </row>
    <row r="224" spans="1:57" x14ac:dyDescent="0.3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40">
        <v>44291</v>
      </c>
      <c r="AF224" s="140">
        <v>46117</v>
      </c>
      <c r="AG224" s="141">
        <v>665094.68000000005</v>
      </c>
      <c r="AH224" s="83">
        <v>1.5972222222222223</v>
      </c>
      <c r="AI224" s="83">
        <v>5</v>
      </c>
      <c r="AJ224" s="142">
        <v>7.1294999999999997E-2</v>
      </c>
      <c r="AK224" s="79" t="s">
        <v>651</v>
      </c>
      <c r="AL224" s="79" t="s">
        <v>652</v>
      </c>
      <c r="AM224" s="154">
        <v>0</v>
      </c>
      <c r="AN224" s="154">
        <v>0</v>
      </c>
      <c r="AO224" s="154">
        <v>0</v>
      </c>
      <c r="AP224" s="154">
        <v>0</v>
      </c>
      <c r="AQ224" s="154">
        <v>0</v>
      </c>
      <c r="AR224" s="154">
        <v>0</v>
      </c>
      <c r="AS224" s="154">
        <v>0</v>
      </c>
      <c r="AT224" s="154">
        <v>0</v>
      </c>
      <c r="AU224" s="154">
        <v>0</v>
      </c>
      <c r="AV224" s="154">
        <v>0</v>
      </c>
      <c r="AW224" s="154">
        <v>0</v>
      </c>
      <c r="AX224" s="154">
        <v>0</v>
      </c>
      <c r="AY224" s="154">
        <v>0</v>
      </c>
      <c r="AZ224" s="154">
        <v>0</v>
      </c>
      <c r="BA224" s="154">
        <v>0</v>
      </c>
      <c r="BB224" s="154">
        <v>0</v>
      </c>
      <c r="BC224" s="22">
        <f t="shared" si="9"/>
        <v>0</v>
      </c>
      <c r="BD224" s="22">
        <f t="shared" si="10"/>
        <v>0</v>
      </c>
      <c r="BE224" s="22">
        <f t="shared" si="11"/>
        <v>0</v>
      </c>
    </row>
    <row r="225" spans="1:57" x14ac:dyDescent="0.3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40">
        <v>44291</v>
      </c>
      <c r="AF225" s="140">
        <v>45387</v>
      </c>
      <c r="AG225" s="141">
        <v>322650.98</v>
      </c>
      <c r="AH225" s="83">
        <v>0</v>
      </c>
      <c r="AI225" s="83">
        <v>0</v>
      </c>
      <c r="AJ225" s="142">
        <v>6.1652999999999999E-2</v>
      </c>
      <c r="AK225" s="79" t="s">
        <v>651</v>
      </c>
      <c r="AL225" s="79" t="s">
        <v>652</v>
      </c>
      <c r="AM225" s="154">
        <v>0</v>
      </c>
      <c r="AN225" s="154">
        <v>0</v>
      </c>
      <c r="AO225" s="154">
        <v>0</v>
      </c>
      <c r="AP225" s="154">
        <v>0</v>
      </c>
      <c r="AQ225" s="154">
        <v>0</v>
      </c>
      <c r="AR225" s="154">
        <v>0</v>
      </c>
      <c r="AS225" s="154">
        <v>0</v>
      </c>
      <c r="AT225" s="154">
        <v>0</v>
      </c>
      <c r="AU225" s="154">
        <v>0</v>
      </c>
      <c r="AV225" s="154">
        <v>0</v>
      </c>
      <c r="AW225" s="154">
        <v>0</v>
      </c>
      <c r="AX225" s="154">
        <v>0</v>
      </c>
      <c r="AY225" s="154">
        <v>0</v>
      </c>
      <c r="AZ225" s="154">
        <v>0</v>
      </c>
      <c r="BA225" s="154">
        <v>0</v>
      </c>
      <c r="BB225" s="154">
        <v>0</v>
      </c>
      <c r="BC225" s="22">
        <f t="shared" si="9"/>
        <v>0</v>
      </c>
      <c r="BD225" s="22">
        <f t="shared" si="10"/>
        <v>0</v>
      </c>
      <c r="BE225" s="22">
        <f t="shared" si="11"/>
        <v>0</v>
      </c>
    </row>
    <row r="226" spans="1:57" x14ac:dyDescent="0.3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40">
        <v>44291</v>
      </c>
      <c r="AF226" s="140">
        <v>46117</v>
      </c>
      <c r="AG226" s="141">
        <v>201501.13</v>
      </c>
      <c r="AH226" s="83">
        <v>1.5972222222222223</v>
      </c>
      <c r="AI226" s="83">
        <v>5</v>
      </c>
      <c r="AJ226" s="142">
        <v>7.1294999999999997E-2</v>
      </c>
      <c r="AK226" s="79" t="s">
        <v>651</v>
      </c>
      <c r="AL226" s="79" t="s">
        <v>652</v>
      </c>
      <c r="AM226" s="154">
        <v>0</v>
      </c>
      <c r="AN226" s="154">
        <v>0</v>
      </c>
      <c r="AO226" s="154">
        <v>0</v>
      </c>
      <c r="AP226" s="154">
        <v>0</v>
      </c>
      <c r="AQ226" s="154">
        <v>0</v>
      </c>
      <c r="AR226" s="154">
        <v>0</v>
      </c>
      <c r="AS226" s="154">
        <v>0</v>
      </c>
      <c r="AT226" s="154">
        <v>0</v>
      </c>
      <c r="AU226" s="154">
        <v>0</v>
      </c>
      <c r="AV226" s="154">
        <v>0</v>
      </c>
      <c r="AW226" s="154">
        <v>0</v>
      </c>
      <c r="AX226" s="154">
        <v>0</v>
      </c>
      <c r="AY226" s="154">
        <v>0</v>
      </c>
      <c r="AZ226" s="154">
        <v>0</v>
      </c>
      <c r="BA226" s="154">
        <v>0</v>
      </c>
      <c r="BB226" s="154">
        <v>0</v>
      </c>
      <c r="BC226" s="22">
        <f t="shared" si="9"/>
        <v>0</v>
      </c>
      <c r="BD226" s="22">
        <f t="shared" si="10"/>
        <v>0</v>
      </c>
      <c r="BE226" s="22">
        <f t="shared" si="11"/>
        <v>0</v>
      </c>
    </row>
    <row r="227" spans="1:57" x14ac:dyDescent="0.3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40">
        <v>44291</v>
      </c>
      <c r="AF227" s="140">
        <v>45387</v>
      </c>
      <c r="AG227" s="141">
        <v>49422.01</v>
      </c>
      <c r="AH227" s="83">
        <v>0</v>
      </c>
      <c r="AI227" s="83">
        <v>0</v>
      </c>
      <c r="AJ227" s="142">
        <v>6.1652999999999999E-2</v>
      </c>
      <c r="AK227" s="79" t="s">
        <v>651</v>
      </c>
      <c r="AL227" s="79" t="s">
        <v>652</v>
      </c>
      <c r="AM227" s="154">
        <v>0</v>
      </c>
      <c r="AN227" s="154">
        <v>0</v>
      </c>
      <c r="AO227" s="154">
        <v>0</v>
      </c>
      <c r="AP227" s="154">
        <v>0</v>
      </c>
      <c r="AQ227" s="154">
        <v>0</v>
      </c>
      <c r="AR227" s="154">
        <v>0</v>
      </c>
      <c r="AS227" s="154">
        <v>0</v>
      </c>
      <c r="AT227" s="154">
        <v>0</v>
      </c>
      <c r="AU227" s="154">
        <v>0</v>
      </c>
      <c r="AV227" s="154">
        <v>0</v>
      </c>
      <c r="AW227" s="154">
        <v>0</v>
      </c>
      <c r="AX227" s="154">
        <v>0</v>
      </c>
      <c r="AY227" s="154">
        <v>0</v>
      </c>
      <c r="AZ227" s="154">
        <v>0</v>
      </c>
      <c r="BA227" s="154">
        <v>0</v>
      </c>
      <c r="BB227" s="154">
        <v>0</v>
      </c>
      <c r="BC227" s="22">
        <f t="shared" si="9"/>
        <v>0</v>
      </c>
      <c r="BD227" s="22">
        <f t="shared" si="10"/>
        <v>0</v>
      </c>
      <c r="BE227" s="22">
        <f t="shared" si="11"/>
        <v>0</v>
      </c>
    </row>
    <row r="228" spans="1:57" x14ac:dyDescent="0.3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40">
        <v>44291</v>
      </c>
      <c r="AF228" s="140">
        <v>46117</v>
      </c>
      <c r="AG228" s="141">
        <v>43897.66</v>
      </c>
      <c r="AH228" s="83">
        <v>1.5972222222222223</v>
      </c>
      <c r="AI228" s="83">
        <v>5</v>
      </c>
      <c r="AJ228" s="142">
        <v>7.1294999999999997E-2</v>
      </c>
      <c r="AK228" s="79" t="s">
        <v>651</v>
      </c>
      <c r="AL228" s="79" t="s">
        <v>652</v>
      </c>
      <c r="AM228" s="154">
        <v>0</v>
      </c>
      <c r="AN228" s="154">
        <v>0</v>
      </c>
      <c r="AO228" s="154">
        <v>0</v>
      </c>
      <c r="AP228" s="154">
        <v>0</v>
      </c>
      <c r="AQ228" s="154">
        <v>0</v>
      </c>
      <c r="AR228" s="154">
        <v>0</v>
      </c>
      <c r="AS228" s="154">
        <v>0</v>
      </c>
      <c r="AT228" s="154">
        <v>0</v>
      </c>
      <c r="AU228" s="154">
        <v>0</v>
      </c>
      <c r="AV228" s="154">
        <v>0</v>
      </c>
      <c r="AW228" s="154">
        <v>0</v>
      </c>
      <c r="AX228" s="154">
        <v>0</v>
      </c>
      <c r="AY228" s="154">
        <v>0</v>
      </c>
      <c r="AZ228" s="154">
        <v>0</v>
      </c>
      <c r="BA228" s="154">
        <v>0</v>
      </c>
      <c r="BB228" s="154">
        <v>0</v>
      </c>
      <c r="BC228" s="22">
        <f t="shared" si="9"/>
        <v>0</v>
      </c>
      <c r="BD228" s="22">
        <f t="shared" si="10"/>
        <v>0</v>
      </c>
      <c r="BE228" s="22">
        <f t="shared" si="11"/>
        <v>0</v>
      </c>
    </row>
    <row r="229" spans="1:57" x14ac:dyDescent="0.3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40">
        <v>44291</v>
      </c>
      <c r="AF229" s="140">
        <v>45387</v>
      </c>
      <c r="AG229" s="141">
        <v>509133.41</v>
      </c>
      <c r="AH229" s="83">
        <v>0</v>
      </c>
      <c r="AI229" s="83">
        <v>0</v>
      </c>
      <c r="AJ229" s="142">
        <v>6.1652999999999999E-2</v>
      </c>
      <c r="AK229" s="79" t="s">
        <v>651</v>
      </c>
      <c r="AL229" s="79" t="s">
        <v>652</v>
      </c>
      <c r="AM229" s="154">
        <v>0</v>
      </c>
      <c r="AN229" s="154">
        <v>0</v>
      </c>
      <c r="AO229" s="154">
        <v>0</v>
      </c>
      <c r="AP229" s="154">
        <v>0</v>
      </c>
      <c r="AQ229" s="154">
        <v>0</v>
      </c>
      <c r="AR229" s="154">
        <v>0</v>
      </c>
      <c r="AS229" s="154">
        <v>0</v>
      </c>
      <c r="AT229" s="154">
        <v>0</v>
      </c>
      <c r="AU229" s="154">
        <v>0</v>
      </c>
      <c r="AV229" s="154">
        <v>0</v>
      </c>
      <c r="AW229" s="154">
        <v>0</v>
      </c>
      <c r="AX229" s="154">
        <v>0</v>
      </c>
      <c r="AY229" s="154">
        <v>0</v>
      </c>
      <c r="AZ229" s="154">
        <v>0</v>
      </c>
      <c r="BA229" s="154">
        <v>0</v>
      </c>
      <c r="BB229" s="154">
        <v>0</v>
      </c>
      <c r="BC229" s="22">
        <f t="shared" si="9"/>
        <v>0</v>
      </c>
      <c r="BD229" s="22">
        <f t="shared" si="10"/>
        <v>0</v>
      </c>
      <c r="BE229" s="22">
        <f t="shared" si="11"/>
        <v>0</v>
      </c>
    </row>
    <row r="230" spans="1:57" x14ac:dyDescent="0.3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40">
        <v>44291</v>
      </c>
      <c r="AF230" s="140">
        <v>46117</v>
      </c>
      <c r="AG230" s="141">
        <v>509133.41</v>
      </c>
      <c r="AH230" s="83">
        <v>1.5972222222222223</v>
      </c>
      <c r="AI230" s="83">
        <v>5</v>
      </c>
      <c r="AJ230" s="142">
        <v>7.1294999999999997E-2</v>
      </c>
      <c r="AK230" s="79" t="s">
        <v>651</v>
      </c>
      <c r="AL230" s="79" t="s">
        <v>652</v>
      </c>
      <c r="AM230" s="154">
        <v>0</v>
      </c>
      <c r="AN230" s="154">
        <v>0</v>
      </c>
      <c r="AO230" s="154">
        <v>0</v>
      </c>
      <c r="AP230" s="154">
        <v>0</v>
      </c>
      <c r="AQ230" s="154">
        <v>0</v>
      </c>
      <c r="AR230" s="154">
        <v>0</v>
      </c>
      <c r="AS230" s="154">
        <v>0</v>
      </c>
      <c r="AT230" s="154">
        <v>0</v>
      </c>
      <c r="AU230" s="154">
        <v>0</v>
      </c>
      <c r="AV230" s="154">
        <v>0</v>
      </c>
      <c r="AW230" s="154">
        <v>0</v>
      </c>
      <c r="AX230" s="154">
        <v>0</v>
      </c>
      <c r="AY230" s="154">
        <v>0</v>
      </c>
      <c r="AZ230" s="154">
        <v>0</v>
      </c>
      <c r="BA230" s="154">
        <v>0</v>
      </c>
      <c r="BB230" s="154">
        <v>0</v>
      </c>
      <c r="BC230" s="22">
        <f t="shared" si="9"/>
        <v>0</v>
      </c>
      <c r="BD230" s="22">
        <f t="shared" si="10"/>
        <v>0</v>
      </c>
      <c r="BE230" s="22">
        <f t="shared" si="11"/>
        <v>0</v>
      </c>
    </row>
    <row r="231" spans="1:57" x14ac:dyDescent="0.3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40">
        <v>44291</v>
      </c>
      <c r="AF231" s="140">
        <v>45387</v>
      </c>
      <c r="AG231" s="141">
        <v>249107.5</v>
      </c>
      <c r="AH231" s="83">
        <v>0</v>
      </c>
      <c r="AI231" s="83">
        <v>0</v>
      </c>
      <c r="AJ231" s="142">
        <v>6.1652999999999999E-2</v>
      </c>
      <c r="AK231" s="79" t="s">
        <v>651</v>
      </c>
      <c r="AL231" s="79" t="s">
        <v>652</v>
      </c>
      <c r="AM231" s="154">
        <v>0</v>
      </c>
      <c r="AN231" s="154">
        <v>0</v>
      </c>
      <c r="AO231" s="154">
        <v>0</v>
      </c>
      <c r="AP231" s="154">
        <v>0</v>
      </c>
      <c r="AQ231" s="154">
        <v>0</v>
      </c>
      <c r="AR231" s="154">
        <v>0</v>
      </c>
      <c r="AS231" s="154">
        <v>0</v>
      </c>
      <c r="AT231" s="154">
        <v>0</v>
      </c>
      <c r="AU231" s="154">
        <v>0</v>
      </c>
      <c r="AV231" s="154">
        <v>0</v>
      </c>
      <c r="AW231" s="154">
        <v>0</v>
      </c>
      <c r="AX231" s="154">
        <v>0</v>
      </c>
      <c r="AY231" s="154">
        <v>0</v>
      </c>
      <c r="AZ231" s="154">
        <v>0</v>
      </c>
      <c r="BA231" s="154">
        <v>0</v>
      </c>
      <c r="BB231" s="154">
        <v>0</v>
      </c>
      <c r="BC231" s="22">
        <f t="shared" si="9"/>
        <v>0</v>
      </c>
      <c r="BD231" s="22">
        <f t="shared" si="10"/>
        <v>0</v>
      </c>
      <c r="BE231" s="22">
        <f t="shared" si="11"/>
        <v>0</v>
      </c>
    </row>
    <row r="232" spans="1:57" x14ac:dyDescent="0.3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40">
        <v>44291</v>
      </c>
      <c r="AF232" s="140">
        <v>46117</v>
      </c>
      <c r="AG232" s="141">
        <v>221256.76</v>
      </c>
      <c r="AH232" s="83">
        <v>1.5972222222222223</v>
      </c>
      <c r="AI232" s="83">
        <v>5</v>
      </c>
      <c r="AJ232" s="142">
        <v>7.1294999999999997E-2</v>
      </c>
      <c r="AK232" s="79" t="s">
        <v>651</v>
      </c>
      <c r="AL232" s="79" t="s">
        <v>652</v>
      </c>
      <c r="AM232" s="154">
        <v>0</v>
      </c>
      <c r="AN232" s="154">
        <v>0</v>
      </c>
      <c r="AO232" s="154">
        <v>0</v>
      </c>
      <c r="AP232" s="154">
        <v>0</v>
      </c>
      <c r="AQ232" s="154">
        <v>0</v>
      </c>
      <c r="AR232" s="154">
        <v>0</v>
      </c>
      <c r="AS232" s="154">
        <v>0</v>
      </c>
      <c r="AT232" s="154">
        <v>0</v>
      </c>
      <c r="AU232" s="154">
        <v>0</v>
      </c>
      <c r="AV232" s="154">
        <v>0</v>
      </c>
      <c r="AW232" s="154">
        <v>0</v>
      </c>
      <c r="AX232" s="154">
        <v>0</v>
      </c>
      <c r="AY232" s="154">
        <v>0</v>
      </c>
      <c r="AZ232" s="154">
        <v>0</v>
      </c>
      <c r="BA232" s="154">
        <v>0</v>
      </c>
      <c r="BB232" s="154">
        <v>0</v>
      </c>
      <c r="BC232" s="22">
        <f t="shared" si="9"/>
        <v>0</v>
      </c>
      <c r="BD232" s="22">
        <f t="shared" si="10"/>
        <v>0</v>
      </c>
      <c r="BE232" s="22">
        <f t="shared" si="11"/>
        <v>0</v>
      </c>
    </row>
    <row r="233" spans="1:57" x14ac:dyDescent="0.3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40">
        <v>44291</v>
      </c>
      <c r="AF233" s="140">
        <v>45387</v>
      </c>
      <c r="AG233" s="141">
        <v>3753599.31</v>
      </c>
      <c r="AH233" s="83">
        <v>0</v>
      </c>
      <c r="AI233" s="83">
        <v>0</v>
      </c>
      <c r="AJ233" s="142">
        <v>6.1652999999999999E-2</v>
      </c>
      <c r="AK233" s="79" t="s">
        <v>651</v>
      </c>
      <c r="AL233" s="79" t="s">
        <v>652</v>
      </c>
      <c r="AM233" s="154">
        <v>0</v>
      </c>
      <c r="AN233" s="154">
        <v>0</v>
      </c>
      <c r="AO233" s="154">
        <v>0</v>
      </c>
      <c r="AP233" s="154">
        <v>0</v>
      </c>
      <c r="AQ233" s="154">
        <v>0</v>
      </c>
      <c r="AR233" s="154">
        <v>0</v>
      </c>
      <c r="AS233" s="154">
        <v>0</v>
      </c>
      <c r="AT233" s="154">
        <v>0</v>
      </c>
      <c r="AU233" s="154">
        <v>0</v>
      </c>
      <c r="AV233" s="154">
        <v>0</v>
      </c>
      <c r="AW233" s="154">
        <v>0</v>
      </c>
      <c r="AX233" s="154">
        <v>0</v>
      </c>
      <c r="AY233" s="154">
        <v>0</v>
      </c>
      <c r="AZ233" s="154">
        <v>0</v>
      </c>
      <c r="BA233" s="154">
        <v>0</v>
      </c>
      <c r="BB233" s="154">
        <v>0</v>
      </c>
      <c r="BC233" s="22">
        <f t="shared" si="9"/>
        <v>0</v>
      </c>
      <c r="BD233" s="22">
        <f t="shared" si="10"/>
        <v>0</v>
      </c>
      <c r="BE233" s="22">
        <f t="shared" si="11"/>
        <v>0</v>
      </c>
    </row>
    <row r="234" spans="1:57" x14ac:dyDescent="0.3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40">
        <v>44291</v>
      </c>
      <c r="AF234" s="140">
        <v>45387</v>
      </c>
      <c r="AG234" s="141">
        <v>290202.96000000002</v>
      </c>
      <c r="AH234" s="83">
        <v>0</v>
      </c>
      <c r="AI234" s="83">
        <v>0</v>
      </c>
      <c r="AJ234" s="142">
        <v>6.1652999999999999E-2</v>
      </c>
      <c r="AK234" s="79" t="s">
        <v>651</v>
      </c>
      <c r="AL234" s="79" t="s">
        <v>652</v>
      </c>
      <c r="AM234" s="154">
        <v>0</v>
      </c>
      <c r="AN234" s="154">
        <v>0</v>
      </c>
      <c r="AO234" s="154">
        <v>0</v>
      </c>
      <c r="AP234" s="154">
        <v>0</v>
      </c>
      <c r="AQ234" s="154">
        <v>0</v>
      </c>
      <c r="AR234" s="154">
        <v>0</v>
      </c>
      <c r="AS234" s="154">
        <v>0</v>
      </c>
      <c r="AT234" s="154">
        <v>0</v>
      </c>
      <c r="AU234" s="154">
        <v>0</v>
      </c>
      <c r="AV234" s="154">
        <v>0</v>
      </c>
      <c r="AW234" s="154">
        <v>0</v>
      </c>
      <c r="AX234" s="154">
        <v>0</v>
      </c>
      <c r="AY234" s="154">
        <v>0</v>
      </c>
      <c r="AZ234" s="154">
        <v>0</v>
      </c>
      <c r="BA234" s="154">
        <v>0</v>
      </c>
      <c r="BB234" s="154">
        <v>0</v>
      </c>
      <c r="BC234" s="22">
        <f t="shared" si="9"/>
        <v>0</v>
      </c>
      <c r="BD234" s="22">
        <f t="shared" si="10"/>
        <v>0</v>
      </c>
      <c r="BE234" s="22">
        <f t="shared" si="11"/>
        <v>0</v>
      </c>
    </row>
    <row r="235" spans="1:57" x14ac:dyDescent="0.3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40">
        <v>44291</v>
      </c>
      <c r="AF235" s="140">
        <v>46117</v>
      </c>
      <c r="AG235" s="141">
        <v>289932.76</v>
      </c>
      <c r="AH235" s="83">
        <v>1.5972222222222223</v>
      </c>
      <c r="AI235" s="83">
        <v>5</v>
      </c>
      <c r="AJ235" s="142">
        <v>7.1294999999999997E-2</v>
      </c>
      <c r="AK235" s="79" t="s">
        <v>651</v>
      </c>
      <c r="AL235" s="79" t="s">
        <v>652</v>
      </c>
      <c r="AM235" s="154">
        <v>0</v>
      </c>
      <c r="AN235" s="154">
        <v>0</v>
      </c>
      <c r="AO235" s="154">
        <v>0</v>
      </c>
      <c r="AP235" s="154">
        <v>0</v>
      </c>
      <c r="AQ235" s="154">
        <v>0</v>
      </c>
      <c r="AR235" s="154">
        <v>0</v>
      </c>
      <c r="AS235" s="154">
        <v>0</v>
      </c>
      <c r="AT235" s="154">
        <v>0</v>
      </c>
      <c r="AU235" s="154">
        <v>0</v>
      </c>
      <c r="AV235" s="154">
        <v>0</v>
      </c>
      <c r="AW235" s="154">
        <v>0</v>
      </c>
      <c r="AX235" s="154">
        <v>0</v>
      </c>
      <c r="AY235" s="154">
        <v>0</v>
      </c>
      <c r="AZ235" s="154">
        <v>0</v>
      </c>
      <c r="BA235" s="154">
        <v>0</v>
      </c>
      <c r="BB235" s="154">
        <v>0</v>
      </c>
      <c r="BC235" s="22">
        <f t="shared" si="9"/>
        <v>0</v>
      </c>
      <c r="BD235" s="22">
        <f t="shared" si="10"/>
        <v>0</v>
      </c>
      <c r="BE235" s="22">
        <f t="shared" si="11"/>
        <v>0</v>
      </c>
    </row>
    <row r="236" spans="1:57" x14ac:dyDescent="0.3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40">
        <v>44291</v>
      </c>
      <c r="AF236" s="140">
        <v>45387</v>
      </c>
      <c r="AG236" s="141">
        <v>368112.64000000001</v>
      </c>
      <c r="AH236" s="83">
        <v>0</v>
      </c>
      <c r="AI236" s="83">
        <v>0</v>
      </c>
      <c r="AJ236" s="142">
        <v>6.1652999999999999E-2</v>
      </c>
      <c r="AK236" s="79" t="s">
        <v>651</v>
      </c>
      <c r="AL236" s="79" t="s">
        <v>652</v>
      </c>
      <c r="AM236" s="154">
        <v>0</v>
      </c>
      <c r="AN236" s="154">
        <v>0</v>
      </c>
      <c r="AO236" s="154">
        <v>0</v>
      </c>
      <c r="AP236" s="154">
        <v>0</v>
      </c>
      <c r="AQ236" s="154">
        <v>0</v>
      </c>
      <c r="AR236" s="154">
        <v>0</v>
      </c>
      <c r="AS236" s="154">
        <v>0</v>
      </c>
      <c r="AT236" s="154">
        <v>0</v>
      </c>
      <c r="AU236" s="154">
        <v>0</v>
      </c>
      <c r="AV236" s="154">
        <v>0</v>
      </c>
      <c r="AW236" s="154">
        <v>0</v>
      </c>
      <c r="AX236" s="154">
        <v>0</v>
      </c>
      <c r="AY236" s="154">
        <v>0</v>
      </c>
      <c r="AZ236" s="154">
        <v>0</v>
      </c>
      <c r="BA236" s="154">
        <v>0</v>
      </c>
      <c r="BB236" s="154">
        <v>0</v>
      </c>
      <c r="BC236" s="22">
        <f t="shared" si="9"/>
        <v>0</v>
      </c>
      <c r="BD236" s="22">
        <f t="shared" si="10"/>
        <v>0</v>
      </c>
      <c r="BE236" s="22">
        <f t="shared" si="11"/>
        <v>0</v>
      </c>
    </row>
    <row r="237" spans="1:57" x14ac:dyDescent="0.3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40">
        <v>44291</v>
      </c>
      <c r="AF237" s="140">
        <v>46117</v>
      </c>
      <c r="AG237" s="141">
        <v>367760.08</v>
      </c>
      <c r="AH237" s="83">
        <v>1.5972222222222223</v>
      </c>
      <c r="AI237" s="83">
        <v>5</v>
      </c>
      <c r="AJ237" s="142">
        <v>7.1294999999999997E-2</v>
      </c>
      <c r="AK237" s="79" t="s">
        <v>651</v>
      </c>
      <c r="AL237" s="79" t="s">
        <v>652</v>
      </c>
      <c r="AM237" s="154">
        <v>0</v>
      </c>
      <c r="AN237" s="154">
        <v>0</v>
      </c>
      <c r="AO237" s="154">
        <v>0</v>
      </c>
      <c r="AP237" s="154">
        <v>0</v>
      </c>
      <c r="AQ237" s="154">
        <v>0</v>
      </c>
      <c r="AR237" s="154">
        <v>0</v>
      </c>
      <c r="AS237" s="154">
        <v>0</v>
      </c>
      <c r="AT237" s="154">
        <v>0</v>
      </c>
      <c r="AU237" s="154">
        <v>0</v>
      </c>
      <c r="AV237" s="154">
        <v>0</v>
      </c>
      <c r="AW237" s="154">
        <v>0</v>
      </c>
      <c r="AX237" s="154">
        <v>0</v>
      </c>
      <c r="AY237" s="154">
        <v>0</v>
      </c>
      <c r="AZ237" s="154">
        <v>0</v>
      </c>
      <c r="BA237" s="154">
        <v>0</v>
      </c>
      <c r="BB237" s="154">
        <v>0</v>
      </c>
      <c r="BC237" s="22">
        <f t="shared" si="9"/>
        <v>0</v>
      </c>
      <c r="BD237" s="22">
        <f t="shared" si="10"/>
        <v>0</v>
      </c>
      <c r="BE237" s="22">
        <f t="shared" si="11"/>
        <v>0</v>
      </c>
    </row>
    <row r="238" spans="1:57" x14ac:dyDescent="0.3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40">
        <v>44291</v>
      </c>
      <c r="AF238" s="140">
        <v>45387</v>
      </c>
      <c r="AG238" s="141">
        <v>134527.66</v>
      </c>
      <c r="AH238" s="83">
        <v>0</v>
      </c>
      <c r="AI238" s="83">
        <v>0</v>
      </c>
      <c r="AJ238" s="142">
        <v>6.1652999999999999E-2</v>
      </c>
      <c r="AK238" s="79" t="s">
        <v>651</v>
      </c>
      <c r="AL238" s="79" t="s">
        <v>652</v>
      </c>
      <c r="AM238" s="154">
        <v>0</v>
      </c>
      <c r="AN238" s="154">
        <v>0</v>
      </c>
      <c r="AO238" s="154">
        <v>0</v>
      </c>
      <c r="AP238" s="154">
        <v>0</v>
      </c>
      <c r="AQ238" s="154">
        <v>0</v>
      </c>
      <c r="AR238" s="154">
        <v>0</v>
      </c>
      <c r="AS238" s="154">
        <v>0</v>
      </c>
      <c r="AT238" s="154">
        <v>0</v>
      </c>
      <c r="AU238" s="154">
        <v>0</v>
      </c>
      <c r="AV238" s="154">
        <v>0</v>
      </c>
      <c r="AW238" s="154">
        <v>0</v>
      </c>
      <c r="AX238" s="154">
        <v>0</v>
      </c>
      <c r="AY238" s="154">
        <v>0</v>
      </c>
      <c r="AZ238" s="154">
        <v>0</v>
      </c>
      <c r="BA238" s="154">
        <v>0</v>
      </c>
      <c r="BB238" s="154">
        <v>0</v>
      </c>
      <c r="BC238" s="22">
        <f t="shared" si="9"/>
        <v>0</v>
      </c>
      <c r="BD238" s="22">
        <f t="shared" si="10"/>
        <v>0</v>
      </c>
      <c r="BE238" s="22">
        <f t="shared" si="11"/>
        <v>0</v>
      </c>
    </row>
    <row r="239" spans="1:57" x14ac:dyDescent="0.3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40">
        <v>44291</v>
      </c>
      <c r="AF239" s="140">
        <v>46117</v>
      </c>
      <c r="AG239" s="141">
        <v>134391.94</v>
      </c>
      <c r="AH239" s="83">
        <v>1.5972222222222223</v>
      </c>
      <c r="AI239" s="83">
        <v>5</v>
      </c>
      <c r="AJ239" s="142">
        <v>7.1294999999999997E-2</v>
      </c>
      <c r="AK239" s="79" t="s">
        <v>651</v>
      </c>
      <c r="AL239" s="79" t="s">
        <v>652</v>
      </c>
      <c r="AM239" s="154">
        <v>0</v>
      </c>
      <c r="AN239" s="154">
        <v>0</v>
      </c>
      <c r="AO239" s="154">
        <v>0</v>
      </c>
      <c r="AP239" s="154">
        <v>0</v>
      </c>
      <c r="AQ239" s="154">
        <v>0</v>
      </c>
      <c r="AR239" s="154">
        <v>0</v>
      </c>
      <c r="AS239" s="154">
        <v>0</v>
      </c>
      <c r="AT239" s="154">
        <v>0</v>
      </c>
      <c r="AU239" s="154">
        <v>0</v>
      </c>
      <c r="AV239" s="154">
        <v>0</v>
      </c>
      <c r="AW239" s="154">
        <v>0</v>
      </c>
      <c r="AX239" s="154">
        <v>0</v>
      </c>
      <c r="AY239" s="154">
        <v>0</v>
      </c>
      <c r="AZ239" s="154">
        <v>0</v>
      </c>
      <c r="BA239" s="154">
        <v>0</v>
      </c>
      <c r="BB239" s="154">
        <v>0</v>
      </c>
      <c r="BC239" s="22">
        <f t="shared" si="9"/>
        <v>0</v>
      </c>
      <c r="BD239" s="22">
        <f t="shared" si="10"/>
        <v>0</v>
      </c>
      <c r="BE239" s="22">
        <f t="shared" si="11"/>
        <v>0</v>
      </c>
    </row>
    <row r="240" spans="1:57" x14ac:dyDescent="0.3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40">
        <v>44291</v>
      </c>
      <c r="AF240" s="140">
        <v>45387</v>
      </c>
      <c r="AG240" s="141">
        <v>226960.36</v>
      </c>
      <c r="AH240" s="83">
        <v>0</v>
      </c>
      <c r="AI240" s="83">
        <v>0</v>
      </c>
      <c r="AJ240" s="142">
        <v>6.1652999999999999E-2</v>
      </c>
      <c r="AK240" s="79" t="s">
        <v>651</v>
      </c>
      <c r="AL240" s="79" t="s">
        <v>652</v>
      </c>
      <c r="AM240" s="154">
        <v>0</v>
      </c>
      <c r="AN240" s="154">
        <v>0</v>
      </c>
      <c r="AO240" s="154">
        <v>0</v>
      </c>
      <c r="AP240" s="154">
        <v>0</v>
      </c>
      <c r="AQ240" s="154">
        <v>0</v>
      </c>
      <c r="AR240" s="154">
        <v>0</v>
      </c>
      <c r="AS240" s="154">
        <v>0</v>
      </c>
      <c r="AT240" s="154">
        <v>0</v>
      </c>
      <c r="AU240" s="154">
        <v>0</v>
      </c>
      <c r="AV240" s="154">
        <v>0</v>
      </c>
      <c r="AW240" s="154">
        <v>0</v>
      </c>
      <c r="AX240" s="154">
        <v>0</v>
      </c>
      <c r="AY240" s="154">
        <v>0</v>
      </c>
      <c r="AZ240" s="154">
        <v>0</v>
      </c>
      <c r="BA240" s="154">
        <v>0</v>
      </c>
      <c r="BB240" s="154">
        <v>0</v>
      </c>
      <c r="BC240" s="22">
        <f t="shared" si="9"/>
        <v>0</v>
      </c>
      <c r="BD240" s="22">
        <f t="shared" si="10"/>
        <v>0</v>
      </c>
      <c r="BE240" s="22">
        <f t="shared" si="11"/>
        <v>0</v>
      </c>
    </row>
    <row r="241" spans="1:57" x14ac:dyDescent="0.3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40">
        <v>44291</v>
      </c>
      <c r="AF241" s="140">
        <v>45387</v>
      </c>
      <c r="AG241" s="141">
        <v>59883.64</v>
      </c>
      <c r="AH241" s="83">
        <v>0</v>
      </c>
      <c r="AI241" s="83">
        <v>0</v>
      </c>
      <c r="AJ241" s="142">
        <v>6.1652999999999999E-2</v>
      </c>
      <c r="AK241" s="79" t="s">
        <v>651</v>
      </c>
      <c r="AL241" s="79" t="s">
        <v>652</v>
      </c>
      <c r="AM241" s="154">
        <v>0</v>
      </c>
      <c r="AN241" s="154">
        <v>0</v>
      </c>
      <c r="AO241" s="154">
        <v>0</v>
      </c>
      <c r="AP241" s="154">
        <v>0</v>
      </c>
      <c r="AQ241" s="154">
        <v>0</v>
      </c>
      <c r="AR241" s="154">
        <v>0</v>
      </c>
      <c r="AS241" s="154">
        <v>0</v>
      </c>
      <c r="AT241" s="154">
        <v>0</v>
      </c>
      <c r="AU241" s="154">
        <v>0</v>
      </c>
      <c r="AV241" s="154">
        <v>0</v>
      </c>
      <c r="AW241" s="154">
        <v>0</v>
      </c>
      <c r="AX241" s="154">
        <v>0</v>
      </c>
      <c r="AY241" s="154">
        <v>0</v>
      </c>
      <c r="AZ241" s="154">
        <v>0</v>
      </c>
      <c r="BA241" s="154">
        <v>0</v>
      </c>
      <c r="BB241" s="154">
        <v>0</v>
      </c>
      <c r="BC241" s="22">
        <f t="shared" si="9"/>
        <v>0</v>
      </c>
      <c r="BD241" s="22">
        <f t="shared" si="10"/>
        <v>0</v>
      </c>
      <c r="BE241" s="22">
        <f t="shared" si="11"/>
        <v>0</v>
      </c>
    </row>
    <row r="242" spans="1:57" x14ac:dyDescent="0.3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40">
        <v>44291</v>
      </c>
      <c r="AF242" s="140">
        <v>46117</v>
      </c>
      <c r="AG242" s="141">
        <v>59813</v>
      </c>
      <c r="AH242" s="83">
        <v>1.5972222222222223</v>
      </c>
      <c r="AI242" s="83">
        <v>5</v>
      </c>
      <c r="AJ242" s="142">
        <v>7.1294999999999997E-2</v>
      </c>
      <c r="AK242" s="79" t="s">
        <v>651</v>
      </c>
      <c r="AL242" s="79" t="s">
        <v>652</v>
      </c>
      <c r="AM242" s="154">
        <v>0</v>
      </c>
      <c r="AN242" s="154">
        <v>0</v>
      </c>
      <c r="AO242" s="154">
        <v>0</v>
      </c>
      <c r="AP242" s="154">
        <v>0</v>
      </c>
      <c r="AQ242" s="154">
        <v>0</v>
      </c>
      <c r="AR242" s="154">
        <v>0</v>
      </c>
      <c r="AS242" s="154">
        <v>0</v>
      </c>
      <c r="AT242" s="154">
        <v>0</v>
      </c>
      <c r="AU242" s="154">
        <v>0</v>
      </c>
      <c r="AV242" s="154">
        <v>0</v>
      </c>
      <c r="AW242" s="154">
        <v>0</v>
      </c>
      <c r="AX242" s="154">
        <v>0</v>
      </c>
      <c r="AY242" s="154">
        <v>0</v>
      </c>
      <c r="AZ242" s="154">
        <v>0</v>
      </c>
      <c r="BA242" s="154">
        <v>0</v>
      </c>
      <c r="BB242" s="154">
        <v>0</v>
      </c>
      <c r="BC242" s="22">
        <f t="shared" si="9"/>
        <v>0</v>
      </c>
      <c r="BD242" s="22">
        <f t="shared" si="10"/>
        <v>0</v>
      </c>
      <c r="BE242" s="22">
        <f t="shared" si="11"/>
        <v>0</v>
      </c>
    </row>
    <row r="243" spans="1:57" x14ac:dyDescent="0.3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40">
        <v>44291</v>
      </c>
      <c r="AF243" s="140">
        <v>45387</v>
      </c>
      <c r="AG243" s="141">
        <v>434120.4</v>
      </c>
      <c r="AH243" s="83">
        <v>0</v>
      </c>
      <c r="AI243" s="83">
        <v>0</v>
      </c>
      <c r="AJ243" s="142">
        <v>6.1652999999999999E-2</v>
      </c>
      <c r="AK243" s="79" t="s">
        <v>651</v>
      </c>
      <c r="AL243" s="79" t="s">
        <v>652</v>
      </c>
      <c r="AM243" s="154">
        <v>0</v>
      </c>
      <c r="AN243" s="154">
        <v>0</v>
      </c>
      <c r="AO243" s="154">
        <v>0</v>
      </c>
      <c r="AP243" s="154">
        <v>0</v>
      </c>
      <c r="AQ243" s="154">
        <v>0</v>
      </c>
      <c r="AR243" s="154">
        <v>0</v>
      </c>
      <c r="AS243" s="154">
        <v>0</v>
      </c>
      <c r="AT243" s="154">
        <v>0</v>
      </c>
      <c r="AU243" s="154">
        <v>0</v>
      </c>
      <c r="AV243" s="154">
        <v>0</v>
      </c>
      <c r="AW243" s="154">
        <v>0</v>
      </c>
      <c r="AX243" s="154">
        <v>0</v>
      </c>
      <c r="AY243" s="154">
        <v>0</v>
      </c>
      <c r="AZ243" s="154">
        <v>0</v>
      </c>
      <c r="BA243" s="154">
        <v>0</v>
      </c>
      <c r="BB243" s="154">
        <v>0</v>
      </c>
      <c r="BC243" s="22">
        <f t="shared" si="9"/>
        <v>0</v>
      </c>
      <c r="BD243" s="22">
        <f t="shared" si="10"/>
        <v>0</v>
      </c>
      <c r="BE243" s="22">
        <f t="shared" si="11"/>
        <v>0</v>
      </c>
    </row>
    <row r="244" spans="1:57" x14ac:dyDescent="0.3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40">
        <v>44291</v>
      </c>
      <c r="AF244" s="140">
        <v>45387</v>
      </c>
      <c r="AG244" s="141">
        <v>357215.37</v>
      </c>
      <c r="AH244" s="83">
        <v>0</v>
      </c>
      <c r="AI244" s="83">
        <v>0</v>
      </c>
      <c r="AJ244" s="142">
        <v>6.1652999999999999E-2</v>
      </c>
      <c r="AK244" s="79" t="s">
        <v>651</v>
      </c>
      <c r="AL244" s="79" t="s">
        <v>652</v>
      </c>
      <c r="AM244" s="154">
        <v>0</v>
      </c>
      <c r="AN244" s="154">
        <v>0</v>
      </c>
      <c r="AO244" s="154">
        <v>0</v>
      </c>
      <c r="AP244" s="154">
        <v>0</v>
      </c>
      <c r="AQ244" s="154">
        <v>0</v>
      </c>
      <c r="AR244" s="154">
        <v>0</v>
      </c>
      <c r="AS244" s="154">
        <v>0</v>
      </c>
      <c r="AT244" s="154">
        <v>0</v>
      </c>
      <c r="AU244" s="154">
        <v>0</v>
      </c>
      <c r="AV244" s="154">
        <v>0</v>
      </c>
      <c r="AW244" s="154">
        <v>0</v>
      </c>
      <c r="AX244" s="154">
        <v>0</v>
      </c>
      <c r="AY244" s="154">
        <v>0</v>
      </c>
      <c r="AZ244" s="154">
        <v>0</v>
      </c>
      <c r="BA244" s="154">
        <v>0</v>
      </c>
      <c r="BB244" s="154">
        <v>0</v>
      </c>
      <c r="BC244" s="22">
        <f t="shared" si="9"/>
        <v>0</v>
      </c>
      <c r="BD244" s="22">
        <f t="shared" si="10"/>
        <v>0</v>
      </c>
      <c r="BE244" s="22">
        <f t="shared" si="11"/>
        <v>0</v>
      </c>
    </row>
    <row r="245" spans="1:57" x14ac:dyDescent="0.3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40">
        <v>44291</v>
      </c>
      <c r="AF245" s="140">
        <v>45387</v>
      </c>
      <c r="AG245" s="141">
        <v>927415.9</v>
      </c>
      <c r="AH245" s="83">
        <v>0</v>
      </c>
      <c r="AI245" s="83">
        <v>0</v>
      </c>
      <c r="AJ245" s="142">
        <v>6.1652999999999999E-2</v>
      </c>
      <c r="AK245" s="79" t="s">
        <v>651</v>
      </c>
      <c r="AL245" s="79" t="s">
        <v>652</v>
      </c>
      <c r="AM245" s="154">
        <v>0</v>
      </c>
      <c r="AN245" s="154">
        <v>0</v>
      </c>
      <c r="AO245" s="154">
        <v>0</v>
      </c>
      <c r="AP245" s="154">
        <v>0</v>
      </c>
      <c r="AQ245" s="154">
        <v>0</v>
      </c>
      <c r="AR245" s="154">
        <v>0</v>
      </c>
      <c r="AS245" s="154">
        <v>0</v>
      </c>
      <c r="AT245" s="154">
        <v>0</v>
      </c>
      <c r="AU245" s="154">
        <v>0</v>
      </c>
      <c r="AV245" s="154">
        <v>0</v>
      </c>
      <c r="AW245" s="154">
        <v>0</v>
      </c>
      <c r="AX245" s="154">
        <v>0</v>
      </c>
      <c r="AY245" s="154">
        <v>0</v>
      </c>
      <c r="AZ245" s="154">
        <v>0</v>
      </c>
      <c r="BA245" s="154">
        <v>0</v>
      </c>
      <c r="BB245" s="154">
        <v>0</v>
      </c>
      <c r="BC245" s="22">
        <f t="shared" si="9"/>
        <v>0</v>
      </c>
      <c r="BD245" s="22">
        <f t="shared" si="10"/>
        <v>0</v>
      </c>
      <c r="BE245" s="22">
        <f t="shared" si="11"/>
        <v>0</v>
      </c>
    </row>
    <row r="246" spans="1:57" x14ac:dyDescent="0.3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40">
        <v>44291</v>
      </c>
      <c r="AF246" s="140">
        <v>45387</v>
      </c>
      <c r="AG246" s="141">
        <v>143983.32999999999</v>
      </c>
      <c r="AH246" s="83">
        <v>0</v>
      </c>
      <c r="AI246" s="83">
        <v>0</v>
      </c>
      <c r="AJ246" s="142">
        <v>6.1652999999999999E-2</v>
      </c>
      <c r="AK246" s="79" t="s">
        <v>651</v>
      </c>
      <c r="AL246" s="79" t="s">
        <v>652</v>
      </c>
      <c r="AM246" s="154">
        <v>0</v>
      </c>
      <c r="AN246" s="154">
        <v>0</v>
      </c>
      <c r="AO246" s="154">
        <v>0</v>
      </c>
      <c r="AP246" s="154">
        <v>0</v>
      </c>
      <c r="AQ246" s="154">
        <v>0</v>
      </c>
      <c r="AR246" s="154">
        <v>0</v>
      </c>
      <c r="AS246" s="154">
        <v>0</v>
      </c>
      <c r="AT246" s="154">
        <v>0</v>
      </c>
      <c r="AU246" s="154">
        <v>0</v>
      </c>
      <c r="AV246" s="154">
        <v>0</v>
      </c>
      <c r="AW246" s="154">
        <v>0</v>
      </c>
      <c r="AX246" s="154">
        <v>0</v>
      </c>
      <c r="AY246" s="154">
        <v>0</v>
      </c>
      <c r="AZ246" s="154">
        <v>0</v>
      </c>
      <c r="BA246" s="154">
        <v>0</v>
      </c>
      <c r="BB246" s="154">
        <v>0</v>
      </c>
      <c r="BC246" s="22">
        <f t="shared" si="9"/>
        <v>0</v>
      </c>
      <c r="BD246" s="22">
        <f t="shared" si="10"/>
        <v>0</v>
      </c>
      <c r="BE246" s="22">
        <f t="shared" si="11"/>
        <v>0</v>
      </c>
    </row>
    <row r="247" spans="1:57" x14ac:dyDescent="0.3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40">
        <v>44291</v>
      </c>
      <c r="AF247" s="140">
        <v>45387</v>
      </c>
      <c r="AG247" s="141">
        <v>149653.78</v>
      </c>
      <c r="AH247" s="83">
        <v>0</v>
      </c>
      <c r="AI247" s="83">
        <v>0</v>
      </c>
      <c r="AJ247" s="142">
        <v>6.1652999999999999E-2</v>
      </c>
      <c r="AK247" s="79" t="s">
        <v>651</v>
      </c>
      <c r="AL247" s="79" t="s">
        <v>652</v>
      </c>
      <c r="AM247" s="154">
        <v>0</v>
      </c>
      <c r="AN247" s="154">
        <v>0</v>
      </c>
      <c r="AO247" s="154">
        <v>0</v>
      </c>
      <c r="AP247" s="154">
        <v>0</v>
      </c>
      <c r="AQ247" s="154">
        <v>0</v>
      </c>
      <c r="AR247" s="154">
        <v>0</v>
      </c>
      <c r="AS247" s="154">
        <v>0</v>
      </c>
      <c r="AT247" s="154">
        <v>0</v>
      </c>
      <c r="AU247" s="154">
        <v>0</v>
      </c>
      <c r="AV247" s="154">
        <v>0</v>
      </c>
      <c r="AW247" s="154">
        <v>0</v>
      </c>
      <c r="AX247" s="154">
        <v>0</v>
      </c>
      <c r="AY247" s="154">
        <v>0</v>
      </c>
      <c r="AZ247" s="154">
        <v>0</v>
      </c>
      <c r="BA247" s="154">
        <v>0</v>
      </c>
      <c r="BB247" s="154">
        <v>0</v>
      </c>
      <c r="BC247" s="22">
        <f t="shared" si="9"/>
        <v>0</v>
      </c>
      <c r="BD247" s="22">
        <f t="shared" si="10"/>
        <v>0</v>
      </c>
      <c r="BE247" s="22">
        <f t="shared" si="11"/>
        <v>0</v>
      </c>
    </row>
    <row r="248" spans="1:57" x14ac:dyDescent="0.3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40">
        <v>44291</v>
      </c>
      <c r="AF248" s="140">
        <v>45387</v>
      </c>
      <c r="AG248" s="141">
        <v>139502.87</v>
      </c>
      <c r="AH248" s="83">
        <v>0</v>
      </c>
      <c r="AI248" s="83">
        <v>0</v>
      </c>
      <c r="AJ248" s="142">
        <v>6.1652999999999999E-2</v>
      </c>
      <c r="AK248" s="79" t="s">
        <v>651</v>
      </c>
      <c r="AL248" s="79" t="s">
        <v>652</v>
      </c>
      <c r="AM248" s="154">
        <v>0</v>
      </c>
      <c r="AN248" s="154">
        <v>0</v>
      </c>
      <c r="AO248" s="154">
        <v>0</v>
      </c>
      <c r="AP248" s="154">
        <v>0</v>
      </c>
      <c r="AQ248" s="154">
        <v>0</v>
      </c>
      <c r="AR248" s="154">
        <v>0</v>
      </c>
      <c r="AS248" s="154">
        <v>0</v>
      </c>
      <c r="AT248" s="154">
        <v>0</v>
      </c>
      <c r="AU248" s="154">
        <v>0</v>
      </c>
      <c r="AV248" s="154">
        <v>0</v>
      </c>
      <c r="AW248" s="154">
        <v>0</v>
      </c>
      <c r="AX248" s="154">
        <v>0</v>
      </c>
      <c r="AY248" s="154">
        <v>0</v>
      </c>
      <c r="AZ248" s="154">
        <v>0</v>
      </c>
      <c r="BA248" s="154">
        <v>0</v>
      </c>
      <c r="BB248" s="154">
        <v>0</v>
      </c>
      <c r="BC248" s="22">
        <f t="shared" si="9"/>
        <v>0</v>
      </c>
      <c r="BD248" s="22">
        <f t="shared" si="10"/>
        <v>0</v>
      </c>
      <c r="BE248" s="22">
        <f t="shared" si="11"/>
        <v>0</v>
      </c>
    </row>
    <row r="249" spans="1:57" x14ac:dyDescent="0.3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40">
        <v>44291</v>
      </c>
      <c r="AF249" s="140">
        <v>45387</v>
      </c>
      <c r="AG249" s="141">
        <v>295815.59999999998</v>
      </c>
      <c r="AH249" s="83">
        <v>0</v>
      </c>
      <c r="AI249" s="83">
        <v>0</v>
      </c>
      <c r="AJ249" s="142">
        <v>6.1652999999999999E-2</v>
      </c>
      <c r="AK249" s="79" t="s">
        <v>651</v>
      </c>
      <c r="AL249" s="79" t="s">
        <v>652</v>
      </c>
      <c r="AM249" s="154">
        <v>0</v>
      </c>
      <c r="AN249" s="154">
        <v>0</v>
      </c>
      <c r="AO249" s="154">
        <v>0</v>
      </c>
      <c r="AP249" s="154">
        <v>0</v>
      </c>
      <c r="AQ249" s="154">
        <v>0</v>
      </c>
      <c r="AR249" s="154">
        <v>0</v>
      </c>
      <c r="AS249" s="154">
        <v>0</v>
      </c>
      <c r="AT249" s="154">
        <v>0</v>
      </c>
      <c r="AU249" s="154">
        <v>0</v>
      </c>
      <c r="AV249" s="154">
        <v>0</v>
      </c>
      <c r="AW249" s="154">
        <v>0</v>
      </c>
      <c r="AX249" s="154">
        <v>0</v>
      </c>
      <c r="AY249" s="154">
        <v>0</v>
      </c>
      <c r="AZ249" s="154">
        <v>0</v>
      </c>
      <c r="BA249" s="154">
        <v>0</v>
      </c>
      <c r="BB249" s="154">
        <v>0</v>
      </c>
      <c r="BC249" s="22">
        <f t="shared" si="9"/>
        <v>0</v>
      </c>
      <c r="BD249" s="22">
        <f t="shared" si="10"/>
        <v>0</v>
      </c>
      <c r="BE249" s="22">
        <f t="shared" si="11"/>
        <v>0</v>
      </c>
    </row>
    <row r="250" spans="1:57" x14ac:dyDescent="0.3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40">
        <v>44291</v>
      </c>
      <c r="AF250" s="140">
        <v>45387</v>
      </c>
      <c r="AG250" s="141">
        <v>2685398.07</v>
      </c>
      <c r="AH250" s="83">
        <v>0</v>
      </c>
      <c r="AI250" s="83">
        <v>0</v>
      </c>
      <c r="AJ250" s="142">
        <v>6.1652999999999999E-2</v>
      </c>
      <c r="AK250" s="79" t="s">
        <v>651</v>
      </c>
      <c r="AL250" s="79" t="s">
        <v>652</v>
      </c>
      <c r="AM250" s="154">
        <v>0</v>
      </c>
      <c r="AN250" s="154">
        <v>0</v>
      </c>
      <c r="AO250" s="154">
        <v>0</v>
      </c>
      <c r="AP250" s="154">
        <v>0</v>
      </c>
      <c r="AQ250" s="154">
        <v>0</v>
      </c>
      <c r="AR250" s="154">
        <v>0</v>
      </c>
      <c r="AS250" s="154">
        <v>0</v>
      </c>
      <c r="AT250" s="154">
        <v>0</v>
      </c>
      <c r="AU250" s="154">
        <v>0</v>
      </c>
      <c r="AV250" s="154">
        <v>0</v>
      </c>
      <c r="AW250" s="154">
        <v>0</v>
      </c>
      <c r="AX250" s="154">
        <v>0</v>
      </c>
      <c r="AY250" s="154">
        <v>0</v>
      </c>
      <c r="AZ250" s="154">
        <v>0</v>
      </c>
      <c r="BA250" s="154">
        <v>0</v>
      </c>
      <c r="BB250" s="154">
        <v>0</v>
      </c>
      <c r="BC250" s="22">
        <f t="shared" si="9"/>
        <v>0</v>
      </c>
      <c r="BD250" s="22">
        <f t="shared" si="10"/>
        <v>0</v>
      </c>
      <c r="BE250" s="22">
        <f t="shared" si="11"/>
        <v>0</v>
      </c>
    </row>
    <row r="251" spans="1:57" x14ac:dyDescent="0.3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40">
        <v>44291</v>
      </c>
      <c r="AF251" s="140">
        <v>45387</v>
      </c>
      <c r="AG251" s="141">
        <v>500000</v>
      </c>
      <c r="AH251" s="83">
        <v>0</v>
      </c>
      <c r="AI251" s="83">
        <v>0</v>
      </c>
      <c r="AJ251" s="142">
        <v>6.1652999999999999E-2</v>
      </c>
      <c r="AK251" s="79" t="s">
        <v>651</v>
      </c>
      <c r="AL251" s="79" t="s">
        <v>652</v>
      </c>
      <c r="AM251" s="154">
        <v>0</v>
      </c>
      <c r="AN251" s="154">
        <v>0</v>
      </c>
      <c r="AO251" s="154">
        <v>0</v>
      </c>
      <c r="AP251" s="154">
        <v>0</v>
      </c>
      <c r="AQ251" s="154">
        <v>0</v>
      </c>
      <c r="AR251" s="154">
        <v>0</v>
      </c>
      <c r="AS251" s="154">
        <v>0</v>
      </c>
      <c r="AT251" s="154">
        <v>0</v>
      </c>
      <c r="AU251" s="154">
        <v>0</v>
      </c>
      <c r="AV251" s="154">
        <v>0</v>
      </c>
      <c r="AW251" s="154">
        <v>0</v>
      </c>
      <c r="AX251" s="154">
        <v>0</v>
      </c>
      <c r="AY251" s="154">
        <v>0</v>
      </c>
      <c r="AZ251" s="154">
        <v>0</v>
      </c>
      <c r="BA251" s="154">
        <v>0</v>
      </c>
      <c r="BB251" s="154">
        <v>0</v>
      </c>
      <c r="BC251" s="22">
        <f t="shared" si="9"/>
        <v>0</v>
      </c>
      <c r="BD251" s="22">
        <f t="shared" si="10"/>
        <v>0</v>
      </c>
      <c r="BE251" s="22">
        <f t="shared" si="11"/>
        <v>0</v>
      </c>
    </row>
    <row r="252" spans="1:57" x14ac:dyDescent="0.3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40">
        <v>44291</v>
      </c>
      <c r="AF252" s="140">
        <v>45387</v>
      </c>
      <c r="AG252" s="141">
        <v>1011186.95</v>
      </c>
      <c r="AH252" s="83">
        <v>0</v>
      </c>
      <c r="AI252" s="83">
        <v>0</v>
      </c>
      <c r="AJ252" s="142">
        <v>6.1652999999999999E-2</v>
      </c>
      <c r="AK252" s="79" t="s">
        <v>651</v>
      </c>
      <c r="AL252" s="79" t="s">
        <v>652</v>
      </c>
      <c r="AM252" s="154">
        <v>0</v>
      </c>
      <c r="AN252" s="154">
        <v>0</v>
      </c>
      <c r="AO252" s="154">
        <v>0</v>
      </c>
      <c r="AP252" s="154">
        <v>0</v>
      </c>
      <c r="AQ252" s="154">
        <v>0</v>
      </c>
      <c r="AR252" s="154">
        <v>0</v>
      </c>
      <c r="AS252" s="154">
        <v>0</v>
      </c>
      <c r="AT252" s="154">
        <v>0</v>
      </c>
      <c r="AU252" s="154">
        <v>0</v>
      </c>
      <c r="AV252" s="154">
        <v>0</v>
      </c>
      <c r="AW252" s="154">
        <v>0</v>
      </c>
      <c r="AX252" s="154">
        <v>0</v>
      </c>
      <c r="AY252" s="154">
        <v>0</v>
      </c>
      <c r="AZ252" s="154">
        <v>0</v>
      </c>
      <c r="BA252" s="154">
        <v>0</v>
      </c>
      <c r="BB252" s="154">
        <v>0</v>
      </c>
      <c r="BC252" s="22">
        <f t="shared" si="9"/>
        <v>0</v>
      </c>
      <c r="BD252" s="22">
        <f t="shared" si="10"/>
        <v>0</v>
      </c>
      <c r="BE252" s="22">
        <f t="shared" si="11"/>
        <v>0</v>
      </c>
    </row>
    <row r="253" spans="1:57" x14ac:dyDescent="0.3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40">
        <v>44291</v>
      </c>
      <c r="AF253" s="140">
        <v>46117</v>
      </c>
      <c r="AG253" s="141">
        <v>883483.46</v>
      </c>
      <c r="AH253" s="83">
        <v>1.5972222222222223</v>
      </c>
      <c r="AI253" s="83">
        <v>5</v>
      </c>
      <c r="AJ253" s="142">
        <v>7.1294999999999997E-2</v>
      </c>
      <c r="AK253" s="79" t="s">
        <v>651</v>
      </c>
      <c r="AL253" s="79" t="s">
        <v>652</v>
      </c>
      <c r="AM253" s="154">
        <v>0</v>
      </c>
      <c r="AN253" s="154">
        <v>0</v>
      </c>
      <c r="AO253" s="154">
        <v>0</v>
      </c>
      <c r="AP253" s="154">
        <v>0</v>
      </c>
      <c r="AQ253" s="154">
        <v>0</v>
      </c>
      <c r="AR253" s="154">
        <v>0</v>
      </c>
      <c r="AS253" s="154">
        <v>0</v>
      </c>
      <c r="AT253" s="154">
        <v>0</v>
      </c>
      <c r="AU253" s="154">
        <v>0</v>
      </c>
      <c r="AV253" s="154">
        <v>0</v>
      </c>
      <c r="AW253" s="154">
        <v>0</v>
      </c>
      <c r="AX253" s="154">
        <v>0</v>
      </c>
      <c r="AY253" s="154">
        <v>0</v>
      </c>
      <c r="AZ253" s="154">
        <v>0</v>
      </c>
      <c r="BA253" s="154">
        <v>0</v>
      </c>
      <c r="BB253" s="154">
        <v>0</v>
      </c>
      <c r="BC253" s="22">
        <f t="shared" si="9"/>
        <v>0</v>
      </c>
      <c r="BD253" s="22">
        <f t="shared" si="10"/>
        <v>0</v>
      </c>
      <c r="BE253" s="22">
        <f t="shared" si="11"/>
        <v>0</v>
      </c>
    </row>
    <row r="254" spans="1:57" x14ac:dyDescent="0.3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40">
        <v>44291</v>
      </c>
      <c r="AF254" s="140">
        <v>45387</v>
      </c>
      <c r="AG254" s="141">
        <v>1073481.06</v>
      </c>
      <c r="AH254" s="83">
        <v>0</v>
      </c>
      <c r="AI254" s="83">
        <v>0</v>
      </c>
      <c r="AJ254" s="142">
        <v>6.1652999999999999E-2</v>
      </c>
      <c r="AK254" s="79" t="s">
        <v>651</v>
      </c>
      <c r="AL254" s="79" t="s">
        <v>652</v>
      </c>
      <c r="AM254" s="154">
        <v>0</v>
      </c>
      <c r="AN254" s="154">
        <v>0</v>
      </c>
      <c r="AO254" s="154">
        <v>0</v>
      </c>
      <c r="AP254" s="154">
        <v>0</v>
      </c>
      <c r="AQ254" s="154">
        <v>0</v>
      </c>
      <c r="AR254" s="154">
        <v>0</v>
      </c>
      <c r="AS254" s="154">
        <v>0</v>
      </c>
      <c r="AT254" s="154">
        <v>0</v>
      </c>
      <c r="AU254" s="154">
        <v>0</v>
      </c>
      <c r="AV254" s="154">
        <v>0</v>
      </c>
      <c r="AW254" s="154">
        <v>0</v>
      </c>
      <c r="AX254" s="154">
        <v>0</v>
      </c>
      <c r="AY254" s="154">
        <v>0</v>
      </c>
      <c r="AZ254" s="154">
        <v>0</v>
      </c>
      <c r="BA254" s="154">
        <v>0</v>
      </c>
      <c r="BB254" s="154">
        <v>0</v>
      </c>
      <c r="BC254" s="22">
        <f t="shared" si="9"/>
        <v>0</v>
      </c>
      <c r="BD254" s="22">
        <f t="shared" si="10"/>
        <v>0</v>
      </c>
      <c r="BE254" s="22">
        <f t="shared" si="11"/>
        <v>0</v>
      </c>
    </row>
    <row r="255" spans="1:57" x14ac:dyDescent="0.3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40">
        <v>44291</v>
      </c>
      <c r="AF255" s="140">
        <v>46117</v>
      </c>
      <c r="AG255" s="141">
        <v>937886.16</v>
      </c>
      <c r="AH255" s="83">
        <v>1.5972222222222223</v>
      </c>
      <c r="AI255" s="83">
        <v>5</v>
      </c>
      <c r="AJ255" s="142">
        <v>7.1294999999999997E-2</v>
      </c>
      <c r="AK255" s="79" t="s">
        <v>651</v>
      </c>
      <c r="AL255" s="79" t="s">
        <v>652</v>
      </c>
      <c r="AM255" s="154">
        <v>0</v>
      </c>
      <c r="AN255" s="154">
        <v>0</v>
      </c>
      <c r="AO255" s="154">
        <v>0</v>
      </c>
      <c r="AP255" s="154">
        <v>0</v>
      </c>
      <c r="AQ255" s="154">
        <v>0</v>
      </c>
      <c r="AR255" s="154">
        <v>0</v>
      </c>
      <c r="AS255" s="154">
        <v>0</v>
      </c>
      <c r="AT255" s="154">
        <v>0</v>
      </c>
      <c r="AU255" s="154">
        <v>0</v>
      </c>
      <c r="AV255" s="154">
        <v>0</v>
      </c>
      <c r="AW255" s="154">
        <v>0</v>
      </c>
      <c r="AX255" s="154">
        <v>0</v>
      </c>
      <c r="AY255" s="154">
        <v>0</v>
      </c>
      <c r="AZ255" s="154">
        <v>0</v>
      </c>
      <c r="BA255" s="154">
        <v>0</v>
      </c>
      <c r="BB255" s="154">
        <v>0</v>
      </c>
      <c r="BC255" s="22">
        <f t="shared" si="9"/>
        <v>0</v>
      </c>
      <c r="BD255" s="22">
        <f t="shared" si="10"/>
        <v>0</v>
      </c>
      <c r="BE255" s="22">
        <f t="shared" si="11"/>
        <v>0</v>
      </c>
    </row>
    <row r="256" spans="1:57" x14ac:dyDescent="0.3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40">
        <v>44291</v>
      </c>
      <c r="AF256" s="140">
        <v>45387</v>
      </c>
      <c r="AG256" s="141">
        <v>1046843.7</v>
      </c>
      <c r="AH256" s="83">
        <v>0</v>
      </c>
      <c r="AI256" s="83">
        <v>0</v>
      </c>
      <c r="AJ256" s="142">
        <v>6.1652999999999999E-2</v>
      </c>
      <c r="AK256" s="79" t="s">
        <v>651</v>
      </c>
      <c r="AL256" s="79" t="s">
        <v>652</v>
      </c>
      <c r="AM256" s="154">
        <v>0</v>
      </c>
      <c r="AN256" s="154">
        <v>0</v>
      </c>
      <c r="AO256" s="154">
        <v>0</v>
      </c>
      <c r="AP256" s="154">
        <v>0</v>
      </c>
      <c r="AQ256" s="154">
        <v>0</v>
      </c>
      <c r="AR256" s="154">
        <v>0</v>
      </c>
      <c r="AS256" s="154">
        <v>0</v>
      </c>
      <c r="AT256" s="154">
        <v>0</v>
      </c>
      <c r="AU256" s="154">
        <v>0</v>
      </c>
      <c r="AV256" s="154">
        <v>0</v>
      </c>
      <c r="AW256" s="154">
        <v>0</v>
      </c>
      <c r="AX256" s="154">
        <v>0</v>
      </c>
      <c r="AY256" s="154">
        <v>0</v>
      </c>
      <c r="AZ256" s="154">
        <v>0</v>
      </c>
      <c r="BA256" s="154">
        <v>0</v>
      </c>
      <c r="BB256" s="154">
        <v>0</v>
      </c>
      <c r="BC256" s="22">
        <f t="shared" si="9"/>
        <v>0</v>
      </c>
      <c r="BD256" s="22">
        <f t="shared" si="10"/>
        <v>0</v>
      </c>
      <c r="BE256" s="22">
        <f t="shared" si="11"/>
        <v>0</v>
      </c>
    </row>
    <row r="257" spans="1:57" x14ac:dyDescent="0.3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40">
        <v>44291</v>
      </c>
      <c r="AF257" s="140">
        <v>46117</v>
      </c>
      <c r="AG257" s="141">
        <v>914591.86</v>
      </c>
      <c r="AH257" s="83">
        <v>1.5972222222222223</v>
      </c>
      <c r="AI257" s="83">
        <v>5</v>
      </c>
      <c r="AJ257" s="142">
        <v>7.1294999999999997E-2</v>
      </c>
      <c r="AK257" s="79" t="s">
        <v>651</v>
      </c>
      <c r="AL257" s="79" t="s">
        <v>652</v>
      </c>
      <c r="AM257" s="154">
        <v>0</v>
      </c>
      <c r="AN257" s="154">
        <v>0</v>
      </c>
      <c r="AO257" s="154">
        <v>0</v>
      </c>
      <c r="AP257" s="154">
        <v>0</v>
      </c>
      <c r="AQ257" s="154">
        <v>0</v>
      </c>
      <c r="AR257" s="154">
        <v>0</v>
      </c>
      <c r="AS257" s="154">
        <v>0</v>
      </c>
      <c r="AT257" s="154">
        <v>0</v>
      </c>
      <c r="AU257" s="154">
        <v>0</v>
      </c>
      <c r="AV257" s="154">
        <v>0</v>
      </c>
      <c r="AW257" s="154">
        <v>0</v>
      </c>
      <c r="AX257" s="154">
        <v>0</v>
      </c>
      <c r="AY257" s="154">
        <v>0</v>
      </c>
      <c r="AZ257" s="154">
        <v>0</v>
      </c>
      <c r="BA257" s="154">
        <v>0</v>
      </c>
      <c r="BB257" s="154">
        <v>0</v>
      </c>
      <c r="BC257" s="22">
        <f t="shared" si="9"/>
        <v>0</v>
      </c>
      <c r="BD257" s="22">
        <f t="shared" si="10"/>
        <v>0</v>
      </c>
      <c r="BE257" s="22">
        <f t="shared" si="11"/>
        <v>0</v>
      </c>
    </row>
    <row r="258" spans="1:57" x14ac:dyDescent="0.3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40">
        <v>44291</v>
      </c>
      <c r="AF258" s="140">
        <v>45387</v>
      </c>
      <c r="AG258" s="141">
        <v>407342</v>
      </c>
      <c r="AH258" s="83">
        <v>0</v>
      </c>
      <c r="AI258" s="83">
        <v>0</v>
      </c>
      <c r="AJ258" s="142">
        <v>6.1652999999999999E-2</v>
      </c>
      <c r="AK258" s="79" t="s">
        <v>651</v>
      </c>
      <c r="AL258" s="79" t="s">
        <v>652</v>
      </c>
      <c r="AM258" s="154">
        <v>0</v>
      </c>
      <c r="AN258" s="154">
        <v>0</v>
      </c>
      <c r="AO258" s="154">
        <v>0</v>
      </c>
      <c r="AP258" s="154">
        <v>0</v>
      </c>
      <c r="AQ258" s="154">
        <v>0</v>
      </c>
      <c r="AR258" s="154">
        <v>0</v>
      </c>
      <c r="AS258" s="154">
        <v>0</v>
      </c>
      <c r="AT258" s="154">
        <v>0</v>
      </c>
      <c r="AU258" s="154">
        <v>0</v>
      </c>
      <c r="AV258" s="154">
        <v>0</v>
      </c>
      <c r="AW258" s="154">
        <v>0</v>
      </c>
      <c r="AX258" s="154">
        <v>0</v>
      </c>
      <c r="AY258" s="154">
        <v>0</v>
      </c>
      <c r="AZ258" s="154">
        <v>0</v>
      </c>
      <c r="BA258" s="154">
        <v>0</v>
      </c>
      <c r="BB258" s="154">
        <v>0</v>
      </c>
      <c r="BC258" s="22">
        <f t="shared" si="9"/>
        <v>0</v>
      </c>
      <c r="BD258" s="22">
        <f t="shared" si="10"/>
        <v>0</v>
      </c>
      <c r="BE258" s="22">
        <f t="shared" si="11"/>
        <v>0</v>
      </c>
    </row>
    <row r="259" spans="1:57" x14ac:dyDescent="0.3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40">
        <v>44291</v>
      </c>
      <c r="AF259" s="140">
        <v>46117</v>
      </c>
      <c r="AG259" s="141">
        <v>406652.05</v>
      </c>
      <c r="AH259" s="83">
        <v>1.5972222222222223</v>
      </c>
      <c r="AI259" s="83">
        <v>5</v>
      </c>
      <c r="AJ259" s="142">
        <v>7.1294999999999997E-2</v>
      </c>
      <c r="AK259" s="79" t="s">
        <v>651</v>
      </c>
      <c r="AL259" s="79" t="s">
        <v>652</v>
      </c>
      <c r="AM259" s="154">
        <v>0</v>
      </c>
      <c r="AN259" s="154">
        <v>0</v>
      </c>
      <c r="AO259" s="154">
        <v>0</v>
      </c>
      <c r="AP259" s="154">
        <v>0</v>
      </c>
      <c r="AQ259" s="154">
        <v>0</v>
      </c>
      <c r="AR259" s="154">
        <v>0</v>
      </c>
      <c r="AS259" s="154">
        <v>0</v>
      </c>
      <c r="AT259" s="154">
        <v>0</v>
      </c>
      <c r="AU259" s="154">
        <v>0</v>
      </c>
      <c r="AV259" s="154">
        <v>0</v>
      </c>
      <c r="AW259" s="154">
        <v>0</v>
      </c>
      <c r="AX259" s="154">
        <v>0</v>
      </c>
      <c r="AY259" s="154">
        <v>0</v>
      </c>
      <c r="AZ259" s="154">
        <v>0</v>
      </c>
      <c r="BA259" s="154">
        <v>0</v>
      </c>
      <c r="BB259" s="154">
        <v>0</v>
      </c>
      <c r="BC259" s="22">
        <f t="shared" ref="BC259:BC322" si="12">SUM(AM259:AP259)</f>
        <v>0</v>
      </c>
      <c r="BD259" s="22">
        <f t="shared" si="10"/>
        <v>0</v>
      </c>
      <c r="BE259" s="22">
        <f t="shared" si="11"/>
        <v>0</v>
      </c>
    </row>
    <row r="260" spans="1:57" x14ac:dyDescent="0.3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40">
        <v>44291</v>
      </c>
      <c r="AF260" s="140">
        <v>45387</v>
      </c>
      <c r="AG260" s="141">
        <v>807991.24</v>
      </c>
      <c r="AH260" s="83">
        <v>0</v>
      </c>
      <c r="AI260" s="83">
        <v>0</v>
      </c>
      <c r="AJ260" s="142">
        <v>6.1652999999999999E-2</v>
      </c>
      <c r="AK260" s="79" t="s">
        <v>651</v>
      </c>
      <c r="AL260" s="79" t="s">
        <v>652</v>
      </c>
      <c r="AM260" s="154">
        <v>0</v>
      </c>
      <c r="AN260" s="154">
        <v>0</v>
      </c>
      <c r="AO260" s="154">
        <v>0</v>
      </c>
      <c r="AP260" s="154">
        <v>0</v>
      </c>
      <c r="AQ260" s="154">
        <v>0</v>
      </c>
      <c r="AR260" s="154">
        <v>0</v>
      </c>
      <c r="AS260" s="154">
        <v>0</v>
      </c>
      <c r="AT260" s="154">
        <v>0</v>
      </c>
      <c r="AU260" s="154">
        <v>0</v>
      </c>
      <c r="AV260" s="154">
        <v>0</v>
      </c>
      <c r="AW260" s="154">
        <v>0</v>
      </c>
      <c r="AX260" s="154">
        <v>0</v>
      </c>
      <c r="AY260" s="154">
        <v>0</v>
      </c>
      <c r="AZ260" s="154">
        <v>0</v>
      </c>
      <c r="BA260" s="154">
        <v>0</v>
      </c>
      <c r="BB260" s="154">
        <v>0</v>
      </c>
      <c r="BC260" s="22">
        <f t="shared" si="12"/>
        <v>0</v>
      </c>
      <c r="BD260" s="22">
        <f t="shared" ref="BD260:BD323" si="13">SUM(AQ260:BB260)</f>
        <v>0</v>
      </c>
      <c r="BE260" s="22">
        <f t="shared" ref="BE260:BE323" si="14">BC260+BD260</f>
        <v>0</v>
      </c>
    </row>
    <row r="261" spans="1:57" x14ac:dyDescent="0.3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40">
        <v>44291</v>
      </c>
      <c r="AF261" s="140">
        <v>45387</v>
      </c>
      <c r="AG261" s="141">
        <v>732840.14</v>
      </c>
      <c r="AH261" s="83">
        <v>0</v>
      </c>
      <c r="AI261" s="83">
        <v>0</v>
      </c>
      <c r="AJ261" s="142">
        <v>6.1652999999999999E-2</v>
      </c>
      <c r="AK261" s="79" t="s">
        <v>651</v>
      </c>
      <c r="AL261" s="79" t="s">
        <v>652</v>
      </c>
      <c r="AM261" s="154">
        <v>0</v>
      </c>
      <c r="AN261" s="154">
        <v>0</v>
      </c>
      <c r="AO261" s="154">
        <v>0</v>
      </c>
      <c r="AP261" s="154">
        <v>0</v>
      </c>
      <c r="AQ261" s="154">
        <v>0</v>
      </c>
      <c r="AR261" s="154">
        <v>0</v>
      </c>
      <c r="AS261" s="154">
        <v>0</v>
      </c>
      <c r="AT261" s="154">
        <v>0</v>
      </c>
      <c r="AU261" s="154">
        <v>0</v>
      </c>
      <c r="AV261" s="154">
        <v>0</v>
      </c>
      <c r="AW261" s="154">
        <v>0</v>
      </c>
      <c r="AX261" s="154">
        <v>0</v>
      </c>
      <c r="AY261" s="154">
        <v>0</v>
      </c>
      <c r="AZ261" s="154">
        <v>0</v>
      </c>
      <c r="BA261" s="154">
        <v>0</v>
      </c>
      <c r="BB261" s="154">
        <v>0</v>
      </c>
      <c r="BC261" s="22">
        <f t="shared" si="12"/>
        <v>0</v>
      </c>
      <c r="BD261" s="22">
        <f t="shared" si="13"/>
        <v>0</v>
      </c>
      <c r="BE261" s="22">
        <f t="shared" si="14"/>
        <v>0</v>
      </c>
    </row>
    <row r="262" spans="1:57" x14ac:dyDescent="0.3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40">
        <v>44291</v>
      </c>
      <c r="AF262" s="140">
        <v>46117</v>
      </c>
      <c r="AG262" s="141">
        <v>731588.55</v>
      </c>
      <c r="AH262" s="83">
        <v>1.5972222222222223</v>
      </c>
      <c r="AI262" s="83">
        <v>5</v>
      </c>
      <c r="AJ262" s="142">
        <v>7.1294999999999997E-2</v>
      </c>
      <c r="AK262" s="79" t="s">
        <v>651</v>
      </c>
      <c r="AL262" s="79" t="s">
        <v>652</v>
      </c>
      <c r="AM262" s="154">
        <v>0</v>
      </c>
      <c r="AN262" s="154">
        <v>0</v>
      </c>
      <c r="AO262" s="154">
        <v>0</v>
      </c>
      <c r="AP262" s="154">
        <v>0</v>
      </c>
      <c r="AQ262" s="154">
        <v>0</v>
      </c>
      <c r="AR262" s="154">
        <v>0</v>
      </c>
      <c r="AS262" s="154">
        <v>0</v>
      </c>
      <c r="AT262" s="154">
        <v>0</v>
      </c>
      <c r="AU262" s="154">
        <v>0</v>
      </c>
      <c r="AV262" s="154">
        <v>0</v>
      </c>
      <c r="AW262" s="154">
        <v>0</v>
      </c>
      <c r="AX262" s="154">
        <v>0</v>
      </c>
      <c r="AY262" s="154">
        <v>0</v>
      </c>
      <c r="AZ262" s="154">
        <v>0</v>
      </c>
      <c r="BA262" s="154">
        <v>0</v>
      </c>
      <c r="BB262" s="154">
        <v>0</v>
      </c>
      <c r="BC262" s="22">
        <f t="shared" si="12"/>
        <v>0</v>
      </c>
      <c r="BD262" s="22">
        <f t="shared" si="13"/>
        <v>0</v>
      </c>
      <c r="BE262" s="22">
        <f t="shared" si="14"/>
        <v>0</v>
      </c>
    </row>
    <row r="263" spans="1:57" x14ac:dyDescent="0.3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40">
        <v>44291</v>
      </c>
      <c r="AF263" s="140">
        <v>45387</v>
      </c>
      <c r="AG263" s="141">
        <v>530714.43000000005</v>
      </c>
      <c r="AH263" s="83">
        <v>0</v>
      </c>
      <c r="AI263" s="83">
        <v>0</v>
      </c>
      <c r="AJ263" s="142">
        <v>6.1652999999999999E-2</v>
      </c>
      <c r="AK263" s="79" t="s">
        <v>651</v>
      </c>
      <c r="AL263" s="79" t="s">
        <v>652</v>
      </c>
      <c r="AM263" s="154">
        <v>0</v>
      </c>
      <c r="AN263" s="154">
        <v>0</v>
      </c>
      <c r="AO263" s="154">
        <v>0</v>
      </c>
      <c r="AP263" s="154">
        <v>0</v>
      </c>
      <c r="AQ263" s="154">
        <v>0</v>
      </c>
      <c r="AR263" s="154">
        <v>0</v>
      </c>
      <c r="AS263" s="154">
        <v>0</v>
      </c>
      <c r="AT263" s="154">
        <v>0</v>
      </c>
      <c r="AU263" s="154">
        <v>0</v>
      </c>
      <c r="AV263" s="154">
        <v>0</v>
      </c>
      <c r="AW263" s="154">
        <v>0</v>
      </c>
      <c r="AX263" s="154">
        <v>0</v>
      </c>
      <c r="AY263" s="154">
        <v>0</v>
      </c>
      <c r="AZ263" s="154">
        <v>0</v>
      </c>
      <c r="BA263" s="154">
        <v>0</v>
      </c>
      <c r="BB263" s="154">
        <v>0</v>
      </c>
      <c r="BC263" s="22">
        <f t="shared" si="12"/>
        <v>0</v>
      </c>
      <c r="BD263" s="22">
        <f t="shared" si="13"/>
        <v>0</v>
      </c>
      <c r="BE263" s="22">
        <f t="shared" si="14"/>
        <v>0</v>
      </c>
    </row>
    <row r="264" spans="1:57" x14ac:dyDescent="0.3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40">
        <v>44291</v>
      </c>
      <c r="AF264" s="140">
        <v>45387</v>
      </c>
      <c r="AG264" s="141">
        <v>86414.34</v>
      </c>
      <c r="AH264" s="83">
        <v>0</v>
      </c>
      <c r="AI264" s="83">
        <v>0</v>
      </c>
      <c r="AJ264" s="142">
        <v>6.1652999999999999E-2</v>
      </c>
      <c r="AK264" s="79" t="s">
        <v>651</v>
      </c>
      <c r="AL264" s="79" t="s">
        <v>652</v>
      </c>
      <c r="AM264" s="154">
        <v>0</v>
      </c>
      <c r="AN264" s="154">
        <v>0</v>
      </c>
      <c r="AO264" s="154">
        <v>0</v>
      </c>
      <c r="AP264" s="154">
        <v>0</v>
      </c>
      <c r="AQ264" s="154">
        <v>0</v>
      </c>
      <c r="AR264" s="154">
        <v>0</v>
      </c>
      <c r="AS264" s="154">
        <v>0</v>
      </c>
      <c r="AT264" s="154">
        <v>0</v>
      </c>
      <c r="AU264" s="154">
        <v>0</v>
      </c>
      <c r="AV264" s="154">
        <v>0</v>
      </c>
      <c r="AW264" s="154">
        <v>0</v>
      </c>
      <c r="AX264" s="154">
        <v>0</v>
      </c>
      <c r="AY264" s="154">
        <v>0</v>
      </c>
      <c r="AZ264" s="154">
        <v>0</v>
      </c>
      <c r="BA264" s="154">
        <v>0</v>
      </c>
      <c r="BB264" s="154">
        <v>0</v>
      </c>
      <c r="BC264" s="22">
        <f t="shared" si="12"/>
        <v>0</v>
      </c>
      <c r="BD264" s="22">
        <f t="shared" si="13"/>
        <v>0</v>
      </c>
      <c r="BE264" s="22">
        <f t="shared" si="14"/>
        <v>0</v>
      </c>
    </row>
    <row r="265" spans="1:57" x14ac:dyDescent="0.3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40">
        <v>44291</v>
      </c>
      <c r="AF265" s="140">
        <v>45387</v>
      </c>
      <c r="AG265" s="141">
        <v>577549.48</v>
      </c>
      <c r="AH265" s="83">
        <v>0</v>
      </c>
      <c r="AI265" s="83">
        <v>0</v>
      </c>
      <c r="AJ265" s="142">
        <v>6.1652999999999999E-2</v>
      </c>
      <c r="AK265" s="79" t="s">
        <v>651</v>
      </c>
      <c r="AL265" s="79" t="s">
        <v>652</v>
      </c>
      <c r="AM265" s="154">
        <v>0</v>
      </c>
      <c r="AN265" s="154">
        <v>0</v>
      </c>
      <c r="AO265" s="154">
        <v>0</v>
      </c>
      <c r="AP265" s="154">
        <v>0</v>
      </c>
      <c r="AQ265" s="154">
        <v>0</v>
      </c>
      <c r="AR265" s="154">
        <v>0</v>
      </c>
      <c r="AS265" s="154">
        <v>0</v>
      </c>
      <c r="AT265" s="154">
        <v>0</v>
      </c>
      <c r="AU265" s="154">
        <v>0</v>
      </c>
      <c r="AV265" s="154">
        <v>0</v>
      </c>
      <c r="AW265" s="154">
        <v>0</v>
      </c>
      <c r="AX265" s="154">
        <v>0</v>
      </c>
      <c r="AY265" s="154">
        <v>0</v>
      </c>
      <c r="AZ265" s="154">
        <v>0</v>
      </c>
      <c r="BA265" s="154">
        <v>0</v>
      </c>
      <c r="BB265" s="154">
        <v>0</v>
      </c>
      <c r="BC265" s="22">
        <f t="shared" si="12"/>
        <v>0</v>
      </c>
      <c r="BD265" s="22">
        <f t="shared" si="13"/>
        <v>0</v>
      </c>
      <c r="BE265" s="22">
        <f t="shared" si="14"/>
        <v>0</v>
      </c>
    </row>
    <row r="266" spans="1:57" x14ac:dyDescent="0.3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40">
        <v>44291</v>
      </c>
      <c r="AF266" s="140">
        <v>46117</v>
      </c>
      <c r="AG266" s="141">
        <v>576488.34</v>
      </c>
      <c r="AH266" s="83">
        <v>1.5972222222222223</v>
      </c>
      <c r="AI266" s="83">
        <v>5</v>
      </c>
      <c r="AJ266" s="142">
        <v>7.1294999999999997E-2</v>
      </c>
      <c r="AK266" s="79" t="s">
        <v>651</v>
      </c>
      <c r="AL266" s="79" t="s">
        <v>652</v>
      </c>
      <c r="AM266" s="154">
        <v>0</v>
      </c>
      <c r="AN266" s="154">
        <v>0</v>
      </c>
      <c r="AO266" s="154">
        <v>0</v>
      </c>
      <c r="AP266" s="154">
        <v>0</v>
      </c>
      <c r="AQ266" s="154">
        <v>0</v>
      </c>
      <c r="AR266" s="154">
        <v>0</v>
      </c>
      <c r="AS266" s="154">
        <v>0</v>
      </c>
      <c r="AT266" s="154">
        <v>0</v>
      </c>
      <c r="AU266" s="154">
        <v>0</v>
      </c>
      <c r="AV266" s="154">
        <v>0</v>
      </c>
      <c r="AW266" s="154">
        <v>0</v>
      </c>
      <c r="AX266" s="154">
        <v>0</v>
      </c>
      <c r="AY266" s="154">
        <v>0</v>
      </c>
      <c r="AZ266" s="154">
        <v>0</v>
      </c>
      <c r="BA266" s="154">
        <v>0</v>
      </c>
      <c r="BB266" s="154">
        <v>0</v>
      </c>
      <c r="BC266" s="22">
        <f t="shared" si="12"/>
        <v>0</v>
      </c>
      <c r="BD266" s="22">
        <f t="shared" si="13"/>
        <v>0</v>
      </c>
      <c r="BE266" s="22">
        <f t="shared" si="14"/>
        <v>0</v>
      </c>
    </row>
    <row r="267" spans="1:57" x14ac:dyDescent="0.3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40">
        <v>44291</v>
      </c>
      <c r="AF267" s="140">
        <v>45387</v>
      </c>
      <c r="AG267" s="141">
        <v>610232.5</v>
      </c>
      <c r="AH267" s="83">
        <v>0</v>
      </c>
      <c r="AI267" s="83">
        <v>0</v>
      </c>
      <c r="AJ267" s="142">
        <v>6.1652999999999999E-2</v>
      </c>
      <c r="AK267" s="79" t="s">
        <v>651</v>
      </c>
      <c r="AL267" s="79" t="s">
        <v>652</v>
      </c>
      <c r="AM267" s="154">
        <v>0</v>
      </c>
      <c r="AN267" s="154">
        <v>0</v>
      </c>
      <c r="AO267" s="154">
        <v>0</v>
      </c>
      <c r="AP267" s="154">
        <v>0</v>
      </c>
      <c r="AQ267" s="154">
        <v>0</v>
      </c>
      <c r="AR267" s="154">
        <v>0</v>
      </c>
      <c r="AS267" s="154">
        <v>0</v>
      </c>
      <c r="AT267" s="154">
        <v>0</v>
      </c>
      <c r="AU267" s="154">
        <v>0</v>
      </c>
      <c r="AV267" s="154">
        <v>0</v>
      </c>
      <c r="AW267" s="154">
        <v>0</v>
      </c>
      <c r="AX267" s="154">
        <v>0</v>
      </c>
      <c r="AY267" s="154">
        <v>0</v>
      </c>
      <c r="AZ267" s="154">
        <v>0</v>
      </c>
      <c r="BA267" s="154">
        <v>0</v>
      </c>
      <c r="BB267" s="154">
        <v>0</v>
      </c>
      <c r="BC267" s="22">
        <f t="shared" si="12"/>
        <v>0</v>
      </c>
      <c r="BD267" s="22">
        <f t="shared" si="13"/>
        <v>0</v>
      </c>
      <c r="BE267" s="22">
        <f t="shared" si="14"/>
        <v>0</v>
      </c>
    </row>
    <row r="268" spans="1:57" x14ac:dyDescent="0.3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40">
        <v>44291</v>
      </c>
      <c r="AF268" s="140">
        <v>46117</v>
      </c>
      <c r="AG268" s="141">
        <v>609111.47</v>
      </c>
      <c r="AH268" s="83">
        <v>1.5972222222222223</v>
      </c>
      <c r="AI268" s="83">
        <v>5</v>
      </c>
      <c r="AJ268" s="142">
        <v>7.1294999999999997E-2</v>
      </c>
      <c r="AK268" s="79" t="s">
        <v>651</v>
      </c>
      <c r="AL268" s="79" t="s">
        <v>652</v>
      </c>
      <c r="AM268" s="154">
        <v>0</v>
      </c>
      <c r="AN268" s="154">
        <v>0</v>
      </c>
      <c r="AO268" s="154">
        <v>0</v>
      </c>
      <c r="AP268" s="154">
        <v>0</v>
      </c>
      <c r="AQ268" s="154">
        <v>0</v>
      </c>
      <c r="AR268" s="154">
        <v>0</v>
      </c>
      <c r="AS268" s="154">
        <v>0</v>
      </c>
      <c r="AT268" s="154">
        <v>0</v>
      </c>
      <c r="AU268" s="154">
        <v>0</v>
      </c>
      <c r="AV268" s="154">
        <v>0</v>
      </c>
      <c r="AW268" s="154">
        <v>0</v>
      </c>
      <c r="AX268" s="154">
        <v>0</v>
      </c>
      <c r="AY268" s="154">
        <v>0</v>
      </c>
      <c r="AZ268" s="154">
        <v>0</v>
      </c>
      <c r="BA268" s="154">
        <v>0</v>
      </c>
      <c r="BB268" s="154">
        <v>0</v>
      </c>
      <c r="BC268" s="22">
        <f t="shared" si="12"/>
        <v>0</v>
      </c>
      <c r="BD268" s="22">
        <f t="shared" si="13"/>
        <v>0</v>
      </c>
      <c r="BE268" s="22">
        <f t="shared" si="14"/>
        <v>0</v>
      </c>
    </row>
    <row r="269" spans="1:57" x14ac:dyDescent="0.3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40">
        <v>44291</v>
      </c>
      <c r="AF269" s="140">
        <v>45387</v>
      </c>
      <c r="AG269" s="141">
        <v>98809.57</v>
      </c>
      <c r="AH269" s="83">
        <v>0</v>
      </c>
      <c r="AI269" s="83">
        <v>0</v>
      </c>
      <c r="AJ269" s="142">
        <v>6.1652999999999999E-2</v>
      </c>
      <c r="AK269" s="79" t="s">
        <v>651</v>
      </c>
      <c r="AL269" s="79" t="s">
        <v>652</v>
      </c>
      <c r="AM269" s="154">
        <v>0</v>
      </c>
      <c r="AN269" s="154">
        <v>0</v>
      </c>
      <c r="AO269" s="154">
        <v>0</v>
      </c>
      <c r="AP269" s="154">
        <v>0</v>
      </c>
      <c r="AQ269" s="154">
        <v>0</v>
      </c>
      <c r="AR269" s="154">
        <v>0</v>
      </c>
      <c r="AS269" s="154">
        <v>0</v>
      </c>
      <c r="AT269" s="154">
        <v>0</v>
      </c>
      <c r="AU269" s="154">
        <v>0</v>
      </c>
      <c r="AV269" s="154">
        <v>0</v>
      </c>
      <c r="AW269" s="154">
        <v>0</v>
      </c>
      <c r="AX269" s="154">
        <v>0</v>
      </c>
      <c r="AY269" s="154">
        <v>0</v>
      </c>
      <c r="AZ269" s="154">
        <v>0</v>
      </c>
      <c r="BA269" s="154">
        <v>0</v>
      </c>
      <c r="BB269" s="154">
        <v>0</v>
      </c>
      <c r="BC269" s="22">
        <f t="shared" si="12"/>
        <v>0</v>
      </c>
      <c r="BD269" s="22">
        <f t="shared" si="13"/>
        <v>0</v>
      </c>
      <c r="BE269" s="22">
        <f t="shared" si="14"/>
        <v>0</v>
      </c>
    </row>
    <row r="270" spans="1:57" x14ac:dyDescent="0.3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40">
        <v>44291</v>
      </c>
      <c r="AF270" s="140">
        <v>45387</v>
      </c>
      <c r="AG270" s="141">
        <v>367303.46</v>
      </c>
      <c r="AH270" s="83">
        <v>0</v>
      </c>
      <c r="AI270" s="83">
        <v>0</v>
      </c>
      <c r="AJ270" s="142">
        <v>6.1652999999999999E-2</v>
      </c>
      <c r="AK270" s="79" t="s">
        <v>651</v>
      </c>
      <c r="AL270" s="79" t="s">
        <v>652</v>
      </c>
      <c r="AM270" s="154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22">
        <f t="shared" si="12"/>
        <v>0</v>
      </c>
      <c r="BD270" s="22">
        <f t="shared" si="13"/>
        <v>0</v>
      </c>
      <c r="BE270" s="22">
        <f t="shared" si="14"/>
        <v>0</v>
      </c>
    </row>
    <row r="271" spans="1:57" x14ac:dyDescent="0.3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40">
        <v>44291</v>
      </c>
      <c r="AF271" s="140">
        <v>46117</v>
      </c>
      <c r="AG271" s="141">
        <v>366628.74</v>
      </c>
      <c r="AH271" s="83">
        <v>1.5972222222222223</v>
      </c>
      <c r="AI271" s="83">
        <v>5</v>
      </c>
      <c r="AJ271" s="142">
        <v>7.1294999999999997E-2</v>
      </c>
      <c r="AK271" s="79" t="s">
        <v>651</v>
      </c>
      <c r="AL271" s="79" t="s">
        <v>652</v>
      </c>
      <c r="AM271" s="154">
        <v>0</v>
      </c>
      <c r="AN271" s="154">
        <v>0</v>
      </c>
      <c r="AO271" s="154">
        <v>0</v>
      </c>
      <c r="AP271" s="154">
        <v>0</v>
      </c>
      <c r="AQ271" s="154">
        <v>0</v>
      </c>
      <c r="AR271" s="154">
        <v>0</v>
      </c>
      <c r="AS271" s="154">
        <v>0</v>
      </c>
      <c r="AT271" s="154">
        <v>0</v>
      </c>
      <c r="AU271" s="154">
        <v>0</v>
      </c>
      <c r="AV271" s="154">
        <v>0</v>
      </c>
      <c r="AW271" s="154">
        <v>0</v>
      </c>
      <c r="AX271" s="154">
        <v>0</v>
      </c>
      <c r="AY271" s="154">
        <v>0</v>
      </c>
      <c r="AZ271" s="154">
        <v>0</v>
      </c>
      <c r="BA271" s="154">
        <v>0</v>
      </c>
      <c r="BB271" s="154">
        <v>0</v>
      </c>
      <c r="BC271" s="22">
        <f t="shared" si="12"/>
        <v>0</v>
      </c>
      <c r="BD271" s="22">
        <f t="shared" si="13"/>
        <v>0</v>
      </c>
      <c r="BE271" s="22">
        <f t="shared" si="14"/>
        <v>0</v>
      </c>
    </row>
    <row r="272" spans="1:57" x14ac:dyDescent="0.3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40">
        <v>44291</v>
      </c>
      <c r="AF272" s="140">
        <v>45387</v>
      </c>
      <c r="AG272" s="141">
        <v>394885</v>
      </c>
      <c r="AH272" s="83">
        <v>0</v>
      </c>
      <c r="AI272" s="83">
        <v>0</v>
      </c>
      <c r="AJ272" s="142">
        <v>6.1652999999999999E-2</v>
      </c>
      <c r="AK272" s="79" t="s">
        <v>651</v>
      </c>
      <c r="AL272" s="79" t="s">
        <v>652</v>
      </c>
      <c r="AM272" s="154">
        <v>0</v>
      </c>
      <c r="AN272" s="154">
        <v>0</v>
      </c>
      <c r="AO272" s="154">
        <v>0</v>
      </c>
      <c r="AP272" s="154">
        <v>0</v>
      </c>
      <c r="AQ272" s="154">
        <v>0</v>
      </c>
      <c r="AR272" s="154">
        <v>0</v>
      </c>
      <c r="AS272" s="154">
        <v>0</v>
      </c>
      <c r="AT272" s="154">
        <v>0</v>
      </c>
      <c r="AU272" s="154">
        <v>0</v>
      </c>
      <c r="AV272" s="154">
        <v>0</v>
      </c>
      <c r="AW272" s="154">
        <v>0</v>
      </c>
      <c r="AX272" s="154">
        <v>0</v>
      </c>
      <c r="AY272" s="154">
        <v>0</v>
      </c>
      <c r="AZ272" s="154">
        <v>0</v>
      </c>
      <c r="BA272" s="154">
        <v>0</v>
      </c>
      <c r="BB272" s="154">
        <v>0</v>
      </c>
      <c r="BC272" s="22">
        <f t="shared" si="12"/>
        <v>0</v>
      </c>
      <c r="BD272" s="22">
        <f t="shared" si="13"/>
        <v>0</v>
      </c>
      <c r="BE272" s="22">
        <f t="shared" si="14"/>
        <v>0</v>
      </c>
    </row>
    <row r="273" spans="1:57" x14ac:dyDescent="0.3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40">
        <v>44291</v>
      </c>
      <c r="AF273" s="140">
        <v>45387</v>
      </c>
      <c r="AG273" s="141">
        <v>349431.73</v>
      </c>
      <c r="AH273" s="83">
        <v>0</v>
      </c>
      <c r="AI273" s="83">
        <v>0</v>
      </c>
      <c r="AJ273" s="142">
        <v>6.1652999999999999E-2</v>
      </c>
      <c r="AK273" s="79" t="s">
        <v>651</v>
      </c>
      <c r="AL273" s="79" t="s">
        <v>652</v>
      </c>
      <c r="AM273" s="154">
        <v>0</v>
      </c>
      <c r="AN273" s="154">
        <v>0</v>
      </c>
      <c r="AO273" s="154">
        <v>0</v>
      </c>
      <c r="AP273" s="154">
        <v>0</v>
      </c>
      <c r="AQ273" s="154">
        <v>0</v>
      </c>
      <c r="AR273" s="154">
        <v>0</v>
      </c>
      <c r="AS273" s="154">
        <v>0</v>
      </c>
      <c r="AT273" s="154">
        <v>0</v>
      </c>
      <c r="AU273" s="154">
        <v>0</v>
      </c>
      <c r="AV273" s="154">
        <v>0</v>
      </c>
      <c r="AW273" s="154">
        <v>0</v>
      </c>
      <c r="AX273" s="154">
        <v>0</v>
      </c>
      <c r="AY273" s="154">
        <v>0</v>
      </c>
      <c r="AZ273" s="154">
        <v>0</v>
      </c>
      <c r="BA273" s="154">
        <v>0</v>
      </c>
      <c r="BB273" s="154">
        <v>0</v>
      </c>
      <c r="BC273" s="22">
        <f t="shared" si="12"/>
        <v>0</v>
      </c>
      <c r="BD273" s="22">
        <f t="shared" si="13"/>
        <v>0</v>
      </c>
      <c r="BE273" s="22">
        <f t="shared" si="14"/>
        <v>0</v>
      </c>
    </row>
    <row r="274" spans="1:57" x14ac:dyDescent="0.3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40">
        <v>44291</v>
      </c>
      <c r="AF274" s="140">
        <v>45387</v>
      </c>
      <c r="AG274" s="141">
        <v>197410.32</v>
      </c>
      <c r="AH274" s="83">
        <v>0</v>
      </c>
      <c r="AI274" s="83">
        <v>0</v>
      </c>
      <c r="AJ274" s="142">
        <v>6.1652999999999999E-2</v>
      </c>
      <c r="AK274" s="79" t="s">
        <v>651</v>
      </c>
      <c r="AL274" s="79" t="s">
        <v>652</v>
      </c>
      <c r="AM274" s="154">
        <v>0</v>
      </c>
      <c r="AN274" s="154">
        <v>0</v>
      </c>
      <c r="AO274" s="154">
        <v>0</v>
      </c>
      <c r="AP274" s="154">
        <v>0</v>
      </c>
      <c r="AQ274" s="154">
        <v>0</v>
      </c>
      <c r="AR274" s="154">
        <v>0</v>
      </c>
      <c r="AS274" s="154">
        <v>0</v>
      </c>
      <c r="AT274" s="154">
        <v>0</v>
      </c>
      <c r="AU274" s="154">
        <v>0</v>
      </c>
      <c r="AV274" s="154">
        <v>0</v>
      </c>
      <c r="AW274" s="154">
        <v>0</v>
      </c>
      <c r="AX274" s="154">
        <v>0</v>
      </c>
      <c r="AY274" s="154">
        <v>0</v>
      </c>
      <c r="AZ274" s="154">
        <v>0</v>
      </c>
      <c r="BA274" s="154">
        <v>0</v>
      </c>
      <c r="BB274" s="154">
        <v>0</v>
      </c>
      <c r="BC274" s="22">
        <f t="shared" si="12"/>
        <v>0</v>
      </c>
      <c r="BD274" s="22">
        <f t="shared" si="13"/>
        <v>0</v>
      </c>
      <c r="BE274" s="22">
        <f t="shared" si="14"/>
        <v>0</v>
      </c>
    </row>
    <row r="275" spans="1:57" x14ac:dyDescent="0.3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40">
        <v>44291</v>
      </c>
      <c r="AF275" s="140">
        <v>45387</v>
      </c>
      <c r="AG275" s="141">
        <v>214594.34</v>
      </c>
      <c r="AH275" s="83">
        <v>0</v>
      </c>
      <c r="AI275" s="83">
        <v>0</v>
      </c>
      <c r="AJ275" s="142">
        <v>6.1652999999999999E-2</v>
      </c>
      <c r="AK275" s="79" t="s">
        <v>651</v>
      </c>
      <c r="AL275" s="79" t="s">
        <v>652</v>
      </c>
      <c r="AM275" s="154">
        <v>0</v>
      </c>
      <c r="AN275" s="154">
        <v>0</v>
      </c>
      <c r="AO275" s="154">
        <v>0</v>
      </c>
      <c r="AP275" s="154">
        <v>0</v>
      </c>
      <c r="AQ275" s="154">
        <v>0</v>
      </c>
      <c r="AR275" s="154">
        <v>0</v>
      </c>
      <c r="AS275" s="154">
        <v>0</v>
      </c>
      <c r="AT275" s="154">
        <v>0</v>
      </c>
      <c r="AU275" s="154">
        <v>0</v>
      </c>
      <c r="AV275" s="154">
        <v>0</v>
      </c>
      <c r="AW275" s="154">
        <v>0</v>
      </c>
      <c r="AX275" s="154">
        <v>0</v>
      </c>
      <c r="AY275" s="154">
        <v>0</v>
      </c>
      <c r="AZ275" s="154">
        <v>0</v>
      </c>
      <c r="BA275" s="154">
        <v>0</v>
      </c>
      <c r="BB275" s="154">
        <v>0</v>
      </c>
      <c r="BC275" s="22">
        <f t="shared" si="12"/>
        <v>0</v>
      </c>
      <c r="BD275" s="22">
        <f t="shared" si="13"/>
        <v>0</v>
      </c>
      <c r="BE275" s="22">
        <f t="shared" si="14"/>
        <v>0</v>
      </c>
    </row>
    <row r="276" spans="1:57" x14ac:dyDescent="0.3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40">
        <v>44291</v>
      </c>
      <c r="AF276" s="140">
        <v>45387</v>
      </c>
      <c r="AG276" s="141">
        <v>84941.37</v>
      </c>
      <c r="AH276" s="83">
        <v>0</v>
      </c>
      <c r="AI276" s="83">
        <v>0</v>
      </c>
      <c r="AJ276" s="142">
        <v>6.1652999999999999E-2</v>
      </c>
      <c r="AK276" s="79" t="s">
        <v>651</v>
      </c>
      <c r="AL276" s="79" t="s">
        <v>652</v>
      </c>
      <c r="AM276" s="154">
        <v>0</v>
      </c>
      <c r="AN276" s="154">
        <v>0</v>
      </c>
      <c r="AO276" s="154">
        <v>0</v>
      </c>
      <c r="AP276" s="154">
        <v>0</v>
      </c>
      <c r="AQ276" s="154">
        <v>0</v>
      </c>
      <c r="AR276" s="154">
        <v>0</v>
      </c>
      <c r="AS276" s="154">
        <v>0</v>
      </c>
      <c r="AT276" s="154">
        <v>0</v>
      </c>
      <c r="AU276" s="154">
        <v>0</v>
      </c>
      <c r="AV276" s="154">
        <v>0</v>
      </c>
      <c r="AW276" s="154">
        <v>0</v>
      </c>
      <c r="AX276" s="154">
        <v>0</v>
      </c>
      <c r="AY276" s="154">
        <v>0</v>
      </c>
      <c r="AZ276" s="154">
        <v>0</v>
      </c>
      <c r="BA276" s="154">
        <v>0</v>
      </c>
      <c r="BB276" s="154">
        <v>0</v>
      </c>
      <c r="BC276" s="22">
        <f t="shared" si="12"/>
        <v>0</v>
      </c>
      <c r="BD276" s="22">
        <f t="shared" si="13"/>
        <v>0</v>
      </c>
      <c r="BE276" s="22">
        <f t="shared" si="14"/>
        <v>0</v>
      </c>
    </row>
    <row r="277" spans="1:57" x14ac:dyDescent="0.3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40">
        <v>44291</v>
      </c>
      <c r="AF277" s="140">
        <v>45387</v>
      </c>
      <c r="AG277" s="141">
        <v>1179098.1000000001</v>
      </c>
      <c r="AH277" s="83">
        <v>0</v>
      </c>
      <c r="AI277" s="83">
        <v>0</v>
      </c>
      <c r="AJ277" s="142">
        <v>6.1652999999999999E-2</v>
      </c>
      <c r="AK277" s="79" t="s">
        <v>651</v>
      </c>
      <c r="AL277" s="79" t="s">
        <v>652</v>
      </c>
      <c r="AM277" s="154">
        <v>0</v>
      </c>
      <c r="AN277" s="154">
        <v>0</v>
      </c>
      <c r="AO277" s="154">
        <v>0</v>
      </c>
      <c r="AP277" s="154">
        <v>0</v>
      </c>
      <c r="AQ277" s="154">
        <v>0</v>
      </c>
      <c r="AR277" s="154">
        <v>0</v>
      </c>
      <c r="AS277" s="154">
        <v>0</v>
      </c>
      <c r="AT277" s="154">
        <v>0</v>
      </c>
      <c r="AU277" s="154">
        <v>0</v>
      </c>
      <c r="AV277" s="154">
        <v>0</v>
      </c>
      <c r="AW277" s="154">
        <v>0</v>
      </c>
      <c r="AX277" s="154">
        <v>0</v>
      </c>
      <c r="AY277" s="154">
        <v>0</v>
      </c>
      <c r="AZ277" s="154">
        <v>0</v>
      </c>
      <c r="BA277" s="154">
        <v>0</v>
      </c>
      <c r="BB277" s="154">
        <v>0</v>
      </c>
      <c r="BC277" s="22">
        <f t="shared" si="12"/>
        <v>0</v>
      </c>
      <c r="BD277" s="22">
        <f t="shared" si="13"/>
        <v>0</v>
      </c>
      <c r="BE277" s="22">
        <f t="shared" si="14"/>
        <v>0</v>
      </c>
    </row>
    <row r="278" spans="1:57" x14ac:dyDescent="0.3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40">
        <v>44291</v>
      </c>
      <c r="AF278" s="140">
        <v>46117</v>
      </c>
      <c r="AG278" s="141">
        <v>1177695.76</v>
      </c>
      <c r="AH278" s="83">
        <v>1.5972222222222223</v>
      </c>
      <c r="AI278" s="83">
        <v>5</v>
      </c>
      <c r="AJ278" s="142">
        <v>7.1294999999999997E-2</v>
      </c>
      <c r="AK278" s="79" t="s">
        <v>651</v>
      </c>
      <c r="AL278" s="79" t="s">
        <v>652</v>
      </c>
      <c r="AM278" s="154">
        <v>0</v>
      </c>
      <c r="AN278" s="154">
        <v>0</v>
      </c>
      <c r="AO278" s="154">
        <v>0</v>
      </c>
      <c r="AP278" s="154">
        <v>0</v>
      </c>
      <c r="AQ278" s="154">
        <v>0</v>
      </c>
      <c r="AR278" s="154">
        <v>0</v>
      </c>
      <c r="AS278" s="154">
        <v>0</v>
      </c>
      <c r="AT278" s="154">
        <v>0</v>
      </c>
      <c r="AU278" s="154">
        <v>0</v>
      </c>
      <c r="AV278" s="154">
        <v>0</v>
      </c>
      <c r="AW278" s="154">
        <v>0</v>
      </c>
      <c r="AX278" s="154">
        <v>0</v>
      </c>
      <c r="AY278" s="154">
        <v>0</v>
      </c>
      <c r="AZ278" s="154">
        <v>0</v>
      </c>
      <c r="BA278" s="154">
        <v>0</v>
      </c>
      <c r="BB278" s="154">
        <v>0</v>
      </c>
      <c r="BC278" s="22">
        <f t="shared" si="12"/>
        <v>0</v>
      </c>
      <c r="BD278" s="22">
        <f t="shared" si="13"/>
        <v>0</v>
      </c>
      <c r="BE278" s="22">
        <f t="shared" si="14"/>
        <v>0</v>
      </c>
    </row>
    <row r="279" spans="1:57" x14ac:dyDescent="0.3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40">
        <v>44291</v>
      </c>
      <c r="AF279" s="140">
        <v>45387</v>
      </c>
      <c r="AG279" s="141">
        <v>174293.61</v>
      </c>
      <c r="AH279" s="83">
        <v>0</v>
      </c>
      <c r="AI279" s="83">
        <v>0</v>
      </c>
      <c r="AJ279" s="142">
        <v>6.1652999999999999E-2</v>
      </c>
      <c r="AK279" s="79" t="s">
        <v>651</v>
      </c>
      <c r="AL279" s="79" t="s">
        <v>652</v>
      </c>
      <c r="AM279" s="154">
        <v>0</v>
      </c>
      <c r="AN279" s="154">
        <v>0</v>
      </c>
      <c r="AO279" s="154">
        <v>0</v>
      </c>
      <c r="AP279" s="154">
        <v>0</v>
      </c>
      <c r="AQ279" s="154">
        <v>0</v>
      </c>
      <c r="AR279" s="154">
        <v>0</v>
      </c>
      <c r="AS279" s="154">
        <v>0</v>
      </c>
      <c r="AT279" s="154">
        <v>0</v>
      </c>
      <c r="AU279" s="154">
        <v>0</v>
      </c>
      <c r="AV279" s="154">
        <v>0</v>
      </c>
      <c r="AW279" s="154">
        <v>0</v>
      </c>
      <c r="AX279" s="154">
        <v>0</v>
      </c>
      <c r="AY279" s="154">
        <v>0</v>
      </c>
      <c r="AZ279" s="154">
        <v>0</v>
      </c>
      <c r="BA279" s="154">
        <v>0</v>
      </c>
      <c r="BB279" s="154">
        <v>0</v>
      </c>
      <c r="BC279" s="22">
        <f t="shared" si="12"/>
        <v>0</v>
      </c>
      <c r="BD279" s="22">
        <f t="shared" si="13"/>
        <v>0</v>
      </c>
      <c r="BE279" s="22">
        <f t="shared" si="14"/>
        <v>0</v>
      </c>
    </row>
    <row r="280" spans="1:57" x14ac:dyDescent="0.3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40">
        <v>44291</v>
      </c>
      <c r="AF280" s="140">
        <v>45387</v>
      </c>
      <c r="AG280" s="141">
        <v>825166.01</v>
      </c>
      <c r="AH280" s="83">
        <v>0</v>
      </c>
      <c r="AI280" s="83">
        <v>0</v>
      </c>
      <c r="AJ280" s="142">
        <v>6.1652999999999999E-2</v>
      </c>
      <c r="AK280" s="79" t="s">
        <v>651</v>
      </c>
      <c r="AL280" s="79" t="s">
        <v>652</v>
      </c>
      <c r="AM280" s="154">
        <v>0</v>
      </c>
      <c r="AN280" s="154">
        <v>0</v>
      </c>
      <c r="AO280" s="154">
        <v>0</v>
      </c>
      <c r="AP280" s="154">
        <v>0</v>
      </c>
      <c r="AQ280" s="154">
        <v>0</v>
      </c>
      <c r="AR280" s="154">
        <v>0</v>
      </c>
      <c r="AS280" s="154">
        <v>0</v>
      </c>
      <c r="AT280" s="154">
        <v>0</v>
      </c>
      <c r="AU280" s="154">
        <v>0</v>
      </c>
      <c r="AV280" s="154">
        <v>0</v>
      </c>
      <c r="AW280" s="154">
        <v>0</v>
      </c>
      <c r="AX280" s="154">
        <v>0</v>
      </c>
      <c r="AY280" s="154">
        <v>0</v>
      </c>
      <c r="AZ280" s="154">
        <v>0</v>
      </c>
      <c r="BA280" s="154">
        <v>0</v>
      </c>
      <c r="BB280" s="154">
        <v>0</v>
      </c>
      <c r="BC280" s="22">
        <f t="shared" si="12"/>
        <v>0</v>
      </c>
      <c r="BD280" s="22">
        <f t="shared" si="13"/>
        <v>0</v>
      </c>
      <c r="BE280" s="22">
        <f t="shared" si="14"/>
        <v>0</v>
      </c>
    </row>
    <row r="281" spans="1:57" x14ac:dyDescent="0.3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40">
        <v>44291</v>
      </c>
      <c r="AF281" s="140">
        <v>46117</v>
      </c>
      <c r="AG281" s="141">
        <v>825166.01</v>
      </c>
      <c r="AH281" s="83">
        <v>1.5972222222222223</v>
      </c>
      <c r="AI281" s="83">
        <v>5</v>
      </c>
      <c r="AJ281" s="142">
        <v>7.1294999999999997E-2</v>
      </c>
      <c r="AK281" s="79" t="s">
        <v>651</v>
      </c>
      <c r="AL281" s="79" t="s">
        <v>652</v>
      </c>
      <c r="AM281" s="154">
        <v>0</v>
      </c>
      <c r="AN281" s="154">
        <v>0</v>
      </c>
      <c r="AO281" s="154">
        <v>0</v>
      </c>
      <c r="AP281" s="154">
        <v>0</v>
      </c>
      <c r="AQ281" s="154">
        <v>0</v>
      </c>
      <c r="AR281" s="154">
        <v>0</v>
      </c>
      <c r="AS281" s="154">
        <v>0</v>
      </c>
      <c r="AT281" s="154">
        <v>0</v>
      </c>
      <c r="AU281" s="154">
        <v>0</v>
      </c>
      <c r="AV281" s="154">
        <v>0</v>
      </c>
      <c r="AW281" s="154">
        <v>0</v>
      </c>
      <c r="AX281" s="154">
        <v>0</v>
      </c>
      <c r="AY281" s="154">
        <v>0</v>
      </c>
      <c r="AZ281" s="154">
        <v>0</v>
      </c>
      <c r="BA281" s="154">
        <v>0</v>
      </c>
      <c r="BB281" s="154">
        <v>0</v>
      </c>
      <c r="BC281" s="22">
        <f t="shared" si="12"/>
        <v>0</v>
      </c>
      <c r="BD281" s="22">
        <f t="shared" si="13"/>
        <v>0</v>
      </c>
      <c r="BE281" s="22">
        <f t="shared" si="14"/>
        <v>0</v>
      </c>
    </row>
    <row r="282" spans="1:57" x14ac:dyDescent="0.3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40">
        <v>44291</v>
      </c>
      <c r="AF282" s="140">
        <v>45387</v>
      </c>
      <c r="AG282" s="141">
        <v>355480</v>
      </c>
      <c r="AH282" s="83">
        <v>0</v>
      </c>
      <c r="AI282" s="83">
        <v>0</v>
      </c>
      <c r="AJ282" s="142">
        <v>6.1652999999999999E-2</v>
      </c>
      <c r="AK282" s="79" t="s">
        <v>651</v>
      </c>
      <c r="AL282" s="79" t="s">
        <v>652</v>
      </c>
      <c r="AM282" s="154">
        <v>0</v>
      </c>
      <c r="AN282" s="154">
        <v>0</v>
      </c>
      <c r="AO282" s="154">
        <v>0</v>
      </c>
      <c r="AP282" s="154">
        <v>0</v>
      </c>
      <c r="AQ282" s="154">
        <v>0</v>
      </c>
      <c r="AR282" s="154">
        <v>0</v>
      </c>
      <c r="AS282" s="154">
        <v>0</v>
      </c>
      <c r="AT282" s="154">
        <v>0</v>
      </c>
      <c r="AU282" s="154">
        <v>0</v>
      </c>
      <c r="AV282" s="154">
        <v>0</v>
      </c>
      <c r="AW282" s="154">
        <v>0</v>
      </c>
      <c r="AX282" s="154">
        <v>0</v>
      </c>
      <c r="AY282" s="154">
        <v>0</v>
      </c>
      <c r="AZ282" s="154">
        <v>0</v>
      </c>
      <c r="BA282" s="154">
        <v>0</v>
      </c>
      <c r="BB282" s="154">
        <v>0</v>
      </c>
      <c r="BC282" s="22">
        <f t="shared" si="12"/>
        <v>0</v>
      </c>
      <c r="BD282" s="22">
        <f t="shared" si="13"/>
        <v>0</v>
      </c>
      <c r="BE282" s="22">
        <f t="shared" si="14"/>
        <v>0</v>
      </c>
    </row>
    <row r="283" spans="1:57" x14ac:dyDescent="0.3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40">
        <v>44291</v>
      </c>
      <c r="AF283" s="140">
        <v>45387</v>
      </c>
      <c r="AG283" s="141">
        <v>197044.7</v>
      </c>
      <c r="AH283" s="83">
        <v>0</v>
      </c>
      <c r="AI283" s="83">
        <v>0</v>
      </c>
      <c r="AJ283" s="142">
        <v>6.1652999999999999E-2</v>
      </c>
      <c r="AK283" s="79" t="s">
        <v>651</v>
      </c>
      <c r="AL283" s="79" t="s">
        <v>652</v>
      </c>
      <c r="AM283" s="154">
        <v>0</v>
      </c>
      <c r="AN283" s="154">
        <v>0</v>
      </c>
      <c r="AO283" s="154">
        <v>0</v>
      </c>
      <c r="AP283" s="154">
        <v>0</v>
      </c>
      <c r="AQ283" s="154">
        <v>0</v>
      </c>
      <c r="AR283" s="154">
        <v>0</v>
      </c>
      <c r="AS283" s="154">
        <v>0</v>
      </c>
      <c r="AT283" s="154">
        <v>0</v>
      </c>
      <c r="AU283" s="154">
        <v>0</v>
      </c>
      <c r="AV283" s="154">
        <v>0</v>
      </c>
      <c r="AW283" s="154">
        <v>0</v>
      </c>
      <c r="AX283" s="154">
        <v>0</v>
      </c>
      <c r="AY283" s="154">
        <v>0</v>
      </c>
      <c r="AZ283" s="154">
        <v>0</v>
      </c>
      <c r="BA283" s="154">
        <v>0</v>
      </c>
      <c r="BB283" s="154">
        <v>0</v>
      </c>
      <c r="BC283" s="22">
        <f t="shared" si="12"/>
        <v>0</v>
      </c>
      <c r="BD283" s="22">
        <f t="shared" si="13"/>
        <v>0</v>
      </c>
      <c r="BE283" s="22">
        <f t="shared" si="14"/>
        <v>0</v>
      </c>
    </row>
    <row r="284" spans="1:57" x14ac:dyDescent="0.3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40">
        <v>44291</v>
      </c>
      <c r="AF284" s="140">
        <v>45387</v>
      </c>
      <c r="AG284" s="141">
        <v>128855.61</v>
      </c>
      <c r="AH284" s="83">
        <v>0</v>
      </c>
      <c r="AI284" s="83">
        <v>0</v>
      </c>
      <c r="AJ284" s="142">
        <v>6.1652999999999999E-2</v>
      </c>
      <c r="AK284" s="79" t="s">
        <v>651</v>
      </c>
      <c r="AL284" s="79" t="s">
        <v>652</v>
      </c>
      <c r="AM284" s="154">
        <v>0</v>
      </c>
      <c r="AN284" s="154">
        <v>0</v>
      </c>
      <c r="AO284" s="154">
        <v>0</v>
      </c>
      <c r="AP284" s="154">
        <v>0</v>
      </c>
      <c r="AQ284" s="154">
        <v>0</v>
      </c>
      <c r="AR284" s="154">
        <v>0</v>
      </c>
      <c r="AS284" s="154">
        <v>0</v>
      </c>
      <c r="AT284" s="154">
        <v>0</v>
      </c>
      <c r="AU284" s="154">
        <v>0</v>
      </c>
      <c r="AV284" s="154">
        <v>0</v>
      </c>
      <c r="AW284" s="154">
        <v>0</v>
      </c>
      <c r="AX284" s="154">
        <v>0</v>
      </c>
      <c r="AY284" s="154">
        <v>0</v>
      </c>
      <c r="AZ284" s="154">
        <v>0</v>
      </c>
      <c r="BA284" s="154">
        <v>0</v>
      </c>
      <c r="BB284" s="154">
        <v>0</v>
      </c>
      <c r="BC284" s="22">
        <f t="shared" si="12"/>
        <v>0</v>
      </c>
      <c r="BD284" s="22">
        <f t="shared" si="13"/>
        <v>0</v>
      </c>
      <c r="BE284" s="22">
        <f t="shared" si="14"/>
        <v>0</v>
      </c>
    </row>
    <row r="285" spans="1:57" x14ac:dyDescent="0.3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40">
        <v>44291</v>
      </c>
      <c r="AF285" s="140">
        <v>45387</v>
      </c>
      <c r="AG285" s="141">
        <v>155389.68</v>
      </c>
      <c r="AH285" s="83">
        <v>0</v>
      </c>
      <c r="AI285" s="83">
        <v>0</v>
      </c>
      <c r="AJ285" s="142">
        <v>6.1652999999999999E-2</v>
      </c>
      <c r="AK285" s="79" t="s">
        <v>651</v>
      </c>
      <c r="AL285" s="79" t="s">
        <v>652</v>
      </c>
      <c r="AM285" s="154">
        <v>0</v>
      </c>
      <c r="AN285" s="154">
        <v>0</v>
      </c>
      <c r="AO285" s="154">
        <v>0</v>
      </c>
      <c r="AP285" s="154">
        <v>0</v>
      </c>
      <c r="AQ285" s="154">
        <v>0</v>
      </c>
      <c r="AR285" s="154">
        <v>0</v>
      </c>
      <c r="AS285" s="154">
        <v>0</v>
      </c>
      <c r="AT285" s="154">
        <v>0</v>
      </c>
      <c r="AU285" s="154">
        <v>0</v>
      </c>
      <c r="AV285" s="154">
        <v>0</v>
      </c>
      <c r="AW285" s="154">
        <v>0</v>
      </c>
      <c r="AX285" s="154">
        <v>0</v>
      </c>
      <c r="AY285" s="154">
        <v>0</v>
      </c>
      <c r="AZ285" s="154">
        <v>0</v>
      </c>
      <c r="BA285" s="154">
        <v>0</v>
      </c>
      <c r="BB285" s="154">
        <v>0</v>
      </c>
      <c r="BC285" s="22">
        <f t="shared" si="12"/>
        <v>0</v>
      </c>
      <c r="BD285" s="22">
        <f t="shared" si="13"/>
        <v>0</v>
      </c>
      <c r="BE285" s="22">
        <f t="shared" si="14"/>
        <v>0</v>
      </c>
    </row>
    <row r="286" spans="1:57" x14ac:dyDescent="0.3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40">
        <v>44291</v>
      </c>
      <c r="AF286" s="140">
        <v>45387</v>
      </c>
      <c r="AG286" s="141">
        <v>108467.13</v>
      </c>
      <c r="AH286" s="83">
        <v>0</v>
      </c>
      <c r="AI286" s="83">
        <v>0</v>
      </c>
      <c r="AJ286" s="142">
        <v>6.1652999999999999E-2</v>
      </c>
      <c r="AK286" s="79" t="s">
        <v>651</v>
      </c>
      <c r="AL286" s="79" t="s">
        <v>652</v>
      </c>
      <c r="AM286" s="154">
        <v>0</v>
      </c>
      <c r="AN286" s="154">
        <v>0</v>
      </c>
      <c r="AO286" s="154">
        <v>0</v>
      </c>
      <c r="AP286" s="154">
        <v>0</v>
      </c>
      <c r="AQ286" s="154">
        <v>0</v>
      </c>
      <c r="AR286" s="154">
        <v>0</v>
      </c>
      <c r="AS286" s="154">
        <v>0</v>
      </c>
      <c r="AT286" s="154">
        <v>0</v>
      </c>
      <c r="AU286" s="154">
        <v>0</v>
      </c>
      <c r="AV286" s="154">
        <v>0</v>
      </c>
      <c r="AW286" s="154">
        <v>0</v>
      </c>
      <c r="AX286" s="154">
        <v>0</v>
      </c>
      <c r="AY286" s="154">
        <v>0</v>
      </c>
      <c r="AZ286" s="154">
        <v>0</v>
      </c>
      <c r="BA286" s="154">
        <v>0</v>
      </c>
      <c r="BB286" s="154">
        <v>0</v>
      </c>
      <c r="BC286" s="22">
        <f t="shared" si="12"/>
        <v>0</v>
      </c>
      <c r="BD286" s="22">
        <f t="shared" si="13"/>
        <v>0</v>
      </c>
      <c r="BE286" s="22">
        <f t="shared" si="14"/>
        <v>0</v>
      </c>
    </row>
    <row r="287" spans="1:57" x14ac:dyDescent="0.3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40">
        <v>44291</v>
      </c>
      <c r="AF287" s="140">
        <v>45387</v>
      </c>
      <c r="AG287" s="141">
        <v>220751.16</v>
      </c>
      <c r="AH287" s="83">
        <v>0</v>
      </c>
      <c r="AI287" s="83">
        <v>0</v>
      </c>
      <c r="AJ287" s="142">
        <v>6.1652999999999999E-2</v>
      </c>
      <c r="AK287" s="79" t="s">
        <v>651</v>
      </c>
      <c r="AL287" s="79" t="s">
        <v>652</v>
      </c>
      <c r="AM287" s="154">
        <v>0</v>
      </c>
      <c r="AN287" s="154">
        <v>0</v>
      </c>
      <c r="AO287" s="154">
        <v>0</v>
      </c>
      <c r="AP287" s="154">
        <v>0</v>
      </c>
      <c r="AQ287" s="154">
        <v>0</v>
      </c>
      <c r="AR287" s="154">
        <v>0</v>
      </c>
      <c r="AS287" s="154">
        <v>0</v>
      </c>
      <c r="AT287" s="154">
        <v>0</v>
      </c>
      <c r="AU287" s="154">
        <v>0</v>
      </c>
      <c r="AV287" s="154">
        <v>0</v>
      </c>
      <c r="AW287" s="154">
        <v>0</v>
      </c>
      <c r="AX287" s="154">
        <v>0</v>
      </c>
      <c r="AY287" s="154">
        <v>0</v>
      </c>
      <c r="AZ287" s="154">
        <v>0</v>
      </c>
      <c r="BA287" s="154">
        <v>0</v>
      </c>
      <c r="BB287" s="154">
        <v>0</v>
      </c>
      <c r="BC287" s="22">
        <f t="shared" si="12"/>
        <v>0</v>
      </c>
      <c r="BD287" s="22">
        <f t="shared" si="13"/>
        <v>0</v>
      </c>
      <c r="BE287" s="22">
        <f t="shared" si="14"/>
        <v>0</v>
      </c>
    </row>
    <row r="288" spans="1:57" x14ac:dyDescent="0.3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40">
        <v>44291</v>
      </c>
      <c r="AF288" s="140">
        <v>45387</v>
      </c>
      <c r="AG288" s="141">
        <v>114784.95</v>
      </c>
      <c r="AH288" s="83">
        <v>0</v>
      </c>
      <c r="AI288" s="83">
        <v>0</v>
      </c>
      <c r="AJ288" s="142">
        <v>6.1652999999999999E-2</v>
      </c>
      <c r="AK288" s="79" t="s">
        <v>651</v>
      </c>
      <c r="AL288" s="79" t="s">
        <v>652</v>
      </c>
      <c r="AM288" s="154">
        <v>0</v>
      </c>
      <c r="AN288" s="154">
        <v>0</v>
      </c>
      <c r="AO288" s="154">
        <v>0</v>
      </c>
      <c r="AP288" s="154">
        <v>0</v>
      </c>
      <c r="AQ288" s="154">
        <v>0</v>
      </c>
      <c r="AR288" s="154">
        <v>0</v>
      </c>
      <c r="AS288" s="154">
        <v>0</v>
      </c>
      <c r="AT288" s="154">
        <v>0</v>
      </c>
      <c r="AU288" s="154">
        <v>0</v>
      </c>
      <c r="AV288" s="154">
        <v>0</v>
      </c>
      <c r="AW288" s="154">
        <v>0</v>
      </c>
      <c r="AX288" s="154">
        <v>0</v>
      </c>
      <c r="AY288" s="154">
        <v>0</v>
      </c>
      <c r="AZ288" s="154">
        <v>0</v>
      </c>
      <c r="BA288" s="154">
        <v>0</v>
      </c>
      <c r="BB288" s="154">
        <v>0</v>
      </c>
      <c r="BC288" s="22">
        <f t="shared" si="12"/>
        <v>0</v>
      </c>
      <c r="BD288" s="22">
        <f t="shared" si="13"/>
        <v>0</v>
      </c>
      <c r="BE288" s="22">
        <f t="shared" si="14"/>
        <v>0</v>
      </c>
    </row>
    <row r="289" spans="1:57" x14ac:dyDescent="0.3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0">
        <v>41640</v>
      </c>
      <c r="AF289" s="140">
        <v>45292</v>
      </c>
      <c r="AG289" s="141">
        <v>53326480</v>
      </c>
      <c r="AH289" s="83">
        <v>0</v>
      </c>
      <c r="AI289" s="83">
        <v>0</v>
      </c>
      <c r="AJ289" s="142">
        <v>6.5000000000000002E-2</v>
      </c>
      <c r="AK289" s="79" t="s">
        <v>651</v>
      </c>
      <c r="AL289" s="79" t="s">
        <v>652</v>
      </c>
      <c r="AM289" s="154">
        <v>0</v>
      </c>
      <c r="AN289" s="154">
        <v>0</v>
      </c>
      <c r="AO289" s="154">
        <v>0</v>
      </c>
      <c r="AP289" s="154">
        <v>0</v>
      </c>
      <c r="AQ289" s="154">
        <v>0</v>
      </c>
      <c r="AR289" s="154">
        <v>0</v>
      </c>
      <c r="AS289" s="154">
        <v>0</v>
      </c>
      <c r="AT289" s="154">
        <v>0</v>
      </c>
      <c r="AU289" s="154">
        <v>0</v>
      </c>
      <c r="AV289" s="154">
        <v>0</v>
      </c>
      <c r="AW289" s="154">
        <v>0</v>
      </c>
      <c r="AX289" s="154">
        <v>0</v>
      </c>
      <c r="AY289" s="154">
        <v>0</v>
      </c>
      <c r="AZ289" s="154">
        <v>0</v>
      </c>
      <c r="BA289" s="154">
        <v>0</v>
      </c>
      <c r="BB289" s="154">
        <v>0</v>
      </c>
      <c r="BC289" s="22">
        <f t="shared" si="12"/>
        <v>0</v>
      </c>
      <c r="BD289" s="22">
        <f t="shared" si="13"/>
        <v>0</v>
      </c>
      <c r="BE289" s="22">
        <f t="shared" si="14"/>
        <v>0</v>
      </c>
    </row>
    <row r="290" spans="1:57" x14ac:dyDescent="0.3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0">
        <v>41968</v>
      </c>
      <c r="AF290" s="140">
        <v>45621</v>
      </c>
      <c r="AG290" s="141">
        <v>26856444.289999999</v>
      </c>
      <c r="AH290" s="83">
        <v>0.2361111111111111</v>
      </c>
      <c r="AI290" s="83">
        <v>10</v>
      </c>
      <c r="AJ290" s="142">
        <v>6.5000000000000002E-2</v>
      </c>
      <c r="AK290" s="79" t="s">
        <v>651</v>
      </c>
      <c r="AL290" s="79" t="s">
        <v>652</v>
      </c>
      <c r="AM290" s="154">
        <v>0</v>
      </c>
      <c r="AN290" s="154">
        <v>0</v>
      </c>
      <c r="AO290" s="154">
        <v>5371288.8600000003</v>
      </c>
      <c r="AP290" s="154">
        <v>0</v>
      </c>
      <c r="AQ290" s="154">
        <v>0</v>
      </c>
      <c r="AR290" s="154">
        <v>0</v>
      </c>
      <c r="AS290" s="154">
        <v>0</v>
      </c>
      <c r="AT290" s="154">
        <v>0</v>
      </c>
      <c r="AU290" s="154">
        <v>0</v>
      </c>
      <c r="AV290" s="154">
        <v>0</v>
      </c>
      <c r="AW290" s="154">
        <v>0</v>
      </c>
      <c r="AX290" s="154">
        <v>0</v>
      </c>
      <c r="AY290" s="154">
        <v>0</v>
      </c>
      <c r="AZ290" s="154">
        <v>0</v>
      </c>
      <c r="BA290" s="154">
        <v>0</v>
      </c>
      <c r="BB290" s="154">
        <v>0</v>
      </c>
      <c r="BC290" s="22">
        <f t="shared" si="12"/>
        <v>5371288.8600000003</v>
      </c>
      <c r="BD290" s="22">
        <f t="shared" si="13"/>
        <v>0</v>
      </c>
      <c r="BE290" s="22">
        <f t="shared" si="14"/>
        <v>5371288.8600000003</v>
      </c>
    </row>
    <row r="291" spans="1:57" x14ac:dyDescent="0.3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0">
        <v>42003</v>
      </c>
      <c r="AF291" s="140">
        <v>45290</v>
      </c>
      <c r="AG291" s="141">
        <v>2530427.46</v>
      </c>
      <c r="AH291" s="83">
        <v>0</v>
      </c>
      <c r="AI291" s="83">
        <v>0</v>
      </c>
      <c r="AJ291" s="142">
        <v>6.2100000000000002E-2</v>
      </c>
      <c r="AK291" s="79" t="s">
        <v>651</v>
      </c>
      <c r="AL291" s="79" t="s">
        <v>652</v>
      </c>
      <c r="AM291" s="154">
        <v>0</v>
      </c>
      <c r="AN291" s="154">
        <v>0</v>
      </c>
      <c r="AO291" s="154">
        <v>0</v>
      </c>
      <c r="AP291" s="154">
        <v>0</v>
      </c>
      <c r="AQ291" s="154">
        <v>0</v>
      </c>
      <c r="AR291" s="154">
        <v>0</v>
      </c>
      <c r="AS291" s="154">
        <v>0</v>
      </c>
      <c r="AT291" s="154">
        <v>0</v>
      </c>
      <c r="AU291" s="154">
        <v>0</v>
      </c>
      <c r="AV291" s="154">
        <v>0</v>
      </c>
      <c r="AW291" s="154">
        <v>0</v>
      </c>
      <c r="AX291" s="154">
        <v>0</v>
      </c>
      <c r="AY291" s="154">
        <v>0</v>
      </c>
      <c r="AZ291" s="154">
        <v>0</v>
      </c>
      <c r="BA291" s="154">
        <v>0</v>
      </c>
      <c r="BB291" s="154">
        <v>0</v>
      </c>
      <c r="BC291" s="22">
        <f t="shared" si="12"/>
        <v>0</v>
      </c>
      <c r="BD291" s="22">
        <f t="shared" si="13"/>
        <v>0</v>
      </c>
      <c r="BE291" s="22">
        <f t="shared" si="14"/>
        <v>0</v>
      </c>
    </row>
    <row r="292" spans="1:57" x14ac:dyDescent="0.3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3325.7</v>
      </c>
      <c r="AA292" s="77">
        <v>0</v>
      </c>
      <c r="AB292" s="77">
        <v>0</v>
      </c>
      <c r="AC292" s="77">
        <v>0</v>
      </c>
      <c r="AD292" s="77">
        <v>613974.47</v>
      </c>
      <c r="AE292" s="140">
        <v>42003</v>
      </c>
      <c r="AF292" s="140">
        <v>45656</v>
      </c>
      <c r="AG292" s="141">
        <v>3069872.43</v>
      </c>
      <c r="AH292" s="83">
        <v>0.33333333333333331</v>
      </c>
      <c r="AI292" s="83">
        <v>10</v>
      </c>
      <c r="AJ292" s="142">
        <v>6.5000000000000002E-2</v>
      </c>
      <c r="AK292" s="79" t="s">
        <v>651</v>
      </c>
      <c r="AL292" s="79" t="s">
        <v>652</v>
      </c>
      <c r="AM292" s="154">
        <v>0</v>
      </c>
      <c r="AN292" s="154">
        <v>0</v>
      </c>
      <c r="AO292" s="154">
        <v>0</v>
      </c>
      <c r="AP292" s="154">
        <v>613974.49</v>
      </c>
      <c r="AQ292" s="154">
        <v>0</v>
      </c>
      <c r="AR292" s="154">
        <v>0</v>
      </c>
      <c r="AS292" s="154">
        <v>0</v>
      </c>
      <c r="AT292" s="154">
        <v>0</v>
      </c>
      <c r="AU292" s="154">
        <v>0</v>
      </c>
      <c r="AV292" s="154">
        <v>0</v>
      </c>
      <c r="AW292" s="154">
        <v>0</v>
      </c>
      <c r="AX292" s="154">
        <v>0</v>
      </c>
      <c r="AY292" s="154">
        <v>0</v>
      </c>
      <c r="AZ292" s="154">
        <v>0</v>
      </c>
      <c r="BA292" s="154">
        <v>0</v>
      </c>
      <c r="BB292" s="154">
        <v>0</v>
      </c>
      <c r="BC292" s="22">
        <f t="shared" si="12"/>
        <v>613974.49</v>
      </c>
      <c r="BD292" s="22">
        <f t="shared" si="13"/>
        <v>0</v>
      </c>
      <c r="BE292" s="22">
        <f t="shared" si="14"/>
        <v>613974.49</v>
      </c>
    </row>
    <row r="293" spans="1:57" x14ac:dyDescent="0.3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140">
        <v>43677</v>
      </c>
      <c r="AF293" s="140">
        <v>45504</v>
      </c>
      <c r="AG293" s="141">
        <v>1819855</v>
      </c>
      <c r="AH293" s="83">
        <v>0</v>
      </c>
      <c r="AI293" s="83">
        <v>0</v>
      </c>
      <c r="AJ293" s="142">
        <v>5.0700000000000002E-2</v>
      </c>
      <c r="AK293" s="79" t="s">
        <v>651</v>
      </c>
      <c r="AL293" s="79" t="s">
        <v>652</v>
      </c>
      <c r="AM293" s="154">
        <v>0</v>
      </c>
      <c r="AN293" s="154">
        <v>0</v>
      </c>
      <c r="AO293" s="154">
        <v>0</v>
      </c>
      <c r="AP293" s="154">
        <v>0</v>
      </c>
      <c r="AQ293" s="154">
        <v>0</v>
      </c>
      <c r="AR293" s="154">
        <v>0</v>
      </c>
      <c r="AS293" s="154">
        <v>0</v>
      </c>
      <c r="AT293" s="154">
        <v>0</v>
      </c>
      <c r="AU293" s="154">
        <v>0</v>
      </c>
      <c r="AV293" s="154">
        <v>0</v>
      </c>
      <c r="AW293" s="154">
        <v>0</v>
      </c>
      <c r="AX293" s="154">
        <v>0</v>
      </c>
      <c r="AY293" s="154">
        <v>0</v>
      </c>
      <c r="AZ293" s="154">
        <v>0</v>
      </c>
      <c r="BA293" s="154">
        <v>0</v>
      </c>
      <c r="BB293" s="154">
        <v>0</v>
      </c>
      <c r="BC293" s="22">
        <f t="shared" si="12"/>
        <v>0</v>
      </c>
      <c r="BD293" s="22">
        <f t="shared" si="13"/>
        <v>0</v>
      </c>
      <c r="BE293" s="22">
        <f t="shared" si="14"/>
        <v>0</v>
      </c>
    </row>
    <row r="294" spans="1:57" x14ac:dyDescent="0.3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3523627.5</v>
      </c>
      <c r="AE294" s="140">
        <v>43677</v>
      </c>
      <c r="AF294" s="140">
        <v>45869</v>
      </c>
      <c r="AG294" s="141">
        <v>3523627.5</v>
      </c>
      <c r="AH294" s="83">
        <v>0.91666666666666663</v>
      </c>
      <c r="AI294" s="83">
        <v>6</v>
      </c>
      <c r="AJ294" s="142">
        <v>5.3600000000000002E-2</v>
      </c>
      <c r="AK294" s="79" t="s">
        <v>651</v>
      </c>
      <c r="AL294" s="79" t="s">
        <v>652</v>
      </c>
      <c r="AM294" s="154">
        <v>0</v>
      </c>
      <c r="AN294" s="154">
        <v>0</v>
      </c>
      <c r="AO294" s="154">
        <v>0</v>
      </c>
      <c r="AP294" s="154">
        <v>0</v>
      </c>
      <c r="AQ294" s="154">
        <v>1761813.75</v>
      </c>
      <c r="AR294" s="154">
        <v>0</v>
      </c>
      <c r="AS294" s="154">
        <v>0</v>
      </c>
      <c r="AT294" s="154">
        <v>0</v>
      </c>
      <c r="AU294" s="154">
        <v>0</v>
      </c>
      <c r="AV294" s="154">
        <v>0</v>
      </c>
      <c r="AW294" s="154">
        <v>1761813.75</v>
      </c>
      <c r="AX294" s="154">
        <v>0</v>
      </c>
      <c r="AY294" s="154">
        <v>0</v>
      </c>
      <c r="AZ294" s="154">
        <v>0</v>
      </c>
      <c r="BA294" s="154">
        <v>0</v>
      </c>
      <c r="BB294" s="154">
        <v>0</v>
      </c>
      <c r="BC294" s="22">
        <f t="shared" si="12"/>
        <v>0</v>
      </c>
      <c r="BD294" s="22">
        <f t="shared" si="13"/>
        <v>3523627.5</v>
      </c>
      <c r="BE294" s="22">
        <f t="shared" si="14"/>
        <v>3523627.5</v>
      </c>
    </row>
    <row r="295" spans="1:57" x14ac:dyDescent="0.3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4465267.5</v>
      </c>
      <c r="AE295" s="140">
        <v>43677</v>
      </c>
      <c r="AF295" s="140">
        <v>46234</v>
      </c>
      <c r="AG295" s="141">
        <v>4465267.5</v>
      </c>
      <c r="AH295" s="83">
        <v>1.9166666666666667</v>
      </c>
      <c r="AI295" s="83">
        <v>7</v>
      </c>
      <c r="AJ295" s="142">
        <v>5.6399999999999999E-2</v>
      </c>
      <c r="AK295" s="79" t="s">
        <v>651</v>
      </c>
      <c r="AL295" s="79" t="s">
        <v>652</v>
      </c>
      <c r="AM295" s="154">
        <v>0</v>
      </c>
      <c r="AN295" s="154">
        <v>0</v>
      </c>
      <c r="AO295" s="154">
        <v>0</v>
      </c>
      <c r="AP295" s="154">
        <v>0</v>
      </c>
      <c r="AQ295" s="154">
        <v>0</v>
      </c>
      <c r="AR295" s="154">
        <v>0</v>
      </c>
      <c r="AS295" s="154">
        <v>0</v>
      </c>
      <c r="AT295" s="154">
        <v>0</v>
      </c>
      <c r="AU295" s="154">
        <v>0</v>
      </c>
      <c r="AV295" s="154">
        <v>0</v>
      </c>
      <c r="AW295" s="154">
        <v>2232633.75</v>
      </c>
      <c r="AX295" s="154">
        <v>0</v>
      </c>
      <c r="AY295" s="154">
        <v>0</v>
      </c>
      <c r="AZ295" s="154">
        <v>0</v>
      </c>
      <c r="BA295" s="154">
        <v>0</v>
      </c>
      <c r="BB295" s="154">
        <v>0</v>
      </c>
      <c r="BC295" s="22">
        <f t="shared" si="12"/>
        <v>0</v>
      </c>
      <c r="BD295" s="22">
        <f t="shared" si="13"/>
        <v>2232633.75</v>
      </c>
      <c r="BE295" s="22">
        <f t="shared" si="14"/>
        <v>2232633.75</v>
      </c>
    </row>
    <row r="296" spans="1:57" x14ac:dyDescent="0.3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1534442.5</v>
      </c>
      <c r="AE296" s="140">
        <v>43677</v>
      </c>
      <c r="AF296" s="140">
        <v>46599</v>
      </c>
      <c r="AG296" s="141">
        <v>1534442.5</v>
      </c>
      <c r="AH296" s="83">
        <v>2.9166666666666665</v>
      </c>
      <c r="AI296" s="83">
        <v>8</v>
      </c>
      <c r="AJ296" s="142">
        <v>5.9299999999999999E-2</v>
      </c>
      <c r="AK296" s="79" t="s">
        <v>651</v>
      </c>
      <c r="AL296" s="79" t="s">
        <v>652</v>
      </c>
      <c r="AM296" s="154">
        <v>0</v>
      </c>
      <c r="AN296" s="154">
        <v>0</v>
      </c>
      <c r="AO296" s="154">
        <v>0</v>
      </c>
      <c r="AP296" s="154">
        <v>0</v>
      </c>
      <c r="AQ296" s="154">
        <v>0</v>
      </c>
      <c r="AR296" s="154">
        <v>0</v>
      </c>
      <c r="AS296" s="154">
        <v>0</v>
      </c>
      <c r="AT296" s="154">
        <v>0</v>
      </c>
      <c r="AU296" s="154">
        <v>0</v>
      </c>
      <c r="AV296" s="154">
        <v>0</v>
      </c>
      <c r="AW296" s="154">
        <v>511480.83</v>
      </c>
      <c r="AX296" s="154">
        <v>0</v>
      </c>
      <c r="AY296" s="154">
        <v>0</v>
      </c>
      <c r="AZ296" s="154">
        <v>0</v>
      </c>
      <c r="BA296" s="154">
        <v>0</v>
      </c>
      <c r="BB296" s="154">
        <v>0</v>
      </c>
      <c r="BC296" s="22">
        <f t="shared" si="12"/>
        <v>0</v>
      </c>
      <c r="BD296" s="22">
        <f t="shared" si="13"/>
        <v>511480.83</v>
      </c>
      <c r="BE296" s="22">
        <f t="shared" si="14"/>
        <v>511480.83</v>
      </c>
    </row>
    <row r="297" spans="1:57" x14ac:dyDescent="0.3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106200</v>
      </c>
      <c r="AE297" s="140">
        <v>43677</v>
      </c>
      <c r="AF297" s="140">
        <v>46965</v>
      </c>
      <c r="AG297" s="141">
        <v>106200</v>
      </c>
      <c r="AH297" s="83">
        <v>3.9166666666666665</v>
      </c>
      <c r="AI297" s="83">
        <v>9</v>
      </c>
      <c r="AJ297" s="142">
        <v>6.2100000000000002E-2</v>
      </c>
      <c r="AK297" s="79" t="s">
        <v>651</v>
      </c>
      <c r="AL297" s="79" t="s">
        <v>652</v>
      </c>
      <c r="AM297" s="154">
        <v>0</v>
      </c>
      <c r="AN297" s="154">
        <v>0</v>
      </c>
      <c r="AO297" s="154">
        <v>0</v>
      </c>
      <c r="AP297" s="154">
        <v>0</v>
      </c>
      <c r="AQ297" s="154">
        <v>0</v>
      </c>
      <c r="AR297" s="154">
        <v>0</v>
      </c>
      <c r="AS297" s="154">
        <v>0</v>
      </c>
      <c r="AT297" s="154">
        <v>0</v>
      </c>
      <c r="AU297" s="154">
        <v>0</v>
      </c>
      <c r="AV297" s="154">
        <v>0</v>
      </c>
      <c r="AW297" s="154">
        <v>26550</v>
      </c>
      <c r="AX297" s="154">
        <v>0</v>
      </c>
      <c r="AY297" s="154">
        <v>0</v>
      </c>
      <c r="AZ297" s="154">
        <v>0</v>
      </c>
      <c r="BA297" s="154">
        <v>0</v>
      </c>
      <c r="BB297" s="154">
        <v>0</v>
      </c>
      <c r="BC297" s="22">
        <f t="shared" si="12"/>
        <v>0</v>
      </c>
      <c r="BD297" s="22">
        <f t="shared" si="13"/>
        <v>26550</v>
      </c>
      <c r="BE297" s="22">
        <f t="shared" si="14"/>
        <v>26550</v>
      </c>
    </row>
    <row r="298" spans="1:57" x14ac:dyDescent="0.3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180687.5</v>
      </c>
      <c r="Z298" s="77">
        <v>763.4</v>
      </c>
      <c r="AA298" s="77">
        <v>0</v>
      </c>
      <c r="AB298" s="77">
        <v>0</v>
      </c>
      <c r="AC298" s="77">
        <v>0</v>
      </c>
      <c r="AD298" s="77">
        <v>0</v>
      </c>
      <c r="AE298" s="140">
        <v>43678</v>
      </c>
      <c r="AF298" s="140">
        <v>45505</v>
      </c>
      <c r="AG298" s="141">
        <v>361375</v>
      </c>
      <c r="AH298" s="83">
        <v>0</v>
      </c>
      <c r="AI298" s="83">
        <v>0</v>
      </c>
      <c r="AJ298" s="142">
        <v>5.0700000000000002E-2</v>
      </c>
      <c r="AK298" s="79" t="s">
        <v>651</v>
      </c>
      <c r="AL298" s="79" t="s">
        <v>652</v>
      </c>
      <c r="AM298" s="154">
        <v>0</v>
      </c>
      <c r="AN298" s="154">
        <v>0</v>
      </c>
      <c r="AO298" s="154">
        <v>0</v>
      </c>
      <c r="AP298" s="154">
        <v>0</v>
      </c>
      <c r="AQ298" s="154">
        <v>0</v>
      </c>
      <c r="AR298" s="154">
        <v>0</v>
      </c>
      <c r="AS298" s="154">
        <v>0</v>
      </c>
      <c r="AT298" s="154">
        <v>0</v>
      </c>
      <c r="AU298" s="154">
        <v>0</v>
      </c>
      <c r="AV298" s="154">
        <v>0</v>
      </c>
      <c r="AW298" s="154">
        <v>0</v>
      </c>
      <c r="AX298" s="154">
        <v>0</v>
      </c>
      <c r="AY298" s="154">
        <v>0</v>
      </c>
      <c r="AZ298" s="154">
        <v>0</v>
      </c>
      <c r="BA298" s="154">
        <v>0</v>
      </c>
      <c r="BB298" s="154">
        <v>0</v>
      </c>
      <c r="BC298" s="22">
        <f t="shared" si="12"/>
        <v>0</v>
      </c>
      <c r="BD298" s="22">
        <f t="shared" si="13"/>
        <v>0</v>
      </c>
      <c r="BE298" s="22">
        <f t="shared" si="14"/>
        <v>0</v>
      </c>
    </row>
    <row r="299" spans="1:57" x14ac:dyDescent="0.3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0">
        <v>43678</v>
      </c>
      <c r="AF299" s="140">
        <v>45870</v>
      </c>
      <c r="AG299" s="141">
        <v>1503910</v>
      </c>
      <c r="AH299" s="83">
        <v>0.9194444444444444</v>
      </c>
      <c r="AI299" s="83">
        <v>6</v>
      </c>
      <c r="AJ299" s="142">
        <v>5.3600000000000002E-2</v>
      </c>
      <c r="AK299" s="79" t="s">
        <v>651</v>
      </c>
      <c r="AL299" s="79" t="s">
        <v>652</v>
      </c>
      <c r="AM299" s="154">
        <v>0</v>
      </c>
      <c r="AN299" s="154">
        <v>0</v>
      </c>
      <c r="AO299" s="154">
        <v>0</v>
      </c>
      <c r="AP299" s="154">
        <v>0</v>
      </c>
      <c r="AQ299" s="154">
        <v>0</v>
      </c>
      <c r="AR299" s="154">
        <v>751955</v>
      </c>
      <c r="AS299" s="154">
        <v>0</v>
      </c>
      <c r="AT299" s="154">
        <v>0</v>
      </c>
      <c r="AU299" s="154">
        <v>0</v>
      </c>
      <c r="AV299" s="154">
        <v>0</v>
      </c>
      <c r="AW299" s="154">
        <v>0</v>
      </c>
      <c r="AX299" s="154">
        <v>751955</v>
      </c>
      <c r="AY299" s="154">
        <v>0</v>
      </c>
      <c r="AZ299" s="154">
        <v>0</v>
      </c>
      <c r="BA299" s="154">
        <v>0</v>
      </c>
      <c r="BB299" s="154">
        <v>0</v>
      </c>
      <c r="BC299" s="22">
        <f t="shared" si="12"/>
        <v>0</v>
      </c>
      <c r="BD299" s="22">
        <f t="shared" si="13"/>
        <v>1503910</v>
      </c>
      <c r="BE299" s="22">
        <f t="shared" si="14"/>
        <v>1503910</v>
      </c>
    </row>
    <row r="300" spans="1:57" x14ac:dyDescent="0.3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0">
        <v>43678</v>
      </c>
      <c r="AF300" s="140">
        <v>46235</v>
      </c>
      <c r="AG300" s="141">
        <v>1777522.5</v>
      </c>
      <c r="AH300" s="83">
        <v>1.9194444444444445</v>
      </c>
      <c r="AI300" s="83">
        <v>7</v>
      </c>
      <c r="AJ300" s="142">
        <v>5.6399999999999999E-2</v>
      </c>
      <c r="AK300" s="79" t="s">
        <v>651</v>
      </c>
      <c r="AL300" s="79" t="s">
        <v>652</v>
      </c>
      <c r="AM300" s="154">
        <v>0</v>
      </c>
      <c r="AN300" s="154">
        <v>0</v>
      </c>
      <c r="AO300" s="154">
        <v>0</v>
      </c>
      <c r="AP300" s="154">
        <v>0</v>
      </c>
      <c r="AQ300" s="154">
        <v>0</v>
      </c>
      <c r="AR300" s="154">
        <v>0</v>
      </c>
      <c r="AS300" s="154">
        <v>0</v>
      </c>
      <c r="AT300" s="154">
        <v>0</v>
      </c>
      <c r="AU300" s="154">
        <v>0</v>
      </c>
      <c r="AV300" s="154">
        <v>0</v>
      </c>
      <c r="AW300" s="154">
        <v>0</v>
      </c>
      <c r="AX300" s="154">
        <v>888761.25</v>
      </c>
      <c r="AY300" s="154">
        <v>0</v>
      </c>
      <c r="AZ300" s="154">
        <v>0</v>
      </c>
      <c r="BA300" s="154">
        <v>0</v>
      </c>
      <c r="BB300" s="154">
        <v>0</v>
      </c>
      <c r="BC300" s="22">
        <f t="shared" si="12"/>
        <v>0</v>
      </c>
      <c r="BD300" s="22">
        <f t="shared" si="13"/>
        <v>888761.25</v>
      </c>
      <c r="BE300" s="22">
        <f t="shared" si="14"/>
        <v>888761.25</v>
      </c>
    </row>
    <row r="301" spans="1:57" x14ac:dyDescent="0.3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0">
        <v>43678</v>
      </c>
      <c r="AF301" s="140">
        <v>46600</v>
      </c>
      <c r="AG301" s="141">
        <v>748267.5</v>
      </c>
      <c r="AH301" s="83">
        <v>2.9194444444444443</v>
      </c>
      <c r="AI301" s="83">
        <v>8</v>
      </c>
      <c r="AJ301" s="142">
        <v>5.9299999999999999E-2</v>
      </c>
      <c r="AK301" s="79" t="s">
        <v>651</v>
      </c>
      <c r="AL301" s="79" t="s">
        <v>652</v>
      </c>
      <c r="AM301" s="154">
        <v>0</v>
      </c>
      <c r="AN301" s="154">
        <v>0</v>
      </c>
      <c r="AO301" s="154">
        <v>0</v>
      </c>
      <c r="AP301" s="154">
        <v>0</v>
      </c>
      <c r="AQ301" s="154">
        <v>0</v>
      </c>
      <c r="AR301" s="154">
        <v>0</v>
      </c>
      <c r="AS301" s="154">
        <v>0</v>
      </c>
      <c r="AT301" s="154">
        <v>0</v>
      </c>
      <c r="AU301" s="154">
        <v>0</v>
      </c>
      <c r="AV301" s="154">
        <v>0</v>
      </c>
      <c r="AW301" s="154">
        <v>0</v>
      </c>
      <c r="AX301" s="154">
        <v>249422.5</v>
      </c>
      <c r="AY301" s="154">
        <v>0</v>
      </c>
      <c r="AZ301" s="154">
        <v>0</v>
      </c>
      <c r="BA301" s="154">
        <v>0</v>
      </c>
      <c r="BB301" s="154">
        <v>0</v>
      </c>
      <c r="BC301" s="22">
        <f t="shared" si="12"/>
        <v>0</v>
      </c>
      <c r="BD301" s="22">
        <f t="shared" si="13"/>
        <v>249422.5</v>
      </c>
      <c r="BE301" s="22">
        <f t="shared" si="14"/>
        <v>249422.5</v>
      </c>
    </row>
    <row r="302" spans="1:57" x14ac:dyDescent="0.3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0">
        <v>43678</v>
      </c>
      <c r="AF302" s="140">
        <v>46966</v>
      </c>
      <c r="AG302" s="141">
        <v>106200</v>
      </c>
      <c r="AH302" s="83">
        <v>3.9194444444444443</v>
      </c>
      <c r="AI302" s="83">
        <v>9</v>
      </c>
      <c r="AJ302" s="142">
        <v>6.2100000000000002E-2</v>
      </c>
      <c r="AK302" s="79" t="s">
        <v>651</v>
      </c>
      <c r="AL302" s="79" t="s">
        <v>652</v>
      </c>
      <c r="AM302" s="154">
        <v>0</v>
      </c>
      <c r="AN302" s="154">
        <v>0</v>
      </c>
      <c r="AO302" s="154">
        <v>0</v>
      </c>
      <c r="AP302" s="154">
        <v>0</v>
      </c>
      <c r="AQ302" s="154">
        <v>0</v>
      </c>
      <c r="AR302" s="154">
        <v>0</v>
      </c>
      <c r="AS302" s="154">
        <v>0</v>
      </c>
      <c r="AT302" s="154">
        <v>0</v>
      </c>
      <c r="AU302" s="154">
        <v>0</v>
      </c>
      <c r="AV302" s="154">
        <v>0</v>
      </c>
      <c r="AW302" s="154">
        <v>0</v>
      </c>
      <c r="AX302" s="154">
        <v>26550</v>
      </c>
      <c r="AY302" s="154">
        <v>0</v>
      </c>
      <c r="AZ302" s="154">
        <v>0</v>
      </c>
      <c r="BA302" s="154">
        <v>0</v>
      </c>
      <c r="BB302" s="154">
        <v>0</v>
      </c>
      <c r="BC302" s="22">
        <f t="shared" si="12"/>
        <v>0</v>
      </c>
      <c r="BD302" s="22">
        <f t="shared" si="13"/>
        <v>26550</v>
      </c>
      <c r="BE302" s="22">
        <f t="shared" si="14"/>
        <v>26550</v>
      </c>
    </row>
    <row r="303" spans="1:57" x14ac:dyDescent="0.3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443606.25</v>
      </c>
      <c r="Z303" s="77">
        <v>1874.24</v>
      </c>
      <c r="AA303" s="77">
        <v>0</v>
      </c>
      <c r="AB303" s="77">
        <v>0</v>
      </c>
      <c r="AC303" s="77">
        <v>0</v>
      </c>
      <c r="AD303" s="77">
        <v>0</v>
      </c>
      <c r="AE303" s="140">
        <v>43679</v>
      </c>
      <c r="AF303" s="140">
        <v>45506</v>
      </c>
      <c r="AG303" s="141">
        <v>887212.5</v>
      </c>
      <c r="AH303" s="83">
        <v>0</v>
      </c>
      <c r="AI303" s="83">
        <v>0</v>
      </c>
      <c r="AJ303" s="142">
        <v>5.0700000000000002E-2</v>
      </c>
      <c r="AK303" s="79" t="s">
        <v>651</v>
      </c>
      <c r="AL303" s="79" t="s">
        <v>652</v>
      </c>
      <c r="AM303" s="154">
        <v>0</v>
      </c>
      <c r="AN303" s="154">
        <v>0</v>
      </c>
      <c r="AO303" s="154">
        <v>0</v>
      </c>
      <c r="AP303" s="154">
        <v>0</v>
      </c>
      <c r="AQ303" s="154">
        <v>0</v>
      </c>
      <c r="AR303" s="154">
        <v>0</v>
      </c>
      <c r="AS303" s="154">
        <v>0</v>
      </c>
      <c r="AT303" s="154">
        <v>0</v>
      </c>
      <c r="AU303" s="154">
        <v>0</v>
      </c>
      <c r="AV303" s="154">
        <v>0</v>
      </c>
      <c r="AW303" s="154">
        <v>0</v>
      </c>
      <c r="AX303" s="154">
        <v>0</v>
      </c>
      <c r="AY303" s="154">
        <v>0</v>
      </c>
      <c r="AZ303" s="154">
        <v>0</v>
      </c>
      <c r="BA303" s="154">
        <v>0</v>
      </c>
      <c r="BB303" s="154">
        <v>0</v>
      </c>
      <c r="BC303" s="22">
        <f t="shared" si="12"/>
        <v>0</v>
      </c>
      <c r="BD303" s="22">
        <f t="shared" si="13"/>
        <v>0</v>
      </c>
      <c r="BE303" s="22">
        <f t="shared" si="14"/>
        <v>0</v>
      </c>
    </row>
    <row r="304" spans="1:57" x14ac:dyDescent="0.3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0">
        <v>43679</v>
      </c>
      <c r="AF304" s="140">
        <v>45871</v>
      </c>
      <c r="AG304" s="141">
        <v>1101677.5</v>
      </c>
      <c r="AH304" s="83">
        <v>0.92222222222222228</v>
      </c>
      <c r="AI304" s="83">
        <v>6</v>
      </c>
      <c r="AJ304" s="142">
        <v>5.3600000000000002E-2</v>
      </c>
      <c r="AK304" s="79" t="s">
        <v>651</v>
      </c>
      <c r="AL304" s="79" t="s">
        <v>652</v>
      </c>
      <c r="AM304" s="154">
        <v>0</v>
      </c>
      <c r="AN304" s="154">
        <v>0</v>
      </c>
      <c r="AO304" s="154">
        <v>0</v>
      </c>
      <c r="AP304" s="154">
        <v>0</v>
      </c>
      <c r="AQ304" s="154">
        <v>0</v>
      </c>
      <c r="AR304" s="154">
        <v>550838.75</v>
      </c>
      <c r="AS304" s="154">
        <v>0</v>
      </c>
      <c r="AT304" s="154">
        <v>0</v>
      </c>
      <c r="AU304" s="154">
        <v>0</v>
      </c>
      <c r="AV304" s="154">
        <v>0</v>
      </c>
      <c r="AW304" s="154">
        <v>0</v>
      </c>
      <c r="AX304" s="154">
        <v>550838.75</v>
      </c>
      <c r="AY304" s="154">
        <v>0</v>
      </c>
      <c r="AZ304" s="154">
        <v>0</v>
      </c>
      <c r="BA304" s="154">
        <v>0</v>
      </c>
      <c r="BB304" s="154">
        <v>0</v>
      </c>
      <c r="BC304" s="22">
        <f t="shared" si="12"/>
        <v>0</v>
      </c>
      <c r="BD304" s="22">
        <f t="shared" si="13"/>
        <v>1101677.5</v>
      </c>
      <c r="BE304" s="22">
        <f t="shared" si="14"/>
        <v>1101677.5</v>
      </c>
    </row>
    <row r="305" spans="1:57" x14ac:dyDescent="0.3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0">
        <v>43679</v>
      </c>
      <c r="AF305" s="140">
        <v>46236</v>
      </c>
      <c r="AG305" s="141">
        <v>1409362.5</v>
      </c>
      <c r="AH305" s="83">
        <v>1.9222222222222223</v>
      </c>
      <c r="AI305" s="83">
        <v>7</v>
      </c>
      <c r="AJ305" s="142">
        <v>5.6399999999999999E-2</v>
      </c>
      <c r="AK305" s="79" t="s">
        <v>651</v>
      </c>
      <c r="AL305" s="79" t="s">
        <v>652</v>
      </c>
      <c r="AM305" s="154">
        <v>0</v>
      </c>
      <c r="AN305" s="154">
        <v>0</v>
      </c>
      <c r="AO305" s="154">
        <v>0</v>
      </c>
      <c r="AP305" s="154">
        <v>0</v>
      </c>
      <c r="AQ305" s="154">
        <v>0</v>
      </c>
      <c r="AR305" s="154">
        <v>0</v>
      </c>
      <c r="AS305" s="154">
        <v>0</v>
      </c>
      <c r="AT305" s="154">
        <v>0</v>
      </c>
      <c r="AU305" s="154">
        <v>0</v>
      </c>
      <c r="AV305" s="154">
        <v>0</v>
      </c>
      <c r="AW305" s="154">
        <v>0</v>
      </c>
      <c r="AX305" s="154">
        <v>704681.25</v>
      </c>
      <c r="AY305" s="154">
        <v>0</v>
      </c>
      <c r="AZ305" s="154">
        <v>0</v>
      </c>
      <c r="BA305" s="154">
        <v>0</v>
      </c>
      <c r="BB305" s="154">
        <v>0</v>
      </c>
      <c r="BC305" s="22">
        <f t="shared" si="12"/>
        <v>0</v>
      </c>
      <c r="BD305" s="22">
        <f t="shared" si="13"/>
        <v>704681.25</v>
      </c>
      <c r="BE305" s="22">
        <f t="shared" si="14"/>
        <v>704681.25</v>
      </c>
    </row>
    <row r="306" spans="1:57" x14ac:dyDescent="0.3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0">
        <v>43679</v>
      </c>
      <c r="AF306" s="140">
        <v>46601</v>
      </c>
      <c r="AG306" s="141">
        <v>416245</v>
      </c>
      <c r="AH306" s="83">
        <v>2.9222222222222221</v>
      </c>
      <c r="AI306" s="83">
        <v>8</v>
      </c>
      <c r="AJ306" s="142">
        <v>5.9299999999999999E-2</v>
      </c>
      <c r="AK306" s="79" t="s">
        <v>651</v>
      </c>
      <c r="AL306" s="79" t="s">
        <v>652</v>
      </c>
      <c r="AM306" s="154">
        <v>0</v>
      </c>
      <c r="AN306" s="154">
        <v>0</v>
      </c>
      <c r="AO306" s="154">
        <v>0</v>
      </c>
      <c r="AP306" s="154">
        <v>0</v>
      </c>
      <c r="AQ306" s="154">
        <v>0</v>
      </c>
      <c r="AR306" s="154">
        <v>0</v>
      </c>
      <c r="AS306" s="154">
        <v>0</v>
      </c>
      <c r="AT306" s="154">
        <v>0</v>
      </c>
      <c r="AU306" s="154">
        <v>0</v>
      </c>
      <c r="AV306" s="154">
        <v>0</v>
      </c>
      <c r="AW306" s="154">
        <v>0</v>
      </c>
      <c r="AX306" s="154">
        <v>138748.32999999999</v>
      </c>
      <c r="AY306" s="154">
        <v>0</v>
      </c>
      <c r="AZ306" s="154">
        <v>0</v>
      </c>
      <c r="BA306" s="154">
        <v>0</v>
      </c>
      <c r="BB306" s="154">
        <v>0</v>
      </c>
      <c r="BC306" s="22">
        <f t="shared" si="12"/>
        <v>0</v>
      </c>
      <c r="BD306" s="22">
        <f t="shared" si="13"/>
        <v>138748.32999999999</v>
      </c>
      <c r="BE306" s="22">
        <f t="shared" si="14"/>
        <v>138748.32999999999</v>
      </c>
    </row>
    <row r="307" spans="1:57" x14ac:dyDescent="0.3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182162.5</v>
      </c>
      <c r="Z307" s="77">
        <v>769.64</v>
      </c>
      <c r="AA307" s="77">
        <v>0</v>
      </c>
      <c r="AB307" s="77">
        <v>0</v>
      </c>
      <c r="AC307" s="77">
        <v>0</v>
      </c>
      <c r="AD307" s="77">
        <v>0</v>
      </c>
      <c r="AE307" s="140">
        <v>43679</v>
      </c>
      <c r="AF307" s="140">
        <v>45506</v>
      </c>
      <c r="AG307" s="141">
        <v>364325</v>
      </c>
      <c r="AH307" s="83">
        <v>0</v>
      </c>
      <c r="AI307" s="83">
        <v>0</v>
      </c>
      <c r="AJ307" s="142">
        <v>5.0700000000000002E-2</v>
      </c>
      <c r="AK307" s="79" t="s">
        <v>651</v>
      </c>
      <c r="AL307" s="79" t="s">
        <v>652</v>
      </c>
      <c r="AM307" s="154">
        <v>0</v>
      </c>
      <c r="AN307" s="154">
        <v>0</v>
      </c>
      <c r="AO307" s="154">
        <v>0</v>
      </c>
      <c r="AP307" s="154">
        <v>0</v>
      </c>
      <c r="AQ307" s="154">
        <v>0</v>
      </c>
      <c r="AR307" s="154">
        <v>0</v>
      </c>
      <c r="AS307" s="154">
        <v>0</v>
      </c>
      <c r="AT307" s="154">
        <v>0</v>
      </c>
      <c r="AU307" s="154">
        <v>0</v>
      </c>
      <c r="AV307" s="154">
        <v>0</v>
      </c>
      <c r="AW307" s="154">
        <v>0</v>
      </c>
      <c r="AX307" s="154">
        <v>0</v>
      </c>
      <c r="AY307" s="154">
        <v>0</v>
      </c>
      <c r="AZ307" s="154">
        <v>0</v>
      </c>
      <c r="BA307" s="154">
        <v>0</v>
      </c>
      <c r="BB307" s="154">
        <v>0</v>
      </c>
      <c r="BC307" s="22">
        <f t="shared" si="12"/>
        <v>0</v>
      </c>
      <c r="BD307" s="22">
        <f t="shared" si="13"/>
        <v>0</v>
      </c>
      <c r="BE307" s="22">
        <f t="shared" si="14"/>
        <v>0</v>
      </c>
    </row>
    <row r="308" spans="1:57" x14ac:dyDescent="0.3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0">
        <v>43679</v>
      </c>
      <c r="AF308" s="140">
        <v>45871</v>
      </c>
      <c r="AG308" s="141">
        <v>929692.5</v>
      </c>
      <c r="AH308" s="83">
        <v>0.92222222222222228</v>
      </c>
      <c r="AI308" s="83">
        <v>6</v>
      </c>
      <c r="AJ308" s="142">
        <v>5.3600000000000002E-2</v>
      </c>
      <c r="AK308" s="79" t="s">
        <v>651</v>
      </c>
      <c r="AL308" s="79" t="s">
        <v>652</v>
      </c>
      <c r="AM308" s="154">
        <v>0</v>
      </c>
      <c r="AN308" s="154">
        <v>0</v>
      </c>
      <c r="AO308" s="154">
        <v>0</v>
      </c>
      <c r="AP308" s="154">
        <v>0</v>
      </c>
      <c r="AQ308" s="154">
        <v>0</v>
      </c>
      <c r="AR308" s="154">
        <v>464846.25</v>
      </c>
      <c r="AS308" s="154">
        <v>0</v>
      </c>
      <c r="AT308" s="154">
        <v>0</v>
      </c>
      <c r="AU308" s="154">
        <v>0</v>
      </c>
      <c r="AV308" s="154">
        <v>0</v>
      </c>
      <c r="AW308" s="154">
        <v>0</v>
      </c>
      <c r="AX308" s="154">
        <v>464846.25</v>
      </c>
      <c r="AY308" s="154">
        <v>0</v>
      </c>
      <c r="AZ308" s="154">
        <v>0</v>
      </c>
      <c r="BA308" s="154">
        <v>0</v>
      </c>
      <c r="BB308" s="154">
        <v>0</v>
      </c>
      <c r="BC308" s="22">
        <f t="shared" si="12"/>
        <v>0</v>
      </c>
      <c r="BD308" s="22">
        <f t="shared" si="13"/>
        <v>929692.5</v>
      </c>
      <c r="BE308" s="22">
        <f t="shared" si="14"/>
        <v>929692.5</v>
      </c>
    </row>
    <row r="309" spans="1:57" x14ac:dyDescent="0.3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0">
        <v>43679</v>
      </c>
      <c r="AF309" s="140">
        <v>46236</v>
      </c>
      <c r="AG309" s="141">
        <v>828802.5</v>
      </c>
      <c r="AH309" s="83">
        <v>1.9222222222222223</v>
      </c>
      <c r="AI309" s="83">
        <v>7</v>
      </c>
      <c r="AJ309" s="142">
        <v>5.6399999999999999E-2</v>
      </c>
      <c r="AK309" s="79" t="s">
        <v>651</v>
      </c>
      <c r="AL309" s="79" t="s">
        <v>652</v>
      </c>
      <c r="AM309" s="154">
        <v>0</v>
      </c>
      <c r="AN309" s="154">
        <v>0</v>
      </c>
      <c r="AO309" s="154">
        <v>0</v>
      </c>
      <c r="AP309" s="154">
        <v>0</v>
      </c>
      <c r="AQ309" s="154">
        <v>0</v>
      </c>
      <c r="AR309" s="154">
        <v>0</v>
      </c>
      <c r="AS309" s="154">
        <v>0</v>
      </c>
      <c r="AT309" s="154">
        <v>0</v>
      </c>
      <c r="AU309" s="154">
        <v>0</v>
      </c>
      <c r="AV309" s="154">
        <v>0</v>
      </c>
      <c r="AW309" s="154">
        <v>0</v>
      </c>
      <c r="AX309" s="154">
        <v>414401.25</v>
      </c>
      <c r="AY309" s="154">
        <v>0</v>
      </c>
      <c r="AZ309" s="154">
        <v>0</v>
      </c>
      <c r="BA309" s="154">
        <v>0</v>
      </c>
      <c r="BB309" s="154">
        <v>0</v>
      </c>
      <c r="BC309" s="22">
        <f t="shared" si="12"/>
        <v>0</v>
      </c>
      <c r="BD309" s="22">
        <f t="shared" si="13"/>
        <v>414401.25</v>
      </c>
      <c r="BE309" s="22">
        <f t="shared" si="14"/>
        <v>414401.25</v>
      </c>
    </row>
    <row r="310" spans="1:57" x14ac:dyDescent="0.3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0">
        <v>43679</v>
      </c>
      <c r="AF310" s="140">
        <v>46601</v>
      </c>
      <c r="AG310" s="141">
        <v>311962.5</v>
      </c>
      <c r="AH310" s="83">
        <v>2.9222222222222221</v>
      </c>
      <c r="AI310" s="83">
        <v>8</v>
      </c>
      <c r="AJ310" s="142">
        <v>5.9299999999999999E-2</v>
      </c>
      <c r="AK310" s="79" t="s">
        <v>651</v>
      </c>
      <c r="AL310" s="79" t="s">
        <v>652</v>
      </c>
      <c r="AM310" s="154">
        <v>0</v>
      </c>
      <c r="AN310" s="154">
        <v>0</v>
      </c>
      <c r="AO310" s="154">
        <v>0</v>
      </c>
      <c r="AP310" s="154">
        <v>0</v>
      </c>
      <c r="AQ310" s="154">
        <v>0</v>
      </c>
      <c r="AR310" s="154">
        <v>0</v>
      </c>
      <c r="AS310" s="154">
        <v>0</v>
      </c>
      <c r="AT310" s="154">
        <v>0</v>
      </c>
      <c r="AU310" s="154">
        <v>0</v>
      </c>
      <c r="AV310" s="154">
        <v>0</v>
      </c>
      <c r="AW310" s="154">
        <v>0</v>
      </c>
      <c r="AX310" s="154">
        <v>103987.5</v>
      </c>
      <c r="AY310" s="154">
        <v>0</v>
      </c>
      <c r="AZ310" s="154">
        <v>0</v>
      </c>
      <c r="BA310" s="154">
        <v>0</v>
      </c>
      <c r="BB310" s="154">
        <v>0</v>
      </c>
      <c r="BC310" s="22">
        <f t="shared" si="12"/>
        <v>0</v>
      </c>
      <c r="BD310" s="22">
        <f t="shared" si="13"/>
        <v>103987.5</v>
      </c>
      <c r="BE310" s="22">
        <f t="shared" si="14"/>
        <v>103987.5</v>
      </c>
    </row>
    <row r="311" spans="1:57" x14ac:dyDescent="0.3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98825</v>
      </c>
      <c r="Z311" s="77">
        <v>417.54</v>
      </c>
      <c r="AA311" s="77">
        <v>0</v>
      </c>
      <c r="AB311" s="77">
        <v>0</v>
      </c>
      <c r="AC311" s="77">
        <v>0</v>
      </c>
      <c r="AD311" s="77">
        <v>0</v>
      </c>
      <c r="AE311" s="140">
        <v>43682</v>
      </c>
      <c r="AF311" s="140">
        <v>45509</v>
      </c>
      <c r="AG311" s="141">
        <v>197650</v>
      </c>
      <c r="AH311" s="83">
        <v>0</v>
      </c>
      <c r="AI311" s="83">
        <v>0</v>
      </c>
      <c r="AJ311" s="142">
        <v>5.0700000000000002E-2</v>
      </c>
      <c r="AK311" s="79" t="s">
        <v>651</v>
      </c>
      <c r="AL311" s="79" t="s">
        <v>652</v>
      </c>
      <c r="AM311" s="154">
        <v>0</v>
      </c>
      <c r="AN311" s="154">
        <v>0</v>
      </c>
      <c r="AO311" s="154">
        <v>0</v>
      </c>
      <c r="AP311" s="154">
        <v>0</v>
      </c>
      <c r="AQ311" s="154">
        <v>0</v>
      </c>
      <c r="AR311" s="154">
        <v>0</v>
      </c>
      <c r="AS311" s="154">
        <v>0</v>
      </c>
      <c r="AT311" s="154">
        <v>0</v>
      </c>
      <c r="AU311" s="154">
        <v>0</v>
      </c>
      <c r="AV311" s="154">
        <v>0</v>
      </c>
      <c r="AW311" s="154">
        <v>0</v>
      </c>
      <c r="AX311" s="154">
        <v>0</v>
      </c>
      <c r="AY311" s="154">
        <v>0</v>
      </c>
      <c r="AZ311" s="154">
        <v>0</v>
      </c>
      <c r="BA311" s="154">
        <v>0</v>
      </c>
      <c r="BB311" s="154">
        <v>0</v>
      </c>
      <c r="BC311" s="22">
        <f t="shared" si="12"/>
        <v>0</v>
      </c>
      <c r="BD311" s="22">
        <f t="shared" si="13"/>
        <v>0</v>
      </c>
      <c r="BE311" s="22">
        <f t="shared" si="14"/>
        <v>0</v>
      </c>
    </row>
    <row r="312" spans="1:57" x14ac:dyDescent="0.3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0">
        <v>43682</v>
      </c>
      <c r="AF312" s="140">
        <v>45874</v>
      </c>
      <c r="AG312" s="141">
        <v>475392.5</v>
      </c>
      <c r="AH312" s="83">
        <v>0.93055555555555558</v>
      </c>
      <c r="AI312" s="83">
        <v>6</v>
      </c>
      <c r="AJ312" s="142">
        <v>5.3600000000000002E-2</v>
      </c>
      <c r="AK312" s="79" t="s">
        <v>651</v>
      </c>
      <c r="AL312" s="79" t="s">
        <v>652</v>
      </c>
      <c r="AM312" s="154">
        <v>0</v>
      </c>
      <c r="AN312" s="154">
        <v>0</v>
      </c>
      <c r="AO312" s="154">
        <v>0</v>
      </c>
      <c r="AP312" s="154">
        <v>0</v>
      </c>
      <c r="AQ312" s="154">
        <v>0</v>
      </c>
      <c r="AR312" s="154">
        <v>237696.25</v>
      </c>
      <c r="AS312" s="154">
        <v>0</v>
      </c>
      <c r="AT312" s="154">
        <v>0</v>
      </c>
      <c r="AU312" s="154">
        <v>0</v>
      </c>
      <c r="AV312" s="154">
        <v>0</v>
      </c>
      <c r="AW312" s="154">
        <v>0</v>
      </c>
      <c r="AX312" s="154">
        <v>237696.25</v>
      </c>
      <c r="AY312" s="154">
        <v>0</v>
      </c>
      <c r="AZ312" s="154">
        <v>0</v>
      </c>
      <c r="BA312" s="154">
        <v>0</v>
      </c>
      <c r="BB312" s="154">
        <v>0</v>
      </c>
      <c r="BC312" s="22">
        <f t="shared" si="12"/>
        <v>0</v>
      </c>
      <c r="BD312" s="22">
        <f t="shared" si="13"/>
        <v>475392.5</v>
      </c>
      <c r="BE312" s="22">
        <f t="shared" si="14"/>
        <v>475392.5</v>
      </c>
    </row>
    <row r="313" spans="1:57" x14ac:dyDescent="0.3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0">
        <v>43682</v>
      </c>
      <c r="AF313" s="140">
        <v>46239</v>
      </c>
      <c r="AG313" s="141">
        <v>954472.5</v>
      </c>
      <c r="AH313" s="83">
        <v>1.9305555555555556</v>
      </c>
      <c r="AI313" s="83">
        <v>7</v>
      </c>
      <c r="AJ313" s="142">
        <v>5.6399999999999999E-2</v>
      </c>
      <c r="AK313" s="79" t="s">
        <v>651</v>
      </c>
      <c r="AL313" s="79" t="s">
        <v>652</v>
      </c>
      <c r="AM313" s="154">
        <v>0</v>
      </c>
      <c r="AN313" s="154">
        <v>0</v>
      </c>
      <c r="AO313" s="154">
        <v>0</v>
      </c>
      <c r="AP313" s="154">
        <v>0</v>
      </c>
      <c r="AQ313" s="154">
        <v>0</v>
      </c>
      <c r="AR313" s="154">
        <v>0</v>
      </c>
      <c r="AS313" s="154">
        <v>0</v>
      </c>
      <c r="AT313" s="154">
        <v>0</v>
      </c>
      <c r="AU313" s="154">
        <v>0</v>
      </c>
      <c r="AV313" s="154">
        <v>0</v>
      </c>
      <c r="AW313" s="154">
        <v>0</v>
      </c>
      <c r="AX313" s="154">
        <v>477236.25</v>
      </c>
      <c r="AY313" s="154">
        <v>0</v>
      </c>
      <c r="AZ313" s="154">
        <v>0</v>
      </c>
      <c r="BA313" s="154">
        <v>0</v>
      </c>
      <c r="BB313" s="154">
        <v>0</v>
      </c>
      <c r="BC313" s="22">
        <f t="shared" si="12"/>
        <v>0</v>
      </c>
      <c r="BD313" s="22">
        <f t="shared" si="13"/>
        <v>477236.25</v>
      </c>
      <c r="BE313" s="22">
        <f t="shared" si="14"/>
        <v>477236.25</v>
      </c>
    </row>
    <row r="314" spans="1:57" x14ac:dyDescent="0.3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0">
        <v>43682</v>
      </c>
      <c r="AF314" s="140">
        <v>46604</v>
      </c>
      <c r="AG314" s="141">
        <v>311962.5</v>
      </c>
      <c r="AH314" s="83">
        <v>2.9305555555555554</v>
      </c>
      <c r="AI314" s="83">
        <v>8</v>
      </c>
      <c r="AJ314" s="142">
        <v>5.9299999999999999E-2</v>
      </c>
      <c r="AK314" s="79" t="s">
        <v>651</v>
      </c>
      <c r="AL314" s="79" t="s">
        <v>652</v>
      </c>
      <c r="AM314" s="154">
        <v>0</v>
      </c>
      <c r="AN314" s="154">
        <v>0</v>
      </c>
      <c r="AO314" s="154">
        <v>0</v>
      </c>
      <c r="AP314" s="154">
        <v>0</v>
      </c>
      <c r="AQ314" s="154">
        <v>0</v>
      </c>
      <c r="AR314" s="154">
        <v>0</v>
      </c>
      <c r="AS314" s="154">
        <v>0</v>
      </c>
      <c r="AT314" s="154">
        <v>0</v>
      </c>
      <c r="AU314" s="154">
        <v>0</v>
      </c>
      <c r="AV314" s="154">
        <v>0</v>
      </c>
      <c r="AW314" s="154">
        <v>0</v>
      </c>
      <c r="AX314" s="154">
        <v>103987.5</v>
      </c>
      <c r="AY314" s="154">
        <v>0</v>
      </c>
      <c r="AZ314" s="154">
        <v>0</v>
      </c>
      <c r="BA314" s="154">
        <v>0</v>
      </c>
      <c r="BB314" s="154">
        <v>0</v>
      </c>
      <c r="BC314" s="22">
        <f t="shared" si="12"/>
        <v>0</v>
      </c>
      <c r="BD314" s="22">
        <f t="shared" si="13"/>
        <v>103987.5</v>
      </c>
      <c r="BE314" s="22">
        <f t="shared" si="14"/>
        <v>103987.5</v>
      </c>
    </row>
    <row r="315" spans="1:57" x14ac:dyDescent="0.3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230837.5</v>
      </c>
      <c r="Z315" s="77">
        <v>975.29</v>
      </c>
      <c r="AA315" s="77">
        <v>0</v>
      </c>
      <c r="AB315" s="77">
        <v>0</v>
      </c>
      <c r="AC315" s="77">
        <v>0</v>
      </c>
      <c r="AD315" s="77">
        <v>0</v>
      </c>
      <c r="AE315" s="140">
        <v>43683</v>
      </c>
      <c r="AF315" s="140">
        <v>45510</v>
      </c>
      <c r="AG315" s="141">
        <v>461675</v>
      </c>
      <c r="AH315" s="83">
        <v>0</v>
      </c>
      <c r="AI315" s="83">
        <v>0</v>
      </c>
      <c r="AJ315" s="142">
        <v>5.0700000000000002E-2</v>
      </c>
      <c r="AK315" s="79" t="s">
        <v>651</v>
      </c>
      <c r="AL315" s="79" t="s">
        <v>652</v>
      </c>
      <c r="AM315" s="154">
        <v>0</v>
      </c>
      <c r="AN315" s="154">
        <v>0</v>
      </c>
      <c r="AO315" s="154">
        <v>0</v>
      </c>
      <c r="AP315" s="154">
        <v>0</v>
      </c>
      <c r="AQ315" s="154">
        <v>0</v>
      </c>
      <c r="AR315" s="154">
        <v>0</v>
      </c>
      <c r="AS315" s="154">
        <v>0</v>
      </c>
      <c r="AT315" s="154">
        <v>0</v>
      </c>
      <c r="AU315" s="154">
        <v>0</v>
      </c>
      <c r="AV315" s="154">
        <v>0</v>
      </c>
      <c r="AW315" s="154">
        <v>0</v>
      </c>
      <c r="AX315" s="154">
        <v>0</v>
      </c>
      <c r="AY315" s="154">
        <v>0</v>
      </c>
      <c r="AZ315" s="154">
        <v>0</v>
      </c>
      <c r="BA315" s="154">
        <v>0</v>
      </c>
      <c r="BB315" s="154">
        <v>0</v>
      </c>
      <c r="BC315" s="22">
        <f t="shared" si="12"/>
        <v>0</v>
      </c>
      <c r="BD315" s="22">
        <f t="shared" si="13"/>
        <v>0</v>
      </c>
      <c r="BE315" s="22">
        <f t="shared" si="14"/>
        <v>0</v>
      </c>
    </row>
    <row r="316" spans="1:57" x14ac:dyDescent="0.3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0">
        <v>43683</v>
      </c>
      <c r="AF316" s="140">
        <v>45875</v>
      </c>
      <c r="AG316" s="141">
        <v>511382.5</v>
      </c>
      <c r="AH316" s="83">
        <v>0.93333333333333335</v>
      </c>
      <c r="AI316" s="83">
        <v>6</v>
      </c>
      <c r="AJ316" s="142">
        <v>5.3600000000000002E-2</v>
      </c>
      <c r="AK316" s="79" t="s">
        <v>651</v>
      </c>
      <c r="AL316" s="79" t="s">
        <v>652</v>
      </c>
      <c r="AM316" s="154">
        <v>0</v>
      </c>
      <c r="AN316" s="154">
        <v>0</v>
      </c>
      <c r="AO316" s="154">
        <v>0</v>
      </c>
      <c r="AP316" s="154">
        <v>0</v>
      </c>
      <c r="AQ316" s="154">
        <v>0</v>
      </c>
      <c r="AR316" s="154">
        <v>255691.25</v>
      </c>
      <c r="AS316" s="154">
        <v>0</v>
      </c>
      <c r="AT316" s="154">
        <v>0</v>
      </c>
      <c r="AU316" s="154">
        <v>0</v>
      </c>
      <c r="AV316" s="154">
        <v>0</v>
      </c>
      <c r="AW316" s="154">
        <v>0</v>
      </c>
      <c r="AX316" s="154">
        <v>255691.25</v>
      </c>
      <c r="AY316" s="154">
        <v>0</v>
      </c>
      <c r="AZ316" s="154">
        <v>0</v>
      </c>
      <c r="BA316" s="154">
        <v>0</v>
      </c>
      <c r="BB316" s="154">
        <v>0</v>
      </c>
      <c r="BC316" s="22">
        <f t="shared" si="12"/>
        <v>0</v>
      </c>
      <c r="BD316" s="22">
        <f t="shared" si="13"/>
        <v>511382.5</v>
      </c>
      <c r="BE316" s="22">
        <f t="shared" si="14"/>
        <v>511382.5</v>
      </c>
    </row>
    <row r="317" spans="1:57" x14ac:dyDescent="0.3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0">
        <v>43683</v>
      </c>
      <c r="AF317" s="140">
        <v>46240</v>
      </c>
      <c r="AG317" s="141">
        <v>819362.5</v>
      </c>
      <c r="AH317" s="83">
        <v>1.9333333333333333</v>
      </c>
      <c r="AI317" s="83">
        <v>7</v>
      </c>
      <c r="AJ317" s="142">
        <v>5.6399999999999999E-2</v>
      </c>
      <c r="AK317" s="79" t="s">
        <v>651</v>
      </c>
      <c r="AL317" s="79" t="s">
        <v>652</v>
      </c>
      <c r="AM317" s="154">
        <v>0</v>
      </c>
      <c r="AN317" s="154">
        <v>0</v>
      </c>
      <c r="AO317" s="154">
        <v>0</v>
      </c>
      <c r="AP317" s="154">
        <v>0</v>
      </c>
      <c r="AQ317" s="154">
        <v>0</v>
      </c>
      <c r="AR317" s="154">
        <v>0</v>
      </c>
      <c r="AS317" s="154">
        <v>0</v>
      </c>
      <c r="AT317" s="154">
        <v>0</v>
      </c>
      <c r="AU317" s="154">
        <v>0</v>
      </c>
      <c r="AV317" s="154">
        <v>0</v>
      </c>
      <c r="AW317" s="154">
        <v>0</v>
      </c>
      <c r="AX317" s="154">
        <v>409681.25</v>
      </c>
      <c r="AY317" s="154">
        <v>0</v>
      </c>
      <c r="AZ317" s="154">
        <v>0</v>
      </c>
      <c r="BA317" s="154">
        <v>0</v>
      </c>
      <c r="BB317" s="154">
        <v>0</v>
      </c>
      <c r="BC317" s="22">
        <f t="shared" si="12"/>
        <v>0</v>
      </c>
      <c r="BD317" s="22">
        <f t="shared" si="13"/>
        <v>409681.25</v>
      </c>
      <c r="BE317" s="22">
        <f t="shared" si="14"/>
        <v>409681.25</v>
      </c>
    </row>
    <row r="318" spans="1:57" x14ac:dyDescent="0.3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0">
        <v>43683</v>
      </c>
      <c r="AF318" s="140">
        <v>46605</v>
      </c>
      <c r="AG318" s="141">
        <v>304587.5</v>
      </c>
      <c r="AH318" s="83">
        <v>2.9333333333333331</v>
      </c>
      <c r="AI318" s="83">
        <v>8</v>
      </c>
      <c r="AJ318" s="142">
        <v>5.9299999999999999E-2</v>
      </c>
      <c r="AK318" s="79" t="s">
        <v>651</v>
      </c>
      <c r="AL318" s="79" t="s">
        <v>652</v>
      </c>
      <c r="AM318" s="154">
        <v>0</v>
      </c>
      <c r="AN318" s="154">
        <v>0</v>
      </c>
      <c r="AO318" s="154">
        <v>0</v>
      </c>
      <c r="AP318" s="154">
        <v>0</v>
      </c>
      <c r="AQ318" s="154">
        <v>0</v>
      </c>
      <c r="AR318" s="154">
        <v>0</v>
      </c>
      <c r="AS318" s="154">
        <v>0</v>
      </c>
      <c r="AT318" s="154">
        <v>0</v>
      </c>
      <c r="AU318" s="154">
        <v>0</v>
      </c>
      <c r="AV318" s="154">
        <v>0</v>
      </c>
      <c r="AW318" s="154">
        <v>0</v>
      </c>
      <c r="AX318" s="154">
        <v>101529.16</v>
      </c>
      <c r="AY318" s="154">
        <v>0</v>
      </c>
      <c r="AZ318" s="154">
        <v>0</v>
      </c>
      <c r="BA318" s="154">
        <v>0</v>
      </c>
      <c r="BB318" s="154">
        <v>0</v>
      </c>
      <c r="BC318" s="22">
        <f t="shared" si="12"/>
        <v>0</v>
      </c>
      <c r="BD318" s="22">
        <f t="shared" si="13"/>
        <v>101529.16</v>
      </c>
      <c r="BE318" s="22">
        <f t="shared" si="14"/>
        <v>101529.16</v>
      </c>
    </row>
    <row r="319" spans="1:57" x14ac:dyDescent="0.3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0">
        <v>43683</v>
      </c>
      <c r="AF319" s="140">
        <v>47336</v>
      </c>
      <c r="AG319" s="141">
        <v>53100</v>
      </c>
      <c r="AH319" s="83">
        <v>4.9333333333333336</v>
      </c>
      <c r="AI319" s="83">
        <v>10</v>
      </c>
      <c r="AJ319" s="142">
        <v>6.5000000000000002E-2</v>
      </c>
      <c r="AK319" s="79" t="s">
        <v>651</v>
      </c>
      <c r="AL319" s="79" t="s">
        <v>652</v>
      </c>
      <c r="AM319" s="154">
        <v>0</v>
      </c>
      <c r="AN319" s="154">
        <v>0</v>
      </c>
      <c r="AO319" s="154">
        <v>0</v>
      </c>
      <c r="AP319" s="154">
        <v>0</v>
      </c>
      <c r="AQ319" s="154">
        <v>0</v>
      </c>
      <c r="AR319" s="154">
        <v>0</v>
      </c>
      <c r="AS319" s="154">
        <v>0</v>
      </c>
      <c r="AT319" s="154">
        <v>0</v>
      </c>
      <c r="AU319" s="154">
        <v>0</v>
      </c>
      <c r="AV319" s="154">
        <v>0</v>
      </c>
      <c r="AW319" s="154">
        <v>0</v>
      </c>
      <c r="AX319" s="154">
        <v>10620</v>
      </c>
      <c r="AY319" s="154">
        <v>0</v>
      </c>
      <c r="AZ319" s="154">
        <v>0</v>
      </c>
      <c r="BA319" s="154">
        <v>0</v>
      </c>
      <c r="BB319" s="154">
        <v>0</v>
      </c>
      <c r="BC319" s="22">
        <f t="shared" si="12"/>
        <v>0</v>
      </c>
      <c r="BD319" s="22">
        <f t="shared" si="13"/>
        <v>10620</v>
      </c>
      <c r="BE319" s="22">
        <f t="shared" si="14"/>
        <v>10620</v>
      </c>
    </row>
    <row r="320" spans="1:57" x14ac:dyDescent="0.3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149417.5</v>
      </c>
      <c r="Z320" s="77">
        <v>631.29</v>
      </c>
      <c r="AA320" s="77">
        <v>0</v>
      </c>
      <c r="AB320" s="77">
        <v>0</v>
      </c>
      <c r="AC320" s="77">
        <v>0</v>
      </c>
      <c r="AD320" s="77">
        <v>0</v>
      </c>
      <c r="AE320" s="140">
        <v>43683</v>
      </c>
      <c r="AF320" s="140">
        <v>45510</v>
      </c>
      <c r="AG320" s="141">
        <v>298835</v>
      </c>
      <c r="AH320" s="83">
        <v>0</v>
      </c>
      <c r="AI320" s="83">
        <v>0</v>
      </c>
      <c r="AJ320" s="142">
        <v>5.0700000000000002E-2</v>
      </c>
      <c r="AK320" s="79" t="s">
        <v>651</v>
      </c>
      <c r="AL320" s="79" t="s">
        <v>652</v>
      </c>
      <c r="AM320" s="154">
        <v>0</v>
      </c>
      <c r="AN320" s="154">
        <v>0</v>
      </c>
      <c r="AO320" s="154">
        <v>0</v>
      </c>
      <c r="AP320" s="154">
        <v>0</v>
      </c>
      <c r="AQ320" s="154">
        <v>0</v>
      </c>
      <c r="AR320" s="154">
        <v>0</v>
      </c>
      <c r="AS320" s="154">
        <v>0</v>
      </c>
      <c r="AT320" s="154">
        <v>0</v>
      </c>
      <c r="AU320" s="154">
        <v>0</v>
      </c>
      <c r="AV320" s="154">
        <v>0</v>
      </c>
      <c r="AW320" s="154">
        <v>0</v>
      </c>
      <c r="AX320" s="154">
        <v>0</v>
      </c>
      <c r="AY320" s="154">
        <v>0</v>
      </c>
      <c r="AZ320" s="154">
        <v>0</v>
      </c>
      <c r="BA320" s="154">
        <v>0</v>
      </c>
      <c r="BB320" s="154">
        <v>0</v>
      </c>
      <c r="BC320" s="22">
        <f t="shared" si="12"/>
        <v>0</v>
      </c>
      <c r="BD320" s="22">
        <f t="shared" si="13"/>
        <v>0</v>
      </c>
      <c r="BE320" s="22">
        <f t="shared" si="14"/>
        <v>0</v>
      </c>
    </row>
    <row r="321" spans="1:57" x14ac:dyDescent="0.3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0">
        <v>43683</v>
      </c>
      <c r="AF321" s="140">
        <v>45875</v>
      </c>
      <c r="AG321" s="141">
        <v>881312.5</v>
      </c>
      <c r="AH321" s="83">
        <v>0.93333333333333335</v>
      </c>
      <c r="AI321" s="83">
        <v>6</v>
      </c>
      <c r="AJ321" s="142">
        <v>5.3600000000000002E-2</v>
      </c>
      <c r="AK321" s="79" t="s">
        <v>651</v>
      </c>
      <c r="AL321" s="79" t="s">
        <v>652</v>
      </c>
      <c r="AM321" s="154">
        <v>0</v>
      </c>
      <c r="AN321" s="154">
        <v>0</v>
      </c>
      <c r="AO321" s="154">
        <v>0</v>
      </c>
      <c r="AP321" s="154">
        <v>0</v>
      </c>
      <c r="AQ321" s="154">
        <v>0</v>
      </c>
      <c r="AR321" s="154">
        <v>440656.25</v>
      </c>
      <c r="AS321" s="154">
        <v>0</v>
      </c>
      <c r="AT321" s="154">
        <v>0</v>
      </c>
      <c r="AU321" s="154">
        <v>0</v>
      </c>
      <c r="AV321" s="154">
        <v>0</v>
      </c>
      <c r="AW321" s="154">
        <v>0</v>
      </c>
      <c r="AX321" s="154">
        <v>440656.25</v>
      </c>
      <c r="AY321" s="154">
        <v>0</v>
      </c>
      <c r="AZ321" s="154">
        <v>0</v>
      </c>
      <c r="BA321" s="154">
        <v>0</v>
      </c>
      <c r="BB321" s="154">
        <v>0</v>
      </c>
      <c r="BC321" s="22">
        <f t="shared" si="12"/>
        <v>0</v>
      </c>
      <c r="BD321" s="22">
        <f t="shared" si="13"/>
        <v>881312.5</v>
      </c>
      <c r="BE321" s="22">
        <f t="shared" si="14"/>
        <v>881312.5</v>
      </c>
    </row>
    <row r="322" spans="1:57" x14ac:dyDescent="0.3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0">
        <v>43683</v>
      </c>
      <c r="AF322" s="140">
        <v>46240</v>
      </c>
      <c r="AG322" s="141">
        <v>1077487.5</v>
      </c>
      <c r="AH322" s="83">
        <v>1.9333333333333333</v>
      </c>
      <c r="AI322" s="83">
        <v>7</v>
      </c>
      <c r="AJ322" s="142">
        <v>5.6399999999999999E-2</v>
      </c>
      <c r="AK322" s="79" t="s">
        <v>651</v>
      </c>
      <c r="AL322" s="79" t="s">
        <v>652</v>
      </c>
      <c r="AM322" s="154">
        <v>0</v>
      </c>
      <c r="AN322" s="154">
        <v>0</v>
      </c>
      <c r="AO322" s="154">
        <v>0</v>
      </c>
      <c r="AP322" s="154">
        <v>0</v>
      </c>
      <c r="AQ322" s="154">
        <v>0</v>
      </c>
      <c r="AR322" s="154">
        <v>0</v>
      </c>
      <c r="AS322" s="154">
        <v>0</v>
      </c>
      <c r="AT322" s="154">
        <v>0</v>
      </c>
      <c r="AU322" s="154">
        <v>0</v>
      </c>
      <c r="AV322" s="154">
        <v>0</v>
      </c>
      <c r="AW322" s="154">
        <v>0</v>
      </c>
      <c r="AX322" s="154">
        <v>538743.75</v>
      </c>
      <c r="AY322" s="154">
        <v>0</v>
      </c>
      <c r="AZ322" s="154">
        <v>0</v>
      </c>
      <c r="BA322" s="154">
        <v>0</v>
      </c>
      <c r="BB322" s="154">
        <v>0</v>
      </c>
      <c r="BC322" s="22">
        <f t="shared" si="12"/>
        <v>0</v>
      </c>
      <c r="BD322" s="22">
        <f t="shared" si="13"/>
        <v>538743.75</v>
      </c>
      <c r="BE322" s="22">
        <f t="shared" si="14"/>
        <v>538743.75</v>
      </c>
    </row>
    <row r="323" spans="1:57" x14ac:dyDescent="0.3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0">
        <v>43683</v>
      </c>
      <c r="AF323" s="140">
        <v>46605</v>
      </c>
      <c r="AG323" s="141">
        <v>416392.5</v>
      </c>
      <c r="AH323" s="83">
        <v>2.9333333333333331</v>
      </c>
      <c r="AI323" s="83">
        <v>8</v>
      </c>
      <c r="AJ323" s="142">
        <v>5.9299999999999999E-2</v>
      </c>
      <c r="AK323" s="79" t="s">
        <v>651</v>
      </c>
      <c r="AL323" s="79" t="s">
        <v>652</v>
      </c>
      <c r="AM323" s="154">
        <v>0</v>
      </c>
      <c r="AN323" s="154">
        <v>0</v>
      </c>
      <c r="AO323" s="154">
        <v>0</v>
      </c>
      <c r="AP323" s="154">
        <v>0</v>
      </c>
      <c r="AQ323" s="154">
        <v>0</v>
      </c>
      <c r="AR323" s="154">
        <v>0</v>
      </c>
      <c r="AS323" s="154">
        <v>0</v>
      </c>
      <c r="AT323" s="154">
        <v>0</v>
      </c>
      <c r="AU323" s="154">
        <v>0</v>
      </c>
      <c r="AV323" s="154">
        <v>0</v>
      </c>
      <c r="AW323" s="154">
        <v>0</v>
      </c>
      <c r="AX323" s="154">
        <v>138797.5</v>
      </c>
      <c r="AY323" s="154">
        <v>0</v>
      </c>
      <c r="AZ323" s="154">
        <v>0</v>
      </c>
      <c r="BA323" s="154">
        <v>0</v>
      </c>
      <c r="BB323" s="154">
        <v>0</v>
      </c>
      <c r="BC323" s="22">
        <f t="shared" ref="BC323:BC386" si="15">SUM(AM323:AP323)</f>
        <v>0</v>
      </c>
      <c r="BD323" s="22">
        <f t="shared" si="13"/>
        <v>138797.5</v>
      </c>
      <c r="BE323" s="22">
        <f t="shared" si="14"/>
        <v>138797.5</v>
      </c>
    </row>
    <row r="324" spans="1:57" x14ac:dyDescent="0.3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415655</v>
      </c>
      <c r="Z324" s="77">
        <v>1756.14</v>
      </c>
      <c r="AA324" s="77">
        <v>0</v>
      </c>
      <c r="AB324" s="77">
        <v>0</v>
      </c>
      <c r="AC324" s="77">
        <v>0</v>
      </c>
      <c r="AD324" s="77">
        <v>0</v>
      </c>
      <c r="AE324" s="140">
        <v>43684</v>
      </c>
      <c r="AF324" s="140">
        <v>45511</v>
      </c>
      <c r="AG324" s="141">
        <v>831310</v>
      </c>
      <c r="AH324" s="83">
        <v>0</v>
      </c>
      <c r="AI324" s="83">
        <v>0</v>
      </c>
      <c r="AJ324" s="142">
        <v>5.0700000000000002E-2</v>
      </c>
      <c r="AK324" s="79" t="s">
        <v>651</v>
      </c>
      <c r="AL324" s="79" t="s">
        <v>652</v>
      </c>
      <c r="AM324" s="154">
        <v>0</v>
      </c>
      <c r="AN324" s="154">
        <v>0</v>
      </c>
      <c r="AO324" s="154">
        <v>0</v>
      </c>
      <c r="AP324" s="154">
        <v>0</v>
      </c>
      <c r="AQ324" s="154">
        <v>0</v>
      </c>
      <c r="AR324" s="154">
        <v>0</v>
      </c>
      <c r="AS324" s="154">
        <v>0</v>
      </c>
      <c r="AT324" s="154">
        <v>0</v>
      </c>
      <c r="AU324" s="154">
        <v>0</v>
      </c>
      <c r="AV324" s="154">
        <v>0</v>
      </c>
      <c r="AW324" s="154">
        <v>0</v>
      </c>
      <c r="AX324" s="154">
        <v>0</v>
      </c>
      <c r="AY324" s="154">
        <v>0</v>
      </c>
      <c r="AZ324" s="154">
        <v>0</v>
      </c>
      <c r="BA324" s="154">
        <v>0</v>
      </c>
      <c r="BB324" s="154">
        <v>0</v>
      </c>
      <c r="BC324" s="22">
        <f t="shared" si="15"/>
        <v>0</v>
      </c>
      <c r="BD324" s="22">
        <f t="shared" ref="BD324:BD387" si="16">SUM(AQ324:BB324)</f>
        <v>0</v>
      </c>
      <c r="BE324" s="22">
        <f t="shared" ref="BE324:BE387" si="17">BC324+BD324</f>
        <v>0</v>
      </c>
    </row>
    <row r="325" spans="1:57" x14ac:dyDescent="0.3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0">
        <v>43684</v>
      </c>
      <c r="AF325" s="140">
        <v>45876</v>
      </c>
      <c r="AG325" s="141">
        <v>1202567.5</v>
      </c>
      <c r="AH325" s="83">
        <v>0.93611111111111112</v>
      </c>
      <c r="AI325" s="83">
        <v>6</v>
      </c>
      <c r="AJ325" s="142">
        <v>5.3600000000000002E-2</v>
      </c>
      <c r="AK325" s="79" t="s">
        <v>651</v>
      </c>
      <c r="AL325" s="79" t="s">
        <v>652</v>
      </c>
      <c r="AM325" s="154">
        <v>0</v>
      </c>
      <c r="AN325" s="154">
        <v>0</v>
      </c>
      <c r="AO325" s="154">
        <v>0</v>
      </c>
      <c r="AP325" s="154">
        <v>0</v>
      </c>
      <c r="AQ325" s="154">
        <v>0</v>
      </c>
      <c r="AR325" s="154">
        <v>601283.75</v>
      </c>
      <c r="AS325" s="154">
        <v>0</v>
      </c>
      <c r="AT325" s="154">
        <v>0</v>
      </c>
      <c r="AU325" s="154">
        <v>0</v>
      </c>
      <c r="AV325" s="154">
        <v>0</v>
      </c>
      <c r="AW325" s="154">
        <v>0</v>
      </c>
      <c r="AX325" s="154">
        <v>601283.75</v>
      </c>
      <c r="AY325" s="154">
        <v>0</v>
      </c>
      <c r="AZ325" s="154">
        <v>0</v>
      </c>
      <c r="BA325" s="154">
        <v>0</v>
      </c>
      <c r="BB325" s="154">
        <v>0</v>
      </c>
      <c r="BC325" s="22">
        <f t="shared" si="15"/>
        <v>0</v>
      </c>
      <c r="BD325" s="22">
        <f t="shared" si="16"/>
        <v>1202567.5</v>
      </c>
      <c r="BE325" s="22">
        <f t="shared" si="17"/>
        <v>1202567.5</v>
      </c>
    </row>
    <row r="326" spans="1:57" x14ac:dyDescent="0.3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0">
        <v>43684</v>
      </c>
      <c r="AF326" s="140">
        <v>46241</v>
      </c>
      <c r="AG326" s="141">
        <v>1044152.5</v>
      </c>
      <c r="AH326" s="83">
        <v>1.9361111111111111</v>
      </c>
      <c r="AI326" s="83">
        <v>7</v>
      </c>
      <c r="AJ326" s="142">
        <v>5.6399999999999999E-2</v>
      </c>
      <c r="AK326" s="79" t="s">
        <v>651</v>
      </c>
      <c r="AL326" s="79" t="s">
        <v>652</v>
      </c>
      <c r="AM326" s="154">
        <v>0</v>
      </c>
      <c r="AN326" s="154">
        <v>0</v>
      </c>
      <c r="AO326" s="154">
        <v>0</v>
      </c>
      <c r="AP326" s="154">
        <v>0</v>
      </c>
      <c r="AQ326" s="154">
        <v>0</v>
      </c>
      <c r="AR326" s="154">
        <v>0</v>
      </c>
      <c r="AS326" s="154">
        <v>0</v>
      </c>
      <c r="AT326" s="154">
        <v>0</v>
      </c>
      <c r="AU326" s="154">
        <v>0</v>
      </c>
      <c r="AV326" s="154">
        <v>0</v>
      </c>
      <c r="AW326" s="154">
        <v>0</v>
      </c>
      <c r="AX326" s="154">
        <v>522076.25</v>
      </c>
      <c r="AY326" s="154">
        <v>0</v>
      </c>
      <c r="AZ326" s="154">
        <v>0</v>
      </c>
      <c r="BA326" s="154">
        <v>0</v>
      </c>
      <c r="BB326" s="154">
        <v>0</v>
      </c>
      <c r="BC326" s="22">
        <f t="shared" si="15"/>
        <v>0</v>
      </c>
      <c r="BD326" s="22">
        <f t="shared" si="16"/>
        <v>522076.25</v>
      </c>
      <c r="BE326" s="22">
        <f t="shared" si="17"/>
        <v>522076.25</v>
      </c>
    </row>
    <row r="327" spans="1:57" x14ac:dyDescent="0.3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0">
        <v>43684</v>
      </c>
      <c r="AF327" s="140">
        <v>46606</v>
      </c>
      <c r="AG327" s="141">
        <v>309012.5</v>
      </c>
      <c r="AH327" s="83">
        <v>2.9361111111111109</v>
      </c>
      <c r="AI327" s="83">
        <v>8</v>
      </c>
      <c r="AJ327" s="142">
        <v>5.9299999999999999E-2</v>
      </c>
      <c r="AK327" s="79" t="s">
        <v>651</v>
      </c>
      <c r="AL327" s="79" t="s">
        <v>652</v>
      </c>
      <c r="AM327" s="154">
        <v>0</v>
      </c>
      <c r="AN327" s="154">
        <v>0</v>
      </c>
      <c r="AO327" s="154">
        <v>0</v>
      </c>
      <c r="AP327" s="154">
        <v>0</v>
      </c>
      <c r="AQ327" s="154">
        <v>0</v>
      </c>
      <c r="AR327" s="154">
        <v>0</v>
      </c>
      <c r="AS327" s="154">
        <v>0</v>
      </c>
      <c r="AT327" s="154">
        <v>0</v>
      </c>
      <c r="AU327" s="154">
        <v>0</v>
      </c>
      <c r="AV327" s="154">
        <v>0</v>
      </c>
      <c r="AW327" s="154">
        <v>0</v>
      </c>
      <c r="AX327" s="154">
        <v>103004.16</v>
      </c>
      <c r="AY327" s="154">
        <v>0</v>
      </c>
      <c r="AZ327" s="154">
        <v>0</v>
      </c>
      <c r="BA327" s="154">
        <v>0</v>
      </c>
      <c r="BB327" s="154">
        <v>0</v>
      </c>
      <c r="BC327" s="22">
        <f t="shared" si="15"/>
        <v>0</v>
      </c>
      <c r="BD327" s="22">
        <f t="shared" si="16"/>
        <v>103004.16</v>
      </c>
      <c r="BE327" s="22">
        <f t="shared" si="17"/>
        <v>103004.16</v>
      </c>
    </row>
    <row r="328" spans="1:57" x14ac:dyDescent="0.3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0">
        <v>43684</v>
      </c>
      <c r="AF328" s="140">
        <v>46972</v>
      </c>
      <c r="AG328" s="141">
        <v>106200</v>
      </c>
      <c r="AH328" s="83">
        <v>3.9361111111111109</v>
      </c>
      <c r="AI328" s="83">
        <v>9</v>
      </c>
      <c r="AJ328" s="142">
        <v>6.2100000000000002E-2</v>
      </c>
      <c r="AK328" s="79" t="s">
        <v>651</v>
      </c>
      <c r="AL328" s="79" t="s">
        <v>652</v>
      </c>
      <c r="AM328" s="154">
        <v>0</v>
      </c>
      <c r="AN328" s="154">
        <v>0</v>
      </c>
      <c r="AO328" s="154">
        <v>0</v>
      </c>
      <c r="AP328" s="154">
        <v>0</v>
      </c>
      <c r="AQ328" s="154">
        <v>0</v>
      </c>
      <c r="AR328" s="154">
        <v>0</v>
      </c>
      <c r="AS328" s="154">
        <v>0</v>
      </c>
      <c r="AT328" s="154">
        <v>0</v>
      </c>
      <c r="AU328" s="154">
        <v>0</v>
      </c>
      <c r="AV328" s="154">
        <v>0</v>
      </c>
      <c r="AW328" s="154">
        <v>0</v>
      </c>
      <c r="AX328" s="154">
        <v>26550</v>
      </c>
      <c r="AY328" s="154">
        <v>0</v>
      </c>
      <c r="AZ328" s="154">
        <v>0</v>
      </c>
      <c r="BA328" s="154">
        <v>0</v>
      </c>
      <c r="BB328" s="154">
        <v>0</v>
      </c>
      <c r="BC328" s="22">
        <f t="shared" si="15"/>
        <v>0</v>
      </c>
      <c r="BD328" s="22">
        <f t="shared" si="16"/>
        <v>26550</v>
      </c>
      <c r="BE328" s="22">
        <f t="shared" si="17"/>
        <v>26550</v>
      </c>
    </row>
    <row r="329" spans="1:57" x14ac:dyDescent="0.3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228698.75</v>
      </c>
      <c r="Z329" s="77">
        <v>966.25</v>
      </c>
      <c r="AA329" s="77">
        <v>0</v>
      </c>
      <c r="AB329" s="77">
        <v>0</v>
      </c>
      <c r="AC329" s="77">
        <v>0</v>
      </c>
      <c r="AD329" s="77">
        <v>0</v>
      </c>
      <c r="AE329" s="140">
        <v>43685</v>
      </c>
      <c r="AF329" s="140">
        <v>45512</v>
      </c>
      <c r="AG329" s="141">
        <v>457397.5</v>
      </c>
      <c r="AH329" s="83">
        <v>0</v>
      </c>
      <c r="AI329" s="83">
        <v>0</v>
      </c>
      <c r="AJ329" s="142">
        <v>5.0700000000000002E-2</v>
      </c>
      <c r="AK329" s="79" t="s">
        <v>651</v>
      </c>
      <c r="AL329" s="79" t="s">
        <v>652</v>
      </c>
      <c r="AM329" s="154">
        <v>0</v>
      </c>
      <c r="AN329" s="154">
        <v>0</v>
      </c>
      <c r="AO329" s="154">
        <v>0</v>
      </c>
      <c r="AP329" s="154">
        <v>0</v>
      </c>
      <c r="AQ329" s="154">
        <v>0</v>
      </c>
      <c r="AR329" s="154">
        <v>0</v>
      </c>
      <c r="AS329" s="154">
        <v>0</v>
      </c>
      <c r="AT329" s="154">
        <v>0</v>
      </c>
      <c r="AU329" s="154">
        <v>0</v>
      </c>
      <c r="AV329" s="154">
        <v>0</v>
      </c>
      <c r="AW329" s="154">
        <v>0</v>
      </c>
      <c r="AX329" s="154">
        <v>0</v>
      </c>
      <c r="AY329" s="154">
        <v>0</v>
      </c>
      <c r="AZ329" s="154">
        <v>0</v>
      </c>
      <c r="BA329" s="154">
        <v>0</v>
      </c>
      <c r="BB329" s="154">
        <v>0</v>
      </c>
      <c r="BC329" s="22">
        <f t="shared" si="15"/>
        <v>0</v>
      </c>
      <c r="BD329" s="22">
        <f t="shared" si="16"/>
        <v>0</v>
      </c>
      <c r="BE329" s="22">
        <f t="shared" si="17"/>
        <v>0</v>
      </c>
    </row>
    <row r="330" spans="1:57" x14ac:dyDescent="0.3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0">
        <v>43685</v>
      </c>
      <c r="AF330" s="140">
        <v>45877</v>
      </c>
      <c r="AG330" s="141">
        <v>750922.5</v>
      </c>
      <c r="AH330" s="83">
        <v>0.93888888888888888</v>
      </c>
      <c r="AI330" s="83">
        <v>6</v>
      </c>
      <c r="AJ330" s="142">
        <v>5.3600000000000002E-2</v>
      </c>
      <c r="AK330" s="79" t="s">
        <v>651</v>
      </c>
      <c r="AL330" s="79" t="s">
        <v>652</v>
      </c>
      <c r="AM330" s="154">
        <v>0</v>
      </c>
      <c r="AN330" s="154">
        <v>0</v>
      </c>
      <c r="AO330" s="154">
        <v>0</v>
      </c>
      <c r="AP330" s="154">
        <v>0</v>
      </c>
      <c r="AQ330" s="154">
        <v>0</v>
      </c>
      <c r="AR330" s="154">
        <v>375461.25</v>
      </c>
      <c r="AS330" s="154">
        <v>0</v>
      </c>
      <c r="AT330" s="154">
        <v>0</v>
      </c>
      <c r="AU330" s="154">
        <v>0</v>
      </c>
      <c r="AV330" s="154">
        <v>0</v>
      </c>
      <c r="AW330" s="154">
        <v>0</v>
      </c>
      <c r="AX330" s="154">
        <v>375461.25</v>
      </c>
      <c r="AY330" s="154">
        <v>0</v>
      </c>
      <c r="AZ330" s="154">
        <v>0</v>
      </c>
      <c r="BA330" s="154">
        <v>0</v>
      </c>
      <c r="BB330" s="154">
        <v>0</v>
      </c>
      <c r="BC330" s="22">
        <f t="shared" si="15"/>
        <v>0</v>
      </c>
      <c r="BD330" s="22">
        <f t="shared" si="16"/>
        <v>750922.5</v>
      </c>
      <c r="BE330" s="22">
        <f t="shared" si="17"/>
        <v>750922.5</v>
      </c>
    </row>
    <row r="331" spans="1:57" x14ac:dyDescent="0.3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0">
        <v>43685</v>
      </c>
      <c r="AF331" s="140">
        <v>46242</v>
      </c>
      <c r="AG331" s="141">
        <v>862580</v>
      </c>
      <c r="AH331" s="83">
        <v>1.9388888888888889</v>
      </c>
      <c r="AI331" s="83">
        <v>7</v>
      </c>
      <c r="AJ331" s="142">
        <v>5.6399999999999999E-2</v>
      </c>
      <c r="AK331" s="79" t="s">
        <v>651</v>
      </c>
      <c r="AL331" s="79" t="s">
        <v>652</v>
      </c>
      <c r="AM331" s="154">
        <v>0</v>
      </c>
      <c r="AN331" s="154">
        <v>0</v>
      </c>
      <c r="AO331" s="154">
        <v>0</v>
      </c>
      <c r="AP331" s="154">
        <v>0</v>
      </c>
      <c r="AQ331" s="154">
        <v>0</v>
      </c>
      <c r="AR331" s="154">
        <v>0</v>
      </c>
      <c r="AS331" s="154">
        <v>0</v>
      </c>
      <c r="AT331" s="154">
        <v>0</v>
      </c>
      <c r="AU331" s="154">
        <v>0</v>
      </c>
      <c r="AV331" s="154">
        <v>0</v>
      </c>
      <c r="AW331" s="154">
        <v>0</v>
      </c>
      <c r="AX331" s="154">
        <v>431290</v>
      </c>
      <c r="AY331" s="154">
        <v>0</v>
      </c>
      <c r="AZ331" s="154">
        <v>0</v>
      </c>
      <c r="BA331" s="154">
        <v>0</v>
      </c>
      <c r="BB331" s="154">
        <v>0</v>
      </c>
      <c r="BC331" s="22">
        <f t="shared" si="15"/>
        <v>0</v>
      </c>
      <c r="BD331" s="22">
        <f t="shared" si="16"/>
        <v>431290</v>
      </c>
      <c r="BE331" s="22">
        <f t="shared" si="17"/>
        <v>431290</v>
      </c>
    </row>
    <row r="332" spans="1:57" x14ac:dyDescent="0.3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0">
        <v>43685</v>
      </c>
      <c r="AF332" s="140">
        <v>46607</v>
      </c>
      <c r="AG332" s="141">
        <v>470377.5</v>
      </c>
      <c r="AH332" s="83">
        <v>2.9388888888888891</v>
      </c>
      <c r="AI332" s="83">
        <v>8</v>
      </c>
      <c r="AJ332" s="142">
        <v>5.9299999999999999E-2</v>
      </c>
      <c r="AK332" s="79" t="s">
        <v>651</v>
      </c>
      <c r="AL332" s="79" t="s">
        <v>652</v>
      </c>
      <c r="AM332" s="154">
        <v>0</v>
      </c>
      <c r="AN332" s="154">
        <v>0</v>
      </c>
      <c r="AO332" s="154">
        <v>0</v>
      </c>
      <c r="AP332" s="154">
        <v>0</v>
      </c>
      <c r="AQ332" s="154">
        <v>0</v>
      </c>
      <c r="AR332" s="154">
        <v>0</v>
      </c>
      <c r="AS332" s="154">
        <v>0</v>
      </c>
      <c r="AT332" s="154">
        <v>0</v>
      </c>
      <c r="AU332" s="154">
        <v>0</v>
      </c>
      <c r="AV332" s="154">
        <v>0</v>
      </c>
      <c r="AW332" s="154">
        <v>0</v>
      </c>
      <c r="AX332" s="154">
        <v>156792.5</v>
      </c>
      <c r="AY332" s="154">
        <v>0</v>
      </c>
      <c r="AZ332" s="154">
        <v>0</v>
      </c>
      <c r="BA332" s="154">
        <v>0</v>
      </c>
      <c r="BB332" s="154">
        <v>0</v>
      </c>
      <c r="BC332" s="22">
        <f t="shared" si="15"/>
        <v>0</v>
      </c>
      <c r="BD332" s="22">
        <f t="shared" si="16"/>
        <v>156792.5</v>
      </c>
      <c r="BE332" s="22">
        <f t="shared" si="17"/>
        <v>156792.5</v>
      </c>
    </row>
    <row r="333" spans="1:57" x14ac:dyDescent="0.3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422661.25</v>
      </c>
      <c r="Z333" s="77">
        <v>1785.74</v>
      </c>
      <c r="AA333" s="77">
        <v>0</v>
      </c>
      <c r="AB333" s="77">
        <v>0</v>
      </c>
      <c r="AC333" s="77">
        <v>0</v>
      </c>
      <c r="AD333" s="77">
        <v>0</v>
      </c>
      <c r="AE333" s="140">
        <v>43689</v>
      </c>
      <c r="AF333" s="140">
        <v>45516</v>
      </c>
      <c r="AG333" s="141">
        <v>845322.5</v>
      </c>
      <c r="AH333" s="83">
        <v>0</v>
      </c>
      <c r="AI333" s="83">
        <v>0</v>
      </c>
      <c r="AJ333" s="142">
        <v>5.0700000000000002E-2</v>
      </c>
      <c r="AK333" s="79" t="s">
        <v>651</v>
      </c>
      <c r="AL333" s="79" t="s">
        <v>652</v>
      </c>
      <c r="AM333" s="154">
        <v>0</v>
      </c>
      <c r="AN333" s="154">
        <v>0</v>
      </c>
      <c r="AO333" s="154">
        <v>0</v>
      </c>
      <c r="AP333" s="154">
        <v>0</v>
      </c>
      <c r="AQ333" s="154">
        <v>0</v>
      </c>
      <c r="AR333" s="154">
        <v>0</v>
      </c>
      <c r="AS333" s="154">
        <v>0</v>
      </c>
      <c r="AT333" s="154">
        <v>0</v>
      </c>
      <c r="AU333" s="154">
        <v>0</v>
      </c>
      <c r="AV333" s="154">
        <v>0</v>
      </c>
      <c r="AW333" s="154">
        <v>0</v>
      </c>
      <c r="AX333" s="154">
        <v>0</v>
      </c>
      <c r="AY333" s="154">
        <v>0</v>
      </c>
      <c r="AZ333" s="154">
        <v>0</v>
      </c>
      <c r="BA333" s="154">
        <v>0</v>
      </c>
      <c r="BB333" s="154">
        <v>0</v>
      </c>
      <c r="BC333" s="22">
        <f t="shared" si="15"/>
        <v>0</v>
      </c>
      <c r="BD333" s="22">
        <f t="shared" si="16"/>
        <v>0</v>
      </c>
      <c r="BE333" s="22">
        <f t="shared" si="17"/>
        <v>0</v>
      </c>
    </row>
    <row r="334" spans="1:57" x14ac:dyDescent="0.3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0">
        <v>43689</v>
      </c>
      <c r="AF334" s="140">
        <v>45881</v>
      </c>
      <c r="AG334" s="141">
        <v>1099907.5</v>
      </c>
      <c r="AH334" s="83">
        <v>0.95</v>
      </c>
      <c r="AI334" s="83">
        <v>6</v>
      </c>
      <c r="AJ334" s="142">
        <v>5.3600000000000002E-2</v>
      </c>
      <c r="AK334" s="79" t="s">
        <v>651</v>
      </c>
      <c r="AL334" s="79" t="s">
        <v>652</v>
      </c>
      <c r="AM334" s="154">
        <v>0</v>
      </c>
      <c r="AN334" s="154">
        <v>0</v>
      </c>
      <c r="AO334" s="154">
        <v>0</v>
      </c>
      <c r="AP334" s="154">
        <v>0</v>
      </c>
      <c r="AQ334" s="154">
        <v>0</v>
      </c>
      <c r="AR334" s="154">
        <v>549953.75</v>
      </c>
      <c r="AS334" s="154">
        <v>0</v>
      </c>
      <c r="AT334" s="154">
        <v>0</v>
      </c>
      <c r="AU334" s="154">
        <v>0</v>
      </c>
      <c r="AV334" s="154">
        <v>0</v>
      </c>
      <c r="AW334" s="154">
        <v>0</v>
      </c>
      <c r="AX334" s="154">
        <v>549953.75</v>
      </c>
      <c r="AY334" s="154">
        <v>0</v>
      </c>
      <c r="AZ334" s="154">
        <v>0</v>
      </c>
      <c r="BA334" s="154">
        <v>0</v>
      </c>
      <c r="BB334" s="154">
        <v>0</v>
      </c>
      <c r="BC334" s="22">
        <f t="shared" si="15"/>
        <v>0</v>
      </c>
      <c r="BD334" s="22">
        <f t="shared" si="16"/>
        <v>1099907.5</v>
      </c>
      <c r="BE334" s="22">
        <f t="shared" si="17"/>
        <v>1099907.5</v>
      </c>
    </row>
    <row r="335" spans="1:57" x14ac:dyDescent="0.3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0">
        <v>43689</v>
      </c>
      <c r="AF335" s="140">
        <v>46246</v>
      </c>
      <c r="AG335" s="141">
        <v>1248292.5</v>
      </c>
      <c r="AH335" s="83">
        <v>1.95</v>
      </c>
      <c r="AI335" s="83">
        <v>7</v>
      </c>
      <c r="AJ335" s="142">
        <v>5.6399999999999999E-2</v>
      </c>
      <c r="AK335" s="79" t="s">
        <v>651</v>
      </c>
      <c r="AL335" s="79" t="s">
        <v>652</v>
      </c>
      <c r="AM335" s="154">
        <v>0</v>
      </c>
      <c r="AN335" s="154">
        <v>0</v>
      </c>
      <c r="AO335" s="154">
        <v>0</v>
      </c>
      <c r="AP335" s="154">
        <v>0</v>
      </c>
      <c r="AQ335" s="154">
        <v>0</v>
      </c>
      <c r="AR335" s="154">
        <v>0</v>
      </c>
      <c r="AS335" s="154">
        <v>0</v>
      </c>
      <c r="AT335" s="154">
        <v>0</v>
      </c>
      <c r="AU335" s="154">
        <v>0</v>
      </c>
      <c r="AV335" s="154">
        <v>0</v>
      </c>
      <c r="AW335" s="154">
        <v>0</v>
      </c>
      <c r="AX335" s="154">
        <v>624146.25</v>
      </c>
      <c r="AY335" s="154">
        <v>0</v>
      </c>
      <c r="AZ335" s="154">
        <v>0</v>
      </c>
      <c r="BA335" s="154">
        <v>0</v>
      </c>
      <c r="BB335" s="154">
        <v>0</v>
      </c>
      <c r="BC335" s="22">
        <f t="shared" si="15"/>
        <v>0</v>
      </c>
      <c r="BD335" s="22">
        <f t="shared" si="16"/>
        <v>624146.25</v>
      </c>
      <c r="BE335" s="22">
        <f t="shared" si="17"/>
        <v>624146.25</v>
      </c>
    </row>
    <row r="336" spans="1:57" x14ac:dyDescent="0.3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0">
        <v>43689</v>
      </c>
      <c r="AF336" s="140">
        <v>46611</v>
      </c>
      <c r="AG336" s="141">
        <v>522002.5</v>
      </c>
      <c r="AH336" s="83">
        <v>2.95</v>
      </c>
      <c r="AI336" s="83">
        <v>8</v>
      </c>
      <c r="AJ336" s="142">
        <v>5.9299999999999999E-2</v>
      </c>
      <c r="AK336" s="79" t="s">
        <v>651</v>
      </c>
      <c r="AL336" s="79" t="s">
        <v>652</v>
      </c>
      <c r="AM336" s="154">
        <v>0</v>
      </c>
      <c r="AN336" s="154">
        <v>0</v>
      </c>
      <c r="AO336" s="154">
        <v>0</v>
      </c>
      <c r="AP336" s="154">
        <v>0</v>
      </c>
      <c r="AQ336" s="154">
        <v>0</v>
      </c>
      <c r="AR336" s="154">
        <v>0</v>
      </c>
      <c r="AS336" s="154">
        <v>0</v>
      </c>
      <c r="AT336" s="154">
        <v>0</v>
      </c>
      <c r="AU336" s="154">
        <v>0</v>
      </c>
      <c r="AV336" s="154">
        <v>0</v>
      </c>
      <c r="AW336" s="154">
        <v>0</v>
      </c>
      <c r="AX336" s="154">
        <v>174000.83</v>
      </c>
      <c r="AY336" s="154">
        <v>0</v>
      </c>
      <c r="AZ336" s="154">
        <v>0</v>
      </c>
      <c r="BA336" s="154">
        <v>0</v>
      </c>
      <c r="BB336" s="154">
        <v>0</v>
      </c>
      <c r="BC336" s="22">
        <f t="shared" si="15"/>
        <v>0</v>
      </c>
      <c r="BD336" s="22">
        <f t="shared" si="16"/>
        <v>174000.83</v>
      </c>
      <c r="BE336" s="22">
        <f t="shared" si="17"/>
        <v>174000.83</v>
      </c>
    </row>
    <row r="337" spans="1:57" x14ac:dyDescent="0.3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275382.5</v>
      </c>
      <c r="Z337" s="77">
        <v>1163.49</v>
      </c>
      <c r="AA337" s="77">
        <v>0</v>
      </c>
      <c r="AB337" s="77">
        <v>0</v>
      </c>
      <c r="AC337" s="77">
        <v>0</v>
      </c>
      <c r="AD337" s="77">
        <v>0</v>
      </c>
      <c r="AE337" s="140">
        <v>43690</v>
      </c>
      <c r="AF337" s="140">
        <v>45517</v>
      </c>
      <c r="AG337" s="141">
        <v>550765</v>
      </c>
      <c r="AH337" s="83">
        <v>0</v>
      </c>
      <c r="AI337" s="83">
        <v>0</v>
      </c>
      <c r="AJ337" s="142">
        <v>5.0700000000000002E-2</v>
      </c>
      <c r="AK337" s="79" t="s">
        <v>651</v>
      </c>
      <c r="AL337" s="79" t="s">
        <v>652</v>
      </c>
      <c r="AM337" s="154">
        <v>0</v>
      </c>
      <c r="AN337" s="154">
        <v>0</v>
      </c>
      <c r="AO337" s="154">
        <v>0</v>
      </c>
      <c r="AP337" s="154">
        <v>0</v>
      </c>
      <c r="AQ337" s="154">
        <v>0</v>
      </c>
      <c r="AR337" s="154">
        <v>0</v>
      </c>
      <c r="AS337" s="154">
        <v>0</v>
      </c>
      <c r="AT337" s="154">
        <v>0</v>
      </c>
      <c r="AU337" s="154">
        <v>0</v>
      </c>
      <c r="AV337" s="154">
        <v>0</v>
      </c>
      <c r="AW337" s="154">
        <v>0</v>
      </c>
      <c r="AX337" s="154">
        <v>0</v>
      </c>
      <c r="AY337" s="154">
        <v>0</v>
      </c>
      <c r="AZ337" s="154">
        <v>0</v>
      </c>
      <c r="BA337" s="154">
        <v>0</v>
      </c>
      <c r="BB337" s="154">
        <v>0</v>
      </c>
      <c r="BC337" s="22">
        <f t="shared" si="15"/>
        <v>0</v>
      </c>
      <c r="BD337" s="22">
        <f t="shared" si="16"/>
        <v>0</v>
      </c>
      <c r="BE337" s="22">
        <f t="shared" si="17"/>
        <v>0</v>
      </c>
    </row>
    <row r="338" spans="1:57" x14ac:dyDescent="0.3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0">
        <v>43690</v>
      </c>
      <c r="AF338" s="140">
        <v>45882</v>
      </c>
      <c r="AG338" s="141">
        <v>1273220</v>
      </c>
      <c r="AH338" s="83">
        <v>0.95277777777777772</v>
      </c>
      <c r="AI338" s="83">
        <v>6</v>
      </c>
      <c r="AJ338" s="142">
        <v>5.3600000000000002E-2</v>
      </c>
      <c r="AK338" s="79" t="s">
        <v>651</v>
      </c>
      <c r="AL338" s="79" t="s">
        <v>652</v>
      </c>
      <c r="AM338" s="154">
        <v>0</v>
      </c>
      <c r="AN338" s="154">
        <v>0</v>
      </c>
      <c r="AO338" s="154">
        <v>0</v>
      </c>
      <c r="AP338" s="154">
        <v>0</v>
      </c>
      <c r="AQ338" s="154">
        <v>0</v>
      </c>
      <c r="AR338" s="154">
        <v>636610</v>
      </c>
      <c r="AS338" s="154">
        <v>0</v>
      </c>
      <c r="AT338" s="154">
        <v>0</v>
      </c>
      <c r="AU338" s="154">
        <v>0</v>
      </c>
      <c r="AV338" s="154">
        <v>0</v>
      </c>
      <c r="AW338" s="154">
        <v>0</v>
      </c>
      <c r="AX338" s="154">
        <v>636610</v>
      </c>
      <c r="AY338" s="154">
        <v>0</v>
      </c>
      <c r="AZ338" s="154">
        <v>0</v>
      </c>
      <c r="BA338" s="154">
        <v>0</v>
      </c>
      <c r="BB338" s="154">
        <v>0</v>
      </c>
      <c r="BC338" s="22">
        <f t="shared" si="15"/>
        <v>0</v>
      </c>
      <c r="BD338" s="22">
        <f t="shared" si="16"/>
        <v>1273220</v>
      </c>
      <c r="BE338" s="22">
        <f t="shared" si="17"/>
        <v>1273220</v>
      </c>
    </row>
    <row r="339" spans="1:57" x14ac:dyDescent="0.3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0">
        <v>43690</v>
      </c>
      <c r="AF339" s="140">
        <v>46247</v>
      </c>
      <c r="AG339" s="141">
        <v>1866317.5</v>
      </c>
      <c r="AH339" s="83">
        <v>1.9527777777777777</v>
      </c>
      <c r="AI339" s="83">
        <v>7</v>
      </c>
      <c r="AJ339" s="142">
        <v>5.6399999999999999E-2</v>
      </c>
      <c r="AK339" s="79" t="s">
        <v>651</v>
      </c>
      <c r="AL339" s="79" t="s">
        <v>652</v>
      </c>
      <c r="AM339" s="154">
        <v>0</v>
      </c>
      <c r="AN339" s="154">
        <v>0</v>
      </c>
      <c r="AO339" s="154">
        <v>0</v>
      </c>
      <c r="AP339" s="154">
        <v>0</v>
      </c>
      <c r="AQ339" s="154">
        <v>0</v>
      </c>
      <c r="AR339" s="154">
        <v>0</v>
      </c>
      <c r="AS339" s="154">
        <v>0</v>
      </c>
      <c r="AT339" s="154">
        <v>0</v>
      </c>
      <c r="AU339" s="154">
        <v>0</v>
      </c>
      <c r="AV339" s="154">
        <v>0</v>
      </c>
      <c r="AW339" s="154">
        <v>0</v>
      </c>
      <c r="AX339" s="154">
        <v>933158.75</v>
      </c>
      <c r="AY339" s="154">
        <v>0</v>
      </c>
      <c r="AZ339" s="154">
        <v>0</v>
      </c>
      <c r="BA339" s="154">
        <v>0</v>
      </c>
      <c r="BB339" s="154">
        <v>0</v>
      </c>
      <c r="BC339" s="22">
        <f t="shared" si="15"/>
        <v>0</v>
      </c>
      <c r="BD339" s="22">
        <f t="shared" si="16"/>
        <v>933158.75</v>
      </c>
      <c r="BE339" s="22">
        <f t="shared" si="17"/>
        <v>933158.75</v>
      </c>
    </row>
    <row r="340" spans="1:57" x14ac:dyDescent="0.3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0">
        <v>43690</v>
      </c>
      <c r="AF340" s="140">
        <v>46612</v>
      </c>
      <c r="AG340" s="141">
        <v>704902.5</v>
      </c>
      <c r="AH340" s="83">
        <v>2.9527777777777779</v>
      </c>
      <c r="AI340" s="83">
        <v>8</v>
      </c>
      <c r="AJ340" s="142">
        <v>5.9299999999999999E-2</v>
      </c>
      <c r="AK340" s="79" t="s">
        <v>651</v>
      </c>
      <c r="AL340" s="79" t="s">
        <v>652</v>
      </c>
      <c r="AM340" s="154">
        <v>0</v>
      </c>
      <c r="AN340" s="154">
        <v>0</v>
      </c>
      <c r="AO340" s="154">
        <v>0</v>
      </c>
      <c r="AP340" s="154">
        <v>0</v>
      </c>
      <c r="AQ340" s="154">
        <v>0</v>
      </c>
      <c r="AR340" s="154">
        <v>0</v>
      </c>
      <c r="AS340" s="154">
        <v>0</v>
      </c>
      <c r="AT340" s="154">
        <v>0</v>
      </c>
      <c r="AU340" s="154">
        <v>0</v>
      </c>
      <c r="AV340" s="154">
        <v>0</v>
      </c>
      <c r="AW340" s="154">
        <v>0</v>
      </c>
      <c r="AX340" s="154">
        <v>234967.5</v>
      </c>
      <c r="AY340" s="154">
        <v>0</v>
      </c>
      <c r="AZ340" s="154">
        <v>0</v>
      </c>
      <c r="BA340" s="154">
        <v>0</v>
      </c>
      <c r="BB340" s="154">
        <v>0</v>
      </c>
      <c r="BC340" s="22">
        <f t="shared" si="15"/>
        <v>0</v>
      </c>
      <c r="BD340" s="22">
        <f t="shared" si="16"/>
        <v>234967.5</v>
      </c>
      <c r="BE340" s="22">
        <f t="shared" si="17"/>
        <v>234967.5</v>
      </c>
    </row>
    <row r="341" spans="1:57" x14ac:dyDescent="0.3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0">
        <v>43690</v>
      </c>
      <c r="AF341" s="140">
        <v>46978</v>
      </c>
      <c r="AG341" s="141">
        <v>51920</v>
      </c>
      <c r="AH341" s="83">
        <v>3.9527777777777779</v>
      </c>
      <c r="AI341" s="83">
        <v>9</v>
      </c>
      <c r="AJ341" s="142">
        <v>6.2100000000000002E-2</v>
      </c>
      <c r="AK341" s="79" t="s">
        <v>651</v>
      </c>
      <c r="AL341" s="79" t="s">
        <v>652</v>
      </c>
      <c r="AM341" s="154">
        <v>0</v>
      </c>
      <c r="AN341" s="154">
        <v>0</v>
      </c>
      <c r="AO341" s="154">
        <v>0</v>
      </c>
      <c r="AP341" s="154">
        <v>0</v>
      </c>
      <c r="AQ341" s="154">
        <v>0</v>
      </c>
      <c r="AR341" s="154">
        <v>0</v>
      </c>
      <c r="AS341" s="154">
        <v>0</v>
      </c>
      <c r="AT341" s="154">
        <v>0</v>
      </c>
      <c r="AU341" s="154">
        <v>0</v>
      </c>
      <c r="AV341" s="154">
        <v>0</v>
      </c>
      <c r="AW341" s="154">
        <v>0</v>
      </c>
      <c r="AX341" s="154">
        <v>12980</v>
      </c>
      <c r="AY341" s="154">
        <v>0</v>
      </c>
      <c r="AZ341" s="154">
        <v>0</v>
      </c>
      <c r="BA341" s="154">
        <v>0</v>
      </c>
      <c r="BB341" s="154">
        <v>0</v>
      </c>
      <c r="BC341" s="22">
        <f t="shared" si="15"/>
        <v>0</v>
      </c>
      <c r="BD341" s="22">
        <f t="shared" si="16"/>
        <v>12980</v>
      </c>
      <c r="BE341" s="22">
        <f t="shared" si="17"/>
        <v>12980</v>
      </c>
    </row>
    <row r="342" spans="1:57" x14ac:dyDescent="0.3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230468.75</v>
      </c>
      <c r="Z342" s="77">
        <v>973.73</v>
      </c>
      <c r="AA342" s="77">
        <v>0</v>
      </c>
      <c r="AB342" s="77">
        <v>0</v>
      </c>
      <c r="AC342" s="77">
        <v>0</v>
      </c>
      <c r="AD342" s="77">
        <v>0</v>
      </c>
      <c r="AE342" s="140">
        <v>43691</v>
      </c>
      <c r="AF342" s="140">
        <v>45518</v>
      </c>
      <c r="AG342" s="141">
        <v>460937.5</v>
      </c>
      <c r="AH342" s="83">
        <v>0</v>
      </c>
      <c r="AI342" s="83">
        <v>0</v>
      </c>
      <c r="AJ342" s="142">
        <v>5.0700000000000002E-2</v>
      </c>
      <c r="AK342" s="79" t="s">
        <v>651</v>
      </c>
      <c r="AL342" s="79" t="s">
        <v>652</v>
      </c>
      <c r="AM342" s="154">
        <v>0</v>
      </c>
      <c r="AN342" s="154">
        <v>0</v>
      </c>
      <c r="AO342" s="154">
        <v>0</v>
      </c>
      <c r="AP342" s="154">
        <v>0</v>
      </c>
      <c r="AQ342" s="154">
        <v>0</v>
      </c>
      <c r="AR342" s="154">
        <v>0</v>
      </c>
      <c r="AS342" s="154">
        <v>0</v>
      </c>
      <c r="AT342" s="154">
        <v>0</v>
      </c>
      <c r="AU342" s="154">
        <v>0</v>
      </c>
      <c r="AV342" s="154">
        <v>0</v>
      </c>
      <c r="AW342" s="154">
        <v>0</v>
      </c>
      <c r="AX342" s="154">
        <v>0</v>
      </c>
      <c r="AY342" s="154">
        <v>0</v>
      </c>
      <c r="AZ342" s="154">
        <v>0</v>
      </c>
      <c r="BA342" s="154">
        <v>0</v>
      </c>
      <c r="BB342" s="154">
        <v>0</v>
      </c>
      <c r="BC342" s="22">
        <f t="shared" si="15"/>
        <v>0</v>
      </c>
      <c r="BD342" s="22">
        <f t="shared" si="16"/>
        <v>0</v>
      </c>
      <c r="BE342" s="22">
        <f t="shared" si="17"/>
        <v>0</v>
      </c>
    </row>
    <row r="343" spans="1:57" x14ac:dyDescent="0.3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0">
        <v>43691</v>
      </c>
      <c r="AF343" s="140">
        <v>45883</v>
      </c>
      <c r="AG343" s="141">
        <v>1143272.5</v>
      </c>
      <c r="AH343" s="83">
        <v>0.9555555555555556</v>
      </c>
      <c r="AI343" s="83">
        <v>6</v>
      </c>
      <c r="AJ343" s="142">
        <v>5.3600000000000002E-2</v>
      </c>
      <c r="AK343" s="79" t="s">
        <v>651</v>
      </c>
      <c r="AL343" s="79" t="s">
        <v>652</v>
      </c>
      <c r="AM343" s="154">
        <v>0</v>
      </c>
      <c r="AN343" s="154">
        <v>0</v>
      </c>
      <c r="AO343" s="154">
        <v>0</v>
      </c>
      <c r="AP343" s="154">
        <v>0</v>
      </c>
      <c r="AQ343" s="154">
        <v>0</v>
      </c>
      <c r="AR343" s="154">
        <v>571636.25</v>
      </c>
      <c r="AS343" s="154">
        <v>0</v>
      </c>
      <c r="AT343" s="154">
        <v>0</v>
      </c>
      <c r="AU343" s="154">
        <v>0</v>
      </c>
      <c r="AV343" s="154">
        <v>0</v>
      </c>
      <c r="AW343" s="154">
        <v>0</v>
      </c>
      <c r="AX343" s="154">
        <v>571636.25</v>
      </c>
      <c r="AY343" s="154">
        <v>0</v>
      </c>
      <c r="AZ343" s="154">
        <v>0</v>
      </c>
      <c r="BA343" s="154">
        <v>0</v>
      </c>
      <c r="BB343" s="154">
        <v>0</v>
      </c>
      <c r="BC343" s="22">
        <f t="shared" si="15"/>
        <v>0</v>
      </c>
      <c r="BD343" s="22">
        <f t="shared" si="16"/>
        <v>1143272.5</v>
      </c>
      <c r="BE343" s="22">
        <f t="shared" si="17"/>
        <v>1143272.5</v>
      </c>
    </row>
    <row r="344" spans="1:57" x14ac:dyDescent="0.3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0">
        <v>43691</v>
      </c>
      <c r="AF344" s="140">
        <v>46248</v>
      </c>
      <c r="AG344" s="141">
        <v>747530</v>
      </c>
      <c r="AH344" s="83">
        <v>1.9555555555555555</v>
      </c>
      <c r="AI344" s="83">
        <v>7</v>
      </c>
      <c r="AJ344" s="142">
        <v>5.6399999999999999E-2</v>
      </c>
      <c r="AK344" s="79" t="s">
        <v>651</v>
      </c>
      <c r="AL344" s="79" t="s">
        <v>652</v>
      </c>
      <c r="AM344" s="154">
        <v>0</v>
      </c>
      <c r="AN344" s="154">
        <v>0</v>
      </c>
      <c r="AO344" s="154">
        <v>0</v>
      </c>
      <c r="AP344" s="154">
        <v>0</v>
      </c>
      <c r="AQ344" s="154">
        <v>0</v>
      </c>
      <c r="AR344" s="154">
        <v>0</v>
      </c>
      <c r="AS344" s="154">
        <v>0</v>
      </c>
      <c r="AT344" s="154">
        <v>0</v>
      </c>
      <c r="AU344" s="154">
        <v>0</v>
      </c>
      <c r="AV344" s="154">
        <v>0</v>
      </c>
      <c r="AW344" s="154">
        <v>0</v>
      </c>
      <c r="AX344" s="154">
        <v>373765</v>
      </c>
      <c r="AY344" s="154">
        <v>0</v>
      </c>
      <c r="AZ344" s="154">
        <v>0</v>
      </c>
      <c r="BA344" s="154">
        <v>0</v>
      </c>
      <c r="BB344" s="154">
        <v>0</v>
      </c>
      <c r="BC344" s="22">
        <f t="shared" si="15"/>
        <v>0</v>
      </c>
      <c r="BD344" s="22">
        <f t="shared" si="16"/>
        <v>373765</v>
      </c>
      <c r="BE344" s="22">
        <f t="shared" si="17"/>
        <v>373765</v>
      </c>
    </row>
    <row r="345" spans="1:57" x14ac:dyDescent="0.3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0">
        <v>43691</v>
      </c>
      <c r="AF345" s="140">
        <v>46613</v>
      </c>
      <c r="AG345" s="141">
        <v>416982.5</v>
      </c>
      <c r="AH345" s="83">
        <v>2.9555555555555557</v>
      </c>
      <c r="AI345" s="83">
        <v>8</v>
      </c>
      <c r="AJ345" s="142">
        <v>5.9299999999999999E-2</v>
      </c>
      <c r="AK345" s="79" t="s">
        <v>651</v>
      </c>
      <c r="AL345" s="79" t="s">
        <v>652</v>
      </c>
      <c r="AM345" s="154">
        <v>0</v>
      </c>
      <c r="AN345" s="154">
        <v>0</v>
      </c>
      <c r="AO345" s="154">
        <v>0</v>
      </c>
      <c r="AP345" s="154">
        <v>0</v>
      </c>
      <c r="AQ345" s="154">
        <v>0</v>
      </c>
      <c r="AR345" s="154">
        <v>0</v>
      </c>
      <c r="AS345" s="154">
        <v>0</v>
      </c>
      <c r="AT345" s="154">
        <v>0</v>
      </c>
      <c r="AU345" s="154">
        <v>0</v>
      </c>
      <c r="AV345" s="154">
        <v>0</v>
      </c>
      <c r="AW345" s="154">
        <v>0</v>
      </c>
      <c r="AX345" s="154">
        <v>138994.17000000001</v>
      </c>
      <c r="AY345" s="154">
        <v>0</v>
      </c>
      <c r="AZ345" s="154">
        <v>0</v>
      </c>
      <c r="BA345" s="154">
        <v>0</v>
      </c>
      <c r="BB345" s="154">
        <v>0</v>
      </c>
      <c r="BC345" s="22">
        <f t="shared" si="15"/>
        <v>0</v>
      </c>
      <c r="BD345" s="22">
        <f t="shared" si="16"/>
        <v>138994.17000000001</v>
      </c>
      <c r="BE345" s="22">
        <f t="shared" si="17"/>
        <v>138994.17000000001</v>
      </c>
    </row>
    <row r="346" spans="1:57" x14ac:dyDescent="0.3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0">
        <v>43691</v>
      </c>
      <c r="AF346" s="140">
        <v>46979</v>
      </c>
      <c r="AG346" s="141">
        <v>53100</v>
      </c>
      <c r="AH346" s="83">
        <v>3.9555555555555557</v>
      </c>
      <c r="AI346" s="83">
        <v>9</v>
      </c>
      <c r="AJ346" s="142">
        <v>6.2100000000000002E-2</v>
      </c>
      <c r="AK346" s="79" t="s">
        <v>651</v>
      </c>
      <c r="AL346" s="79" t="s">
        <v>652</v>
      </c>
      <c r="AM346" s="154">
        <v>0</v>
      </c>
      <c r="AN346" s="154">
        <v>0</v>
      </c>
      <c r="AO346" s="154">
        <v>0</v>
      </c>
      <c r="AP346" s="154">
        <v>0</v>
      </c>
      <c r="AQ346" s="154">
        <v>0</v>
      </c>
      <c r="AR346" s="154">
        <v>0</v>
      </c>
      <c r="AS346" s="154">
        <v>0</v>
      </c>
      <c r="AT346" s="154">
        <v>0</v>
      </c>
      <c r="AU346" s="154">
        <v>0</v>
      </c>
      <c r="AV346" s="154">
        <v>0</v>
      </c>
      <c r="AW346" s="154">
        <v>0</v>
      </c>
      <c r="AX346" s="154">
        <v>13275</v>
      </c>
      <c r="AY346" s="154">
        <v>0</v>
      </c>
      <c r="AZ346" s="154">
        <v>0</v>
      </c>
      <c r="BA346" s="154">
        <v>0</v>
      </c>
      <c r="BB346" s="154">
        <v>0</v>
      </c>
      <c r="BC346" s="22">
        <f t="shared" si="15"/>
        <v>0</v>
      </c>
      <c r="BD346" s="22">
        <f t="shared" si="16"/>
        <v>13275</v>
      </c>
      <c r="BE346" s="22">
        <f t="shared" si="17"/>
        <v>13275</v>
      </c>
    </row>
    <row r="347" spans="1:57" x14ac:dyDescent="0.3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431363.75</v>
      </c>
      <c r="Z347" s="77">
        <v>1822.51</v>
      </c>
      <c r="AA347" s="77">
        <v>0</v>
      </c>
      <c r="AB347" s="77">
        <v>0</v>
      </c>
      <c r="AC347" s="77">
        <v>0</v>
      </c>
      <c r="AD347" s="77">
        <v>0</v>
      </c>
      <c r="AE347" s="140">
        <v>43691</v>
      </c>
      <c r="AF347" s="140">
        <v>45518</v>
      </c>
      <c r="AG347" s="141">
        <v>862727.5</v>
      </c>
      <c r="AH347" s="83">
        <v>0</v>
      </c>
      <c r="AI347" s="83">
        <v>0</v>
      </c>
      <c r="AJ347" s="142">
        <v>5.0700000000000002E-2</v>
      </c>
      <c r="AK347" s="79" t="s">
        <v>651</v>
      </c>
      <c r="AL347" s="79" t="s">
        <v>652</v>
      </c>
      <c r="AM347" s="154">
        <v>0</v>
      </c>
      <c r="AN347" s="154">
        <v>0</v>
      </c>
      <c r="AO347" s="154">
        <v>0</v>
      </c>
      <c r="AP347" s="154">
        <v>0</v>
      </c>
      <c r="AQ347" s="154">
        <v>0</v>
      </c>
      <c r="AR347" s="154">
        <v>0</v>
      </c>
      <c r="AS347" s="154">
        <v>0</v>
      </c>
      <c r="AT347" s="154">
        <v>0</v>
      </c>
      <c r="AU347" s="154">
        <v>0</v>
      </c>
      <c r="AV347" s="154">
        <v>0</v>
      </c>
      <c r="AW347" s="154">
        <v>0</v>
      </c>
      <c r="AX347" s="154">
        <v>0</v>
      </c>
      <c r="AY347" s="154">
        <v>0</v>
      </c>
      <c r="AZ347" s="154">
        <v>0</v>
      </c>
      <c r="BA347" s="154">
        <v>0</v>
      </c>
      <c r="BB347" s="154">
        <v>0</v>
      </c>
      <c r="BC347" s="22">
        <f t="shared" si="15"/>
        <v>0</v>
      </c>
      <c r="BD347" s="22">
        <f t="shared" si="16"/>
        <v>0</v>
      </c>
      <c r="BE347" s="22">
        <f t="shared" si="17"/>
        <v>0</v>
      </c>
    </row>
    <row r="348" spans="1:57" x14ac:dyDescent="0.3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0">
        <v>43691</v>
      </c>
      <c r="AF348" s="140">
        <v>45883</v>
      </c>
      <c r="AG348" s="141">
        <v>837800</v>
      </c>
      <c r="AH348" s="83">
        <v>0.9555555555555556</v>
      </c>
      <c r="AI348" s="83">
        <v>6</v>
      </c>
      <c r="AJ348" s="142">
        <v>5.3600000000000002E-2</v>
      </c>
      <c r="AK348" s="79" t="s">
        <v>651</v>
      </c>
      <c r="AL348" s="79" t="s">
        <v>652</v>
      </c>
      <c r="AM348" s="154">
        <v>0</v>
      </c>
      <c r="AN348" s="154">
        <v>0</v>
      </c>
      <c r="AO348" s="154">
        <v>0</v>
      </c>
      <c r="AP348" s="154">
        <v>0</v>
      </c>
      <c r="AQ348" s="154">
        <v>0</v>
      </c>
      <c r="AR348" s="154">
        <v>418900</v>
      </c>
      <c r="AS348" s="154">
        <v>0</v>
      </c>
      <c r="AT348" s="154">
        <v>0</v>
      </c>
      <c r="AU348" s="154">
        <v>0</v>
      </c>
      <c r="AV348" s="154">
        <v>0</v>
      </c>
      <c r="AW348" s="154">
        <v>0</v>
      </c>
      <c r="AX348" s="154">
        <v>418900</v>
      </c>
      <c r="AY348" s="154">
        <v>0</v>
      </c>
      <c r="AZ348" s="154">
        <v>0</v>
      </c>
      <c r="BA348" s="154">
        <v>0</v>
      </c>
      <c r="BB348" s="154">
        <v>0</v>
      </c>
      <c r="BC348" s="22">
        <f t="shared" si="15"/>
        <v>0</v>
      </c>
      <c r="BD348" s="22">
        <f t="shared" si="16"/>
        <v>837800</v>
      </c>
      <c r="BE348" s="22">
        <f t="shared" si="17"/>
        <v>837800</v>
      </c>
    </row>
    <row r="349" spans="1:57" x14ac:dyDescent="0.3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0">
        <v>43691</v>
      </c>
      <c r="AF349" s="140">
        <v>46248</v>
      </c>
      <c r="AG349" s="141">
        <v>1506417.5</v>
      </c>
      <c r="AH349" s="83">
        <v>1.9555555555555555</v>
      </c>
      <c r="AI349" s="83">
        <v>7</v>
      </c>
      <c r="AJ349" s="142">
        <v>5.6399999999999999E-2</v>
      </c>
      <c r="AK349" s="79" t="s">
        <v>651</v>
      </c>
      <c r="AL349" s="79" t="s">
        <v>652</v>
      </c>
      <c r="AM349" s="154">
        <v>0</v>
      </c>
      <c r="AN349" s="154">
        <v>0</v>
      </c>
      <c r="AO349" s="154">
        <v>0</v>
      </c>
      <c r="AP349" s="154">
        <v>0</v>
      </c>
      <c r="AQ349" s="154">
        <v>0</v>
      </c>
      <c r="AR349" s="154">
        <v>0</v>
      </c>
      <c r="AS349" s="154">
        <v>0</v>
      </c>
      <c r="AT349" s="154">
        <v>0</v>
      </c>
      <c r="AU349" s="154">
        <v>0</v>
      </c>
      <c r="AV349" s="154">
        <v>0</v>
      </c>
      <c r="AW349" s="154">
        <v>0</v>
      </c>
      <c r="AX349" s="154">
        <v>753208.75</v>
      </c>
      <c r="AY349" s="154">
        <v>0</v>
      </c>
      <c r="AZ349" s="154">
        <v>0</v>
      </c>
      <c r="BA349" s="154">
        <v>0</v>
      </c>
      <c r="BB349" s="154">
        <v>0</v>
      </c>
      <c r="BC349" s="22">
        <f t="shared" si="15"/>
        <v>0</v>
      </c>
      <c r="BD349" s="22">
        <f t="shared" si="16"/>
        <v>753208.75</v>
      </c>
      <c r="BE349" s="22">
        <f t="shared" si="17"/>
        <v>753208.75</v>
      </c>
    </row>
    <row r="350" spans="1:57" x14ac:dyDescent="0.3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0">
        <v>43691</v>
      </c>
      <c r="AF350" s="140">
        <v>46613</v>
      </c>
      <c r="AG350" s="141">
        <v>403265</v>
      </c>
      <c r="AH350" s="83">
        <v>2.9555555555555557</v>
      </c>
      <c r="AI350" s="83">
        <v>8</v>
      </c>
      <c r="AJ350" s="142">
        <v>5.9299999999999999E-2</v>
      </c>
      <c r="AK350" s="79" t="s">
        <v>651</v>
      </c>
      <c r="AL350" s="79" t="s">
        <v>652</v>
      </c>
      <c r="AM350" s="154">
        <v>0</v>
      </c>
      <c r="AN350" s="154">
        <v>0</v>
      </c>
      <c r="AO350" s="154">
        <v>0</v>
      </c>
      <c r="AP350" s="154">
        <v>0</v>
      </c>
      <c r="AQ350" s="154">
        <v>0</v>
      </c>
      <c r="AR350" s="154">
        <v>0</v>
      </c>
      <c r="AS350" s="154">
        <v>0</v>
      </c>
      <c r="AT350" s="154">
        <v>0</v>
      </c>
      <c r="AU350" s="154">
        <v>0</v>
      </c>
      <c r="AV350" s="154">
        <v>0</v>
      </c>
      <c r="AW350" s="154">
        <v>0</v>
      </c>
      <c r="AX350" s="154">
        <v>134421.66</v>
      </c>
      <c r="AY350" s="154">
        <v>0</v>
      </c>
      <c r="AZ350" s="154">
        <v>0</v>
      </c>
      <c r="BA350" s="154">
        <v>0</v>
      </c>
      <c r="BB350" s="154">
        <v>0</v>
      </c>
      <c r="BC350" s="22">
        <f t="shared" si="15"/>
        <v>0</v>
      </c>
      <c r="BD350" s="22">
        <f t="shared" si="16"/>
        <v>134421.66</v>
      </c>
      <c r="BE350" s="22">
        <f t="shared" si="17"/>
        <v>134421.66</v>
      </c>
    </row>
    <row r="351" spans="1:57" x14ac:dyDescent="0.3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0">
        <v>43691</v>
      </c>
      <c r="AF351" s="140">
        <v>46979</v>
      </c>
      <c r="AG351" s="141">
        <v>53100</v>
      </c>
      <c r="AH351" s="83">
        <v>3.9555555555555557</v>
      </c>
      <c r="AI351" s="83">
        <v>9</v>
      </c>
      <c r="AJ351" s="142">
        <v>6.2100000000000002E-2</v>
      </c>
      <c r="AK351" s="79" t="s">
        <v>651</v>
      </c>
      <c r="AL351" s="79" t="s">
        <v>652</v>
      </c>
      <c r="AM351" s="154">
        <v>0</v>
      </c>
      <c r="AN351" s="154">
        <v>0</v>
      </c>
      <c r="AO351" s="154">
        <v>0</v>
      </c>
      <c r="AP351" s="154">
        <v>0</v>
      </c>
      <c r="AQ351" s="154">
        <v>0</v>
      </c>
      <c r="AR351" s="154">
        <v>0</v>
      </c>
      <c r="AS351" s="154">
        <v>0</v>
      </c>
      <c r="AT351" s="154">
        <v>0</v>
      </c>
      <c r="AU351" s="154">
        <v>0</v>
      </c>
      <c r="AV351" s="154">
        <v>0</v>
      </c>
      <c r="AW351" s="154">
        <v>0</v>
      </c>
      <c r="AX351" s="154">
        <v>13275</v>
      </c>
      <c r="AY351" s="154">
        <v>0</v>
      </c>
      <c r="AZ351" s="154">
        <v>0</v>
      </c>
      <c r="BA351" s="154">
        <v>0</v>
      </c>
      <c r="BB351" s="154">
        <v>0</v>
      </c>
      <c r="BC351" s="22">
        <f t="shared" si="15"/>
        <v>0</v>
      </c>
      <c r="BD351" s="22">
        <f t="shared" si="16"/>
        <v>13275</v>
      </c>
      <c r="BE351" s="22">
        <f t="shared" si="17"/>
        <v>13275</v>
      </c>
    </row>
    <row r="352" spans="1:57" x14ac:dyDescent="0.3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202222.5</v>
      </c>
      <c r="Z352" s="77">
        <v>854.39</v>
      </c>
      <c r="AA352" s="77">
        <v>0</v>
      </c>
      <c r="AB352" s="77">
        <v>0</v>
      </c>
      <c r="AC352" s="77">
        <v>0</v>
      </c>
      <c r="AD352" s="77">
        <v>0</v>
      </c>
      <c r="AE352" s="140">
        <v>43693</v>
      </c>
      <c r="AF352" s="140">
        <v>45520</v>
      </c>
      <c r="AG352" s="141">
        <v>404445</v>
      </c>
      <c r="AH352" s="83">
        <v>0</v>
      </c>
      <c r="AI352" s="83">
        <v>0</v>
      </c>
      <c r="AJ352" s="142">
        <v>5.0700000000000002E-2</v>
      </c>
      <c r="AK352" s="79" t="s">
        <v>651</v>
      </c>
      <c r="AL352" s="79" t="s">
        <v>652</v>
      </c>
      <c r="AM352" s="154">
        <v>0</v>
      </c>
      <c r="AN352" s="154">
        <v>0</v>
      </c>
      <c r="AO352" s="154">
        <v>0</v>
      </c>
      <c r="AP352" s="154">
        <v>0</v>
      </c>
      <c r="AQ352" s="154">
        <v>0</v>
      </c>
      <c r="AR352" s="154">
        <v>0</v>
      </c>
      <c r="AS352" s="154">
        <v>0</v>
      </c>
      <c r="AT352" s="154">
        <v>0</v>
      </c>
      <c r="AU352" s="154">
        <v>0</v>
      </c>
      <c r="AV352" s="154">
        <v>0</v>
      </c>
      <c r="AW352" s="154">
        <v>0</v>
      </c>
      <c r="AX352" s="154">
        <v>0</v>
      </c>
      <c r="AY352" s="154">
        <v>0</v>
      </c>
      <c r="AZ352" s="154">
        <v>0</v>
      </c>
      <c r="BA352" s="154">
        <v>0</v>
      </c>
      <c r="BB352" s="154">
        <v>0</v>
      </c>
      <c r="BC352" s="22">
        <f t="shared" si="15"/>
        <v>0</v>
      </c>
      <c r="BD352" s="22">
        <f t="shared" si="16"/>
        <v>0</v>
      </c>
      <c r="BE352" s="22">
        <f t="shared" si="17"/>
        <v>0</v>
      </c>
    </row>
    <row r="353" spans="1:57" x14ac:dyDescent="0.3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0">
        <v>43693</v>
      </c>
      <c r="AF353" s="140">
        <v>45885</v>
      </c>
      <c r="AG353" s="141">
        <v>1602882.5</v>
      </c>
      <c r="AH353" s="83">
        <v>0.96111111111111114</v>
      </c>
      <c r="AI353" s="83">
        <v>6</v>
      </c>
      <c r="AJ353" s="142">
        <v>5.3600000000000002E-2</v>
      </c>
      <c r="AK353" s="79" t="s">
        <v>651</v>
      </c>
      <c r="AL353" s="79" t="s">
        <v>652</v>
      </c>
      <c r="AM353" s="154">
        <v>0</v>
      </c>
      <c r="AN353" s="154">
        <v>0</v>
      </c>
      <c r="AO353" s="154">
        <v>0</v>
      </c>
      <c r="AP353" s="154">
        <v>0</v>
      </c>
      <c r="AQ353" s="154">
        <v>0</v>
      </c>
      <c r="AR353" s="154">
        <v>801441.25</v>
      </c>
      <c r="AS353" s="154">
        <v>0</v>
      </c>
      <c r="AT353" s="154">
        <v>0</v>
      </c>
      <c r="AU353" s="154">
        <v>0</v>
      </c>
      <c r="AV353" s="154">
        <v>0</v>
      </c>
      <c r="AW353" s="154">
        <v>0</v>
      </c>
      <c r="AX353" s="154">
        <v>801441.25</v>
      </c>
      <c r="AY353" s="154">
        <v>0</v>
      </c>
      <c r="AZ353" s="154">
        <v>0</v>
      </c>
      <c r="BA353" s="154">
        <v>0</v>
      </c>
      <c r="BB353" s="154">
        <v>0</v>
      </c>
      <c r="BC353" s="22">
        <f t="shared" si="15"/>
        <v>0</v>
      </c>
      <c r="BD353" s="22">
        <f t="shared" si="16"/>
        <v>1602882.5</v>
      </c>
      <c r="BE353" s="22">
        <f t="shared" si="17"/>
        <v>1602882.5</v>
      </c>
    </row>
    <row r="354" spans="1:57" x14ac:dyDescent="0.3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0">
        <v>43693</v>
      </c>
      <c r="AF354" s="140">
        <v>46250</v>
      </c>
      <c r="AG354" s="141">
        <v>1291952.5</v>
      </c>
      <c r="AH354" s="83">
        <v>1.961111111111111</v>
      </c>
      <c r="AI354" s="83">
        <v>7</v>
      </c>
      <c r="AJ354" s="142">
        <v>5.6399999999999999E-2</v>
      </c>
      <c r="AK354" s="79" t="s">
        <v>651</v>
      </c>
      <c r="AL354" s="79" t="s">
        <v>652</v>
      </c>
      <c r="AM354" s="154">
        <v>0</v>
      </c>
      <c r="AN354" s="154">
        <v>0</v>
      </c>
      <c r="AO354" s="154">
        <v>0</v>
      </c>
      <c r="AP354" s="154">
        <v>0</v>
      </c>
      <c r="AQ354" s="154">
        <v>0</v>
      </c>
      <c r="AR354" s="154">
        <v>0</v>
      </c>
      <c r="AS354" s="154">
        <v>0</v>
      </c>
      <c r="AT354" s="154">
        <v>0</v>
      </c>
      <c r="AU354" s="154">
        <v>0</v>
      </c>
      <c r="AV354" s="154">
        <v>0</v>
      </c>
      <c r="AW354" s="154">
        <v>0</v>
      </c>
      <c r="AX354" s="154">
        <v>645976.25</v>
      </c>
      <c r="AY354" s="154">
        <v>0</v>
      </c>
      <c r="AZ354" s="154">
        <v>0</v>
      </c>
      <c r="BA354" s="154">
        <v>0</v>
      </c>
      <c r="BB354" s="154">
        <v>0</v>
      </c>
      <c r="BC354" s="22">
        <f t="shared" si="15"/>
        <v>0</v>
      </c>
      <c r="BD354" s="22">
        <f t="shared" si="16"/>
        <v>645976.25</v>
      </c>
      <c r="BE354" s="22">
        <f t="shared" si="17"/>
        <v>645976.25</v>
      </c>
    </row>
    <row r="355" spans="1:57" x14ac:dyDescent="0.3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0">
        <v>43693</v>
      </c>
      <c r="AF355" s="140">
        <v>46615</v>
      </c>
      <c r="AG355" s="141">
        <v>623482.5</v>
      </c>
      <c r="AH355" s="83">
        <v>2.9611111111111112</v>
      </c>
      <c r="AI355" s="83">
        <v>8</v>
      </c>
      <c r="AJ355" s="142">
        <v>5.9299999999999999E-2</v>
      </c>
      <c r="AK355" s="79" t="s">
        <v>651</v>
      </c>
      <c r="AL355" s="79" t="s">
        <v>652</v>
      </c>
      <c r="AM355" s="154">
        <v>0</v>
      </c>
      <c r="AN355" s="154">
        <v>0</v>
      </c>
      <c r="AO355" s="154">
        <v>0</v>
      </c>
      <c r="AP355" s="154">
        <v>0</v>
      </c>
      <c r="AQ355" s="154">
        <v>0</v>
      </c>
      <c r="AR355" s="154">
        <v>0</v>
      </c>
      <c r="AS355" s="154">
        <v>0</v>
      </c>
      <c r="AT355" s="154">
        <v>0</v>
      </c>
      <c r="AU355" s="154">
        <v>0</v>
      </c>
      <c r="AV355" s="154">
        <v>0</v>
      </c>
      <c r="AW355" s="154">
        <v>0</v>
      </c>
      <c r="AX355" s="154">
        <v>207827.5</v>
      </c>
      <c r="AY355" s="154">
        <v>0</v>
      </c>
      <c r="AZ355" s="154">
        <v>0</v>
      </c>
      <c r="BA355" s="154">
        <v>0</v>
      </c>
      <c r="BB355" s="154">
        <v>0</v>
      </c>
      <c r="BC355" s="22">
        <f t="shared" si="15"/>
        <v>0</v>
      </c>
      <c r="BD355" s="22">
        <f t="shared" si="16"/>
        <v>207827.5</v>
      </c>
      <c r="BE355" s="22">
        <f t="shared" si="17"/>
        <v>207827.5</v>
      </c>
    </row>
    <row r="356" spans="1:57" x14ac:dyDescent="0.3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262033.75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0</v>
      </c>
      <c r="AE356" s="140">
        <v>43696</v>
      </c>
      <c r="AF356" s="140">
        <v>45523</v>
      </c>
      <c r="AG356" s="141">
        <v>524067.5</v>
      </c>
      <c r="AH356" s="83">
        <v>0</v>
      </c>
      <c r="AI356" s="83">
        <v>0</v>
      </c>
      <c r="AJ356" s="142">
        <v>5.0700000000000002E-2</v>
      </c>
      <c r="AK356" s="79" t="s">
        <v>651</v>
      </c>
      <c r="AL356" s="79" t="s">
        <v>652</v>
      </c>
      <c r="AM356" s="154">
        <v>0</v>
      </c>
      <c r="AN356" s="154">
        <v>0</v>
      </c>
      <c r="AO356" s="154">
        <v>0</v>
      </c>
      <c r="AP356" s="154">
        <v>0</v>
      </c>
      <c r="AQ356" s="154">
        <v>0</v>
      </c>
      <c r="AR356" s="154">
        <v>0</v>
      </c>
      <c r="AS356" s="154">
        <v>0</v>
      </c>
      <c r="AT356" s="154">
        <v>0</v>
      </c>
      <c r="AU356" s="154">
        <v>0</v>
      </c>
      <c r="AV356" s="154">
        <v>0</v>
      </c>
      <c r="AW356" s="154">
        <v>0</v>
      </c>
      <c r="AX356" s="154">
        <v>0</v>
      </c>
      <c r="AY356" s="154">
        <v>0</v>
      </c>
      <c r="AZ356" s="154">
        <v>0</v>
      </c>
      <c r="BA356" s="154">
        <v>0</v>
      </c>
      <c r="BB356" s="154">
        <v>0</v>
      </c>
      <c r="BC356" s="22">
        <f t="shared" si="15"/>
        <v>0</v>
      </c>
      <c r="BD356" s="22">
        <f t="shared" si="16"/>
        <v>0</v>
      </c>
      <c r="BE356" s="22">
        <f t="shared" si="17"/>
        <v>0</v>
      </c>
    </row>
    <row r="357" spans="1:57" x14ac:dyDescent="0.3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0">
        <v>43696</v>
      </c>
      <c r="AF357" s="140">
        <v>45888</v>
      </c>
      <c r="AG357" s="141">
        <v>765230</v>
      </c>
      <c r="AH357" s="83">
        <v>0.96944444444444444</v>
      </c>
      <c r="AI357" s="83">
        <v>6</v>
      </c>
      <c r="AJ357" s="142">
        <v>5.3600000000000002E-2</v>
      </c>
      <c r="AK357" s="79" t="s">
        <v>651</v>
      </c>
      <c r="AL357" s="79" t="s">
        <v>652</v>
      </c>
      <c r="AM357" s="154">
        <v>0</v>
      </c>
      <c r="AN357" s="154">
        <v>0</v>
      </c>
      <c r="AO357" s="154">
        <v>0</v>
      </c>
      <c r="AP357" s="154">
        <v>0</v>
      </c>
      <c r="AQ357" s="154">
        <v>0</v>
      </c>
      <c r="AR357" s="154">
        <v>382615</v>
      </c>
      <c r="AS357" s="154">
        <v>0</v>
      </c>
      <c r="AT357" s="154">
        <v>0</v>
      </c>
      <c r="AU357" s="154">
        <v>0</v>
      </c>
      <c r="AV357" s="154">
        <v>0</v>
      </c>
      <c r="AW357" s="154">
        <v>0</v>
      </c>
      <c r="AX357" s="154">
        <v>382615</v>
      </c>
      <c r="AY357" s="154">
        <v>0</v>
      </c>
      <c r="AZ357" s="154">
        <v>0</v>
      </c>
      <c r="BA357" s="154">
        <v>0</v>
      </c>
      <c r="BB357" s="154">
        <v>0</v>
      </c>
      <c r="BC357" s="22">
        <f t="shared" si="15"/>
        <v>0</v>
      </c>
      <c r="BD357" s="22">
        <f t="shared" si="16"/>
        <v>765230</v>
      </c>
      <c r="BE357" s="22">
        <f t="shared" si="17"/>
        <v>765230</v>
      </c>
    </row>
    <row r="358" spans="1:57" x14ac:dyDescent="0.3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0">
        <v>43696</v>
      </c>
      <c r="AF358" s="140">
        <v>46253</v>
      </c>
      <c r="AG358" s="141">
        <v>1036777.5</v>
      </c>
      <c r="AH358" s="83">
        <v>1.9694444444444446</v>
      </c>
      <c r="AI358" s="83">
        <v>7</v>
      </c>
      <c r="AJ358" s="142">
        <v>5.6399999999999999E-2</v>
      </c>
      <c r="AK358" s="79" t="s">
        <v>651</v>
      </c>
      <c r="AL358" s="79" t="s">
        <v>652</v>
      </c>
      <c r="AM358" s="154">
        <v>0</v>
      </c>
      <c r="AN358" s="154">
        <v>0</v>
      </c>
      <c r="AO358" s="154">
        <v>0</v>
      </c>
      <c r="AP358" s="154">
        <v>0</v>
      </c>
      <c r="AQ358" s="154">
        <v>0</v>
      </c>
      <c r="AR358" s="154">
        <v>0</v>
      </c>
      <c r="AS358" s="154">
        <v>0</v>
      </c>
      <c r="AT358" s="154">
        <v>0</v>
      </c>
      <c r="AU358" s="154">
        <v>0</v>
      </c>
      <c r="AV358" s="154">
        <v>0</v>
      </c>
      <c r="AW358" s="154">
        <v>0</v>
      </c>
      <c r="AX358" s="154">
        <v>518388.75</v>
      </c>
      <c r="AY358" s="154">
        <v>0</v>
      </c>
      <c r="AZ358" s="154">
        <v>0</v>
      </c>
      <c r="BA358" s="154">
        <v>0</v>
      </c>
      <c r="BB358" s="154">
        <v>0</v>
      </c>
      <c r="BC358" s="22">
        <f t="shared" si="15"/>
        <v>0</v>
      </c>
      <c r="BD358" s="22">
        <f t="shared" si="16"/>
        <v>518388.75</v>
      </c>
      <c r="BE358" s="22">
        <f t="shared" si="17"/>
        <v>518388.75</v>
      </c>
    </row>
    <row r="359" spans="1:57" x14ac:dyDescent="0.3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0">
        <v>43696</v>
      </c>
      <c r="AF359" s="140">
        <v>46618</v>
      </c>
      <c r="AG359" s="141">
        <v>157825</v>
      </c>
      <c r="AH359" s="83">
        <v>2.9694444444444446</v>
      </c>
      <c r="AI359" s="83">
        <v>8</v>
      </c>
      <c r="AJ359" s="142">
        <v>5.9299999999999999E-2</v>
      </c>
      <c r="AK359" s="79" t="s">
        <v>651</v>
      </c>
      <c r="AL359" s="79" t="s">
        <v>652</v>
      </c>
      <c r="AM359" s="154">
        <v>0</v>
      </c>
      <c r="AN359" s="154">
        <v>0</v>
      </c>
      <c r="AO359" s="154">
        <v>0</v>
      </c>
      <c r="AP359" s="154">
        <v>0</v>
      </c>
      <c r="AQ359" s="154">
        <v>0</v>
      </c>
      <c r="AR359" s="154">
        <v>0</v>
      </c>
      <c r="AS359" s="154">
        <v>0</v>
      </c>
      <c r="AT359" s="154">
        <v>0</v>
      </c>
      <c r="AU359" s="154">
        <v>0</v>
      </c>
      <c r="AV359" s="154">
        <v>0</v>
      </c>
      <c r="AW359" s="154">
        <v>0</v>
      </c>
      <c r="AX359" s="154">
        <v>52608.33</v>
      </c>
      <c r="AY359" s="154">
        <v>0</v>
      </c>
      <c r="AZ359" s="154">
        <v>0</v>
      </c>
      <c r="BA359" s="154">
        <v>0</v>
      </c>
      <c r="BB359" s="154">
        <v>0</v>
      </c>
      <c r="BC359" s="22">
        <f t="shared" si="15"/>
        <v>0</v>
      </c>
      <c r="BD359" s="22">
        <f t="shared" si="16"/>
        <v>52608.33</v>
      </c>
      <c r="BE359" s="22">
        <f t="shared" si="17"/>
        <v>52608.33</v>
      </c>
    </row>
    <row r="360" spans="1:57" x14ac:dyDescent="0.3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378706.25</v>
      </c>
      <c r="Z360" s="77">
        <v>1600.03</v>
      </c>
      <c r="AA360" s="77">
        <v>0</v>
      </c>
      <c r="AB360" s="77">
        <v>0</v>
      </c>
      <c r="AC360" s="77">
        <v>0</v>
      </c>
      <c r="AD360" s="77">
        <v>0</v>
      </c>
      <c r="AE360" s="140">
        <v>43697</v>
      </c>
      <c r="AF360" s="140">
        <v>45524</v>
      </c>
      <c r="AG360" s="141">
        <v>757412.5</v>
      </c>
      <c r="AH360" s="83">
        <v>0</v>
      </c>
      <c r="AI360" s="83">
        <v>0</v>
      </c>
      <c r="AJ360" s="142">
        <v>5.0700000000000002E-2</v>
      </c>
      <c r="AK360" s="79" t="s">
        <v>651</v>
      </c>
      <c r="AL360" s="79" t="s">
        <v>652</v>
      </c>
      <c r="AM360" s="154">
        <v>0</v>
      </c>
      <c r="AN360" s="154">
        <v>0</v>
      </c>
      <c r="AO360" s="154">
        <v>0</v>
      </c>
      <c r="AP360" s="154">
        <v>0</v>
      </c>
      <c r="AQ360" s="154">
        <v>0</v>
      </c>
      <c r="AR360" s="154">
        <v>0</v>
      </c>
      <c r="AS360" s="154">
        <v>0</v>
      </c>
      <c r="AT360" s="154">
        <v>0</v>
      </c>
      <c r="AU360" s="154">
        <v>0</v>
      </c>
      <c r="AV360" s="154">
        <v>0</v>
      </c>
      <c r="AW360" s="154">
        <v>0</v>
      </c>
      <c r="AX360" s="154">
        <v>0</v>
      </c>
      <c r="AY360" s="154">
        <v>0</v>
      </c>
      <c r="AZ360" s="154">
        <v>0</v>
      </c>
      <c r="BA360" s="154">
        <v>0</v>
      </c>
      <c r="BB360" s="154">
        <v>0</v>
      </c>
      <c r="BC360" s="22">
        <f t="shared" si="15"/>
        <v>0</v>
      </c>
      <c r="BD360" s="22">
        <f t="shared" si="16"/>
        <v>0</v>
      </c>
      <c r="BE360" s="22">
        <f t="shared" si="17"/>
        <v>0</v>
      </c>
    </row>
    <row r="361" spans="1:57" x14ac:dyDescent="0.3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0">
        <v>43697</v>
      </c>
      <c r="AF361" s="140">
        <v>45889</v>
      </c>
      <c r="AG361" s="141">
        <v>648262.5</v>
      </c>
      <c r="AH361" s="83">
        <v>0.97222222222222221</v>
      </c>
      <c r="AI361" s="83">
        <v>6</v>
      </c>
      <c r="AJ361" s="142">
        <v>5.3600000000000002E-2</v>
      </c>
      <c r="AK361" s="79" t="s">
        <v>651</v>
      </c>
      <c r="AL361" s="79" t="s">
        <v>652</v>
      </c>
      <c r="AM361" s="154">
        <v>0</v>
      </c>
      <c r="AN361" s="154">
        <v>0</v>
      </c>
      <c r="AO361" s="154">
        <v>0</v>
      </c>
      <c r="AP361" s="154">
        <v>0</v>
      </c>
      <c r="AQ361" s="154">
        <v>0</v>
      </c>
      <c r="AR361" s="154">
        <v>324131.25</v>
      </c>
      <c r="AS361" s="154">
        <v>0</v>
      </c>
      <c r="AT361" s="154">
        <v>0</v>
      </c>
      <c r="AU361" s="154">
        <v>0</v>
      </c>
      <c r="AV361" s="154">
        <v>0</v>
      </c>
      <c r="AW361" s="154">
        <v>0</v>
      </c>
      <c r="AX361" s="154">
        <v>324131.25</v>
      </c>
      <c r="AY361" s="154">
        <v>0</v>
      </c>
      <c r="AZ361" s="154">
        <v>0</v>
      </c>
      <c r="BA361" s="154">
        <v>0</v>
      </c>
      <c r="BB361" s="154">
        <v>0</v>
      </c>
      <c r="BC361" s="22">
        <f t="shared" si="15"/>
        <v>0</v>
      </c>
      <c r="BD361" s="22">
        <f t="shared" si="16"/>
        <v>648262.5</v>
      </c>
      <c r="BE361" s="22">
        <f t="shared" si="17"/>
        <v>648262.5</v>
      </c>
    </row>
    <row r="362" spans="1:57" x14ac:dyDescent="0.3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0">
        <v>43697</v>
      </c>
      <c r="AF362" s="140">
        <v>46254</v>
      </c>
      <c r="AG362" s="141">
        <v>1081470</v>
      </c>
      <c r="AH362" s="83">
        <v>1.9722222222222223</v>
      </c>
      <c r="AI362" s="83">
        <v>7</v>
      </c>
      <c r="AJ362" s="142">
        <v>5.6399999999999999E-2</v>
      </c>
      <c r="AK362" s="79" t="s">
        <v>651</v>
      </c>
      <c r="AL362" s="79" t="s">
        <v>652</v>
      </c>
      <c r="AM362" s="154">
        <v>0</v>
      </c>
      <c r="AN362" s="154">
        <v>0</v>
      </c>
      <c r="AO362" s="154">
        <v>0</v>
      </c>
      <c r="AP362" s="154">
        <v>0</v>
      </c>
      <c r="AQ362" s="154">
        <v>0</v>
      </c>
      <c r="AR362" s="154">
        <v>0</v>
      </c>
      <c r="AS362" s="154">
        <v>0</v>
      </c>
      <c r="AT362" s="154">
        <v>0</v>
      </c>
      <c r="AU362" s="154">
        <v>0</v>
      </c>
      <c r="AV362" s="154">
        <v>0</v>
      </c>
      <c r="AW362" s="154">
        <v>0</v>
      </c>
      <c r="AX362" s="154">
        <v>540735</v>
      </c>
      <c r="AY362" s="154">
        <v>0</v>
      </c>
      <c r="AZ362" s="154">
        <v>0</v>
      </c>
      <c r="BA362" s="154">
        <v>0</v>
      </c>
      <c r="BB362" s="154">
        <v>0</v>
      </c>
      <c r="BC362" s="22">
        <f t="shared" si="15"/>
        <v>0</v>
      </c>
      <c r="BD362" s="22">
        <f t="shared" si="16"/>
        <v>540735</v>
      </c>
      <c r="BE362" s="22">
        <f t="shared" si="17"/>
        <v>540735</v>
      </c>
    </row>
    <row r="363" spans="1:57" x14ac:dyDescent="0.3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0">
        <v>43697</v>
      </c>
      <c r="AF363" s="140">
        <v>46619</v>
      </c>
      <c r="AG363" s="141">
        <v>315502.5</v>
      </c>
      <c r="AH363" s="83">
        <v>2.9722222222222223</v>
      </c>
      <c r="AI363" s="83">
        <v>8</v>
      </c>
      <c r="AJ363" s="142">
        <v>5.9299999999999999E-2</v>
      </c>
      <c r="AK363" s="79" t="s">
        <v>651</v>
      </c>
      <c r="AL363" s="79" t="s">
        <v>652</v>
      </c>
      <c r="AM363" s="154">
        <v>0</v>
      </c>
      <c r="AN363" s="154">
        <v>0</v>
      </c>
      <c r="AO363" s="154">
        <v>0</v>
      </c>
      <c r="AP363" s="154">
        <v>0</v>
      </c>
      <c r="AQ363" s="154">
        <v>0</v>
      </c>
      <c r="AR363" s="154">
        <v>0</v>
      </c>
      <c r="AS363" s="154">
        <v>0</v>
      </c>
      <c r="AT363" s="154">
        <v>0</v>
      </c>
      <c r="AU363" s="154">
        <v>0</v>
      </c>
      <c r="AV363" s="154">
        <v>0</v>
      </c>
      <c r="AW363" s="154">
        <v>0</v>
      </c>
      <c r="AX363" s="154">
        <v>105167.5</v>
      </c>
      <c r="AY363" s="154">
        <v>0</v>
      </c>
      <c r="AZ363" s="154">
        <v>0</v>
      </c>
      <c r="BA363" s="154">
        <v>0</v>
      </c>
      <c r="BB363" s="154">
        <v>0</v>
      </c>
      <c r="BC363" s="22">
        <f t="shared" si="15"/>
        <v>0</v>
      </c>
      <c r="BD363" s="22">
        <f t="shared" si="16"/>
        <v>105167.5</v>
      </c>
      <c r="BE363" s="22">
        <f t="shared" si="17"/>
        <v>105167.5</v>
      </c>
    </row>
    <row r="364" spans="1:57" x14ac:dyDescent="0.3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0">
        <v>43697</v>
      </c>
      <c r="AF364" s="140">
        <v>47350</v>
      </c>
      <c r="AG364" s="141">
        <v>53100</v>
      </c>
      <c r="AH364" s="83">
        <v>4.9722222222222223</v>
      </c>
      <c r="AI364" s="83">
        <v>10</v>
      </c>
      <c r="AJ364" s="142">
        <v>6.5000000000000002E-2</v>
      </c>
      <c r="AK364" s="79" t="s">
        <v>651</v>
      </c>
      <c r="AL364" s="79" t="s">
        <v>652</v>
      </c>
      <c r="AM364" s="154">
        <v>0</v>
      </c>
      <c r="AN364" s="154">
        <v>0</v>
      </c>
      <c r="AO364" s="154">
        <v>0</v>
      </c>
      <c r="AP364" s="154">
        <v>0</v>
      </c>
      <c r="AQ364" s="154">
        <v>0</v>
      </c>
      <c r="AR364" s="154">
        <v>0</v>
      </c>
      <c r="AS364" s="154">
        <v>0</v>
      </c>
      <c r="AT364" s="154">
        <v>0</v>
      </c>
      <c r="AU364" s="154">
        <v>0</v>
      </c>
      <c r="AV364" s="154">
        <v>0</v>
      </c>
      <c r="AW364" s="154">
        <v>0</v>
      </c>
      <c r="AX364" s="154">
        <v>10620</v>
      </c>
      <c r="AY364" s="154">
        <v>0</v>
      </c>
      <c r="AZ364" s="154">
        <v>0</v>
      </c>
      <c r="BA364" s="154">
        <v>0</v>
      </c>
      <c r="BB364" s="154">
        <v>0</v>
      </c>
      <c r="BC364" s="22">
        <f t="shared" si="15"/>
        <v>0</v>
      </c>
      <c r="BD364" s="22">
        <f t="shared" si="16"/>
        <v>10620</v>
      </c>
      <c r="BE364" s="22">
        <f t="shared" si="17"/>
        <v>10620</v>
      </c>
    </row>
    <row r="365" spans="1:57" x14ac:dyDescent="0.3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324942.5</v>
      </c>
      <c r="Z365" s="77">
        <v>1372.88</v>
      </c>
      <c r="AA365" s="77">
        <v>0</v>
      </c>
      <c r="AB365" s="77">
        <v>0</v>
      </c>
      <c r="AC365" s="77">
        <v>0</v>
      </c>
      <c r="AD365" s="77">
        <v>0</v>
      </c>
      <c r="AE365" s="140">
        <v>43698</v>
      </c>
      <c r="AF365" s="140">
        <v>45525</v>
      </c>
      <c r="AG365" s="141">
        <v>649885</v>
      </c>
      <c r="AH365" s="83">
        <v>0</v>
      </c>
      <c r="AI365" s="83">
        <v>0</v>
      </c>
      <c r="AJ365" s="142">
        <v>5.0700000000000002E-2</v>
      </c>
      <c r="AK365" s="79" t="s">
        <v>651</v>
      </c>
      <c r="AL365" s="79" t="s">
        <v>652</v>
      </c>
      <c r="AM365" s="154">
        <v>0</v>
      </c>
      <c r="AN365" s="154">
        <v>0</v>
      </c>
      <c r="AO365" s="154">
        <v>0</v>
      </c>
      <c r="AP365" s="154">
        <v>0</v>
      </c>
      <c r="AQ365" s="154">
        <v>0</v>
      </c>
      <c r="AR365" s="154">
        <v>0</v>
      </c>
      <c r="AS365" s="154">
        <v>0</v>
      </c>
      <c r="AT365" s="154">
        <v>0</v>
      </c>
      <c r="AU365" s="154">
        <v>0</v>
      </c>
      <c r="AV365" s="154">
        <v>0</v>
      </c>
      <c r="AW365" s="154">
        <v>0</v>
      </c>
      <c r="AX365" s="154">
        <v>0</v>
      </c>
      <c r="AY365" s="154">
        <v>0</v>
      </c>
      <c r="AZ365" s="154">
        <v>0</v>
      </c>
      <c r="BA365" s="154">
        <v>0</v>
      </c>
      <c r="BB365" s="154">
        <v>0</v>
      </c>
      <c r="BC365" s="22">
        <f t="shared" si="15"/>
        <v>0</v>
      </c>
      <c r="BD365" s="22">
        <f t="shared" si="16"/>
        <v>0</v>
      </c>
      <c r="BE365" s="22">
        <f t="shared" si="17"/>
        <v>0</v>
      </c>
    </row>
    <row r="366" spans="1:57" x14ac:dyDescent="0.3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0">
        <v>43698</v>
      </c>
      <c r="AF366" s="140">
        <v>45890</v>
      </c>
      <c r="AG366" s="141">
        <v>1526182.5</v>
      </c>
      <c r="AH366" s="83">
        <v>0.97499999999999998</v>
      </c>
      <c r="AI366" s="83">
        <v>6</v>
      </c>
      <c r="AJ366" s="142">
        <v>5.3600000000000002E-2</v>
      </c>
      <c r="AK366" s="79" t="s">
        <v>651</v>
      </c>
      <c r="AL366" s="79" t="s">
        <v>652</v>
      </c>
      <c r="AM366" s="154">
        <v>0</v>
      </c>
      <c r="AN366" s="154">
        <v>0</v>
      </c>
      <c r="AO366" s="154">
        <v>0</v>
      </c>
      <c r="AP366" s="154">
        <v>0</v>
      </c>
      <c r="AQ366" s="154">
        <v>0</v>
      </c>
      <c r="AR366" s="154">
        <v>763091.25</v>
      </c>
      <c r="AS366" s="154">
        <v>0</v>
      </c>
      <c r="AT366" s="154">
        <v>0</v>
      </c>
      <c r="AU366" s="154">
        <v>0</v>
      </c>
      <c r="AV366" s="154">
        <v>0</v>
      </c>
      <c r="AW366" s="154">
        <v>0</v>
      </c>
      <c r="AX366" s="154">
        <v>763091.25</v>
      </c>
      <c r="AY366" s="154">
        <v>0</v>
      </c>
      <c r="AZ366" s="154">
        <v>0</v>
      </c>
      <c r="BA366" s="154">
        <v>0</v>
      </c>
      <c r="BB366" s="154">
        <v>0</v>
      </c>
      <c r="BC366" s="22">
        <f t="shared" si="15"/>
        <v>0</v>
      </c>
      <c r="BD366" s="22">
        <f t="shared" si="16"/>
        <v>1526182.5</v>
      </c>
      <c r="BE366" s="22">
        <f t="shared" si="17"/>
        <v>1526182.5</v>
      </c>
    </row>
    <row r="367" spans="1:57" x14ac:dyDescent="0.3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0">
        <v>43698</v>
      </c>
      <c r="AF367" s="140">
        <v>46255</v>
      </c>
      <c r="AG367" s="141">
        <v>1467772.5</v>
      </c>
      <c r="AH367" s="83">
        <v>1.9750000000000001</v>
      </c>
      <c r="AI367" s="83">
        <v>7</v>
      </c>
      <c r="AJ367" s="142">
        <v>5.6399999999999999E-2</v>
      </c>
      <c r="AK367" s="79" t="s">
        <v>651</v>
      </c>
      <c r="AL367" s="79" t="s">
        <v>652</v>
      </c>
      <c r="AM367" s="154">
        <v>0</v>
      </c>
      <c r="AN367" s="154">
        <v>0</v>
      </c>
      <c r="AO367" s="154">
        <v>0</v>
      </c>
      <c r="AP367" s="154">
        <v>0</v>
      </c>
      <c r="AQ367" s="154">
        <v>0</v>
      </c>
      <c r="AR367" s="154">
        <v>0</v>
      </c>
      <c r="AS367" s="154">
        <v>0</v>
      </c>
      <c r="AT367" s="154">
        <v>0</v>
      </c>
      <c r="AU367" s="154">
        <v>0</v>
      </c>
      <c r="AV367" s="154">
        <v>0</v>
      </c>
      <c r="AW367" s="154">
        <v>0</v>
      </c>
      <c r="AX367" s="154">
        <v>733886.25</v>
      </c>
      <c r="AY367" s="154">
        <v>0</v>
      </c>
      <c r="AZ367" s="154">
        <v>0</v>
      </c>
      <c r="BA367" s="154">
        <v>0</v>
      </c>
      <c r="BB367" s="154">
        <v>0</v>
      </c>
      <c r="BC367" s="22">
        <f t="shared" si="15"/>
        <v>0</v>
      </c>
      <c r="BD367" s="22">
        <f t="shared" si="16"/>
        <v>733886.25</v>
      </c>
      <c r="BE367" s="22">
        <f t="shared" si="17"/>
        <v>733886.25</v>
      </c>
    </row>
    <row r="368" spans="1:57" x14ac:dyDescent="0.3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0">
        <v>43698</v>
      </c>
      <c r="AF368" s="140">
        <v>46620</v>
      </c>
      <c r="AG368" s="141">
        <v>315650</v>
      </c>
      <c r="AH368" s="83">
        <v>2.9750000000000001</v>
      </c>
      <c r="AI368" s="83">
        <v>8</v>
      </c>
      <c r="AJ368" s="142">
        <v>5.9299999999999999E-2</v>
      </c>
      <c r="AK368" s="79" t="s">
        <v>651</v>
      </c>
      <c r="AL368" s="79" t="s">
        <v>652</v>
      </c>
      <c r="AM368" s="154">
        <v>0</v>
      </c>
      <c r="AN368" s="154">
        <v>0</v>
      </c>
      <c r="AO368" s="154">
        <v>0</v>
      </c>
      <c r="AP368" s="154">
        <v>0</v>
      </c>
      <c r="AQ368" s="154">
        <v>0</v>
      </c>
      <c r="AR368" s="154">
        <v>0</v>
      </c>
      <c r="AS368" s="154">
        <v>0</v>
      </c>
      <c r="AT368" s="154">
        <v>0</v>
      </c>
      <c r="AU368" s="154">
        <v>0</v>
      </c>
      <c r="AV368" s="154">
        <v>0</v>
      </c>
      <c r="AW368" s="154">
        <v>0</v>
      </c>
      <c r="AX368" s="154">
        <v>105216.66</v>
      </c>
      <c r="AY368" s="154">
        <v>0</v>
      </c>
      <c r="AZ368" s="154">
        <v>0</v>
      </c>
      <c r="BA368" s="154">
        <v>0</v>
      </c>
      <c r="BB368" s="154">
        <v>0</v>
      </c>
      <c r="BC368" s="22">
        <f t="shared" si="15"/>
        <v>0</v>
      </c>
      <c r="BD368" s="22">
        <f t="shared" si="16"/>
        <v>105216.66</v>
      </c>
      <c r="BE368" s="22">
        <f t="shared" si="17"/>
        <v>105216.66</v>
      </c>
    </row>
    <row r="369" spans="1:57" x14ac:dyDescent="0.3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0">
        <v>43698</v>
      </c>
      <c r="AF369" s="140">
        <v>46986</v>
      </c>
      <c r="AG369" s="141">
        <v>106200</v>
      </c>
      <c r="AH369" s="83">
        <v>3.9750000000000001</v>
      </c>
      <c r="AI369" s="83">
        <v>9</v>
      </c>
      <c r="AJ369" s="142">
        <v>6.2100000000000002E-2</v>
      </c>
      <c r="AK369" s="79" t="s">
        <v>651</v>
      </c>
      <c r="AL369" s="79" t="s">
        <v>652</v>
      </c>
      <c r="AM369" s="154">
        <v>0</v>
      </c>
      <c r="AN369" s="154">
        <v>0</v>
      </c>
      <c r="AO369" s="154">
        <v>0</v>
      </c>
      <c r="AP369" s="154">
        <v>0</v>
      </c>
      <c r="AQ369" s="154">
        <v>0</v>
      </c>
      <c r="AR369" s="154">
        <v>0</v>
      </c>
      <c r="AS369" s="154">
        <v>0</v>
      </c>
      <c r="AT369" s="154">
        <v>0</v>
      </c>
      <c r="AU369" s="154">
        <v>0</v>
      </c>
      <c r="AV369" s="154">
        <v>0</v>
      </c>
      <c r="AW369" s="154">
        <v>0</v>
      </c>
      <c r="AX369" s="154">
        <v>26550</v>
      </c>
      <c r="AY369" s="154">
        <v>0</v>
      </c>
      <c r="AZ369" s="154">
        <v>0</v>
      </c>
      <c r="BA369" s="154">
        <v>0</v>
      </c>
      <c r="BB369" s="154">
        <v>0</v>
      </c>
      <c r="BC369" s="22">
        <f t="shared" si="15"/>
        <v>0</v>
      </c>
      <c r="BD369" s="22">
        <f t="shared" si="16"/>
        <v>26550</v>
      </c>
      <c r="BE369" s="22">
        <f t="shared" si="17"/>
        <v>26550</v>
      </c>
    </row>
    <row r="370" spans="1:57" x14ac:dyDescent="0.3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0">
        <v>43698</v>
      </c>
      <c r="AF370" s="140">
        <v>47351</v>
      </c>
      <c r="AG370" s="141">
        <v>53100</v>
      </c>
      <c r="AH370" s="83">
        <v>4.9749999999999996</v>
      </c>
      <c r="AI370" s="83">
        <v>10</v>
      </c>
      <c r="AJ370" s="142">
        <v>6.5000000000000002E-2</v>
      </c>
      <c r="AK370" s="79" t="s">
        <v>651</v>
      </c>
      <c r="AL370" s="79" t="s">
        <v>652</v>
      </c>
      <c r="AM370" s="154">
        <v>0</v>
      </c>
      <c r="AN370" s="154">
        <v>0</v>
      </c>
      <c r="AO370" s="154">
        <v>0</v>
      </c>
      <c r="AP370" s="154">
        <v>0</v>
      </c>
      <c r="AQ370" s="154">
        <v>0</v>
      </c>
      <c r="AR370" s="154">
        <v>0</v>
      </c>
      <c r="AS370" s="154">
        <v>0</v>
      </c>
      <c r="AT370" s="154">
        <v>0</v>
      </c>
      <c r="AU370" s="154">
        <v>0</v>
      </c>
      <c r="AV370" s="154">
        <v>0</v>
      </c>
      <c r="AW370" s="154">
        <v>0</v>
      </c>
      <c r="AX370" s="154">
        <v>10620</v>
      </c>
      <c r="AY370" s="154">
        <v>0</v>
      </c>
      <c r="AZ370" s="154">
        <v>0</v>
      </c>
      <c r="BA370" s="154">
        <v>0</v>
      </c>
      <c r="BB370" s="154">
        <v>0</v>
      </c>
      <c r="BC370" s="22">
        <f t="shared" si="15"/>
        <v>0</v>
      </c>
      <c r="BD370" s="22">
        <f t="shared" si="16"/>
        <v>10620</v>
      </c>
      <c r="BE370" s="22">
        <f t="shared" si="17"/>
        <v>10620</v>
      </c>
    </row>
    <row r="371" spans="1:57" x14ac:dyDescent="0.3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303407.5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0</v>
      </c>
      <c r="AE371" s="140">
        <v>43699</v>
      </c>
      <c r="AF371" s="140">
        <v>45526</v>
      </c>
      <c r="AG371" s="141">
        <v>606815</v>
      </c>
      <c r="AH371" s="83">
        <v>0</v>
      </c>
      <c r="AI371" s="83">
        <v>0</v>
      </c>
      <c r="AJ371" s="142">
        <v>5.0700000000000002E-2</v>
      </c>
      <c r="AK371" s="79" t="s">
        <v>651</v>
      </c>
      <c r="AL371" s="79" t="s">
        <v>652</v>
      </c>
      <c r="AM371" s="154">
        <v>0</v>
      </c>
      <c r="AN371" s="154">
        <v>0</v>
      </c>
      <c r="AO371" s="154">
        <v>0</v>
      </c>
      <c r="AP371" s="154">
        <v>0</v>
      </c>
      <c r="AQ371" s="154">
        <v>0</v>
      </c>
      <c r="AR371" s="154">
        <v>0</v>
      </c>
      <c r="AS371" s="154">
        <v>0</v>
      </c>
      <c r="AT371" s="154">
        <v>0</v>
      </c>
      <c r="AU371" s="154">
        <v>0</v>
      </c>
      <c r="AV371" s="154">
        <v>0</v>
      </c>
      <c r="AW371" s="154">
        <v>0</v>
      </c>
      <c r="AX371" s="154">
        <v>0</v>
      </c>
      <c r="AY371" s="154">
        <v>0</v>
      </c>
      <c r="AZ371" s="154">
        <v>0</v>
      </c>
      <c r="BA371" s="154">
        <v>0</v>
      </c>
      <c r="BB371" s="154">
        <v>0</v>
      </c>
      <c r="BC371" s="22">
        <f t="shared" si="15"/>
        <v>0</v>
      </c>
      <c r="BD371" s="22">
        <f t="shared" si="16"/>
        <v>0</v>
      </c>
      <c r="BE371" s="22">
        <f t="shared" si="17"/>
        <v>0</v>
      </c>
    </row>
    <row r="372" spans="1:57" x14ac:dyDescent="0.3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0">
        <v>43699</v>
      </c>
      <c r="AF372" s="140">
        <v>45891</v>
      </c>
      <c r="AG372" s="141">
        <v>1238557.5</v>
      </c>
      <c r="AH372" s="83">
        <v>0.97777777777777775</v>
      </c>
      <c r="AI372" s="83">
        <v>6</v>
      </c>
      <c r="AJ372" s="142">
        <v>5.3600000000000002E-2</v>
      </c>
      <c r="AK372" s="79" t="s">
        <v>651</v>
      </c>
      <c r="AL372" s="79" t="s">
        <v>652</v>
      </c>
      <c r="AM372" s="154">
        <v>0</v>
      </c>
      <c r="AN372" s="154">
        <v>0</v>
      </c>
      <c r="AO372" s="154">
        <v>0</v>
      </c>
      <c r="AP372" s="154">
        <v>0</v>
      </c>
      <c r="AQ372" s="154">
        <v>0</v>
      </c>
      <c r="AR372" s="154">
        <v>619278.75</v>
      </c>
      <c r="AS372" s="154">
        <v>0</v>
      </c>
      <c r="AT372" s="154">
        <v>0</v>
      </c>
      <c r="AU372" s="154">
        <v>0</v>
      </c>
      <c r="AV372" s="154">
        <v>0</v>
      </c>
      <c r="AW372" s="154">
        <v>0</v>
      </c>
      <c r="AX372" s="154">
        <v>619278.75</v>
      </c>
      <c r="AY372" s="154">
        <v>0</v>
      </c>
      <c r="AZ372" s="154">
        <v>0</v>
      </c>
      <c r="BA372" s="154">
        <v>0</v>
      </c>
      <c r="BB372" s="154">
        <v>0</v>
      </c>
      <c r="BC372" s="22">
        <f t="shared" si="15"/>
        <v>0</v>
      </c>
      <c r="BD372" s="22">
        <f t="shared" si="16"/>
        <v>1238557.5</v>
      </c>
      <c r="BE372" s="22">
        <f t="shared" si="17"/>
        <v>1238557.5</v>
      </c>
    </row>
    <row r="373" spans="1:57" x14ac:dyDescent="0.3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0">
        <v>43699</v>
      </c>
      <c r="AF373" s="140">
        <v>46256</v>
      </c>
      <c r="AG373" s="141">
        <v>1540637.5</v>
      </c>
      <c r="AH373" s="83">
        <v>1.9777777777777779</v>
      </c>
      <c r="AI373" s="83">
        <v>7</v>
      </c>
      <c r="AJ373" s="142">
        <v>5.6399999999999999E-2</v>
      </c>
      <c r="AK373" s="79" t="s">
        <v>651</v>
      </c>
      <c r="AL373" s="79" t="s">
        <v>652</v>
      </c>
      <c r="AM373" s="154">
        <v>0</v>
      </c>
      <c r="AN373" s="154">
        <v>0</v>
      </c>
      <c r="AO373" s="154">
        <v>0</v>
      </c>
      <c r="AP373" s="154">
        <v>0</v>
      </c>
      <c r="AQ373" s="154">
        <v>0</v>
      </c>
      <c r="AR373" s="154">
        <v>0</v>
      </c>
      <c r="AS373" s="154">
        <v>0</v>
      </c>
      <c r="AT373" s="154">
        <v>0</v>
      </c>
      <c r="AU373" s="154">
        <v>0</v>
      </c>
      <c r="AV373" s="154">
        <v>0</v>
      </c>
      <c r="AW373" s="154">
        <v>0</v>
      </c>
      <c r="AX373" s="154">
        <v>770318.75</v>
      </c>
      <c r="AY373" s="154">
        <v>0</v>
      </c>
      <c r="AZ373" s="154">
        <v>0</v>
      </c>
      <c r="BA373" s="154">
        <v>0</v>
      </c>
      <c r="BB373" s="154">
        <v>0</v>
      </c>
      <c r="BC373" s="22">
        <f t="shared" si="15"/>
        <v>0</v>
      </c>
      <c r="BD373" s="22">
        <f t="shared" si="16"/>
        <v>770318.75</v>
      </c>
      <c r="BE373" s="22">
        <f t="shared" si="17"/>
        <v>770318.75</v>
      </c>
    </row>
    <row r="374" spans="1:57" x14ac:dyDescent="0.3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0">
        <v>43699</v>
      </c>
      <c r="AF374" s="140">
        <v>46621</v>
      </c>
      <c r="AG374" s="141">
        <v>384090</v>
      </c>
      <c r="AH374" s="83">
        <v>2.9777777777777779</v>
      </c>
      <c r="AI374" s="83">
        <v>8</v>
      </c>
      <c r="AJ374" s="142">
        <v>5.9299999999999999E-2</v>
      </c>
      <c r="AK374" s="79" t="s">
        <v>651</v>
      </c>
      <c r="AL374" s="79" t="s">
        <v>652</v>
      </c>
      <c r="AM374" s="154">
        <v>0</v>
      </c>
      <c r="AN374" s="154">
        <v>0</v>
      </c>
      <c r="AO374" s="154">
        <v>0</v>
      </c>
      <c r="AP374" s="154">
        <v>0</v>
      </c>
      <c r="AQ374" s="154">
        <v>0</v>
      </c>
      <c r="AR374" s="154">
        <v>0</v>
      </c>
      <c r="AS374" s="154">
        <v>0</v>
      </c>
      <c r="AT374" s="154">
        <v>0</v>
      </c>
      <c r="AU374" s="154">
        <v>0</v>
      </c>
      <c r="AV374" s="154">
        <v>0</v>
      </c>
      <c r="AW374" s="154">
        <v>0</v>
      </c>
      <c r="AX374" s="154">
        <v>128030</v>
      </c>
      <c r="AY374" s="154">
        <v>0</v>
      </c>
      <c r="AZ374" s="154">
        <v>0</v>
      </c>
      <c r="BA374" s="154">
        <v>0</v>
      </c>
      <c r="BB374" s="154">
        <v>0</v>
      </c>
      <c r="BC374" s="22">
        <f t="shared" si="15"/>
        <v>0</v>
      </c>
      <c r="BD374" s="22">
        <f t="shared" si="16"/>
        <v>128030</v>
      </c>
      <c r="BE374" s="22">
        <f t="shared" si="17"/>
        <v>128030</v>
      </c>
    </row>
    <row r="375" spans="1:57" x14ac:dyDescent="0.3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0">
        <v>43699</v>
      </c>
      <c r="AF375" s="140">
        <v>46987</v>
      </c>
      <c r="AG375" s="141">
        <v>53100</v>
      </c>
      <c r="AH375" s="83">
        <v>3.9777777777777779</v>
      </c>
      <c r="AI375" s="83">
        <v>9</v>
      </c>
      <c r="AJ375" s="142">
        <v>6.2100000000000002E-2</v>
      </c>
      <c r="AK375" s="79" t="s">
        <v>651</v>
      </c>
      <c r="AL375" s="79" t="s">
        <v>652</v>
      </c>
      <c r="AM375" s="154">
        <v>0</v>
      </c>
      <c r="AN375" s="154">
        <v>0</v>
      </c>
      <c r="AO375" s="154">
        <v>0</v>
      </c>
      <c r="AP375" s="154">
        <v>0</v>
      </c>
      <c r="AQ375" s="154">
        <v>0</v>
      </c>
      <c r="AR375" s="154">
        <v>0</v>
      </c>
      <c r="AS375" s="154">
        <v>0</v>
      </c>
      <c r="AT375" s="154">
        <v>0</v>
      </c>
      <c r="AU375" s="154">
        <v>0</v>
      </c>
      <c r="AV375" s="154">
        <v>0</v>
      </c>
      <c r="AW375" s="154">
        <v>0</v>
      </c>
      <c r="AX375" s="154">
        <v>13275</v>
      </c>
      <c r="AY375" s="154">
        <v>0</v>
      </c>
      <c r="AZ375" s="154">
        <v>0</v>
      </c>
      <c r="BA375" s="154">
        <v>0</v>
      </c>
      <c r="BB375" s="154">
        <v>0</v>
      </c>
      <c r="BC375" s="22">
        <f t="shared" si="15"/>
        <v>0</v>
      </c>
      <c r="BD375" s="22">
        <f t="shared" si="16"/>
        <v>13275</v>
      </c>
      <c r="BE375" s="22">
        <f t="shared" si="17"/>
        <v>13275</v>
      </c>
    </row>
    <row r="376" spans="1:57" x14ac:dyDescent="0.3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265500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0</v>
      </c>
      <c r="AE376" s="140">
        <v>43700</v>
      </c>
      <c r="AF376" s="140">
        <v>45527</v>
      </c>
      <c r="AG376" s="141">
        <v>531000</v>
      </c>
      <c r="AH376" s="83">
        <v>0</v>
      </c>
      <c r="AI376" s="83">
        <v>0</v>
      </c>
      <c r="AJ376" s="142">
        <v>5.0700000000000002E-2</v>
      </c>
      <c r="AK376" s="79" t="s">
        <v>651</v>
      </c>
      <c r="AL376" s="79" t="s">
        <v>652</v>
      </c>
      <c r="AM376" s="154">
        <v>0</v>
      </c>
      <c r="AN376" s="154">
        <v>0</v>
      </c>
      <c r="AO376" s="154">
        <v>0</v>
      </c>
      <c r="AP376" s="154">
        <v>0</v>
      </c>
      <c r="AQ376" s="154">
        <v>0</v>
      </c>
      <c r="AR376" s="154">
        <v>0</v>
      </c>
      <c r="AS376" s="154">
        <v>0</v>
      </c>
      <c r="AT376" s="154">
        <v>0</v>
      </c>
      <c r="AU376" s="154">
        <v>0</v>
      </c>
      <c r="AV376" s="154">
        <v>0</v>
      </c>
      <c r="AW376" s="154">
        <v>0</v>
      </c>
      <c r="AX376" s="154">
        <v>0</v>
      </c>
      <c r="AY376" s="154">
        <v>0</v>
      </c>
      <c r="AZ376" s="154">
        <v>0</v>
      </c>
      <c r="BA376" s="154">
        <v>0</v>
      </c>
      <c r="BB376" s="154">
        <v>0</v>
      </c>
      <c r="BC376" s="22">
        <f t="shared" si="15"/>
        <v>0</v>
      </c>
      <c r="BD376" s="22">
        <f t="shared" si="16"/>
        <v>0</v>
      </c>
      <c r="BE376" s="22">
        <f t="shared" si="17"/>
        <v>0</v>
      </c>
    </row>
    <row r="377" spans="1:57" x14ac:dyDescent="0.3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0">
        <v>43700</v>
      </c>
      <c r="AF377" s="140">
        <v>45892</v>
      </c>
      <c r="AG377" s="141">
        <v>1232067.5</v>
      </c>
      <c r="AH377" s="83">
        <v>0.98055555555555551</v>
      </c>
      <c r="AI377" s="83">
        <v>6</v>
      </c>
      <c r="AJ377" s="142">
        <v>5.3600000000000002E-2</v>
      </c>
      <c r="AK377" s="79" t="s">
        <v>651</v>
      </c>
      <c r="AL377" s="79" t="s">
        <v>652</v>
      </c>
      <c r="AM377" s="154">
        <v>0</v>
      </c>
      <c r="AN377" s="154">
        <v>0</v>
      </c>
      <c r="AO377" s="154">
        <v>0</v>
      </c>
      <c r="AP377" s="154">
        <v>0</v>
      </c>
      <c r="AQ377" s="154">
        <v>0</v>
      </c>
      <c r="AR377" s="154">
        <v>616033.75</v>
      </c>
      <c r="AS377" s="154">
        <v>0</v>
      </c>
      <c r="AT377" s="154">
        <v>0</v>
      </c>
      <c r="AU377" s="154">
        <v>0</v>
      </c>
      <c r="AV377" s="154">
        <v>0</v>
      </c>
      <c r="AW377" s="154">
        <v>0</v>
      </c>
      <c r="AX377" s="154">
        <v>616033.75</v>
      </c>
      <c r="AY377" s="154">
        <v>0</v>
      </c>
      <c r="AZ377" s="154">
        <v>0</v>
      </c>
      <c r="BA377" s="154">
        <v>0</v>
      </c>
      <c r="BB377" s="154">
        <v>0</v>
      </c>
      <c r="BC377" s="22">
        <f t="shared" si="15"/>
        <v>0</v>
      </c>
      <c r="BD377" s="22">
        <f t="shared" si="16"/>
        <v>1232067.5</v>
      </c>
      <c r="BE377" s="22">
        <f t="shared" si="17"/>
        <v>1232067.5</v>
      </c>
    </row>
    <row r="378" spans="1:57" x14ac:dyDescent="0.3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0">
        <v>43700</v>
      </c>
      <c r="AF378" s="140">
        <v>46257</v>
      </c>
      <c r="AG378" s="141">
        <v>1091500</v>
      </c>
      <c r="AH378" s="83">
        <v>1.9805555555555556</v>
      </c>
      <c r="AI378" s="83">
        <v>7</v>
      </c>
      <c r="AJ378" s="142">
        <v>5.6399999999999999E-2</v>
      </c>
      <c r="AK378" s="79" t="s">
        <v>651</v>
      </c>
      <c r="AL378" s="79" t="s">
        <v>652</v>
      </c>
      <c r="AM378" s="154">
        <v>0</v>
      </c>
      <c r="AN378" s="154">
        <v>0</v>
      </c>
      <c r="AO378" s="154">
        <v>0</v>
      </c>
      <c r="AP378" s="154">
        <v>0</v>
      </c>
      <c r="AQ378" s="154">
        <v>0</v>
      </c>
      <c r="AR378" s="154">
        <v>0</v>
      </c>
      <c r="AS378" s="154">
        <v>0</v>
      </c>
      <c r="AT378" s="154">
        <v>0</v>
      </c>
      <c r="AU378" s="154">
        <v>0</v>
      </c>
      <c r="AV378" s="154">
        <v>0</v>
      </c>
      <c r="AW378" s="154">
        <v>0</v>
      </c>
      <c r="AX378" s="154">
        <v>545750</v>
      </c>
      <c r="AY378" s="154">
        <v>0</v>
      </c>
      <c r="AZ378" s="154">
        <v>0</v>
      </c>
      <c r="BA378" s="154">
        <v>0</v>
      </c>
      <c r="BB378" s="154">
        <v>0</v>
      </c>
      <c r="BC378" s="22">
        <f t="shared" si="15"/>
        <v>0</v>
      </c>
      <c r="BD378" s="22">
        <f t="shared" si="16"/>
        <v>545750</v>
      </c>
      <c r="BE378" s="22">
        <f t="shared" si="17"/>
        <v>545750</v>
      </c>
    </row>
    <row r="379" spans="1:57" x14ac:dyDescent="0.3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0">
        <v>43700</v>
      </c>
      <c r="AF379" s="140">
        <v>46622</v>
      </c>
      <c r="AG379" s="141">
        <v>418457.5</v>
      </c>
      <c r="AH379" s="83">
        <v>2.9805555555555556</v>
      </c>
      <c r="AI379" s="83">
        <v>8</v>
      </c>
      <c r="AJ379" s="142">
        <v>5.9299999999999999E-2</v>
      </c>
      <c r="AK379" s="79" t="s">
        <v>651</v>
      </c>
      <c r="AL379" s="79" t="s">
        <v>652</v>
      </c>
      <c r="AM379" s="154">
        <v>0</v>
      </c>
      <c r="AN379" s="154">
        <v>0</v>
      </c>
      <c r="AO379" s="154">
        <v>0</v>
      </c>
      <c r="AP379" s="154">
        <v>0</v>
      </c>
      <c r="AQ379" s="154">
        <v>0</v>
      </c>
      <c r="AR379" s="154">
        <v>0</v>
      </c>
      <c r="AS379" s="154">
        <v>0</v>
      </c>
      <c r="AT379" s="154">
        <v>0</v>
      </c>
      <c r="AU379" s="154">
        <v>0</v>
      </c>
      <c r="AV379" s="154">
        <v>0</v>
      </c>
      <c r="AW379" s="154">
        <v>0</v>
      </c>
      <c r="AX379" s="154">
        <v>139485.82999999999</v>
      </c>
      <c r="AY379" s="154">
        <v>0</v>
      </c>
      <c r="AZ379" s="154">
        <v>0</v>
      </c>
      <c r="BA379" s="154">
        <v>0</v>
      </c>
      <c r="BB379" s="154">
        <v>0</v>
      </c>
      <c r="BC379" s="22">
        <f t="shared" si="15"/>
        <v>0</v>
      </c>
      <c r="BD379" s="22">
        <f t="shared" si="16"/>
        <v>139485.82999999999</v>
      </c>
      <c r="BE379" s="22">
        <f t="shared" si="17"/>
        <v>139485.82999999999</v>
      </c>
    </row>
    <row r="380" spans="1:57" x14ac:dyDescent="0.3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299572.5</v>
      </c>
      <c r="Z380" s="77">
        <v>1265.69</v>
      </c>
      <c r="AA380" s="77">
        <v>0</v>
      </c>
      <c r="AB380" s="77">
        <v>0</v>
      </c>
      <c r="AC380" s="77">
        <v>0</v>
      </c>
      <c r="AD380" s="77">
        <v>0</v>
      </c>
      <c r="AE380" s="140">
        <v>43703</v>
      </c>
      <c r="AF380" s="140">
        <v>45530</v>
      </c>
      <c r="AG380" s="141">
        <v>599145</v>
      </c>
      <c r="AH380" s="83">
        <v>0</v>
      </c>
      <c r="AI380" s="83">
        <v>0</v>
      </c>
      <c r="AJ380" s="142">
        <v>5.0700000000000002E-2</v>
      </c>
      <c r="AK380" s="79" t="s">
        <v>651</v>
      </c>
      <c r="AL380" s="79" t="s">
        <v>652</v>
      </c>
      <c r="AM380" s="154">
        <v>0</v>
      </c>
      <c r="AN380" s="154">
        <v>0</v>
      </c>
      <c r="AO380" s="154">
        <v>0</v>
      </c>
      <c r="AP380" s="154">
        <v>0</v>
      </c>
      <c r="AQ380" s="154">
        <v>0</v>
      </c>
      <c r="AR380" s="154">
        <v>0</v>
      </c>
      <c r="AS380" s="154">
        <v>0</v>
      </c>
      <c r="AT380" s="154">
        <v>0</v>
      </c>
      <c r="AU380" s="154">
        <v>0</v>
      </c>
      <c r="AV380" s="154">
        <v>0</v>
      </c>
      <c r="AW380" s="154">
        <v>0</v>
      </c>
      <c r="AX380" s="154">
        <v>0</v>
      </c>
      <c r="AY380" s="154">
        <v>0</v>
      </c>
      <c r="AZ380" s="154">
        <v>0</v>
      </c>
      <c r="BA380" s="154">
        <v>0</v>
      </c>
      <c r="BB380" s="154">
        <v>0</v>
      </c>
      <c r="BC380" s="22">
        <f t="shared" si="15"/>
        <v>0</v>
      </c>
      <c r="BD380" s="22">
        <f t="shared" si="16"/>
        <v>0</v>
      </c>
      <c r="BE380" s="22">
        <f t="shared" si="17"/>
        <v>0</v>
      </c>
    </row>
    <row r="381" spans="1:57" x14ac:dyDescent="0.3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0">
        <v>43703</v>
      </c>
      <c r="AF381" s="140">
        <v>45895</v>
      </c>
      <c r="AG381" s="141">
        <v>882787.5</v>
      </c>
      <c r="AH381" s="83">
        <v>0.98888888888888893</v>
      </c>
      <c r="AI381" s="83">
        <v>6</v>
      </c>
      <c r="AJ381" s="142">
        <v>5.3600000000000002E-2</v>
      </c>
      <c r="AK381" s="79" t="s">
        <v>651</v>
      </c>
      <c r="AL381" s="79" t="s">
        <v>652</v>
      </c>
      <c r="AM381" s="154">
        <v>0</v>
      </c>
      <c r="AN381" s="154">
        <v>0</v>
      </c>
      <c r="AO381" s="154">
        <v>0</v>
      </c>
      <c r="AP381" s="154">
        <v>0</v>
      </c>
      <c r="AQ381" s="154">
        <v>0</v>
      </c>
      <c r="AR381" s="154">
        <v>441393.75</v>
      </c>
      <c r="AS381" s="154">
        <v>0</v>
      </c>
      <c r="AT381" s="154">
        <v>0</v>
      </c>
      <c r="AU381" s="154">
        <v>0</v>
      </c>
      <c r="AV381" s="154">
        <v>0</v>
      </c>
      <c r="AW381" s="154">
        <v>0</v>
      </c>
      <c r="AX381" s="154">
        <v>441393.75</v>
      </c>
      <c r="AY381" s="154">
        <v>0</v>
      </c>
      <c r="AZ381" s="154">
        <v>0</v>
      </c>
      <c r="BA381" s="154">
        <v>0</v>
      </c>
      <c r="BB381" s="154">
        <v>0</v>
      </c>
      <c r="BC381" s="22">
        <f t="shared" si="15"/>
        <v>0</v>
      </c>
      <c r="BD381" s="22">
        <f t="shared" si="16"/>
        <v>882787.5</v>
      </c>
      <c r="BE381" s="22">
        <f t="shared" si="17"/>
        <v>882787.5</v>
      </c>
    </row>
    <row r="382" spans="1:57" x14ac:dyDescent="0.3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0">
        <v>43703</v>
      </c>
      <c r="AF382" s="140">
        <v>46260</v>
      </c>
      <c r="AG382" s="141">
        <v>1616895</v>
      </c>
      <c r="AH382" s="83">
        <v>1.9888888888888889</v>
      </c>
      <c r="AI382" s="83">
        <v>7</v>
      </c>
      <c r="AJ382" s="142">
        <v>5.6399999999999999E-2</v>
      </c>
      <c r="AK382" s="79" t="s">
        <v>651</v>
      </c>
      <c r="AL382" s="79" t="s">
        <v>652</v>
      </c>
      <c r="AM382" s="154">
        <v>0</v>
      </c>
      <c r="AN382" s="154">
        <v>0</v>
      </c>
      <c r="AO382" s="154">
        <v>0</v>
      </c>
      <c r="AP382" s="154">
        <v>0</v>
      </c>
      <c r="AQ382" s="154">
        <v>0</v>
      </c>
      <c r="AR382" s="154">
        <v>0</v>
      </c>
      <c r="AS382" s="154">
        <v>0</v>
      </c>
      <c r="AT382" s="154">
        <v>0</v>
      </c>
      <c r="AU382" s="154">
        <v>0</v>
      </c>
      <c r="AV382" s="154">
        <v>0</v>
      </c>
      <c r="AW382" s="154">
        <v>0</v>
      </c>
      <c r="AX382" s="154">
        <v>808447.5</v>
      </c>
      <c r="AY382" s="154">
        <v>0</v>
      </c>
      <c r="AZ382" s="154">
        <v>0</v>
      </c>
      <c r="BA382" s="154">
        <v>0</v>
      </c>
      <c r="BB382" s="154">
        <v>0</v>
      </c>
      <c r="BC382" s="22">
        <f t="shared" si="15"/>
        <v>0</v>
      </c>
      <c r="BD382" s="22">
        <f t="shared" si="16"/>
        <v>808447.5</v>
      </c>
      <c r="BE382" s="22">
        <f t="shared" si="17"/>
        <v>808447.5</v>
      </c>
    </row>
    <row r="383" spans="1:57" x14ac:dyDescent="0.3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0">
        <v>43703</v>
      </c>
      <c r="AF383" s="140">
        <v>46625</v>
      </c>
      <c r="AG383" s="141">
        <v>709475</v>
      </c>
      <c r="AH383" s="83">
        <v>2.9888888888888889</v>
      </c>
      <c r="AI383" s="83">
        <v>8</v>
      </c>
      <c r="AJ383" s="142">
        <v>5.9299999999999999E-2</v>
      </c>
      <c r="AK383" s="79" t="s">
        <v>651</v>
      </c>
      <c r="AL383" s="79" t="s">
        <v>652</v>
      </c>
      <c r="AM383" s="154">
        <v>0</v>
      </c>
      <c r="AN383" s="154">
        <v>0</v>
      </c>
      <c r="AO383" s="154">
        <v>0</v>
      </c>
      <c r="AP383" s="154">
        <v>0</v>
      </c>
      <c r="AQ383" s="154">
        <v>0</v>
      </c>
      <c r="AR383" s="154">
        <v>0</v>
      </c>
      <c r="AS383" s="154">
        <v>0</v>
      </c>
      <c r="AT383" s="154">
        <v>0</v>
      </c>
      <c r="AU383" s="154">
        <v>0</v>
      </c>
      <c r="AV383" s="154">
        <v>0</v>
      </c>
      <c r="AW383" s="154">
        <v>0</v>
      </c>
      <c r="AX383" s="154">
        <v>236491.66</v>
      </c>
      <c r="AY383" s="154">
        <v>0</v>
      </c>
      <c r="AZ383" s="154">
        <v>0</v>
      </c>
      <c r="BA383" s="154">
        <v>0</v>
      </c>
      <c r="BB383" s="154">
        <v>0</v>
      </c>
      <c r="BC383" s="22">
        <f t="shared" si="15"/>
        <v>0</v>
      </c>
      <c r="BD383" s="22">
        <f t="shared" si="16"/>
        <v>236491.66</v>
      </c>
      <c r="BE383" s="22">
        <f t="shared" si="17"/>
        <v>236491.66</v>
      </c>
    </row>
    <row r="384" spans="1:57" x14ac:dyDescent="0.3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336226.25</v>
      </c>
      <c r="Z384" s="77">
        <v>1420.56</v>
      </c>
      <c r="AA384" s="77">
        <v>0</v>
      </c>
      <c r="AB384" s="77">
        <v>0</v>
      </c>
      <c r="AC384" s="77">
        <v>0</v>
      </c>
      <c r="AD384" s="77">
        <v>0</v>
      </c>
      <c r="AE384" s="140">
        <v>43704</v>
      </c>
      <c r="AF384" s="140">
        <v>45531</v>
      </c>
      <c r="AG384" s="141">
        <v>672452.5</v>
      </c>
      <c r="AH384" s="83">
        <v>0</v>
      </c>
      <c r="AI384" s="83">
        <v>0</v>
      </c>
      <c r="AJ384" s="142">
        <v>5.0700000000000002E-2</v>
      </c>
      <c r="AK384" s="79" t="s">
        <v>651</v>
      </c>
      <c r="AL384" s="79" t="s">
        <v>652</v>
      </c>
      <c r="AM384" s="154">
        <v>0</v>
      </c>
      <c r="AN384" s="154">
        <v>0</v>
      </c>
      <c r="AO384" s="154">
        <v>0</v>
      </c>
      <c r="AP384" s="154">
        <v>0</v>
      </c>
      <c r="AQ384" s="154">
        <v>0</v>
      </c>
      <c r="AR384" s="154">
        <v>0</v>
      </c>
      <c r="AS384" s="154">
        <v>0</v>
      </c>
      <c r="AT384" s="154">
        <v>0</v>
      </c>
      <c r="AU384" s="154">
        <v>0</v>
      </c>
      <c r="AV384" s="154">
        <v>0</v>
      </c>
      <c r="AW384" s="154">
        <v>0</v>
      </c>
      <c r="AX384" s="154">
        <v>0</v>
      </c>
      <c r="AY384" s="154">
        <v>0</v>
      </c>
      <c r="AZ384" s="154">
        <v>0</v>
      </c>
      <c r="BA384" s="154">
        <v>0</v>
      </c>
      <c r="BB384" s="154">
        <v>0</v>
      </c>
      <c r="BC384" s="22">
        <f t="shared" si="15"/>
        <v>0</v>
      </c>
      <c r="BD384" s="22">
        <f t="shared" si="16"/>
        <v>0</v>
      </c>
      <c r="BE384" s="22">
        <f t="shared" si="17"/>
        <v>0</v>
      </c>
    </row>
    <row r="385" spans="1:57" x14ac:dyDescent="0.3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0">
        <v>43704</v>
      </c>
      <c r="AF385" s="140">
        <v>45896</v>
      </c>
      <c r="AG385" s="141">
        <v>1668962.5</v>
      </c>
      <c r="AH385" s="83">
        <v>0.9916666666666667</v>
      </c>
      <c r="AI385" s="83">
        <v>6</v>
      </c>
      <c r="AJ385" s="142">
        <v>5.3600000000000002E-2</v>
      </c>
      <c r="AK385" s="79" t="s">
        <v>651</v>
      </c>
      <c r="AL385" s="79" t="s">
        <v>652</v>
      </c>
      <c r="AM385" s="154">
        <v>0</v>
      </c>
      <c r="AN385" s="154">
        <v>0</v>
      </c>
      <c r="AO385" s="154">
        <v>0</v>
      </c>
      <c r="AP385" s="154">
        <v>0</v>
      </c>
      <c r="AQ385" s="154">
        <v>0</v>
      </c>
      <c r="AR385" s="154">
        <v>834481.25</v>
      </c>
      <c r="AS385" s="154">
        <v>0</v>
      </c>
      <c r="AT385" s="154">
        <v>0</v>
      </c>
      <c r="AU385" s="154">
        <v>0</v>
      </c>
      <c r="AV385" s="154">
        <v>0</v>
      </c>
      <c r="AW385" s="154">
        <v>0</v>
      </c>
      <c r="AX385" s="154">
        <v>834481.25</v>
      </c>
      <c r="AY385" s="154">
        <v>0</v>
      </c>
      <c r="AZ385" s="154">
        <v>0</v>
      </c>
      <c r="BA385" s="154">
        <v>0</v>
      </c>
      <c r="BB385" s="154">
        <v>0</v>
      </c>
      <c r="BC385" s="22">
        <f t="shared" si="15"/>
        <v>0</v>
      </c>
      <c r="BD385" s="22">
        <f t="shared" si="16"/>
        <v>1668962.5</v>
      </c>
      <c r="BE385" s="22">
        <f t="shared" si="17"/>
        <v>1668962.5</v>
      </c>
    </row>
    <row r="386" spans="1:57" x14ac:dyDescent="0.3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0">
        <v>43704</v>
      </c>
      <c r="AF386" s="140">
        <v>46261</v>
      </c>
      <c r="AG386" s="141">
        <v>1625007.5</v>
      </c>
      <c r="AH386" s="83">
        <v>1.9916666666666667</v>
      </c>
      <c r="AI386" s="83">
        <v>7</v>
      </c>
      <c r="AJ386" s="142">
        <v>5.6399999999999999E-2</v>
      </c>
      <c r="AK386" s="79" t="s">
        <v>651</v>
      </c>
      <c r="AL386" s="79" t="s">
        <v>652</v>
      </c>
      <c r="AM386" s="154">
        <v>0</v>
      </c>
      <c r="AN386" s="154">
        <v>0</v>
      </c>
      <c r="AO386" s="154">
        <v>0</v>
      </c>
      <c r="AP386" s="154">
        <v>0</v>
      </c>
      <c r="AQ386" s="154">
        <v>0</v>
      </c>
      <c r="AR386" s="154">
        <v>0</v>
      </c>
      <c r="AS386" s="154">
        <v>0</v>
      </c>
      <c r="AT386" s="154">
        <v>0</v>
      </c>
      <c r="AU386" s="154">
        <v>0</v>
      </c>
      <c r="AV386" s="154">
        <v>0</v>
      </c>
      <c r="AW386" s="154">
        <v>0</v>
      </c>
      <c r="AX386" s="154">
        <v>812503.75</v>
      </c>
      <c r="AY386" s="154">
        <v>0</v>
      </c>
      <c r="AZ386" s="154">
        <v>0</v>
      </c>
      <c r="BA386" s="154">
        <v>0</v>
      </c>
      <c r="BB386" s="154">
        <v>0</v>
      </c>
      <c r="BC386" s="22">
        <f t="shared" si="15"/>
        <v>0</v>
      </c>
      <c r="BD386" s="22">
        <f t="shared" si="16"/>
        <v>812503.75</v>
      </c>
      <c r="BE386" s="22">
        <f t="shared" si="17"/>
        <v>812503.75</v>
      </c>
    </row>
    <row r="387" spans="1:57" x14ac:dyDescent="0.3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0">
        <v>43704</v>
      </c>
      <c r="AF387" s="140">
        <v>46626</v>
      </c>
      <c r="AG387" s="141">
        <v>955800</v>
      </c>
      <c r="AH387" s="83">
        <v>2.9916666666666667</v>
      </c>
      <c r="AI387" s="83">
        <v>8</v>
      </c>
      <c r="AJ387" s="142">
        <v>5.9299999999999999E-2</v>
      </c>
      <c r="AK387" s="79" t="s">
        <v>651</v>
      </c>
      <c r="AL387" s="79" t="s">
        <v>652</v>
      </c>
      <c r="AM387" s="154">
        <v>0</v>
      </c>
      <c r="AN387" s="154">
        <v>0</v>
      </c>
      <c r="AO387" s="154">
        <v>0</v>
      </c>
      <c r="AP387" s="154">
        <v>0</v>
      </c>
      <c r="AQ387" s="154">
        <v>0</v>
      </c>
      <c r="AR387" s="154">
        <v>0</v>
      </c>
      <c r="AS387" s="154">
        <v>0</v>
      </c>
      <c r="AT387" s="154">
        <v>0</v>
      </c>
      <c r="AU387" s="154">
        <v>0</v>
      </c>
      <c r="AV387" s="154">
        <v>0</v>
      </c>
      <c r="AW387" s="154">
        <v>0</v>
      </c>
      <c r="AX387" s="154">
        <v>318600</v>
      </c>
      <c r="AY387" s="154">
        <v>0</v>
      </c>
      <c r="AZ387" s="154">
        <v>0</v>
      </c>
      <c r="BA387" s="154">
        <v>0</v>
      </c>
      <c r="BB387" s="154">
        <v>0</v>
      </c>
      <c r="BC387" s="22">
        <f t="shared" ref="BC387:BC450" si="18">SUM(AM387:AP387)</f>
        <v>0</v>
      </c>
      <c r="BD387" s="22">
        <f t="shared" si="16"/>
        <v>318600</v>
      </c>
      <c r="BE387" s="22">
        <f t="shared" si="17"/>
        <v>318600</v>
      </c>
    </row>
    <row r="388" spans="1:57" x14ac:dyDescent="0.3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202075</v>
      </c>
      <c r="Z388" s="77">
        <v>853.77</v>
      </c>
      <c r="AA388" s="77">
        <v>0</v>
      </c>
      <c r="AB388" s="77">
        <v>0</v>
      </c>
      <c r="AC388" s="77">
        <v>0</v>
      </c>
      <c r="AD388" s="77">
        <v>0</v>
      </c>
      <c r="AE388" s="140">
        <v>43705</v>
      </c>
      <c r="AF388" s="140">
        <v>45532</v>
      </c>
      <c r="AG388" s="141">
        <v>404150</v>
      </c>
      <c r="AH388" s="83">
        <v>0</v>
      </c>
      <c r="AI388" s="83">
        <v>0</v>
      </c>
      <c r="AJ388" s="142">
        <v>5.0700000000000002E-2</v>
      </c>
      <c r="AK388" s="79" t="s">
        <v>651</v>
      </c>
      <c r="AL388" s="79" t="s">
        <v>652</v>
      </c>
      <c r="AM388" s="154">
        <v>0</v>
      </c>
      <c r="AN388" s="154">
        <v>0</v>
      </c>
      <c r="AO388" s="154">
        <v>0</v>
      </c>
      <c r="AP388" s="154">
        <v>0</v>
      </c>
      <c r="AQ388" s="154">
        <v>0</v>
      </c>
      <c r="AR388" s="154">
        <v>0</v>
      </c>
      <c r="AS388" s="154">
        <v>0</v>
      </c>
      <c r="AT388" s="154">
        <v>0</v>
      </c>
      <c r="AU388" s="154">
        <v>0</v>
      </c>
      <c r="AV388" s="154">
        <v>0</v>
      </c>
      <c r="AW388" s="154">
        <v>0</v>
      </c>
      <c r="AX388" s="154">
        <v>0</v>
      </c>
      <c r="AY388" s="154">
        <v>0</v>
      </c>
      <c r="AZ388" s="154">
        <v>0</v>
      </c>
      <c r="BA388" s="154">
        <v>0</v>
      </c>
      <c r="BB388" s="154">
        <v>0</v>
      </c>
      <c r="BC388" s="22">
        <f t="shared" si="18"/>
        <v>0</v>
      </c>
      <c r="BD388" s="22">
        <f t="shared" ref="BD388:BD451" si="19">SUM(AQ388:BB388)</f>
        <v>0</v>
      </c>
      <c r="BE388" s="22">
        <f t="shared" ref="BE388:BE451" si="20">BC388+BD388</f>
        <v>0</v>
      </c>
    </row>
    <row r="389" spans="1:57" x14ac:dyDescent="0.3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0">
        <v>43705</v>
      </c>
      <c r="AF389" s="140">
        <v>45897</v>
      </c>
      <c r="AG389" s="141">
        <v>826147.5</v>
      </c>
      <c r="AH389" s="83">
        <v>0.99444444444444446</v>
      </c>
      <c r="AI389" s="83">
        <v>6</v>
      </c>
      <c r="AJ389" s="142">
        <v>5.3600000000000002E-2</v>
      </c>
      <c r="AK389" s="79" t="s">
        <v>651</v>
      </c>
      <c r="AL389" s="79" t="s">
        <v>652</v>
      </c>
      <c r="AM389" s="154">
        <v>0</v>
      </c>
      <c r="AN389" s="154">
        <v>0</v>
      </c>
      <c r="AO389" s="154">
        <v>0</v>
      </c>
      <c r="AP389" s="154">
        <v>0</v>
      </c>
      <c r="AQ389" s="154">
        <v>0</v>
      </c>
      <c r="AR389" s="154">
        <v>413073.75</v>
      </c>
      <c r="AS389" s="154">
        <v>0</v>
      </c>
      <c r="AT389" s="154">
        <v>0</v>
      </c>
      <c r="AU389" s="154">
        <v>0</v>
      </c>
      <c r="AV389" s="154">
        <v>0</v>
      </c>
      <c r="AW389" s="154">
        <v>0</v>
      </c>
      <c r="AX389" s="154">
        <v>413073.75</v>
      </c>
      <c r="AY389" s="154">
        <v>0</v>
      </c>
      <c r="AZ389" s="154">
        <v>0</v>
      </c>
      <c r="BA389" s="154">
        <v>0</v>
      </c>
      <c r="BB389" s="154">
        <v>0</v>
      </c>
      <c r="BC389" s="22">
        <f t="shared" si="18"/>
        <v>0</v>
      </c>
      <c r="BD389" s="22">
        <f t="shared" si="19"/>
        <v>826147.5</v>
      </c>
      <c r="BE389" s="22">
        <f t="shared" si="20"/>
        <v>826147.5</v>
      </c>
    </row>
    <row r="390" spans="1:57" x14ac:dyDescent="0.3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0">
        <v>43705</v>
      </c>
      <c r="AF390" s="140">
        <v>46262</v>
      </c>
      <c r="AG390" s="141">
        <v>1205812.5</v>
      </c>
      <c r="AH390" s="83">
        <v>1.9944444444444445</v>
      </c>
      <c r="AI390" s="83">
        <v>7</v>
      </c>
      <c r="AJ390" s="142">
        <v>5.6399999999999999E-2</v>
      </c>
      <c r="AK390" s="79" t="s">
        <v>651</v>
      </c>
      <c r="AL390" s="79" t="s">
        <v>652</v>
      </c>
      <c r="AM390" s="154">
        <v>0</v>
      </c>
      <c r="AN390" s="154">
        <v>0</v>
      </c>
      <c r="AO390" s="154">
        <v>0</v>
      </c>
      <c r="AP390" s="154">
        <v>0</v>
      </c>
      <c r="AQ390" s="154">
        <v>0</v>
      </c>
      <c r="AR390" s="154">
        <v>0</v>
      </c>
      <c r="AS390" s="154">
        <v>0</v>
      </c>
      <c r="AT390" s="154">
        <v>0</v>
      </c>
      <c r="AU390" s="154">
        <v>0</v>
      </c>
      <c r="AV390" s="154">
        <v>0</v>
      </c>
      <c r="AW390" s="154">
        <v>0</v>
      </c>
      <c r="AX390" s="154">
        <v>602906.25</v>
      </c>
      <c r="AY390" s="154">
        <v>0</v>
      </c>
      <c r="AZ390" s="154">
        <v>0</v>
      </c>
      <c r="BA390" s="154">
        <v>0</v>
      </c>
      <c r="BB390" s="154">
        <v>0</v>
      </c>
      <c r="BC390" s="22">
        <f t="shared" si="18"/>
        <v>0</v>
      </c>
      <c r="BD390" s="22">
        <f t="shared" si="19"/>
        <v>602906.25</v>
      </c>
      <c r="BE390" s="22">
        <f t="shared" si="20"/>
        <v>602906.25</v>
      </c>
    </row>
    <row r="391" spans="1:57" x14ac:dyDescent="0.3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0">
        <v>43705</v>
      </c>
      <c r="AF391" s="140">
        <v>46627</v>
      </c>
      <c r="AG391" s="141">
        <v>422735</v>
      </c>
      <c r="AH391" s="83">
        <v>2.9944444444444445</v>
      </c>
      <c r="AI391" s="83">
        <v>8</v>
      </c>
      <c r="AJ391" s="142">
        <v>5.9299999999999999E-2</v>
      </c>
      <c r="AK391" s="79" t="s">
        <v>651</v>
      </c>
      <c r="AL391" s="79" t="s">
        <v>652</v>
      </c>
      <c r="AM391" s="154">
        <v>0</v>
      </c>
      <c r="AN391" s="154">
        <v>0</v>
      </c>
      <c r="AO391" s="154">
        <v>0</v>
      </c>
      <c r="AP391" s="154">
        <v>0</v>
      </c>
      <c r="AQ391" s="154">
        <v>0</v>
      </c>
      <c r="AR391" s="154">
        <v>0</v>
      </c>
      <c r="AS391" s="154">
        <v>0</v>
      </c>
      <c r="AT391" s="154">
        <v>0</v>
      </c>
      <c r="AU391" s="154">
        <v>0</v>
      </c>
      <c r="AV391" s="154">
        <v>0</v>
      </c>
      <c r="AW391" s="154">
        <v>0</v>
      </c>
      <c r="AX391" s="154">
        <v>140911.66</v>
      </c>
      <c r="AY391" s="154">
        <v>0</v>
      </c>
      <c r="AZ391" s="154">
        <v>0</v>
      </c>
      <c r="BA391" s="154">
        <v>0</v>
      </c>
      <c r="BB391" s="154">
        <v>0</v>
      </c>
      <c r="BC391" s="22">
        <f t="shared" si="18"/>
        <v>0</v>
      </c>
      <c r="BD391" s="22">
        <f t="shared" si="19"/>
        <v>140911.66</v>
      </c>
      <c r="BE391" s="22">
        <f t="shared" si="20"/>
        <v>140911.66</v>
      </c>
    </row>
    <row r="392" spans="1:57" x14ac:dyDescent="0.3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0">
        <v>43705</v>
      </c>
      <c r="AF392" s="140">
        <v>46993</v>
      </c>
      <c r="AG392" s="141">
        <v>53100</v>
      </c>
      <c r="AH392" s="83">
        <v>3.9944444444444445</v>
      </c>
      <c r="AI392" s="83">
        <v>9</v>
      </c>
      <c r="AJ392" s="142">
        <v>6.2100000000000002E-2</v>
      </c>
      <c r="AK392" s="79" t="s">
        <v>651</v>
      </c>
      <c r="AL392" s="79" t="s">
        <v>652</v>
      </c>
      <c r="AM392" s="154">
        <v>0</v>
      </c>
      <c r="AN392" s="154">
        <v>0</v>
      </c>
      <c r="AO392" s="154">
        <v>0</v>
      </c>
      <c r="AP392" s="154">
        <v>0</v>
      </c>
      <c r="AQ392" s="154">
        <v>0</v>
      </c>
      <c r="AR392" s="154">
        <v>0</v>
      </c>
      <c r="AS392" s="154">
        <v>0</v>
      </c>
      <c r="AT392" s="154">
        <v>0</v>
      </c>
      <c r="AU392" s="154">
        <v>0</v>
      </c>
      <c r="AV392" s="154">
        <v>0</v>
      </c>
      <c r="AW392" s="154">
        <v>0</v>
      </c>
      <c r="AX392" s="154">
        <v>13275</v>
      </c>
      <c r="AY392" s="154">
        <v>0</v>
      </c>
      <c r="AZ392" s="154">
        <v>0</v>
      </c>
      <c r="BA392" s="154">
        <v>0</v>
      </c>
      <c r="BB392" s="154">
        <v>0</v>
      </c>
      <c r="BC392" s="22">
        <f t="shared" si="18"/>
        <v>0</v>
      </c>
      <c r="BD392" s="22">
        <f t="shared" si="19"/>
        <v>13275</v>
      </c>
      <c r="BE392" s="22">
        <f t="shared" si="20"/>
        <v>13275</v>
      </c>
    </row>
    <row r="393" spans="1:57" x14ac:dyDescent="0.3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360711.25</v>
      </c>
      <c r="Z393" s="77">
        <v>1524.01</v>
      </c>
      <c r="AA393" s="77">
        <v>0</v>
      </c>
      <c r="AB393" s="77">
        <v>0</v>
      </c>
      <c r="AC393" s="77">
        <v>0</v>
      </c>
      <c r="AD393" s="77">
        <v>0</v>
      </c>
      <c r="AE393" s="140">
        <v>43706</v>
      </c>
      <c r="AF393" s="140">
        <v>45533</v>
      </c>
      <c r="AG393" s="141">
        <v>721422.5</v>
      </c>
      <c r="AH393" s="83">
        <v>0</v>
      </c>
      <c r="AI393" s="83">
        <v>0</v>
      </c>
      <c r="AJ393" s="142">
        <v>5.0700000000000002E-2</v>
      </c>
      <c r="AK393" s="79" t="s">
        <v>651</v>
      </c>
      <c r="AL393" s="79" t="s">
        <v>652</v>
      </c>
      <c r="AM393" s="154">
        <v>0</v>
      </c>
      <c r="AN393" s="154">
        <v>0</v>
      </c>
      <c r="AO393" s="154">
        <v>0</v>
      </c>
      <c r="AP393" s="154">
        <v>0</v>
      </c>
      <c r="AQ393" s="154">
        <v>0</v>
      </c>
      <c r="AR393" s="154">
        <v>0</v>
      </c>
      <c r="AS393" s="154">
        <v>0</v>
      </c>
      <c r="AT393" s="154">
        <v>0</v>
      </c>
      <c r="AU393" s="154">
        <v>0</v>
      </c>
      <c r="AV393" s="154">
        <v>0</v>
      </c>
      <c r="AW393" s="154">
        <v>0</v>
      </c>
      <c r="AX393" s="154">
        <v>0</v>
      </c>
      <c r="AY393" s="154">
        <v>0</v>
      </c>
      <c r="AZ393" s="154">
        <v>0</v>
      </c>
      <c r="BA393" s="154">
        <v>0</v>
      </c>
      <c r="BB393" s="154">
        <v>0</v>
      </c>
      <c r="BC393" s="22">
        <f t="shared" si="18"/>
        <v>0</v>
      </c>
      <c r="BD393" s="22">
        <f t="shared" si="19"/>
        <v>0</v>
      </c>
      <c r="BE393" s="22">
        <f t="shared" si="20"/>
        <v>0</v>
      </c>
    </row>
    <row r="394" spans="1:57" x14ac:dyDescent="0.3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5438.67</v>
      </c>
      <c r="AA394" s="77">
        <v>0</v>
      </c>
      <c r="AB394" s="77">
        <v>0</v>
      </c>
      <c r="AC394" s="77">
        <v>0</v>
      </c>
      <c r="AD394" s="77">
        <v>1217612.5</v>
      </c>
      <c r="AE394" s="140">
        <v>43706</v>
      </c>
      <c r="AF394" s="140">
        <v>45898</v>
      </c>
      <c r="AG394" s="141">
        <v>1217612.5</v>
      </c>
      <c r="AH394" s="83">
        <v>0.99722222222222223</v>
      </c>
      <c r="AI394" s="83">
        <v>6</v>
      </c>
      <c r="AJ394" s="142">
        <v>5.3600000000000002E-2</v>
      </c>
      <c r="AK394" s="79" t="s">
        <v>651</v>
      </c>
      <c r="AL394" s="79" t="s">
        <v>652</v>
      </c>
      <c r="AM394" s="154">
        <v>0</v>
      </c>
      <c r="AN394" s="154">
        <v>0</v>
      </c>
      <c r="AO394" s="154">
        <v>0</v>
      </c>
      <c r="AP394" s="154">
        <v>0</v>
      </c>
      <c r="AQ394" s="154">
        <v>0</v>
      </c>
      <c r="AR394" s="154">
        <v>608806.25</v>
      </c>
      <c r="AS394" s="154">
        <v>0</v>
      </c>
      <c r="AT394" s="154">
        <v>0</v>
      </c>
      <c r="AU394" s="154">
        <v>0</v>
      </c>
      <c r="AV394" s="154">
        <v>0</v>
      </c>
      <c r="AW394" s="154">
        <v>0</v>
      </c>
      <c r="AX394" s="154">
        <v>608806.25</v>
      </c>
      <c r="AY394" s="154">
        <v>0</v>
      </c>
      <c r="AZ394" s="154">
        <v>0</v>
      </c>
      <c r="BA394" s="154">
        <v>0</v>
      </c>
      <c r="BB394" s="154">
        <v>0</v>
      </c>
      <c r="BC394" s="22">
        <f t="shared" si="18"/>
        <v>0</v>
      </c>
      <c r="BD394" s="22">
        <f t="shared" si="19"/>
        <v>1217612.5</v>
      </c>
      <c r="BE394" s="22">
        <f t="shared" si="20"/>
        <v>1217612.5</v>
      </c>
    </row>
    <row r="395" spans="1:57" x14ac:dyDescent="0.3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5295.74</v>
      </c>
      <c r="AA395" s="77">
        <v>0</v>
      </c>
      <c r="AB395" s="77">
        <v>0</v>
      </c>
      <c r="AC395" s="77">
        <v>0</v>
      </c>
      <c r="AD395" s="77">
        <v>1126752.5</v>
      </c>
      <c r="AE395" s="140">
        <v>43706</v>
      </c>
      <c r="AF395" s="140">
        <v>46263</v>
      </c>
      <c r="AG395" s="141">
        <v>1126752.5</v>
      </c>
      <c r="AH395" s="83">
        <v>1.9972222222222222</v>
      </c>
      <c r="AI395" s="83">
        <v>7</v>
      </c>
      <c r="AJ395" s="142">
        <v>5.6399999999999999E-2</v>
      </c>
      <c r="AK395" s="79" t="s">
        <v>651</v>
      </c>
      <c r="AL395" s="79" t="s">
        <v>652</v>
      </c>
      <c r="AM395" s="154">
        <v>0</v>
      </c>
      <c r="AN395" s="154">
        <v>0</v>
      </c>
      <c r="AO395" s="154">
        <v>0</v>
      </c>
      <c r="AP395" s="154">
        <v>0</v>
      </c>
      <c r="AQ395" s="154">
        <v>0</v>
      </c>
      <c r="AR395" s="154">
        <v>0</v>
      </c>
      <c r="AS395" s="154">
        <v>0</v>
      </c>
      <c r="AT395" s="154">
        <v>0</v>
      </c>
      <c r="AU395" s="154">
        <v>0</v>
      </c>
      <c r="AV395" s="154">
        <v>0</v>
      </c>
      <c r="AW395" s="154">
        <v>0</v>
      </c>
      <c r="AX395" s="154">
        <v>563376.25</v>
      </c>
      <c r="AY395" s="154">
        <v>0</v>
      </c>
      <c r="AZ395" s="154">
        <v>0</v>
      </c>
      <c r="BA395" s="154">
        <v>0</v>
      </c>
      <c r="BB395" s="154">
        <v>0</v>
      </c>
      <c r="BC395" s="22">
        <f t="shared" si="18"/>
        <v>0</v>
      </c>
      <c r="BD395" s="22">
        <f t="shared" si="19"/>
        <v>563376.25</v>
      </c>
      <c r="BE395" s="22">
        <f t="shared" si="20"/>
        <v>563376.25</v>
      </c>
    </row>
    <row r="396" spans="1:57" x14ac:dyDescent="0.3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1546.72</v>
      </c>
      <c r="AA396" s="77">
        <v>0</v>
      </c>
      <c r="AB396" s="77">
        <v>0</v>
      </c>
      <c r="AC396" s="77">
        <v>0</v>
      </c>
      <c r="AD396" s="77">
        <v>312995</v>
      </c>
      <c r="AE396" s="140">
        <v>43706</v>
      </c>
      <c r="AF396" s="140">
        <v>46628</v>
      </c>
      <c r="AG396" s="141">
        <v>312995</v>
      </c>
      <c r="AH396" s="83">
        <v>2.9972222222222222</v>
      </c>
      <c r="AI396" s="83">
        <v>8</v>
      </c>
      <c r="AJ396" s="142">
        <v>5.9299999999999999E-2</v>
      </c>
      <c r="AK396" s="79" t="s">
        <v>651</v>
      </c>
      <c r="AL396" s="79" t="s">
        <v>652</v>
      </c>
      <c r="AM396" s="154">
        <v>0</v>
      </c>
      <c r="AN396" s="154">
        <v>0</v>
      </c>
      <c r="AO396" s="154">
        <v>0</v>
      </c>
      <c r="AP396" s="154">
        <v>0</v>
      </c>
      <c r="AQ396" s="154">
        <v>0</v>
      </c>
      <c r="AR396" s="154">
        <v>0</v>
      </c>
      <c r="AS396" s="154">
        <v>0</v>
      </c>
      <c r="AT396" s="154">
        <v>0</v>
      </c>
      <c r="AU396" s="154">
        <v>0</v>
      </c>
      <c r="AV396" s="154">
        <v>0</v>
      </c>
      <c r="AW396" s="154">
        <v>0</v>
      </c>
      <c r="AX396" s="154">
        <v>104331.66</v>
      </c>
      <c r="AY396" s="154">
        <v>0</v>
      </c>
      <c r="AZ396" s="154">
        <v>0</v>
      </c>
      <c r="BA396" s="154">
        <v>0</v>
      </c>
      <c r="BB396" s="154">
        <v>0</v>
      </c>
      <c r="BC396" s="22">
        <f t="shared" si="18"/>
        <v>0</v>
      </c>
      <c r="BD396" s="22">
        <f t="shared" si="19"/>
        <v>104331.66</v>
      </c>
      <c r="BE396" s="22">
        <f t="shared" si="20"/>
        <v>104331.66</v>
      </c>
    </row>
    <row r="397" spans="1:57" x14ac:dyDescent="0.3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237.39</v>
      </c>
      <c r="AA397" s="77">
        <v>0</v>
      </c>
      <c r="AB397" s="77">
        <v>0</v>
      </c>
      <c r="AC397" s="77">
        <v>0</v>
      </c>
      <c r="AD397" s="77">
        <v>45872.5</v>
      </c>
      <c r="AE397" s="140">
        <v>43706</v>
      </c>
      <c r="AF397" s="140">
        <v>46994</v>
      </c>
      <c r="AG397" s="141">
        <v>45872.5</v>
      </c>
      <c r="AH397" s="83">
        <v>3.9972222222222222</v>
      </c>
      <c r="AI397" s="83">
        <v>9</v>
      </c>
      <c r="AJ397" s="142">
        <v>6.2100000000000002E-2</v>
      </c>
      <c r="AK397" s="79" t="s">
        <v>651</v>
      </c>
      <c r="AL397" s="79" t="s">
        <v>652</v>
      </c>
      <c r="AM397" s="154">
        <v>0</v>
      </c>
      <c r="AN397" s="154">
        <v>0</v>
      </c>
      <c r="AO397" s="154">
        <v>0</v>
      </c>
      <c r="AP397" s="154">
        <v>0</v>
      </c>
      <c r="AQ397" s="154">
        <v>0</v>
      </c>
      <c r="AR397" s="154">
        <v>0</v>
      </c>
      <c r="AS397" s="154">
        <v>0</v>
      </c>
      <c r="AT397" s="154">
        <v>0</v>
      </c>
      <c r="AU397" s="154">
        <v>0</v>
      </c>
      <c r="AV397" s="154">
        <v>0</v>
      </c>
      <c r="AW397" s="154">
        <v>0</v>
      </c>
      <c r="AX397" s="154">
        <v>11468.12</v>
      </c>
      <c r="AY397" s="154">
        <v>0</v>
      </c>
      <c r="AZ397" s="154">
        <v>0</v>
      </c>
      <c r="BA397" s="154">
        <v>0</v>
      </c>
      <c r="BB397" s="154">
        <v>0</v>
      </c>
      <c r="BC397" s="22">
        <f t="shared" si="18"/>
        <v>0</v>
      </c>
      <c r="BD397" s="22">
        <f t="shared" si="19"/>
        <v>11468.12</v>
      </c>
      <c r="BE397" s="22">
        <f t="shared" si="20"/>
        <v>11468.12</v>
      </c>
    </row>
    <row r="398" spans="1:57" x14ac:dyDescent="0.3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358203.75</v>
      </c>
      <c r="Z398" s="77">
        <v>1513.41</v>
      </c>
      <c r="AA398" s="77">
        <v>0</v>
      </c>
      <c r="AB398" s="77">
        <v>0</v>
      </c>
      <c r="AC398" s="77">
        <v>0</v>
      </c>
      <c r="AD398" s="77">
        <v>0</v>
      </c>
      <c r="AE398" s="140">
        <v>43707</v>
      </c>
      <c r="AF398" s="140">
        <v>45534</v>
      </c>
      <c r="AG398" s="141">
        <v>716407.5</v>
      </c>
      <c r="AH398" s="83">
        <v>0</v>
      </c>
      <c r="AI398" s="83">
        <v>0</v>
      </c>
      <c r="AJ398" s="142">
        <v>5.0700000000000002E-2</v>
      </c>
      <c r="AK398" s="79" t="s">
        <v>651</v>
      </c>
      <c r="AL398" s="79" t="s">
        <v>652</v>
      </c>
      <c r="AM398" s="154">
        <v>0</v>
      </c>
      <c r="AN398" s="154">
        <v>0</v>
      </c>
      <c r="AO398" s="154">
        <v>0</v>
      </c>
      <c r="AP398" s="154">
        <v>0</v>
      </c>
      <c r="AQ398" s="154">
        <v>0</v>
      </c>
      <c r="AR398" s="154">
        <v>0</v>
      </c>
      <c r="AS398" s="154">
        <v>0</v>
      </c>
      <c r="AT398" s="154">
        <v>0</v>
      </c>
      <c r="AU398" s="154">
        <v>0</v>
      </c>
      <c r="AV398" s="154">
        <v>0</v>
      </c>
      <c r="AW398" s="154">
        <v>0</v>
      </c>
      <c r="AX398" s="154">
        <v>0</v>
      </c>
      <c r="AY398" s="154">
        <v>0</v>
      </c>
      <c r="AZ398" s="154">
        <v>0</v>
      </c>
      <c r="BA398" s="154">
        <v>0</v>
      </c>
      <c r="BB398" s="154">
        <v>0</v>
      </c>
      <c r="BC398" s="22">
        <f t="shared" si="18"/>
        <v>0</v>
      </c>
      <c r="BD398" s="22">
        <f t="shared" si="19"/>
        <v>0</v>
      </c>
      <c r="BE398" s="22">
        <f t="shared" si="20"/>
        <v>0</v>
      </c>
    </row>
    <row r="399" spans="1:57" x14ac:dyDescent="0.3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6368.94</v>
      </c>
      <c r="AA399" s="77">
        <v>0</v>
      </c>
      <c r="AB399" s="77">
        <v>0</v>
      </c>
      <c r="AC399" s="77">
        <v>0</v>
      </c>
      <c r="AD399" s="77">
        <v>1425882.5</v>
      </c>
      <c r="AE399" s="140">
        <v>43707</v>
      </c>
      <c r="AF399" s="140">
        <v>45899</v>
      </c>
      <c r="AG399" s="141">
        <v>1425882.5</v>
      </c>
      <c r="AH399" s="83">
        <v>1</v>
      </c>
      <c r="AI399" s="83">
        <v>6</v>
      </c>
      <c r="AJ399" s="142">
        <v>5.3600000000000002E-2</v>
      </c>
      <c r="AK399" s="79" t="s">
        <v>651</v>
      </c>
      <c r="AL399" s="79" t="s">
        <v>652</v>
      </c>
      <c r="AM399" s="154">
        <v>0</v>
      </c>
      <c r="AN399" s="154">
        <v>0</v>
      </c>
      <c r="AO399" s="154">
        <v>0</v>
      </c>
      <c r="AP399" s="154">
        <v>0</v>
      </c>
      <c r="AQ399" s="154">
        <v>0</v>
      </c>
      <c r="AR399" s="154">
        <v>712941.25</v>
      </c>
      <c r="AS399" s="154">
        <v>0</v>
      </c>
      <c r="AT399" s="154">
        <v>0</v>
      </c>
      <c r="AU399" s="154">
        <v>0</v>
      </c>
      <c r="AV399" s="154">
        <v>0</v>
      </c>
      <c r="AW399" s="154">
        <v>0</v>
      </c>
      <c r="AX399" s="154">
        <v>712941.25</v>
      </c>
      <c r="AY399" s="154">
        <v>0</v>
      </c>
      <c r="AZ399" s="154">
        <v>0</v>
      </c>
      <c r="BA399" s="154">
        <v>0</v>
      </c>
      <c r="BB399" s="154">
        <v>0</v>
      </c>
      <c r="BC399" s="22">
        <f t="shared" si="18"/>
        <v>0</v>
      </c>
      <c r="BD399" s="22">
        <f t="shared" si="19"/>
        <v>1425882.5</v>
      </c>
      <c r="BE399" s="22">
        <f t="shared" si="20"/>
        <v>1425882.5</v>
      </c>
    </row>
    <row r="400" spans="1:57" x14ac:dyDescent="0.3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5218.09</v>
      </c>
      <c r="AA400" s="77">
        <v>0</v>
      </c>
      <c r="AB400" s="77">
        <v>0</v>
      </c>
      <c r="AC400" s="77">
        <v>0</v>
      </c>
      <c r="AD400" s="77">
        <v>1110232.5</v>
      </c>
      <c r="AE400" s="140">
        <v>43707</v>
      </c>
      <c r="AF400" s="140">
        <v>46264</v>
      </c>
      <c r="AG400" s="141">
        <v>1110232.5</v>
      </c>
      <c r="AH400" s="83">
        <v>2</v>
      </c>
      <c r="AI400" s="83">
        <v>7</v>
      </c>
      <c r="AJ400" s="142">
        <v>5.6399999999999999E-2</v>
      </c>
      <c r="AK400" s="79" t="s">
        <v>651</v>
      </c>
      <c r="AL400" s="79" t="s">
        <v>652</v>
      </c>
      <c r="AM400" s="154">
        <v>0</v>
      </c>
      <c r="AN400" s="154">
        <v>0</v>
      </c>
      <c r="AO400" s="154">
        <v>0</v>
      </c>
      <c r="AP400" s="154">
        <v>0</v>
      </c>
      <c r="AQ400" s="154">
        <v>0</v>
      </c>
      <c r="AR400" s="154">
        <v>0</v>
      </c>
      <c r="AS400" s="154">
        <v>0</v>
      </c>
      <c r="AT400" s="154">
        <v>0</v>
      </c>
      <c r="AU400" s="154">
        <v>0</v>
      </c>
      <c r="AV400" s="154">
        <v>0</v>
      </c>
      <c r="AW400" s="154">
        <v>0</v>
      </c>
      <c r="AX400" s="154">
        <v>555116.25</v>
      </c>
      <c r="AY400" s="154">
        <v>0</v>
      </c>
      <c r="AZ400" s="154">
        <v>0</v>
      </c>
      <c r="BA400" s="154">
        <v>0</v>
      </c>
      <c r="BB400" s="154">
        <v>0</v>
      </c>
      <c r="BC400" s="22">
        <f t="shared" si="18"/>
        <v>0</v>
      </c>
      <c r="BD400" s="22">
        <f t="shared" si="19"/>
        <v>555116.25</v>
      </c>
      <c r="BE400" s="22">
        <f t="shared" si="20"/>
        <v>555116.25</v>
      </c>
    </row>
    <row r="401" spans="1:57" x14ac:dyDescent="0.3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1801.83</v>
      </c>
      <c r="AA401" s="77">
        <v>0</v>
      </c>
      <c r="AB401" s="77">
        <v>0</v>
      </c>
      <c r="AC401" s="77">
        <v>0</v>
      </c>
      <c r="AD401" s="77">
        <v>364620</v>
      </c>
      <c r="AE401" s="140">
        <v>43707</v>
      </c>
      <c r="AF401" s="140">
        <v>46629</v>
      </c>
      <c r="AG401" s="141">
        <v>364620</v>
      </c>
      <c r="AH401" s="83">
        <v>3</v>
      </c>
      <c r="AI401" s="83">
        <v>8</v>
      </c>
      <c r="AJ401" s="142">
        <v>5.9299999999999999E-2</v>
      </c>
      <c r="AK401" s="79" t="s">
        <v>651</v>
      </c>
      <c r="AL401" s="79" t="s">
        <v>652</v>
      </c>
      <c r="AM401" s="154">
        <v>0</v>
      </c>
      <c r="AN401" s="154">
        <v>0</v>
      </c>
      <c r="AO401" s="154">
        <v>0</v>
      </c>
      <c r="AP401" s="154">
        <v>0</v>
      </c>
      <c r="AQ401" s="154">
        <v>0</v>
      </c>
      <c r="AR401" s="154">
        <v>0</v>
      </c>
      <c r="AS401" s="154">
        <v>0</v>
      </c>
      <c r="AT401" s="154">
        <v>0</v>
      </c>
      <c r="AU401" s="154">
        <v>0</v>
      </c>
      <c r="AV401" s="154">
        <v>0</v>
      </c>
      <c r="AW401" s="154">
        <v>0</v>
      </c>
      <c r="AX401" s="154">
        <v>121540</v>
      </c>
      <c r="AY401" s="154">
        <v>0</v>
      </c>
      <c r="AZ401" s="154">
        <v>0</v>
      </c>
      <c r="BA401" s="154">
        <v>0</v>
      </c>
      <c r="BB401" s="154">
        <v>0</v>
      </c>
      <c r="BC401" s="22">
        <f t="shared" si="18"/>
        <v>0</v>
      </c>
      <c r="BD401" s="22">
        <f t="shared" si="19"/>
        <v>121540</v>
      </c>
      <c r="BE401" s="22">
        <f t="shared" si="20"/>
        <v>121540</v>
      </c>
    </row>
    <row r="402" spans="1:57" x14ac:dyDescent="0.3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274.79000000000002</v>
      </c>
      <c r="AA402" s="77">
        <v>0</v>
      </c>
      <c r="AB402" s="77">
        <v>0</v>
      </c>
      <c r="AC402" s="77">
        <v>0</v>
      </c>
      <c r="AD402" s="77">
        <v>53100</v>
      </c>
      <c r="AE402" s="140">
        <v>43707</v>
      </c>
      <c r="AF402" s="140">
        <v>46995</v>
      </c>
      <c r="AG402" s="141">
        <v>53100</v>
      </c>
      <c r="AH402" s="83">
        <v>4</v>
      </c>
      <c r="AI402" s="83">
        <v>9</v>
      </c>
      <c r="AJ402" s="142">
        <v>6.2100000000000002E-2</v>
      </c>
      <c r="AK402" s="79" t="s">
        <v>651</v>
      </c>
      <c r="AL402" s="79" t="s">
        <v>652</v>
      </c>
      <c r="AM402" s="154">
        <v>0</v>
      </c>
      <c r="AN402" s="154">
        <v>0</v>
      </c>
      <c r="AO402" s="154">
        <v>0</v>
      </c>
      <c r="AP402" s="154">
        <v>0</v>
      </c>
      <c r="AQ402" s="154">
        <v>0</v>
      </c>
      <c r="AR402" s="154">
        <v>0</v>
      </c>
      <c r="AS402" s="154">
        <v>0</v>
      </c>
      <c r="AT402" s="154">
        <v>0</v>
      </c>
      <c r="AU402" s="154">
        <v>0</v>
      </c>
      <c r="AV402" s="154">
        <v>0</v>
      </c>
      <c r="AW402" s="154">
        <v>0</v>
      </c>
      <c r="AX402" s="154">
        <v>13275</v>
      </c>
      <c r="AY402" s="154">
        <v>0</v>
      </c>
      <c r="AZ402" s="154">
        <v>0</v>
      </c>
      <c r="BA402" s="154">
        <v>0</v>
      </c>
      <c r="BB402" s="154">
        <v>0</v>
      </c>
      <c r="BC402" s="22">
        <f t="shared" si="18"/>
        <v>0</v>
      </c>
      <c r="BD402" s="22">
        <f t="shared" si="19"/>
        <v>13275</v>
      </c>
      <c r="BE402" s="22">
        <f t="shared" si="20"/>
        <v>13275</v>
      </c>
    </row>
    <row r="403" spans="1:57" x14ac:dyDescent="0.3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0</v>
      </c>
      <c r="Z403" s="77">
        <v>4757.72</v>
      </c>
      <c r="AA403" s="77">
        <v>0</v>
      </c>
      <c r="AB403" s="77">
        <v>0</v>
      </c>
      <c r="AC403" s="77">
        <v>0</v>
      </c>
      <c r="AD403" s="77">
        <v>1126088.75</v>
      </c>
      <c r="AE403" s="140">
        <v>43714</v>
      </c>
      <c r="AF403" s="140">
        <v>45541</v>
      </c>
      <c r="AG403" s="141">
        <v>2252177.5</v>
      </c>
      <c r="AH403" s="83">
        <v>1.6666666666666666E-2</v>
      </c>
      <c r="AI403" s="83">
        <v>5</v>
      </c>
      <c r="AJ403" s="142">
        <v>5.0700000000000002E-2</v>
      </c>
      <c r="AK403" s="79" t="s">
        <v>651</v>
      </c>
      <c r="AL403" s="79" t="s">
        <v>652</v>
      </c>
      <c r="AM403" s="154">
        <v>1126088.75</v>
      </c>
      <c r="AN403" s="154">
        <v>0</v>
      </c>
      <c r="AO403" s="154">
        <v>0</v>
      </c>
      <c r="AP403" s="154">
        <v>0</v>
      </c>
      <c r="AQ403" s="154">
        <v>0</v>
      </c>
      <c r="AR403" s="154">
        <v>0</v>
      </c>
      <c r="AS403" s="154">
        <v>0</v>
      </c>
      <c r="AT403" s="154">
        <v>0</v>
      </c>
      <c r="AU403" s="154">
        <v>0</v>
      </c>
      <c r="AV403" s="154">
        <v>0</v>
      </c>
      <c r="AW403" s="154">
        <v>0</v>
      </c>
      <c r="AX403" s="154">
        <v>0</v>
      </c>
      <c r="AY403" s="154">
        <v>0</v>
      </c>
      <c r="AZ403" s="154">
        <v>0</v>
      </c>
      <c r="BA403" s="154">
        <v>0</v>
      </c>
      <c r="BB403" s="154">
        <v>0</v>
      </c>
      <c r="BC403" s="22">
        <f t="shared" si="18"/>
        <v>1126088.75</v>
      </c>
      <c r="BD403" s="22">
        <f t="shared" si="19"/>
        <v>0</v>
      </c>
      <c r="BE403" s="22">
        <f t="shared" si="20"/>
        <v>1126088.75</v>
      </c>
    </row>
    <row r="404" spans="1:57" x14ac:dyDescent="0.3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0">
        <v>43714</v>
      </c>
      <c r="AF404" s="140">
        <v>45906</v>
      </c>
      <c r="AG404" s="141">
        <v>3481737.5</v>
      </c>
      <c r="AH404" s="83">
        <v>1.0166666666666666</v>
      </c>
      <c r="AI404" s="83">
        <v>6</v>
      </c>
      <c r="AJ404" s="142">
        <v>5.3600000000000002E-2</v>
      </c>
      <c r="AK404" s="79" t="s">
        <v>651</v>
      </c>
      <c r="AL404" s="79" t="s">
        <v>652</v>
      </c>
      <c r="AM404" s="154">
        <v>0</v>
      </c>
      <c r="AN404" s="154">
        <v>0</v>
      </c>
      <c r="AO404" s="154">
        <v>0</v>
      </c>
      <c r="AP404" s="154">
        <v>0</v>
      </c>
      <c r="AQ404" s="154">
        <v>0</v>
      </c>
      <c r="AR404" s="154">
        <v>0</v>
      </c>
      <c r="AS404" s="154">
        <v>1740868.75</v>
      </c>
      <c r="AT404" s="154">
        <v>0</v>
      </c>
      <c r="AU404" s="154">
        <v>0</v>
      </c>
      <c r="AV404" s="154">
        <v>0</v>
      </c>
      <c r="AW404" s="154">
        <v>0</v>
      </c>
      <c r="AX404" s="154">
        <v>0</v>
      </c>
      <c r="AY404" s="154">
        <v>1740868.75</v>
      </c>
      <c r="AZ404" s="154">
        <v>0</v>
      </c>
      <c r="BA404" s="154">
        <v>0</v>
      </c>
      <c r="BB404" s="154">
        <v>0</v>
      </c>
      <c r="BC404" s="22">
        <f t="shared" si="18"/>
        <v>0</v>
      </c>
      <c r="BD404" s="22">
        <f t="shared" si="19"/>
        <v>3481737.5</v>
      </c>
      <c r="BE404" s="22">
        <f t="shared" si="20"/>
        <v>3481737.5</v>
      </c>
    </row>
    <row r="405" spans="1:57" x14ac:dyDescent="0.3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0">
        <v>43714</v>
      </c>
      <c r="AF405" s="140">
        <v>46271</v>
      </c>
      <c r="AG405" s="141">
        <v>3936037.5</v>
      </c>
      <c r="AH405" s="83">
        <v>2.0166666666666666</v>
      </c>
      <c r="AI405" s="83">
        <v>7</v>
      </c>
      <c r="AJ405" s="142">
        <v>5.6399999999999999E-2</v>
      </c>
      <c r="AK405" s="79" t="s">
        <v>651</v>
      </c>
      <c r="AL405" s="79" t="s">
        <v>652</v>
      </c>
      <c r="AM405" s="154">
        <v>0</v>
      </c>
      <c r="AN405" s="154">
        <v>0</v>
      </c>
      <c r="AO405" s="154">
        <v>0</v>
      </c>
      <c r="AP405" s="154">
        <v>0</v>
      </c>
      <c r="AQ405" s="154">
        <v>0</v>
      </c>
      <c r="AR405" s="154">
        <v>0</v>
      </c>
      <c r="AS405" s="154">
        <v>0</v>
      </c>
      <c r="AT405" s="154">
        <v>0</v>
      </c>
      <c r="AU405" s="154">
        <v>0</v>
      </c>
      <c r="AV405" s="154">
        <v>0</v>
      </c>
      <c r="AW405" s="154">
        <v>0</v>
      </c>
      <c r="AX405" s="154">
        <v>0</v>
      </c>
      <c r="AY405" s="154">
        <v>1968018.75</v>
      </c>
      <c r="AZ405" s="154">
        <v>0</v>
      </c>
      <c r="BA405" s="154">
        <v>0</v>
      </c>
      <c r="BB405" s="154">
        <v>0</v>
      </c>
      <c r="BC405" s="22">
        <f t="shared" si="18"/>
        <v>0</v>
      </c>
      <c r="BD405" s="22">
        <f t="shared" si="19"/>
        <v>1968018.75</v>
      </c>
      <c r="BE405" s="22">
        <f t="shared" si="20"/>
        <v>1968018.75</v>
      </c>
    </row>
    <row r="406" spans="1:57" x14ac:dyDescent="0.3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0">
        <v>43714</v>
      </c>
      <c r="AF406" s="140">
        <v>46636</v>
      </c>
      <c r="AG406" s="141">
        <v>2468855</v>
      </c>
      <c r="AH406" s="83">
        <v>3.0166666666666666</v>
      </c>
      <c r="AI406" s="83">
        <v>8</v>
      </c>
      <c r="AJ406" s="142">
        <v>5.9299999999999999E-2</v>
      </c>
      <c r="AK406" s="79" t="s">
        <v>651</v>
      </c>
      <c r="AL406" s="79" t="s">
        <v>652</v>
      </c>
      <c r="AM406" s="154">
        <v>0</v>
      </c>
      <c r="AN406" s="154">
        <v>0</v>
      </c>
      <c r="AO406" s="154">
        <v>0</v>
      </c>
      <c r="AP406" s="154">
        <v>0</v>
      </c>
      <c r="AQ406" s="154">
        <v>0</v>
      </c>
      <c r="AR406" s="154">
        <v>0</v>
      </c>
      <c r="AS406" s="154">
        <v>0</v>
      </c>
      <c r="AT406" s="154">
        <v>0</v>
      </c>
      <c r="AU406" s="154">
        <v>0</v>
      </c>
      <c r="AV406" s="154">
        <v>0</v>
      </c>
      <c r="AW406" s="154">
        <v>0</v>
      </c>
      <c r="AX406" s="154">
        <v>0</v>
      </c>
      <c r="AY406" s="154">
        <v>822951.66</v>
      </c>
      <c r="AZ406" s="154">
        <v>0</v>
      </c>
      <c r="BA406" s="154">
        <v>0</v>
      </c>
      <c r="BB406" s="154">
        <v>0</v>
      </c>
      <c r="BC406" s="22">
        <f t="shared" si="18"/>
        <v>0</v>
      </c>
      <c r="BD406" s="22">
        <f t="shared" si="19"/>
        <v>822951.66</v>
      </c>
      <c r="BE406" s="22">
        <f t="shared" si="20"/>
        <v>822951.66</v>
      </c>
    </row>
    <row r="407" spans="1:57" x14ac:dyDescent="0.3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0">
        <v>43714</v>
      </c>
      <c r="AF407" s="140">
        <v>47002</v>
      </c>
      <c r="AG407" s="141">
        <v>265500</v>
      </c>
      <c r="AH407" s="83">
        <v>4.0166666666666666</v>
      </c>
      <c r="AI407" s="83">
        <v>9</v>
      </c>
      <c r="AJ407" s="142">
        <v>6.2100000000000002E-2</v>
      </c>
      <c r="AK407" s="79" t="s">
        <v>651</v>
      </c>
      <c r="AL407" s="79" t="s">
        <v>652</v>
      </c>
      <c r="AM407" s="154">
        <v>0</v>
      </c>
      <c r="AN407" s="154">
        <v>0</v>
      </c>
      <c r="AO407" s="154">
        <v>0</v>
      </c>
      <c r="AP407" s="154">
        <v>0</v>
      </c>
      <c r="AQ407" s="154">
        <v>0</v>
      </c>
      <c r="AR407" s="154">
        <v>0</v>
      </c>
      <c r="AS407" s="154">
        <v>0</v>
      </c>
      <c r="AT407" s="154">
        <v>0</v>
      </c>
      <c r="AU407" s="154">
        <v>0</v>
      </c>
      <c r="AV407" s="154">
        <v>0</v>
      </c>
      <c r="AW407" s="154">
        <v>0</v>
      </c>
      <c r="AX407" s="154">
        <v>0</v>
      </c>
      <c r="AY407" s="154">
        <v>66375</v>
      </c>
      <c r="AZ407" s="154">
        <v>0</v>
      </c>
      <c r="BA407" s="154">
        <v>0</v>
      </c>
      <c r="BB407" s="154">
        <v>0</v>
      </c>
      <c r="BC407" s="22">
        <f t="shared" si="18"/>
        <v>0</v>
      </c>
      <c r="BD407" s="22">
        <f t="shared" si="19"/>
        <v>66375</v>
      </c>
      <c r="BE407" s="22">
        <f t="shared" si="20"/>
        <v>66375</v>
      </c>
    </row>
    <row r="408" spans="1:57" x14ac:dyDescent="0.3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0</v>
      </c>
      <c r="Z408" s="77">
        <v>93.17</v>
      </c>
      <c r="AA408" s="77">
        <v>0</v>
      </c>
      <c r="AB408" s="77">
        <v>0</v>
      </c>
      <c r="AC408" s="77">
        <v>0</v>
      </c>
      <c r="AD408" s="77">
        <v>22051.25</v>
      </c>
      <c r="AE408" s="140">
        <v>43714</v>
      </c>
      <c r="AF408" s="140">
        <v>45541</v>
      </c>
      <c r="AG408" s="141">
        <v>44102.5</v>
      </c>
      <c r="AH408" s="83">
        <v>1.6666666666666666E-2</v>
      </c>
      <c r="AI408" s="83">
        <v>5</v>
      </c>
      <c r="AJ408" s="142">
        <v>5.0700000000000002E-2</v>
      </c>
      <c r="AK408" s="79" t="s">
        <v>651</v>
      </c>
      <c r="AL408" s="79" t="s">
        <v>652</v>
      </c>
      <c r="AM408" s="154">
        <v>22051.25</v>
      </c>
      <c r="AN408" s="154">
        <v>0</v>
      </c>
      <c r="AO408" s="154">
        <v>0</v>
      </c>
      <c r="AP408" s="154">
        <v>0</v>
      </c>
      <c r="AQ408" s="154">
        <v>0</v>
      </c>
      <c r="AR408" s="154">
        <v>0</v>
      </c>
      <c r="AS408" s="154">
        <v>0</v>
      </c>
      <c r="AT408" s="154">
        <v>0</v>
      </c>
      <c r="AU408" s="154">
        <v>0</v>
      </c>
      <c r="AV408" s="154">
        <v>0</v>
      </c>
      <c r="AW408" s="154">
        <v>0</v>
      </c>
      <c r="AX408" s="154">
        <v>0</v>
      </c>
      <c r="AY408" s="154">
        <v>0</v>
      </c>
      <c r="AZ408" s="154">
        <v>0</v>
      </c>
      <c r="BA408" s="154">
        <v>0</v>
      </c>
      <c r="BB408" s="154">
        <v>0</v>
      </c>
      <c r="BC408" s="22">
        <f t="shared" si="18"/>
        <v>22051.25</v>
      </c>
      <c r="BD408" s="22">
        <f t="shared" si="19"/>
        <v>0</v>
      </c>
      <c r="BE408" s="22">
        <f t="shared" si="20"/>
        <v>22051.25</v>
      </c>
    </row>
    <row r="409" spans="1:57" x14ac:dyDescent="0.3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0">
        <v>43714</v>
      </c>
      <c r="AF409" s="140">
        <v>45906</v>
      </c>
      <c r="AG409" s="141">
        <v>42480</v>
      </c>
      <c r="AH409" s="83">
        <v>1.0166666666666666</v>
      </c>
      <c r="AI409" s="83">
        <v>6</v>
      </c>
      <c r="AJ409" s="142">
        <v>5.3600000000000002E-2</v>
      </c>
      <c r="AK409" s="79" t="s">
        <v>651</v>
      </c>
      <c r="AL409" s="79" t="s">
        <v>652</v>
      </c>
      <c r="AM409" s="154">
        <v>0</v>
      </c>
      <c r="AN409" s="154">
        <v>0</v>
      </c>
      <c r="AO409" s="154">
        <v>0</v>
      </c>
      <c r="AP409" s="154">
        <v>0</v>
      </c>
      <c r="AQ409" s="154">
        <v>0</v>
      </c>
      <c r="AR409" s="154">
        <v>0</v>
      </c>
      <c r="AS409" s="154">
        <v>21240</v>
      </c>
      <c r="AT409" s="154">
        <v>0</v>
      </c>
      <c r="AU409" s="154">
        <v>0</v>
      </c>
      <c r="AV409" s="154">
        <v>0</v>
      </c>
      <c r="AW409" s="154">
        <v>0</v>
      </c>
      <c r="AX409" s="154">
        <v>0</v>
      </c>
      <c r="AY409" s="154">
        <v>21240</v>
      </c>
      <c r="AZ409" s="154">
        <v>0</v>
      </c>
      <c r="BA409" s="154">
        <v>0</v>
      </c>
      <c r="BB409" s="154">
        <v>0</v>
      </c>
      <c r="BC409" s="22">
        <f t="shared" si="18"/>
        <v>0</v>
      </c>
      <c r="BD409" s="22">
        <f t="shared" si="19"/>
        <v>42480</v>
      </c>
      <c r="BE409" s="22">
        <f t="shared" si="20"/>
        <v>42480</v>
      </c>
    </row>
    <row r="410" spans="1:57" x14ac:dyDescent="0.3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0">
        <v>43714</v>
      </c>
      <c r="AF410" s="140">
        <v>46636</v>
      </c>
      <c r="AG410" s="141">
        <v>53100</v>
      </c>
      <c r="AH410" s="83">
        <v>3.0166666666666666</v>
      </c>
      <c r="AI410" s="83">
        <v>8</v>
      </c>
      <c r="AJ410" s="142">
        <v>5.9299999999999999E-2</v>
      </c>
      <c r="AK410" s="79" t="s">
        <v>651</v>
      </c>
      <c r="AL410" s="79" t="s">
        <v>652</v>
      </c>
      <c r="AM410" s="154">
        <v>0</v>
      </c>
      <c r="AN410" s="154">
        <v>0</v>
      </c>
      <c r="AO410" s="154">
        <v>0</v>
      </c>
      <c r="AP410" s="154">
        <v>0</v>
      </c>
      <c r="AQ410" s="154">
        <v>0</v>
      </c>
      <c r="AR410" s="154">
        <v>0</v>
      </c>
      <c r="AS410" s="154">
        <v>0</v>
      </c>
      <c r="AT410" s="154">
        <v>0</v>
      </c>
      <c r="AU410" s="154">
        <v>0</v>
      </c>
      <c r="AV410" s="154">
        <v>0</v>
      </c>
      <c r="AW410" s="154">
        <v>0</v>
      </c>
      <c r="AX410" s="154">
        <v>0</v>
      </c>
      <c r="AY410" s="154">
        <v>17700</v>
      </c>
      <c r="AZ410" s="154">
        <v>0</v>
      </c>
      <c r="BA410" s="154">
        <v>0</v>
      </c>
      <c r="BB410" s="154">
        <v>0</v>
      </c>
      <c r="BC410" s="22">
        <f t="shared" si="18"/>
        <v>0</v>
      </c>
      <c r="BD410" s="22">
        <f t="shared" si="19"/>
        <v>17700</v>
      </c>
      <c r="BE410" s="22">
        <f t="shared" si="20"/>
        <v>17700</v>
      </c>
    </row>
    <row r="411" spans="1:57" x14ac:dyDescent="0.3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0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2238312.5</v>
      </c>
      <c r="AE411" s="140">
        <v>43721</v>
      </c>
      <c r="AF411" s="140">
        <v>45548</v>
      </c>
      <c r="AG411" s="141">
        <v>4476625</v>
      </c>
      <c r="AH411" s="83">
        <v>3.6111111111111108E-2</v>
      </c>
      <c r="AI411" s="83">
        <v>5</v>
      </c>
      <c r="AJ411" s="142">
        <v>5.0700000000000002E-2</v>
      </c>
      <c r="AK411" s="79" t="s">
        <v>651</v>
      </c>
      <c r="AL411" s="79" t="s">
        <v>652</v>
      </c>
      <c r="AM411" s="154">
        <v>2238312.5</v>
      </c>
      <c r="AN411" s="154">
        <v>0</v>
      </c>
      <c r="AO411" s="154">
        <v>0</v>
      </c>
      <c r="AP411" s="154">
        <v>0</v>
      </c>
      <c r="AQ411" s="154">
        <v>0</v>
      </c>
      <c r="AR411" s="154">
        <v>0</v>
      </c>
      <c r="AS411" s="154">
        <v>0</v>
      </c>
      <c r="AT411" s="154">
        <v>0</v>
      </c>
      <c r="AU411" s="154">
        <v>0</v>
      </c>
      <c r="AV411" s="154">
        <v>0</v>
      </c>
      <c r="AW411" s="154">
        <v>0</v>
      </c>
      <c r="AX411" s="154">
        <v>0</v>
      </c>
      <c r="AY411" s="154">
        <v>0</v>
      </c>
      <c r="AZ411" s="154">
        <v>0</v>
      </c>
      <c r="BA411" s="154">
        <v>0</v>
      </c>
      <c r="BB411" s="154">
        <v>0</v>
      </c>
      <c r="BC411" s="22">
        <f t="shared" si="18"/>
        <v>2238312.5</v>
      </c>
      <c r="BD411" s="22">
        <f t="shared" si="19"/>
        <v>0</v>
      </c>
      <c r="BE411" s="22">
        <f t="shared" si="20"/>
        <v>2238312.5</v>
      </c>
    </row>
    <row r="412" spans="1:57" x14ac:dyDescent="0.3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0">
        <v>43721</v>
      </c>
      <c r="AF412" s="140">
        <v>45913</v>
      </c>
      <c r="AG412" s="141">
        <v>8260737.5</v>
      </c>
      <c r="AH412" s="83">
        <v>1.0361111111111112</v>
      </c>
      <c r="AI412" s="83">
        <v>6</v>
      </c>
      <c r="AJ412" s="142">
        <v>5.3600000000000002E-2</v>
      </c>
      <c r="AK412" s="79" t="s">
        <v>651</v>
      </c>
      <c r="AL412" s="79" t="s">
        <v>652</v>
      </c>
      <c r="AM412" s="154">
        <v>0</v>
      </c>
      <c r="AN412" s="154">
        <v>0</v>
      </c>
      <c r="AO412" s="154">
        <v>0</v>
      </c>
      <c r="AP412" s="154">
        <v>0</v>
      </c>
      <c r="AQ412" s="154">
        <v>0</v>
      </c>
      <c r="AR412" s="154">
        <v>0</v>
      </c>
      <c r="AS412" s="154">
        <v>4130368.75</v>
      </c>
      <c r="AT412" s="154">
        <v>0</v>
      </c>
      <c r="AU412" s="154">
        <v>0</v>
      </c>
      <c r="AV412" s="154">
        <v>0</v>
      </c>
      <c r="AW412" s="154">
        <v>0</v>
      </c>
      <c r="AX412" s="154">
        <v>0</v>
      </c>
      <c r="AY412" s="154">
        <v>4130368.75</v>
      </c>
      <c r="AZ412" s="154">
        <v>0</v>
      </c>
      <c r="BA412" s="154">
        <v>0</v>
      </c>
      <c r="BB412" s="154">
        <v>0</v>
      </c>
      <c r="BC412" s="22">
        <f t="shared" si="18"/>
        <v>0</v>
      </c>
      <c r="BD412" s="22">
        <f t="shared" si="19"/>
        <v>8260737.5</v>
      </c>
      <c r="BE412" s="22">
        <f t="shared" si="20"/>
        <v>8260737.5</v>
      </c>
    </row>
    <row r="413" spans="1:57" x14ac:dyDescent="0.3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0">
        <v>43721</v>
      </c>
      <c r="AF413" s="140">
        <v>46278</v>
      </c>
      <c r="AG413" s="141">
        <v>8758402.5</v>
      </c>
      <c r="AH413" s="83">
        <v>2.036111111111111</v>
      </c>
      <c r="AI413" s="83">
        <v>7</v>
      </c>
      <c r="AJ413" s="142">
        <v>5.6399999999999999E-2</v>
      </c>
      <c r="AK413" s="79" t="s">
        <v>651</v>
      </c>
      <c r="AL413" s="79" t="s">
        <v>652</v>
      </c>
      <c r="AM413" s="154">
        <v>0</v>
      </c>
      <c r="AN413" s="154">
        <v>0</v>
      </c>
      <c r="AO413" s="154">
        <v>0</v>
      </c>
      <c r="AP413" s="154">
        <v>0</v>
      </c>
      <c r="AQ413" s="154">
        <v>0</v>
      </c>
      <c r="AR413" s="154">
        <v>0</v>
      </c>
      <c r="AS413" s="154">
        <v>0</v>
      </c>
      <c r="AT413" s="154">
        <v>0</v>
      </c>
      <c r="AU413" s="154">
        <v>0</v>
      </c>
      <c r="AV413" s="154">
        <v>0</v>
      </c>
      <c r="AW413" s="154">
        <v>0</v>
      </c>
      <c r="AX413" s="154">
        <v>0</v>
      </c>
      <c r="AY413" s="154">
        <v>4379201.25</v>
      </c>
      <c r="AZ413" s="154">
        <v>0</v>
      </c>
      <c r="BA413" s="154">
        <v>0</v>
      </c>
      <c r="BB413" s="154">
        <v>0</v>
      </c>
      <c r="BC413" s="22">
        <f t="shared" si="18"/>
        <v>0</v>
      </c>
      <c r="BD413" s="22">
        <f t="shared" si="19"/>
        <v>4379201.25</v>
      </c>
      <c r="BE413" s="22">
        <f t="shared" si="20"/>
        <v>4379201.25</v>
      </c>
    </row>
    <row r="414" spans="1:57" x14ac:dyDescent="0.3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0">
        <v>43721</v>
      </c>
      <c r="AF414" s="140">
        <v>46643</v>
      </c>
      <c r="AG414" s="141">
        <v>3474952.5</v>
      </c>
      <c r="AH414" s="83">
        <v>3.036111111111111</v>
      </c>
      <c r="AI414" s="83">
        <v>8</v>
      </c>
      <c r="AJ414" s="142">
        <v>5.9299999999999999E-2</v>
      </c>
      <c r="AK414" s="79" t="s">
        <v>651</v>
      </c>
      <c r="AL414" s="79" t="s">
        <v>652</v>
      </c>
      <c r="AM414" s="154">
        <v>0</v>
      </c>
      <c r="AN414" s="154">
        <v>0</v>
      </c>
      <c r="AO414" s="154">
        <v>0</v>
      </c>
      <c r="AP414" s="154">
        <v>0</v>
      </c>
      <c r="AQ414" s="154">
        <v>0</v>
      </c>
      <c r="AR414" s="154">
        <v>0</v>
      </c>
      <c r="AS414" s="154">
        <v>0</v>
      </c>
      <c r="AT414" s="154">
        <v>0</v>
      </c>
      <c r="AU414" s="154">
        <v>0</v>
      </c>
      <c r="AV414" s="154">
        <v>0</v>
      </c>
      <c r="AW414" s="154">
        <v>0</v>
      </c>
      <c r="AX414" s="154">
        <v>0</v>
      </c>
      <c r="AY414" s="154">
        <v>1158317.5</v>
      </c>
      <c r="AZ414" s="154">
        <v>0</v>
      </c>
      <c r="BA414" s="154">
        <v>0</v>
      </c>
      <c r="BB414" s="154">
        <v>0</v>
      </c>
      <c r="BC414" s="22">
        <f t="shared" si="18"/>
        <v>0</v>
      </c>
      <c r="BD414" s="22">
        <f t="shared" si="19"/>
        <v>1158317.5</v>
      </c>
      <c r="BE414" s="22">
        <f t="shared" si="20"/>
        <v>1158317.5</v>
      </c>
    </row>
    <row r="415" spans="1:57" x14ac:dyDescent="0.3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0">
        <v>43721</v>
      </c>
      <c r="AF415" s="140">
        <v>47009</v>
      </c>
      <c r="AG415" s="141">
        <v>265500</v>
      </c>
      <c r="AH415" s="83">
        <v>4.0361111111111114</v>
      </c>
      <c r="AI415" s="83">
        <v>9</v>
      </c>
      <c r="AJ415" s="142">
        <v>6.2100000000000002E-2</v>
      </c>
      <c r="AK415" s="79" t="s">
        <v>651</v>
      </c>
      <c r="AL415" s="79" t="s">
        <v>652</v>
      </c>
      <c r="AM415" s="154">
        <v>0</v>
      </c>
      <c r="AN415" s="154">
        <v>0</v>
      </c>
      <c r="AO415" s="154">
        <v>0</v>
      </c>
      <c r="AP415" s="154">
        <v>0</v>
      </c>
      <c r="AQ415" s="154">
        <v>0</v>
      </c>
      <c r="AR415" s="154">
        <v>0</v>
      </c>
      <c r="AS415" s="154">
        <v>0</v>
      </c>
      <c r="AT415" s="154">
        <v>0</v>
      </c>
      <c r="AU415" s="154">
        <v>0</v>
      </c>
      <c r="AV415" s="154">
        <v>0</v>
      </c>
      <c r="AW415" s="154">
        <v>0</v>
      </c>
      <c r="AX415" s="154">
        <v>0</v>
      </c>
      <c r="AY415" s="154">
        <v>66375</v>
      </c>
      <c r="AZ415" s="154">
        <v>0</v>
      </c>
      <c r="BA415" s="154">
        <v>0</v>
      </c>
      <c r="BB415" s="154">
        <v>0</v>
      </c>
      <c r="BC415" s="22">
        <f t="shared" si="18"/>
        <v>0</v>
      </c>
      <c r="BD415" s="22">
        <f t="shared" si="19"/>
        <v>66375</v>
      </c>
      <c r="BE415" s="22">
        <f t="shared" si="20"/>
        <v>66375</v>
      </c>
    </row>
    <row r="416" spans="1:57" x14ac:dyDescent="0.3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0">
        <v>43721</v>
      </c>
      <c r="AF416" s="140">
        <v>47374</v>
      </c>
      <c r="AG416" s="141">
        <v>47937.5</v>
      </c>
      <c r="AH416" s="83">
        <v>5.0361111111111114</v>
      </c>
      <c r="AI416" s="83">
        <v>10</v>
      </c>
      <c r="AJ416" s="142">
        <v>6.5000000000000002E-2</v>
      </c>
      <c r="AK416" s="79" t="s">
        <v>651</v>
      </c>
      <c r="AL416" s="79" t="s">
        <v>652</v>
      </c>
      <c r="AM416" s="154">
        <v>0</v>
      </c>
      <c r="AN416" s="154">
        <v>0</v>
      </c>
      <c r="AO416" s="154">
        <v>0</v>
      </c>
      <c r="AP416" s="154">
        <v>0</v>
      </c>
      <c r="AQ416" s="154">
        <v>0</v>
      </c>
      <c r="AR416" s="154">
        <v>0</v>
      </c>
      <c r="AS416" s="154">
        <v>0</v>
      </c>
      <c r="AT416" s="154">
        <v>0</v>
      </c>
      <c r="AU416" s="154">
        <v>0</v>
      </c>
      <c r="AV416" s="154">
        <v>0</v>
      </c>
      <c r="AW416" s="154">
        <v>0</v>
      </c>
      <c r="AX416" s="154">
        <v>0</v>
      </c>
      <c r="AY416" s="154">
        <v>9587.5</v>
      </c>
      <c r="AZ416" s="154">
        <v>0</v>
      </c>
      <c r="BA416" s="154">
        <v>0</v>
      </c>
      <c r="BB416" s="154">
        <v>0</v>
      </c>
      <c r="BC416" s="22">
        <f t="shared" si="18"/>
        <v>0</v>
      </c>
      <c r="BD416" s="22">
        <f t="shared" si="19"/>
        <v>9587.5</v>
      </c>
      <c r="BE416" s="22">
        <f t="shared" si="20"/>
        <v>9587.5</v>
      </c>
    </row>
    <row r="417" spans="1:57" x14ac:dyDescent="0.3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0</v>
      </c>
      <c r="Z417" s="77">
        <v>89.74</v>
      </c>
      <c r="AA417" s="77">
        <v>0</v>
      </c>
      <c r="AB417" s="77">
        <v>0</v>
      </c>
      <c r="AC417" s="77">
        <v>0</v>
      </c>
      <c r="AD417" s="77">
        <v>21240</v>
      </c>
      <c r="AE417" s="140">
        <v>43725</v>
      </c>
      <c r="AF417" s="140">
        <v>45552</v>
      </c>
      <c r="AG417" s="141">
        <v>42480</v>
      </c>
      <c r="AH417" s="83">
        <v>4.7222222222222221E-2</v>
      </c>
      <c r="AI417" s="83">
        <v>5</v>
      </c>
      <c r="AJ417" s="142">
        <v>5.0700000000000002E-2</v>
      </c>
      <c r="AK417" s="79" t="s">
        <v>651</v>
      </c>
      <c r="AL417" s="79" t="s">
        <v>652</v>
      </c>
      <c r="AM417" s="154">
        <v>21240</v>
      </c>
      <c r="AN417" s="154">
        <v>0</v>
      </c>
      <c r="AO417" s="154">
        <v>0</v>
      </c>
      <c r="AP417" s="154">
        <v>0</v>
      </c>
      <c r="AQ417" s="154">
        <v>0</v>
      </c>
      <c r="AR417" s="154">
        <v>0</v>
      </c>
      <c r="AS417" s="154">
        <v>0</v>
      </c>
      <c r="AT417" s="154">
        <v>0</v>
      </c>
      <c r="AU417" s="154">
        <v>0</v>
      </c>
      <c r="AV417" s="154">
        <v>0</v>
      </c>
      <c r="AW417" s="154">
        <v>0</v>
      </c>
      <c r="AX417" s="154">
        <v>0</v>
      </c>
      <c r="AY417" s="154">
        <v>0</v>
      </c>
      <c r="AZ417" s="154">
        <v>0</v>
      </c>
      <c r="BA417" s="154">
        <v>0</v>
      </c>
      <c r="BB417" s="154">
        <v>0</v>
      </c>
      <c r="BC417" s="22">
        <f t="shared" si="18"/>
        <v>21240</v>
      </c>
      <c r="BD417" s="22">
        <f t="shared" si="19"/>
        <v>0</v>
      </c>
      <c r="BE417" s="22">
        <f t="shared" si="20"/>
        <v>21240</v>
      </c>
    </row>
    <row r="418" spans="1:57" x14ac:dyDescent="0.3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0">
        <v>43725</v>
      </c>
      <c r="AF418" s="140">
        <v>45917</v>
      </c>
      <c r="AG418" s="141">
        <v>38202.5</v>
      </c>
      <c r="AH418" s="83">
        <v>1.0472222222222223</v>
      </c>
      <c r="AI418" s="83">
        <v>6</v>
      </c>
      <c r="AJ418" s="142">
        <v>5.3600000000000002E-2</v>
      </c>
      <c r="AK418" s="79" t="s">
        <v>651</v>
      </c>
      <c r="AL418" s="79" t="s">
        <v>652</v>
      </c>
      <c r="AM418" s="154">
        <v>0</v>
      </c>
      <c r="AN418" s="154">
        <v>0</v>
      </c>
      <c r="AO418" s="154">
        <v>0</v>
      </c>
      <c r="AP418" s="154">
        <v>0</v>
      </c>
      <c r="AQ418" s="154">
        <v>0</v>
      </c>
      <c r="AR418" s="154">
        <v>0</v>
      </c>
      <c r="AS418" s="154">
        <v>19101.25</v>
      </c>
      <c r="AT418" s="154">
        <v>0</v>
      </c>
      <c r="AU418" s="154">
        <v>0</v>
      </c>
      <c r="AV418" s="154">
        <v>0</v>
      </c>
      <c r="AW418" s="154">
        <v>0</v>
      </c>
      <c r="AX418" s="154">
        <v>0</v>
      </c>
      <c r="AY418" s="154">
        <v>19101.25</v>
      </c>
      <c r="AZ418" s="154">
        <v>0</v>
      </c>
      <c r="BA418" s="154">
        <v>0</v>
      </c>
      <c r="BB418" s="154">
        <v>0</v>
      </c>
      <c r="BC418" s="22">
        <f t="shared" si="18"/>
        <v>0</v>
      </c>
      <c r="BD418" s="22">
        <f t="shared" si="19"/>
        <v>38202.5</v>
      </c>
      <c r="BE418" s="22">
        <f t="shared" si="20"/>
        <v>38202.5</v>
      </c>
    </row>
    <row r="419" spans="1:57" x14ac:dyDescent="0.3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0">
        <v>43725</v>
      </c>
      <c r="AF419" s="140">
        <v>46282</v>
      </c>
      <c r="AG419" s="141">
        <v>106200</v>
      </c>
      <c r="AH419" s="83">
        <v>2.0472222222222221</v>
      </c>
      <c r="AI419" s="83">
        <v>7</v>
      </c>
      <c r="AJ419" s="142">
        <v>5.6399999999999999E-2</v>
      </c>
      <c r="AK419" s="79" t="s">
        <v>651</v>
      </c>
      <c r="AL419" s="79" t="s">
        <v>652</v>
      </c>
      <c r="AM419" s="154">
        <v>0</v>
      </c>
      <c r="AN419" s="154">
        <v>0</v>
      </c>
      <c r="AO419" s="154">
        <v>0</v>
      </c>
      <c r="AP419" s="154">
        <v>0</v>
      </c>
      <c r="AQ419" s="154">
        <v>0</v>
      </c>
      <c r="AR419" s="154">
        <v>0</v>
      </c>
      <c r="AS419" s="154">
        <v>0</v>
      </c>
      <c r="AT419" s="154">
        <v>0</v>
      </c>
      <c r="AU419" s="154">
        <v>0</v>
      </c>
      <c r="AV419" s="154">
        <v>0</v>
      </c>
      <c r="AW419" s="154">
        <v>0</v>
      </c>
      <c r="AX419" s="154">
        <v>0</v>
      </c>
      <c r="AY419" s="154">
        <v>53100</v>
      </c>
      <c r="AZ419" s="154">
        <v>0</v>
      </c>
      <c r="BA419" s="154">
        <v>0</v>
      </c>
      <c r="BB419" s="154">
        <v>0</v>
      </c>
      <c r="BC419" s="22">
        <f t="shared" si="18"/>
        <v>0</v>
      </c>
      <c r="BD419" s="22">
        <f t="shared" si="19"/>
        <v>53100</v>
      </c>
      <c r="BE419" s="22">
        <f t="shared" si="20"/>
        <v>53100</v>
      </c>
    </row>
    <row r="420" spans="1:57" x14ac:dyDescent="0.3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0">
        <v>43725</v>
      </c>
      <c r="AF420" s="140">
        <v>46647</v>
      </c>
      <c r="AG420" s="141">
        <v>134372.5</v>
      </c>
      <c r="AH420" s="83">
        <v>3.0472222222222221</v>
      </c>
      <c r="AI420" s="83">
        <v>8</v>
      </c>
      <c r="AJ420" s="142">
        <v>5.9299999999999999E-2</v>
      </c>
      <c r="AK420" s="79" t="s">
        <v>651</v>
      </c>
      <c r="AL420" s="79" t="s">
        <v>652</v>
      </c>
      <c r="AM420" s="154">
        <v>0</v>
      </c>
      <c r="AN420" s="154">
        <v>0</v>
      </c>
      <c r="AO420" s="154">
        <v>0</v>
      </c>
      <c r="AP420" s="154">
        <v>0</v>
      </c>
      <c r="AQ420" s="154">
        <v>0</v>
      </c>
      <c r="AR420" s="154">
        <v>0</v>
      </c>
      <c r="AS420" s="154">
        <v>0</v>
      </c>
      <c r="AT420" s="154">
        <v>0</v>
      </c>
      <c r="AU420" s="154">
        <v>0</v>
      </c>
      <c r="AV420" s="154">
        <v>0</v>
      </c>
      <c r="AW420" s="154">
        <v>0</v>
      </c>
      <c r="AX420" s="154">
        <v>0</v>
      </c>
      <c r="AY420" s="154">
        <v>44790.83</v>
      </c>
      <c r="AZ420" s="154">
        <v>0</v>
      </c>
      <c r="BA420" s="154">
        <v>0</v>
      </c>
      <c r="BB420" s="154">
        <v>0</v>
      </c>
      <c r="BC420" s="22">
        <f t="shared" si="18"/>
        <v>0</v>
      </c>
      <c r="BD420" s="22">
        <f t="shared" si="19"/>
        <v>44790.83</v>
      </c>
      <c r="BE420" s="22">
        <f t="shared" si="20"/>
        <v>44790.83</v>
      </c>
    </row>
    <row r="421" spans="1:57" x14ac:dyDescent="0.3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0">
        <v>43725</v>
      </c>
      <c r="AF421" s="140">
        <v>47013</v>
      </c>
      <c r="AG421" s="141">
        <v>53100</v>
      </c>
      <c r="AH421" s="83">
        <v>4.0472222222222225</v>
      </c>
      <c r="AI421" s="83">
        <v>9</v>
      </c>
      <c r="AJ421" s="142">
        <v>6.2100000000000002E-2</v>
      </c>
      <c r="AK421" s="79" t="s">
        <v>651</v>
      </c>
      <c r="AL421" s="79" t="s">
        <v>652</v>
      </c>
      <c r="AM421" s="154">
        <v>0</v>
      </c>
      <c r="AN421" s="154">
        <v>0</v>
      </c>
      <c r="AO421" s="154">
        <v>0</v>
      </c>
      <c r="AP421" s="154">
        <v>0</v>
      </c>
      <c r="AQ421" s="154">
        <v>0</v>
      </c>
      <c r="AR421" s="154">
        <v>0</v>
      </c>
      <c r="AS421" s="154">
        <v>0</v>
      </c>
      <c r="AT421" s="154">
        <v>0</v>
      </c>
      <c r="AU421" s="154">
        <v>0</v>
      </c>
      <c r="AV421" s="154">
        <v>0</v>
      </c>
      <c r="AW421" s="154">
        <v>0</v>
      </c>
      <c r="AX421" s="154">
        <v>0</v>
      </c>
      <c r="AY421" s="154">
        <v>13275</v>
      </c>
      <c r="AZ421" s="154">
        <v>0</v>
      </c>
      <c r="BA421" s="154">
        <v>0</v>
      </c>
      <c r="BB421" s="154">
        <v>0</v>
      </c>
      <c r="BC421" s="22">
        <f t="shared" si="18"/>
        <v>0</v>
      </c>
      <c r="BD421" s="22">
        <f t="shared" si="19"/>
        <v>13275</v>
      </c>
      <c r="BE421" s="22">
        <f t="shared" si="20"/>
        <v>13275</v>
      </c>
    </row>
    <row r="422" spans="1:57" x14ac:dyDescent="0.3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0</v>
      </c>
      <c r="Z422" s="77">
        <v>8099.88</v>
      </c>
      <c r="AA422" s="77">
        <v>0</v>
      </c>
      <c r="AB422" s="77">
        <v>0</v>
      </c>
      <c r="AC422" s="77">
        <v>0</v>
      </c>
      <c r="AD422" s="77">
        <v>1917131.25</v>
      </c>
      <c r="AE422" s="140">
        <v>43728</v>
      </c>
      <c r="AF422" s="140">
        <v>45555</v>
      </c>
      <c r="AG422" s="141">
        <v>3834262.5</v>
      </c>
      <c r="AH422" s="83">
        <v>5.5555555555555552E-2</v>
      </c>
      <c r="AI422" s="83">
        <v>5</v>
      </c>
      <c r="AJ422" s="142">
        <v>5.0700000000000002E-2</v>
      </c>
      <c r="AK422" s="79" t="s">
        <v>651</v>
      </c>
      <c r="AL422" s="79" t="s">
        <v>652</v>
      </c>
      <c r="AM422" s="154">
        <v>1917131.25</v>
      </c>
      <c r="AN422" s="154">
        <v>0</v>
      </c>
      <c r="AO422" s="154">
        <v>0</v>
      </c>
      <c r="AP422" s="154">
        <v>0</v>
      </c>
      <c r="AQ422" s="154">
        <v>0</v>
      </c>
      <c r="AR422" s="154">
        <v>0</v>
      </c>
      <c r="AS422" s="154">
        <v>0</v>
      </c>
      <c r="AT422" s="154">
        <v>0</v>
      </c>
      <c r="AU422" s="154">
        <v>0</v>
      </c>
      <c r="AV422" s="154">
        <v>0</v>
      </c>
      <c r="AW422" s="154">
        <v>0</v>
      </c>
      <c r="AX422" s="154">
        <v>0</v>
      </c>
      <c r="AY422" s="154">
        <v>0</v>
      </c>
      <c r="AZ422" s="154">
        <v>0</v>
      </c>
      <c r="BA422" s="154">
        <v>0</v>
      </c>
      <c r="BB422" s="154">
        <v>0</v>
      </c>
      <c r="BC422" s="22">
        <f t="shared" si="18"/>
        <v>1917131.25</v>
      </c>
      <c r="BD422" s="22">
        <f t="shared" si="19"/>
        <v>0</v>
      </c>
      <c r="BE422" s="22">
        <f t="shared" si="20"/>
        <v>1917131.25</v>
      </c>
    </row>
    <row r="423" spans="1:57" x14ac:dyDescent="0.3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0">
        <v>43728</v>
      </c>
      <c r="AF423" s="140">
        <v>45920</v>
      </c>
      <c r="AG423" s="141">
        <v>6127887.5</v>
      </c>
      <c r="AH423" s="83">
        <v>1.0555555555555556</v>
      </c>
      <c r="AI423" s="83">
        <v>6</v>
      </c>
      <c r="AJ423" s="142">
        <v>5.3600000000000002E-2</v>
      </c>
      <c r="AK423" s="79" t="s">
        <v>651</v>
      </c>
      <c r="AL423" s="79" t="s">
        <v>652</v>
      </c>
      <c r="AM423" s="154">
        <v>0</v>
      </c>
      <c r="AN423" s="154">
        <v>0</v>
      </c>
      <c r="AO423" s="154">
        <v>0</v>
      </c>
      <c r="AP423" s="154">
        <v>0</v>
      </c>
      <c r="AQ423" s="154">
        <v>0</v>
      </c>
      <c r="AR423" s="154">
        <v>0</v>
      </c>
      <c r="AS423" s="154">
        <v>3063943.75</v>
      </c>
      <c r="AT423" s="154">
        <v>0</v>
      </c>
      <c r="AU423" s="154">
        <v>0</v>
      </c>
      <c r="AV423" s="154">
        <v>0</v>
      </c>
      <c r="AW423" s="154">
        <v>0</v>
      </c>
      <c r="AX423" s="154">
        <v>0</v>
      </c>
      <c r="AY423" s="154">
        <v>3063943.75</v>
      </c>
      <c r="AZ423" s="154">
        <v>0</v>
      </c>
      <c r="BA423" s="154">
        <v>0</v>
      </c>
      <c r="BB423" s="154">
        <v>0</v>
      </c>
      <c r="BC423" s="22">
        <f t="shared" si="18"/>
        <v>0</v>
      </c>
      <c r="BD423" s="22">
        <f t="shared" si="19"/>
        <v>6127887.5</v>
      </c>
      <c r="BE423" s="22">
        <f t="shared" si="20"/>
        <v>6127887.5</v>
      </c>
    </row>
    <row r="424" spans="1:57" x14ac:dyDescent="0.3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0">
        <v>43728</v>
      </c>
      <c r="AF424" s="140">
        <v>46285</v>
      </c>
      <c r="AG424" s="141">
        <v>7569257.5</v>
      </c>
      <c r="AH424" s="83">
        <v>2.0555555555555554</v>
      </c>
      <c r="AI424" s="83">
        <v>7</v>
      </c>
      <c r="AJ424" s="142">
        <v>5.6399999999999999E-2</v>
      </c>
      <c r="AK424" s="79" t="s">
        <v>651</v>
      </c>
      <c r="AL424" s="79" t="s">
        <v>652</v>
      </c>
      <c r="AM424" s="154">
        <v>0</v>
      </c>
      <c r="AN424" s="154">
        <v>0</v>
      </c>
      <c r="AO424" s="154">
        <v>0</v>
      </c>
      <c r="AP424" s="154">
        <v>0</v>
      </c>
      <c r="AQ424" s="154">
        <v>0</v>
      </c>
      <c r="AR424" s="154">
        <v>0</v>
      </c>
      <c r="AS424" s="154">
        <v>0</v>
      </c>
      <c r="AT424" s="154">
        <v>0</v>
      </c>
      <c r="AU424" s="154">
        <v>0</v>
      </c>
      <c r="AV424" s="154">
        <v>0</v>
      </c>
      <c r="AW424" s="154">
        <v>0</v>
      </c>
      <c r="AX424" s="154">
        <v>0</v>
      </c>
      <c r="AY424" s="154">
        <v>3784628.75</v>
      </c>
      <c r="AZ424" s="154">
        <v>0</v>
      </c>
      <c r="BA424" s="154">
        <v>0</v>
      </c>
      <c r="BB424" s="154">
        <v>0</v>
      </c>
      <c r="BC424" s="22">
        <f t="shared" si="18"/>
        <v>0</v>
      </c>
      <c r="BD424" s="22">
        <f t="shared" si="19"/>
        <v>3784628.75</v>
      </c>
      <c r="BE424" s="22">
        <f t="shared" si="20"/>
        <v>3784628.75</v>
      </c>
    </row>
    <row r="425" spans="1:57" x14ac:dyDescent="0.3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0">
        <v>43728</v>
      </c>
      <c r="AF425" s="140">
        <v>46650</v>
      </c>
      <c r="AG425" s="141">
        <v>3905357.5</v>
      </c>
      <c r="AH425" s="83">
        <v>3.0555555555555554</v>
      </c>
      <c r="AI425" s="83">
        <v>8</v>
      </c>
      <c r="AJ425" s="142">
        <v>5.9299999999999999E-2</v>
      </c>
      <c r="AK425" s="79" t="s">
        <v>651</v>
      </c>
      <c r="AL425" s="79" t="s">
        <v>652</v>
      </c>
      <c r="AM425" s="154">
        <v>0</v>
      </c>
      <c r="AN425" s="154">
        <v>0</v>
      </c>
      <c r="AO425" s="154">
        <v>0</v>
      </c>
      <c r="AP425" s="154">
        <v>0</v>
      </c>
      <c r="AQ425" s="154">
        <v>0</v>
      </c>
      <c r="AR425" s="154">
        <v>0</v>
      </c>
      <c r="AS425" s="154">
        <v>0</v>
      </c>
      <c r="AT425" s="154">
        <v>0</v>
      </c>
      <c r="AU425" s="154">
        <v>0</v>
      </c>
      <c r="AV425" s="154">
        <v>0</v>
      </c>
      <c r="AW425" s="154">
        <v>0</v>
      </c>
      <c r="AX425" s="154">
        <v>0</v>
      </c>
      <c r="AY425" s="154">
        <v>1301785.83</v>
      </c>
      <c r="AZ425" s="154">
        <v>0</v>
      </c>
      <c r="BA425" s="154">
        <v>0</v>
      </c>
      <c r="BB425" s="154">
        <v>0</v>
      </c>
      <c r="BC425" s="22">
        <f t="shared" si="18"/>
        <v>0</v>
      </c>
      <c r="BD425" s="22">
        <f t="shared" si="19"/>
        <v>1301785.83</v>
      </c>
      <c r="BE425" s="22">
        <f t="shared" si="20"/>
        <v>1301785.83</v>
      </c>
    </row>
    <row r="426" spans="1:57" x14ac:dyDescent="0.3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0">
        <v>43728</v>
      </c>
      <c r="AF426" s="140">
        <v>47016</v>
      </c>
      <c r="AG426" s="141">
        <v>199715</v>
      </c>
      <c r="AH426" s="83">
        <v>4.0555555555555554</v>
      </c>
      <c r="AI426" s="83">
        <v>9</v>
      </c>
      <c r="AJ426" s="142">
        <v>6.2100000000000002E-2</v>
      </c>
      <c r="AK426" s="79" t="s">
        <v>651</v>
      </c>
      <c r="AL426" s="79" t="s">
        <v>652</v>
      </c>
      <c r="AM426" s="154">
        <v>0</v>
      </c>
      <c r="AN426" s="154">
        <v>0</v>
      </c>
      <c r="AO426" s="154">
        <v>0</v>
      </c>
      <c r="AP426" s="154">
        <v>0</v>
      </c>
      <c r="AQ426" s="154">
        <v>0</v>
      </c>
      <c r="AR426" s="154">
        <v>0</v>
      </c>
      <c r="AS426" s="154">
        <v>0</v>
      </c>
      <c r="AT426" s="154">
        <v>0</v>
      </c>
      <c r="AU426" s="154">
        <v>0</v>
      </c>
      <c r="AV426" s="154">
        <v>0</v>
      </c>
      <c r="AW426" s="154">
        <v>0</v>
      </c>
      <c r="AX426" s="154">
        <v>0</v>
      </c>
      <c r="AY426" s="154">
        <v>49928.75</v>
      </c>
      <c r="AZ426" s="154">
        <v>0</v>
      </c>
      <c r="BA426" s="154">
        <v>0</v>
      </c>
      <c r="BB426" s="154">
        <v>0</v>
      </c>
      <c r="BC426" s="22">
        <f t="shared" si="18"/>
        <v>0</v>
      </c>
      <c r="BD426" s="22">
        <f t="shared" si="19"/>
        <v>49928.75</v>
      </c>
      <c r="BE426" s="22">
        <f t="shared" si="20"/>
        <v>49928.75</v>
      </c>
    </row>
    <row r="427" spans="1:57" x14ac:dyDescent="0.3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0">
        <v>43728</v>
      </c>
      <c r="AF427" s="140">
        <v>47381</v>
      </c>
      <c r="AG427" s="141">
        <v>53100</v>
      </c>
      <c r="AH427" s="83">
        <v>5.0555555555555554</v>
      </c>
      <c r="AI427" s="83">
        <v>10</v>
      </c>
      <c r="AJ427" s="142">
        <v>6.5000000000000002E-2</v>
      </c>
      <c r="AK427" s="79" t="s">
        <v>651</v>
      </c>
      <c r="AL427" s="79" t="s">
        <v>652</v>
      </c>
      <c r="AM427" s="154">
        <v>0</v>
      </c>
      <c r="AN427" s="154">
        <v>0</v>
      </c>
      <c r="AO427" s="154">
        <v>0</v>
      </c>
      <c r="AP427" s="154">
        <v>0</v>
      </c>
      <c r="AQ427" s="154">
        <v>0</v>
      </c>
      <c r="AR427" s="154">
        <v>0</v>
      </c>
      <c r="AS427" s="154">
        <v>0</v>
      </c>
      <c r="AT427" s="154">
        <v>0</v>
      </c>
      <c r="AU427" s="154">
        <v>0</v>
      </c>
      <c r="AV427" s="154">
        <v>0</v>
      </c>
      <c r="AW427" s="154">
        <v>0</v>
      </c>
      <c r="AX427" s="154">
        <v>0</v>
      </c>
      <c r="AY427" s="154">
        <v>10620</v>
      </c>
      <c r="AZ427" s="154">
        <v>0</v>
      </c>
      <c r="BA427" s="154">
        <v>0</v>
      </c>
      <c r="BB427" s="154">
        <v>0</v>
      </c>
      <c r="BC427" s="22">
        <f t="shared" si="18"/>
        <v>0</v>
      </c>
      <c r="BD427" s="22">
        <f t="shared" si="19"/>
        <v>10620</v>
      </c>
      <c r="BE427" s="22">
        <f t="shared" si="20"/>
        <v>10620</v>
      </c>
    </row>
    <row r="428" spans="1:57" x14ac:dyDescent="0.3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0">
        <v>43728</v>
      </c>
      <c r="AF428" s="140">
        <v>45920</v>
      </c>
      <c r="AG428" s="141">
        <v>53100</v>
      </c>
      <c r="AH428" s="83">
        <v>1.0555555555555556</v>
      </c>
      <c r="AI428" s="83">
        <v>6</v>
      </c>
      <c r="AJ428" s="142">
        <v>5.3600000000000002E-2</v>
      </c>
      <c r="AK428" s="79" t="s">
        <v>651</v>
      </c>
      <c r="AL428" s="79" t="s">
        <v>652</v>
      </c>
      <c r="AM428" s="154">
        <v>0</v>
      </c>
      <c r="AN428" s="154">
        <v>0</v>
      </c>
      <c r="AO428" s="154">
        <v>0</v>
      </c>
      <c r="AP428" s="154">
        <v>0</v>
      </c>
      <c r="AQ428" s="154">
        <v>0</v>
      </c>
      <c r="AR428" s="154">
        <v>0</v>
      </c>
      <c r="AS428" s="154">
        <v>26550</v>
      </c>
      <c r="AT428" s="154">
        <v>0</v>
      </c>
      <c r="AU428" s="154">
        <v>0</v>
      </c>
      <c r="AV428" s="154">
        <v>0</v>
      </c>
      <c r="AW428" s="154">
        <v>0</v>
      </c>
      <c r="AX428" s="154">
        <v>0</v>
      </c>
      <c r="AY428" s="154">
        <v>26550</v>
      </c>
      <c r="AZ428" s="154">
        <v>0</v>
      </c>
      <c r="BA428" s="154">
        <v>0</v>
      </c>
      <c r="BB428" s="154">
        <v>0</v>
      </c>
      <c r="BC428" s="22">
        <f t="shared" si="18"/>
        <v>0</v>
      </c>
      <c r="BD428" s="22">
        <f t="shared" si="19"/>
        <v>53100</v>
      </c>
      <c r="BE428" s="22">
        <f t="shared" si="20"/>
        <v>53100</v>
      </c>
    </row>
    <row r="429" spans="1:57" x14ac:dyDescent="0.3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0">
        <v>43728</v>
      </c>
      <c r="AF429" s="140">
        <v>46285</v>
      </c>
      <c r="AG429" s="141">
        <v>53100</v>
      </c>
      <c r="AH429" s="83">
        <v>2.0555555555555554</v>
      </c>
      <c r="AI429" s="83">
        <v>7</v>
      </c>
      <c r="AJ429" s="142">
        <v>5.6399999999999999E-2</v>
      </c>
      <c r="AK429" s="79" t="s">
        <v>651</v>
      </c>
      <c r="AL429" s="79" t="s">
        <v>652</v>
      </c>
      <c r="AM429" s="154">
        <v>0</v>
      </c>
      <c r="AN429" s="154">
        <v>0</v>
      </c>
      <c r="AO429" s="154">
        <v>0</v>
      </c>
      <c r="AP429" s="154">
        <v>0</v>
      </c>
      <c r="AQ429" s="154">
        <v>0</v>
      </c>
      <c r="AR429" s="154">
        <v>0</v>
      </c>
      <c r="AS429" s="154">
        <v>0</v>
      </c>
      <c r="AT429" s="154">
        <v>0</v>
      </c>
      <c r="AU429" s="154">
        <v>0</v>
      </c>
      <c r="AV429" s="154">
        <v>0</v>
      </c>
      <c r="AW429" s="154">
        <v>0</v>
      </c>
      <c r="AX429" s="154">
        <v>0</v>
      </c>
      <c r="AY429" s="154">
        <v>26550</v>
      </c>
      <c r="AZ429" s="154">
        <v>0</v>
      </c>
      <c r="BA429" s="154">
        <v>0</v>
      </c>
      <c r="BB429" s="154">
        <v>0</v>
      </c>
      <c r="BC429" s="22">
        <f t="shared" si="18"/>
        <v>0</v>
      </c>
      <c r="BD429" s="22">
        <f t="shared" si="19"/>
        <v>26550</v>
      </c>
      <c r="BE429" s="22">
        <f t="shared" si="20"/>
        <v>26550</v>
      </c>
    </row>
    <row r="430" spans="1:57" x14ac:dyDescent="0.3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0">
        <v>43728</v>
      </c>
      <c r="AF430" s="140">
        <v>46650</v>
      </c>
      <c r="AG430" s="141">
        <v>156055</v>
      </c>
      <c r="AH430" s="83">
        <v>3.0555555555555554</v>
      </c>
      <c r="AI430" s="83">
        <v>8</v>
      </c>
      <c r="AJ430" s="142">
        <v>5.9299999999999999E-2</v>
      </c>
      <c r="AK430" s="79" t="s">
        <v>651</v>
      </c>
      <c r="AL430" s="79" t="s">
        <v>652</v>
      </c>
      <c r="AM430" s="154">
        <v>0</v>
      </c>
      <c r="AN430" s="154">
        <v>0</v>
      </c>
      <c r="AO430" s="154">
        <v>0</v>
      </c>
      <c r="AP430" s="154">
        <v>0</v>
      </c>
      <c r="AQ430" s="154">
        <v>0</v>
      </c>
      <c r="AR430" s="154">
        <v>0</v>
      </c>
      <c r="AS430" s="154">
        <v>0</v>
      </c>
      <c r="AT430" s="154">
        <v>0</v>
      </c>
      <c r="AU430" s="154">
        <v>0</v>
      </c>
      <c r="AV430" s="154">
        <v>0</v>
      </c>
      <c r="AW430" s="154">
        <v>0</v>
      </c>
      <c r="AX430" s="154">
        <v>0</v>
      </c>
      <c r="AY430" s="154">
        <v>52018.33</v>
      </c>
      <c r="AZ430" s="154">
        <v>0</v>
      </c>
      <c r="BA430" s="154">
        <v>0</v>
      </c>
      <c r="BB430" s="154">
        <v>0</v>
      </c>
      <c r="BC430" s="22">
        <f t="shared" si="18"/>
        <v>0</v>
      </c>
      <c r="BD430" s="22">
        <f t="shared" si="19"/>
        <v>52018.33</v>
      </c>
      <c r="BE430" s="22">
        <f t="shared" si="20"/>
        <v>52018.33</v>
      </c>
    </row>
    <row r="431" spans="1:57" x14ac:dyDescent="0.3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0">
        <v>43735</v>
      </c>
      <c r="AF431" s="140">
        <v>46657</v>
      </c>
      <c r="AG431" s="141">
        <v>104577.5</v>
      </c>
      <c r="AH431" s="83">
        <v>3.0750000000000002</v>
      </c>
      <c r="AI431" s="83">
        <v>8</v>
      </c>
      <c r="AJ431" s="142">
        <v>5.9299999999999999E-2</v>
      </c>
      <c r="AK431" s="79" t="s">
        <v>651</v>
      </c>
      <c r="AL431" s="79" t="s">
        <v>652</v>
      </c>
      <c r="AM431" s="154">
        <v>0</v>
      </c>
      <c r="AN431" s="154">
        <v>0</v>
      </c>
      <c r="AO431" s="154">
        <v>0</v>
      </c>
      <c r="AP431" s="154">
        <v>0</v>
      </c>
      <c r="AQ431" s="154">
        <v>0</v>
      </c>
      <c r="AR431" s="154">
        <v>0</v>
      </c>
      <c r="AS431" s="154">
        <v>0</v>
      </c>
      <c r="AT431" s="154">
        <v>0</v>
      </c>
      <c r="AU431" s="154">
        <v>0</v>
      </c>
      <c r="AV431" s="154">
        <v>0</v>
      </c>
      <c r="AW431" s="154">
        <v>0</v>
      </c>
      <c r="AX431" s="154">
        <v>0</v>
      </c>
      <c r="AY431" s="154">
        <v>34859.160000000003</v>
      </c>
      <c r="AZ431" s="154">
        <v>0</v>
      </c>
      <c r="BA431" s="154">
        <v>0</v>
      </c>
      <c r="BB431" s="154">
        <v>0</v>
      </c>
      <c r="BC431" s="22">
        <f t="shared" si="18"/>
        <v>0</v>
      </c>
      <c r="BD431" s="22">
        <f t="shared" si="19"/>
        <v>34859.160000000003</v>
      </c>
      <c r="BE431" s="22">
        <f t="shared" si="20"/>
        <v>34859.160000000003</v>
      </c>
    </row>
    <row r="432" spans="1:57" x14ac:dyDescent="0.3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0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1193791.25</v>
      </c>
      <c r="AE432" s="140">
        <v>43735</v>
      </c>
      <c r="AF432" s="140">
        <v>45562</v>
      </c>
      <c r="AG432" s="141">
        <v>2387582.5</v>
      </c>
      <c r="AH432" s="83">
        <v>7.4999999999999997E-2</v>
      </c>
      <c r="AI432" s="83">
        <v>5</v>
      </c>
      <c r="AJ432" s="142">
        <v>5.0700000000000002E-2</v>
      </c>
      <c r="AK432" s="79" t="s">
        <v>651</v>
      </c>
      <c r="AL432" s="79" t="s">
        <v>652</v>
      </c>
      <c r="AM432" s="154">
        <v>1193791.25</v>
      </c>
      <c r="AN432" s="154">
        <v>0</v>
      </c>
      <c r="AO432" s="154">
        <v>0</v>
      </c>
      <c r="AP432" s="154">
        <v>0</v>
      </c>
      <c r="AQ432" s="154">
        <v>0</v>
      </c>
      <c r="AR432" s="154">
        <v>0</v>
      </c>
      <c r="AS432" s="154">
        <v>0</v>
      </c>
      <c r="AT432" s="154">
        <v>0</v>
      </c>
      <c r="AU432" s="154">
        <v>0</v>
      </c>
      <c r="AV432" s="154">
        <v>0</v>
      </c>
      <c r="AW432" s="154">
        <v>0</v>
      </c>
      <c r="AX432" s="154">
        <v>0</v>
      </c>
      <c r="AY432" s="154">
        <v>0</v>
      </c>
      <c r="AZ432" s="154">
        <v>0</v>
      </c>
      <c r="BA432" s="154">
        <v>0</v>
      </c>
      <c r="BB432" s="154">
        <v>0</v>
      </c>
      <c r="BC432" s="22">
        <f t="shared" si="18"/>
        <v>1193791.25</v>
      </c>
      <c r="BD432" s="22">
        <f t="shared" si="19"/>
        <v>0</v>
      </c>
      <c r="BE432" s="22">
        <f t="shared" si="20"/>
        <v>1193791.25</v>
      </c>
    </row>
    <row r="433" spans="1:57" x14ac:dyDescent="0.3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0">
        <v>43735</v>
      </c>
      <c r="AF433" s="140">
        <v>45927</v>
      </c>
      <c r="AG433" s="141">
        <v>2323715</v>
      </c>
      <c r="AH433" s="83">
        <v>1.075</v>
      </c>
      <c r="AI433" s="83">
        <v>6</v>
      </c>
      <c r="AJ433" s="142">
        <v>5.3600000000000002E-2</v>
      </c>
      <c r="AK433" s="79" t="s">
        <v>651</v>
      </c>
      <c r="AL433" s="79" t="s">
        <v>652</v>
      </c>
      <c r="AM433" s="154">
        <v>0</v>
      </c>
      <c r="AN433" s="154">
        <v>0</v>
      </c>
      <c r="AO433" s="154">
        <v>0</v>
      </c>
      <c r="AP433" s="154">
        <v>0</v>
      </c>
      <c r="AQ433" s="154">
        <v>0</v>
      </c>
      <c r="AR433" s="154">
        <v>0</v>
      </c>
      <c r="AS433" s="154">
        <v>1161857.5</v>
      </c>
      <c r="AT433" s="154">
        <v>0</v>
      </c>
      <c r="AU433" s="154">
        <v>0</v>
      </c>
      <c r="AV433" s="154">
        <v>0</v>
      </c>
      <c r="AW433" s="154">
        <v>0</v>
      </c>
      <c r="AX433" s="154">
        <v>0</v>
      </c>
      <c r="AY433" s="154">
        <v>1161857.5</v>
      </c>
      <c r="AZ433" s="154">
        <v>0</v>
      </c>
      <c r="BA433" s="154">
        <v>0</v>
      </c>
      <c r="BB433" s="154">
        <v>0</v>
      </c>
      <c r="BC433" s="22">
        <f t="shared" si="18"/>
        <v>0</v>
      </c>
      <c r="BD433" s="22">
        <f t="shared" si="19"/>
        <v>2323715</v>
      </c>
      <c r="BE433" s="22">
        <f t="shared" si="20"/>
        <v>2323715</v>
      </c>
    </row>
    <row r="434" spans="1:57" x14ac:dyDescent="0.3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0">
        <v>43735</v>
      </c>
      <c r="AF434" s="140">
        <v>46292</v>
      </c>
      <c r="AG434" s="141">
        <v>3107530</v>
      </c>
      <c r="AH434" s="83">
        <v>2.0750000000000002</v>
      </c>
      <c r="AI434" s="83">
        <v>7</v>
      </c>
      <c r="AJ434" s="142">
        <v>5.6399999999999999E-2</v>
      </c>
      <c r="AK434" s="79" t="s">
        <v>651</v>
      </c>
      <c r="AL434" s="79" t="s">
        <v>652</v>
      </c>
      <c r="AM434" s="154">
        <v>0</v>
      </c>
      <c r="AN434" s="154">
        <v>0</v>
      </c>
      <c r="AO434" s="154">
        <v>0</v>
      </c>
      <c r="AP434" s="154">
        <v>0</v>
      </c>
      <c r="AQ434" s="154">
        <v>0</v>
      </c>
      <c r="AR434" s="154">
        <v>0</v>
      </c>
      <c r="AS434" s="154">
        <v>0</v>
      </c>
      <c r="AT434" s="154">
        <v>0</v>
      </c>
      <c r="AU434" s="154">
        <v>0</v>
      </c>
      <c r="AV434" s="154">
        <v>0</v>
      </c>
      <c r="AW434" s="154">
        <v>0</v>
      </c>
      <c r="AX434" s="154">
        <v>0</v>
      </c>
      <c r="AY434" s="154">
        <v>1553765</v>
      </c>
      <c r="AZ434" s="154">
        <v>0</v>
      </c>
      <c r="BA434" s="154">
        <v>0</v>
      </c>
      <c r="BB434" s="154">
        <v>0</v>
      </c>
      <c r="BC434" s="22">
        <f t="shared" si="18"/>
        <v>0</v>
      </c>
      <c r="BD434" s="22">
        <f t="shared" si="19"/>
        <v>1553765</v>
      </c>
      <c r="BE434" s="22">
        <f t="shared" si="20"/>
        <v>1553765</v>
      </c>
    </row>
    <row r="435" spans="1:57" x14ac:dyDescent="0.3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0">
        <v>43735</v>
      </c>
      <c r="AF435" s="140">
        <v>46657</v>
      </c>
      <c r="AG435" s="141">
        <v>1261125</v>
      </c>
      <c r="AH435" s="83">
        <v>3.0750000000000002</v>
      </c>
      <c r="AI435" s="83">
        <v>8</v>
      </c>
      <c r="AJ435" s="142">
        <v>5.9299999999999999E-2</v>
      </c>
      <c r="AK435" s="79" t="s">
        <v>651</v>
      </c>
      <c r="AL435" s="79" t="s">
        <v>652</v>
      </c>
      <c r="AM435" s="154">
        <v>0</v>
      </c>
      <c r="AN435" s="154">
        <v>0</v>
      </c>
      <c r="AO435" s="154">
        <v>0</v>
      </c>
      <c r="AP435" s="154">
        <v>0</v>
      </c>
      <c r="AQ435" s="154">
        <v>0</v>
      </c>
      <c r="AR435" s="154">
        <v>0</v>
      </c>
      <c r="AS435" s="154">
        <v>0</v>
      </c>
      <c r="AT435" s="154">
        <v>0</v>
      </c>
      <c r="AU435" s="154">
        <v>0</v>
      </c>
      <c r="AV435" s="154">
        <v>0</v>
      </c>
      <c r="AW435" s="154">
        <v>0</v>
      </c>
      <c r="AX435" s="154">
        <v>0</v>
      </c>
      <c r="AY435" s="154">
        <v>420375</v>
      </c>
      <c r="AZ435" s="154">
        <v>0</v>
      </c>
      <c r="BA435" s="154">
        <v>0</v>
      </c>
      <c r="BB435" s="154">
        <v>0</v>
      </c>
      <c r="BC435" s="22">
        <f t="shared" si="18"/>
        <v>0</v>
      </c>
      <c r="BD435" s="22">
        <f t="shared" si="19"/>
        <v>420375</v>
      </c>
      <c r="BE435" s="22">
        <f t="shared" si="20"/>
        <v>420375</v>
      </c>
    </row>
    <row r="436" spans="1:57" x14ac:dyDescent="0.3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0">
        <v>43735</v>
      </c>
      <c r="AF436" s="140">
        <v>47023</v>
      </c>
      <c r="AG436" s="141">
        <v>159300</v>
      </c>
      <c r="AH436" s="83">
        <v>4.0750000000000002</v>
      </c>
      <c r="AI436" s="83">
        <v>9</v>
      </c>
      <c r="AJ436" s="142">
        <v>6.2100000000000002E-2</v>
      </c>
      <c r="AK436" s="79" t="s">
        <v>651</v>
      </c>
      <c r="AL436" s="79" t="s">
        <v>652</v>
      </c>
      <c r="AM436" s="154">
        <v>0</v>
      </c>
      <c r="AN436" s="154">
        <v>0</v>
      </c>
      <c r="AO436" s="154">
        <v>0</v>
      </c>
      <c r="AP436" s="154">
        <v>0</v>
      </c>
      <c r="AQ436" s="154">
        <v>0</v>
      </c>
      <c r="AR436" s="154">
        <v>0</v>
      </c>
      <c r="AS436" s="154">
        <v>0</v>
      </c>
      <c r="AT436" s="154">
        <v>0</v>
      </c>
      <c r="AU436" s="154">
        <v>0</v>
      </c>
      <c r="AV436" s="154">
        <v>0</v>
      </c>
      <c r="AW436" s="154">
        <v>0</v>
      </c>
      <c r="AX436" s="154">
        <v>0</v>
      </c>
      <c r="AY436" s="154">
        <v>39825</v>
      </c>
      <c r="AZ436" s="154">
        <v>0</v>
      </c>
      <c r="BA436" s="154">
        <v>0</v>
      </c>
      <c r="BB436" s="154">
        <v>0</v>
      </c>
      <c r="BC436" s="22">
        <f t="shared" si="18"/>
        <v>0</v>
      </c>
      <c r="BD436" s="22">
        <f t="shared" si="19"/>
        <v>39825</v>
      </c>
      <c r="BE436" s="22">
        <f t="shared" si="20"/>
        <v>39825</v>
      </c>
    </row>
    <row r="437" spans="1:57" x14ac:dyDescent="0.3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0</v>
      </c>
      <c r="Z437" s="77">
        <v>4983.32</v>
      </c>
      <c r="AA437" s="77">
        <v>0</v>
      </c>
      <c r="AB437" s="77">
        <v>0</v>
      </c>
      <c r="AC437" s="77">
        <v>0</v>
      </c>
      <c r="AD437" s="77">
        <v>1179483.75</v>
      </c>
      <c r="AE437" s="140">
        <v>43742</v>
      </c>
      <c r="AF437" s="140">
        <v>45569</v>
      </c>
      <c r="AG437" s="141">
        <v>2358967.5</v>
      </c>
      <c r="AH437" s="83">
        <v>9.4444444444444442E-2</v>
      </c>
      <c r="AI437" s="83">
        <v>5</v>
      </c>
      <c r="AJ437" s="142">
        <v>5.0700000000000002E-2</v>
      </c>
      <c r="AK437" s="79" t="s">
        <v>651</v>
      </c>
      <c r="AL437" s="79" t="s">
        <v>652</v>
      </c>
      <c r="AM437" s="154">
        <v>0</v>
      </c>
      <c r="AN437" s="154">
        <v>1179483.75</v>
      </c>
      <c r="AO437" s="154">
        <v>0</v>
      </c>
      <c r="AP437" s="154">
        <v>0</v>
      </c>
      <c r="AQ437" s="154">
        <v>0</v>
      </c>
      <c r="AR437" s="154">
        <v>0</v>
      </c>
      <c r="AS437" s="154">
        <v>0</v>
      </c>
      <c r="AT437" s="154">
        <v>0</v>
      </c>
      <c r="AU437" s="154">
        <v>0</v>
      </c>
      <c r="AV437" s="154">
        <v>0</v>
      </c>
      <c r="AW437" s="154">
        <v>0</v>
      </c>
      <c r="AX437" s="154">
        <v>0</v>
      </c>
      <c r="AY437" s="154">
        <v>0</v>
      </c>
      <c r="AZ437" s="154">
        <v>0</v>
      </c>
      <c r="BA437" s="154">
        <v>0</v>
      </c>
      <c r="BB437" s="154">
        <v>0</v>
      </c>
      <c r="BC437" s="22">
        <f t="shared" si="18"/>
        <v>1179483.75</v>
      </c>
      <c r="BD437" s="22">
        <f t="shared" si="19"/>
        <v>0</v>
      </c>
      <c r="BE437" s="22">
        <f t="shared" si="20"/>
        <v>1179483.75</v>
      </c>
    </row>
    <row r="438" spans="1:57" x14ac:dyDescent="0.3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0">
        <v>43742</v>
      </c>
      <c r="AF438" s="140">
        <v>45934</v>
      </c>
      <c r="AG438" s="141">
        <v>3100892.5</v>
      </c>
      <c r="AH438" s="83">
        <v>1.0944444444444446</v>
      </c>
      <c r="AI438" s="83">
        <v>6</v>
      </c>
      <c r="AJ438" s="142">
        <v>5.3600000000000002E-2</v>
      </c>
      <c r="AK438" s="79" t="s">
        <v>651</v>
      </c>
      <c r="AL438" s="79" t="s">
        <v>652</v>
      </c>
      <c r="AM438" s="154">
        <v>0</v>
      </c>
      <c r="AN438" s="154">
        <v>0</v>
      </c>
      <c r="AO438" s="154">
        <v>0</v>
      </c>
      <c r="AP438" s="154">
        <v>0</v>
      </c>
      <c r="AQ438" s="154">
        <v>0</v>
      </c>
      <c r="AR438" s="154">
        <v>0</v>
      </c>
      <c r="AS438" s="154">
        <v>0</v>
      </c>
      <c r="AT438" s="154">
        <v>1550446.25</v>
      </c>
      <c r="AU438" s="154">
        <v>0</v>
      </c>
      <c r="AV438" s="154">
        <v>0</v>
      </c>
      <c r="AW438" s="154">
        <v>0</v>
      </c>
      <c r="AX438" s="154">
        <v>0</v>
      </c>
      <c r="AY438" s="154">
        <v>0</v>
      </c>
      <c r="AZ438" s="154">
        <v>1550446.25</v>
      </c>
      <c r="BA438" s="154">
        <v>0</v>
      </c>
      <c r="BB438" s="154">
        <v>0</v>
      </c>
      <c r="BC438" s="22">
        <f t="shared" si="18"/>
        <v>0</v>
      </c>
      <c r="BD438" s="22">
        <f t="shared" si="19"/>
        <v>3100892.5</v>
      </c>
      <c r="BE438" s="22">
        <f t="shared" si="20"/>
        <v>3100892.5</v>
      </c>
    </row>
    <row r="439" spans="1:57" x14ac:dyDescent="0.3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0">
        <v>43742</v>
      </c>
      <c r="AF439" s="140">
        <v>46299</v>
      </c>
      <c r="AG439" s="141">
        <v>2746745</v>
      </c>
      <c r="AH439" s="83">
        <v>2.0944444444444446</v>
      </c>
      <c r="AI439" s="83">
        <v>7</v>
      </c>
      <c r="AJ439" s="142">
        <v>5.6399999999999999E-2</v>
      </c>
      <c r="AK439" s="79" t="s">
        <v>651</v>
      </c>
      <c r="AL439" s="79" t="s">
        <v>652</v>
      </c>
      <c r="AM439" s="154">
        <v>0</v>
      </c>
      <c r="AN439" s="154">
        <v>0</v>
      </c>
      <c r="AO439" s="154">
        <v>0</v>
      </c>
      <c r="AP439" s="154">
        <v>0</v>
      </c>
      <c r="AQ439" s="154">
        <v>0</v>
      </c>
      <c r="AR439" s="154">
        <v>0</v>
      </c>
      <c r="AS439" s="154">
        <v>0</v>
      </c>
      <c r="AT439" s="154">
        <v>0</v>
      </c>
      <c r="AU439" s="154">
        <v>0</v>
      </c>
      <c r="AV439" s="154">
        <v>0</v>
      </c>
      <c r="AW439" s="154">
        <v>0</v>
      </c>
      <c r="AX439" s="154">
        <v>0</v>
      </c>
      <c r="AY439" s="154">
        <v>0</v>
      </c>
      <c r="AZ439" s="154">
        <v>1373372.5</v>
      </c>
      <c r="BA439" s="154">
        <v>0</v>
      </c>
      <c r="BB439" s="154">
        <v>0</v>
      </c>
      <c r="BC439" s="22">
        <f t="shared" si="18"/>
        <v>0</v>
      </c>
      <c r="BD439" s="22">
        <f t="shared" si="19"/>
        <v>1373372.5</v>
      </c>
      <c r="BE439" s="22">
        <f t="shared" si="20"/>
        <v>1373372.5</v>
      </c>
    </row>
    <row r="440" spans="1:57" x14ac:dyDescent="0.3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0">
        <v>43742</v>
      </c>
      <c r="AF440" s="140">
        <v>46664</v>
      </c>
      <c r="AG440" s="141">
        <v>1514235</v>
      </c>
      <c r="AH440" s="83">
        <v>3.0944444444444446</v>
      </c>
      <c r="AI440" s="83">
        <v>8</v>
      </c>
      <c r="AJ440" s="142">
        <v>5.9299999999999999E-2</v>
      </c>
      <c r="AK440" s="79" t="s">
        <v>651</v>
      </c>
      <c r="AL440" s="79" t="s">
        <v>652</v>
      </c>
      <c r="AM440" s="154">
        <v>0</v>
      </c>
      <c r="AN440" s="154">
        <v>0</v>
      </c>
      <c r="AO440" s="154">
        <v>0</v>
      </c>
      <c r="AP440" s="154">
        <v>0</v>
      </c>
      <c r="AQ440" s="154">
        <v>0</v>
      </c>
      <c r="AR440" s="154">
        <v>0</v>
      </c>
      <c r="AS440" s="154">
        <v>0</v>
      </c>
      <c r="AT440" s="154">
        <v>0</v>
      </c>
      <c r="AU440" s="154">
        <v>0</v>
      </c>
      <c r="AV440" s="154">
        <v>0</v>
      </c>
      <c r="AW440" s="154">
        <v>0</v>
      </c>
      <c r="AX440" s="154">
        <v>0</v>
      </c>
      <c r="AY440" s="154">
        <v>0</v>
      </c>
      <c r="AZ440" s="154">
        <v>504745</v>
      </c>
      <c r="BA440" s="154">
        <v>0</v>
      </c>
      <c r="BB440" s="154">
        <v>0</v>
      </c>
      <c r="BC440" s="22">
        <f t="shared" si="18"/>
        <v>0</v>
      </c>
      <c r="BD440" s="22">
        <f t="shared" si="19"/>
        <v>504745</v>
      </c>
      <c r="BE440" s="22">
        <f t="shared" si="20"/>
        <v>504745</v>
      </c>
    </row>
    <row r="441" spans="1:57" x14ac:dyDescent="0.3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0">
        <v>43742</v>
      </c>
      <c r="AF441" s="140">
        <v>47395</v>
      </c>
      <c r="AG441" s="141">
        <v>53100</v>
      </c>
      <c r="AH441" s="83">
        <v>5.0944444444444441</v>
      </c>
      <c r="AI441" s="83">
        <v>10</v>
      </c>
      <c r="AJ441" s="142">
        <v>6.5000000000000002E-2</v>
      </c>
      <c r="AK441" s="79" t="s">
        <v>651</v>
      </c>
      <c r="AL441" s="79" t="s">
        <v>652</v>
      </c>
      <c r="AM441" s="154">
        <v>0</v>
      </c>
      <c r="AN441" s="154">
        <v>0</v>
      </c>
      <c r="AO441" s="154">
        <v>0</v>
      </c>
      <c r="AP441" s="154">
        <v>0</v>
      </c>
      <c r="AQ441" s="154">
        <v>0</v>
      </c>
      <c r="AR441" s="154">
        <v>0</v>
      </c>
      <c r="AS441" s="154">
        <v>0</v>
      </c>
      <c r="AT441" s="154">
        <v>0</v>
      </c>
      <c r="AU441" s="154">
        <v>0</v>
      </c>
      <c r="AV441" s="154">
        <v>0</v>
      </c>
      <c r="AW441" s="154">
        <v>0</v>
      </c>
      <c r="AX441" s="154">
        <v>0</v>
      </c>
      <c r="AY441" s="154">
        <v>0</v>
      </c>
      <c r="AZ441" s="154">
        <v>10620</v>
      </c>
      <c r="BA441" s="154">
        <v>0</v>
      </c>
      <c r="BB441" s="154">
        <v>0</v>
      </c>
      <c r="BC441" s="22">
        <f t="shared" si="18"/>
        <v>0</v>
      </c>
      <c r="BD441" s="22">
        <f t="shared" si="19"/>
        <v>10620</v>
      </c>
      <c r="BE441" s="22">
        <f t="shared" si="20"/>
        <v>10620</v>
      </c>
    </row>
    <row r="442" spans="1:57" x14ac:dyDescent="0.3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0</v>
      </c>
      <c r="Z442" s="77">
        <v>5313.3</v>
      </c>
      <c r="AA442" s="77">
        <v>0</v>
      </c>
      <c r="AB442" s="77">
        <v>0</v>
      </c>
      <c r="AC442" s="77">
        <v>0</v>
      </c>
      <c r="AD442" s="77">
        <v>1257585</v>
      </c>
      <c r="AE442" s="140">
        <v>43753</v>
      </c>
      <c r="AF442" s="140">
        <v>45580</v>
      </c>
      <c r="AG442" s="141">
        <v>2515170</v>
      </c>
      <c r="AH442" s="83">
        <v>0.125</v>
      </c>
      <c r="AI442" s="83">
        <v>5</v>
      </c>
      <c r="AJ442" s="142">
        <v>5.0700000000000002E-2</v>
      </c>
      <c r="AK442" s="79" t="s">
        <v>651</v>
      </c>
      <c r="AL442" s="79" t="s">
        <v>652</v>
      </c>
      <c r="AM442" s="154">
        <v>0</v>
      </c>
      <c r="AN442" s="154">
        <v>1257585</v>
      </c>
      <c r="AO442" s="154">
        <v>0</v>
      </c>
      <c r="AP442" s="154">
        <v>0</v>
      </c>
      <c r="AQ442" s="154">
        <v>0</v>
      </c>
      <c r="AR442" s="154">
        <v>0</v>
      </c>
      <c r="AS442" s="154">
        <v>0</v>
      </c>
      <c r="AT442" s="154">
        <v>0</v>
      </c>
      <c r="AU442" s="154">
        <v>0</v>
      </c>
      <c r="AV442" s="154">
        <v>0</v>
      </c>
      <c r="AW442" s="154">
        <v>0</v>
      </c>
      <c r="AX442" s="154">
        <v>0</v>
      </c>
      <c r="AY442" s="154">
        <v>0</v>
      </c>
      <c r="AZ442" s="154">
        <v>0</v>
      </c>
      <c r="BA442" s="154">
        <v>0</v>
      </c>
      <c r="BB442" s="154">
        <v>0</v>
      </c>
      <c r="BC442" s="22">
        <f t="shared" si="18"/>
        <v>1257585</v>
      </c>
      <c r="BD442" s="22">
        <f t="shared" si="19"/>
        <v>0</v>
      </c>
      <c r="BE442" s="22">
        <f t="shared" si="20"/>
        <v>1257585</v>
      </c>
    </row>
    <row r="443" spans="1:57" x14ac:dyDescent="0.3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0">
        <v>43753</v>
      </c>
      <c r="AF443" s="140">
        <v>45945</v>
      </c>
      <c r="AG443" s="141">
        <v>3258422.5</v>
      </c>
      <c r="AH443" s="83">
        <v>1.125</v>
      </c>
      <c r="AI443" s="83">
        <v>6</v>
      </c>
      <c r="AJ443" s="142">
        <v>5.3600000000000002E-2</v>
      </c>
      <c r="AK443" s="79" t="s">
        <v>651</v>
      </c>
      <c r="AL443" s="79" t="s">
        <v>652</v>
      </c>
      <c r="AM443" s="154">
        <v>0</v>
      </c>
      <c r="AN443" s="154">
        <v>0</v>
      </c>
      <c r="AO443" s="154">
        <v>0</v>
      </c>
      <c r="AP443" s="154">
        <v>0</v>
      </c>
      <c r="AQ443" s="154">
        <v>0</v>
      </c>
      <c r="AR443" s="154">
        <v>0</v>
      </c>
      <c r="AS443" s="154">
        <v>0</v>
      </c>
      <c r="AT443" s="154">
        <v>1629211.25</v>
      </c>
      <c r="AU443" s="154">
        <v>0</v>
      </c>
      <c r="AV443" s="154">
        <v>0</v>
      </c>
      <c r="AW443" s="154">
        <v>0</v>
      </c>
      <c r="AX443" s="154">
        <v>0</v>
      </c>
      <c r="AY443" s="154">
        <v>0</v>
      </c>
      <c r="AZ443" s="154">
        <v>1629211.25</v>
      </c>
      <c r="BA443" s="154">
        <v>0</v>
      </c>
      <c r="BB443" s="154">
        <v>0</v>
      </c>
      <c r="BC443" s="22">
        <f t="shared" si="18"/>
        <v>0</v>
      </c>
      <c r="BD443" s="22">
        <f t="shared" si="19"/>
        <v>3258422.5</v>
      </c>
      <c r="BE443" s="22">
        <f t="shared" si="20"/>
        <v>3258422.5</v>
      </c>
    </row>
    <row r="444" spans="1:57" x14ac:dyDescent="0.3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0">
        <v>43753</v>
      </c>
      <c r="AF444" s="140">
        <v>46310</v>
      </c>
      <c r="AG444" s="141">
        <v>2894835</v>
      </c>
      <c r="AH444" s="83">
        <v>2.125</v>
      </c>
      <c r="AI444" s="83">
        <v>7</v>
      </c>
      <c r="AJ444" s="142">
        <v>5.6399999999999999E-2</v>
      </c>
      <c r="AK444" s="79" t="s">
        <v>651</v>
      </c>
      <c r="AL444" s="79" t="s">
        <v>652</v>
      </c>
      <c r="AM444" s="154">
        <v>0</v>
      </c>
      <c r="AN444" s="154">
        <v>0</v>
      </c>
      <c r="AO444" s="154">
        <v>0</v>
      </c>
      <c r="AP444" s="154">
        <v>0</v>
      </c>
      <c r="AQ444" s="154">
        <v>0</v>
      </c>
      <c r="AR444" s="154">
        <v>0</v>
      </c>
      <c r="AS444" s="154">
        <v>0</v>
      </c>
      <c r="AT444" s="154">
        <v>0</v>
      </c>
      <c r="AU444" s="154">
        <v>0</v>
      </c>
      <c r="AV444" s="154">
        <v>0</v>
      </c>
      <c r="AW444" s="154">
        <v>0</v>
      </c>
      <c r="AX444" s="154">
        <v>0</v>
      </c>
      <c r="AY444" s="154">
        <v>0</v>
      </c>
      <c r="AZ444" s="154">
        <v>1447417.5</v>
      </c>
      <c r="BA444" s="154">
        <v>0</v>
      </c>
      <c r="BB444" s="154">
        <v>0</v>
      </c>
      <c r="BC444" s="22">
        <f t="shared" si="18"/>
        <v>0</v>
      </c>
      <c r="BD444" s="22">
        <f t="shared" si="19"/>
        <v>1447417.5</v>
      </c>
      <c r="BE444" s="22">
        <f t="shared" si="20"/>
        <v>1447417.5</v>
      </c>
    </row>
    <row r="445" spans="1:57" x14ac:dyDescent="0.3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0">
        <v>43753</v>
      </c>
      <c r="AF445" s="140">
        <v>46675</v>
      </c>
      <c r="AG445" s="141">
        <v>1584592.5</v>
      </c>
      <c r="AH445" s="83">
        <v>3.125</v>
      </c>
      <c r="AI445" s="83">
        <v>8</v>
      </c>
      <c r="AJ445" s="142">
        <v>5.9299999999999999E-2</v>
      </c>
      <c r="AK445" s="79" t="s">
        <v>651</v>
      </c>
      <c r="AL445" s="79" t="s">
        <v>652</v>
      </c>
      <c r="AM445" s="154">
        <v>0</v>
      </c>
      <c r="AN445" s="154">
        <v>0</v>
      </c>
      <c r="AO445" s="154">
        <v>0</v>
      </c>
      <c r="AP445" s="154">
        <v>0</v>
      </c>
      <c r="AQ445" s="154">
        <v>0</v>
      </c>
      <c r="AR445" s="154">
        <v>0</v>
      </c>
      <c r="AS445" s="154">
        <v>0</v>
      </c>
      <c r="AT445" s="154">
        <v>0</v>
      </c>
      <c r="AU445" s="154">
        <v>0</v>
      </c>
      <c r="AV445" s="154">
        <v>0</v>
      </c>
      <c r="AW445" s="154">
        <v>0</v>
      </c>
      <c r="AX445" s="154">
        <v>0</v>
      </c>
      <c r="AY445" s="154">
        <v>0</v>
      </c>
      <c r="AZ445" s="154">
        <v>528197.5</v>
      </c>
      <c r="BA445" s="154">
        <v>0</v>
      </c>
      <c r="BB445" s="154">
        <v>0</v>
      </c>
      <c r="BC445" s="22">
        <f t="shared" si="18"/>
        <v>0</v>
      </c>
      <c r="BD445" s="22">
        <f t="shared" si="19"/>
        <v>528197.5</v>
      </c>
      <c r="BE445" s="22">
        <f t="shared" si="20"/>
        <v>528197.5</v>
      </c>
    </row>
    <row r="446" spans="1:57" x14ac:dyDescent="0.3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0">
        <v>43753</v>
      </c>
      <c r="AF446" s="140">
        <v>47041</v>
      </c>
      <c r="AG446" s="141">
        <v>53100</v>
      </c>
      <c r="AH446" s="83">
        <v>4.125</v>
      </c>
      <c r="AI446" s="83">
        <v>9</v>
      </c>
      <c r="AJ446" s="142">
        <v>6.2100000000000002E-2</v>
      </c>
      <c r="AK446" s="79" t="s">
        <v>651</v>
      </c>
      <c r="AL446" s="79" t="s">
        <v>652</v>
      </c>
      <c r="AM446" s="154">
        <v>0</v>
      </c>
      <c r="AN446" s="154">
        <v>0</v>
      </c>
      <c r="AO446" s="154">
        <v>0</v>
      </c>
      <c r="AP446" s="154">
        <v>0</v>
      </c>
      <c r="AQ446" s="154">
        <v>0</v>
      </c>
      <c r="AR446" s="154">
        <v>0</v>
      </c>
      <c r="AS446" s="154">
        <v>0</v>
      </c>
      <c r="AT446" s="154">
        <v>0</v>
      </c>
      <c r="AU446" s="154">
        <v>0</v>
      </c>
      <c r="AV446" s="154">
        <v>0</v>
      </c>
      <c r="AW446" s="154">
        <v>0</v>
      </c>
      <c r="AX446" s="154">
        <v>0</v>
      </c>
      <c r="AY446" s="154">
        <v>0</v>
      </c>
      <c r="AZ446" s="154">
        <v>13275</v>
      </c>
      <c r="BA446" s="154">
        <v>0</v>
      </c>
      <c r="BB446" s="154">
        <v>0</v>
      </c>
      <c r="BC446" s="22">
        <f t="shared" si="18"/>
        <v>0</v>
      </c>
      <c r="BD446" s="22">
        <f t="shared" si="19"/>
        <v>13275</v>
      </c>
      <c r="BE446" s="22">
        <f t="shared" si="20"/>
        <v>13275</v>
      </c>
    </row>
    <row r="447" spans="1:57" x14ac:dyDescent="0.3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0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595605</v>
      </c>
      <c r="AE447" s="140">
        <v>43759</v>
      </c>
      <c r="AF447" s="140">
        <v>45586</v>
      </c>
      <c r="AG447" s="141">
        <v>1191210</v>
      </c>
      <c r="AH447" s="83">
        <v>0.14166666666666666</v>
      </c>
      <c r="AI447" s="83">
        <v>5</v>
      </c>
      <c r="AJ447" s="142">
        <v>5.0700000000000002E-2</v>
      </c>
      <c r="AK447" s="79" t="s">
        <v>651</v>
      </c>
      <c r="AL447" s="79" t="s">
        <v>652</v>
      </c>
      <c r="AM447" s="154">
        <v>0</v>
      </c>
      <c r="AN447" s="154">
        <v>595605</v>
      </c>
      <c r="AO447" s="154">
        <v>0</v>
      </c>
      <c r="AP447" s="154">
        <v>0</v>
      </c>
      <c r="AQ447" s="154">
        <v>0</v>
      </c>
      <c r="AR447" s="154">
        <v>0</v>
      </c>
      <c r="AS447" s="154">
        <v>0</v>
      </c>
      <c r="AT447" s="154">
        <v>0</v>
      </c>
      <c r="AU447" s="154">
        <v>0</v>
      </c>
      <c r="AV447" s="154">
        <v>0</v>
      </c>
      <c r="AW447" s="154">
        <v>0</v>
      </c>
      <c r="AX447" s="154">
        <v>0</v>
      </c>
      <c r="AY447" s="154">
        <v>0</v>
      </c>
      <c r="AZ447" s="154">
        <v>0</v>
      </c>
      <c r="BA447" s="154">
        <v>0</v>
      </c>
      <c r="BB447" s="154">
        <v>0</v>
      </c>
      <c r="BC447" s="22">
        <f t="shared" si="18"/>
        <v>595605</v>
      </c>
      <c r="BD447" s="22">
        <f t="shared" si="19"/>
        <v>0</v>
      </c>
      <c r="BE447" s="22">
        <f t="shared" si="20"/>
        <v>595605</v>
      </c>
    </row>
    <row r="448" spans="1:57" x14ac:dyDescent="0.3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0">
        <v>43759</v>
      </c>
      <c r="AF448" s="140">
        <v>45951</v>
      </c>
      <c r="AG448" s="141">
        <v>1893605</v>
      </c>
      <c r="AH448" s="83">
        <v>1.1416666666666666</v>
      </c>
      <c r="AI448" s="83">
        <v>6</v>
      </c>
      <c r="AJ448" s="142">
        <v>5.3600000000000002E-2</v>
      </c>
      <c r="AK448" s="79" t="s">
        <v>651</v>
      </c>
      <c r="AL448" s="79" t="s">
        <v>652</v>
      </c>
      <c r="AM448" s="154">
        <v>0</v>
      </c>
      <c r="AN448" s="154">
        <v>0</v>
      </c>
      <c r="AO448" s="154">
        <v>0</v>
      </c>
      <c r="AP448" s="154">
        <v>0</v>
      </c>
      <c r="AQ448" s="154">
        <v>0</v>
      </c>
      <c r="AR448" s="154">
        <v>0</v>
      </c>
      <c r="AS448" s="154">
        <v>0</v>
      </c>
      <c r="AT448" s="154">
        <v>946802.5</v>
      </c>
      <c r="AU448" s="154">
        <v>0</v>
      </c>
      <c r="AV448" s="154">
        <v>0</v>
      </c>
      <c r="AW448" s="154">
        <v>0</v>
      </c>
      <c r="AX448" s="154">
        <v>0</v>
      </c>
      <c r="AY448" s="154">
        <v>0</v>
      </c>
      <c r="AZ448" s="154">
        <v>946802.5</v>
      </c>
      <c r="BA448" s="154">
        <v>0</v>
      </c>
      <c r="BB448" s="154">
        <v>0</v>
      </c>
      <c r="BC448" s="22">
        <f t="shared" si="18"/>
        <v>0</v>
      </c>
      <c r="BD448" s="22">
        <f t="shared" si="19"/>
        <v>1893605</v>
      </c>
      <c r="BE448" s="22">
        <f t="shared" si="20"/>
        <v>1893605</v>
      </c>
    </row>
    <row r="449" spans="1:57" x14ac:dyDescent="0.3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0">
        <v>43759</v>
      </c>
      <c r="AF449" s="140">
        <v>46316</v>
      </c>
      <c r="AG449" s="141">
        <v>1357147.5</v>
      </c>
      <c r="AH449" s="83">
        <v>2.1416666666666666</v>
      </c>
      <c r="AI449" s="83">
        <v>7</v>
      </c>
      <c r="AJ449" s="142">
        <v>5.6399999999999999E-2</v>
      </c>
      <c r="AK449" s="79" t="s">
        <v>651</v>
      </c>
      <c r="AL449" s="79" t="s">
        <v>652</v>
      </c>
      <c r="AM449" s="154">
        <v>0</v>
      </c>
      <c r="AN449" s="154">
        <v>0</v>
      </c>
      <c r="AO449" s="154">
        <v>0</v>
      </c>
      <c r="AP449" s="154">
        <v>0</v>
      </c>
      <c r="AQ449" s="154">
        <v>0</v>
      </c>
      <c r="AR449" s="154">
        <v>0</v>
      </c>
      <c r="AS449" s="154">
        <v>0</v>
      </c>
      <c r="AT449" s="154">
        <v>0</v>
      </c>
      <c r="AU449" s="154">
        <v>0</v>
      </c>
      <c r="AV449" s="154">
        <v>0</v>
      </c>
      <c r="AW449" s="154">
        <v>0</v>
      </c>
      <c r="AX449" s="154">
        <v>0</v>
      </c>
      <c r="AY449" s="154">
        <v>0</v>
      </c>
      <c r="AZ449" s="154">
        <v>678573.75</v>
      </c>
      <c r="BA449" s="154">
        <v>0</v>
      </c>
      <c r="BB449" s="154">
        <v>0</v>
      </c>
      <c r="BC449" s="22">
        <f t="shared" si="18"/>
        <v>0</v>
      </c>
      <c r="BD449" s="22">
        <f t="shared" si="19"/>
        <v>678573.75</v>
      </c>
      <c r="BE449" s="22">
        <f t="shared" si="20"/>
        <v>678573.75</v>
      </c>
    </row>
    <row r="450" spans="1:57" x14ac:dyDescent="0.3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0">
        <v>43759</v>
      </c>
      <c r="AF450" s="140">
        <v>46681</v>
      </c>
      <c r="AG450" s="141">
        <v>698265</v>
      </c>
      <c r="AH450" s="83">
        <v>3.1416666666666666</v>
      </c>
      <c r="AI450" s="83">
        <v>8</v>
      </c>
      <c r="AJ450" s="142">
        <v>5.9299999999999999E-2</v>
      </c>
      <c r="AK450" s="79" t="s">
        <v>651</v>
      </c>
      <c r="AL450" s="79" t="s">
        <v>652</v>
      </c>
      <c r="AM450" s="154">
        <v>0</v>
      </c>
      <c r="AN450" s="154">
        <v>0</v>
      </c>
      <c r="AO450" s="154">
        <v>0</v>
      </c>
      <c r="AP450" s="154">
        <v>0</v>
      </c>
      <c r="AQ450" s="154">
        <v>0</v>
      </c>
      <c r="AR450" s="154">
        <v>0</v>
      </c>
      <c r="AS450" s="154">
        <v>0</v>
      </c>
      <c r="AT450" s="154">
        <v>0</v>
      </c>
      <c r="AU450" s="154">
        <v>0</v>
      </c>
      <c r="AV450" s="154">
        <v>0</v>
      </c>
      <c r="AW450" s="154">
        <v>0</v>
      </c>
      <c r="AX450" s="154">
        <v>0</v>
      </c>
      <c r="AY450" s="154">
        <v>0</v>
      </c>
      <c r="AZ450" s="154">
        <v>232755</v>
      </c>
      <c r="BA450" s="154">
        <v>0</v>
      </c>
      <c r="BB450" s="154">
        <v>0</v>
      </c>
      <c r="BC450" s="22">
        <f t="shared" si="18"/>
        <v>0</v>
      </c>
      <c r="BD450" s="22">
        <f t="shared" si="19"/>
        <v>232755</v>
      </c>
      <c r="BE450" s="22">
        <f t="shared" si="20"/>
        <v>232755</v>
      </c>
    </row>
    <row r="451" spans="1:57" x14ac:dyDescent="0.3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0">
        <v>43759</v>
      </c>
      <c r="AF451" s="140">
        <v>47047</v>
      </c>
      <c r="AG451" s="141">
        <v>53100</v>
      </c>
      <c r="AH451" s="83">
        <v>4.1416666666666666</v>
      </c>
      <c r="AI451" s="83">
        <v>9</v>
      </c>
      <c r="AJ451" s="142">
        <v>6.2100000000000002E-2</v>
      </c>
      <c r="AK451" s="79" t="s">
        <v>651</v>
      </c>
      <c r="AL451" s="79" t="s">
        <v>652</v>
      </c>
      <c r="AM451" s="154">
        <v>0</v>
      </c>
      <c r="AN451" s="154">
        <v>0</v>
      </c>
      <c r="AO451" s="154">
        <v>0</v>
      </c>
      <c r="AP451" s="154">
        <v>0</v>
      </c>
      <c r="AQ451" s="154">
        <v>0</v>
      </c>
      <c r="AR451" s="154">
        <v>0</v>
      </c>
      <c r="AS451" s="154">
        <v>0</v>
      </c>
      <c r="AT451" s="154">
        <v>0</v>
      </c>
      <c r="AU451" s="154">
        <v>0</v>
      </c>
      <c r="AV451" s="154">
        <v>0</v>
      </c>
      <c r="AW451" s="154">
        <v>0</v>
      </c>
      <c r="AX451" s="154">
        <v>0</v>
      </c>
      <c r="AY451" s="154">
        <v>0</v>
      </c>
      <c r="AZ451" s="154">
        <v>13275</v>
      </c>
      <c r="BA451" s="154">
        <v>0</v>
      </c>
      <c r="BB451" s="154">
        <v>0</v>
      </c>
      <c r="BC451" s="22">
        <f t="shared" ref="BC451:BC514" si="21">SUM(AM451:AP451)</f>
        <v>0</v>
      </c>
      <c r="BD451" s="22">
        <f t="shared" si="19"/>
        <v>13275</v>
      </c>
      <c r="BE451" s="22">
        <f t="shared" si="20"/>
        <v>13275</v>
      </c>
    </row>
    <row r="452" spans="1:57" x14ac:dyDescent="0.3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0</v>
      </c>
      <c r="Z452" s="77">
        <v>91.92</v>
      </c>
      <c r="AA452" s="77">
        <v>0</v>
      </c>
      <c r="AB452" s="77">
        <v>0</v>
      </c>
      <c r="AC452" s="77">
        <v>0</v>
      </c>
      <c r="AD452" s="77">
        <v>21756.25</v>
      </c>
      <c r="AE452" s="140">
        <v>43766</v>
      </c>
      <c r="AF452" s="140">
        <v>45593</v>
      </c>
      <c r="AG452" s="141">
        <v>43512.5</v>
      </c>
      <c r="AH452" s="83">
        <v>0.16111111111111112</v>
      </c>
      <c r="AI452" s="83">
        <v>5</v>
      </c>
      <c r="AJ452" s="142">
        <v>5.0700000000000002E-2</v>
      </c>
      <c r="AK452" s="79" t="s">
        <v>651</v>
      </c>
      <c r="AL452" s="79" t="s">
        <v>652</v>
      </c>
      <c r="AM452" s="154">
        <v>0</v>
      </c>
      <c r="AN452" s="154">
        <v>21756.25</v>
      </c>
      <c r="AO452" s="154">
        <v>0</v>
      </c>
      <c r="AP452" s="154">
        <v>0</v>
      </c>
      <c r="AQ452" s="154">
        <v>0</v>
      </c>
      <c r="AR452" s="154">
        <v>0</v>
      </c>
      <c r="AS452" s="154">
        <v>0</v>
      </c>
      <c r="AT452" s="154">
        <v>0</v>
      </c>
      <c r="AU452" s="154">
        <v>0</v>
      </c>
      <c r="AV452" s="154">
        <v>0</v>
      </c>
      <c r="AW452" s="154">
        <v>0</v>
      </c>
      <c r="AX452" s="154">
        <v>0</v>
      </c>
      <c r="AY452" s="154">
        <v>0</v>
      </c>
      <c r="AZ452" s="154">
        <v>0</v>
      </c>
      <c r="BA452" s="154">
        <v>0</v>
      </c>
      <c r="BB452" s="154">
        <v>0</v>
      </c>
      <c r="BC452" s="22">
        <f t="shared" si="21"/>
        <v>21756.25</v>
      </c>
      <c r="BD452" s="22">
        <f t="shared" ref="BD452:BD515" si="22">SUM(AQ452:BB452)</f>
        <v>0</v>
      </c>
      <c r="BE452" s="22">
        <f t="shared" ref="BE452:BE515" si="23">BC452+BD452</f>
        <v>21756.25</v>
      </c>
    </row>
    <row r="453" spans="1:57" x14ac:dyDescent="0.3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0">
        <v>43766</v>
      </c>
      <c r="AF453" s="140">
        <v>45958</v>
      </c>
      <c r="AG453" s="141">
        <v>53100</v>
      </c>
      <c r="AH453" s="83">
        <v>1.1611111111111112</v>
      </c>
      <c r="AI453" s="83">
        <v>6</v>
      </c>
      <c r="AJ453" s="142">
        <v>5.3600000000000002E-2</v>
      </c>
      <c r="AK453" s="79" t="s">
        <v>651</v>
      </c>
      <c r="AL453" s="79" t="s">
        <v>652</v>
      </c>
      <c r="AM453" s="154">
        <v>0</v>
      </c>
      <c r="AN453" s="154">
        <v>0</v>
      </c>
      <c r="AO453" s="154">
        <v>0</v>
      </c>
      <c r="AP453" s="154">
        <v>0</v>
      </c>
      <c r="AQ453" s="154">
        <v>0</v>
      </c>
      <c r="AR453" s="154">
        <v>0</v>
      </c>
      <c r="AS453" s="154">
        <v>0</v>
      </c>
      <c r="AT453" s="154">
        <v>26550</v>
      </c>
      <c r="AU453" s="154">
        <v>0</v>
      </c>
      <c r="AV453" s="154">
        <v>0</v>
      </c>
      <c r="AW453" s="154">
        <v>0</v>
      </c>
      <c r="AX453" s="154">
        <v>0</v>
      </c>
      <c r="AY453" s="154">
        <v>0</v>
      </c>
      <c r="AZ453" s="154">
        <v>26550</v>
      </c>
      <c r="BA453" s="154">
        <v>0</v>
      </c>
      <c r="BB453" s="154">
        <v>0</v>
      </c>
      <c r="BC453" s="22">
        <f t="shared" si="21"/>
        <v>0</v>
      </c>
      <c r="BD453" s="22">
        <f t="shared" si="22"/>
        <v>53100</v>
      </c>
      <c r="BE453" s="22">
        <f t="shared" si="23"/>
        <v>53100</v>
      </c>
    </row>
    <row r="454" spans="1:57" x14ac:dyDescent="0.3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0">
        <v>43766</v>
      </c>
      <c r="AF454" s="140">
        <v>47054</v>
      </c>
      <c r="AG454" s="141">
        <v>155465</v>
      </c>
      <c r="AH454" s="83">
        <v>4.1611111111111114</v>
      </c>
      <c r="AI454" s="83">
        <v>9</v>
      </c>
      <c r="AJ454" s="142">
        <v>6.2100000000000002E-2</v>
      </c>
      <c r="AK454" s="79" t="s">
        <v>651</v>
      </c>
      <c r="AL454" s="79" t="s">
        <v>652</v>
      </c>
      <c r="AM454" s="154">
        <v>0</v>
      </c>
      <c r="AN454" s="154">
        <v>0</v>
      </c>
      <c r="AO454" s="154">
        <v>0</v>
      </c>
      <c r="AP454" s="154">
        <v>0</v>
      </c>
      <c r="AQ454" s="154">
        <v>0</v>
      </c>
      <c r="AR454" s="154">
        <v>0</v>
      </c>
      <c r="AS454" s="154">
        <v>0</v>
      </c>
      <c r="AT454" s="154">
        <v>0</v>
      </c>
      <c r="AU454" s="154">
        <v>0</v>
      </c>
      <c r="AV454" s="154">
        <v>0</v>
      </c>
      <c r="AW454" s="154">
        <v>0</v>
      </c>
      <c r="AX454" s="154">
        <v>0</v>
      </c>
      <c r="AY454" s="154">
        <v>0</v>
      </c>
      <c r="AZ454" s="154">
        <v>38866.25</v>
      </c>
      <c r="BA454" s="154">
        <v>0</v>
      </c>
      <c r="BB454" s="154">
        <v>0</v>
      </c>
      <c r="BC454" s="22">
        <f t="shared" si="21"/>
        <v>0</v>
      </c>
      <c r="BD454" s="22">
        <f t="shared" si="22"/>
        <v>38866.25</v>
      </c>
      <c r="BE454" s="22">
        <f t="shared" si="23"/>
        <v>38866.25</v>
      </c>
    </row>
    <row r="455" spans="1:57" x14ac:dyDescent="0.3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0">
        <v>43766</v>
      </c>
      <c r="AF455" s="140">
        <v>47419</v>
      </c>
      <c r="AG455" s="141">
        <v>43365</v>
      </c>
      <c r="AH455" s="83">
        <v>5.1611111111111114</v>
      </c>
      <c r="AI455" s="83">
        <v>10</v>
      </c>
      <c r="AJ455" s="142">
        <v>6.5000000000000002E-2</v>
      </c>
      <c r="AK455" s="79" t="s">
        <v>651</v>
      </c>
      <c r="AL455" s="79" t="s">
        <v>652</v>
      </c>
      <c r="AM455" s="154">
        <v>0</v>
      </c>
      <c r="AN455" s="154">
        <v>0</v>
      </c>
      <c r="AO455" s="154">
        <v>0</v>
      </c>
      <c r="AP455" s="154">
        <v>0</v>
      </c>
      <c r="AQ455" s="154">
        <v>0</v>
      </c>
      <c r="AR455" s="154">
        <v>0</v>
      </c>
      <c r="AS455" s="154">
        <v>0</v>
      </c>
      <c r="AT455" s="154">
        <v>0</v>
      </c>
      <c r="AU455" s="154">
        <v>0</v>
      </c>
      <c r="AV455" s="154">
        <v>0</v>
      </c>
      <c r="AW455" s="154">
        <v>0</v>
      </c>
      <c r="AX455" s="154">
        <v>0</v>
      </c>
      <c r="AY455" s="154">
        <v>0</v>
      </c>
      <c r="AZ455" s="154">
        <v>8673</v>
      </c>
      <c r="BA455" s="154">
        <v>0</v>
      </c>
      <c r="BB455" s="154">
        <v>0</v>
      </c>
      <c r="BC455" s="22">
        <f t="shared" si="21"/>
        <v>0</v>
      </c>
      <c r="BD455" s="22">
        <f t="shared" si="22"/>
        <v>8673</v>
      </c>
      <c r="BE455" s="22">
        <f t="shared" si="23"/>
        <v>8673</v>
      </c>
    </row>
    <row r="456" spans="1:57" x14ac:dyDescent="0.3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0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560426.25</v>
      </c>
      <c r="AE456" s="140">
        <v>43766</v>
      </c>
      <c r="AF456" s="140">
        <v>45593</v>
      </c>
      <c r="AG456" s="141">
        <v>1120852.5</v>
      </c>
      <c r="AH456" s="83">
        <v>0.16111111111111112</v>
      </c>
      <c r="AI456" s="83">
        <v>5</v>
      </c>
      <c r="AJ456" s="142">
        <v>5.0700000000000002E-2</v>
      </c>
      <c r="AK456" s="79" t="s">
        <v>651</v>
      </c>
      <c r="AL456" s="79" t="s">
        <v>652</v>
      </c>
      <c r="AM456" s="154">
        <v>0</v>
      </c>
      <c r="AN456" s="154">
        <v>560426.25</v>
      </c>
      <c r="AO456" s="154">
        <v>0</v>
      </c>
      <c r="AP456" s="154">
        <v>0</v>
      </c>
      <c r="AQ456" s="154">
        <v>0</v>
      </c>
      <c r="AR456" s="154">
        <v>0</v>
      </c>
      <c r="AS456" s="154">
        <v>0</v>
      </c>
      <c r="AT456" s="154">
        <v>0</v>
      </c>
      <c r="AU456" s="154">
        <v>0</v>
      </c>
      <c r="AV456" s="154">
        <v>0</v>
      </c>
      <c r="AW456" s="154">
        <v>0</v>
      </c>
      <c r="AX456" s="154">
        <v>0</v>
      </c>
      <c r="AY456" s="154">
        <v>0</v>
      </c>
      <c r="AZ456" s="154">
        <v>0</v>
      </c>
      <c r="BA456" s="154">
        <v>0</v>
      </c>
      <c r="BB456" s="154">
        <v>0</v>
      </c>
      <c r="BC456" s="22">
        <f t="shared" si="21"/>
        <v>560426.25</v>
      </c>
      <c r="BD456" s="22">
        <f t="shared" si="22"/>
        <v>0</v>
      </c>
      <c r="BE456" s="22">
        <f t="shared" si="23"/>
        <v>560426.25</v>
      </c>
    </row>
    <row r="457" spans="1:57" x14ac:dyDescent="0.3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0">
        <v>43766</v>
      </c>
      <c r="AF457" s="140">
        <v>45958</v>
      </c>
      <c r="AG457" s="141">
        <v>1554502.5</v>
      </c>
      <c r="AH457" s="83">
        <v>1.1611111111111112</v>
      </c>
      <c r="AI457" s="83">
        <v>6</v>
      </c>
      <c r="AJ457" s="142">
        <v>5.3600000000000002E-2</v>
      </c>
      <c r="AK457" s="79" t="s">
        <v>651</v>
      </c>
      <c r="AL457" s="79" t="s">
        <v>652</v>
      </c>
      <c r="AM457" s="154">
        <v>0</v>
      </c>
      <c r="AN457" s="154">
        <v>0</v>
      </c>
      <c r="AO457" s="154">
        <v>0</v>
      </c>
      <c r="AP457" s="154">
        <v>0</v>
      </c>
      <c r="AQ457" s="154">
        <v>0</v>
      </c>
      <c r="AR457" s="154">
        <v>0</v>
      </c>
      <c r="AS457" s="154">
        <v>0</v>
      </c>
      <c r="AT457" s="154">
        <v>777251.25</v>
      </c>
      <c r="AU457" s="154">
        <v>0</v>
      </c>
      <c r="AV457" s="154">
        <v>0</v>
      </c>
      <c r="AW457" s="154">
        <v>0</v>
      </c>
      <c r="AX457" s="154">
        <v>0</v>
      </c>
      <c r="AY457" s="154">
        <v>0</v>
      </c>
      <c r="AZ457" s="154">
        <v>777251.25</v>
      </c>
      <c r="BA457" s="154">
        <v>0</v>
      </c>
      <c r="BB457" s="154">
        <v>0</v>
      </c>
      <c r="BC457" s="22">
        <f t="shared" si="21"/>
        <v>0</v>
      </c>
      <c r="BD457" s="22">
        <f t="shared" si="22"/>
        <v>1554502.5</v>
      </c>
      <c r="BE457" s="22">
        <f t="shared" si="23"/>
        <v>1554502.5</v>
      </c>
    </row>
    <row r="458" spans="1:57" x14ac:dyDescent="0.3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0">
        <v>43766</v>
      </c>
      <c r="AF458" s="140">
        <v>46323</v>
      </c>
      <c r="AG458" s="141">
        <v>1707755</v>
      </c>
      <c r="AH458" s="83">
        <v>2.161111111111111</v>
      </c>
      <c r="AI458" s="83">
        <v>7</v>
      </c>
      <c r="AJ458" s="142">
        <v>5.6399999999999999E-2</v>
      </c>
      <c r="AK458" s="79" t="s">
        <v>651</v>
      </c>
      <c r="AL458" s="79" t="s">
        <v>652</v>
      </c>
      <c r="AM458" s="154">
        <v>0</v>
      </c>
      <c r="AN458" s="154">
        <v>0</v>
      </c>
      <c r="AO458" s="154">
        <v>0</v>
      </c>
      <c r="AP458" s="154">
        <v>0</v>
      </c>
      <c r="AQ458" s="154">
        <v>0</v>
      </c>
      <c r="AR458" s="154">
        <v>0</v>
      </c>
      <c r="AS458" s="154">
        <v>0</v>
      </c>
      <c r="AT458" s="154">
        <v>0</v>
      </c>
      <c r="AU458" s="154">
        <v>0</v>
      </c>
      <c r="AV458" s="154">
        <v>0</v>
      </c>
      <c r="AW458" s="154">
        <v>0</v>
      </c>
      <c r="AX458" s="154">
        <v>0</v>
      </c>
      <c r="AY458" s="154">
        <v>0</v>
      </c>
      <c r="AZ458" s="154">
        <v>853877.5</v>
      </c>
      <c r="BA458" s="154">
        <v>0</v>
      </c>
      <c r="BB458" s="154">
        <v>0</v>
      </c>
      <c r="BC458" s="22">
        <f t="shared" si="21"/>
        <v>0</v>
      </c>
      <c r="BD458" s="22">
        <f t="shared" si="22"/>
        <v>853877.5</v>
      </c>
      <c r="BE458" s="22">
        <f t="shared" si="23"/>
        <v>853877.5</v>
      </c>
    </row>
    <row r="459" spans="1:57" x14ac:dyDescent="0.3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0">
        <v>43766</v>
      </c>
      <c r="AF459" s="140">
        <v>46688</v>
      </c>
      <c r="AG459" s="141">
        <v>1079995</v>
      </c>
      <c r="AH459" s="83">
        <v>3.161111111111111</v>
      </c>
      <c r="AI459" s="83">
        <v>8</v>
      </c>
      <c r="AJ459" s="142">
        <v>5.9299999999999999E-2</v>
      </c>
      <c r="AK459" s="79" t="s">
        <v>651</v>
      </c>
      <c r="AL459" s="79" t="s">
        <v>652</v>
      </c>
      <c r="AM459" s="154">
        <v>0</v>
      </c>
      <c r="AN459" s="154">
        <v>0</v>
      </c>
      <c r="AO459" s="154">
        <v>0</v>
      </c>
      <c r="AP459" s="154">
        <v>0</v>
      </c>
      <c r="AQ459" s="154">
        <v>0</v>
      </c>
      <c r="AR459" s="154">
        <v>0</v>
      </c>
      <c r="AS459" s="154">
        <v>0</v>
      </c>
      <c r="AT459" s="154">
        <v>0</v>
      </c>
      <c r="AU459" s="154">
        <v>0</v>
      </c>
      <c r="AV459" s="154">
        <v>0</v>
      </c>
      <c r="AW459" s="154">
        <v>0</v>
      </c>
      <c r="AX459" s="154">
        <v>0</v>
      </c>
      <c r="AY459" s="154">
        <v>0</v>
      </c>
      <c r="AZ459" s="154">
        <v>359998.33</v>
      </c>
      <c r="BA459" s="154">
        <v>0</v>
      </c>
      <c r="BB459" s="154">
        <v>0</v>
      </c>
      <c r="BC459" s="22">
        <f t="shared" si="21"/>
        <v>0</v>
      </c>
      <c r="BD459" s="22">
        <f t="shared" si="22"/>
        <v>359998.33</v>
      </c>
      <c r="BE459" s="22">
        <f t="shared" si="23"/>
        <v>359998.33</v>
      </c>
    </row>
    <row r="460" spans="1:57" x14ac:dyDescent="0.3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0">
        <v>43766</v>
      </c>
      <c r="AF460" s="140">
        <v>47054</v>
      </c>
      <c r="AG460" s="141">
        <v>106200</v>
      </c>
      <c r="AH460" s="83">
        <v>4.1611111111111114</v>
      </c>
      <c r="AI460" s="83">
        <v>9</v>
      </c>
      <c r="AJ460" s="142">
        <v>6.2100000000000002E-2</v>
      </c>
      <c r="AK460" s="79" t="s">
        <v>651</v>
      </c>
      <c r="AL460" s="79" t="s">
        <v>652</v>
      </c>
      <c r="AM460" s="154">
        <v>0</v>
      </c>
      <c r="AN460" s="154">
        <v>0</v>
      </c>
      <c r="AO460" s="154">
        <v>0</v>
      </c>
      <c r="AP460" s="154">
        <v>0</v>
      </c>
      <c r="AQ460" s="154">
        <v>0</v>
      </c>
      <c r="AR460" s="154">
        <v>0</v>
      </c>
      <c r="AS460" s="154">
        <v>0</v>
      </c>
      <c r="AT460" s="154">
        <v>0</v>
      </c>
      <c r="AU460" s="154">
        <v>0</v>
      </c>
      <c r="AV460" s="154">
        <v>0</v>
      </c>
      <c r="AW460" s="154">
        <v>0</v>
      </c>
      <c r="AX460" s="154">
        <v>0</v>
      </c>
      <c r="AY460" s="154">
        <v>0</v>
      </c>
      <c r="AZ460" s="154">
        <v>26550</v>
      </c>
      <c r="BA460" s="154">
        <v>0</v>
      </c>
      <c r="BB460" s="154">
        <v>0</v>
      </c>
      <c r="BC460" s="22">
        <f t="shared" si="21"/>
        <v>0</v>
      </c>
      <c r="BD460" s="22">
        <f t="shared" si="22"/>
        <v>26550</v>
      </c>
      <c r="BE460" s="22">
        <f t="shared" si="23"/>
        <v>26550</v>
      </c>
    </row>
    <row r="461" spans="1:57" x14ac:dyDescent="0.3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131570</v>
      </c>
      <c r="X461" s="77">
        <v>0</v>
      </c>
      <c r="Y461" s="77">
        <v>0</v>
      </c>
      <c r="Z461" s="77">
        <v>555.88</v>
      </c>
      <c r="AA461" s="77">
        <v>0</v>
      </c>
      <c r="AB461" s="77">
        <v>0</v>
      </c>
      <c r="AC461" s="77">
        <v>0</v>
      </c>
      <c r="AD461" s="77">
        <v>131570</v>
      </c>
      <c r="AE461" s="140">
        <v>43776</v>
      </c>
      <c r="AF461" s="140">
        <v>45603</v>
      </c>
      <c r="AG461" s="141">
        <v>263140</v>
      </c>
      <c r="AH461" s="83">
        <v>0.18611111111111112</v>
      </c>
      <c r="AI461" s="83">
        <v>5</v>
      </c>
      <c r="AJ461" s="142">
        <v>5.0700000000000002E-2</v>
      </c>
      <c r="AK461" s="79" t="s">
        <v>651</v>
      </c>
      <c r="AL461" s="79" t="s">
        <v>652</v>
      </c>
      <c r="AM461" s="154">
        <v>0</v>
      </c>
      <c r="AN461" s="154">
        <v>0</v>
      </c>
      <c r="AO461" s="154">
        <v>131570</v>
      </c>
      <c r="AP461" s="154">
        <v>0</v>
      </c>
      <c r="AQ461" s="154">
        <v>0</v>
      </c>
      <c r="AR461" s="154">
        <v>0</v>
      </c>
      <c r="AS461" s="154">
        <v>0</v>
      </c>
      <c r="AT461" s="154">
        <v>0</v>
      </c>
      <c r="AU461" s="154">
        <v>0</v>
      </c>
      <c r="AV461" s="154">
        <v>0</v>
      </c>
      <c r="AW461" s="154">
        <v>0</v>
      </c>
      <c r="AX461" s="154">
        <v>0</v>
      </c>
      <c r="AY461" s="154">
        <v>0</v>
      </c>
      <c r="AZ461" s="154">
        <v>0</v>
      </c>
      <c r="BA461" s="154">
        <v>0</v>
      </c>
      <c r="BB461" s="154">
        <v>0</v>
      </c>
      <c r="BC461" s="22">
        <f t="shared" si="21"/>
        <v>131570</v>
      </c>
      <c r="BD461" s="22">
        <f t="shared" si="22"/>
        <v>0</v>
      </c>
      <c r="BE461" s="22">
        <f t="shared" si="23"/>
        <v>131570</v>
      </c>
    </row>
    <row r="462" spans="1:57" x14ac:dyDescent="0.3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0">
        <v>43776</v>
      </c>
      <c r="AF462" s="140">
        <v>45968</v>
      </c>
      <c r="AG462" s="141">
        <v>898127.5</v>
      </c>
      <c r="AH462" s="83">
        <v>1.1861111111111111</v>
      </c>
      <c r="AI462" s="83">
        <v>6</v>
      </c>
      <c r="AJ462" s="142">
        <v>5.3600000000000002E-2</v>
      </c>
      <c r="AK462" s="79" t="s">
        <v>651</v>
      </c>
      <c r="AL462" s="79" t="s">
        <v>652</v>
      </c>
      <c r="AM462" s="154">
        <v>0</v>
      </c>
      <c r="AN462" s="154">
        <v>0</v>
      </c>
      <c r="AO462" s="154">
        <v>0</v>
      </c>
      <c r="AP462" s="154">
        <v>0</v>
      </c>
      <c r="AQ462" s="154">
        <v>0</v>
      </c>
      <c r="AR462" s="154">
        <v>0</v>
      </c>
      <c r="AS462" s="154">
        <v>0</v>
      </c>
      <c r="AT462" s="154">
        <v>0</v>
      </c>
      <c r="AU462" s="154">
        <v>449063.75</v>
      </c>
      <c r="AV462" s="154">
        <v>0</v>
      </c>
      <c r="AW462" s="154">
        <v>0</v>
      </c>
      <c r="AX462" s="154">
        <v>0</v>
      </c>
      <c r="AY462" s="154">
        <v>0</v>
      </c>
      <c r="AZ462" s="154">
        <v>0</v>
      </c>
      <c r="BA462" s="154">
        <v>449063.75</v>
      </c>
      <c r="BB462" s="154">
        <v>0</v>
      </c>
      <c r="BC462" s="22">
        <f t="shared" si="21"/>
        <v>0</v>
      </c>
      <c r="BD462" s="22">
        <f t="shared" si="22"/>
        <v>898127.5</v>
      </c>
      <c r="BE462" s="22">
        <f t="shared" si="23"/>
        <v>898127.5</v>
      </c>
    </row>
    <row r="463" spans="1:57" x14ac:dyDescent="0.3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0">
        <v>43776</v>
      </c>
      <c r="AF463" s="140">
        <v>46333</v>
      </c>
      <c r="AG463" s="141">
        <v>1040907.5</v>
      </c>
      <c r="AH463" s="83">
        <v>2.1861111111111109</v>
      </c>
      <c r="AI463" s="83">
        <v>7</v>
      </c>
      <c r="AJ463" s="142">
        <v>5.6399999999999999E-2</v>
      </c>
      <c r="AK463" s="79" t="s">
        <v>651</v>
      </c>
      <c r="AL463" s="79" t="s">
        <v>652</v>
      </c>
      <c r="AM463" s="154">
        <v>0</v>
      </c>
      <c r="AN463" s="154">
        <v>0</v>
      </c>
      <c r="AO463" s="154">
        <v>0</v>
      </c>
      <c r="AP463" s="154">
        <v>0</v>
      </c>
      <c r="AQ463" s="154">
        <v>0</v>
      </c>
      <c r="AR463" s="154">
        <v>0</v>
      </c>
      <c r="AS463" s="154">
        <v>0</v>
      </c>
      <c r="AT463" s="154">
        <v>0</v>
      </c>
      <c r="AU463" s="154">
        <v>0</v>
      </c>
      <c r="AV463" s="154">
        <v>0</v>
      </c>
      <c r="AW463" s="154">
        <v>0</v>
      </c>
      <c r="AX463" s="154">
        <v>0</v>
      </c>
      <c r="AY463" s="154">
        <v>0</v>
      </c>
      <c r="AZ463" s="154">
        <v>0</v>
      </c>
      <c r="BA463" s="154">
        <v>520453.75</v>
      </c>
      <c r="BB463" s="154">
        <v>0</v>
      </c>
      <c r="BC463" s="22">
        <f t="shared" si="21"/>
        <v>0</v>
      </c>
      <c r="BD463" s="22">
        <f t="shared" si="22"/>
        <v>520453.75</v>
      </c>
      <c r="BE463" s="22">
        <f t="shared" si="23"/>
        <v>520453.75</v>
      </c>
    </row>
    <row r="464" spans="1:57" x14ac:dyDescent="0.3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0">
        <v>43776</v>
      </c>
      <c r="AF464" s="140">
        <v>46698</v>
      </c>
      <c r="AG464" s="141">
        <v>498845</v>
      </c>
      <c r="AH464" s="83">
        <v>3.1861111111111109</v>
      </c>
      <c r="AI464" s="83">
        <v>8</v>
      </c>
      <c r="AJ464" s="142">
        <v>5.9299999999999999E-2</v>
      </c>
      <c r="AK464" s="79" t="s">
        <v>651</v>
      </c>
      <c r="AL464" s="79" t="s">
        <v>652</v>
      </c>
      <c r="AM464" s="154">
        <v>0</v>
      </c>
      <c r="AN464" s="154">
        <v>0</v>
      </c>
      <c r="AO464" s="154">
        <v>0</v>
      </c>
      <c r="AP464" s="154">
        <v>0</v>
      </c>
      <c r="AQ464" s="154">
        <v>0</v>
      </c>
      <c r="AR464" s="154">
        <v>0</v>
      </c>
      <c r="AS464" s="154">
        <v>0</v>
      </c>
      <c r="AT464" s="154">
        <v>0</v>
      </c>
      <c r="AU464" s="154">
        <v>0</v>
      </c>
      <c r="AV464" s="154">
        <v>0</v>
      </c>
      <c r="AW464" s="154">
        <v>0</v>
      </c>
      <c r="AX464" s="154">
        <v>0</v>
      </c>
      <c r="AY464" s="154">
        <v>0</v>
      </c>
      <c r="AZ464" s="154">
        <v>0</v>
      </c>
      <c r="BA464" s="154">
        <v>166281.66</v>
      </c>
      <c r="BB464" s="154">
        <v>0</v>
      </c>
      <c r="BC464" s="22">
        <f t="shared" si="21"/>
        <v>0</v>
      </c>
      <c r="BD464" s="22">
        <f t="shared" si="22"/>
        <v>166281.66</v>
      </c>
      <c r="BE464" s="22">
        <f t="shared" si="23"/>
        <v>166281.66</v>
      </c>
    </row>
    <row r="465" spans="1:57" x14ac:dyDescent="0.3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0">
        <v>43776</v>
      </c>
      <c r="AF465" s="140">
        <v>47429</v>
      </c>
      <c r="AG465" s="141">
        <v>53100</v>
      </c>
      <c r="AH465" s="83">
        <v>5.1861111111111109</v>
      </c>
      <c r="AI465" s="83">
        <v>10</v>
      </c>
      <c r="AJ465" s="142">
        <v>6.5000000000000002E-2</v>
      </c>
      <c r="AK465" s="79" t="s">
        <v>651</v>
      </c>
      <c r="AL465" s="79" t="s">
        <v>652</v>
      </c>
      <c r="AM465" s="154">
        <v>0</v>
      </c>
      <c r="AN465" s="154">
        <v>0</v>
      </c>
      <c r="AO465" s="154">
        <v>0</v>
      </c>
      <c r="AP465" s="154">
        <v>0</v>
      </c>
      <c r="AQ465" s="154">
        <v>0</v>
      </c>
      <c r="AR465" s="154">
        <v>0</v>
      </c>
      <c r="AS465" s="154">
        <v>0</v>
      </c>
      <c r="AT465" s="154">
        <v>0</v>
      </c>
      <c r="AU465" s="154">
        <v>0</v>
      </c>
      <c r="AV465" s="154">
        <v>0</v>
      </c>
      <c r="AW465" s="154">
        <v>0</v>
      </c>
      <c r="AX465" s="154">
        <v>0</v>
      </c>
      <c r="AY465" s="154">
        <v>0</v>
      </c>
      <c r="AZ465" s="154">
        <v>0</v>
      </c>
      <c r="BA465" s="154">
        <v>10620</v>
      </c>
      <c r="BB465" s="154">
        <v>0</v>
      </c>
      <c r="BC465" s="22">
        <f t="shared" si="21"/>
        <v>0</v>
      </c>
      <c r="BD465" s="22">
        <f t="shared" si="22"/>
        <v>10620</v>
      </c>
      <c r="BE465" s="22">
        <f t="shared" si="23"/>
        <v>10620</v>
      </c>
    </row>
    <row r="466" spans="1:57" x14ac:dyDescent="0.3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71168.75</v>
      </c>
      <c r="X466" s="77">
        <v>0</v>
      </c>
      <c r="Y466" s="77">
        <v>0</v>
      </c>
      <c r="Z466" s="77">
        <v>300.69</v>
      </c>
      <c r="AA466" s="77">
        <v>0</v>
      </c>
      <c r="AB466" s="77">
        <v>0</v>
      </c>
      <c r="AC466" s="77">
        <v>0</v>
      </c>
      <c r="AD466" s="77">
        <v>71168.75</v>
      </c>
      <c r="AE466" s="140">
        <v>43780</v>
      </c>
      <c r="AF466" s="140">
        <v>45607</v>
      </c>
      <c r="AG466" s="141">
        <v>142337.5</v>
      </c>
      <c r="AH466" s="83">
        <v>0.19722222222222222</v>
      </c>
      <c r="AI466" s="83">
        <v>5</v>
      </c>
      <c r="AJ466" s="142">
        <v>5.0700000000000002E-2</v>
      </c>
      <c r="AK466" s="79" t="s">
        <v>651</v>
      </c>
      <c r="AL466" s="79" t="s">
        <v>652</v>
      </c>
      <c r="AM466" s="154">
        <v>0</v>
      </c>
      <c r="AN466" s="154">
        <v>0</v>
      </c>
      <c r="AO466" s="154">
        <v>71168.75</v>
      </c>
      <c r="AP466" s="154">
        <v>0</v>
      </c>
      <c r="AQ466" s="154">
        <v>0</v>
      </c>
      <c r="AR466" s="154">
        <v>0</v>
      </c>
      <c r="AS466" s="154">
        <v>0</v>
      </c>
      <c r="AT466" s="154">
        <v>0</v>
      </c>
      <c r="AU466" s="154">
        <v>0</v>
      </c>
      <c r="AV466" s="154">
        <v>0</v>
      </c>
      <c r="AW466" s="154">
        <v>0</v>
      </c>
      <c r="AX466" s="154">
        <v>0</v>
      </c>
      <c r="AY466" s="154">
        <v>0</v>
      </c>
      <c r="AZ466" s="154">
        <v>0</v>
      </c>
      <c r="BA466" s="154">
        <v>0</v>
      </c>
      <c r="BB466" s="154">
        <v>0</v>
      </c>
      <c r="BC466" s="22">
        <f t="shared" si="21"/>
        <v>71168.75</v>
      </c>
      <c r="BD466" s="22">
        <f t="shared" si="22"/>
        <v>0</v>
      </c>
      <c r="BE466" s="22">
        <f t="shared" si="23"/>
        <v>71168.75</v>
      </c>
    </row>
    <row r="467" spans="1:57" x14ac:dyDescent="0.3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0">
        <v>43780</v>
      </c>
      <c r="AF467" s="140">
        <v>46337</v>
      </c>
      <c r="AG467" s="141">
        <v>363882.5</v>
      </c>
      <c r="AH467" s="83">
        <v>2.1972222222222224</v>
      </c>
      <c r="AI467" s="83">
        <v>7</v>
      </c>
      <c r="AJ467" s="142">
        <v>5.6399999999999999E-2</v>
      </c>
      <c r="AK467" s="79" t="s">
        <v>651</v>
      </c>
      <c r="AL467" s="79" t="s">
        <v>652</v>
      </c>
      <c r="AM467" s="154">
        <v>0</v>
      </c>
      <c r="AN467" s="154">
        <v>0</v>
      </c>
      <c r="AO467" s="154">
        <v>0</v>
      </c>
      <c r="AP467" s="154">
        <v>0</v>
      </c>
      <c r="AQ467" s="154">
        <v>0</v>
      </c>
      <c r="AR467" s="154">
        <v>0</v>
      </c>
      <c r="AS467" s="154">
        <v>0</v>
      </c>
      <c r="AT467" s="154">
        <v>0</v>
      </c>
      <c r="AU467" s="154">
        <v>0</v>
      </c>
      <c r="AV467" s="154">
        <v>0</v>
      </c>
      <c r="AW467" s="154">
        <v>0</v>
      </c>
      <c r="AX467" s="154">
        <v>0</v>
      </c>
      <c r="AY467" s="154">
        <v>0</v>
      </c>
      <c r="AZ467" s="154">
        <v>0</v>
      </c>
      <c r="BA467" s="154">
        <v>181941.25</v>
      </c>
      <c r="BB467" s="154">
        <v>0</v>
      </c>
      <c r="BC467" s="22">
        <f t="shared" si="21"/>
        <v>0</v>
      </c>
      <c r="BD467" s="22">
        <f t="shared" si="22"/>
        <v>181941.25</v>
      </c>
      <c r="BE467" s="22">
        <f t="shared" si="23"/>
        <v>181941.25</v>
      </c>
    </row>
    <row r="468" spans="1:57" x14ac:dyDescent="0.3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0">
        <v>43780</v>
      </c>
      <c r="AF468" s="140">
        <v>46702</v>
      </c>
      <c r="AG468" s="141">
        <v>788977.5</v>
      </c>
      <c r="AH468" s="83">
        <v>3.1972222222222224</v>
      </c>
      <c r="AI468" s="83">
        <v>8</v>
      </c>
      <c r="AJ468" s="142">
        <v>5.9299999999999999E-2</v>
      </c>
      <c r="AK468" s="79" t="s">
        <v>651</v>
      </c>
      <c r="AL468" s="79" t="s">
        <v>652</v>
      </c>
      <c r="AM468" s="154">
        <v>0</v>
      </c>
      <c r="AN468" s="154">
        <v>0</v>
      </c>
      <c r="AO468" s="154">
        <v>0</v>
      </c>
      <c r="AP468" s="154">
        <v>0</v>
      </c>
      <c r="AQ468" s="154">
        <v>0</v>
      </c>
      <c r="AR468" s="154">
        <v>0</v>
      </c>
      <c r="AS468" s="154">
        <v>0</v>
      </c>
      <c r="AT468" s="154">
        <v>0</v>
      </c>
      <c r="AU468" s="154">
        <v>0</v>
      </c>
      <c r="AV468" s="154">
        <v>0</v>
      </c>
      <c r="AW468" s="154">
        <v>0</v>
      </c>
      <c r="AX468" s="154">
        <v>0</v>
      </c>
      <c r="AY468" s="154">
        <v>0</v>
      </c>
      <c r="AZ468" s="154">
        <v>0</v>
      </c>
      <c r="BA468" s="154">
        <v>262992.5</v>
      </c>
      <c r="BB468" s="154">
        <v>0</v>
      </c>
      <c r="BC468" s="22">
        <f t="shared" si="21"/>
        <v>0</v>
      </c>
      <c r="BD468" s="22">
        <f t="shared" si="22"/>
        <v>262992.5</v>
      </c>
      <c r="BE468" s="22">
        <f t="shared" si="23"/>
        <v>262992.5</v>
      </c>
    </row>
    <row r="469" spans="1:57" x14ac:dyDescent="0.3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0">
        <v>43780</v>
      </c>
      <c r="AF469" s="140">
        <v>47068</v>
      </c>
      <c r="AG469" s="141">
        <v>371700</v>
      </c>
      <c r="AH469" s="83">
        <v>4.197222222222222</v>
      </c>
      <c r="AI469" s="83">
        <v>9</v>
      </c>
      <c r="AJ469" s="142">
        <v>6.2100000000000002E-2</v>
      </c>
      <c r="AK469" s="79" t="s">
        <v>651</v>
      </c>
      <c r="AL469" s="79" t="s">
        <v>652</v>
      </c>
      <c r="AM469" s="154">
        <v>0</v>
      </c>
      <c r="AN469" s="154">
        <v>0</v>
      </c>
      <c r="AO469" s="154">
        <v>0</v>
      </c>
      <c r="AP469" s="154">
        <v>0</v>
      </c>
      <c r="AQ469" s="154">
        <v>0</v>
      </c>
      <c r="AR469" s="154">
        <v>0</v>
      </c>
      <c r="AS469" s="154">
        <v>0</v>
      </c>
      <c r="AT469" s="154">
        <v>0</v>
      </c>
      <c r="AU469" s="154">
        <v>0</v>
      </c>
      <c r="AV469" s="154">
        <v>0</v>
      </c>
      <c r="AW469" s="154">
        <v>0</v>
      </c>
      <c r="AX469" s="154">
        <v>0</v>
      </c>
      <c r="AY469" s="154">
        <v>0</v>
      </c>
      <c r="AZ469" s="154">
        <v>0</v>
      </c>
      <c r="BA469" s="154">
        <v>92925</v>
      </c>
      <c r="BB469" s="154">
        <v>0</v>
      </c>
      <c r="BC469" s="22">
        <f t="shared" si="21"/>
        <v>0</v>
      </c>
      <c r="BD469" s="22">
        <f t="shared" si="22"/>
        <v>92925</v>
      </c>
      <c r="BE469" s="22">
        <f t="shared" si="23"/>
        <v>92925</v>
      </c>
    </row>
    <row r="470" spans="1:57" x14ac:dyDescent="0.3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0">
        <v>43780</v>
      </c>
      <c r="AF470" s="140">
        <v>47433</v>
      </c>
      <c r="AG470" s="141">
        <v>424800</v>
      </c>
      <c r="AH470" s="83">
        <v>5.197222222222222</v>
      </c>
      <c r="AI470" s="83">
        <v>10</v>
      </c>
      <c r="AJ470" s="142">
        <v>6.5000000000000002E-2</v>
      </c>
      <c r="AK470" s="79" t="s">
        <v>651</v>
      </c>
      <c r="AL470" s="79" t="s">
        <v>652</v>
      </c>
      <c r="AM470" s="154">
        <v>0</v>
      </c>
      <c r="AN470" s="154">
        <v>0</v>
      </c>
      <c r="AO470" s="154">
        <v>0</v>
      </c>
      <c r="AP470" s="154">
        <v>0</v>
      </c>
      <c r="AQ470" s="154">
        <v>0</v>
      </c>
      <c r="AR470" s="154">
        <v>0</v>
      </c>
      <c r="AS470" s="154">
        <v>0</v>
      </c>
      <c r="AT470" s="154">
        <v>0</v>
      </c>
      <c r="AU470" s="154">
        <v>0</v>
      </c>
      <c r="AV470" s="154">
        <v>0</v>
      </c>
      <c r="AW470" s="154">
        <v>0</v>
      </c>
      <c r="AX470" s="154">
        <v>0</v>
      </c>
      <c r="AY470" s="154">
        <v>0</v>
      </c>
      <c r="AZ470" s="154">
        <v>0</v>
      </c>
      <c r="BA470" s="154">
        <v>84960</v>
      </c>
      <c r="BB470" s="154">
        <v>0</v>
      </c>
      <c r="BC470" s="22">
        <f t="shared" si="21"/>
        <v>0</v>
      </c>
      <c r="BD470" s="22">
        <f t="shared" si="22"/>
        <v>84960</v>
      </c>
      <c r="BE470" s="22">
        <f t="shared" si="23"/>
        <v>84960</v>
      </c>
    </row>
    <row r="471" spans="1:57" x14ac:dyDescent="0.3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26550</v>
      </c>
      <c r="X471" s="77">
        <v>0</v>
      </c>
      <c r="Y471" s="77">
        <v>0</v>
      </c>
      <c r="Z471" s="77">
        <v>112.17</v>
      </c>
      <c r="AA471" s="77">
        <v>0</v>
      </c>
      <c r="AB471" s="77">
        <v>0</v>
      </c>
      <c r="AC471" s="77">
        <v>0</v>
      </c>
      <c r="AD471" s="77">
        <v>26550</v>
      </c>
      <c r="AE471" s="140">
        <v>43784</v>
      </c>
      <c r="AF471" s="140">
        <v>45611</v>
      </c>
      <c r="AG471" s="141">
        <v>53100</v>
      </c>
      <c r="AH471" s="83">
        <v>0.20833333333333334</v>
      </c>
      <c r="AI471" s="83">
        <v>5</v>
      </c>
      <c r="AJ471" s="142">
        <v>5.0700000000000002E-2</v>
      </c>
      <c r="AK471" s="79" t="s">
        <v>651</v>
      </c>
      <c r="AL471" s="79" t="s">
        <v>652</v>
      </c>
      <c r="AM471" s="154">
        <v>0</v>
      </c>
      <c r="AN471" s="154">
        <v>0</v>
      </c>
      <c r="AO471" s="154">
        <v>26550</v>
      </c>
      <c r="AP471" s="154">
        <v>0</v>
      </c>
      <c r="AQ471" s="154">
        <v>0</v>
      </c>
      <c r="AR471" s="154">
        <v>0</v>
      </c>
      <c r="AS471" s="154">
        <v>0</v>
      </c>
      <c r="AT471" s="154">
        <v>0</v>
      </c>
      <c r="AU471" s="154">
        <v>0</v>
      </c>
      <c r="AV471" s="154">
        <v>0</v>
      </c>
      <c r="AW471" s="154">
        <v>0</v>
      </c>
      <c r="AX471" s="154">
        <v>0</v>
      </c>
      <c r="AY471" s="154">
        <v>0</v>
      </c>
      <c r="AZ471" s="154">
        <v>0</v>
      </c>
      <c r="BA471" s="154">
        <v>0</v>
      </c>
      <c r="BB471" s="154">
        <v>0</v>
      </c>
      <c r="BC471" s="22">
        <f t="shared" si="21"/>
        <v>26550</v>
      </c>
      <c r="BD471" s="22">
        <f t="shared" si="22"/>
        <v>0</v>
      </c>
      <c r="BE471" s="22">
        <f t="shared" si="23"/>
        <v>26550</v>
      </c>
    </row>
    <row r="472" spans="1:57" x14ac:dyDescent="0.3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0">
        <v>43784</v>
      </c>
      <c r="AF472" s="140">
        <v>45976</v>
      </c>
      <c r="AG472" s="141">
        <v>88500</v>
      </c>
      <c r="AH472" s="83">
        <v>1.2083333333333333</v>
      </c>
      <c r="AI472" s="83">
        <v>6</v>
      </c>
      <c r="AJ472" s="142">
        <v>5.3600000000000002E-2</v>
      </c>
      <c r="AK472" s="79" t="s">
        <v>651</v>
      </c>
      <c r="AL472" s="79" t="s">
        <v>652</v>
      </c>
      <c r="AM472" s="154">
        <v>0</v>
      </c>
      <c r="AN472" s="154">
        <v>0</v>
      </c>
      <c r="AO472" s="154">
        <v>0</v>
      </c>
      <c r="AP472" s="154">
        <v>0</v>
      </c>
      <c r="AQ472" s="154">
        <v>0</v>
      </c>
      <c r="AR472" s="154">
        <v>0</v>
      </c>
      <c r="AS472" s="154">
        <v>0</v>
      </c>
      <c r="AT472" s="154">
        <v>0</v>
      </c>
      <c r="AU472" s="154">
        <v>44250</v>
      </c>
      <c r="AV472" s="154">
        <v>0</v>
      </c>
      <c r="AW472" s="154">
        <v>0</v>
      </c>
      <c r="AX472" s="154">
        <v>0</v>
      </c>
      <c r="AY472" s="154">
        <v>0</v>
      </c>
      <c r="AZ472" s="154">
        <v>0</v>
      </c>
      <c r="BA472" s="154">
        <v>44250</v>
      </c>
      <c r="BB472" s="154">
        <v>0</v>
      </c>
      <c r="BC472" s="22">
        <f t="shared" si="21"/>
        <v>0</v>
      </c>
      <c r="BD472" s="22">
        <f t="shared" si="22"/>
        <v>88500</v>
      </c>
      <c r="BE472" s="22">
        <f t="shared" si="23"/>
        <v>88500</v>
      </c>
    </row>
    <row r="473" spans="1:57" x14ac:dyDescent="0.3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0">
        <v>43784</v>
      </c>
      <c r="AF473" s="140">
        <v>46341</v>
      </c>
      <c r="AG473" s="141">
        <v>146762.5</v>
      </c>
      <c r="AH473" s="83">
        <v>2.2083333333333335</v>
      </c>
      <c r="AI473" s="83">
        <v>7</v>
      </c>
      <c r="AJ473" s="142">
        <v>5.6399999999999999E-2</v>
      </c>
      <c r="AK473" s="79" t="s">
        <v>651</v>
      </c>
      <c r="AL473" s="79" t="s">
        <v>652</v>
      </c>
      <c r="AM473" s="154">
        <v>0</v>
      </c>
      <c r="AN473" s="154">
        <v>0</v>
      </c>
      <c r="AO473" s="154">
        <v>0</v>
      </c>
      <c r="AP473" s="154">
        <v>0</v>
      </c>
      <c r="AQ473" s="154">
        <v>0</v>
      </c>
      <c r="AR473" s="154">
        <v>0</v>
      </c>
      <c r="AS473" s="154">
        <v>0</v>
      </c>
      <c r="AT473" s="154">
        <v>0</v>
      </c>
      <c r="AU473" s="154">
        <v>0</v>
      </c>
      <c r="AV473" s="154">
        <v>0</v>
      </c>
      <c r="AW473" s="154">
        <v>0</v>
      </c>
      <c r="AX473" s="154">
        <v>0</v>
      </c>
      <c r="AY473" s="154">
        <v>0</v>
      </c>
      <c r="AZ473" s="154">
        <v>0</v>
      </c>
      <c r="BA473" s="154">
        <v>73381.25</v>
      </c>
      <c r="BB473" s="154">
        <v>0</v>
      </c>
      <c r="BC473" s="22">
        <f t="shared" si="21"/>
        <v>0</v>
      </c>
      <c r="BD473" s="22">
        <f t="shared" si="22"/>
        <v>73381.25</v>
      </c>
      <c r="BE473" s="22">
        <f t="shared" si="23"/>
        <v>73381.25</v>
      </c>
    </row>
    <row r="474" spans="1:57" x14ac:dyDescent="0.3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0">
        <v>43784</v>
      </c>
      <c r="AF474" s="140">
        <v>46706</v>
      </c>
      <c r="AG474" s="141">
        <v>143517.5</v>
      </c>
      <c r="AH474" s="83">
        <v>3.2083333333333335</v>
      </c>
      <c r="AI474" s="83">
        <v>8</v>
      </c>
      <c r="AJ474" s="142">
        <v>5.9299999999999999E-2</v>
      </c>
      <c r="AK474" s="79" t="s">
        <v>651</v>
      </c>
      <c r="AL474" s="79" t="s">
        <v>652</v>
      </c>
      <c r="AM474" s="154">
        <v>0</v>
      </c>
      <c r="AN474" s="154">
        <v>0</v>
      </c>
      <c r="AO474" s="154">
        <v>0</v>
      </c>
      <c r="AP474" s="154">
        <v>0</v>
      </c>
      <c r="AQ474" s="154">
        <v>0</v>
      </c>
      <c r="AR474" s="154">
        <v>0</v>
      </c>
      <c r="AS474" s="154">
        <v>0</v>
      </c>
      <c r="AT474" s="154">
        <v>0</v>
      </c>
      <c r="AU474" s="154">
        <v>0</v>
      </c>
      <c r="AV474" s="154">
        <v>0</v>
      </c>
      <c r="AW474" s="154">
        <v>0</v>
      </c>
      <c r="AX474" s="154">
        <v>0</v>
      </c>
      <c r="AY474" s="154">
        <v>0</v>
      </c>
      <c r="AZ474" s="154">
        <v>0</v>
      </c>
      <c r="BA474" s="154">
        <v>47839.16</v>
      </c>
      <c r="BB474" s="154">
        <v>0</v>
      </c>
      <c r="BC474" s="22">
        <f t="shared" si="21"/>
        <v>0</v>
      </c>
      <c r="BD474" s="22">
        <f t="shared" si="22"/>
        <v>47839.16</v>
      </c>
      <c r="BE474" s="22">
        <f t="shared" si="23"/>
        <v>47839.16</v>
      </c>
    </row>
    <row r="475" spans="1:57" x14ac:dyDescent="0.3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0">
        <v>43784</v>
      </c>
      <c r="AF475" s="140">
        <v>47072</v>
      </c>
      <c r="AG475" s="141">
        <v>188357.5</v>
      </c>
      <c r="AH475" s="83">
        <v>4.208333333333333</v>
      </c>
      <c r="AI475" s="83">
        <v>9</v>
      </c>
      <c r="AJ475" s="142">
        <v>6.2100000000000002E-2</v>
      </c>
      <c r="AK475" s="79" t="s">
        <v>651</v>
      </c>
      <c r="AL475" s="79" t="s">
        <v>652</v>
      </c>
      <c r="AM475" s="154">
        <v>0</v>
      </c>
      <c r="AN475" s="154">
        <v>0</v>
      </c>
      <c r="AO475" s="154">
        <v>0</v>
      </c>
      <c r="AP475" s="154">
        <v>0</v>
      </c>
      <c r="AQ475" s="154">
        <v>0</v>
      </c>
      <c r="AR475" s="154">
        <v>0</v>
      </c>
      <c r="AS475" s="154">
        <v>0</v>
      </c>
      <c r="AT475" s="154">
        <v>0</v>
      </c>
      <c r="AU475" s="154">
        <v>0</v>
      </c>
      <c r="AV475" s="154">
        <v>0</v>
      </c>
      <c r="AW475" s="154">
        <v>0</v>
      </c>
      <c r="AX475" s="154">
        <v>0</v>
      </c>
      <c r="AY475" s="154">
        <v>0</v>
      </c>
      <c r="AZ475" s="154">
        <v>0</v>
      </c>
      <c r="BA475" s="154">
        <v>47089.37</v>
      </c>
      <c r="BB475" s="154">
        <v>0</v>
      </c>
      <c r="BC475" s="22">
        <f t="shared" si="21"/>
        <v>0</v>
      </c>
      <c r="BD475" s="22">
        <f t="shared" si="22"/>
        <v>47089.37</v>
      </c>
      <c r="BE475" s="22">
        <f t="shared" si="23"/>
        <v>47089.37</v>
      </c>
    </row>
    <row r="476" spans="1:57" x14ac:dyDescent="0.3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0">
        <v>43784</v>
      </c>
      <c r="AF476" s="140">
        <v>47437</v>
      </c>
      <c r="AG476" s="141">
        <v>106200</v>
      </c>
      <c r="AH476" s="83">
        <v>5.208333333333333</v>
      </c>
      <c r="AI476" s="83">
        <v>10</v>
      </c>
      <c r="AJ476" s="142">
        <v>6.5000000000000002E-2</v>
      </c>
      <c r="AK476" s="79" t="s">
        <v>651</v>
      </c>
      <c r="AL476" s="79" t="s">
        <v>652</v>
      </c>
      <c r="AM476" s="154">
        <v>0</v>
      </c>
      <c r="AN476" s="154">
        <v>0</v>
      </c>
      <c r="AO476" s="154">
        <v>0</v>
      </c>
      <c r="AP476" s="154">
        <v>0</v>
      </c>
      <c r="AQ476" s="154">
        <v>0</v>
      </c>
      <c r="AR476" s="154">
        <v>0</v>
      </c>
      <c r="AS476" s="154">
        <v>0</v>
      </c>
      <c r="AT476" s="154">
        <v>0</v>
      </c>
      <c r="AU476" s="154">
        <v>0</v>
      </c>
      <c r="AV476" s="154">
        <v>0</v>
      </c>
      <c r="AW476" s="154">
        <v>0</v>
      </c>
      <c r="AX476" s="154">
        <v>0</v>
      </c>
      <c r="AY476" s="154">
        <v>0</v>
      </c>
      <c r="AZ476" s="154">
        <v>0</v>
      </c>
      <c r="BA476" s="154">
        <v>21240</v>
      </c>
      <c r="BB476" s="154">
        <v>0</v>
      </c>
      <c r="BC476" s="22">
        <f t="shared" si="21"/>
        <v>0</v>
      </c>
      <c r="BD476" s="22">
        <f t="shared" si="22"/>
        <v>21240</v>
      </c>
      <c r="BE476" s="22">
        <f t="shared" si="23"/>
        <v>21240</v>
      </c>
    </row>
    <row r="477" spans="1:57" x14ac:dyDescent="0.3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0">
        <v>43790</v>
      </c>
      <c r="AF477" s="140">
        <v>45982</v>
      </c>
      <c r="AG477" s="141">
        <v>47495</v>
      </c>
      <c r="AH477" s="83">
        <v>1.2250000000000001</v>
      </c>
      <c r="AI477" s="83">
        <v>6</v>
      </c>
      <c r="AJ477" s="142">
        <v>5.3600000000000002E-2</v>
      </c>
      <c r="AK477" s="79" t="s">
        <v>651</v>
      </c>
      <c r="AL477" s="79" t="s">
        <v>652</v>
      </c>
      <c r="AM477" s="154">
        <v>0</v>
      </c>
      <c r="AN477" s="154">
        <v>0</v>
      </c>
      <c r="AO477" s="154">
        <v>0</v>
      </c>
      <c r="AP477" s="154">
        <v>0</v>
      </c>
      <c r="AQ477" s="154">
        <v>0</v>
      </c>
      <c r="AR477" s="154">
        <v>0</v>
      </c>
      <c r="AS477" s="154">
        <v>0</v>
      </c>
      <c r="AT477" s="154">
        <v>0</v>
      </c>
      <c r="AU477" s="154">
        <v>23747.5</v>
      </c>
      <c r="AV477" s="154">
        <v>0</v>
      </c>
      <c r="AW477" s="154">
        <v>0</v>
      </c>
      <c r="AX477" s="154">
        <v>0</v>
      </c>
      <c r="AY477" s="154">
        <v>0</v>
      </c>
      <c r="AZ477" s="154">
        <v>0</v>
      </c>
      <c r="BA477" s="154">
        <v>23747.5</v>
      </c>
      <c r="BB477" s="154">
        <v>0</v>
      </c>
      <c r="BC477" s="22">
        <f t="shared" si="21"/>
        <v>0</v>
      </c>
      <c r="BD477" s="22">
        <f t="shared" si="22"/>
        <v>47495</v>
      </c>
      <c r="BE477" s="22">
        <f t="shared" si="23"/>
        <v>47495</v>
      </c>
    </row>
    <row r="478" spans="1:57" x14ac:dyDescent="0.3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0">
        <v>43790</v>
      </c>
      <c r="AF478" s="140">
        <v>46347</v>
      </c>
      <c r="AG478" s="141">
        <v>155465</v>
      </c>
      <c r="AH478" s="83">
        <v>2.2250000000000001</v>
      </c>
      <c r="AI478" s="83">
        <v>7</v>
      </c>
      <c r="AJ478" s="142">
        <v>5.6399999999999999E-2</v>
      </c>
      <c r="AK478" s="79" t="s">
        <v>651</v>
      </c>
      <c r="AL478" s="79" t="s">
        <v>652</v>
      </c>
      <c r="AM478" s="154">
        <v>0</v>
      </c>
      <c r="AN478" s="154">
        <v>0</v>
      </c>
      <c r="AO478" s="154">
        <v>0</v>
      </c>
      <c r="AP478" s="154">
        <v>0</v>
      </c>
      <c r="AQ478" s="154">
        <v>0</v>
      </c>
      <c r="AR478" s="154">
        <v>0</v>
      </c>
      <c r="AS478" s="154">
        <v>0</v>
      </c>
      <c r="AT478" s="154">
        <v>0</v>
      </c>
      <c r="AU478" s="154">
        <v>0</v>
      </c>
      <c r="AV478" s="154">
        <v>0</v>
      </c>
      <c r="AW478" s="154">
        <v>0</v>
      </c>
      <c r="AX478" s="154">
        <v>0</v>
      </c>
      <c r="AY478" s="154">
        <v>0</v>
      </c>
      <c r="AZ478" s="154">
        <v>0</v>
      </c>
      <c r="BA478" s="154">
        <v>77732.5</v>
      </c>
      <c r="BB478" s="154">
        <v>0</v>
      </c>
      <c r="BC478" s="22">
        <f t="shared" si="21"/>
        <v>0</v>
      </c>
      <c r="BD478" s="22">
        <f t="shared" si="22"/>
        <v>77732.5</v>
      </c>
      <c r="BE478" s="22">
        <f t="shared" si="23"/>
        <v>77732.5</v>
      </c>
    </row>
    <row r="479" spans="1:57" x14ac:dyDescent="0.3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0">
        <v>43790</v>
      </c>
      <c r="AF479" s="140">
        <v>46712</v>
      </c>
      <c r="AG479" s="141">
        <v>206795</v>
      </c>
      <c r="AH479" s="83">
        <v>3.2250000000000001</v>
      </c>
      <c r="AI479" s="83">
        <v>8</v>
      </c>
      <c r="AJ479" s="142">
        <v>5.9299999999999999E-2</v>
      </c>
      <c r="AK479" s="79" t="s">
        <v>651</v>
      </c>
      <c r="AL479" s="79" t="s">
        <v>652</v>
      </c>
      <c r="AM479" s="154">
        <v>0</v>
      </c>
      <c r="AN479" s="154">
        <v>0</v>
      </c>
      <c r="AO479" s="154">
        <v>0</v>
      </c>
      <c r="AP479" s="154">
        <v>0</v>
      </c>
      <c r="AQ479" s="154">
        <v>0</v>
      </c>
      <c r="AR479" s="154">
        <v>0</v>
      </c>
      <c r="AS479" s="154">
        <v>0</v>
      </c>
      <c r="AT479" s="154">
        <v>0</v>
      </c>
      <c r="AU479" s="154">
        <v>0</v>
      </c>
      <c r="AV479" s="154">
        <v>0</v>
      </c>
      <c r="AW479" s="154">
        <v>0</v>
      </c>
      <c r="AX479" s="154">
        <v>0</v>
      </c>
      <c r="AY479" s="154">
        <v>0</v>
      </c>
      <c r="AZ479" s="154">
        <v>0</v>
      </c>
      <c r="BA479" s="154">
        <v>68931.66</v>
      </c>
      <c r="BB479" s="154">
        <v>0</v>
      </c>
      <c r="BC479" s="22">
        <f t="shared" si="21"/>
        <v>0</v>
      </c>
      <c r="BD479" s="22">
        <f t="shared" si="22"/>
        <v>68931.66</v>
      </c>
      <c r="BE479" s="22">
        <f t="shared" si="23"/>
        <v>68931.66</v>
      </c>
    </row>
    <row r="480" spans="1:57" x14ac:dyDescent="0.3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0">
        <v>43790</v>
      </c>
      <c r="AF480" s="140">
        <v>47078</v>
      </c>
      <c r="AG480" s="141">
        <v>172427.5</v>
      </c>
      <c r="AH480" s="83">
        <v>4.2249999999999996</v>
      </c>
      <c r="AI480" s="83">
        <v>9</v>
      </c>
      <c r="AJ480" s="142">
        <v>6.2100000000000002E-2</v>
      </c>
      <c r="AK480" s="79" t="s">
        <v>651</v>
      </c>
      <c r="AL480" s="79" t="s">
        <v>652</v>
      </c>
      <c r="AM480" s="154">
        <v>0</v>
      </c>
      <c r="AN480" s="154">
        <v>0</v>
      </c>
      <c r="AO480" s="154">
        <v>0</v>
      </c>
      <c r="AP480" s="154">
        <v>0</v>
      </c>
      <c r="AQ480" s="154">
        <v>0</v>
      </c>
      <c r="AR480" s="154">
        <v>0</v>
      </c>
      <c r="AS480" s="154">
        <v>0</v>
      </c>
      <c r="AT480" s="154">
        <v>0</v>
      </c>
      <c r="AU480" s="154">
        <v>0</v>
      </c>
      <c r="AV480" s="154">
        <v>0</v>
      </c>
      <c r="AW480" s="154">
        <v>0</v>
      </c>
      <c r="AX480" s="154">
        <v>0</v>
      </c>
      <c r="AY480" s="154">
        <v>0</v>
      </c>
      <c r="AZ480" s="154">
        <v>0</v>
      </c>
      <c r="BA480" s="154">
        <v>43106.87</v>
      </c>
      <c r="BB480" s="154">
        <v>0</v>
      </c>
      <c r="BC480" s="22">
        <f t="shared" si="21"/>
        <v>0</v>
      </c>
      <c r="BD480" s="22">
        <f t="shared" si="22"/>
        <v>43106.87</v>
      </c>
      <c r="BE480" s="22">
        <f t="shared" si="23"/>
        <v>43106.87</v>
      </c>
    </row>
    <row r="481" spans="1:57" x14ac:dyDescent="0.3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0">
        <v>43790</v>
      </c>
      <c r="AF481" s="140">
        <v>47443</v>
      </c>
      <c r="AG481" s="141">
        <v>53100</v>
      </c>
      <c r="AH481" s="83">
        <v>5.2249999999999996</v>
      </c>
      <c r="AI481" s="83">
        <v>10</v>
      </c>
      <c r="AJ481" s="142">
        <v>6.5000000000000002E-2</v>
      </c>
      <c r="AK481" s="79" t="s">
        <v>651</v>
      </c>
      <c r="AL481" s="79" t="s">
        <v>652</v>
      </c>
      <c r="AM481" s="154">
        <v>0</v>
      </c>
      <c r="AN481" s="154">
        <v>0</v>
      </c>
      <c r="AO481" s="154">
        <v>0</v>
      </c>
      <c r="AP481" s="154">
        <v>0</v>
      </c>
      <c r="AQ481" s="154">
        <v>0</v>
      </c>
      <c r="AR481" s="154">
        <v>0</v>
      </c>
      <c r="AS481" s="154">
        <v>0</v>
      </c>
      <c r="AT481" s="154">
        <v>0</v>
      </c>
      <c r="AU481" s="154">
        <v>0</v>
      </c>
      <c r="AV481" s="154">
        <v>0</v>
      </c>
      <c r="AW481" s="154">
        <v>0</v>
      </c>
      <c r="AX481" s="154">
        <v>0</v>
      </c>
      <c r="AY481" s="154">
        <v>0</v>
      </c>
      <c r="AZ481" s="154">
        <v>0</v>
      </c>
      <c r="BA481" s="154">
        <v>10620</v>
      </c>
      <c r="BB481" s="154">
        <v>0</v>
      </c>
      <c r="BC481" s="22">
        <f t="shared" si="21"/>
        <v>0</v>
      </c>
      <c r="BD481" s="22">
        <f t="shared" si="22"/>
        <v>10620</v>
      </c>
      <c r="BE481" s="22">
        <f t="shared" si="23"/>
        <v>10620</v>
      </c>
    </row>
    <row r="482" spans="1:57" x14ac:dyDescent="0.3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26550</v>
      </c>
      <c r="X482" s="77">
        <v>0</v>
      </c>
      <c r="Y482" s="77">
        <v>0</v>
      </c>
      <c r="Z482" s="77">
        <v>112.17</v>
      </c>
      <c r="AA482" s="77">
        <v>0</v>
      </c>
      <c r="AB482" s="77">
        <v>0</v>
      </c>
      <c r="AC482" s="77">
        <v>0</v>
      </c>
      <c r="AD482" s="77">
        <v>26550</v>
      </c>
      <c r="AE482" s="140">
        <v>43803</v>
      </c>
      <c r="AF482" s="140">
        <v>45630</v>
      </c>
      <c r="AG482" s="141">
        <v>53100</v>
      </c>
      <c r="AH482" s="83">
        <v>0.26111111111111113</v>
      </c>
      <c r="AI482" s="83">
        <v>5</v>
      </c>
      <c r="AJ482" s="142">
        <v>5.0700000000000002E-2</v>
      </c>
      <c r="AK482" s="79" t="s">
        <v>651</v>
      </c>
      <c r="AL482" s="79" t="s">
        <v>652</v>
      </c>
      <c r="AM482" s="154">
        <v>0</v>
      </c>
      <c r="AN482" s="154">
        <v>0</v>
      </c>
      <c r="AO482" s="154">
        <v>0</v>
      </c>
      <c r="AP482" s="154">
        <v>26550</v>
      </c>
      <c r="AQ482" s="154">
        <v>0</v>
      </c>
      <c r="AR482" s="154">
        <v>0</v>
      </c>
      <c r="AS482" s="154">
        <v>0</v>
      </c>
      <c r="AT482" s="154">
        <v>0</v>
      </c>
      <c r="AU482" s="154">
        <v>0</v>
      </c>
      <c r="AV482" s="154">
        <v>0</v>
      </c>
      <c r="AW482" s="154">
        <v>0</v>
      </c>
      <c r="AX482" s="154">
        <v>0</v>
      </c>
      <c r="AY482" s="154">
        <v>0</v>
      </c>
      <c r="AZ482" s="154">
        <v>0</v>
      </c>
      <c r="BA482" s="154">
        <v>0</v>
      </c>
      <c r="BB482" s="154">
        <v>0</v>
      </c>
      <c r="BC482" s="22">
        <f t="shared" si="21"/>
        <v>26550</v>
      </c>
      <c r="BD482" s="22">
        <f t="shared" si="22"/>
        <v>0</v>
      </c>
      <c r="BE482" s="22">
        <f t="shared" si="23"/>
        <v>26550</v>
      </c>
    </row>
    <row r="483" spans="1:57" x14ac:dyDescent="0.3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0">
        <v>43803</v>
      </c>
      <c r="AF483" s="140">
        <v>46360</v>
      </c>
      <c r="AG483" s="141">
        <v>53100</v>
      </c>
      <c r="AH483" s="83">
        <v>2.2611111111111111</v>
      </c>
      <c r="AI483" s="83">
        <v>7</v>
      </c>
      <c r="AJ483" s="142">
        <v>5.6399999999999999E-2</v>
      </c>
      <c r="AK483" s="79" t="s">
        <v>651</v>
      </c>
      <c r="AL483" s="79" t="s">
        <v>652</v>
      </c>
      <c r="AM483" s="154">
        <v>0</v>
      </c>
      <c r="AN483" s="154">
        <v>0</v>
      </c>
      <c r="AO483" s="154">
        <v>0</v>
      </c>
      <c r="AP483" s="154">
        <v>0</v>
      </c>
      <c r="AQ483" s="154">
        <v>0</v>
      </c>
      <c r="AR483" s="154">
        <v>0</v>
      </c>
      <c r="AS483" s="154">
        <v>0</v>
      </c>
      <c r="AT483" s="154">
        <v>0</v>
      </c>
      <c r="AU483" s="154">
        <v>0</v>
      </c>
      <c r="AV483" s="154">
        <v>0</v>
      </c>
      <c r="AW483" s="154">
        <v>0</v>
      </c>
      <c r="AX483" s="154">
        <v>0</v>
      </c>
      <c r="AY483" s="154">
        <v>0</v>
      </c>
      <c r="AZ483" s="154">
        <v>0</v>
      </c>
      <c r="BA483" s="154">
        <v>0</v>
      </c>
      <c r="BB483" s="154">
        <v>26550</v>
      </c>
      <c r="BC483" s="22">
        <f t="shared" si="21"/>
        <v>0</v>
      </c>
      <c r="BD483" s="22">
        <f t="shared" si="22"/>
        <v>26550</v>
      </c>
      <c r="BE483" s="22">
        <f t="shared" si="23"/>
        <v>26550</v>
      </c>
    </row>
    <row r="484" spans="1:57" x14ac:dyDescent="0.3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0">
        <v>43803</v>
      </c>
      <c r="AF484" s="140">
        <v>46725</v>
      </c>
      <c r="AG484" s="141">
        <v>49855</v>
      </c>
      <c r="AH484" s="83">
        <v>3.2611111111111111</v>
      </c>
      <c r="AI484" s="83">
        <v>8</v>
      </c>
      <c r="AJ484" s="142">
        <v>5.9299999999999999E-2</v>
      </c>
      <c r="AK484" s="79" t="s">
        <v>651</v>
      </c>
      <c r="AL484" s="79" t="s">
        <v>652</v>
      </c>
      <c r="AM484" s="154">
        <v>0</v>
      </c>
      <c r="AN484" s="154">
        <v>0</v>
      </c>
      <c r="AO484" s="154">
        <v>0</v>
      </c>
      <c r="AP484" s="154">
        <v>0</v>
      </c>
      <c r="AQ484" s="154">
        <v>0</v>
      </c>
      <c r="AR484" s="154">
        <v>0</v>
      </c>
      <c r="AS484" s="154">
        <v>0</v>
      </c>
      <c r="AT484" s="154">
        <v>0</v>
      </c>
      <c r="AU484" s="154">
        <v>0</v>
      </c>
      <c r="AV484" s="154">
        <v>0</v>
      </c>
      <c r="AW484" s="154">
        <v>0</v>
      </c>
      <c r="AX484" s="154">
        <v>0</v>
      </c>
      <c r="AY484" s="154">
        <v>0</v>
      </c>
      <c r="AZ484" s="154">
        <v>0</v>
      </c>
      <c r="BA484" s="154">
        <v>0</v>
      </c>
      <c r="BB484" s="154">
        <v>16618.330000000002</v>
      </c>
      <c r="BC484" s="22">
        <f t="shared" si="21"/>
        <v>0</v>
      </c>
      <c r="BD484" s="22">
        <f t="shared" si="22"/>
        <v>16618.330000000002</v>
      </c>
      <c r="BE484" s="22">
        <f t="shared" si="23"/>
        <v>16618.330000000002</v>
      </c>
    </row>
    <row r="485" spans="1:57" x14ac:dyDescent="0.3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35050</v>
      </c>
      <c r="X485" s="77">
        <v>0</v>
      </c>
      <c r="Y485" s="77">
        <v>0</v>
      </c>
      <c r="Z485" s="77">
        <v>148.09</v>
      </c>
      <c r="AA485" s="77">
        <v>0</v>
      </c>
      <c r="AB485" s="77">
        <v>0</v>
      </c>
      <c r="AC485" s="77">
        <v>0</v>
      </c>
      <c r="AD485" s="77">
        <v>35050</v>
      </c>
      <c r="AE485" s="140">
        <v>43803</v>
      </c>
      <c r="AF485" s="140">
        <v>45630</v>
      </c>
      <c r="AG485" s="141">
        <v>70100</v>
      </c>
      <c r="AH485" s="83">
        <v>0.26111111111111113</v>
      </c>
      <c r="AI485" s="83">
        <v>5</v>
      </c>
      <c r="AJ485" s="142">
        <v>5.0700000000000002E-2</v>
      </c>
      <c r="AK485" s="79" t="s">
        <v>651</v>
      </c>
      <c r="AL485" s="79" t="s">
        <v>652</v>
      </c>
      <c r="AM485" s="154">
        <v>0</v>
      </c>
      <c r="AN485" s="154">
        <v>0</v>
      </c>
      <c r="AO485" s="154">
        <v>0</v>
      </c>
      <c r="AP485" s="154">
        <v>35050</v>
      </c>
      <c r="AQ485" s="154">
        <v>0</v>
      </c>
      <c r="AR485" s="154">
        <v>0</v>
      </c>
      <c r="AS485" s="154">
        <v>0</v>
      </c>
      <c r="AT485" s="154">
        <v>0</v>
      </c>
      <c r="AU485" s="154">
        <v>0</v>
      </c>
      <c r="AV485" s="154">
        <v>0</v>
      </c>
      <c r="AW485" s="154">
        <v>0</v>
      </c>
      <c r="AX485" s="154">
        <v>0</v>
      </c>
      <c r="AY485" s="154">
        <v>0</v>
      </c>
      <c r="AZ485" s="154">
        <v>0</v>
      </c>
      <c r="BA485" s="154">
        <v>0</v>
      </c>
      <c r="BB485" s="154">
        <v>0</v>
      </c>
      <c r="BC485" s="22">
        <f t="shared" si="21"/>
        <v>35050</v>
      </c>
      <c r="BD485" s="22">
        <f t="shared" si="22"/>
        <v>0</v>
      </c>
      <c r="BE485" s="22">
        <f t="shared" si="23"/>
        <v>35050</v>
      </c>
    </row>
    <row r="486" spans="1:57" x14ac:dyDescent="0.3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0">
        <v>43803</v>
      </c>
      <c r="AF486" s="140">
        <v>45995</v>
      </c>
      <c r="AG486" s="141">
        <v>46462.5</v>
      </c>
      <c r="AH486" s="83">
        <v>1.2611111111111111</v>
      </c>
      <c r="AI486" s="83">
        <v>6</v>
      </c>
      <c r="AJ486" s="142">
        <v>5.3600000000000002E-2</v>
      </c>
      <c r="AK486" s="79" t="s">
        <v>651</v>
      </c>
      <c r="AL486" s="79" t="s">
        <v>652</v>
      </c>
      <c r="AM486" s="154">
        <v>0</v>
      </c>
      <c r="AN486" s="154">
        <v>0</v>
      </c>
      <c r="AO486" s="154">
        <v>0</v>
      </c>
      <c r="AP486" s="154">
        <v>0</v>
      </c>
      <c r="AQ486" s="154">
        <v>0</v>
      </c>
      <c r="AR486" s="154">
        <v>0</v>
      </c>
      <c r="AS486" s="154">
        <v>0</v>
      </c>
      <c r="AT486" s="154">
        <v>0</v>
      </c>
      <c r="AU486" s="154">
        <v>0</v>
      </c>
      <c r="AV486" s="154">
        <v>23231.25</v>
      </c>
      <c r="AW486" s="154">
        <v>0</v>
      </c>
      <c r="AX486" s="154">
        <v>0</v>
      </c>
      <c r="AY486" s="154">
        <v>0</v>
      </c>
      <c r="AZ486" s="154">
        <v>0</v>
      </c>
      <c r="BA486" s="154">
        <v>0</v>
      </c>
      <c r="BB486" s="154">
        <v>23231.25</v>
      </c>
      <c r="BC486" s="22">
        <f t="shared" si="21"/>
        <v>0</v>
      </c>
      <c r="BD486" s="22">
        <f t="shared" si="22"/>
        <v>46462.5</v>
      </c>
      <c r="BE486" s="22">
        <f t="shared" si="23"/>
        <v>46462.5</v>
      </c>
    </row>
    <row r="487" spans="1:57" x14ac:dyDescent="0.3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0">
        <v>43803</v>
      </c>
      <c r="AF487" s="140">
        <v>46360</v>
      </c>
      <c r="AG487" s="141">
        <v>143665</v>
      </c>
      <c r="AH487" s="83">
        <v>2.2611111111111111</v>
      </c>
      <c r="AI487" s="83">
        <v>7</v>
      </c>
      <c r="AJ487" s="142">
        <v>5.6399999999999999E-2</v>
      </c>
      <c r="AK487" s="79" t="s">
        <v>651</v>
      </c>
      <c r="AL487" s="79" t="s">
        <v>652</v>
      </c>
      <c r="AM487" s="154">
        <v>0</v>
      </c>
      <c r="AN487" s="154">
        <v>0</v>
      </c>
      <c r="AO487" s="154">
        <v>0</v>
      </c>
      <c r="AP487" s="154">
        <v>0</v>
      </c>
      <c r="AQ487" s="154">
        <v>0</v>
      </c>
      <c r="AR487" s="154">
        <v>0</v>
      </c>
      <c r="AS487" s="154">
        <v>0</v>
      </c>
      <c r="AT487" s="154">
        <v>0</v>
      </c>
      <c r="AU487" s="154">
        <v>0</v>
      </c>
      <c r="AV487" s="154">
        <v>0</v>
      </c>
      <c r="AW487" s="154">
        <v>0</v>
      </c>
      <c r="AX487" s="154">
        <v>0</v>
      </c>
      <c r="AY487" s="154">
        <v>0</v>
      </c>
      <c r="AZ487" s="154">
        <v>0</v>
      </c>
      <c r="BA487" s="154">
        <v>0</v>
      </c>
      <c r="BB487" s="154">
        <v>71832.5</v>
      </c>
      <c r="BC487" s="22">
        <f t="shared" si="21"/>
        <v>0</v>
      </c>
      <c r="BD487" s="22">
        <f t="shared" si="22"/>
        <v>71832.5</v>
      </c>
      <c r="BE487" s="22">
        <f t="shared" si="23"/>
        <v>71832.5</v>
      </c>
    </row>
    <row r="488" spans="1:57" x14ac:dyDescent="0.3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0">
        <v>43803</v>
      </c>
      <c r="AF488" s="140">
        <v>46725</v>
      </c>
      <c r="AG488" s="141">
        <v>100300</v>
      </c>
      <c r="AH488" s="83">
        <v>3.2611111111111111</v>
      </c>
      <c r="AI488" s="83">
        <v>8</v>
      </c>
      <c r="AJ488" s="142">
        <v>5.9299999999999999E-2</v>
      </c>
      <c r="AK488" s="79" t="s">
        <v>651</v>
      </c>
      <c r="AL488" s="79" t="s">
        <v>652</v>
      </c>
      <c r="AM488" s="154">
        <v>0</v>
      </c>
      <c r="AN488" s="154">
        <v>0</v>
      </c>
      <c r="AO488" s="154">
        <v>0</v>
      </c>
      <c r="AP488" s="154">
        <v>0</v>
      </c>
      <c r="AQ488" s="154">
        <v>0</v>
      </c>
      <c r="AR488" s="154">
        <v>0</v>
      </c>
      <c r="AS488" s="154">
        <v>0</v>
      </c>
      <c r="AT488" s="154">
        <v>0</v>
      </c>
      <c r="AU488" s="154">
        <v>0</v>
      </c>
      <c r="AV488" s="154">
        <v>0</v>
      </c>
      <c r="AW488" s="154">
        <v>0</v>
      </c>
      <c r="AX488" s="154">
        <v>0</v>
      </c>
      <c r="AY488" s="154">
        <v>0</v>
      </c>
      <c r="AZ488" s="154">
        <v>0</v>
      </c>
      <c r="BA488" s="154">
        <v>0</v>
      </c>
      <c r="BB488" s="154">
        <v>33433.339999999997</v>
      </c>
      <c r="BC488" s="22">
        <f t="shared" si="21"/>
        <v>0</v>
      </c>
      <c r="BD488" s="22">
        <f t="shared" si="22"/>
        <v>33433.339999999997</v>
      </c>
      <c r="BE488" s="22">
        <f t="shared" si="23"/>
        <v>33433.339999999997</v>
      </c>
    </row>
    <row r="489" spans="1:57" x14ac:dyDescent="0.3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25001.25</v>
      </c>
      <c r="X489" s="77">
        <v>0</v>
      </c>
      <c r="Y489" s="77">
        <v>0</v>
      </c>
      <c r="Z489" s="77">
        <v>105.63</v>
      </c>
      <c r="AA489" s="77">
        <v>0</v>
      </c>
      <c r="AB489" s="77">
        <v>0</v>
      </c>
      <c r="AC489" s="77">
        <v>0</v>
      </c>
      <c r="AD489" s="77">
        <v>25001.25</v>
      </c>
      <c r="AE489" s="140">
        <v>43803</v>
      </c>
      <c r="AF489" s="140">
        <v>45630</v>
      </c>
      <c r="AG489" s="141">
        <v>50002.5</v>
      </c>
      <c r="AH489" s="83">
        <v>0.26111111111111113</v>
      </c>
      <c r="AI489" s="83">
        <v>5</v>
      </c>
      <c r="AJ489" s="142">
        <v>5.0700000000000002E-2</v>
      </c>
      <c r="AK489" s="79" t="s">
        <v>651</v>
      </c>
      <c r="AL489" s="79" t="s">
        <v>652</v>
      </c>
      <c r="AM489" s="154">
        <v>0</v>
      </c>
      <c r="AN489" s="154">
        <v>0</v>
      </c>
      <c r="AO489" s="154">
        <v>0</v>
      </c>
      <c r="AP489" s="154">
        <v>25001.25</v>
      </c>
      <c r="AQ489" s="154">
        <v>0</v>
      </c>
      <c r="AR489" s="154">
        <v>0</v>
      </c>
      <c r="AS489" s="154">
        <v>0</v>
      </c>
      <c r="AT489" s="154">
        <v>0</v>
      </c>
      <c r="AU489" s="154">
        <v>0</v>
      </c>
      <c r="AV489" s="154">
        <v>0</v>
      </c>
      <c r="AW489" s="154">
        <v>0</v>
      </c>
      <c r="AX489" s="154">
        <v>0</v>
      </c>
      <c r="AY489" s="154">
        <v>0</v>
      </c>
      <c r="AZ489" s="154">
        <v>0</v>
      </c>
      <c r="BA489" s="154">
        <v>0</v>
      </c>
      <c r="BB489" s="154">
        <v>0</v>
      </c>
      <c r="BC489" s="22">
        <f t="shared" si="21"/>
        <v>25001.25</v>
      </c>
      <c r="BD489" s="22">
        <f t="shared" si="22"/>
        <v>0</v>
      </c>
      <c r="BE489" s="22">
        <f t="shared" si="23"/>
        <v>25001.25</v>
      </c>
    </row>
    <row r="490" spans="1:57" x14ac:dyDescent="0.3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0">
        <v>43803</v>
      </c>
      <c r="AF490" s="140">
        <v>46725</v>
      </c>
      <c r="AG490" s="141">
        <v>53100</v>
      </c>
      <c r="AH490" s="83">
        <v>3.2611111111111111</v>
      </c>
      <c r="AI490" s="83">
        <v>8</v>
      </c>
      <c r="AJ490" s="142">
        <v>5.9299999999999999E-2</v>
      </c>
      <c r="AK490" s="79" t="s">
        <v>651</v>
      </c>
      <c r="AL490" s="79" t="s">
        <v>652</v>
      </c>
      <c r="AM490" s="154">
        <v>0</v>
      </c>
      <c r="AN490" s="154">
        <v>0</v>
      </c>
      <c r="AO490" s="154">
        <v>0</v>
      </c>
      <c r="AP490" s="154">
        <v>0</v>
      </c>
      <c r="AQ490" s="154">
        <v>0</v>
      </c>
      <c r="AR490" s="154">
        <v>0</v>
      </c>
      <c r="AS490" s="154">
        <v>0</v>
      </c>
      <c r="AT490" s="154">
        <v>0</v>
      </c>
      <c r="AU490" s="154">
        <v>0</v>
      </c>
      <c r="AV490" s="154">
        <v>0</v>
      </c>
      <c r="AW490" s="154">
        <v>0</v>
      </c>
      <c r="AX490" s="154">
        <v>0</v>
      </c>
      <c r="AY490" s="154">
        <v>0</v>
      </c>
      <c r="AZ490" s="154">
        <v>0</v>
      </c>
      <c r="BA490" s="154">
        <v>0</v>
      </c>
      <c r="BB490" s="154">
        <v>17700</v>
      </c>
      <c r="BC490" s="22">
        <f t="shared" si="21"/>
        <v>0</v>
      </c>
      <c r="BD490" s="22">
        <f t="shared" si="22"/>
        <v>17700</v>
      </c>
      <c r="BE490" s="22">
        <f t="shared" si="23"/>
        <v>17700</v>
      </c>
    </row>
    <row r="491" spans="1:57" x14ac:dyDescent="0.3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0">
        <v>43803</v>
      </c>
      <c r="AF491" s="140">
        <v>47091</v>
      </c>
      <c r="AG491" s="141">
        <v>235852.5</v>
      </c>
      <c r="AH491" s="83">
        <v>4.2611111111111111</v>
      </c>
      <c r="AI491" s="83">
        <v>9</v>
      </c>
      <c r="AJ491" s="142">
        <v>6.2100000000000002E-2</v>
      </c>
      <c r="AK491" s="79" t="s">
        <v>651</v>
      </c>
      <c r="AL491" s="79" t="s">
        <v>652</v>
      </c>
      <c r="AM491" s="154">
        <v>0</v>
      </c>
      <c r="AN491" s="154">
        <v>0</v>
      </c>
      <c r="AO491" s="154">
        <v>0</v>
      </c>
      <c r="AP491" s="154">
        <v>0</v>
      </c>
      <c r="AQ491" s="154">
        <v>0</v>
      </c>
      <c r="AR491" s="154">
        <v>0</v>
      </c>
      <c r="AS491" s="154">
        <v>0</v>
      </c>
      <c r="AT491" s="154">
        <v>0</v>
      </c>
      <c r="AU491" s="154">
        <v>0</v>
      </c>
      <c r="AV491" s="154">
        <v>0</v>
      </c>
      <c r="AW491" s="154">
        <v>0</v>
      </c>
      <c r="AX491" s="154">
        <v>0</v>
      </c>
      <c r="AY491" s="154">
        <v>0</v>
      </c>
      <c r="AZ491" s="154">
        <v>0</v>
      </c>
      <c r="BA491" s="154">
        <v>0</v>
      </c>
      <c r="BB491" s="154">
        <v>58963.13</v>
      </c>
      <c r="BC491" s="22">
        <f t="shared" si="21"/>
        <v>0</v>
      </c>
      <c r="BD491" s="22">
        <f t="shared" si="22"/>
        <v>58963.13</v>
      </c>
      <c r="BE491" s="22">
        <f t="shared" si="23"/>
        <v>58963.13</v>
      </c>
    </row>
    <row r="492" spans="1:57" x14ac:dyDescent="0.3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26550</v>
      </c>
      <c r="X492" s="77">
        <v>0</v>
      </c>
      <c r="Y492" s="77">
        <v>0</v>
      </c>
      <c r="Z492" s="77">
        <v>112.17</v>
      </c>
      <c r="AA492" s="77">
        <v>0</v>
      </c>
      <c r="AB492" s="77">
        <v>0</v>
      </c>
      <c r="AC492" s="77">
        <v>0</v>
      </c>
      <c r="AD492" s="77">
        <v>26550</v>
      </c>
      <c r="AE492" s="140">
        <v>43803</v>
      </c>
      <c r="AF492" s="140">
        <v>45630</v>
      </c>
      <c r="AG492" s="141">
        <v>53100</v>
      </c>
      <c r="AH492" s="83">
        <v>0.26111111111111113</v>
      </c>
      <c r="AI492" s="83">
        <v>5</v>
      </c>
      <c r="AJ492" s="142">
        <v>5.0700000000000002E-2</v>
      </c>
      <c r="AK492" s="79" t="s">
        <v>651</v>
      </c>
      <c r="AL492" s="79" t="s">
        <v>652</v>
      </c>
      <c r="AM492" s="154">
        <v>0</v>
      </c>
      <c r="AN492" s="154">
        <v>0</v>
      </c>
      <c r="AO492" s="154">
        <v>0</v>
      </c>
      <c r="AP492" s="154">
        <v>26550</v>
      </c>
      <c r="AQ492" s="154">
        <v>0</v>
      </c>
      <c r="AR492" s="154">
        <v>0</v>
      </c>
      <c r="AS492" s="154">
        <v>0</v>
      </c>
      <c r="AT492" s="154">
        <v>0</v>
      </c>
      <c r="AU492" s="154">
        <v>0</v>
      </c>
      <c r="AV492" s="154">
        <v>0</v>
      </c>
      <c r="AW492" s="154">
        <v>0</v>
      </c>
      <c r="AX492" s="154">
        <v>0</v>
      </c>
      <c r="AY492" s="154">
        <v>0</v>
      </c>
      <c r="AZ492" s="154">
        <v>0</v>
      </c>
      <c r="BA492" s="154">
        <v>0</v>
      </c>
      <c r="BB492" s="154">
        <v>0</v>
      </c>
      <c r="BC492" s="22">
        <f t="shared" si="21"/>
        <v>26550</v>
      </c>
      <c r="BD492" s="22">
        <f t="shared" si="22"/>
        <v>0</v>
      </c>
      <c r="BE492" s="22">
        <f t="shared" si="23"/>
        <v>26550</v>
      </c>
    </row>
    <row r="493" spans="1:57" x14ac:dyDescent="0.3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53100</v>
      </c>
      <c r="X493" s="77">
        <v>0</v>
      </c>
      <c r="Y493" s="77">
        <v>0</v>
      </c>
      <c r="Z493" s="77">
        <v>224.35</v>
      </c>
      <c r="AA493" s="77">
        <v>0</v>
      </c>
      <c r="AB493" s="77">
        <v>0</v>
      </c>
      <c r="AC493" s="77">
        <v>0</v>
      </c>
      <c r="AD493" s="77">
        <v>53100</v>
      </c>
      <c r="AE493" s="140">
        <v>43803</v>
      </c>
      <c r="AF493" s="140">
        <v>45630</v>
      </c>
      <c r="AG493" s="141">
        <v>106200</v>
      </c>
      <c r="AH493" s="83">
        <v>0.26111111111111113</v>
      </c>
      <c r="AI493" s="83">
        <v>5</v>
      </c>
      <c r="AJ493" s="142">
        <v>5.0700000000000002E-2</v>
      </c>
      <c r="AK493" s="79" t="s">
        <v>651</v>
      </c>
      <c r="AL493" s="79" t="s">
        <v>652</v>
      </c>
      <c r="AM493" s="154">
        <v>0</v>
      </c>
      <c r="AN493" s="154">
        <v>0</v>
      </c>
      <c r="AO493" s="154">
        <v>0</v>
      </c>
      <c r="AP493" s="154">
        <v>53100</v>
      </c>
      <c r="AQ493" s="154">
        <v>0</v>
      </c>
      <c r="AR493" s="154">
        <v>0</v>
      </c>
      <c r="AS493" s="154">
        <v>0</v>
      </c>
      <c r="AT493" s="154">
        <v>0</v>
      </c>
      <c r="AU493" s="154">
        <v>0</v>
      </c>
      <c r="AV493" s="154">
        <v>0</v>
      </c>
      <c r="AW493" s="154">
        <v>0</v>
      </c>
      <c r="AX493" s="154">
        <v>0</v>
      </c>
      <c r="AY493" s="154">
        <v>0</v>
      </c>
      <c r="AZ493" s="154">
        <v>0</v>
      </c>
      <c r="BA493" s="154">
        <v>0</v>
      </c>
      <c r="BB493" s="154">
        <v>0</v>
      </c>
      <c r="BC493" s="22">
        <f t="shared" si="21"/>
        <v>53100</v>
      </c>
      <c r="BD493" s="22">
        <f t="shared" si="22"/>
        <v>0</v>
      </c>
      <c r="BE493" s="22">
        <f t="shared" si="23"/>
        <v>53100</v>
      </c>
    </row>
    <row r="494" spans="1:57" x14ac:dyDescent="0.3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0">
        <v>43803</v>
      </c>
      <c r="AF494" s="140">
        <v>45995</v>
      </c>
      <c r="AG494" s="141">
        <v>308275</v>
      </c>
      <c r="AH494" s="83">
        <v>1.2611111111111111</v>
      </c>
      <c r="AI494" s="83">
        <v>6</v>
      </c>
      <c r="AJ494" s="142">
        <v>5.3600000000000002E-2</v>
      </c>
      <c r="AK494" s="79" t="s">
        <v>651</v>
      </c>
      <c r="AL494" s="79" t="s">
        <v>652</v>
      </c>
      <c r="AM494" s="154">
        <v>0</v>
      </c>
      <c r="AN494" s="154">
        <v>0</v>
      </c>
      <c r="AO494" s="154">
        <v>0</v>
      </c>
      <c r="AP494" s="154">
        <v>0</v>
      </c>
      <c r="AQ494" s="154">
        <v>0</v>
      </c>
      <c r="AR494" s="154">
        <v>0</v>
      </c>
      <c r="AS494" s="154">
        <v>0</v>
      </c>
      <c r="AT494" s="154">
        <v>0</v>
      </c>
      <c r="AU494" s="154">
        <v>0</v>
      </c>
      <c r="AV494" s="154">
        <v>154137.5</v>
      </c>
      <c r="AW494" s="154">
        <v>0</v>
      </c>
      <c r="AX494" s="154">
        <v>0</v>
      </c>
      <c r="AY494" s="154">
        <v>0</v>
      </c>
      <c r="AZ494" s="154">
        <v>0</v>
      </c>
      <c r="BA494" s="154">
        <v>0</v>
      </c>
      <c r="BB494" s="154">
        <v>154137.5</v>
      </c>
      <c r="BC494" s="22">
        <f t="shared" si="21"/>
        <v>0</v>
      </c>
      <c r="BD494" s="22">
        <f t="shared" si="22"/>
        <v>308275</v>
      </c>
      <c r="BE494" s="22">
        <f t="shared" si="23"/>
        <v>308275</v>
      </c>
    </row>
    <row r="495" spans="1:57" x14ac:dyDescent="0.3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0">
        <v>43803</v>
      </c>
      <c r="AF495" s="140">
        <v>46360</v>
      </c>
      <c r="AG495" s="141">
        <v>305767.5</v>
      </c>
      <c r="AH495" s="83">
        <v>2.2611111111111111</v>
      </c>
      <c r="AI495" s="83">
        <v>7</v>
      </c>
      <c r="AJ495" s="142">
        <v>5.6399999999999999E-2</v>
      </c>
      <c r="AK495" s="79" t="s">
        <v>651</v>
      </c>
      <c r="AL495" s="79" t="s">
        <v>652</v>
      </c>
      <c r="AM495" s="154">
        <v>0</v>
      </c>
      <c r="AN495" s="154">
        <v>0</v>
      </c>
      <c r="AO495" s="154">
        <v>0</v>
      </c>
      <c r="AP495" s="154">
        <v>0</v>
      </c>
      <c r="AQ495" s="154">
        <v>0</v>
      </c>
      <c r="AR495" s="154">
        <v>0</v>
      </c>
      <c r="AS495" s="154">
        <v>0</v>
      </c>
      <c r="AT495" s="154">
        <v>0</v>
      </c>
      <c r="AU495" s="154">
        <v>0</v>
      </c>
      <c r="AV495" s="154">
        <v>0</v>
      </c>
      <c r="AW495" s="154">
        <v>0</v>
      </c>
      <c r="AX495" s="154">
        <v>0</v>
      </c>
      <c r="AY495" s="154">
        <v>0</v>
      </c>
      <c r="AZ495" s="154">
        <v>0</v>
      </c>
      <c r="BA495" s="154">
        <v>0</v>
      </c>
      <c r="BB495" s="154">
        <v>152883.75</v>
      </c>
      <c r="BC495" s="22">
        <f t="shared" si="21"/>
        <v>0</v>
      </c>
      <c r="BD495" s="22">
        <f t="shared" si="22"/>
        <v>152883.75</v>
      </c>
      <c r="BE495" s="22">
        <f t="shared" si="23"/>
        <v>152883.75</v>
      </c>
    </row>
    <row r="496" spans="1:57" x14ac:dyDescent="0.3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0">
        <v>43803</v>
      </c>
      <c r="AF496" s="140">
        <v>46725</v>
      </c>
      <c r="AG496" s="141">
        <v>257535</v>
      </c>
      <c r="AH496" s="83">
        <v>3.2611111111111111</v>
      </c>
      <c r="AI496" s="83">
        <v>8</v>
      </c>
      <c r="AJ496" s="142">
        <v>5.9299999999999999E-2</v>
      </c>
      <c r="AK496" s="79" t="s">
        <v>651</v>
      </c>
      <c r="AL496" s="79" t="s">
        <v>652</v>
      </c>
      <c r="AM496" s="154">
        <v>0</v>
      </c>
      <c r="AN496" s="154">
        <v>0</v>
      </c>
      <c r="AO496" s="154">
        <v>0</v>
      </c>
      <c r="AP496" s="154">
        <v>0</v>
      </c>
      <c r="AQ496" s="154">
        <v>0</v>
      </c>
      <c r="AR496" s="154">
        <v>0</v>
      </c>
      <c r="AS496" s="154">
        <v>0</v>
      </c>
      <c r="AT496" s="154">
        <v>0</v>
      </c>
      <c r="AU496" s="154">
        <v>0</v>
      </c>
      <c r="AV496" s="154">
        <v>0</v>
      </c>
      <c r="AW496" s="154">
        <v>0</v>
      </c>
      <c r="AX496" s="154">
        <v>0</v>
      </c>
      <c r="AY496" s="154">
        <v>0</v>
      </c>
      <c r="AZ496" s="154">
        <v>0</v>
      </c>
      <c r="BA496" s="154">
        <v>0</v>
      </c>
      <c r="BB496" s="154">
        <v>85845</v>
      </c>
      <c r="BC496" s="22">
        <f t="shared" si="21"/>
        <v>0</v>
      </c>
      <c r="BD496" s="22">
        <f t="shared" si="22"/>
        <v>85845</v>
      </c>
      <c r="BE496" s="22">
        <f t="shared" si="23"/>
        <v>85845</v>
      </c>
    </row>
    <row r="497" spans="1:57" x14ac:dyDescent="0.3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0">
        <v>43803</v>
      </c>
      <c r="AF497" s="140">
        <v>47091</v>
      </c>
      <c r="AG497" s="141">
        <v>53100</v>
      </c>
      <c r="AH497" s="83">
        <v>4.2611111111111111</v>
      </c>
      <c r="AI497" s="83">
        <v>9</v>
      </c>
      <c r="AJ497" s="142">
        <v>6.2100000000000002E-2</v>
      </c>
      <c r="AK497" s="79" t="s">
        <v>651</v>
      </c>
      <c r="AL497" s="79" t="s">
        <v>652</v>
      </c>
      <c r="AM497" s="154">
        <v>0</v>
      </c>
      <c r="AN497" s="154">
        <v>0</v>
      </c>
      <c r="AO497" s="154">
        <v>0</v>
      </c>
      <c r="AP497" s="154">
        <v>0</v>
      </c>
      <c r="AQ497" s="154">
        <v>0</v>
      </c>
      <c r="AR497" s="154">
        <v>0</v>
      </c>
      <c r="AS497" s="154">
        <v>0</v>
      </c>
      <c r="AT497" s="154">
        <v>0</v>
      </c>
      <c r="AU497" s="154">
        <v>0</v>
      </c>
      <c r="AV497" s="154">
        <v>0</v>
      </c>
      <c r="AW497" s="154">
        <v>0</v>
      </c>
      <c r="AX497" s="154">
        <v>0</v>
      </c>
      <c r="AY497" s="154">
        <v>0</v>
      </c>
      <c r="AZ497" s="154">
        <v>0</v>
      </c>
      <c r="BA497" s="154">
        <v>0</v>
      </c>
      <c r="BB497" s="154">
        <v>13275</v>
      </c>
      <c r="BC497" s="22">
        <f t="shared" si="21"/>
        <v>0</v>
      </c>
      <c r="BD497" s="22">
        <f t="shared" si="22"/>
        <v>13275</v>
      </c>
      <c r="BE497" s="22">
        <f t="shared" si="23"/>
        <v>13275</v>
      </c>
    </row>
    <row r="498" spans="1:57" x14ac:dyDescent="0.3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26550</v>
      </c>
      <c r="X498" s="77">
        <v>0</v>
      </c>
      <c r="Y498" s="77">
        <v>0</v>
      </c>
      <c r="Z498" s="77">
        <v>112.17</v>
      </c>
      <c r="AA498" s="77">
        <v>0</v>
      </c>
      <c r="AB498" s="77">
        <v>0</v>
      </c>
      <c r="AC498" s="77">
        <v>0</v>
      </c>
      <c r="AD498" s="77">
        <v>26550</v>
      </c>
      <c r="AE498" s="140">
        <v>43803</v>
      </c>
      <c r="AF498" s="140">
        <v>45630</v>
      </c>
      <c r="AG498" s="141">
        <v>53100</v>
      </c>
      <c r="AH498" s="83">
        <v>0.26111111111111113</v>
      </c>
      <c r="AI498" s="83">
        <v>5</v>
      </c>
      <c r="AJ498" s="142">
        <v>5.0700000000000002E-2</v>
      </c>
      <c r="AK498" s="79" t="s">
        <v>651</v>
      </c>
      <c r="AL498" s="79" t="s">
        <v>652</v>
      </c>
      <c r="AM498" s="154">
        <v>0</v>
      </c>
      <c r="AN498" s="154">
        <v>0</v>
      </c>
      <c r="AO498" s="154">
        <v>0</v>
      </c>
      <c r="AP498" s="154">
        <v>26550</v>
      </c>
      <c r="AQ498" s="154">
        <v>0</v>
      </c>
      <c r="AR498" s="154">
        <v>0</v>
      </c>
      <c r="AS498" s="154">
        <v>0</v>
      </c>
      <c r="AT498" s="154">
        <v>0</v>
      </c>
      <c r="AU498" s="154">
        <v>0</v>
      </c>
      <c r="AV498" s="154">
        <v>0</v>
      </c>
      <c r="AW498" s="154">
        <v>0</v>
      </c>
      <c r="AX498" s="154">
        <v>0</v>
      </c>
      <c r="AY498" s="154">
        <v>0</v>
      </c>
      <c r="AZ498" s="154">
        <v>0</v>
      </c>
      <c r="BA498" s="154">
        <v>0</v>
      </c>
      <c r="BB498" s="154">
        <v>0</v>
      </c>
      <c r="BC498" s="22">
        <f t="shared" si="21"/>
        <v>26550</v>
      </c>
      <c r="BD498" s="22">
        <f t="shared" si="22"/>
        <v>0</v>
      </c>
      <c r="BE498" s="22">
        <f t="shared" si="23"/>
        <v>26550</v>
      </c>
    </row>
    <row r="499" spans="1:57" x14ac:dyDescent="0.3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0">
        <v>43803</v>
      </c>
      <c r="AF499" s="140">
        <v>45995</v>
      </c>
      <c r="AG499" s="141">
        <v>53100</v>
      </c>
      <c r="AH499" s="83">
        <v>1.2611111111111111</v>
      </c>
      <c r="AI499" s="83">
        <v>6</v>
      </c>
      <c r="AJ499" s="142">
        <v>5.3600000000000002E-2</v>
      </c>
      <c r="AK499" s="79" t="s">
        <v>651</v>
      </c>
      <c r="AL499" s="79" t="s">
        <v>652</v>
      </c>
      <c r="AM499" s="154">
        <v>0</v>
      </c>
      <c r="AN499" s="154">
        <v>0</v>
      </c>
      <c r="AO499" s="154">
        <v>0</v>
      </c>
      <c r="AP499" s="154">
        <v>0</v>
      </c>
      <c r="AQ499" s="154">
        <v>0</v>
      </c>
      <c r="AR499" s="154">
        <v>0</v>
      </c>
      <c r="AS499" s="154">
        <v>0</v>
      </c>
      <c r="AT499" s="154">
        <v>0</v>
      </c>
      <c r="AU499" s="154">
        <v>0</v>
      </c>
      <c r="AV499" s="154">
        <v>26550</v>
      </c>
      <c r="AW499" s="154">
        <v>0</v>
      </c>
      <c r="AX499" s="154">
        <v>0</v>
      </c>
      <c r="AY499" s="154">
        <v>0</v>
      </c>
      <c r="AZ499" s="154">
        <v>0</v>
      </c>
      <c r="BA499" s="154">
        <v>0</v>
      </c>
      <c r="BB499" s="154">
        <v>26550</v>
      </c>
      <c r="BC499" s="22">
        <f t="shared" si="21"/>
        <v>0</v>
      </c>
      <c r="BD499" s="22">
        <f t="shared" si="22"/>
        <v>53100</v>
      </c>
      <c r="BE499" s="22">
        <f t="shared" si="23"/>
        <v>53100</v>
      </c>
    </row>
    <row r="500" spans="1:57" x14ac:dyDescent="0.3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0">
        <v>43803</v>
      </c>
      <c r="AF500" s="140">
        <v>46360</v>
      </c>
      <c r="AG500" s="141">
        <v>259747.5</v>
      </c>
      <c r="AH500" s="83">
        <v>2.2611111111111111</v>
      </c>
      <c r="AI500" s="83">
        <v>7</v>
      </c>
      <c r="AJ500" s="142">
        <v>5.6399999999999999E-2</v>
      </c>
      <c r="AK500" s="79" t="s">
        <v>651</v>
      </c>
      <c r="AL500" s="79" t="s">
        <v>652</v>
      </c>
      <c r="AM500" s="154">
        <v>0</v>
      </c>
      <c r="AN500" s="154">
        <v>0</v>
      </c>
      <c r="AO500" s="154">
        <v>0</v>
      </c>
      <c r="AP500" s="154">
        <v>0</v>
      </c>
      <c r="AQ500" s="154">
        <v>0</v>
      </c>
      <c r="AR500" s="154">
        <v>0</v>
      </c>
      <c r="AS500" s="154">
        <v>0</v>
      </c>
      <c r="AT500" s="154">
        <v>0</v>
      </c>
      <c r="AU500" s="154">
        <v>0</v>
      </c>
      <c r="AV500" s="154">
        <v>0</v>
      </c>
      <c r="AW500" s="154">
        <v>0</v>
      </c>
      <c r="AX500" s="154">
        <v>0</v>
      </c>
      <c r="AY500" s="154">
        <v>0</v>
      </c>
      <c r="AZ500" s="154">
        <v>0</v>
      </c>
      <c r="BA500" s="154">
        <v>0</v>
      </c>
      <c r="BB500" s="154">
        <v>129873.75</v>
      </c>
      <c r="BC500" s="22">
        <f t="shared" si="21"/>
        <v>0</v>
      </c>
      <c r="BD500" s="22">
        <f t="shared" si="22"/>
        <v>129873.75</v>
      </c>
      <c r="BE500" s="22">
        <f t="shared" si="23"/>
        <v>129873.75</v>
      </c>
    </row>
    <row r="501" spans="1:57" x14ac:dyDescent="0.3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0">
        <v>43803</v>
      </c>
      <c r="AF501" s="140">
        <v>46725</v>
      </c>
      <c r="AG501" s="141">
        <v>98235</v>
      </c>
      <c r="AH501" s="83">
        <v>3.2611111111111111</v>
      </c>
      <c r="AI501" s="83">
        <v>8</v>
      </c>
      <c r="AJ501" s="142">
        <v>5.9299999999999999E-2</v>
      </c>
      <c r="AK501" s="79" t="s">
        <v>651</v>
      </c>
      <c r="AL501" s="79" t="s">
        <v>652</v>
      </c>
      <c r="AM501" s="154">
        <v>0</v>
      </c>
      <c r="AN501" s="154">
        <v>0</v>
      </c>
      <c r="AO501" s="154">
        <v>0</v>
      </c>
      <c r="AP501" s="154">
        <v>0</v>
      </c>
      <c r="AQ501" s="154">
        <v>0</v>
      </c>
      <c r="AR501" s="154">
        <v>0</v>
      </c>
      <c r="AS501" s="154">
        <v>0</v>
      </c>
      <c r="AT501" s="154">
        <v>0</v>
      </c>
      <c r="AU501" s="154">
        <v>0</v>
      </c>
      <c r="AV501" s="154">
        <v>0</v>
      </c>
      <c r="AW501" s="154">
        <v>0</v>
      </c>
      <c r="AX501" s="154">
        <v>0</v>
      </c>
      <c r="AY501" s="154">
        <v>0</v>
      </c>
      <c r="AZ501" s="154">
        <v>0</v>
      </c>
      <c r="BA501" s="154">
        <v>0</v>
      </c>
      <c r="BB501" s="154">
        <v>32745</v>
      </c>
      <c r="BC501" s="22">
        <f t="shared" si="21"/>
        <v>0</v>
      </c>
      <c r="BD501" s="22">
        <f t="shared" si="22"/>
        <v>32745</v>
      </c>
      <c r="BE501" s="22">
        <f t="shared" si="23"/>
        <v>32745</v>
      </c>
    </row>
    <row r="502" spans="1:57" x14ac:dyDescent="0.3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0">
        <v>43803</v>
      </c>
      <c r="AF502" s="140">
        <v>47091</v>
      </c>
      <c r="AG502" s="141">
        <v>53100</v>
      </c>
      <c r="AH502" s="83">
        <v>4.2611111111111111</v>
      </c>
      <c r="AI502" s="83">
        <v>9</v>
      </c>
      <c r="AJ502" s="142">
        <v>6.2100000000000002E-2</v>
      </c>
      <c r="AK502" s="79" t="s">
        <v>651</v>
      </c>
      <c r="AL502" s="79" t="s">
        <v>652</v>
      </c>
      <c r="AM502" s="154">
        <v>0</v>
      </c>
      <c r="AN502" s="154">
        <v>0</v>
      </c>
      <c r="AO502" s="154">
        <v>0</v>
      </c>
      <c r="AP502" s="154">
        <v>0</v>
      </c>
      <c r="AQ502" s="154">
        <v>0</v>
      </c>
      <c r="AR502" s="154">
        <v>0</v>
      </c>
      <c r="AS502" s="154">
        <v>0</v>
      </c>
      <c r="AT502" s="154">
        <v>0</v>
      </c>
      <c r="AU502" s="154">
        <v>0</v>
      </c>
      <c r="AV502" s="154">
        <v>0</v>
      </c>
      <c r="AW502" s="154">
        <v>0</v>
      </c>
      <c r="AX502" s="154">
        <v>0</v>
      </c>
      <c r="AY502" s="154">
        <v>0</v>
      </c>
      <c r="AZ502" s="154">
        <v>0</v>
      </c>
      <c r="BA502" s="154">
        <v>0</v>
      </c>
      <c r="BB502" s="154">
        <v>13275</v>
      </c>
      <c r="BC502" s="22">
        <f t="shared" si="21"/>
        <v>0</v>
      </c>
      <c r="BD502" s="22">
        <f t="shared" si="22"/>
        <v>13275</v>
      </c>
      <c r="BE502" s="22">
        <f t="shared" si="23"/>
        <v>13275</v>
      </c>
    </row>
    <row r="503" spans="1:57" x14ac:dyDescent="0.3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0">
        <v>43803</v>
      </c>
      <c r="AF503" s="140">
        <v>47456</v>
      </c>
      <c r="AG503" s="141">
        <v>53100</v>
      </c>
      <c r="AH503" s="83">
        <v>5.2611111111111111</v>
      </c>
      <c r="AI503" s="83">
        <v>10</v>
      </c>
      <c r="AJ503" s="142">
        <v>6.5000000000000002E-2</v>
      </c>
      <c r="AK503" s="79" t="s">
        <v>651</v>
      </c>
      <c r="AL503" s="79" t="s">
        <v>652</v>
      </c>
      <c r="AM503" s="154">
        <v>0</v>
      </c>
      <c r="AN503" s="154">
        <v>0</v>
      </c>
      <c r="AO503" s="154">
        <v>0</v>
      </c>
      <c r="AP503" s="154">
        <v>0</v>
      </c>
      <c r="AQ503" s="154">
        <v>0</v>
      </c>
      <c r="AR503" s="154">
        <v>0</v>
      </c>
      <c r="AS503" s="154">
        <v>0</v>
      </c>
      <c r="AT503" s="154">
        <v>0</v>
      </c>
      <c r="AU503" s="154">
        <v>0</v>
      </c>
      <c r="AV503" s="154">
        <v>0</v>
      </c>
      <c r="AW503" s="154">
        <v>0</v>
      </c>
      <c r="AX503" s="154">
        <v>0</v>
      </c>
      <c r="AY503" s="154">
        <v>0</v>
      </c>
      <c r="AZ503" s="154">
        <v>0</v>
      </c>
      <c r="BA503" s="154">
        <v>0</v>
      </c>
      <c r="BB503" s="154">
        <v>10620</v>
      </c>
      <c r="BC503" s="22">
        <f t="shared" si="21"/>
        <v>0</v>
      </c>
      <c r="BD503" s="22">
        <f t="shared" si="22"/>
        <v>10620</v>
      </c>
      <c r="BE503" s="22">
        <f t="shared" si="23"/>
        <v>10620</v>
      </c>
    </row>
    <row r="504" spans="1:57" x14ac:dyDescent="0.3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0">
        <v>43803</v>
      </c>
      <c r="AF504" s="140">
        <v>46725</v>
      </c>
      <c r="AG504" s="141">
        <v>51772.5</v>
      </c>
      <c r="AH504" s="83">
        <v>3.2611111111111111</v>
      </c>
      <c r="AI504" s="83">
        <v>8</v>
      </c>
      <c r="AJ504" s="142">
        <v>5.9299999999999999E-2</v>
      </c>
      <c r="AK504" s="79" t="s">
        <v>651</v>
      </c>
      <c r="AL504" s="79" t="s">
        <v>652</v>
      </c>
      <c r="AM504" s="154">
        <v>0</v>
      </c>
      <c r="AN504" s="154">
        <v>0</v>
      </c>
      <c r="AO504" s="154">
        <v>0</v>
      </c>
      <c r="AP504" s="154">
        <v>0</v>
      </c>
      <c r="AQ504" s="154">
        <v>0</v>
      </c>
      <c r="AR504" s="154">
        <v>0</v>
      </c>
      <c r="AS504" s="154">
        <v>0</v>
      </c>
      <c r="AT504" s="154">
        <v>0</v>
      </c>
      <c r="AU504" s="154">
        <v>0</v>
      </c>
      <c r="AV504" s="154">
        <v>0</v>
      </c>
      <c r="AW504" s="154">
        <v>0</v>
      </c>
      <c r="AX504" s="154">
        <v>0</v>
      </c>
      <c r="AY504" s="154">
        <v>0</v>
      </c>
      <c r="AZ504" s="154">
        <v>0</v>
      </c>
      <c r="BA504" s="154">
        <v>0</v>
      </c>
      <c r="BB504" s="154">
        <v>17257.5</v>
      </c>
      <c r="BC504" s="22">
        <f t="shared" si="21"/>
        <v>0</v>
      </c>
      <c r="BD504" s="22">
        <f t="shared" si="22"/>
        <v>17257.5</v>
      </c>
      <c r="BE504" s="22">
        <f t="shared" si="23"/>
        <v>17257.5</v>
      </c>
    </row>
    <row r="505" spans="1:57" x14ac:dyDescent="0.3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0">
        <v>43803</v>
      </c>
      <c r="AF505" s="140">
        <v>47091</v>
      </c>
      <c r="AG505" s="141">
        <v>53100</v>
      </c>
      <c r="AH505" s="83">
        <v>4.2611111111111111</v>
      </c>
      <c r="AI505" s="83">
        <v>9</v>
      </c>
      <c r="AJ505" s="142">
        <v>6.2100000000000002E-2</v>
      </c>
      <c r="AK505" s="79" t="s">
        <v>651</v>
      </c>
      <c r="AL505" s="79" t="s">
        <v>652</v>
      </c>
      <c r="AM505" s="154">
        <v>0</v>
      </c>
      <c r="AN505" s="154">
        <v>0</v>
      </c>
      <c r="AO505" s="154">
        <v>0</v>
      </c>
      <c r="AP505" s="154">
        <v>0</v>
      </c>
      <c r="AQ505" s="154">
        <v>0</v>
      </c>
      <c r="AR505" s="154">
        <v>0</v>
      </c>
      <c r="AS505" s="154">
        <v>0</v>
      </c>
      <c r="AT505" s="154">
        <v>0</v>
      </c>
      <c r="AU505" s="154">
        <v>0</v>
      </c>
      <c r="AV505" s="154">
        <v>0</v>
      </c>
      <c r="AW505" s="154">
        <v>0</v>
      </c>
      <c r="AX505" s="154">
        <v>0</v>
      </c>
      <c r="AY505" s="154">
        <v>0</v>
      </c>
      <c r="AZ505" s="154">
        <v>0</v>
      </c>
      <c r="BA505" s="154">
        <v>0</v>
      </c>
      <c r="BB505" s="154">
        <v>13275</v>
      </c>
      <c r="BC505" s="22">
        <f t="shared" si="21"/>
        <v>0</v>
      </c>
      <c r="BD505" s="22">
        <f t="shared" si="22"/>
        <v>13275</v>
      </c>
      <c r="BE505" s="22">
        <f t="shared" si="23"/>
        <v>13275</v>
      </c>
    </row>
    <row r="506" spans="1:57" x14ac:dyDescent="0.3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0">
        <v>43804</v>
      </c>
      <c r="AF506" s="140">
        <v>45996</v>
      </c>
      <c r="AG506" s="141">
        <v>53100</v>
      </c>
      <c r="AH506" s="83">
        <v>1.2638888888888888</v>
      </c>
      <c r="AI506" s="83">
        <v>6</v>
      </c>
      <c r="AJ506" s="142">
        <v>5.3600000000000002E-2</v>
      </c>
      <c r="AK506" s="79" t="s">
        <v>651</v>
      </c>
      <c r="AL506" s="79" t="s">
        <v>652</v>
      </c>
      <c r="AM506" s="154">
        <v>0</v>
      </c>
      <c r="AN506" s="154">
        <v>0</v>
      </c>
      <c r="AO506" s="154">
        <v>0</v>
      </c>
      <c r="AP506" s="154">
        <v>0</v>
      </c>
      <c r="AQ506" s="154">
        <v>0</v>
      </c>
      <c r="AR506" s="154">
        <v>0</v>
      </c>
      <c r="AS506" s="154">
        <v>0</v>
      </c>
      <c r="AT506" s="154">
        <v>0</v>
      </c>
      <c r="AU506" s="154">
        <v>0</v>
      </c>
      <c r="AV506" s="154">
        <v>26550</v>
      </c>
      <c r="AW506" s="154">
        <v>0</v>
      </c>
      <c r="AX506" s="154">
        <v>0</v>
      </c>
      <c r="AY506" s="154">
        <v>0</v>
      </c>
      <c r="AZ506" s="154">
        <v>0</v>
      </c>
      <c r="BA506" s="154">
        <v>0</v>
      </c>
      <c r="BB506" s="154">
        <v>26550</v>
      </c>
      <c r="BC506" s="22">
        <f t="shared" si="21"/>
        <v>0</v>
      </c>
      <c r="BD506" s="22">
        <f t="shared" si="22"/>
        <v>53100</v>
      </c>
      <c r="BE506" s="22">
        <f t="shared" si="23"/>
        <v>53100</v>
      </c>
    </row>
    <row r="507" spans="1:57" x14ac:dyDescent="0.3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0">
        <v>43804</v>
      </c>
      <c r="AF507" s="140">
        <v>46726</v>
      </c>
      <c r="AG507" s="141">
        <v>106200</v>
      </c>
      <c r="AH507" s="83">
        <v>3.2638888888888888</v>
      </c>
      <c r="AI507" s="83">
        <v>8</v>
      </c>
      <c r="AJ507" s="142">
        <v>5.9299999999999999E-2</v>
      </c>
      <c r="AK507" s="79" t="s">
        <v>651</v>
      </c>
      <c r="AL507" s="79" t="s">
        <v>652</v>
      </c>
      <c r="AM507" s="154">
        <v>0</v>
      </c>
      <c r="AN507" s="154">
        <v>0</v>
      </c>
      <c r="AO507" s="154">
        <v>0</v>
      </c>
      <c r="AP507" s="154">
        <v>0</v>
      </c>
      <c r="AQ507" s="154">
        <v>0</v>
      </c>
      <c r="AR507" s="154">
        <v>0</v>
      </c>
      <c r="AS507" s="154">
        <v>0</v>
      </c>
      <c r="AT507" s="154">
        <v>0</v>
      </c>
      <c r="AU507" s="154">
        <v>0</v>
      </c>
      <c r="AV507" s="154">
        <v>0</v>
      </c>
      <c r="AW507" s="154">
        <v>0</v>
      </c>
      <c r="AX507" s="154">
        <v>0</v>
      </c>
      <c r="AY507" s="154">
        <v>0</v>
      </c>
      <c r="AZ507" s="154">
        <v>0</v>
      </c>
      <c r="BA507" s="154">
        <v>0</v>
      </c>
      <c r="BB507" s="154">
        <v>35400</v>
      </c>
      <c r="BC507" s="22">
        <f t="shared" si="21"/>
        <v>0</v>
      </c>
      <c r="BD507" s="22">
        <f t="shared" si="22"/>
        <v>35400</v>
      </c>
      <c r="BE507" s="22">
        <f t="shared" si="23"/>
        <v>35400</v>
      </c>
    </row>
    <row r="508" spans="1:57" x14ac:dyDescent="0.3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0">
        <v>43804</v>
      </c>
      <c r="AF508" s="140">
        <v>47092</v>
      </c>
      <c r="AG508" s="141">
        <v>100300</v>
      </c>
      <c r="AH508" s="83">
        <v>4.2638888888888893</v>
      </c>
      <c r="AI508" s="83">
        <v>9</v>
      </c>
      <c r="AJ508" s="142">
        <v>6.2100000000000002E-2</v>
      </c>
      <c r="AK508" s="79" t="s">
        <v>651</v>
      </c>
      <c r="AL508" s="79" t="s">
        <v>652</v>
      </c>
      <c r="AM508" s="154">
        <v>0</v>
      </c>
      <c r="AN508" s="154">
        <v>0</v>
      </c>
      <c r="AO508" s="154">
        <v>0</v>
      </c>
      <c r="AP508" s="154">
        <v>0</v>
      </c>
      <c r="AQ508" s="154">
        <v>0</v>
      </c>
      <c r="AR508" s="154">
        <v>0</v>
      </c>
      <c r="AS508" s="154">
        <v>0</v>
      </c>
      <c r="AT508" s="154">
        <v>0</v>
      </c>
      <c r="AU508" s="154">
        <v>0</v>
      </c>
      <c r="AV508" s="154">
        <v>0</v>
      </c>
      <c r="AW508" s="154">
        <v>0</v>
      </c>
      <c r="AX508" s="154">
        <v>0</v>
      </c>
      <c r="AY508" s="154">
        <v>0</v>
      </c>
      <c r="AZ508" s="154">
        <v>0</v>
      </c>
      <c r="BA508" s="154">
        <v>0</v>
      </c>
      <c r="BB508" s="154">
        <v>25075</v>
      </c>
      <c r="BC508" s="22">
        <f t="shared" si="21"/>
        <v>0</v>
      </c>
      <c r="BD508" s="22">
        <f t="shared" si="22"/>
        <v>25075</v>
      </c>
      <c r="BE508" s="22">
        <f t="shared" si="23"/>
        <v>25075</v>
      </c>
    </row>
    <row r="509" spans="1:57" x14ac:dyDescent="0.3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209155</v>
      </c>
      <c r="X509" s="77">
        <v>0</v>
      </c>
      <c r="Y509" s="77">
        <v>0</v>
      </c>
      <c r="Z509" s="77">
        <v>883.68</v>
      </c>
      <c r="AA509" s="77">
        <v>0</v>
      </c>
      <c r="AB509" s="77">
        <v>0</v>
      </c>
      <c r="AC509" s="77">
        <v>0</v>
      </c>
      <c r="AD509" s="77">
        <v>209155</v>
      </c>
      <c r="AE509" s="140">
        <v>43804</v>
      </c>
      <c r="AF509" s="140">
        <v>45631</v>
      </c>
      <c r="AG509" s="141">
        <v>418310</v>
      </c>
      <c r="AH509" s="83">
        <v>0.2638888888888889</v>
      </c>
      <c r="AI509" s="83">
        <v>5</v>
      </c>
      <c r="AJ509" s="142">
        <v>5.0700000000000002E-2</v>
      </c>
      <c r="AK509" s="79" t="s">
        <v>651</v>
      </c>
      <c r="AL509" s="79" t="s">
        <v>652</v>
      </c>
      <c r="AM509" s="154">
        <v>0</v>
      </c>
      <c r="AN509" s="154">
        <v>0</v>
      </c>
      <c r="AO509" s="154">
        <v>0</v>
      </c>
      <c r="AP509" s="154">
        <v>209155</v>
      </c>
      <c r="AQ509" s="154">
        <v>0</v>
      </c>
      <c r="AR509" s="154">
        <v>0</v>
      </c>
      <c r="AS509" s="154">
        <v>0</v>
      </c>
      <c r="AT509" s="154">
        <v>0</v>
      </c>
      <c r="AU509" s="154">
        <v>0</v>
      </c>
      <c r="AV509" s="154">
        <v>0</v>
      </c>
      <c r="AW509" s="154">
        <v>0</v>
      </c>
      <c r="AX509" s="154">
        <v>0</v>
      </c>
      <c r="AY509" s="154">
        <v>0</v>
      </c>
      <c r="AZ509" s="154">
        <v>0</v>
      </c>
      <c r="BA509" s="154">
        <v>0</v>
      </c>
      <c r="BB509" s="154">
        <v>0</v>
      </c>
      <c r="BC509" s="22">
        <f t="shared" si="21"/>
        <v>209155</v>
      </c>
      <c r="BD509" s="22">
        <f t="shared" si="22"/>
        <v>0</v>
      </c>
      <c r="BE509" s="22">
        <f t="shared" si="23"/>
        <v>209155</v>
      </c>
    </row>
    <row r="510" spans="1:57" x14ac:dyDescent="0.3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0">
        <v>43804</v>
      </c>
      <c r="AF510" s="140">
        <v>45996</v>
      </c>
      <c r="AG510" s="141">
        <v>207237.5</v>
      </c>
      <c r="AH510" s="83">
        <v>1.2638888888888888</v>
      </c>
      <c r="AI510" s="83">
        <v>6</v>
      </c>
      <c r="AJ510" s="142">
        <v>5.3600000000000002E-2</v>
      </c>
      <c r="AK510" s="79" t="s">
        <v>651</v>
      </c>
      <c r="AL510" s="79" t="s">
        <v>652</v>
      </c>
      <c r="AM510" s="154">
        <v>0</v>
      </c>
      <c r="AN510" s="154">
        <v>0</v>
      </c>
      <c r="AO510" s="154">
        <v>0</v>
      </c>
      <c r="AP510" s="154">
        <v>0</v>
      </c>
      <c r="AQ510" s="154">
        <v>0</v>
      </c>
      <c r="AR510" s="154">
        <v>0</v>
      </c>
      <c r="AS510" s="154">
        <v>0</v>
      </c>
      <c r="AT510" s="154">
        <v>0</v>
      </c>
      <c r="AU510" s="154">
        <v>0</v>
      </c>
      <c r="AV510" s="154">
        <v>103618.75</v>
      </c>
      <c r="AW510" s="154">
        <v>0</v>
      </c>
      <c r="AX510" s="154">
        <v>0</v>
      </c>
      <c r="AY510" s="154">
        <v>0</v>
      </c>
      <c r="AZ510" s="154">
        <v>0</v>
      </c>
      <c r="BA510" s="154">
        <v>0</v>
      </c>
      <c r="BB510" s="154">
        <v>103618.75</v>
      </c>
      <c r="BC510" s="22">
        <f t="shared" si="21"/>
        <v>0</v>
      </c>
      <c r="BD510" s="22">
        <f t="shared" si="22"/>
        <v>207237.5</v>
      </c>
      <c r="BE510" s="22">
        <f t="shared" si="23"/>
        <v>207237.5</v>
      </c>
    </row>
    <row r="511" spans="1:57" x14ac:dyDescent="0.3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0">
        <v>43804</v>
      </c>
      <c r="AF511" s="140">
        <v>46361</v>
      </c>
      <c r="AG511" s="141">
        <v>251340</v>
      </c>
      <c r="AH511" s="83">
        <v>2.2638888888888888</v>
      </c>
      <c r="AI511" s="83">
        <v>7</v>
      </c>
      <c r="AJ511" s="142">
        <v>5.6399999999999999E-2</v>
      </c>
      <c r="AK511" s="79" t="s">
        <v>651</v>
      </c>
      <c r="AL511" s="79" t="s">
        <v>652</v>
      </c>
      <c r="AM511" s="154">
        <v>0</v>
      </c>
      <c r="AN511" s="154">
        <v>0</v>
      </c>
      <c r="AO511" s="154">
        <v>0</v>
      </c>
      <c r="AP511" s="154">
        <v>0</v>
      </c>
      <c r="AQ511" s="154">
        <v>0</v>
      </c>
      <c r="AR511" s="154">
        <v>0</v>
      </c>
      <c r="AS511" s="154">
        <v>0</v>
      </c>
      <c r="AT511" s="154">
        <v>0</v>
      </c>
      <c r="AU511" s="154">
        <v>0</v>
      </c>
      <c r="AV511" s="154">
        <v>0</v>
      </c>
      <c r="AW511" s="154">
        <v>0</v>
      </c>
      <c r="AX511" s="154">
        <v>0</v>
      </c>
      <c r="AY511" s="154">
        <v>0</v>
      </c>
      <c r="AZ511" s="154">
        <v>0</v>
      </c>
      <c r="BA511" s="154">
        <v>0</v>
      </c>
      <c r="BB511" s="154">
        <v>125670</v>
      </c>
      <c r="BC511" s="22">
        <f t="shared" si="21"/>
        <v>0</v>
      </c>
      <c r="BD511" s="22">
        <f t="shared" si="22"/>
        <v>125670</v>
      </c>
      <c r="BE511" s="22">
        <f t="shared" si="23"/>
        <v>125670</v>
      </c>
    </row>
    <row r="512" spans="1:57" x14ac:dyDescent="0.3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0">
        <v>43804</v>
      </c>
      <c r="AF512" s="140">
        <v>46726</v>
      </c>
      <c r="AG512" s="141">
        <v>515807.5</v>
      </c>
      <c r="AH512" s="83">
        <v>3.2638888888888888</v>
      </c>
      <c r="AI512" s="83">
        <v>8</v>
      </c>
      <c r="AJ512" s="142">
        <v>5.9299999999999999E-2</v>
      </c>
      <c r="AK512" s="79" t="s">
        <v>651</v>
      </c>
      <c r="AL512" s="79" t="s">
        <v>652</v>
      </c>
      <c r="AM512" s="154">
        <v>0</v>
      </c>
      <c r="AN512" s="154">
        <v>0</v>
      </c>
      <c r="AO512" s="154">
        <v>0</v>
      </c>
      <c r="AP512" s="154">
        <v>0</v>
      </c>
      <c r="AQ512" s="154">
        <v>0</v>
      </c>
      <c r="AR512" s="154">
        <v>0</v>
      </c>
      <c r="AS512" s="154">
        <v>0</v>
      </c>
      <c r="AT512" s="154">
        <v>0</v>
      </c>
      <c r="AU512" s="154">
        <v>0</v>
      </c>
      <c r="AV512" s="154">
        <v>0</v>
      </c>
      <c r="AW512" s="154">
        <v>0</v>
      </c>
      <c r="AX512" s="154">
        <v>0</v>
      </c>
      <c r="AY512" s="154">
        <v>0</v>
      </c>
      <c r="AZ512" s="154">
        <v>0</v>
      </c>
      <c r="BA512" s="154">
        <v>0</v>
      </c>
      <c r="BB512" s="154">
        <v>171935.84</v>
      </c>
      <c r="BC512" s="22">
        <f t="shared" si="21"/>
        <v>0</v>
      </c>
      <c r="BD512" s="22">
        <f t="shared" si="22"/>
        <v>171935.84</v>
      </c>
      <c r="BE512" s="22">
        <f t="shared" si="23"/>
        <v>171935.84</v>
      </c>
    </row>
    <row r="513" spans="1:57" x14ac:dyDescent="0.3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0">
        <v>43804</v>
      </c>
      <c r="AF513" s="140">
        <v>47092</v>
      </c>
      <c r="AG513" s="141">
        <v>260927.5</v>
      </c>
      <c r="AH513" s="83">
        <v>4.2638888888888893</v>
      </c>
      <c r="AI513" s="83">
        <v>9</v>
      </c>
      <c r="AJ513" s="142">
        <v>6.2100000000000002E-2</v>
      </c>
      <c r="AK513" s="79" t="s">
        <v>651</v>
      </c>
      <c r="AL513" s="79" t="s">
        <v>652</v>
      </c>
      <c r="AM513" s="154">
        <v>0</v>
      </c>
      <c r="AN513" s="154">
        <v>0</v>
      </c>
      <c r="AO513" s="154">
        <v>0</v>
      </c>
      <c r="AP513" s="154">
        <v>0</v>
      </c>
      <c r="AQ513" s="154">
        <v>0</v>
      </c>
      <c r="AR513" s="154">
        <v>0</v>
      </c>
      <c r="AS513" s="154">
        <v>0</v>
      </c>
      <c r="AT513" s="154">
        <v>0</v>
      </c>
      <c r="AU513" s="154">
        <v>0</v>
      </c>
      <c r="AV513" s="154">
        <v>0</v>
      </c>
      <c r="AW513" s="154">
        <v>0</v>
      </c>
      <c r="AX513" s="154">
        <v>0</v>
      </c>
      <c r="AY513" s="154">
        <v>0</v>
      </c>
      <c r="AZ513" s="154">
        <v>0</v>
      </c>
      <c r="BA513" s="154">
        <v>0</v>
      </c>
      <c r="BB513" s="154">
        <v>65231.88</v>
      </c>
      <c r="BC513" s="22">
        <f t="shared" si="21"/>
        <v>0</v>
      </c>
      <c r="BD513" s="22">
        <f t="shared" si="22"/>
        <v>65231.88</v>
      </c>
      <c r="BE513" s="22">
        <f t="shared" si="23"/>
        <v>65231.88</v>
      </c>
    </row>
    <row r="514" spans="1:57" x14ac:dyDescent="0.3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0">
        <v>43804</v>
      </c>
      <c r="AF514" s="140">
        <v>47457</v>
      </c>
      <c r="AG514" s="141">
        <v>159300</v>
      </c>
      <c r="AH514" s="83">
        <v>5.2638888888888893</v>
      </c>
      <c r="AI514" s="83">
        <v>10</v>
      </c>
      <c r="AJ514" s="142">
        <v>6.5000000000000002E-2</v>
      </c>
      <c r="AK514" s="79" t="s">
        <v>651</v>
      </c>
      <c r="AL514" s="79" t="s">
        <v>652</v>
      </c>
      <c r="AM514" s="154">
        <v>0</v>
      </c>
      <c r="AN514" s="154">
        <v>0</v>
      </c>
      <c r="AO514" s="154">
        <v>0</v>
      </c>
      <c r="AP514" s="154">
        <v>0</v>
      </c>
      <c r="AQ514" s="154">
        <v>0</v>
      </c>
      <c r="AR514" s="154">
        <v>0</v>
      </c>
      <c r="AS514" s="154">
        <v>0</v>
      </c>
      <c r="AT514" s="154">
        <v>0</v>
      </c>
      <c r="AU514" s="154">
        <v>0</v>
      </c>
      <c r="AV514" s="154">
        <v>0</v>
      </c>
      <c r="AW514" s="154">
        <v>0</v>
      </c>
      <c r="AX514" s="154">
        <v>0</v>
      </c>
      <c r="AY514" s="154">
        <v>0</v>
      </c>
      <c r="AZ514" s="154">
        <v>0</v>
      </c>
      <c r="BA514" s="154">
        <v>0</v>
      </c>
      <c r="BB514" s="154">
        <v>31860</v>
      </c>
      <c r="BC514" s="22">
        <f t="shared" si="21"/>
        <v>0</v>
      </c>
      <c r="BD514" s="22">
        <f t="shared" si="22"/>
        <v>31860</v>
      </c>
      <c r="BE514" s="22">
        <f t="shared" si="23"/>
        <v>31860</v>
      </c>
    </row>
    <row r="515" spans="1:57" x14ac:dyDescent="0.3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74340</v>
      </c>
      <c r="X515" s="77">
        <v>0</v>
      </c>
      <c r="Y515" s="77">
        <v>0</v>
      </c>
      <c r="Z515" s="77">
        <v>314.08999999999997</v>
      </c>
      <c r="AA515" s="77">
        <v>0</v>
      </c>
      <c r="AB515" s="77">
        <v>0</v>
      </c>
      <c r="AC515" s="77">
        <v>0</v>
      </c>
      <c r="AD515" s="77">
        <v>74340</v>
      </c>
      <c r="AE515" s="140">
        <v>43808</v>
      </c>
      <c r="AF515" s="140">
        <v>45635</v>
      </c>
      <c r="AG515" s="141">
        <v>148680</v>
      </c>
      <c r="AH515" s="83">
        <v>0.27500000000000002</v>
      </c>
      <c r="AI515" s="83">
        <v>5</v>
      </c>
      <c r="AJ515" s="142">
        <v>5.0700000000000002E-2</v>
      </c>
      <c r="AK515" s="79" t="s">
        <v>651</v>
      </c>
      <c r="AL515" s="79" t="s">
        <v>652</v>
      </c>
      <c r="AM515" s="154">
        <v>0</v>
      </c>
      <c r="AN515" s="154">
        <v>0</v>
      </c>
      <c r="AO515" s="154">
        <v>0</v>
      </c>
      <c r="AP515" s="154">
        <v>74340</v>
      </c>
      <c r="AQ515" s="154">
        <v>0</v>
      </c>
      <c r="AR515" s="154">
        <v>0</v>
      </c>
      <c r="AS515" s="154">
        <v>0</v>
      </c>
      <c r="AT515" s="154">
        <v>0</v>
      </c>
      <c r="AU515" s="154">
        <v>0</v>
      </c>
      <c r="AV515" s="154">
        <v>0</v>
      </c>
      <c r="AW515" s="154">
        <v>0</v>
      </c>
      <c r="AX515" s="154">
        <v>0</v>
      </c>
      <c r="AY515" s="154">
        <v>0</v>
      </c>
      <c r="AZ515" s="154">
        <v>0</v>
      </c>
      <c r="BA515" s="154">
        <v>0</v>
      </c>
      <c r="BB515" s="154">
        <v>0</v>
      </c>
      <c r="BC515" s="22">
        <f t="shared" ref="BC515:BC578" si="24">SUM(AM515:AP515)</f>
        <v>74340</v>
      </c>
      <c r="BD515" s="22">
        <f t="shared" si="22"/>
        <v>0</v>
      </c>
      <c r="BE515" s="22">
        <f t="shared" si="23"/>
        <v>74340</v>
      </c>
    </row>
    <row r="516" spans="1:57" x14ac:dyDescent="0.3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0">
        <v>43808</v>
      </c>
      <c r="AF516" s="140">
        <v>46000</v>
      </c>
      <c r="AG516" s="141">
        <v>325975</v>
      </c>
      <c r="AH516" s="83">
        <v>1.2749999999999999</v>
      </c>
      <c r="AI516" s="83">
        <v>6</v>
      </c>
      <c r="AJ516" s="142">
        <v>5.3600000000000002E-2</v>
      </c>
      <c r="AK516" s="79" t="s">
        <v>651</v>
      </c>
      <c r="AL516" s="79" t="s">
        <v>652</v>
      </c>
      <c r="AM516" s="154">
        <v>0</v>
      </c>
      <c r="AN516" s="154">
        <v>0</v>
      </c>
      <c r="AO516" s="154">
        <v>0</v>
      </c>
      <c r="AP516" s="154">
        <v>0</v>
      </c>
      <c r="AQ516" s="154">
        <v>0</v>
      </c>
      <c r="AR516" s="154">
        <v>0</v>
      </c>
      <c r="AS516" s="154">
        <v>0</v>
      </c>
      <c r="AT516" s="154">
        <v>0</v>
      </c>
      <c r="AU516" s="154">
        <v>0</v>
      </c>
      <c r="AV516" s="154">
        <v>162987.5</v>
      </c>
      <c r="AW516" s="154">
        <v>0</v>
      </c>
      <c r="AX516" s="154">
        <v>0</v>
      </c>
      <c r="AY516" s="154">
        <v>0</v>
      </c>
      <c r="AZ516" s="154">
        <v>0</v>
      </c>
      <c r="BA516" s="154">
        <v>0</v>
      </c>
      <c r="BB516" s="154">
        <v>162987.5</v>
      </c>
      <c r="BC516" s="22">
        <f t="shared" si="24"/>
        <v>0</v>
      </c>
      <c r="BD516" s="22">
        <f t="shared" ref="BD516:BD579" si="25">SUM(AQ516:BB516)</f>
        <v>325975</v>
      </c>
      <c r="BE516" s="22">
        <f t="shared" ref="BE516:BE579" si="26">BC516+BD516</f>
        <v>325975</v>
      </c>
    </row>
    <row r="517" spans="1:57" x14ac:dyDescent="0.3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0">
        <v>43808</v>
      </c>
      <c r="AF517" s="140">
        <v>46365</v>
      </c>
      <c r="AG517" s="141">
        <v>153695</v>
      </c>
      <c r="AH517" s="83">
        <v>2.2749999999999999</v>
      </c>
      <c r="AI517" s="83">
        <v>7</v>
      </c>
      <c r="AJ517" s="142">
        <v>5.6399999999999999E-2</v>
      </c>
      <c r="AK517" s="79" t="s">
        <v>651</v>
      </c>
      <c r="AL517" s="79" t="s">
        <v>652</v>
      </c>
      <c r="AM517" s="154">
        <v>0</v>
      </c>
      <c r="AN517" s="154">
        <v>0</v>
      </c>
      <c r="AO517" s="154">
        <v>0</v>
      </c>
      <c r="AP517" s="154">
        <v>0</v>
      </c>
      <c r="AQ517" s="154">
        <v>0</v>
      </c>
      <c r="AR517" s="154">
        <v>0</v>
      </c>
      <c r="AS517" s="154">
        <v>0</v>
      </c>
      <c r="AT517" s="154">
        <v>0</v>
      </c>
      <c r="AU517" s="154">
        <v>0</v>
      </c>
      <c r="AV517" s="154">
        <v>0</v>
      </c>
      <c r="AW517" s="154">
        <v>0</v>
      </c>
      <c r="AX517" s="154">
        <v>0</v>
      </c>
      <c r="AY517" s="154">
        <v>0</v>
      </c>
      <c r="AZ517" s="154">
        <v>0</v>
      </c>
      <c r="BA517" s="154">
        <v>0</v>
      </c>
      <c r="BB517" s="154">
        <v>76847.5</v>
      </c>
      <c r="BC517" s="22">
        <f t="shared" si="24"/>
        <v>0</v>
      </c>
      <c r="BD517" s="22">
        <f t="shared" si="25"/>
        <v>76847.5</v>
      </c>
      <c r="BE517" s="22">
        <f t="shared" si="26"/>
        <v>76847.5</v>
      </c>
    </row>
    <row r="518" spans="1:57" x14ac:dyDescent="0.3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0">
        <v>43808</v>
      </c>
      <c r="AF518" s="140">
        <v>46730</v>
      </c>
      <c r="AG518" s="141">
        <v>822460</v>
      </c>
      <c r="AH518" s="83">
        <v>3.2749999999999999</v>
      </c>
      <c r="AI518" s="83">
        <v>8</v>
      </c>
      <c r="AJ518" s="142">
        <v>5.9299999999999999E-2</v>
      </c>
      <c r="AK518" s="79" t="s">
        <v>651</v>
      </c>
      <c r="AL518" s="79" t="s">
        <v>652</v>
      </c>
      <c r="AM518" s="154">
        <v>0</v>
      </c>
      <c r="AN518" s="154">
        <v>0</v>
      </c>
      <c r="AO518" s="154">
        <v>0</v>
      </c>
      <c r="AP518" s="154">
        <v>0</v>
      </c>
      <c r="AQ518" s="154">
        <v>0</v>
      </c>
      <c r="AR518" s="154">
        <v>0</v>
      </c>
      <c r="AS518" s="154">
        <v>0</v>
      </c>
      <c r="AT518" s="154">
        <v>0</v>
      </c>
      <c r="AU518" s="154">
        <v>0</v>
      </c>
      <c r="AV518" s="154">
        <v>0</v>
      </c>
      <c r="AW518" s="154">
        <v>0</v>
      </c>
      <c r="AX518" s="154">
        <v>0</v>
      </c>
      <c r="AY518" s="154">
        <v>0</v>
      </c>
      <c r="AZ518" s="154">
        <v>0</v>
      </c>
      <c r="BA518" s="154">
        <v>0</v>
      </c>
      <c r="BB518" s="154">
        <v>274153.34000000003</v>
      </c>
      <c r="BC518" s="22">
        <f t="shared" si="24"/>
        <v>0</v>
      </c>
      <c r="BD518" s="22">
        <f t="shared" si="25"/>
        <v>274153.34000000003</v>
      </c>
      <c r="BE518" s="22">
        <f t="shared" si="26"/>
        <v>274153.34000000003</v>
      </c>
    </row>
    <row r="519" spans="1:57" x14ac:dyDescent="0.3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0">
        <v>43808</v>
      </c>
      <c r="AF519" s="140">
        <v>47096</v>
      </c>
      <c r="AG519" s="141">
        <v>541030</v>
      </c>
      <c r="AH519" s="83">
        <v>4.2750000000000004</v>
      </c>
      <c r="AI519" s="83">
        <v>9</v>
      </c>
      <c r="AJ519" s="142">
        <v>6.2100000000000002E-2</v>
      </c>
      <c r="AK519" s="79" t="s">
        <v>651</v>
      </c>
      <c r="AL519" s="79" t="s">
        <v>652</v>
      </c>
      <c r="AM519" s="154">
        <v>0</v>
      </c>
      <c r="AN519" s="154">
        <v>0</v>
      </c>
      <c r="AO519" s="154">
        <v>0</v>
      </c>
      <c r="AP519" s="154">
        <v>0</v>
      </c>
      <c r="AQ519" s="154">
        <v>0</v>
      </c>
      <c r="AR519" s="154">
        <v>0</v>
      </c>
      <c r="AS519" s="154">
        <v>0</v>
      </c>
      <c r="AT519" s="154">
        <v>0</v>
      </c>
      <c r="AU519" s="154">
        <v>0</v>
      </c>
      <c r="AV519" s="154">
        <v>0</v>
      </c>
      <c r="AW519" s="154">
        <v>0</v>
      </c>
      <c r="AX519" s="154">
        <v>0</v>
      </c>
      <c r="AY519" s="154">
        <v>0</v>
      </c>
      <c r="AZ519" s="154">
        <v>0</v>
      </c>
      <c r="BA519" s="154">
        <v>0</v>
      </c>
      <c r="BB519" s="154">
        <v>135257.5</v>
      </c>
      <c r="BC519" s="22">
        <f t="shared" si="24"/>
        <v>0</v>
      </c>
      <c r="BD519" s="22">
        <f t="shared" si="25"/>
        <v>135257.5</v>
      </c>
      <c r="BE519" s="22">
        <f t="shared" si="26"/>
        <v>135257.5</v>
      </c>
    </row>
    <row r="520" spans="1:57" x14ac:dyDescent="0.3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0">
        <v>43808</v>
      </c>
      <c r="AF520" s="140">
        <v>47461</v>
      </c>
      <c r="AG520" s="141">
        <v>252667.5</v>
      </c>
      <c r="AH520" s="83">
        <v>5.2750000000000004</v>
      </c>
      <c r="AI520" s="83">
        <v>10</v>
      </c>
      <c r="AJ520" s="142">
        <v>6.5000000000000002E-2</v>
      </c>
      <c r="AK520" s="79" t="s">
        <v>651</v>
      </c>
      <c r="AL520" s="79" t="s">
        <v>652</v>
      </c>
      <c r="AM520" s="154">
        <v>0</v>
      </c>
      <c r="AN520" s="154">
        <v>0</v>
      </c>
      <c r="AO520" s="154">
        <v>0</v>
      </c>
      <c r="AP520" s="154">
        <v>0</v>
      </c>
      <c r="AQ520" s="154">
        <v>0</v>
      </c>
      <c r="AR520" s="154">
        <v>0</v>
      </c>
      <c r="AS520" s="154">
        <v>0</v>
      </c>
      <c r="AT520" s="154">
        <v>0</v>
      </c>
      <c r="AU520" s="154">
        <v>0</v>
      </c>
      <c r="AV520" s="154">
        <v>0</v>
      </c>
      <c r="AW520" s="154">
        <v>0</v>
      </c>
      <c r="AX520" s="154">
        <v>0</v>
      </c>
      <c r="AY520" s="154">
        <v>0</v>
      </c>
      <c r="AZ520" s="154">
        <v>0</v>
      </c>
      <c r="BA520" s="154">
        <v>0</v>
      </c>
      <c r="BB520" s="154">
        <v>50533.5</v>
      </c>
      <c r="BC520" s="22">
        <f t="shared" si="24"/>
        <v>0</v>
      </c>
      <c r="BD520" s="22">
        <f t="shared" si="25"/>
        <v>50533.5</v>
      </c>
      <c r="BE520" s="22">
        <f t="shared" si="26"/>
        <v>50533.5</v>
      </c>
    </row>
    <row r="521" spans="1:57" x14ac:dyDescent="0.3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23083.75</v>
      </c>
      <c r="X521" s="77">
        <v>0</v>
      </c>
      <c r="Y521" s="77">
        <v>0</v>
      </c>
      <c r="Z521" s="77">
        <v>97.53</v>
      </c>
      <c r="AA521" s="77">
        <v>0</v>
      </c>
      <c r="AB521" s="77">
        <v>0</v>
      </c>
      <c r="AC521" s="77">
        <v>0</v>
      </c>
      <c r="AD521" s="77">
        <v>23083.75</v>
      </c>
      <c r="AE521" s="140">
        <v>43809</v>
      </c>
      <c r="AF521" s="140">
        <v>45636</v>
      </c>
      <c r="AG521" s="141">
        <v>46167.5</v>
      </c>
      <c r="AH521" s="83">
        <v>0.27777777777777779</v>
      </c>
      <c r="AI521" s="83">
        <v>5</v>
      </c>
      <c r="AJ521" s="142">
        <v>5.0700000000000002E-2</v>
      </c>
      <c r="AK521" s="79" t="s">
        <v>651</v>
      </c>
      <c r="AL521" s="79" t="s">
        <v>652</v>
      </c>
      <c r="AM521" s="154">
        <v>0</v>
      </c>
      <c r="AN521" s="154">
        <v>0</v>
      </c>
      <c r="AO521" s="154">
        <v>0</v>
      </c>
      <c r="AP521" s="154">
        <v>23083.75</v>
      </c>
      <c r="AQ521" s="154">
        <v>0</v>
      </c>
      <c r="AR521" s="154">
        <v>0</v>
      </c>
      <c r="AS521" s="154">
        <v>0</v>
      </c>
      <c r="AT521" s="154">
        <v>0</v>
      </c>
      <c r="AU521" s="154">
        <v>0</v>
      </c>
      <c r="AV521" s="154">
        <v>0</v>
      </c>
      <c r="AW521" s="154">
        <v>0</v>
      </c>
      <c r="AX521" s="154">
        <v>0</v>
      </c>
      <c r="AY521" s="154">
        <v>0</v>
      </c>
      <c r="AZ521" s="154">
        <v>0</v>
      </c>
      <c r="BA521" s="154">
        <v>0</v>
      </c>
      <c r="BB521" s="154">
        <v>0</v>
      </c>
      <c r="BC521" s="22">
        <f t="shared" si="24"/>
        <v>23083.75</v>
      </c>
      <c r="BD521" s="22">
        <f t="shared" si="25"/>
        <v>0</v>
      </c>
      <c r="BE521" s="22">
        <f t="shared" si="26"/>
        <v>23083.75</v>
      </c>
    </row>
    <row r="522" spans="1:57" x14ac:dyDescent="0.3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0">
        <v>43809</v>
      </c>
      <c r="AF522" s="140">
        <v>46001</v>
      </c>
      <c r="AG522" s="141">
        <v>106200</v>
      </c>
      <c r="AH522" s="83">
        <v>1.2777777777777777</v>
      </c>
      <c r="AI522" s="83">
        <v>6</v>
      </c>
      <c r="AJ522" s="142">
        <v>5.3600000000000002E-2</v>
      </c>
      <c r="AK522" s="79" t="s">
        <v>651</v>
      </c>
      <c r="AL522" s="79" t="s">
        <v>652</v>
      </c>
      <c r="AM522" s="154">
        <v>0</v>
      </c>
      <c r="AN522" s="154">
        <v>0</v>
      </c>
      <c r="AO522" s="154">
        <v>0</v>
      </c>
      <c r="AP522" s="154">
        <v>0</v>
      </c>
      <c r="AQ522" s="154">
        <v>0</v>
      </c>
      <c r="AR522" s="154">
        <v>0</v>
      </c>
      <c r="AS522" s="154">
        <v>0</v>
      </c>
      <c r="AT522" s="154">
        <v>0</v>
      </c>
      <c r="AU522" s="154">
        <v>0</v>
      </c>
      <c r="AV522" s="154">
        <v>53100</v>
      </c>
      <c r="AW522" s="154">
        <v>0</v>
      </c>
      <c r="AX522" s="154">
        <v>0</v>
      </c>
      <c r="AY522" s="154">
        <v>0</v>
      </c>
      <c r="AZ522" s="154">
        <v>0</v>
      </c>
      <c r="BA522" s="154">
        <v>0</v>
      </c>
      <c r="BB522" s="154">
        <v>53100</v>
      </c>
      <c r="BC522" s="22">
        <f t="shared" si="24"/>
        <v>0</v>
      </c>
      <c r="BD522" s="22">
        <f t="shared" si="25"/>
        <v>106200</v>
      </c>
      <c r="BE522" s="22">
        <f t="shared" si="26"/>
        <v>106200</v>
      </c>
    </row>
    <row r="523" spans="1:57" x14ac:dyDescent="0.3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0">
        <v>43809</v>
      </c>
      <c r="AF523" s="140">
        <v>46366</v>
      </c>
      <c r="AG523" s="141">
        <v>53100</v>
      </c>
      <c r="AH523" s="83">
        <v>2.2777777777777777</v>
      </c>
      <c r="AI523" s="83">
        <v>7</v>
      </c>
      <c r="AJ523" s="142">
        <v>5.6399999999999999E-2</v>
      </c>
      <c r="AK523" s="79" t="s">
        <v>651</v>
      </c>
      <c r="AL523" s="79" t="s">
        <v>652</v>
      </c>
      <c r="AM523" s="154">
        <v>0</v>
      </c>
      <c r="AN523" s="154">
        <v>0</v>
      </c>
      <c r="AO523" s="154">
        <v>0</v>
      </c>
      <c r="AP523" s="154">
        <v>0</v>
      </c>
      <c r="AQ523" s="154">
        <v>0</v>
      </c>
      <c r="AR523" s="154">
        <v>0</v>
      </c>
      <c r="AS523" s="154">
        <v>0</v>
      </c>
      <c r="AT523" s="154">
        <v>0</v>
      </c>
      <c r="AU523" s="154">
        <v>0</v>
      </c>
      <c r="AV523" s="154">
        <v>0</v>
      </c>
      <c r="AW523" s="154">
        <v>0</v>
      </c>
      <c r="AX523" s="154">
        <v>0</v>
      </c>
      <c r="AY523" s="154">
        <v>0</v>
      </c>
      <c r="AZ523" s="154">
        <v>0</v>
      </c>
      <c r="BA523" s="154">
        <v>0</v>
      </c>
      <c r="BB523" s="154">
        <v>26550</v>
      </c>
      <c r="BC523" s="22">
        <f t="shared" si="24"/>
        <v>0</v>
      </c>
      <c r="BD523" s="22">
        <f t="shared" si="25"/>
        <v>26550</v>
      </c>
      <c r="BE523" s="22">
        <f t="shared" si="26"/>
        <v>26550</v>
      </c>
    </row>
    <row r="524" spans="1:57" x14ac:dyDescent="0.3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0">
        <v>43809</v>
      </c>
      <c r="AF524" s="140">
        <v>46731</v>
      </c>
      <c r="AG524" s="141">
        <v>159300</v>
      </c>
      <c r="AH524" s="83">
        <v>3.2777777777777777</v>
      </c>
      <c r="AI524" s="83">
        <v>8</v>
      </c>
      <c r="AJ524" s="142">
        <v>5.9299999999999999E-2</v>
      </c>
      <c r="AK524" s="79" t="s">
        <v>651</v>
      </c>
      <c r="AL524" s="79" t="s">
        <v>652</v>
      </c>
      <c r="AM524" s="154">
        <v>0</v>
      </c>
      <c r="AN524" s="154">
        <v>0</v>
      </c>
      <c r="AO524" s="154">
        <v>0</v>
      </c>
      <c r="AP524" s="154">
        <v>0</v>
      </c>
      <c r="AQ524" s="154">
        <v>0</v>
      </c>
      <c r="AR524" s="154">
        <v>0</v>
      </c>
      <c r="AS524" s="154">
        <v>0</v>
      </c>
      <c r="AT524" s="154">
        <v>0</v>
      </c>
      <c r="AU524" s="154">
        <v>0</v>
      </c>
      <c r="AV524" s="154">
        <v>0</v>
      </c>
      <c r="AW524" s="154">
        <v>0</v>
      </c>
      <c r="AX524" s="154">
        <v>0</v>
      </c>
      <c r="AY524" s="154">
        <v>0</v>
      </c>
      <c r="AZ524" s="154">
        <v>0</v>
      </c>
      <c r="BA524" s="154">
        <v>0</v>
      </c>
      <c r="BB524" s="154">
        <v>53100</v>
      </c>
      <c r="BC524" s="22">
        <f t="shared" si="24"/>
        <v>0</v>
      </c>
      <c r="BD524" s="22">
        <f t="shared" si="25"/>
        <v>53100</v>
      </c>
      <c r="BE524" s="22">
        <f t="shared" si="26"/>
        <v>53100</v>
      </c>
    </row>
    <row r="525" spans="1:57" x14ac:dyDescent="0.3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0">
        <v>43809</v>
      </c>
      <c r="AF525" s="140">
        <v>47097</v>
      </c>
      <c r="AG525" s="141">
        <v>254290</v>
      </c>
      <c r="AH525" s="83">
        <v>4.2777777777777777</v>
      </c>
      <c r="AI525" s="83">
        <v>9</v>
      </c>
      <c r="AJ525" s="142">
        <v>6.2100000000000002E-2</v>
      </c>
      <c r="AK525" s="79" t="s">
        <v>651</v>
      </c>
      <c r="AL525" s="79" t="s">
        <v>652</v>
      </c>
      <c r="AM525" s="154">
        <v>0</v>
      </c>
      <c r="AN525" s="154">
        <v>0</v>
      </c>
      <c r="AO525" s="154">
        <v>0</v>
      </c>
      <c r="AP525" s="154">
        <v>0</v>
      </c>
      <c r="AQ525" s="154">
        <v>0</v>
      </c>
      <c r="AR525" s="154">
        <v>0</v>
      </c>
      <c r="AS525" s="154">
        <v>0</v>
      </c>
      <c r="AT525" s="154">
        <v>0</v>
      </c>
      <c r="AU525" s="154">
        <v>0</v>
      </c>
      <c r="AV525" s="154">
        <v>0</v>
      </c>
      <c r="AW525" s="154">
        <v>0</v>
      </c>
      <c r="AX525" s="154">
        <v>0</v>
      </c>
      <c r="AY525" s="154">
        <v>0</v>
      </c>
      <c r="AZ525" s="154">
        <v>0</v>
      </c>
      <c r="BA525" s="154">
        <v>0</v>
      </c>
      <c r="BB525" s="154">
        <v>63572.5</v>
      </c>
      <c r="BC525" s="22">
        <f t="shared" si="24"/>
        <v>0</v>
      </c>
      <c r="BD525" s="22">
        <f t="shared" si="25"/>
        <v>63572.5</v>
      </c>
      <c r="BE525" s="22">
        <f t="shared" si="26"/>
        <v>63572.5</v>
      </c>
    </row>
    <row r="526" spans="1:57" x14ac:dyDescent="0.3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26550</v>
      </c>
      <c r="X526" s="77">
        <v>0</v>
      </c>
      <c r="Y526" s="77">
        <v>0</v>
      </c>
      <c r="Z526" s="77">
        <v>112.17</v>
      </c>
      <c r="AA526" s="77">
        <v>0</v>
      </c>
      <c r="AB526" s="77">
        <v>0</v>
      </c>
      <c r="AC526" s="77">
        <v>0</v>
      </c>
      <c r="AD526" s="77">
        <v>26550</v>
      </c>
      <c r="AE526" s="140">
        <v>43809</v>
      </c>
      <c r="AF526" s="140">
        <v>45636</v>
      </c>
      <c r="AG526" s="141">
        <v>53100</v>
      </c>
      <c r="AH526" s="83">
        <v>0.27777777777777779</v>
      </c>
      <c r="AI526" s="83">
        <v>5</v>
      </c>
      <c r="AJ526" s="142">
        <v>5.0700000000000002E-2</v>
      </c>
      <c r="AK526" s="79" t="s">
        <v>651</v>
      </c>
      <c r="AL526" s="79" t="s">
        <v>652</v>
      </c>
      <c r="AM526" s="154">
        <v>0</v>
      </c>
      <c r="AN526" s="154">
        <v>0</v>
      </c>
      <c r="AO526" s="154">
        <v>0</v>
      </c>
      <c r="AP526" s="154">
        <v>26550</v>
      </c>
      <c r="AQ526" s="154">
        <v>0</v>
      </c>
      <c r="AR526" s="154">
        <v>0</v>
      </c>
      <c r="AS526" s="154">
        <v>0</v>
      </c>
      <c r="AT526" s="154">
        <v>0</v>
      </c>
      <c r="AU526" s="154">
        <v>0</v>
      </c>
      <c r="AV526" s="154">
        <v>0</v>
      </c>
      <c r="AW526" s="154">
        <v>0</v>
      </c>
      <c r="AX526" s="154">
        <v>0</v>
      </c>
      <c r="AY526" s="154">
        <v>0</v>
      </c>
      <c r="AZ526" s="154">
        <v>0</v>
      </c>
      <c r="BA526" s="154">
        <v>0</v>
      </c>
      <c r="BB526" s="154">
        <v>0</v>
      </c>
      <c r="BC526" s="22">
        <f t="shared" si="24"/>
        <v>26550</v>
      </c>
      <c r="BD526" s="22">
        <f t="shared" si="25"/>
        <v>0</v>
      </c>
      <c r="BE526" s="22">
        <f t="shared" si="26"/>
        <v>26550</v>
      </c>
    </row>
    <row r="527" spans="1:57" x14ac:dyDescent="0.3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0">
        <v>43809</v>
      </c>
      <c r="AF527" s="140">
        <v>46001</v>
      </c>
      <c r="AG527" s="141">
        <v>53100</v>
      </c>
      <c r="AH527" s="83">
        <v>1.2777777777777777</v>
      </c>
      <c r="AI527" s="83">
        <v>6</v>
      </c>
      <c r="AJ527" s="142">
        <v>5.3600000000000002E-2</v>
      </c>
      <c r="AK527" s="79" t="s">
        <v>651</v>
      </c>
      <c r="AL527" s="79" t="s">
        <v>652</v>
      </c>
      <c r="AM527" s="154">
        <v>0</v>
      </c>
      <c r="AN527" s="154">
        <v>0</v>
      </c>
      <c r="AO527" s="154">
        <v>0</v>
      </c>
      <c r="AP527" s="154">
        <v>0</v>
      </c>
      <c r="AQ527" s="154">
        <v>0</v>
      </c>
      <c r="AR527" s="154">
        <v>0</v>
      </c>
      <c r="AS527" s="154">
        <v>0</v>
      </c>
      <c r="AT527" s="154">
        <v>0</v>
      </c>
      <c r="AU527" s="154">
        <v>0</v>
      </c>
      <c r="AV527" s="154">
        <v>26550</v>
      </c>
      <c r="AW527" s="154">
        <v>0</v>
      </c>
      <c r="AX527" s="154">
        <v>0</v>
      </c>
      <c r="AY527" s="154">
        <v>0</v>
      </c>
      <c r="AZ527" s="154">
        <v>0</v>
      </c>
      <c r="BA527" s="154">
        <v>0</v>
      </c>
      <c r="BB527" s="154">
        <v>26550</v>
      </c>
      <c r="BC527" s="22">
        <f t="shared" si="24"/>
        <v>0</v>
      </c>
      <c r="BD527" s="22">
        <f t="shared" si="25"/>
        <v>53100</v>
      </c>
      <c r="BE527" s="22">
        <f t="shared" si="26"/>
        <v>53100</v>
      </c>
    </row>
    <row r="528" spans="1:57" x14ac:dyDescent="0.3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0">
        <v>43809</v>
      </c>
      <c r="AF528" s="140">
        <v>47097</v>
      </c>
      <c r="AG528" s="141">
        <v>212400</v>
      </c>
      <c r="AH528" s="83">
        <v>4.2777777777777777</v>
      </c>
      <c r="AI528" s="83">
        <v>9</v>
      </c>
      <c r="AJ528" s="142">
        <v>6.2100000000000002E-2</v>
      </c>
      <c r="AK528" s="79" t="s">
        <v>651</v>
      </c>
      <c r="AL528" s="79" t="s">
        <v>652</v>
      </c>
      <c r="AM528" s="154">
        <v>0</v>
      </c>
      <c r="AN528" s="154">
        <v>0</v>
      </c>
      <c r="AO528" s="154">
        <v>0</v>
      </c>
      <c r="AP528" s="154">
        <v>0</v>
      </c>
      <c r="AQ528" s="154">
        <v>0</v>
      </c>
      <c r="AR528" s="154">
        <v>0</v>
      </c>
      <c r="AS528" s="154">
        <v>0</v>
      </c>
      <c r="AT528" s="154">
        <v>0</v>
      </c>
      <c r="AU528" s="154">
        <v>0</v>
      </c>
      <c r="AV528" s="154">
        <v>0</v>
      </c>
      <c r="AW528" s="154">
        <v>0</v>
      </c>
      <c r="AX528" s="154">
        <v>0</v>
      </c>
      <c r="AY528" s="154">
        <v>0</v>
      </c>
      <c r="AZ528" s="154">
        <v>0</v>
      </c>
      <c r="BA528" s="154">
        <v>0</v>
      </c>
      <c r="BB528" s="154">
        <v>53100</v>
      </c>
      <c r="BC528" s="22">
        <f t="shared" si="24"/>
        <v>0</v>
      </c>
      <c r="BD528" s="22">
        <f t="shared" si="25"/>
        <v>53100</v>
      </c>
      <c r="BE528" s="22">
        <f t="shared" si="26"/>
        <v>53100</v>
      </c>
    </row>
    <row r="529" spans="1:57" x14ac:dyDescent="0.3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0">
        <v>43809</v>
      </c>
      <c r="AF529" s="140">
        <v>46366</v>
      </c>
      <c r="AG529" s="141">
        <v>51330</v>
      </c>
      <c r="AH529" s="83">
        <v>2.2777777777777777</v>
      </c>
      <c r="AI529" s="83">
        <v>7</v>
      </c>
      <c r="AJ529" s="142">
        <v>5.6399999999999999E-2</v>
      </c>
      <c r="AK529" s="79" t="s">
        <v>651</v>
      </c>
      <c r="AL529" s="79" t="s">
        <v>652</v>
      </c>
      <c r="AM529" s="154">
        <v>0</v>
      </c>
      <c r="AN529" s="154">
        <v>0</v>
      </c>
      <c r="AO529" s="154">
        <v>0</v>
      </c>
      <c r="AP529" s="154">
        <v>0</v>
      </c>
      <c r="AQ529" s="154">
        <v>0</v>
      </c>
      <c r="AR529" s="154">
        <v>0</v>
      </c>
      <c r="AS529" s="154">
        <v>0</v>
      </c>
      <c r="AT529" s="154">
        <v>0</v>
      </c>
      <c r="AU529" s="154">
        <v>0</v>
      </c>
      <c r="AV529" s="154">
        <v>0</v>
      </c>
      <c r="AW529" s="154">
        <v>0</v>
      </c>
      <c r="AX529" s="154">
        <v>0</v>
      </c>
      <c r="AY529" s="154">
        <v>0</v>
      </c>
      <c r="AZ529" s="154">
        <v>0</v>
      </c>
      <c r="BA529" s="154">
        <v>0</v>
      </c>
      <c r="BB529" s="154">
        <v>25665</v>
      </c>
      <c r="BC529" s="22">
        <f t="shared" si="24"/>
        <v>0</v>
      </c>
      <c r="BD529" s="22">
        <f t="shared" si="25"/>
        <v>25665</v>
      </c>
      <c r="BE529" s="22">
        <f t="shared" si="26"/>
        <v>25665</v>
      </c>
    </row>
    <row r="530" spans="1:57" x14ac:dyDescent="0.3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0">
        <v>43809</v>
      </c>
      <c r="AF530" s="140">
        <v>46731</v>
      </c>
      <c r="AG530" s="141">
        <v>53100</v>
      </c>
      <c r="AH530" s="83">
        <v>3.2777777777777777</v>
      </c>
      <c r="AI530" s="83">
        <v>8</v>
      </c>
      <c r="AJ530" s="142">
        <v>5.9299999999999999E-2</v>
      </c>
      <c r="AK530" s="79" t="s">
        <v>651</v>
      </c>
      <c r="AL530" s="79" t="s">
        <v>652</v>
      </c>
      <c r="AM530" s="154">
        <v>0</v>
      </c>
      <c r="AN530" s="154">
        <v>0</v>
      </c>
      <c r="AO530" s="154">
        <v>0</v>
      </c>
      <c r="AP530" s="154">
        <v>0</v>
      </c>
      <c r="AQ530" s="154">
        <v>0</v>
      </c>
      <c r="AR530" s="154">
        <v>0</v>
      </c>
      <c r="AS530" s="154">
        <v>0</v>
      </c>
      <c r="AT530" s="154">
        <v>0</v>
      </c>
      <c r="AU530" s="154">
        <v>0</v>
      </c>
      <c r="AV530" s="154">
        <v>0</v>
      </c>
      <c r="AW530" s="154">
        <v>0</v>
      </c>
      <c r="AX530" s="154">
        <v>0</v>
      </c>
      <c r="AY530" s="154">
        <v>0</v>
      </c>
      <c r="AZ530" s="154">
        <v>0</v>
      </c>
      <c r="BA530" s="154">
        <v>0</v>
      </c>
      <c r="BB530" s="154">
        <v>17700</v>
      </c>
      <c r="BC530" s="22">
        <f t="shared" si="24"/>
        <v>0</v>
      </c>
      <c r="BD530" s="22">
        <f t="shared" si="25"/>
        <v>17700</v>
      </c>
      <c r="BE530" s="22">
        <f t="shared" si="26"/>
        <v>17700</v>
      </c>
    </row>
    <row r="531" spans="1:57" x14ac:dyDescent="0.3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0">
        <v>43809</v>
      </c>
      <c r="AF531" s="140">
        <v>47097</v>
      </c>
      <c r="AG531" s="141">
        <v>112837.5</v>
      </c>
      <c r="AH531" s="83">
        <v>4.2777777777777777</v>
      </c>
      <c r="AI531" s="83">
        <v>9</v>
      </c>
      <c r="AJ531" s="142">
        <v>6.2100000000000002E-2</v>
      </c>
      <c r="AK531" s="79" t="s">
        <v>651</v>
      </c>
      <c r="AL531" s="79" t="s">
        <v>652</v>
      </c>
      <c r="AM531" s="154">
        <v>0</v>
      </c>
      <c r="AN531" s="154">
        <v>0</v>
      </c>
      <c r="AO531" s="154">
        <v>0</v>
      </c>
      <c r="AP531" s="154">
        <v>0</v>
      </c>
      <c r="AQ531" s="154">
        <v>0</v>
      </c>
      <c r="AR531" s="154">
        <v>0</v>
      </c>
      <c r="AS531" s="154">
        <v>0</v>
      </c>
      <c r="AT531" s="154">
        <v>0</v>
      </c>
      <c r="AU531" s="154">
        <v>0</v>
      </c>
      <c r="AV531" s="154">
        <v>0</v>
      </c>
      <c r="AW531" s="154">
        <v>0</v>
      </c>
      <c r="AX531" s="154">
        <v>0</v>
      </c>
      <c r="AY531" s="154">
        <v>0</v>
      </c>
      <c r="AZ531" s="154">
        <v>0</v>
      </c>
      <c r="BA531" s="154">
        <v>0</v>
      </c>
      <c r="BB531" s="154">
        <v>28209.38</v>
      </c>
      <c r="BC531" s="22">
        <f t="shared" si="24"/>
        <v>0</v>
      </c>
      <c r="BD531" s="22">
        <f t="shared" si="25"/>
        <v>28209.38</v>
      </c>
      <c r="BE531" s="22">
        <f t="shared" si="26"/>
        <v>28209.38</v>
      </c>
    </row>
    <row r="532" spans="1:57" x14ac:dyDescent="0.3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129726.25</v>
      </c>
      <c r="X532" s="77">
        <v>0</v>
      </c>
      <c r="Y532" s="77">
        <v>0</v>
      </c>
      <c r="Z532" s="77">
        <v>548.09</v>
      </c>
      <c r="AA532" s="77">
        <v>0</v>
      </c>
      <c r="AB532" s="77">
        <v>0</v>
      </c>
      <c r="AC532" s="77">
        <v>0</v>
      </c>
      <c r="AD532" s="77">
        <v>129726.25</v>
      </c>
      <c r="AE532" s="140">
        <v>43810</v>
      </c>
      <c r="AF532" s="140">
        <v>45637</v>
      </c>
      <c r="AG532" s="141">
        <v>259452.5</v>
      </c>
      <c r="AH532" s="83">
        <v>0.28055555555555556</v>
      </c>
      <c r="AI532" s="83">
        <v>5</v>
      </c>
      <c r="AJ532" s="142">
        <v>5.0700000000000002E-2</v>
      </c>
      <c r="AK532" s="79" t="s">
        <v>651</v>
      </c>
      <c r="AL532" s="79" t="s">
        <v>652</v>
      </c>
      <c r="AM532" s="154">
        <v>0</v>
      </c>
      <c r="AN532" s="154">
        <v>0</v>
      </c>
      <c r="AO532" s="154">
        <v>0</v>
      </c>
      <c r="AP532" s="154">
        <v>129726.25</v>
      </c>
      <c r="AQ532" s="154">
        <v>0</v>
      </c>
      <c r="AR532" s="154">
        <v>0</v>
      </c>
      <c r="AS532" s="154">
        <v>0</v>
      </c>
      <c r="AT532" s="154">
        <v>0</v>
      </c>
      <c r="AU532" s="154">
        <v>0</v>
      </c>
      <c r="AV532" s="154">
        <v>0</v>
      </c>
      <c r="AW532" s="154">
        <v>0</v>
      </c>
      <c r="AX532" s="154">
        <v>0</v>
      </c>
      <c r="AY532" s="154">
        <v>0</v>
      </c>
      <c r="AZ532" s="154">
        <v>0</v>
      </c>
      <c r="BA532" s="154">
        <v>0</v>
      </c>
      <c r="BB532" s="154">
        <v>0</v>
      </c>
      <c r="BC532" s="22">
        <f t="shared" si="24"/>
        <v>129726.25</v>
      </c>
      <c r="BD532" s="22">
        <f t="shared" si="25"/>
        <v>0</v>
      </c>
      <c r="BE532" s="22">
        <f t="shared" si="26"/>
        <v>129726.25</v>
      </c>
    </row>
    <row r="533" spans="1:57" x14ac:dyDescent="0.3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0">
        <v>43810</v>
      </c>
      <c r="AF533" s="140">
        <v>46002</v>
      </c>
      <c r="AG533" s="141">
        <v>518905</v>
      </c>
      <c r="AH533" s="83">
        <v>1.2805555555555554</v>
      </c>
      <c r="AI533" s="83">
        <v>6</v>
      </c>
      <c r="AJ533" s="142">
        <v>5.3600000000000002E-2</v>
      </c>
      <c r="AK533" s="79" t="s">
        <v>651</v>
      </c>
      <c r="AL533" s="79" t="s">
        <v>652</v>
      </c>
      <c r="AM533" s="154">
        <v>0</v>
      </c>
      <c r="AN533" s="154">
        <v>0</v>
      </c>
      <c r="AO533" s="154">
        <v>0</v>
      </c>
      <c r="AP533" s="154">
        <v>0</v>
      </c>
      <c r="AQ533" s="154">
        <v>0</v>
      </c>
      <c r="AR533" s="154">
        <v>0</v>
      </c>
      <c r="AS533" s="154">
        <v>0</v>
      </c>
      <c r="AT533" s="154">
        <v>0</v>
      </c>
      <c r="AU533" s="154">
        <v>0</v>
      </c>
      <c r="AV533" s="154">
        <v>259452.5</v>
      </c>
      <c r="AW533" s="154">
        <v>0</v>
      </c>
      <c r="AX533" s="154">
        <v>0</v>
      </c>
      <c r="AY533" s="154">
        <v>0</v>
      </c>
      <c r="AZ533" s="154">
        <v>0</v>
      </c>
      <c r="BA533" s="154">
        <v>0</v>
      </c>
      <c r="BB533" s="154">
        <v>259452.5</v>
      </c>
      <c r="BC533" s="22">
        <f t="shared" si="24"/>
        <v>0</v>
      </c>
      <c r="BD533" s="22">
        <f t="shared" si="25"/>
        <v>518905</v>
      </c>
      <c r="BE533" s="22">
        <f t="shared" si="26"/>
        <v>518905</v>
      </c>
    </row>
    <row r="534" spans="1:57" x14ac:dyDescent="0.3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0">
        <v>43810</v>
      </c>
      <c r="AF534" s="140">
        <v>46367</v>
      </c>
      <c r="AG534" s="141">
        <v>805645</v>
      </c>
      <c r="AH534" s="83">
        <v>2.2805555555555554</v>
      </c>
      <c r="AI534" s="83">
        <v>7</v>
      </c>
      <c r="AJ534" s="142">
        <v>5.6399999999999999E-2</v>
      </c>
      <c r="AK534" s="79" t="s">
        <v>651</v>
      </c>
      <c r="AL534" s="79" t="s">
        <v>652</v>
      </c>
      <c r="AM534" s="154">
        <v>0</v>
      </c>
      <c r="AN534" s="154">
        <v>0</v>
      </c>
      <c r="AO534" s="154">
        <v>0</v>
      </c>
      <c r="AP534" s="154">
        <v>0</v>
      </c>
      <c r="AQ534" s="154">
        <v>0</v>
      </c>
      <c r="AR534" s="154">
        <v>0</v>
      </c>
      <c r="AS534" s="154">
        <v>0</v>
      </c>
      <c r="AT534" s="154">
        <v>0</v>
      </c>
      <c r="AU534" s="154">
        <v>0</v>
      </c>
      <c r="AV534" s="154">
        <v>0</v>
      </c>
      <c r="AW534" s="154">
        <v>0</v>
      </c>
      <c r="AX534" s="154">
        <v>0</v>
      </c>
      <c r="AY534" s="154">
        <v>0</v>
      </c>
      <c r="AZ534" s="154">
        <v>0</v>
      </c>
      <c r="BA534" s="154">
        <v>0</v>
      </c>
      <c r="BB534" s="154">
        <v>402822.5</v>
      </c>
      <c r="BC534" s="22">
        <f t="shared" si="24"/>
        <v>0</v>
      </c>
      <c r="BD534" s="22">
        <f t="shared" si="25"/>
        <v>402822.5</v>
      </c>
      <c r="BE534" s="22">
        <f t="shared" si="26"/>
        <v>402822.5</v>
      </c>
    </row>
    <row r="535" spans="1:57" x14ac:dyDescent="0.3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0">
        <v>43810</v>
      </c>
      <c r="AF535" s="140">
        <v>46732</v>
      </c>
      <c r="AG535" s="141">
        <v>562565</v>
      </c>
      <c r="AH535" s="83">
        <v>3.2805555555555554</v>
      </c>
      <c r="AI535" s="83">
        <v>8</v>
      </c>
      <c r="AJ535" s="142">
        <v>5.9299999999999999E-2</v>
      </c>
      <c r="AK535" s="79" t="s">
        <v>651</v>
      </c>
      <c r="AL535" s="79" t="s">
        <v>652</v>
      </c>
      <c r="AM535" s="154">
        <v>0</v>
      </c>
      <c r="AN535" s="154">
        <v>0</v>
      </c>
      <c r="AO535" s="154">
        <v>0</v>
      </c>
      <c r="AP535" s="154">
        <v>0</v>
      </c>
      <c r="AQ535" s="154">
        <v>0</v>
      </c>
      <c r="AR535" s="154">
        <v>0</v>
      </c>
      <c r="AS535" s="154">
        <v>0</v>
      </c>
      <c r="AT535" s="154">
        <v>0</v>
      </c>
      <c r="AU535" s="154">
        <v>0</v>
      </c>
      <c r="AV535" s="154">
        <v>0</v>
      </c>
      <c r="AW535" s="154">
        <v>0</v>
      </c>
      <c r="AX535" s="154">
        <v>0</v>
      </c>
      <c r="AY535" s="154">
        <v>0</v>
      </c>
      <c r="AZ535" s="154">
        <v>0</v>
      </c>
      <c r="BA535" s="154">
        <v>0</v>
      </c>
      <c r="BB535" s="154">
        <v>187521.67</v>
      </c>
      <c r="BC535" s="22">
        <f t="shared" si="24"/>
        <v>0</v>
      </c>
      <c r="BD535" s="22">
        <f t="shared" si="25"/>
        <v>187521.67</v>
      </c>
      <c r="BE535" s="22">
        <f t="shared" si="26"/>
        <v>187521.67</v>
      </c>
    </row>
    <row r="536" spans="1:57" x14ac:dyDescent="0.3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0">
        <v>43810</v>
      </c>
      <c r="AF536" s="140">
        <v>47098</v>
      </c>
      <c r="AG536" s="141">
        <v>159300</v>
      </c>
      <c r="AH536" s="83">
        <v>4.2805555555555559</v>
      </c>
      <c r="AI536" s="83">
        <v>9</v>
      </c>
      <c r="AJ536" s="142">
        <v>6.2100000000000002E-2</v>
      </c>
      <c r="AK536" s="79" t="s">
        <v>651</v>
      </c>
      <c r="AL536" s="79" t="s">
        <v>652</v>
      </c>
      <c r="AM536" s="154">
        <v>0</v>
      </c>
      <c r="AN536" s="154">
        <v>0</v>
      </c>
      <c r="AO536" s="154">
        <v>0</v>
      </c>
      <c r="AP536" s="154">
        <v>0</v>
      </c>
      <c r="AQ536" s="154">
        <v>0</v>
      </c>
      <c r="AR536" s="154">
        <v>0</v>
      </c>
      <c r="AS536" s="154">
        <v>0</v>
      </c>
      <c r="AT536" s="154">
        <v>0</v>
      </c>
      <c r="AU536" s="154">
        <v>0</v>
      </c>
      <c r="AV536" s="154">
        <v>0</v>
      </c>
      <c r="AW536" s="154">
        <v>0</v>
      </c>
      <c r="AX536" s="154">
        <v>0</v>
      </c>
      <c r="AY536" s="154">
        <v>0</v>
      </c>
      <c r="AZ536" s="154">
        <v>0</v>
      </c>
      <c r="BA536" s="154">
        <v>0</v>
      </c>
      <c r="BB536" s="154">
        <v>39825</v>
      </c>
      <c r="BC536" s="22">
        <f t="shared" si="24"/>
        <v>0</v>
      </c>
      <c r="BD536" s="22">
        <f t="shared" si="25"/>
        <v>39825</v>
      </c>
      <c r="BE536" s="22">
        <f t="shared" si="26"/>
        <v>39825</v>
      </c>
    </row>
    <row r="537" spans="1:57" x14ac:dyDescent="0.3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0">
        <v>43810</v>
      </c>
      <c r="AF537" s="140">
        <v>47463</v>
      </c>
      <c r="AG537" s="141">
        <v>159300</v>
      </c>
      <c r="AH537" s="83">
        <v>5.2805555555555559</v>
      </c>
      <c r="AI537" s="83">
        <v>10</v>
      </c>
      <c r="AJ537" s="142">
        <v>6.5000000000000002E-2</v>
      </c>
      <c r="AK537" s="79" t="s">
        <v>651</v>
      </c>
      <c r="AL537" s="79" t="s">
        <v>652</v>
      </c>
      <c r="AM537" s="154">
        <v>0</v>
      </c>
      <c r="AN537" s="154">
        <v>0</v>
      </c>
      <c r="AO537" s="154">
        <v>0</v>
      </c>
      <c r="AP537" s="154">
        <v>0</v>
      </c>
      <c r="AQ537" s="154">
        <v>0</v>
      </c>
      <c r="AR537" s="154">
        <v>0</v>
      </c>
      <c r="AS537" s="154">
        <v>0</v>
      </c>
      <c r="AT537" s="154">
        <v>0</v>
      </c>
      <c r="AU537" s="154">
        <v>0</v>
      </c>
      <c r="AV537" s="154">
        <v>0</v>
      </c>
      <c r="AW537" s="154">
        <v>0</v>
      </c>
      <c r="AX537" s="154">
        <v>0</v>
      </c>
      <c r="AY537" s="154">
        <v>0</v>
      </c>
      <c r="AZ537" s="154">
        <v>0</v>
      </c>
      <c r="BA537" s="154">
        <v>0</v>
      </c>
      <c r="BB537" s="154">
        <v>31860</v>
      </c>
      <c r="BC537" s="22">
        <f t="shared" si="24"/>
        <v>0</v>
      </c>
      <c r="BD537" s="22">
        <f t="shared" si="25"/>
        <v>31860</v>
      </c>
      <c r="BE537" s="22">
        <f t="shared" si="26"/>
        <v>31860</v>
      </c>
    </row>
    <row r="538" spans="1:57" x14ac:dyDescent="0.3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26550</v>
      </c>
      <c r="X538" s="77">
        <v>0</v>
      </c>
      <c r="Y538" s="77">
        <v>0</v>
      </c>
      <c r="Z538" s="77">
        <v>112.17</v>
      </c>
      <c r="AA538" s="77">
        <v>0</v>
      </c>
      <c r="AB538" s="77">
        <v>0</v>
      </c>
      <c r="AC538" s="77">
        <v>0</v>
      </c>
      <c r="AD538" s="77">
        <v>26550</v>
      </c>
      <c r="AE538" s="140">
        <v>43810</v>
      </c>
      <c r="AF538" s="140">
        <v>45637</v>
      </c>
      <c r="AG538" s="141">
        <v>53100</v>
      </c>
      <c r="AH538" s="83">
        <v>0.28055555555555556</v>
      </c>
      <c r="AI538" s="83">
        <v>5</v>
      </c>
      <c r="AJ538" s="142">
        <v>5.0700000000000002E-2</v>
      </c>
      <c r="AK538" s="79" t="s">
        <v>651</v>
      </c>
      <c r="AL538" s="79" t="s">
        <v>652</v>
      </c>
      <c r="AM538" s="154">
        <v>0</v>
      </c>
      <c r="AN538" s="154">
        <v>0</v>
      </c>
      <c r="AO538" s="154">
        <v>0</v>
      </c>
      <c r="AP538" s="154">
        <v>26550</v>
      </c>
      <c r="AQ538" s="154">
        <v>0</v>
      </c>
      <c r="AR538" s="154">
        <v>0</v>
      </c>
      <c r="AS538" s="154">
        <v>0</v>
      </c>
      <c r="AT538" s="154">
        <v>0</v>
      </c>
      <c r="AU538" s="154">
        <v>0</v>
      </c>
      <c r="AV538" s="154">
        <v>0</v>
      </c>
      <c r="AW538" s="154">
        <v>0</v>
      </c>
      <c r="AX538" s="154">
        <v>0</v>
      </c>
      <c r="AY538" s="154">
        <v>0</v>
      </c>
      <c r="AZ538" s="154">
        <v>0</v>
      </c>
      <c r="BA538" s="154">
        <v>0</v>
      </c>
      <c r="BB538" s="154">
        <v>0</v>
      </c>
      <c r="BC538" s="22">
        <f t="shared" si="24"/>
        <v>26550</v>
      </c>
      <c r="BD538" s="22">
        <f t="shared" si="25"/>
        <v>0</v>
      </c>
      <c r="BE538" s="22">
        <f t="shared" si="26"/>
        <v>26550</v>
      </c>
    </row>
    <row r="539" spans="1:57" x14ac:dyDescent="0.3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0">
        <v>43810</v>
      </c>
      <c r="AF539" s="140">
        <v>46002</v>
      </c>
      <c r="AG539" s="141">
        <v>407690</v>
      </c>
      <c r="AH539" s="83">
        <v>1.2805555555555554</v>
      </c>
      <c r="AI539" s="83">
        <v>6</v>
      </c>
      <c r="AJ539" s="142">
        <v>5.3600000000000002E-2</v>
      </c>
      <c r="AK539" s="79" t="s">
        <v>651</v>
      </c>
      <c r="AL539" s="79" t="s">
        <v>652</v>
      </c>
      <c r="AM539" s="154">
        <v>0</v>
      </c>
      <c r="AN539" s="154">
        <v>0</v>
      </c>
      <c r="AO539" s="154">
        <v>0</v>
      </c>
      <c r="AP539" s="154">
        <v>0</v>
      </c>
      <c r="AQ539" s="154">
        <v>0</v>
      </c>
      <c r="AR539" s="154">
        <v>0</v>
      </c>
      <c r="AS539" s="154">
        <v>0</v>
      </c>
      <c r="AT539" s="154">
        <v>0</v>
      </c>
      <c r="AU539" s="154">
        <v>0</v>
      </c>
      <c r="AV539" s="154">
        <v>203845</v>
      </c>
      <c r="AW539" s="154">
        <v>0</v>
      </c>
      <c r="AX539" s="154">
        <v>0</v>
      </c>
      <c r="AY539" s="154">
        <v>0</v>
      </c>
      <c r="AZ539" s="154">
        <v>0</v>
      </c>
      <c r="BA539" s="154">
        <v>0</v>
      </c>
      <c r="BB539" s="154">
        <v>203845</v>
      </c>
      <c r="BC539" s="22">
        <f t="shared" si="24"/>
        <v>0</v>
      </c>
      <c r="BD539" s="22">
        <f t="shared" si="25"/>
        <v>407690</v>
      </c>
      <c r="BE539" s="22">
        <f t="shared" si="26"/>
        <v>407690</v>
      </c>
    </row>
    <row r="540" spans="1:57" x14ac:dyDescent="0.3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0">
        <v>43810</v>
      </c>
      <c r="AF540" s="140">
        <v>46367</v>
      </c>
      <c r="AG540" s="141">
        <v>364767.5</v>
      </c>
      <c r="AH540" s="83">
        <v>2.2805555555555554</v>
      </c>
      <c r="AI540" s="83">
        <v>7</v>
      </c>
      <c r="AJ540" s="142">
        <v>5.6399999999999999E-2</v>
      </c>
      <c r="AK540" s="79" t="s">
        <v>651</v>
      </c>
      <c r="AL540" s="79" t="s">
        <v>652</v>
      </c>
      <c r="AM540" s="154">
        <v>0</v>
      </c>
      <c r="AN540" s="154">
        <v>0</v>
      </c>
      <c r="AO540" s="154">
        <v>0</v>
      </c>
      <c r="AP540" s="154">
        <v>0</v>
      </c>
      <c r="AQ540" s="154">
        <v>0</v>
      </c>
      <c r="AR540" s="154">
        <v>0</v>
      </c>
      <c r="AS540" s="154">
        <v>0</v>
      </c>
      <c r="AT540" s="154">
        <v>0</v>
      </c>
      <c r="AU540" s="154">
        <v>0</v>
      </c>
      <c r="AV540" s="154">
        <v>0</v>
      </c>
      <c r="AW540" s="154">
        <v>0</v>
      </c>
      <c r="AX540" s="154">
        <v>0</v>
      </c>
      <c r="AY540" s="154">
        <v>0</v>
      </c>
      <c r="AZ540" s="154">
        <v>0</v>
      </c>
      <c r="BA540" s="154">
        <v>0</v>
      </c>
      <c r="BB540" s="154">
        <v>182383.75</v>
      </c>
      <c r="BC540" s="22">
        <f t="shared" si="24"/>
        <v>0</v>
      </c>
      <c r="BD540" s="22">
        <f t="shared" si="25"/>
        <v>182383.75</v>
      </c>
      <c r="BE540" s="22">
        <f t="shared" si="26"/>
        <v>182383.75</v>
      </c>
    </row>
    <row r="541" spans="1:57" x14ac:dyDescent="0.3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0">
        <v>43810</v>
      </c>
      <c r="AF541" s="140">
        <v>46732</v>
      </c>
      <c r="AG541" s="141">
        <v>969222.5</v>
      </c>
      <c r="AH541" s="83">
        <v>3.2805555555555554</v>
      </c>
      <c r="AI541" s="83">
        <v>8</v>
      </c>
      <c r="AJ541" s="142">
        <v>5.9299999999999999E-2</v>
      </c>
      <c r="AK541" s="79" t="s">
        <v>651</v>
      </c>
      <c r="AL541" s="79" t="s">
        <v>652</v>
      </c>
      <c r="AM541" s="154">
        <v>0</v>
      </c>
      <c r="AN541" s="154">
        <v>0</v>
      </c>
      <c r="AO541" s="154">
        <v>0</v>
      </c>
      <c r="AP541" s="154">
        <v>0</v>
      </c>
      <c r="AQ541" s="154">
        <v>0</v>
      </c>
      <c r="AR541" s="154">
        <v>0</v>
      </c>
      <c r="AS541" s="154">
        <v>0</v>
      </c>
      <c r="AT541" s="154">
        <v>0</v>
      </c>
      <c r="AU541" s="154">
        <v>0</v>
      </c>
      <c r="AV541" s="154">
        <v>0</v>
      </c>
      <c r="AW541" s="154">
        <v>0</v>
      </c>
      <c r="AX541" s="154">
        <v>0</v>
      </c>
      <c r="AY541" s="154">
        <v>0</v>
      </c>
      <c r="AZ541" s="154">
        <v>0</v>
      </c>
      <c r="BA541" s="154">
        <v>0</v>
      </c>
      <c r="BB541" s="154">
        <v>323074.17</v>
      </c>
      <c r="BC541" s="22">
        <f t="shared" si="24"/>
        <v>0</v>
      </c>
      <c r="BD541" s="22">
        <f t="shared" si="25"/>
        <v>323074.17</v>
      </c>
      <c r="BE541" s="22">
        <f t="shared" si="26"/>
        <v>323074.17</v>
      </c>
    </row>
    <row r="542" spans="1:57" x14ac:dyDescent="0.3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0">
        <v>43810</v>
      </c>
      <c r="AF542" s="140">
        <v>47098</v>
      </c>
      <c r="AG542" s="141">
        <v>1580020</v>
      </c>
      <c r="AH542" s="83">
        <v>4.2805555555555559</v>
      </c>
      <c r="AI542" s="83">
        <v>9</v>
      </c>
      <c r="AJ542" s="142">
        <v>6.2100000000000002E-2</v>
      </c>
      <c r="AK542" s="79" t="s">
        <v>651</v>
      </c>
      <c r="AL542" s="79" t="s">
        <v>652</v>
      </c>
      <c r="AM542" s="154">
        <v>0</v>
      </c>
      <c r="AN542" s="154">
        <v>0</v>
      </c>
      <c r="AO542" s="154">
        <v>0</v>
      </c>
      <c r="AP542" s="154">
        <v>0</v>
      </c>
      <c r="AQ542" s="154">
        <v>0</v>
      </c>
      <c r="AR542" s="154">
        <v>0</v>
      </c>
      <c r="AS542" s="154">
        <v>0</v>
      </c>
      <c r="AT542" s="154">
        <v>0</v>
      </c>
      <c r="AU542" s="154">
        <v>0</v>
      </c>
      <c r="AV542" s="154">
        <v>0</v>
      </c>
      <c r="AW542" s="154">
        <v>0</v>
      </c>
      <c r="AX542" s="154">
        <v>0</v>
      </c>
      <c r="AY542" s="154">
        <v>0</v>
      </c>
      <c r="AZ542" s="154">
        <v>0</v>
      </c>
      <c r="BA542" s="154">
        <v>0</v>
      </c>
      <c r="BB542" s="154">
        <v>395005</v>
      </c>
      <c r="BC542" s="22">
        <f t="shared" si="24"/>
        <v>0</v>
      </c>
      <c r="BD542" s="22">
        <f t="shared" si="25"/>
        <v>395005</v>
      </c>
      <c r="BE542" s="22">
        <f t="shared" si="26"/>
        <v>395005</v>
      </c>
    </row>
    <row r="543" spans="1:57" x14ac:dyDescent="0.3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0">
        <v>43810</v>
      </c>
      <c r="AF543" s="140">
        <v>47463</v>
      </c>
      <c r="AG543" s="141">
        <v>318305</v>
      </c>
      <c r="AH543" s="83">
        <v>5.2805555555555559</v>
      </c>
      <c r="AI543" s="83">
        <v>10</v>
      </c>
      <c r="AJ543" s="142">
        <v>6.5000000000000002E-2</v>
      </c>
      <c r="AK543" s="79" t="s">
        <v>651</v>
      </c>
      <c r="AL543" s="79" t="s">
        <v>652</v>
      </c>
      <c r="AM543" s="154">
        <v>0</v>
      </c>
      <c r="AN543" s="154">
        <v>0</v>
      </c>
      <c r="AO543" s="154">
        <v>0</v>
      </c>
      <c r="AP543" s="154">
        <v>0</v>
      </c>
      <c r="AQ543" s="154">
        <v>0</v>
      </c>
      <c r="AR543" s="154">
        <v>0</v>
      </c>
      <c r="AS543" s="154">
        <v>0</v>
      </c>
      <c r="AT543" s="154">
        <v>0</v>
      </c>
      <c r="AU543" s="154">
        <v>0</v>
      </c>
      <c r="AV543" s="154">
        <v>0</v>
      </c>
      <c r="AW543" s="154">
        <v>0</v>
      </c>
      <c r="AX543" s="154">
        <v>0</v>
      </c>
      <c r="AY543" s="154">
        <v>0</v>
      </c>
      <c r="AZ543" s="154">
        <v>0</v>
      </c>
      <c r="BA543" s="154">
        <v>0</v>
      </c>
      <c r="BB543" s="154">
        <v>63661</v>
      </c>
      <c r="BC543" s="22">
        <f t="shared" si="24"/>
        <v>0</v>
      </c>
      <c r="BD543" s="22">
        <f t="shared" si="25"/>
        <v>63661</v>
      </c>
      <c r="BE543" s="22">
        <f t="shared" si="26"/>
        <v>63661</v>
      </c>
    </row>
    <row r="544" spans="1:57" x14ac:dyDescent="0.3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0">
        <v>43810</v>
      </c>
      <c r="AF544" s="140">
        <v>46367</v>
      </c>
      <c r="AG544" s="141">
        <v>49855</v>
      </c>
      <c r="AH544" s="83">
        <v>2.2805555555555554</v>
      </c>
      <c r="AI544" s="83">
        <v>7</v>
      </c>
      <c r="AJ544" s="142">
        <v>5.6399999999999999E-2</v>
      </c>
      <c r="AK544" s="79" t="s">
        <v>651</v>
      </c>
      <c r="AL544" s="79" t="s">
        <v>652</v>
      </c>
      <c r="AM544" s="154">
        <v>0</v>
      </c>
      <c r="AN544" s="154">
        <v>0</v>
      </c>
      <c r="AO544" s="154">
        <v>0</v>
      </c>
      <c r="AP544" s="154">
        <v>0</v>
      </c>
      <c r="AQ544" s="154">
        <v>0</v>
      </c>
      <c r="AR544" s="154">
        <v>0</v>
      </c>
      <c r="AS544" s="154">
        <v>0</v>
      </c>
      <c r="AT544" s="154">
        <v>0</v>
      </c>
      <c r="AU544" s="154">
        <v>0</v>
      </c>
      <c r="AV544" s="154">
        <v>0</v>
      </c>
      <c r="AW544" s="154">
        <v>0</v>
      </c>
      <c r="AX544" s="154">
        <v>0</v>
      </c>
      <c r="AY544" s="154">
        <v>0</v>
      </c>
      <c r="AZ544" s="154">
        <v>0</v>
      </c>
      <c r="BA544" s="154">
        <v>0</v>
      </c>
      <c r="BB544" s="154">
        <v>24927.5</v>
      </c>
      <c r="BC544" s="22">
        <f t="shared" si="24"/>
        <v>0</v>
      </c>
      <c r="BD544" s="22">
        <f t="shared" si="25"/>
        <v>24927.5</v>
      </c>
      <c r="BE544" s="22">
        <f t="shared" si="26"/>
        <v>24927.5</v>
      </c>
    </row>
    <row r="545" spans="1:57" x14ac:dyDescent="0.3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0">
        <v>43810</v>
      </c>
      <c r="AF545" s="140">
        <v>46732</v>
      </c>
      <c r="AG545" s="141">
        <v>101627.5</v>
      </c>
      <c r="AH545" s="83">
        <v>3.2805555555555554</v>
      </c>
      <c r="AI545" s="83">
        <v>8</v>
      </c>
      <c r="AJ545" s="142">
        <v>5.9299999999999999E-2</v>
      </c>
      <c r="AK545" s="79" t="s">
        <v>651</v>
      </c>
      <c r="AL545" s="79" t="s">
        <v>652</v>
      </c>
      <c r="AM545" s="154">
        <v>0</v>
      </c>
      <c r="AN545" s="154">
        <v>0</v>
      </c>
      <c r="AO545" s="154">
        <v>0</v>
      </c>
      <c r="AP545" s="154">
        <v>0</v>
      </c>
      <c r="AQ545" s="154">
        <v>0</v>
      </c>
      <c r="AR545" s="154">
        <v>0</v>
      </c>
      <c r="AS545" s="154">
        <v>0</v>
      </c>
      <c r="AT545" s="154">
        <v>0</v>
      </c>
      <c r="AU545" s="154">
        <v>0</v>
      </c>
      <c r="AV545" s="154">
        <v>0</v>
      </c>
      <c r="AW545" s="154">
        <v>0</v>
      </c>
      <c r="AX545" s="154">
        <v>0</v>
      </c>
      <c r="AY545" s="154">
        <v>0</v>
      </c>
      <c r="AZ545" s="154">
        <v>0</v>
      </c>
      <c r="BA545" s="154">
        <v>0</v>
      </c>
      <c r="BB545" s="154">
        <v>33875.839999999997</v>
      </c>
      <c r="BC545" s="22">
        <f t="shared" si="24"/>
        <v>0</v>
      </c>
      <c r="BD545" s="22">
        <f t="shared" si="25"/>
        <v>33875.839999999997</v>
      </c>
      <c r="BE545" s="22">
        <f t="shared" si="26"/>
        <v>33875.839999999997</v>
      </c>
    </row>
    <row r="546" spans="1:57" x14ac:dyDescent="0.3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0">
        <v>43810</v>
      </c>
      <c r="AF546" s="140">
        <v>47098</v>
      </c>
      <c r="AG546" s="141">
        <v>48675</v>
      </c>
      <c r="AH546" s="83">
        <v>4.2805555555555559</v>
      </c>
      <c r="AI546" s="83">
        <v>9</v>
      </c>
      <c r="AJ546" s="142">
        <v>6.2100000000000002E-2</v>
      </c>
      <c r="AK546" s="79" t="s">
        <v>651</v>
      </c>
      <c r="AL546" s="79" t="s">
        <v>652</v>
      </c>
      <c r="AM546" s="154">
        <v>0</v>
      </c>
      <c r="AN546" s="154">
        <v>0</v>
      </c>
      <c r="AO546" s="154">
        <v>0</v>
      </c>
      <c r="AP546" s="154">
        <v>0</v>
      </c>
      <c r="AQ546" s="154">
        <v>0</v>
      </c>
      <c r="AR546" s="154">
        <v>0</v>
      </c>
      <c r="AS546" s="154">
        <v>0</v>
      </c>
      <c r="AT546" s="154">
        <v>0</v>
      </c>
      <c r="AU546" s="154">
        <v>0</v>
      </c>
      <c r="AV546" s="154">
        <v>0</v>
      </c>
      <c r="AW546" s="154">
        <v>0</v>
      </c>
      <c r="AX546" s="154">
        <v>0</v>
      </c>
      <c r="AY546" s="154">
        <v>0</v>
      </c>
      <c r="AZ546" s="154">
        <v>0</v>
      </c>
      <c r="BA546" s="154">
        <v>0</v>
      </c>
      <c r="BB546" s="154">
        <v>12168.75</v>
      </c>
      <c r="BC546" s="22">
        <f t="shared" si="24"/>
        <v>0</v>
      </c>
      <c r="BD546" s="22">
        <f t="shared" si="25"/>
        <v>12168.75</v>
      </c>
      <c r="BE546" s="22">
        <f t="shared" si="26"/>
        <v>12168.75</v>
      </c>
    </row>
    <row r="547" spans="1:57" x14ac:dyDescent="0.3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0">
        <v>43810</v>
      </c>
      <c r="AF547" s="140">
        <v>47463</v>
      </c>
      <c r="AG547" s="141">
        <v>51920</v>
      </c>
      <c r="AH547" s="83">
        <v>5.2805555555555559</v>
      </c>
      <c r="AI547" s="83">
        <v>10</v>
      </c>
      <c r="AJ547" s="142">
        <v>6.5000000000000002E-2</v>
      </c>
      <c r="AK547" s="79" t="s">
        <v>651</v>
      </c>
      <c r="AL547" s="79" t="s">
        <v>652</v>
      </c>
      <c r="AM547" s="154">
        <v>0</v>
      </c>
      <c r="AN547" s="154">
        <v>0</v>
      </c>
      <c r="AO547" s="154">
        <v>0</v>
      </c>
      <c r="AP547" s="154">
        <v>0</v>
      </c>
      <c r="AQ547" s="154">
        <v>0</v>
      </c>
      <c r="AR547" s="154">
        <v>0</v>
      </c>
      <c r="AS547" s="154">
        <v>0</v>
      </c>
      <c r="AT547" s="154">
        <v>0</v>
      </c>
      <c r="AU547" s="154">
        <v>0</v>
      </c>
      <c r="AV547" s="154">
        <v>0</v>
      </c>
      <c r="AW547" s="154">
        <v>0</v>
      </c>
      <c r="AX547" s="154">
        <v>0</v>
      </c>
      <c r="AY547" s="154">
        <v>0</v>
      </c>
      <c r="AZ547" s="154">
        <v>0</v>
      </c>
      <c r="BA547" s="154">
        <v>0</v>
      </c>
      <c r="BB547" s="154">
        <v>10384</v>
      </c>
      <c r="BC547" s="22">
        <f t="shared" si="24"/>
        <v>0</v>
      </c>
      <c r="BD547" s="22">
        <f t="shared" si="25"/>
        <v>10384</v>
      </c>
      <c r="BE547" s="22">
        <f t="shared" si="26"/>
        <v>10384</v>
      </c>
    </row>
    <row r="548" spans="1:57" x14ac:dyDescent="0.3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0">
        <v>43810</v>
      </c>
      <c r="AF548" s="140">
        <v>46367</v>
      </c>
      <c r="AG548" s="141">
        <v>25960</v>
      </c>
      <c r="AH548" s="83">
        <v>2.2805555555555554</v>
      </c>
      <c r="AI548" s="83">
        <v>7</v>
      </c>
      <c r="AJ548" s="142">
        <v>5.6399999999999999E-2</v>
      </c>
      <c r="AK548" s="79" t="s">
        <v>651</v>
      </c>
      <c r="AL548" s="79" t="s">
        <v>652</v>
      </c>
      <c r="AM548" s="154">
        <v>0</v>
      </c>
      <c r="AN548" s="154">
        <v>0</v>
      </c>
      <c r="AO548" s="154">
        <v>0</v>
      </c>
      <c r="AP548" s="154">
        <v>0</v>
      </c>
      <c r="AQ548" s="154">
        <v>0</v>
      </c>
      <c r="AR548" s="154">
        <v>0</v>
      </c>
      <c r="AS548" s="154">
        <v>0</v>
      </c>
      <c r="AT548" s="154">
        <v>0</v>
      </c>
      <c r="AU548" s="154">
        <v>0</v>
      </c>
      <c r="AV548" s="154">
        <v>0</v>
      </c>
      <c r="AW548" s="154">
        <v>0</v>
      </c>
      <c r="AX548" s="154">
        <v>0</v>
      </c>
      <c r="AY548" s="154">
        <v>0</v>
      </c>
      <c r="AZ548" s="154">
        <v>0</v>
      </c>
      <c r="BA548" s="154">
        <v>0</v>
      </c>
      <c r="BB548" s="154">
        <v>12980</v>
      </c>
      <c r="BC548" s="22">
        <f t="shared" si="24"/>
        <v>0</v>
      </c>
      <c r="BD548" s="22">
        <f t="shared" si="25"/>
        <v>12980</v>
      </c>
      <c r="BE548" s="22">
        <f t="shared" si="26"/>
        <v>12980</v>
      </c>
    </row>
    <row r="549" spans="1:57" x14ac:dyDescent="0.3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0">
        <v>43810</v>
      </c>
      <c r="AF549" s="140">
        <v>46002</v>
      </c>
      <c r="AG549" s="141">
        <v>53100</v>
      </c>
      <c r="AH549" s="83">
        <v>1.2805555555555554</v>
      </c>
      <c r="AI549" s="83">
        <v>6</v>
      </c>
      <c r="AJ549" s="142">
        <v>5.3600000000000002E-2</v>
      </c>
      <c r="AK549" s="79" t="s">
        <v>651</v>
      </c>
      <c r="AL549" s="79" t="s">
        <v>652</v>
      </c>
      <c r="AM549" s="154">
        <v>0</v>
      </c>
      <c r="AN549" s="154">
        <v>0</v>
      </c>
      <c r="AO549" s="154">
        <v>0</v>
      </c>
      <c r="AP549" s="154">
        <v>0</v>
      </c>
      <c r="AQ549" s="154">
        <v>0</v>
      </c>
      <c r="AR549" s="154">
        <v>0</v>
      </c>
      <c r="AS549" s="154">
        <v>0</v>
      </c>
      <c r="AT549" s="154">
        <v>0</v>
      </c>
      <c r="AU549" s="154">
        <v>0</v>
      </c>
      <c r="AV549" s="154">
        <v>26550</v>
      </c>
      <c r="AW549" s="154">
        <v>0</v>
      </c>
      <c r="AX549" s="154">
        <v>0</v>
      </c>
      <c r="AY549" s="154">
        <v>0</v>
      </c>
      <c r="AZ549" s="154">
        <v>0</v>
      </c>
      <c r="BA549" s="154">
        <v>0</v>
      </c>
      <c r="BB549" s="154">
        <v>26550</v>
      </c>
      <c r="BC549" s="22">
        <f t="shared" si="24"/>
        <v>0</v>
      </c>
      <c r="BD549" s="22">
        <f t="shared" si="25"/>
        <v>53100</v>
      </c>
      <c r="BE549" s="22">
        <f t="shared" si="26"/>
        <v>53100</v>
      </c>
    </row>
    <row r="550" spans="1:57" x14ac:dyDescent="0.3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0">
        <v>43810</v>
      </c>
      <c r="AF550" s="140">
        <v>46367</v>
      </c>
      <c r="AG550" s="141">
        <v>255765</v>
      </c>
      <c r="AH550" s="83">
        <v>2.2805555555555554</v>
      </c>
      <c r="AI550" s="83">
        <v>7</v>
      </c>
      <c r="AJ550" s="142">
        <v>5.6399999999999999E-2</v>
      </c>
      <c r="AK550" s="79" t="s">
        <v>651</v>
      </c>
      <c r="AL550" s="79" t="s">
        <v>652</v>
      </c>
      <c r="AM550" s="154">
        <v>0</v>
      </c>
      <c r="AN550" s="154">
        <v>0</v>
      </c>
      <c r="AO550" s="154">
        <v>0</v>
      </c>
      <c r="AP550" s="154">
        <v>0</v>
      </c>
      <c r="AQ550" s="154">
        <v>0</v>
      </c>
      <c r="AR550" s="154">
        <v>0</v>
      </c>
      <c r="AS550" s="154">
        <v>0</v>
      </c>
      <c r="AT550" s="154">
        <v>0</v>
      </c>
      <c r="AU550" s="154">
        <v>0</v>
      </c>
      <c r="AV550" s="154">
        <v>0</v>
      </c>
      <c r="AW550" s="154">
        <v>0</v>
      </c>
      <c r="AX550" s="154">
        <v>0</v>
      </c>
      <c r="AY550" s="154">
        <v>0</v>
      </c>
      <c r="AZ550" s="154">
        <v>0</v>
      </c>
      <c r="BA550" s="154">
        <v>0</v>
      </c>
      <c r="BB550" s="154">
        <v>127882.5</v>
      </c>
      <c r="BC550" s="22">
        <f t="shared" si="24"/>
        <v>0</v>
      </c>
      <c r="BD550" s="22">
        <f t="shared" si="25"/>
        <v>127882.5</v>
      </c>
      <c r="BE550" s="22">
        <f t="shared" si="26"/>
        <v>127882.5</v>
      </c>
    </row>
    <row r="551" spans="1:57" x14ac:dyDescent="0.3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0">
        <v>43810</v>
      </c>
      <c r="AF551" s="140">
        <v>46732</v>
      </c>
      <c r="AG551" s="141">
        <v>106200</v>
      </c>
      <c r="AH551" s="83">
        <v>3.2805555555555554</v>
      </c>
      <c r="AI551" s="83">
        <v>8</v>
      </c>
      <c r="AJ551" s="142">
        <v>5.9299999999999999E-2</v>
      </c>
      <c r="AK551" s="79" t="s">
        <v>651</v>
      </c>
      <c r="AL551" s="79" t="s">
        <v>652</v>
      </c>
      <c r="AM551" s="154">
        <v>0</v>
      </c>
      <c r="AN551" s="154">
        <v>0</v>
      </c>
      <c r="AO551" s="154">
        <v>0</v>
      </c>
      <c r="AP551" s="154">
        <v>0</v>
      </c>
      <c r="AQ551" s="154">
        <v>0</v>
      </c>
      <c r="AR551" s="154">
        <v>0</v>
      </c>
      <c r="AS551" s="154">
        <v>0</v>
      </c>
      <c r="AT551" s="154">
        <v>0</v>
      </c>
      <c r="AU551" s="154">
        <v>0</v>
      </c>
      <c r="AV551" s="154">
        <v>0</v>
      </c>
      <c r="AW551" s="154">
        <v>0</v>
      </c>
      <c r="AX551" s="154">
        <v>0</v>
      </c>
      <c r="AY551" s="154">
        <v>0</v>
      </c>
      <c r="AZ551" s="154">
        <v>0</v>
      </c>
      <c r="BA551" s="154">
        <v>0</v>
      </c>
      <c r="BB551" s="154">
        <v>35400</v>
      </c>
      <c r="BC551" s="22">
        <f t="shared" si="24"/>
        <v>0</v>
      </c>
      <c r="BD551" s="22">
        <f t="shared" si="25"/>
        <v>35400</v>
      </c>
      <c r="BE551" s="22">
        <f t="shared" si="26"/>
        <v>35400</v>
      </c>
    </row>
    <row r="552" spans="1:57" x14ac:dyDescent="0.3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26550</v>
      </c>
      <c r="X552" s="77">
        <v>0</v>
      </c>
      <c r="Y552" s="77">
        <v>0</v>
      </c>
      <c r="Z552" s="77">
        <v>112.17</v>
      </c>
      <c r="AA552" s="77">
        <v>0</v>
      </c>
      <c r="AB552" s="77">
        <v>0</v>
      </c>
      <c r="AC552" s="77">
        <v>0</v>
      </c>
      <c r="AD552" s="77">
        <v>26550</v>
      </c>
      <c r="AE552" s="140">
        <v>43810</v>
      </c>
      <c r="AF552" s="140">
        <v>45637</v>
      </c>
      <c r="AG552" s="141">
        <v>53100</v>
      </c>
      <c r="AH552" s="83">
        <v>0.28055555555555556</v>
      </c>
      <c r="AI552" s="83">
        <v>5</v>
      </c>
      <c r="AJ552" s="142">
        <v>5.0700000000000002E-2</v>
      </c>
      <c r="AK552" s="79" t="s">
        <v>651</v>
      </c>
      <c r="AL552" s="79" t="s">
        <v>652</v>
      </c>
      <c r="AM552" s="154">
        <v>0</v>
      </c>
      <c r="AN552" s="154">
        <v>0</v>
      </c>
      <c r="AO552" s="154">
        <v>0</v>
      </c>
      <c r="AP552" s="154">
        <v>26550</v>
      </c>
      <c r="AQ552" s="154">
        <v>0</v>
      </c>
      <c r="AR552" s="154">
        <v>0</v>
      </c>
      <c r="AS552" s="154">
        <v>0</v>
      </c>
      <c r="AT552" s="154">
        <v>0</v>
      </c>
      <c r="AU552" s="154">
        <v>0</v>
      </c>
      <c r="AV552" s="154">
        <v>0</v>
      </c>
      <c r="AW552" s="154">
        <v>0</v>
      </c>
      <c r="AX552" s="154">
        <v>0</v>
      </c>
      <c r="AY552" s="154">
        <v>0</v>
      </c>
      <c r="AZ552" s="154">
        <v>0</v>
      </c>
      <c r="BA552" s="154">
        <v>0</v>
      </c>
      <c r="BB552" s="154">
        <v>0</v>
      </c>
      <c r="BC552" s="22">
        <f t="shared" si="24"/>
        <v>26550</v>
      </c>
      <c r="BD552" s="22">
        <f t="shared" si="25"/>
        <v>0</v>
      </c>
      <c r="BE552" s="22">
        <f t="shared" si="26"/>
        <v>26550</v>
      </c>
    </row>
    <row r="553" spans="1:57" x14ac:dyDescent="0.3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0">
        <v>43810</v>
      </c>
      <c r="AF553" s="140">
        <v>46002</v>
      </c>
      <c r="AG553" s="141">
        <v>52805</v>
      </c>
      <c r="AH553" s="83">
        <v>1.2805555555555554</v>
      </c>
      <c r="AI553" s="83">
        <v>6</v>
      </c>
      <c r="AJ553" s="142">
        <v>5.3600000000000002E-2</v>
      </c>
      <c r="AK553" s="79" t="s">
        <v>651</v>
      </c>
      <c r="AL553" s="79" t="s">
        <v>652</v>
      </c>
      <c r="AM553" s="154">
        <v>0</v>
      </c>
      <c r="AN553" s="154">
        <v>0</v>
      </c>
      <c r="AO553" s="154">
        <v>0</v>
      </c>
      <c r="AP553" s="154">
        <v>0</v>
      </c>
      <c r="AQ553" s="154">
        <v>0</v>
      </c>
      <c r="AR553" s="154">
        <v>0</v>
      </c>
      <c r="AS553" s="154">
        <v>0</v>
      </c>
      <c r="AT553" s="154">
        <v>0</v>
      </c>
      <c r="AU553" s="154">
        <v>0</v>
      </c>
      <c r="AV553" s="154">
        <v>26402.5</v>
      </c>
      <c r="AW553" s="154">
        <v>0</v>
      </c>
      <c r="AX553" s="154">
        <v>0</v>
      </c>
      <c r="AY553" s="154">
        <v>0</v>
      </c>
      <c r="AZ553" s="154">
        <v>0</v>
      </c>
      <c r="BA553" s="154">
        <v>0</v>
      </c>
      <c r="BB553" s="154">
        <v>26402.5</v>
      </c>
      <c r="BC553" s="22">
        <f t="shared" si="24"/>
        <v>0</v>
      </c>
      <c r="BD553" s="22">
        <f t="shared" si="25"/>
        <v>52805</v>
      </c>
      <c r="BE553" s="22">
        <f t="shared" si="26"/>
        <v>52805</v>
      </c>
    </row>
    <row r="554" spans="1:57" x14ac:dyDescent="0.3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0">
        <v>43811</v>
      </c>
      <c r="AF554" s="140">
        <v>46733</v>
      </c>
      <c r="AG554" s="141">
        <v>41595</v>
      </c>
      <c r="AH554" s="83">
        <v>3.2833333333333332</v>
      </c>
      <c r="AI554" s="83">
        <v>8</v>
      </c>
      <c r="AJ554" s="142">
        <v>5.9299999999999999E-2</v>
      </c>
      <c r="AK554" s="79" t="s">
        <v>651</v>
      </c>
      <c r="AL554" s="79" t="s">
        <v>652</v>
      </c>
      <c r="AM554" s="154">
        <v>0</v>
      </c>
      <c r="AN554" s="154">
        <v>0</v>
      </c>
      <c r="AO554" s="154">
        <v>0</v>
      </c>
      <c r="AP554" s="154">
        <v>0</v>
      </c>
      <c r="AQ554" s="154">
        <v>0</v>
      </c>
      <c r="AR554" s="154">
        <v>0</v>
      </c>
      <c r="AS554" s="154">
        <v>0</v>
      </c>
      <c r="AT554" s="154">
        <v>0</v>
      </c>
      <c r="AU554" s="154">
        <v>0</v>
      </c>
      <c r="AV554" s="154">
        <v>0</v>
      </c>
      <c r="AW554" s="154">
        <v>0</v>
      </c>
      <c r="AX554" s="154">
        <v>0</v>
      </c>
      <c r="AY554" s="154">
        <v>0</v>
      </c>
      <c r="AZ554" s="154">
        <v>0</v>
      </c>
      <c r="BA554" s="154">
        <v>0</v>
      </c>
      <c r="BB554" s="154">
        <v>13865</v>
      </c>
      <c r="BC554" s="22">
        <f t="shared" si="24"/>
        <v>0</v>
      </c>
      <c r="BD554" s="22">
        <f t="shared" si="25"/>
        <v>13865</v>
      </c>
      <c r="BE554" s="22">
        <f t="shared" si="26"/>
        <v>13865</v>
      </c>
    </row>
    <row r="555" spans="1:57" x14ac:dyDescent="0.3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0">
        <v>43811</v>
      </c>
      <c r="AF555" s="140">
        <v>47099</v>
      </c>
      <c r="AG555" s="141">
        <v>5015</v>
      </c>
      <c r="AH555" s="83">
        <v>4.2833333333333332</v>
      </c>
      <c r="AI555" s="83">
        <v>9</v>
      </c>
      <c r="AJ555" s="142">
        <v>6.2100000000000002E-2</v>
      </c>
      <c r="AK555" s="79" t="s">
        <v>651</v>
      </c>
      <c r="AL555" s="79" t="s">
        <v>652</v>
      </c>
      <c r="AM555" s="154">
        <v>0</v>
      </c>
      <c r="AN555" s="154">
        <v>0</v>
      </c>
      <c r="AO555" s="154">
        <v>0</v>
      </c>
      <c r="AP555" s="154">
        <v>0</v>
      </c>
      <c r="AQ555" s="154">
        <v>0</v>
      </c>
      <c r="AR555" s="154">
        <v>0</v>
      </c>
      <c r="AS555" s="154">
        <v>0</v>
      </c>
      <c r="AT555" s="154">
        <v>0</v>
      </c>
      <c r="AU555" s="154">
        <v>0</v>
      </c>
      <c r="AV555" s="154">
        <v>0</v>
      </c>
      <c r="AW555" s="154">
        <v>0</v>
      </c>
      <c r="AX555" s="154">
        <v>0</v>
      </c>
      <c r="AY555" s="154">
        <v>0</v>
      </c>
      <c r="AZ555" s="154">
        <v>0</v>
      </c>
      <c r="BA555" s="154">
        <v>0</v>
      </c>
      <c r="BB555" s="154">
        <v>1253.75</v>
      </c>
      <c r="BC555" s="22">
        <f t="shared" si="24"/>
        <v>0</v>
      </c>
      <c r="BD555" s="22">
        <f t="shared" si="25"/>
        <v>1253.75</v>
      </c>
      <c r="BE555" s="22">
        <f t="shared" si="26"/>
        <v>1253.75</v>
      </c>
    </row>
    <row r="556" spans="1:57" x14ac:dyDescent="0.3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68735</v>
      </c>
      <c r="X556" s="77">
        <v>0</v>
      </c>
      <c r="Y556" s="77">
        <v>0</v>
      </c>
      <c r="Z556" s="77">
        <v>290.41000000000003</v>
      </c>
      <c r="AA556" s="77">
        <v>0</v>
      </c>
      <c r="AB556" s="77">
        <v>0</v>
      </c>
      <c r="AC556" s="77">
        <v>0</v>
      </c>
      <c r="AD556" s="77">
        <v>68735</v>
      </c>
      <c r="AE556" s="140">
        <v>43811</v>
      </c>
      <c r="AF556" s="140">
        <v>45638</v>
      </c>
      <c r="AG556" s="141">
        <v>137470</v>
      </c>
      <c r="AH556" s="83">
        <v>0.28333333333333333</v>
      </c>
      <c r="AI556" s="83">
        <v>5</v>
      </c>
      <c r="AJ556" s="142">
        <v>5.0700000000000002E-2</v>
      </c>
      <c r="AK556" s="79" t="s">
        <v>651</v>
      </c>
      <c r="AL556" s="79" t="s">
        <v>652</v>
      </c>
      <c r="AM556" s="154">
        <v>0</v>
      </c>
      <c r="AN556" s="154">
        <v>0</v>
      </c>
      <c r="AO556" s="154">
        <v>0</v>
      </c>
      <c r="AP556" s="154">
        <v>68735</v>
      </c>
      <c r="AQ556" s="154">
        <v>0</v>
      </c>
      <c r="AR556" s="154">
        <v>0</v>
      </c>
      <c r="AS556" s="154">
        <v>0</v>
      </c>
      <c r="AT556" s="154">
        <v>0</v>
      </c>
      <c r="AU556" s="154">
        <v>0</v>
      </c>
      <c r="AV556" s="154">
        <v>0</v>
      </c>
      <c r="AW556" s="154">
        <v>0</v>
      </c>
      <c r="AX556" s="154">
        <v>0</v>
      </c>
      <c r="AY556" s="154">
        <v>0</v>
      </c>
      <c r="AZ556" s="154">
        <v>0</v>
      </c>
      <c r="BA556" s="154">
        <v>0</v>
      </c>
      <c r="BB556" s="154">
        <v>0</v>
      </c>
      <c r="BC556" s="22">
        <f t="shared" si="24"/>
        <v>68735</v>
      </c>
      <c r="BD556" s="22">
        <f t="shared" si="25"/>
        <v>0</v>
      </c>
      <c r="BE556" s="22">
        <f t="shared" si="26"/>
        <v>68735</v>
      </c>
    </row>
    <row r="557" spans="1:57" x14ac:dyDescent="0.3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0">
        <v>43811</v>
      </c>
      <c r="AF557" s="140">
        <v>46003</v>
      </c>
      <c r="AG557" s="141">
        <v>102217.5</v>
      </c>
      <c r="AH557" s="83">
        <v>1.2833333333333334</v>
      </c>
      <c r="AI557" s="83">
        <v>6</v>
      </c>
      <c r="AJ557" s="142">
        <v>5.3600000000000002E-2</v>
      </c>
      <c r="AK557" s="79" t="s">
        <v>651</v>
      </c>
      <c r="AL557" s="79" t="s">
        <v>652</v>
      </c>
      <c r="AM557" s="154">
        <v>0</v>
      </c>
      <c r="AN557" s="154">
        <v>0</v>
      </c>
      <c r="AO557" s="154">
        <v>0</v>
      </c>
      <c r="AP557" s="154">
        <v>0</v>
      </c>
      <c r="AQ557" s="154">
        <v>0</v>
      </c>
      <c r="AR557" s="154">
        <v>0</v>
      </c>
      <c r="AS557" s="154">
        <v>0</v>
      </c>
      <c r="AT557" s="154">
        <v>0</v>
      </c>
      <c r="AU557" s="154">
        <v>0</v>
      </c>
      <c r="AV557" s="154">
        <v>51108.75</v>
      </c>
      <c r="AW557" s="154">
        <v>0</v>
      </c>
      <c r="AX557" s="154">
        <v>0</v>
      </c>
      <c r="AY557" s="154">
        <v>0</v>
      </c>
      <c r="AZ557" s="154">
        <v>0</v>
      </c>
      <c r="BA557" s="154">
        <v>0</v>
      </c>
      <c r="BB557" s="154">
        <v>51108.75</v>
      </c>
      <c r="BC557" s="22">
        <f t="shared" si="24"/>
        <v>0</v>
      </c>
      <c r="BD557" s="22">
        <f t="shared" si="25"/>
        <v>102217.5</v>
      </c>
      <c r="BE557" s="22">
        <f t="shared" si="26"/>
        <v>102217.5</v>
      </c>
    </row>
    <row r="558" spans="1:57" x14ac:dyDescent="0.3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0">
        <v>43811</v>
      </c>
      <c r="AF558" s="140">
        <v>46368</v>
      </c>
      <c r="AG558" s="141">
        <v>258715</v>
      </c>
      <c r="AH558" s="83">
        <v>2.2833333333333332</v>
      </c>
      <c r="AI558" s="83">
        <v>7</v>
      </c>
      <c r="AJ558" s="142">
        <v>5.6399999999999999E-2</v>
      </c>
      <c r="AK558" s="79" t="s">
        <v>651</v>
      </c>
      <c r="AL558" s="79" t="s">
        <v>652</v>
      </c>
      <c r="AM558" s="154">
        <v>0</v>
      </c>
      <c r="AN558" s="154">
        <v>0</v>
      </c>
      <c r="AO558" s="154">
        <v>0</v>
      </c>
      <c r="AP558" s="154">
        <v>0</v>
      </c>
      <c r="AQ558" s="154">
        <v>0</v>
      </c>
      <c r="AR558" s="154">
        <v>0</v>
      </c>
      <c r="AS558" s="154">
        <v>0</v>
      </c>
      <c r="AT558" s="154">
        <v>0</v>
      </c>
      <c r="AU558" s="154">
        <v>0</v>
      </c>
      <c r="AV558" s="154">
        <v>0</v>
      </c>
      <c r="AW558" s="154">
        <v>0</v>
      </c>
      <c r="AX558" s="154">
        <v>0</v>
      </c>
      <c r="AY558" s="154">
        <v>0</v>
      </c>
      <c r="AZ558" s="154">
        <v>0</v>
      </c>
      <c r="BA558" s="154">
        <v>0</v>
      </c>
      <c r="BB558" s="154">
        <v>129357.5</v>
      </c>
      <c r="BC558" s="22">
        <f t="shared" si="24"/>
        <v>0</v>
      </c>
      <c r="BD558" s="22">
        <f t="shared" si="25"/>
        <v>129357.5</v>
      </c>
      <c r="BE558" s="22">
        <f t="shared" si="26"/>
        <v>129357.5</v>
      </c>
    </row>
    <row r="559" spans="1:57" x14ac:dyDescent="0.3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0">
        <v>43811</v>
      </c>
      <c r="AF559" s="140">
        <v>46733</v>
      </c>
      <c r="AG559" s="141">
        <v>330400</v>
      </c>
      <c r="AH559" s="83">
        <v>3.2833333333333332</v>
      </c>
      <c r="AI559" s="83">
        <v>8</v>
      </c>
      <c r="AJ559" s="142">
        <v>5.9299999999999999E-2</v>
      </c>
      <c r="AK559" s="79" t="s">
        <v>651</v>
      </c>
      <c r="AL559" s="79" t="s">
        <v>652</v>
      </c>
      <c r="AM559" s="154">
        <v>0</v>
      </c>
      <c r="AN559" s="154">
        <v>0</v>
      </c>
      <c r="AO559" s="154">
        <v>0</v>
      </c>
      <c r="AP559" s="154">
        <v>0</v>
      </c>
      <c r="AQ559" s="154">
        <v>0</v>
      </c>
      <c r="AR559" s="154">
        <v>0</v>
      </c>
      <c r="AS559" s="154">
        <v>0</v>
      </c>
      <c r="AT559" s="154">
        <v>0</v>
      </c>
      <c r="AU559" s="154">
        <v>0</v>
      </c>
      <c r="AV559" s="154">
        <v>0</v>
      </c>
      <c r="AW559" s="154">
        <v>0</v>
      </c>
      <c r="AX559" s="154">
        <v>0</v>
      </c>
      <c r="AY559" s="154">
        <v>0</v>
      </c>
      <c r="AZ559" s="154">
        <v>0</v>
      </c>
      <c r="BA559" s="154">
        <v>0</v>
      </c>
      <c r="BB559" s="154">
        <v>110133.34</v>
      </c>
      <c r="BC559" s="22">
        <f t="shared" si="24"/>
        <v>0</v>
      </c>
      <c r="BD559" s="22">
        <f t="shared" si="25"/>
        <v>110133.34</v>
      </c>
      <c r="BE559" s="22">
        <f t="shared" si="26"/>
        <v>110133.34</v>
      </c>
    </row>
    <row r="560" spans="1:57" x14ac:dyDescent="0.3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0">
        <v>43811</v>
      </c>
      <c r="AF560" s="140">
        <v>47099</v>
      </c>
      <c r="AG560" s="141">
        <v>542947.5</v>
      </c>
      <c r="AH560" s="83">
        <v>4.2833333333333332</v>
      </c>
      <c r="AI560" s="83">
        <v>9</v>
      </c>
      <c r="AJ560" s="142">
        <v>6.2100000000000002E-2</v>
      </c>
      <c r="AK560" s="79" t="s">
        <v>651</v>
      </c>
      <c r="AL560" s="79" t="s">
        <v>652</v>
      </c>
      <c r="AM560" s="154">
        <v>0</v>
      </c>
      <c r="AN560" s="154">
        <v>0</v>
      </c>
      <c r="AO560" s="154">
        <v>0</v>
      </c>
      <c r="AP560" s="154">
        <v>0</v>
      </c>
      <c r="AQ560" s="154">
        <v>0</v>
      </c>
      <c r="AR560" s="154">
        <v>0</v>
      </c>
      <c r="AS560" s="154">
        <v>0</v>
      </c>
      <c r="AT560" s="154">
        <v>0</v>
      </c>
      <c r="AU560" s="154">
        <v>0</v>
      </c>
      <c r="AV560" s="154">
        <v>0</v>
      </c>
      <c r="AW560" s="154">
        <v>0</v>
      </c>
      <c r="AX560" s="154">
        <v>0</v>
      </c>
      <c r="AY560" s="154">
        <v>0</v>
      </c>
      <c r="AZ560" s="154">
        <v>0</v>
      </c>
      <c r="BA560" s="154">
        <v>0</v>
      </c>
      <c r="BB560" s="154">
        <v>135736.88</v>
      </c>
      <c r="BC560" s="22">
        <f t="shared" si="24"/>
        <v>0</v>
      </c>
      <c r="BD560" s="22">
        <f t="shared" si="25"/>
        <v>135736.88</v>
      </c>
      <c r="BE560" s="22">
        <f t="shared" si="26"/>
        <v>135736.88</v>
      </c>
    </row>
    <row r="561" spans="1:57" x14ac:dyDescent="0.3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0">
        <v>43811</v>
      </c>
      <c r="AF561" s="140">
        <v>47464</v>
      </c>
      <c r="AG561" s="141">
        <v>159300</v>
      </c>
      <c r="AH561" s="83">
        <v>5.2833333333333332</v>
      </c>
      <c r="AI561" s="83">
        <v>10</v>
      </c>
      <c r="AJ561" s="142">
        <v>6.5000000000000002E-2</v>
      </c>
      <c r="AK561" s="79" t="s">
        <v>651</v>
      </c>
      <c r="AL561" s="79" t="s">
        <v>652</v>
      </c>
      <c r="AM561" s="154">
        <v>0</v>
      </c>
      <c r="AN561" s="154">
        <v>0</v>
      </c>
      <c r="AO561" s="154">
        <v>0</v>
      </c>
      <c r="AP561" s="154">
        <v>0</v>
      </c>
      <c r="AQ561" s="154">
        <v>0</v>
      </c>
      <c r="AR561" s="154">
        <v>0</v>
      </c>
      <c r="AS561" s="154">
        <v>0</v>
      </c>
      <c r="AT561" s="154">
        <v>0</v>
      </c>
      <c r="AU561" s="154">
        <v>0</v>
      </c>
      <c r="AV561" s="154">
        <v>0</v>
      </c>
      <c r="AW561" s="154">
        <v>0</v>
      </c>
      <c r="AX561" s="154">
        <v>0</v>
      </c>
      <c r="AY561" s="154">
        <v>0</v>
      </c>
      <c r="AZ561" s="154">
        <v>0</v>
      </c>
      <c r="BA561" s="154">
        <v>0</v>
      </c>
      <c r="BB561" s="154">
        <v>31860</v>
      </c>
      <c r="BC561" s="22">
        <f t="shared" si="24"/>
        <v>0</v>
      </c>
      <c r="BD561" s="22">
        <f t="shared" si="25"/>
        <v>31860</v>
      </c>
      <c r="BE561" s="22">
        <f t="shared" si="26"/>
        <v>31860</v>
      </c>
    </row>
    <row r="562" spans="1:57" x14ac:dyDescent="0.3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26181.25</v>
      </c>
      <c r="X562" s="77">
        <v>0</v>
      </c>
      <c r="Y562" s="77">
        <v>0</v>
      </c>
      <c r="Z562" s="77">
        <v>110.62</v>
      </c>
      <c r="AA562" s="77">
        <v>0</v>
      </c>
      <c r="AB562" s="77">
        <v>0</v>
      </c>
      <c r="AC562" s="77">
        <v>0</v>
      </c>
      <c r="AD562" s="77">
        <v>26181.25</v>
      </c>
      <c r="AE562" s="140">
        <v>43815</v>
      </c>
      <c r="AF562" s="140">
        <v>45642</v>
      </c>
      <c r="AG562" s="141">
        <v>52362.5</v>
      </c>
      <c r="AH562" s="83">
        <v>0.29444444444444445</v>
      </c>
      <c r="AI562" s="83">
        <v>5</v>
      </c>
      <c r="AJ562" s="142">
        <v>5.0700000000000002E-2</v>
      </c>
      <c r="AK562" s="79" t="s">
        <v>651</v>
      </c>
      <c r="AL562" s="79" t="s">
        <v>652</v>
      </c>
      <c r="AM562" s="154">
        <v>0</v>
      </c>
      <c r="AN562" s="154">
        <v>0</v>
      </c>
      <c r="AO562" s="154">
        <v>0</v>
      </c>
      <c r="AP562" s="154">
        <v>26181.25</v>
      </c>
      <c r="AQ562" s="154">
        <v>0</v>
      </c>
      <c r="AR562" s="154">
        <v>0</v>
      </c>
      <c r="AS562" s="154">
        <v>0</v>
      </c>
      <c r="AT562" s="154">
        <v>0</v>
      </c>
      <c r="AU562" s="154">
        <v>0</v>
      </c>
      <c r="AV562" s="154">
        <v>0</v>
      </c>
      <c r="AW562" s="154">
        <v>0</v>
      </c>
      <c r="AX562" s="154">
        <v>0</v>
      </c>
      <c r="AY562" s="154">
        <v>0</v>
      </c>
      <c r="AZ562" s="154">
        <v>0</v>
      </c>
      <c r="BA562" s="154">
        <v>0</v>
      </c>
      <c r="BB562" s="154">
        <v>0</v>
      </c>
      <c r="BC562" s="22">
        <f t="shared" si="24"/>
        <v>26181.25</v>
      </c>
      <c r="BD562" s="22">
        <f t="shared" si="25"/>
        <v>0</v>
      </c>
      <c r="BE562" s="22">
        <f t="shared" si="26"/>
        <v>26181.25</v>
      </c>
    </row>
    <row r="563" spans="1:57" x14ac:dyDescent="0.3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0">
        <v>43815</v>
      </c>
      <c r="AF563" s="140">
        <v>46007</v>
      </c>
      <c r="AG563" s="141">
        <v>250012.5</v>
      </c>
      <c r="AH563" s="83">
        <v>1.2944444444444445</v>
      </c>
      <c r="AI563" s="83">
        <v>6</v>
      </c>
      <c r="AJ563" s="142">
        <v>5.3600000000000002E-2</v>
      </c>
      <c r="AK563" s="79" t="s">
        <v>651</v>
      </c>
      <c r="AL563" s="79" t="s">
        <v>652</v>
      </c>
      <c r="AM563" s="154">
        <v>0</v>
      </c>
      <c r="AN563" s="154">
        <v>0</v>
      </c>
      <c r="AO563" s="154">
        <v>0</v>
      </c>
      <c r="AP563" s="154">
        <v>0</v>
      </c>
      <c r="AQ563" s="154">
        <v>0</v>
      </c>
      <c r="AR563" s="154">
        <v>0</v>
      </c>
      <c r="AS563" s="154">
        <v>0</v>
      </c>
      <c r="AT563" s="154">
        <v>0</v>
      </c>
      <c r="AU563" s="154">
        <v>0</v>
      </c>
      <c r="AV563" s="154">
        <v>125006.25</v>
      </c>
      <c r="AW563" s="154">
        <v>0</v>
      </c>
      <c r="AX563" s="154">
        <v>0</v>
      </c>
      <c r="AY563" s="154">
        <v>0</v>
      </c>
      <c r="AZ563" s="154">
        <v>0</v>
      </c>
      <c r="BA563" s="154">
        <v>0</v>
      </c>
      <c r="BB563" s="154">
        <v>125006.25</v>
      </c>
      <c r="BC563" s="22">
        <f t="shared" si="24"/>
        <v>0</v>
      </c>
      <c r="BD563" s="22">
        <f t="shared" si="25"/>
        <v>250012.5</v>
      </c>
      <c r="BE563" s="22">
        <f t="shared" si="26"/>
        <v>250012.5</v>
      </c>
    </row>
    <row r="564" spans="1:57" x14ac:dyDescent="0.3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0">
        <v>43815</v>
      </c>
      <c r="AF564" s="140">
        <v>46372</v>
      </c>
      <c r="AG564" s="141">
        <v>99415</v>
      </c>
      <c r="AH564" s="83">
        <v>2.2944444444444443</v>
      </c>
      <c r="AI564" s="83">
        <v>7</v>
      </c>
      <c r="AJ564" s="142">
        <v>5.6399999999999999E-2</v>
      </c>
      <c r="AK564" s="79" t="s">
        <v>651</v>
      </c>
      <c r="AL564" s="79" t="s">
        <v>652</v>
      </c>
      <c r="AM564" s="154">
        <v>0</v>
      </c>
      <c r="AN564" s="154">
        <v>0</v>
      </c>
      <c r="AO564" s="154">
        <v>0</v>
      </c>
      <c r="AP564" s="154">
        <v>0</v>
      </c>
      <c r="AQ564" s="154">
        <v>0</v>
      </c>
      <c r="AR564" s="154">
        <v>0</v>
      </c>
      <c r="AS564" s="154">
        <v>0</v>
      </c>
      <c r="AT564" s="154">
        <v>0</v>
      </c>
      <c r="AU564" s="154">
        <v>0</v>
      </c>
      <c r="AV564" s="154">
        <v>0</v>
      </c>
      <c r="AW564" s="154">
        <v>0</v>
      </c>
      <c r="AX564" s="154">
        <v>0</v>
      </c>
      <c r="AY564" s="154">
        <v>0</v>
      </c>
      <c r="AZ564" s="154">
        <v>0</v>
      </c>
      <c r="BA564" s="154">
        <v>0</v>
      </c>
      <c r="BB564" s="154">
        <v>49707.5</v>
      </c>
      <c r="BC564" s="22">
        <f t="shared" si="24"/>
        <v>0</v>
      </c>
      <c r="BD564" s="22">
        <f t="shared" si="25"/>
        <v>49707.5</v>
      </c>
      <c r="BE564" s="22">
        <f t="shared" si="26"/>
        <v>49707.5</v>
      </c>
    </row>
    <row r="565" spans="1:57" x14ac:dyDescent="0.3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0">
        <v>43815</v>
      </c>
      <c r="AF565" s="140">
        <v>46737</v>
      </c>
      <c r="AG565" s="141">
        <v>205467.5</v>
      </c>
      <c r="AH565" s="83">
        <v>3.2944444444444443</v>
      </c>
      <c r="AI565" s="83">
        <v>8</v>
      </c>
      <c r="AJ565" s="142">
        <v>5.9299999999999999E-2</v>
      </c>
      <c r="AK565" s="79" t="s">
        <v>651</v>
      </c>
      <c r="AL565" s="79" t="s">
        <v>652</v>
      </c>
      <c r="AM565" s="154">
        <v>0</v>
      </c>
      <c r="AN565" s="154">
        <v>0</v>
      </c>
      <c r="AO565" s="154">
        <v>0</v>
      </c>
      <c r="AP565" s="154">
        <v>0</v>
      </c>
      <c r="AQ565" s="154">
        <v>0</v>
      </c>
      <c r="AR565" s="154">
        <v>0</v>
      </c>
      <c r="AS565" s="154">
        <v>0</v>
      </c>
      <c r="AT565" s="154">
        <v>0</v>
      </c>
      <c r="AU565" s="154">
        <v>0</v>
      </c>
      <c r="AV565" s="154">
        <v>0</v>
      </c>
      <c r="AW565" s="154">
        <v>0</v>
      </c>
      <c r="AX565" s="154">
        <v>0</v>
      </c>
      <c r="AY565" s="154">
        <v>0</v>
      </c>
      <c r="AZ565" s="154">
        <v>0</v>
      </c>
      <c r="BA565" s="154">
        <v>0</v>
      </c>
      <c r="BB565" s="154">
        <v>68489.17</v>
      </c>
      <c r="BC565" s="22">
        <f t="shared" si="24"/>
        <v>0</v>
      </c>
      <c r="BD565" s="22">
        <f t="shared" si="25"/>
        <v>68489.17</v>
      </c>
      <c r="BE565" s="22">
        <f t="shared" si="26"/>
        <v>68489.17</v>
      </c>
    </row>
    <row r="566" spans="1:57" x14ac:dyDescent="0.3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0">
        <v>43815</v>
      </c>
      <c r="AF566" s="140">
        <v>47103</v>
      </c>
      <c r="AG566" s="141">
        <v>212400</v>
      </c>
      <c r="AH566" s="83">
        <v>4.2944444444444443</v>
      </c>
      <c r="AI566" s="83">
        <v>9</v>
      </c>
      <c r="AJ566" s="142">
        <v>6.2100000000000002E-2</v>
      </c>
      <c r="AK566" s="79" t="s">
        <v>651</v>
      </c>
      <c r="AL566" s="79" t="s">
        <v>652</v>
      </c>
      <c r="AM566" s="154">
        <v>0</v>
      </c>
      <c r="AN566" s="154">
        <v>0</v>
      </c>
      <c r="AO566" s="154">
        <v>0</v>
      </c>
      <c r="AP566" s="154">
        <v>0</v>
      </c>
      <c r="AQ566" s="154">
        <v>0</v>
      </c>
      <c r="AR566" s="154">
        <v>0</v>
      </c>
      <c r="AS566" s="154">
        <v>0</v>
      </c>
      <c r="AT566" s="154">
        <v>0</v>
      </c>
      <c r="AU566" s="154">
        <v>0</v>
      </c>
      <c r="AV566" s="154">
        <v>0</v>
      </c>
      <c r="AW566" s="154">
        <v>0</v>
      </c>
      <c r="AX566" s="154">
        <v>0</v>
      </c>
      <c r="AY566" s="154">
        <v>0</v>
      </c>
      <c r="AZ566" s="154">
        <v>0</v>
      </c>
      <c r="BA566" s="154">
        <v>0</v>
      </c>
      <c r="BB566" s="154">
        <v>53100</v>
      </c>
      <c r="BC566" s="22">
        <f t="shared" si="24"/>
        <v>0</v>
      </c>
      <c r="BD566" s="22">
        <f t="shared" si="25"/>
        <v>53100</v>
      </c>
      <c r="BE566" s="22">
        <f t="shared" si="26"/>
        <v>53100</v>
      </c>
    </row>
    <row r="567" spans="1:57" x14ac:dyDescent="0.3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0">
        <v>43815</v>
      </c>
      <c r="AF567" s="140">
        <v>47468</v>
      </c>
      <c r="AG567" s="141">
        <v>228625</v>
      </c>
      <c r="AH567" s="83">
        <v>5.2944444444444443</v>
      </c>
      <c r="AI567" s="83">
        <v>10</v>
      </c>
      <c r="AJ567" s="142">
        <v>6.5000000000000002E-2</v>
      </c>
      <c r="AK567" s="79" t="s">
        <v>651</v>
      </c>
      <c r="AL567" s="79" t="s">
        <v>652</v>
      </c>
      <c r="AM567" s="154">
        <v>0</v>
      </c>
      <c r="AN567" s="154">
        <v>0</v>
      </c>
      <c r="AO567" s="154">
        <v>0</v>
      </c>
      <c r="AP567" s="154">
        <v>0</v>
      </c>
      <c r="AQ567" s="154">
        <v>0</v>
      </c>
      <c r="AR567" s="154">
        <v>0</v>
      </c>
      <c r="AS567" s="154">
        <v>0</v>
      </c>
      <c r="AT567" s="154">
        <v>0</v>
      </c>
      <c r="AU567" s="154">
        <v>0</v>
      </c>
      <c r="AV567" s="154">
        <v>0</v>
      </c>
      <c r="AW567" s="154">
        <v>0</v>
      </c>
      <c r="AX567" s="154">
        <v>0</v>
      </c>
      <c r="AY567" s="154">
        <v>0</v>
      </c>
      <c r="AZ567" s="154">
        <v>0</v>
      </c>
      <c r="BA567" s="154">
        <v>0</v>
      </c>
      <c r="BB567" s="154">
        <v>45725</v>
      </c>
      <c r="BC567" s="22">
        <f t="shared" si="24"/>
        <v>0</v>
      </c>
      <c r="BD567" s="22">
        <f t="shared" si="25"/>
        <v>45725</v>
      </c>
      <c r="BE567" s="22">
        <f t="shared" si="26"/>
        <v>45725</v>
      </c>
    </row>
    <row r="568" spans="1:57" x14ac:dyDescent="0.3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26550</v>
      </c>
      <c r="X568" s="77">
        <v>0</v>
      </c>
      <c r="Y568" s="77">
        <v>0</v>
      </c>
      <c r="Z568" s="77">
        <v>112.17</v>
      </c>
      <c r="AA568" s="77">
        <v>0</v>
      </c>
      <c r="AB568" s="77">
        <v>0</v>
      </c>
      <c r="AC568" s="77">
        <v>0</v>
      </c>
      <c r="AD568" s="77">
        <v>26550</v>
      </c>
      <c r="AE568" s="140">
        <v>43815</v>
      </c>
      <c r="AF568" s="140">
        <v>45642</v>
      </c>
      <c r="AG568" s="141">
        <v>53100</v>
      </c>
      <c r="AH568" s="83">
        <v>0.29444444444444445</v>
      </c>
      <c r="AI568" s="83">
        <v>5</v>
      </c>
      <c r="AJ568" s="142">
        <v>5.0700000000000002E-2</v>
      </c>
      <c r="AK568" s="79" t="s">
        <v>651</v>
      </c>
      <c r="AL568" s="79" t="s">
        <v>652</v>
      </c>
      <c r="AM568" s="154">
        <v>0</v>
      </c>
      <c r="AN568" s="154">
        <v>0</v>
      </c>
      <c r="AO568" s="154">
        <v>0</v>
      </c>
      <c r="AP568" s="154">
        <v>26550</v>
      </c>
      <c r="AQ568" s="154">
        <v>0</v>
      </c>
      <c r="AR568" s="154">
        <v>0</v>
      </c>
      <c r="AS568" s="154">
        <v>0</v>
      </c>
      <c r="AT568" s="154">
        <v>0</v>
      </c>
      <c r="AU568" s="154">
        <v>0</v>
      </c>
      <c r="AV568" s="154">
        <v>0</v>
      </c>
      <c r="AW568" s="154">
        <v>0</v>
      </c>
      <c r="AX568" s="154">
        <v>0</v>
      </c>
      <c r="AY568" s="154">
        <v>0</v>
      </c>
      <c r="AZ568" s="154">
        <v>0</v>
      </c>
      <c r="BA568" s="154">
        <v>0</v>
      </c>
      <c r="BB568" s="154">
        <v>0</v>
      </c>
      <c r="BC568" s="22">
        <f t="shared" si="24"/>
        <v>26550</v>
      </c>
      <c r="BD568" s="22">
        <f t="shared" si="25"/>
        <v>0</v>
      </c>
      <c r="BE568" s="22">
        <f t="shared" si="26"/>
        <v>26550</v>
      </c>
    </row>
    <row r="569" spans="1:57" x14ac:dyDescent="0.3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0">
        <v>43815</v>
      </c>
      <c r="AF569" s="140">
        <v>46372</v>
      </c>
      <c r="AG569" s="141">
        <v>46315</v>
      </c>
      <c r="AH569" s="83">
        <v>2.2944444444444443</v>
      </c>
      <c r="AI569" s="83">
        <v>7</v>
      </c>
      <c r="AJ569" s="142">
        <v>5.6399999999999999E-2</v>
      </c>
      <c r="AK569" s="79" t="s">
        <v>651</v>
      </c>
      <c r="AL569" s="79" t="s">
        <v>652</v>
      </c>
      <c r="AM569" s="154">
        <v>0</v>
      </c>
      <c r="AN569" s="154">
        <v>0</v>
      </c>
      <c r="AO569" s="154">
        <v>0</v>
      </c>
      <c r="AP569" s="154">
        <v>0</v>
      </c>
      <c r="AQ569" s="154">
        <v>0</v>
      </c>
      <c r="AR569" s="154">
        <v>0</v>
      </c>
      <c r="AS569" s="154">
        <v>0</v>
      </c>
      <c r="AT569" s="154">
        <v>0</v>
      </c>
      <c r="AU569" s="154">
        <v>0</v>
      </c>
      <c r="AV569" s="154">
        <v>0</v>
      </c>
      <c r="AW569" s="154">
        <v>0</v>
      </c>
      <c r="AX569" s="154">
        <v>0</v>
      </c>
      <c r="AY569" s="154">
        <v>0</v>
      </c>
      <c r="AZ569" s="154">
        <v>0</v>
      </c>
      <c r="BA569" s="154">
        <v>0</v>
      </c>
      <c r="BB569" s="154">
        <v>23157.5</v>
      </c>
      <c r="BC569" s="22">
        <f t="shared" si="24"/>
        <v>0</v>
      </c>
      <c r="BD569" s="22">
        <f t="shared" si="25"/>
        <v>23157.5</v>
      </c>
      <c r="BE569" s="22">
        <f t="shared" si="26"/>
        <v>23157.5</v>
      </c>
    </row>
    <row r="570" spans="1:57" x14ac:dyDescent="0.3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0">
        <v>43815</v>
      </c>
      <c r="AF570" s="140">
        <v>46737</v>
      </c>
      <c r="AG570" s="141">
        <v>151335</v>
      </c>
      <c r="AH570" s="83">
        <v>3.2944444444444443</v>
      </c>
      <c r="AI570" s="83">
        <v>8</v>
      </c>
      <c r="AJ570" s="142">
        <v>5.9299999999999999E-2</v>
      </c>
      <c r="AK570" s="79" t="s">
        <v>651</v>
      </c>
      <c r="AL570" s="79" t="s">
        <v>652</v>
      </c>
      <c r="AM570" s="154">
        <v>0</v>
      </c>
      <c r="AN570" s="154">
        <v>0</v>
      </c>
      <c r="AO570" s="154">
        <v>0</v>
      </c>
      <c r="AP570" s="154">
        <v>0</v>
      </c>
      <c r="AQ570" s="154">
        <v>0</v>
      </c>
      <c r="AR570" s="154">
        <v>0</v>
      </c>
      <c r="AS570" s="154">
        <v>0</v>
      </c>
      <c r="AT570" s="154">
        <v>0</v>
      </c>
      <c r="AU570" s="154">
        <v>0</v>
      </c>
      <c r="AV570" s="154">
        <v>0</v>
      </c>
      <c r="AW570" s="154">
        <v>0</v>
      </c>
      <c r="AX570" s="154">
        <v>0</v>
      </c>
      <c r="AY570" s="154">
        <v>0</v>
      </c>
      <c r="AZ570" s="154">
        <v>0</v>
      </c>
      <c r="BA570" s="154">
        <v>0</v>
      </c>
      <c r="BB570" s="154">
        <v>50445</v>
      </c>
      <c r="BC570" s="22">
        <f t="shared" si="24"/>
        <v>0</v>
      </c>
      <c r="BD570" s="22">
        <f t="shared" si="25"/>
        <v>50445</v>
      </c>
      <c r="BE570" s="22">
        <f t="shared" si="26"/>
        <v>50445</v>
      </c>
    </row>
    <row r="571" spans="1:57" x14ac:dyDescent="0.3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0">
        <v>43815</v>
      </c>
      <c r="AF571" s="140">
        <v>47103</v>
      </c>
      <c r="AG571" s="141">
        <v>99710</v>
      </c>
      <c r="AH571" s="83">
        <v>4.2944444444444443</v>
      </c>
      <c r="AI571" s="83">
        <v>9</v>
      </c>
      <c r="AJ571" s="142">
        <v>6.2100000000000002E-2</v>
      </c>
      <c r="AK571" s="79" t="s">
        <v>651</v>
      </c>
      <c r="AL571" s="79" t="s">
        <v>652</v>
      </c>
      <c r="AM571" s="154">
        <v>0</v>
      </c>
      <c r="AN571" s="154">
        <v>0</v>
      </c>
      <c r="AO571" s="154">
        <v>0</v>
      </c>
      <c r="AP571" s="154">
        <v>0</v>
      </c>
      <c r="AQ571" s="154">
        <v>0</v>
      </c>
      <c r="AR571" s="154">
        <v>0</v>
      </c>
      <c r="AS571" s="154">
        <v>0</v>
      </c>
      <c r="AT571" s="154">
        <v>0</v>
      </c>
      <c r="AU571" s="154">
        <v>0</v>
      </c>
      <c r="AV571" s="154">
        <v>0</v>
      </c>
      <c r="AW571" s="154">
        <v>0</v>
      </c>
      <c r="AX571" s="154">
        <v>0</v>
      </c>
      <c r="AY571" s="154">
        <v>0</v>
      </c>
      <c r="AZ571" s="154">
        <v>0</v>
      </c>
      <c r="BA571" s="154">
        <v>0</v>
      </c>
      <c r="BB571" s="154">
        <v>24927.5</v>
      </c>
      <c r="BC571" s="22">
        <f t="shared" si="24"/>
        <v>0</v>
      </c>
      <c r="BD571" s="22">
        <f t="shared" si="25"/>
        <v>24927.5</v>
      </c>
      <c r="BE571" s="22">
        <f t="shared" si="26"/>
        <v>24927.5</v>
      </c>
    </row>
    <row r="572" spans="1:57" x14ac:dyDescent="0.3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26550</v>
      </c>
      <c r="X572" s="77">
        <v>0</v>
      </c>
      <c r="Y572" s="77">
        <v>0</v>
      </c>
      <c r="Z572" s="77">
        <v>112.17</v>
      </c>
      <c r="AA572" s="77">
        <v>0</v>
      </c>
      <c r="AB572" s="77">
        <v>0</v>
      </c>
      <c r="AC572" s="77">
        <v>0</v>
      </c>
      <c r="AD572" s="77">
        <v>26550</v>
      </c>
      <c r="AE572" s="140">
        <v>43815</v>
      </c>
      <c r="AF572" s="140">
        <v>45642</v>
      </c>
      <c r="AG572" s="141">
        <v>53100</v>
      </c>
      <c r="AH572" s="83">
        <v>0.29444444444444445</v>
      </c>
      <c r="AI572" s="83">
        <v>5</v>
      </c>
      <c r="AJ572" s="142">
        <v>5.0700000000000002E-2</v>
      </c>
      <c r="AK572" s="79" t="s">
        <v>651</v>
      </c>
      <c r="AL572" s="79" t="s">
        <v>652</v>
      </c>
      <c r="AM572" s="154">
        <v>0</v>
      </c>
      <c r="AN572" s="154">
        <v>0</v>
      </c>
      <c r="AO572" s="154">
        <v>0</v>
      </c>
      <c r="AP572" s="154">
        <v>26550</v>
      </c>
      <c r="AQ572" s="154">
        <v>0</v>
      </c>
      <c r="AR572" s="154">
        <v>0</v>
      </c>
      <c r="AS572" s="154">
        <v>0</v>
      </c>
      <c r="AT572" s="154">
        <v>0</v>
      </c>
      <c r="AU572" s="154">
        <v>0</v>
      </c>
      <c r="AV572" s="154">
        <v>0</v>
      </c>
      <c r="AW572" s="154">
        <v>0</v>
      </c>
      <c r="AX572" s="154">
        <v>0</v>
      </c>
      <c r="AY572" s="154">
        <v>0</v>
      </c>
      <c r="AZ572" s="154">
        <v>0</v>
      </c>
      <c r="BA572" s="154">
        <v>0</v>
      </c>
      <c r="BB572" s="154">
        <v>0</v>
      </c>
      <c r="BC572" s="22">
        <f t="shared" si="24"/>
        <v>26550</v>
      </c>
      <c r="BD572" s="22">
        <f t="shared" si="25"/>
        <v>0</v>
      </c>
      <c r="BE572" s="22">
        <f t="shared" si="26"/>
        <v>26550</v>
      </c>
    </row>
    <row r="573" spans="1:57" x14ac:dyDescent="0.3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0">
        <v>43815</v>
      </c>
      <c r="AF573" s="140">
        <v>46007</v>
      </c>
      <c r="AG573" s="141">
        <v>99857.5</v>
      </c>
      <c r="AH573" s="83">
        <v>1.2944444444444445</v>
      </c>
      <c r="AI573" s="83">
        <v>6</v>
      </c>
      <c r="AJ573" s="142">
        <v>5.3600000000000002E-2</v>
      </c>
      <c r="AK573" s="79" t="s">
        <v>651</v>
      </c>
      <c r="AL573" s="79" t="s">
        <v>652</v>
      </c>
      <c r="AM573" s="154">
        <v>0</v>
      </c>
      <c r="AN573" s="154">
        <v>0</v>
      </c>
      <c r="AO573" s="154">
        <v>0</v>
      </c>
      <c r="AP573" s="154">
        <v>0</v>
      </c>
      <c r="AQ573" s="154">
        <v>0</v>
      </c>
      <c r="AR573" s="154">
        <v>0</v>
      </c>
      <c r="AS573" s="154">
        <v>0</v>
      </c>
      <c r="AT573" s="154">
        <v>0</v>
      </c>
      <c r="AU573" s="154">
        <v>0</v>
      </c>
      <c r="AV573" s="154">
        <v>49928.75</v>
      </c>
      <c r="AW573" s="154">
        <v>0</v>
      </c>
      <c r="AX573" s="154">
        <v>0</v>
      </c>
      <c r="AY573" s="154">
        <v>0</v>
      </c>
      <c r="AZ573" s="154">
        <v>0</v>
      </c>
      <c r="BA573" s="154">
        <v>0</v>
      </c>
      <c r="BB573" s="154">
        <v>49928.75</v>
      </c>
      <c r="BC573" s="22">
        <f t="shared" si="24"/>
        <v>0</v>
      </c>
      <c r="BD573" s="22">
        <f t="shared" si="25"/>
        <v>99857.5</v>
      </c>
      <c r="BE573" s="22">
        <f t="shared" si="26"/>
        <v>99857.5</v>
      </c>
    </row>
    <row r="574" spans="1:57" x14ac:dyDescent="0.3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0">
        <v>43815</v>
      </c>
      <c r="AF574" s="140">
        <v>46372</v>
      </c>
      <c r="AG574" s="141">
        <v>53100</v>
      </c>
      <c r="AH574" s="83">
        <v>2.2944444444444443</v>
      </c>
      <c r="AI574" s="83">
        <v>7</v>
      </c>
      <c r="AJ574" s="142">
        <v>5.6399999999999999E-2</v>
      </c>
      <c r="AK574" s="79" t="s">
        <v>651</v>
      </c>
      <c r="AL574" s="79" t="s">
        <v>652</v>
      </c>
      <c r="AM574" s="154">
        <v>0</v>
      </c>
      <c r="AN574" s="154">
        <v>0</v>
      </c>
      <c r="AO574" s="154">
        <v>0</v>
      </c>
      <c r="AP574" s="154">
        <v>0</v>
      </c>
      <c r="AQ574" s="154">
        <v>0</v>
      </c>
      <c r="AR574" s="154">
        <v>0</v>
      </c>
      <c r="AS574" s="154">
        <v>0</v>
      </c>
      <c r="AT574" s="154">
        <v>0</v>
      </c>
      <c r="AU574" s="154">
        <v>0</v>
      </c>
      <c r="AV574" s="154">
        <v>0</v>
      </c>
      <c r="AW574" s="154">
        <v>0</v>
      </c>
      <c r="AX574" s="154">
        <v>0</v>
      </c>
      <c r="AY574" s="154">
        <v>0</v>
      </c>
      <c r="AZ574" s="154">
        <v>0</v>
      </c>
      <c r="BA574" s="154">
        <v>0</v>
      </c>
      <c r="BB574" s="154">
        <v>26550</v>
      </c>
      <c r="BC574" s="22">
        <f t="shared" si="24"/>
        <v>0</v>
      </c>
      <c r="BD574" s="22">
        <f t="shared" si="25"/>
        <v>26550</v>
      </c>
      <c r="BE574" s="22">
        <f t="shared" si="26"/>
        <v>26550</v>
      </c>
    </row>
    <row r="575" spans="1:57" x14ac:dyDescent="0.3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0">
        <v>43815</v>
      </c>
      <c r="AF575" s="140">
        <v>46737</v>
      </c>
      <c r="AG575" s="141">
        <v>51772.5</v>
      </c>
      <c r="AH575" s="83">
        <v>3.2944444444444443</v>
      </c>
      <c r="AI575" s="83">
        <v>8</v>
      </c>
      <c r="AJ575" s="142">
        <v>5.9299999999999999E-2</v>
      </c>
      <c r="AK575" s="79" t="s">
        <v>651</v>
      </c>
      <c r="AL575" s="79" t="s">
        <v>652</v>
      </c>
      <c r="AM575" s="154">
        <v>0</v>
      </c>
      <c r="AN575" s="154">
        <v>0</v>
      </c>
      <c r="AO575" s="154">
        <v>0</v>
      </c>
      <c r="AP575" s="154">
        <v>0</v>
      </c>
      <c r="AQ575" s="154">
        <v>0</v>
      </c>
      <c r="AR575" s="154">
        <v>0</v>
      </c>
      <c r="AS575" s="154">
        <v>0</v>
      </c>
      <c r="AT575" s="154">
        <v>0</v>
      </c>
      <c r="AU575" s="154">
        <v>0</v>
      </c>
      <c r="AV575" s="154">
        <v>0</v>
      </c>
      <c r="AW575" s="154">
        <v>0</v>
      </c>
      <c r="AX575" s="154">
        <v>0</v>
      </c>
      <c r="AY575" s="154">
        <v>0</v>
      </c>
      <c r="AZ575" s="154">
        <v>0</v>
      </c>
      <c r="BA575" s="154">
        <v>0</v>
      </c>
      <c r="BB575" s="154">
        <v>17257.5</v>
      </c>
      <c r="BC575" s="22">
        <f t="shared" si="24"/>
        <v>0</v>
      </c>
      <c r="BD575" s="22">
        <f t="shared" si="25"/>
        <v>17257.5</v>
      </c>
      <c r="BE575" s="22">
        <f t="shared" si="26"/>
        <v>17257.5</v>
      </c>
    </row>
    <row r="576" spans="1:57" x14ac:dyDescent="0.3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13275</v>
      </c>
      <c r="X576" s="77">
        <v>0</v>
      </c>
      <c r="Y576" s="77">
        <v>0</v>
      </c>
      <c r="Z576" s="77">
        <v>56.09</v>
      </c>
      <c r="AA576" s="77">
        <v>0</v>
      </c>
      <c r="AB576" s="77">
        <v>0</v>
      </c>
      <c r="AC576" s="77">
        <v>0</v>
      </c>
      <c r="AD576" s="77">
        <v>13275</v>
      </c>
      <c r="AE576" s="140">
        <v>43816</v>
      </c>
      <c r="AF576" s="140">
        <v>45643</v>
      </c>
      <c r="AG576" s="141">
        <v>26550</v>
      </c>
      <c r="AH576" s="83">
        <v>0.29722222222222222</v>
      </c>
      <c r="AI576" s="83">
        <v>5</v>
      </c>
      <c r="AJ576" s="142">
        <v>5.0700000000000002E-2</v>
      </c>
      <c r="AK576" s="79" t="s">
        <v>651</v>
      </c>
      <c r="AL576" s="79" t="s">
        <v>652</v>
      </c>
      <c r="AM576" s="154">
        <v>0</v>
      </c>
      <c r="AN576" s="154">
        <v>0</v>
      </c>
      <c r="AO576" s="154">
        <v>0</v>
      </c>
      <c r="AP576" s="154">
        <v>13275</v>
      </c>
      <c r="AQ576" s="154">
        <v>0</v>
      </c>
      <c r="AR576" s="154">
        <v>0</v>
      </c>
      <c r="AS576" s="154">
        <v>0</v>
      </c>
      <c r="AT576" s="154">
        <v>0</v>
      </c>
      <c r="AU576" s="154">
        <v>0</v>
      </c>
      <c r="AV576" s="154">
        <v>0</v>
      </c>
      <c r="AW576" s="154">
        <v>0</v>
      </c>
      <c r="AX576" s="154">
        <v>0</v>
      </c>
      <c r="AY576" s="154">
        <v>0</v>
      </c>
      <c r="AZ576" s="154">
        <v>0</v>
      </c>
      <c r="BA576" s="154">
        <v>0</v>
      </c>
      <c r="BB576" s="154">
        <v>0</v>
      </c>
      <c r="BC576" s="22">
        <f t="shared" si="24"/>
        <v>13275</v>
      </c>
      <c r="BD576" s="22">
        <f t="shared" si="25"/>
        <v>0</v>
      </c>
      <c r="BE576" s="22">
        <f t="shared" si="26"/>
        <v>13275</v>
      </c>
    </row>
    <row r="577" spans="1:57" x14ac:dyDescent="0.3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0">
        <v>43816</v>
      </c>
      <c r="AF577" s="140">
        <v>47469</v>
      </c>
      <c r="AG577" s="141">
        <v>53100</v>
      </c>
      <c r="AH577" s="83">
        <v>5.2972222222222225</v>
      </c>
      <c r="AI577" s="83">
        <v>10</v>
      </c>
      <c r="AJ577" s="142">
        <v>6.5000000000000002E-2</v>
      </c>
      <c r="AK577" s="79" t="s">
        <v>651</v>
      </c>
      <c r="AL577" s="79" t="s">
        <v>652</v>
      </c>
      <c r="AM577" s="154">
        <v>0</v>
      </c>
      <c r="AN577" s="154">
        <v>0</v>
      </c>
      <c r="AO577" s="154">
        <v>0</v>
      </c>
      <c r="AP577" s="154">
        <v>0</v>
      </c>
      <c r="AQ577" s="154">
        <v>0</v>
      </c>
      <c r="AR577" s="154">
        <v>0</v>
      </c>
      <c r="AS577" s="154">
        <v>0</v>
      </c>
      <c r="AT577" s="154">
        <v>0</v>
      </c>
      <c r="AU577" s="154">
        <v>0</v>
      </c>
      <c r="AV577" s="154">
        <v>0</v>
      </c>
      <c r="AW577" s="154">
        <v>0</v>
      </c>
      <c r="AX577" s="154">
        <v>0</v>
      </c>
      <c r="AY577" s="154">
        <v>0</v>
      </c>
      <c r="AZ577" s="154">
        <v>0</v>
      </c>
      <c r="BA577" s="154">
        <v>0</v>
      </c>
      <c r="BB577" s="154">
        <v>10620</v>
      </c>
      <c r="BC577" s="22">
        <f t="shared" si="24"/>
        <v>0</v>
      </c>
      <c r="BD577" s="22">
        <f t="shared" si="25"/>
        <v>10620</v>
      </c>
      <c r="BE577" s="22">
        <f t="shared" si="26"/>
        <v>10620</v>
      </c>
    </row>
    <row r="578" spans="1:57" x14ac:dyDescent="0.3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103323.75</v>
      </c>
      <c r="X578" s="77">
        <v>0</v>
      </c>
      <c r="Y578" s="77">
        <v>0</v>
      </c>
      <c r="Z578" s="77">
        <v>436.54</v>
      </c>
      <c r="AA578" s="77">
        <v>0</v>
      </c>
      <c r="AB578" s="77">
        <v>0</v>
      </c>
      <c r="AC578" s="77">
        <v>0</v>
      </c>
      <c r="AD578" s="77">
        <v>103323.75</v>
      </c>
      <c r="AE578" s="140">
        <v>43816</v>
      </c>
      <c r="AF578" s="140">
        <v>45643</v>
      </c>
      <c r="AG578" s="141">
        <v>206647.5</v>
      </c>
      <c r="AH578" s="83">
        <v>0.29722222222222222</v>
      </c>
      <c r="AI578" s="83">
        <v>5</v>
      </c>
      <c r="AJ578" s="142">
        <v>5.0700000000000002E-2</v>
      </c>
      <c r="AK578" s="79" t="s">
        <v>651</v>
      </c>
      <c r="AL578" s="79" t="s">
        <v>652</v>
      </c>
      <c r="AM578" s="154">
        <v>0</v>
      </c>
      <c r="AN578" s="154">
        <v>0</v>
      </c>
      <c r="AO578" s="154">
        <v>0</v>
      </c>
      <c r="AP578" s="154">
        <v>103323.75</v>
      </c>
      <c r="AQ578" s="154">
        <v>0</v>
      </c>
      <c r="AR578" s="154">
        <v>0</v>
      </c>
      <c r="AS578" s="154">
        <v>0</v>
      </c>
      <c r="AT578" s="154">
        <v>0</v>
      </c>
      <c r="AU578" s="154">
        <v>0</v>
      </c>
      <c r="AV578" s="154">
        <v>0</v>
      </c>
      <c r="AW578" s="154">
        <v>0</v>
      </c>
      <c r="AX578" s="154">
        <v>0</v>
      </c>
      <c r="AY578" s="154">
        <v>0</v>
      </c>
      <c r="AZ578" s="154">
        <v>0</v>
      </c>
      <c r="BA578" s="154">
        <v>0</v>
      </c>
      <c r="BB578" s="154">
        <v>0</v>
      </c>
      <c r="BC578" s="22">
        <f t="shared" si="24"/>
        <v>103323.75</v>
      </c>
      <c r="BD578" s="22">
        <f t="shared" si="25"/>
        <v>0</v>
      </c>
      <c r="BE578" s="22">
        <f t="shared" si="26"/>
        <v>103323.75</v>
      </c>
    </row>
    <row r="579" spans="1:57" x14ac:dyDescent="0.3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0">
        <v>43816</v>
      </c>
      <c r="AF579" s="140">
        <v>46008</v>
      </c>
      <c r="AG579" s="141">
        <v>102807.5</v>
      </c>
      <c r="AH579" s="83">
        <v>1.2972222222222223</v>
      </c>
      <c r="AI579" s="83">
        <v>6</v>
      </c>
      <c r="AJ579" s="142">
        <v>5.3600000000000002E-2</v>
      </c>
      <c r="AK579" s="79" t="s">
        <v>651</v>
      </c>
      <c r="AL579" s="79" t="s">
        <v>652</v>
      </c>
      <c r="AM579" s="154">
        <v>0</v>
      </c>
      <c r="AN579" s="154">
        <v>0</v>
      </c>
      <c r="AO579" s="154">
        <v>0</v>
      </c>
      <c r="AP579" s="154">
        <v>0</v>
      </c>
      <c r="AQ579" s="154">
        <v>0</v>
      </c>
      <c r="AR579" s="154">
        <v>0</v>
      </c>
      <c r="AS579" s="154">
        <v>0</v>
      </c>
      <c r="AT579" s="154">
        <v>0</v>
      </c>
      <c r="AU579" s="154">
        <v>0</v>
      </c>
      <c r="AV579" s="154">
        <v>51403.75</v>
      </c>
      <c r="AW579" s="154">
        <v>0</v>
      </c>
      <c r="AX579" s="154">
        <v>0</v>
      </c>
      <c r="AY579" s="154">
        <v>0</v>
      </c>
      <c r="AZ579" s="154">
        <v>0</v>
      </c>
      <c r="BA579" s="154">
        <v>0</v>
      </c>
      <c r="BB579" s="154">
        <v>51403.75</v>
      </c>
      <c r="BC579" s="22">
        <f t="shared" ref="BC579:BC642" si="27">SUM(AM579:AP579)</f>
        <v>0</v>
      </c>
      <c r="BD579" s="22">
        <f t="shared" si="25"/>
        <v>102807.5</v>
      </c>
      <c r="BE579" s="22">
        <f t="shared" si="26"/>
        <v>102807.5</v>
      </c>
    </row>
    <row r="580" spans="1:57" x14ac:dyDescent="0.3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0">
        <v>43816</v>
      </c>
      <c r="AF580" s="140">
        <v>46373</v>
      </c>
      <c r="AG580" s="141">
        <v>448547.5</v>
      </c>
      <c r="AH580" s="83">
        <v>2.2972222222222221</v>
      </c>
      <c r="AI580" s="83">
        <v>7</v>
      </c>
      <c r="AJ580" s="142">
        <v>5.6399999999999999E-2</v>
      </c>
      <c r="AK580" s="79" t="s">
        <v>651</v>
      </c>
      <c r="AL580" s="79" t="s">
        <v>652</v>
      </c>
      <c r="AM580" s="154">
        <v>0</v>
      </c>
      <c r="AN580" s="154">
        <v>0</v>
      </c>
      <c r="AO580" s="154">
        <v>0</v>
      </c>
      <c r="AP580" s="154">
        <v>0</v>
      </c>
      <c r="AQ580" s="154">
        <v>0</v>
      </c>
      <c r="AR580" s="154">
        <v>0</v>
      </c>
      <c r="AS580" s="154">
        <v>0</v>
      </c>
      <c r="AT580" s="154">
        <v>0</v>
      </c>
      <c r="AU580" s="154">
        <v>0</v>
      </c>
      <c r="AV580" s="154">
        <v>0</v>
      </c>
      <c r="AW580" s="154">
        <v>0</v>
      </c>
      <c r="AX580" s="154">
        <v>0</v>
      </c>
      <c r="AY580" s="154">
        <v>0</v>
      </c>
      <c r="AZ580" s="154">
        <v>0</v>
      </c>
      <c r="BA580" s="154">
        <v>0</v>
      </c>
      <c r="BB580" s="154">
        <v>224273.75</v>
      </c>
      <c r="BC580" s="22">
        <f t="shared" si="27"/>
        <v>0</v>
      </c>
      <c r="BD580" s="22">
        <f t="shared" ref="BD580:BD643" si="28">SUM(AQ580:BB580)</f>
        <v>224273.75</v>
      </c>
      <c r="BE580" s="22">
        <f t="shared" ref="BE580:BE643" si="29">BC580+BD580</f>
        <v>224273.75</v>
      </c>
    </row>
    <row r="581" spans="1:57" x14ac:dyDescent="0.3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0">
        <v>43816</v>
      </c>
      <c r="AF581" s="140">
        <v>46738</v>
      </c>
      <c r="AG581" s="141">
        <v>205467.5</v>
      </c>
      <c r="AH581" s="83">
        <v>3.2972222222222221</v>
      </c>
      <c r="AI581" s="83">
        <v>8</v>
      </c>
      <c r="AJ581" s="142">
        <v>5.9299999999999999E-2</v>
      </c>
      <c r="AK581" s="79" t="s">
        <v>651</v>
      </c>
      <c r="AL581" s="79" t="s">
        <v>652</v>
      </c>
      <c r="AM581" s="154">
        <v>0</v>
      </c>
      <c r="AN581" s="154">
        <v>0</v>
      </c>
      <c r="AO581" s="154">
        <v>0</v>
      </c>
      <c r="AP581" s="154">
        <v>0</v>
      </c>
      <c r="AQ581" s="154">
        <v>0</v>
      </c>
      <c r="AR581" s="154">
        <v>0</v>
      </c>
      <c r="AS581" s="154">
        <v>0</v>
      </c>
      <c r="AT581" s="154">
        <v>0</v>
      </c>
      <c r="AU581" s="154">
        <v>0</v>
      </c>
      <c r="AV581" s="154">
        <v>0</v>
      </c>
      <c r="AW581" s="154">
        <v>0</v>
      </c>
      <c r="AX581" s="154">
        <v>0</v>
      </c>
      <c r="AY581" s="154">
        <v>0</v>
      </c>
      <c r="AZ581" s="154">
        <v>0</v>
      </c>
      <c r="BA581" s="154">
        <v>0</v>
      </c>
      <c r="BB581" s="154">
        <v>68489.17</v>
      </c>
      <c r="BC581" s="22">
        <f t="shared" si="27"/>
        <v>0</v>
      </c>
      <c r="BD581" s="22">
        <f t="shared" si="28"/>
        <v>68489.17</v>
      </c>
      <c r="BE581" s="22">
        <f t="shared" si="29"/>
        <v>68489.17</v>
      </c>
    </row>
    <row r="582" spans="1:57" x14ac:dyDescent="0.3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0">
        <v>43816</v>
      </c>
      <c r="AF582" s="140">
        <v>47104</v>
      </c>
      <c r="AG582" s="141">
        <v>212400</v>
      </c>
      <c r="AH582" s="83">
        <v>4.2972222222222225</v>
      </c>
      <c r="AI582" s="83">
        <v>9</v>
      </c>
      <c r="AJ582" s="142">
        <v>6.2100000000000002E-2</v>
      </c>
      <c r="AK582" s="79" t="s">
        <v>651</v>
      </c>
      <c r="AL582" s="79" t="s">
        <v>652</v>
      </c>
      <c r="AM582" s="154">
        <v>0</v>
      </c>
      <c r="AN582" s="154">
        <v>0</v>
      </c>
      <c r="AO582" s="154">
        <v>0</v>
      </c>
      <c r="AP582" s="154">
        <v>0</v>
      </c>
      <c r="AQ582" s="154">
        <v>0</v>
      </c>
      <c r="AR582" s="154">
        <v>0</v>
      </c>
      <c r="AS582" s="154">
        <v>0</v>
      </c>
      <c r="AT582" s="154">
        <v>0</v>
      </c>
      <c r="AU582" s="154">
        <v>0</v>
      </c>
      <c r="AV582" s="154">
        <v>0</v>
      </c>
      <c r="AW582" s="154">
        <v>0</v>
      </c>
      <c r="AX582" s="154">
        <v>0</v>
      </c>
      <c r="AY582" s="154">
        <v>0</v>
      </c>
      <c r="AZ582" s="154">
        <v>0</v>
      </c>
      <c r="BA582" s="154">
        <v>0</v>
      </c>
      <c r="BB582" s="154">
        <v>53100</v>
      </c>
      <c r="BC582" s="22">
        <f t="shared" si="27"/>
        <v>0</v>
      </c>
      <c r="BD582" s="22">
        <f t="shared" si="28"/>
        <v>53100</v>
      </c>
      <c r="BE582" s="22">
        <f t="shared" si="29"/>
        <v>53100</v>
      </c>
    </row>
    <row r="583" spans="1:57" x14ac:dyDescent="0.3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0">
        <v>43817</v>
      </c>
      <c r="AF583" s="140">
        <v>46374</v>
      </c>
      <c r="AG583" s="141">
        <v>53100</v>
      </c>
      <c r="AH583" s="83">
        <v>2.2999999999999998</v>
      </c>
      <c r="AI583" s="83">
        <v>7</v>
      </c>
      <c r="AJ583" s="142">
        <v>5.6399999999999999E-2</v>
      </c>
      <c r="AK583" s="79" t="s">
        <v>651</v>
      </c>
      <c r="AL583" s="79" t="s">
        <v>652</v>
      </c>
      <c r="AM583" s="154">
        <v>0</v>
      </c>
      <c r="AN583" s="154">
        <v>0</v>
      </c>
      <c r="AO583" s="154">
        <v>0</v>
      </c>
      <c r="AP583" s="154">
        <v>0</v>
      </c>
      <c r="AQ583" s="154">
        <v>0</v>
      </c>
      <c r="AR583" s="154">
        <v>0</v>
      </c>
      <c r="AS583" s="154">
        <v>0</v>
      </c>
      <c r="AT583" s="154">
        <v>0</v>
      </c>
      <c r="AU583" s="154">
        <v>0</v>
      </c>
      <c r="AV583" s="154">
        <v>0</v>
      </c>
      <c r="AW583" s="154">
        <v>0</v>
      </c>
      <c r="AX583" s="154">
        <v>0</v>
      </c>
      <c r="AY583" s="154">
        <v>0</v>
      </c>
      <c r="AZ583" s="154">
        <v>0</v>
      </c>
      <c r="BA583" s="154">
        <v>0</v>
      </c>
      <c r="BB583" s="154">
        <v>26550</v>
      </c>
      <c r="BC583" s="22">
        <f t="shared" si="27"/>
        <v>0</v>
      </c>
      <c r="BD583" s="22">
        <f t="shared" si="28"/>
        <v>26550</v>
      </c>
      <c r="BE583" s="22">
        <f t="shared" si="29"/>
        <v>26550</v>
      </c>
    </row>
    <row r="584" spans="1:57" x14ac:dyDescent="0.3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0">
        <v>43817</v>
      </c>
      <c r="AF584" s="140">
        <v>46374</v>
      </c>
      <c r="AG584" s="141">
        <v>98235</v>
      </c>
      <c r="AH584" s="83">
        <v>2.2999999999999998</v>
      </c>
      <c r="AI584" s="83">
        <v>7</v>
      </c>
      <c r="AJ584" s="142">
        <v>5.6399999999999999E-2</v>
      </c>
      <c r="AK584" s="79" t="s">
        <v>651</v>
      </c>
      <c r="AL584" s="79" t="s">
        <v>652</v>
      </c>
      <c r="AM584" s="154">
        <v>0</v>
      </c>
      <c r="AN584" s="154">
        <v>0</v>
      </c>
      <c r="AO584" s="154">
        <v>0</v>
      </c>
      <c r="AP584" s="154">
        <v>0</v>
      </c>
      <c r="AQ584" s="154">
        <v>0</v>
      </c>
      <c r="AR584" s="154">
        <v>0</v>
      </c>
      <c r="AS584" s="154">
        <v>0</v>
      </c>
      <c r="AT584" s="154">
        <v>0</v>
      </c>
      <c r="AU584" s="154">
        <v>0</v>
      </c>
      <c r="AV584" s="154">
        <v>0</v>
      </c>
      <c r="AW584" s="154">
        <v>0</v>
      </c>
      <c r="AX584" s="154">
        <v>0</v>
      </c>
      <c r="AY584" s="154">
        <v>0</v>
      </c>
      <c r="AZ584" s="154">
        <v>0</v>
      </c>
      <c r="BA584" s="154">
        <v>0</v>
      </c>
      <c r="BB584" s="154">
        <v>49117.5</v>
      </c>
      <c r="BC584" s="22">
        <f t="shared" si="27"/>
        <v>0</v>
      </c>
      <c r="BD584" s="22">
        <f t="shared" si="28"/>
        <v>49117.5</v>
      </c>
      <c r="BE584" s="22">
        <f t="shared" si="29"/>
        <v>49117.5</v>
      </c>
    </row>
    <row r="585" spans="1:57" x14ac:dyDescent="0.3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0">
        <v>43817</v>
      </c>
      <c r="AF585" s="140">
        <v>46739</v>
      </c>
      <c r="AG585" s="141">
        <v>53100</v>
      </c>
      <c r="AH585" s="83">
        <v>3.3</v>
      </c>
      <c r="AI585" s="83">
        <v>8</v>
      </c>
      <c r="AJ585" s="142">
        <v>5.9299999999999999E-2</v>
      </c>
      <c r="AK585" s="79" t="s">
        <v>651</v>
      </c>
      <c r="AL585" s="79" t="s">
        <v>652</v>
      </c>
      <c r="AM585" s="154">
        <v>0</v>
      </c>
      <c r="AN585" s="154">
        <v>0</v>
      </c>
      <c r="AO585" s="154">
        <v>0</v>
      </c>
      <c r="AP585" s="154">
        <v>0</v>
      </c>
      <c r="AQ585" s="154">
        <v>0</v>
      </c>
      <c r="AR585" s="154">
        <v>0</v>
      </c>
      <c r="AS585" s="154">
        <v>0</v>
      </c>
      <c r="AT585" s="154">
        <v>0</v>
      </c>
      <c r="AU585" s="154">
        <v>0</v>
      </c>
      <c r="AV585" s="154">
        <v>0</v>
      </c>
      <c r="AW585" s="154">
        <v>0</v>
      </c>
      <c r="AX585" s="154">
        <v>0</v>
      </c>
      <c r="AY585" s="154">
        <v>0</v>
      </c>
      <c r="AZ585" s="154">
        <v>0</v>
      </c>
      <c r="BA585" s="154">
        <v>0</v>
      </c>
      <c r="BB585" s="154">
        <v>17700</v>
      </c>
      <c r="BC585" s="22">
        <f t="shared" si="27"/>
        <v>0</v>
      </c>
      <c r="BD585" s="22">
        <f t="shared" si="28"/>
        <v>17700</v>
      </c>
      <c r="BE585" s="22">
        <f t="shared" si="29"/>
        <v>17700</v>
      </c>
    </row>
    <row r="586" spans="1:57" x14ac:dyDescent="0.3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0">
        <v>43817</v>
      </c>
      <c r="AF586" s="140">
        <v>47105</v>
      </c>
      <c r="AG586" s="141">
        <v>52805</v>
      </c>
      <c r="AH586" s="83">
        <v>4.3</v>
      </c>
      <c r="AI586" s="83">
        <v>9</v>
      </c>
      <c r="AJ586" s="142">
        <v>6.2100000000000002E-2</v>
      </c>
      <c r="AK586" s="79" t="s">
        <v>651</v>
      </c>
      <c r="AL586" s="79" t="s">
        <v>652</v>
      </c>
      <c r="AM586" s="154">
        <v>0</v>
      </c>
      <c r="AN586" s="154">
        <v>0</v>
      </c>
      <c r="AO586" s="154">
        <v>0</v>
      </c>
      <c r="AP586" s="154">
        <v>0</v>
      </c>
      <c r="AQ586" s="154">
        <v>0</v>
      </c>
      <c r="AR586" s="154">
        <v>0</v>
      </c>
      <c r="AS586" s="154">
        <v>0</v>
      </c>
      <c r="AT586" s="154">
        <v>0</v>
      </c>
      <c r="AU586" s="154">
        <v>0</v>
      </c>
      <c r="AV586" s="154">
        <v>0</v>
      </c>
      <c r="AW586" s="154">
        <v>0</v>
      </c>
      <c r="AX586" s="154">
        <v>0</v>
      </c>
      <c r="AY586" s="154">
        <v>0</v>
      </c>
      <c r="AZ586" s="154">
        <v>0</v>
      </c>
      <c r="BA586" s="154">
        <v>0</v>
      </c>
      <c r="BB586" s="154">
        <v>13201.25</v>
      </c>
      <c r="BC586" s="22">
        <f t="shared" si="27"/>
        <v>0</v>
      </c>
      <c r="BD586" s="22">
        <f t="shared" si="28"/>
        <v>13201.25</v>
      </c>
      <c r="BE586" s="22">
        <f t="shared" si="29"/>
        <v>13201.25</v>
      </c>
    </row>
    <row r="587" spans="1:57" x14ac:dyDescent="0.3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0">
        <v>43817</v>
      </c>
      <c r="AF587" s="140">
        <v>46009</v>
      </c>
      <c r="AG587" s="141">
        <v>365357.5</v>
      </c>
      <c r="AH587" s="83">
        <v>1.3</v>
      </c>
      <c r="AI587" s="83">
        <v>6</v>
      </c>
      <c r="AJ587" s="142">
        <v>5.3600000000000002E-2</v>
      </c>
      <c r="AK587" s="79" t="s">
        <v>651</v>
      </c>
      <c r="AL587" s="79" t="s">
        <v>652</v>
      </c>
      <c r="AM587" s="154">
        <v>0</v>
      </c>
      <c r="AN587" s="154">
        <v>0</v>
      </c>
      <c r="AO587" s="154">
        <v>0</v>
      </c>
      <c r="AP587" s="154">
        <v>0</v>
      </c>
      <c r="AQ587" s="154">
        <v>0</v>
      </c>
      <c r="AR587" s="154">
        <v>0</v>
      </c>
      <c r="AS587" s="154">
        <v>0</v>
      </c>
      <c r="AT587" s="154">
        <v>0</v>
      </c>
      <c r="AU587" s="154">
        <v>0</v>
      </c>
      <c r="AV587" s="154">
        <v>182678.75</v>
      </c>
      <c r="AW587" s="154">
        <v>0</v>
      </c>
      <c r="AX587" s="154">
        <v>0</v>
      </c>
      <c r="AY587" s="154">
        <v>0</v>
      </c>
      <c r="AZ587" s="154">
        <v>0</v>
      </c>
      <c r="BA587" s="154">
        <v>0</v>
      </c>
      <c r="BB587" s="154">
        <v>182678.75</v>
      </c>
      <c r="BC587" s="22">
        <f t="shared" si="27"/>
        <v>0</v>
      </c>
      <c r="BD587" s="22">
        <f t="shared" si="28"/>
        <v>365357.5</v>
      </c>
      <c r="BE587" s="22">
        <f t="shared" si="29"/>
        <v>365357.5</v>
      </c>
    </row>
    <row r="588" spans="1:57" x14ac:dyDescent="0.3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0">
        <v>43817</v>
      </c>
      <c r="AF588" s="140">
        <v>46374</v>
      </c>
      <c r="AG588" s="141">
        <v>469197.5</v>
      </c>
      <c r="AH588" s="83">
        <v>2.2999999999999998</v>
      </c>
      <c r="AI588" s="83">
        <v>7</v>
      </c>
      <c r="AJ588" s="142">
        <v>5.6399999999999999E-2</v>
      </c>
      <c r="AK588" s="79" t="s">
        <v>651</v>
      </c>
      <c r="AL588" s="79" t="s">
        <v>652</v>
      </c>
      <c r="AM588" s="154">
        <v>0</v>
      </c>
      <c r="AN588" s="154">
        <v>0</v>
      </c>
      <c r="AO588" s="154">
        <v>0</v>
      </c>
      <c r="AP588" s="154">
        <v>0</v>
      </c>
      <c r="AQ588" s="154">
        <v>0</v>
      </c>
      <c r="AR588" s="154">
        <v>0</v>
      </c>
      <c r="AS588" s="154">
        <v>0</v>
      </c>
      <c r="AT588" s="154">
        <v>0</v>
      </c>
      <c r="AU588" s="154">
        <v>0</v>
      </c>
      <c r="AV588" s="154">
        <v>0</v>
      </c>
      <c r="AW588" s="154">
        <v>0</v>
      </c>
      <c r="AX588" s="154">
        <v>0</v>
      </c>
      <c r="AY588" s="154">
        <v>0</v>
      </c>
      <c r="AZ588" s="154">
        <v>0</v>
      </c>
      <c r="BA588" s="154">
        <v>0</v>
      </c>
      <c r="BB588" s="154">
        <v>234598.75</v>
      </c>
      <c r="BC588" s="22">
        <f t="shared" si="27"/>
        <v>0</v>
      </c>
      <c r="BD588" s="22">
        <f t="shared" si="28"/>
        <v>234598.75</v>
      </c>
      <c r="BE588" s="22">
        <f t="shared" si="29"/>
        <v>234598.75</v>
      </c>
    </row>
    <row r="589" spans="1:57" x14ac:dyDescent="0.3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0">
        <v>43817</v>
      </c>
      <c r="AF589" s="140">
        <v>46739</v>
      </c>
      <c r="AG589" s="141">
        <v>584100</v>
      </c>
      <c r="AH589" s="83">
        <v>3.3</v>
      </c>
      <c r="AI589" s="83">
        <v>8</v>
      </c>
      <c r="AJ589" s="142">
        <v>5.9299999999999999E-2</v>
      </c>
      <c r="AK589" s="79" t="s">
        <v>651</v>
      </c>
      <c r="AL589" s="79" t="s">
        <v>652</v>
      </c>
      <c r="AM589" s="154">
        <v>0</v>
      </c>
      <c r="AN589" s="154">
        <v>0</v>
      </c>
      <c r="AO589" s="154">
        <v>0</v>
      </c>
      <c r="AP589" s="154">
        <v>0</v>
      </c>
      <c r="AQ589" s="154">
        <v>0</v>
      </c>
      <c r="AR589" s="154">
        <v>0</v>
      </c>
      <c r="AS589" s="154">
        <v>0</v>
      </c>
      <c r="AT589" s="154">
        <v>0</v>
      </c>
      <c r="AU589" s="154">
        <v>0</v>
      </c>
      <c r="AV589" s="154">
        <v>0</v>
      </c>
      <c r="AW589" s="154">
        <v>0</v>
      </c>
      <c r="AX589" s="154">
        <v>0</v>
      </c>
      <c r="AY589" s="154">
        <v>0</v>
      </c>
      <c r="AZ589" s="154">
        <v>0</v>
      </c>
      <c r="BA589" s="154">
        <v>0</v>
      </c>
      <c r="BB589" s="154">
        <v>194700</v>
      </c>
      <c r="BC589" s="22">
        <f t="shared" si="27"/>
        <v>0</v>
      </c>
      <c r="BD589" s="22">
        <f t="shared" si="28"/>
        <v>194700</v>
      </c>
      <c r="BE589" s="22">
        <f t="shared" si="29"/>
        <v>194700</v>
      </c>
    </row>
    <row r="590" spans="1:57" x14ac:dyDescent="0.3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0">
        <v>43817</v>
      </c>
      <c r="AF590" s="140">
        <v>47105</v>
      </c>
      <c r="AG590" s="141">
        <v>572595</v>
      </c>
      <c r="AH590" s="83">
        <v>4.3</v>
      </c>
      <c r="AI590" s="83">
        <v>9</v>
      </c>
      <c r="AJ590" s="142">
        <v>6.2100000000000002E-2</v>
      </c>
      <c r="AK590" s="79" t="s">
        <v>651</v>
      </c>
      <c r="AL590" s="79" t="s">
        <v>652</v>
      </c>
      <c r="AM590" s="154">
        <v>0</v>
      </c>
      <c r="AN590" s="154">
        <v>0</v>
      </c>
      <c r="AO590" s="154">
        <v>0</v>
      </c>
      <c r="AP590" s="154">
        <v>0</v>
      </c>
      <c r="AQ590" s="154">
        <v>0</v>
      </c>
      <c r="AR590" s="154">
        <v>0</v>
      </c>
      <c r="AS590" s="154">
        <v>0</v>
      </c>
      <c r="AT590" s="154">
        <v>0</v>
      </c>
      <c r="AU590" s="154">
        <v>0</v>
      </c>
      <c r="AV590" s="154">
        <v>0</v>
      </c>
      <c r="AW590" s="154">
        <v>0</v>
      </c>
      <c r="AX590" s="154">
        <v>0</v>
      </c>
      <c r="AY590" s="154">
        <v>0</v>
      </c>
      <c r="AZ590" s="154">
        <v>0</v>
      </c>
      <c r="BA590" s="154">
        <v>0</v>
      </c>
      <c r="BB590" s="154">
        <v>143148.75</v>
      </c>
      <c r="BC590" s="22">
        <f t="shared" si="27"/>
        <v>0</v>
      </c>
      <c r="BD590" s="22">
        <f t="shared" si="28"/>
        <v>143148.75</v>
      </c>
      <c r="BE590" s="22">
        <f t="shared" si="29"/>
        <v>143148.75</v>
      </c>
    </row>
    <row r="591" spans="1:57" x14ac:dyDescent="0.3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0">
        <v>43817</v>
      </c>
      <c r="AF591" s="140">
        <v>47470</v>
      </c>
      <c r="AG591" s="141">
        <v>424505</v>
      </c>
      <c r="AH591" s="83">
        <v>5.3</v>
      </c>
      <c r="AI591" s="83">
        <v>10</v>
      </c>
      <c r="AJ591" s="142">
        <v>6.5000000000000002E-2</v>
      </c>
      <c r="AK591" s="79" t="s">
        <v>651</v>
      </c>
      <c r="AL591" s="79" t="s">
        <v>652</v>
      </c>
      <c r="AM591" s="154">
        <v>0</v>
      </c>
      <c r="AN591" s="154">
        <v>0</v>
      </c>
      <c r="AO591" s="154">
        <v>0</v>
      </c>
      <c r="AP591" s="154">
        <v>0</v>
      </c>
      <c r="AQ591" s="154">
        <v>0</v>
      </c>
      <c r="AR591" s="154">
        <v>0</v>
      </c>
      <c r="AS591" s="154">
        <v>0</v>
      </c>
      <c r="AT591" s="154">
        <v>0</v>
      </c>
      <c r="AU591" s="154">
        <v>0</v>
      </c>
      <c r="AV591" s="154">
        <v>0</v>
      </c>
      <c r="AW591" s="154">
        <v>0</v>
      </c>
      <c r="AX591" s="154">
        <v>0</v>
      </c>
      <c r="AY591" s="154">
        <v>0</v>
      </c>
      <c r="AZ591" s="154">
        <v>0</v>
      </c>
      <c r="BA591" s="154">
        <v>0</v>
      </c>
      <c r="BB591" s="154">
        <v>84901</v>
      </c>
      <c r="BC591" s="22">
        <f t="shared" si="27"/>
        <v>0</v>
      </c>
      <c r="BD591" s="22">
        <f t="shared" si="28"/>
        <v>84901</v>
      </c>
      <c r="BE591" s="22">
        <f t="shared" si="29"/>
        <v>84901</v>
      </c>
    </row>
    <row r="592" spans="1:57" x14ac:dyDescent="0.3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0">
        <v>43817</v>
      </c>
      <c r="AF592" s="140">
        <v>46374</v>
      </c>
      <c r="AG592" s="141">
        <v>104725</v>
      </c>
      <c r="AH592" s="83">
        <v>2.2999999999999998</v>
      </c>
      <c r="AI592" s="83">
        <v>7</v>
      </c>
      <c r="AJ592" s="142">
        <v>5.6399999999999999E-2</v>
      </c>
      <c r="AK592" s="79" t="s">
        <v>651</v>
      </c>
      <c r="AL592" s="79" t="s">
        <v>652</v>
      </c>
      <c r="AM592" s="154">
        <v>0</v>
      </c>
      <c r="AN592" s="154">
        <v>0</v>
      </c>
      <c r="AO592" s="154">
        <v>0</v>
      </c>
      <c r="AP592" s="154">
        <v>0</v>
      </c>
      <c r="AQ592" s="154">
        <v>0</v>
      </c>
      <c r="AR592" s="154">
        <v>0</v>
      </c>
      <c r="AS592" s="154">
        <v>0</v>
      </c>
      <c r="AT592" s="154">
        <v>0</v>
      </c>
      <c r="AU592" s="154">
        <v>0</v>
      </c>
      <c r="AV592" s="154">
        <v>0</v>
      </c>
      <c r="AW592" s="154">
        <v>0</v>
      </c>
      <c r="AX592" s="154">
        <v>0</v>
      </c>
      <c r="AY592" s="154">
        <v>0</v>
      </c>
      <c r="AZ592" s="154">
        <v>0</v>
      </c>
      <c r="BA592" s="154">
        <v>0</v>
      </c>
      <c r="BB592" s="154">
        <v>52362.5</v>
      </c>
      <c r="BC592" s="22">
        <f t="shared" si="27"/>
        <v>0</v>
      </c>
      <c r="BD592" s="22">
        <f t="shared" si="28"/>
        <v>52362.5</v>
      </c>
      <c r="BE592" s="22">
        <f t="shared" si="29"/>
        <v>52362.5</v>
      </c>
    </row>
    <row r="593" spans="1:57" x14ac:dyDescent="0.3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0">
        <v>43817</v>
      </c>
      <c r="AF593" s="140">
        <v>47105</v>
      </c>
      <c r="AG593" s="141">
        <v>38940</v>
      </c>
      <c r="AH593" s="83">
        <v>4.3</v>
      </c>
      <c r="AI593" s="83">
        <v>9</v>
      </c>
      <c r="AJ593" s="142">
        <v>6.2100000000000002E-2</v>
      </c>
      <c r="AK593" s="79" t="s">
        <v>651</v>
      </c>
      <c r="AL593" s="79" t="s">
        <v>652</v>
      </c>
      <c r="AM593" s="154">
        <v>0</v>
      </c>
      <c r="AN593" s="154">
        <v>0</v>
      </c>
      <c r="AO593" s="154">
        <v>0</v>
      </c>
      <c r="AP593" s="154">
        <v>0</v>
      </c>
      <c r="AQ593" s="154">
        <v>0</v>
      </c>
      <c r="AR593" s="154">
        <v>0</v>
      </c>
      <c r="AS593" s="154">
        <v>0</v>
      </c>
      <c r="AT593" s="154">
        <v>0</v>
      </c>
      <c r="AU593" s="154">
        <v>0</v>
      </c>
      <c r="AV593" s="154">
        <v>0</v>
      </c>
      <c r="AW593" s="154">
        <v>0</v>
      </c>
      <c r="AX593" s="154">
        <v>0</v>
      </c>
      <c r="AY593" s="154">
        <v>0</v>
      </c>
      <c r="AZ593" s="154">
        <v>0</v>
      </c>
      <c r="BA593" s="154">
        <v>0</v>
      </c>
      <c r="BB593" s="154">
        <v>9735</v>
      </c>
      <c r="BC593" s="22">
        <f t="shared" si="27"/>
        <v>0</v>
      </c>
      <c r="BD593" s="22">
        <f t="shared" si="28"/>
        <v>9735</v>
      </c>
      <c r="BE593" s="22">
        <f t="shared" si="29"/>
        <v>9735</v>
      </c>
    </row>
    <row r="594" spans="1:57" x14ac:dyDescent="0.3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26550</v>
      </c>
      <c r="X594" s="77">
        <v>0</v>
      </c>
      <c r="Y594" s="77">
        <v>0</v>
      </c>
      <c r="Z594" s="77">
        <v>112.17</v>
      </c>
      <c r="AA594" s="77">
        <v>0</v>
      </c>
      <c r="AB594" s="77">
        <v>0</v>
      </c>
      <c r="AC594" s="77">
        <v>0</v>
      </c>
      <c r="AD594" s="77">
        <v>26550</v>
      </c>
      <c r="AE594" s="140">
        <v>43817</v>
      </c>
      <c r="AF594" s="140">
        <v>45644</v>
      </c>
      <c r="AG594" s="141">
        <v>53100</v>
      </c>
      <c r="AH594" s="83">
        <v>0.3</v>
      </c>
      <c r="AI594" s="83">
        <v>5</v>
      </c>
      <c r="AJ594" s="142">
        <v>5.0700000000000002E-2</v>
      </c>
      <c r="AK594" s="79" t="s">
        <v>651</v>
      </c>
      <c r="AL594" s="79" t="s">
        <v>652</v>
      </c>
      <c r="AM594" s="154">
        <v>0</v>
      </c>
      <c r="AN594" s="154">
        <v>0</v>
      </c>
      <c r="AO594" s="154">
        <v>0</v>
      </c>
      <c r="AP594" s="154">
        <v>26550</v>
      </c>
      <c r="AQ594" s="154">
        <v>0</v>
      </c>
      <c r="AR594" s="154">
        <v>0</v>
      </c>
      <c r="AS594" s="154">
        <v>0</v>
      </c>
      <c r="AT594" s="154">
        <v>0</v>
      </c>
      <c r="AU594" s="154">
        <v>0</v>
      </c>
      <c r="AV594" s="154">
        <v>0</v>
      </c>
      <c r="AW594" s="154">
        <v>0</v>
      </c>
      <c r="AX594" s="154">
        <v>0</v>
      </c>
      <c r="AY594" s="154">
        <v>0</v>
      </c>
      <c r="AZ594" s="154">
        <v>0</v>
      </c>
      <c r="BA594" s="154">
        <v>0</v>
      </c>
      <c r="BB594" s="154">
        <v>0</v>
      </c>
      <c r="BC594" s="22">
        <f t="shared" si="27"/>
        <v>26550</v>
      </c>
      <c r="BD594" s="22">
        <f t="shared" si="28"/>
        <v>0</v>
      </c>
      <c r="BE594" s="22">
        <f t="shared" si="29"/>
        <v>26550</v>
      </c>
    </row>
    <row r="595" spans="1:57" x14ac:dyDescent="0.3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0">
        <v>43817</v>
      </c>
      <c r="AF595" s="140">
        <v>46739</v>
      </c>
      <c r="AG595" s="141">
        <v>53100</v>
      </c>
      <c r="AH595" s="83">
        <v>3.3</v>
      </c>
      <c r="AI595" s="83">
        <v>8</v>
      </c>
      <c r="AJ595" s="142">
        <v>5.9299999999999999E-2</v>
      </c>
      <c r="AK595" s="79" t="s">
        <v>651</v>
      </c>
      <c r="AL595" s="79" t="s">
        <v>652</v>
      </c>
      <c r="AM595" s="154">
        <v>0</v>
      </c>
      <c r="AN595" s="154">
        <v>0</v>
      </c>
      <c r="AO595" s="154">
        <v>0</v>
      </c>
      <c r="AP595" s="154">
        <v>0</v>
      </c>
      <c r="AQ595" s="154">
        <v>0</v>
      </c>
      <c r="AR595" s="154">
        <v>0</v>
      </c>
      <c r="AS595" s="154">
        <v>0</v>
      </c>
      <c r="AT595" s="154">
        <v>0</v>
      </c>
      <c r="AU595" s="154">
        <v>0</v>
      </c>
      <c r="AV595" s="154">
        <v>0</v>
      </c>
      <c r="AW595" s="154">
        <v>0</v>
      </c>
      <c r="AX595" s="154">
        <v>0</v>
      </c>
      <c r="AY595" s="154">
        <v>0</v>
      </c>
      <c r="AZ595" s="154">
        <v>0</v>
      </c>
      <c r="BA595" s="154">
        <v>0</v>
      </c>
      <c r="BB595" s="154">
        <v>17700</v>
      </c>
      <c r="BC595" s="22">
        <f t="shared" si="27"/>
        <v>0</v>
      </c>
      <c r="BD595" s="22">
        <f t="shared" si="28"/>
        <v>17700</v>
      </c>
      <c r="BE595" s="22">
        <f t="shared" si="29"/>
        <v>17700</v>
      </c>
    </row>
    <row r="596" spans="1:57" x14ac:dyDescent="0.3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699518.75</v>
      </c>
      <c r="X596" s="77">
        <v>0</v>
      </c>
      <c r="Y596" s="77">
        <v>0</v>
      </c>
      <c r="Z596" s="77">
        <v>2955.47</v>
      </c>
      <c r="AA596" s="77">
        <v>0</v>
      </c>
      <c r="AB596" s="77">
        <v>0</v>
      </c>
      <c r="AC596" s="77">
        <v>0</v>
      </c>
      <c r="AD596" s="77">
        <v>699518.75</v>
      </c>
      <c r="AE596" s="140">
        <v>43817</v>
      </c>
      <c r="AF596" s="140">
        <v>45644</v>
      </c>
      <c r="AG596" s="141">
        <v>1399037.5</v>
      </c>
      <c r="AH596" s="83">
        <v>0.3</v>
      </c>
      <c r="AI596" s="83">
        <v>5</v>
      </c>
      <c r="AJ596" s="142">
        <v>5.0700000000000002E-2</v>
      </c>
      <c r="AK596" s="79" t="s">
        <v>651</v>
      </c>
      <c r="AL596" s="79" t="s">
        <v>652</v>
      </c>
      <c r="AM596" s="154">
        <v>0</v>
      </c>
      <c r="AN596" s="154">
        <v>0</v>
      </c>
      <c r="AO596" s="154">
        <v>0</v>
      </c>
      <c r="AP596" s="154">
        <v>699518.75</v>
      </c>
      <c r="AQ596" s="154">
        <v>0</v>
      </c>
      <c r="AR596" s="154">
        <v>0</v>
      </c>
      <c r="AS596" s="154">
        <v>0</v>
      </c>
      <c r="AT596" s="154">
        <v>0</v>
      </c>
      <c r="AU596" s="154">
        <v>0</v>
      </c>
      <c r="AV596" s="154">
        <v>0</v>
      </c>
      <c r="AW596" s="154">
        <v>0</v>
      </c>
      <c r="AX596" s="154">
        <v>0</v>
      </c>
      <c r="AY596" s="154">
        <v>0</v>
      </c>
      <c r="AZ596" s="154">
        <v>0</v>
      </c>
      <c r="BA596" s="154">
        <v>0</v>
      </c>
      <c r="BB596" s="154">
        <v>0</v>
      </c>
      <c r="BC596" s="22">
        <f t="shared" si="27"/>
        <v>699518.75</v>
      </c>
      <c r="BD596" s="22">
        <f t="shared" si="28"/>
        <v>0</v>
      </c>
      <c r="BE596" s="22">
        <f t="shared" si="29"/>
        <v>699518.75</v>
      </c>
    </row>
    <row r="597" spans="1:57" x14ac:dyDescent="0.3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0">
        <v>43817</v>
      </c>
      <c r="AF597" s="140">
        <v>46009</v>
      </c>
      <c r="AG597" s="141">
        <v>3046170</v>
      </c>
      <c r="AH597" s="83">
        <v>1.3</v>
      </c>
      <c r="AI597" s="83">
        <v>6</v>
      </c>
      <c r="AJ597" s="142">
        <v>5.3600000000000002E-2</v>
      </c>
      <c r="AK597" s="79" t="s">
        <v>651</v>
      </c>
      <c r="AL597" s="79" t="s">
        <v>652</v>
      </c>
      <c r="AM597" s="154">
        <v>0</v>
      </c>
      <c r="AN597" s="154">
        <v>0</v>
      </c>
      <c r="AO597" s="154">
        <v>0</v>
      </c>
      <c r="AP597" s="154">
        <v>0</v>
      </c>
      <c r="AQ597" s="154">
        <v>0</v>
      </c>
      <c r="AR597" s="154">
        <v>0</v>
      </c>
      <c r="AS597" s="154">
        <v>0</v>
      </c>
      <c r="AT597" s="154">
        <v>0</v>
      </c>
      <c r="AU597" s="154">
        <v>0</v>
      </c>
      <c r="AV597" s="154">
        <v>1523085</v>
      </c>
      <c r="AW597" s="154">
        <v>0</v>
      </c>
      <c r="AX597" s="154">
        <v>0</v>
      </c>
      <c r="AY597" s="154">
        <v>0</v>
      </c>
      <c r="AZ597" s="154">
        <v>0</v>
      </c>
      <c r="BA597" s="154">
        <v>0</v>
      </c>
      <c r="BB597" s="154">
        <v>1523085</v>
      </c>
      <c r="BC597" s="22">
        <f t="shared" si="27"/>
        <v>0</v>
      </c>
      <c r="BD597" s="22">
        <f t="shared" si="28"/>
        <v>3046170</v>
      </c>
      <c r="BE597" s="22">
        <f t="shared" si="29"/>
        <v>3046170</v>
      </c>
    </row>
    <row r="598" spans="1:57" x14ac:dyDescent="0.3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0">
        <v>43817</v>
      </c>
      <c r="AF598" s="140">
        <v>46374</v>
      </c>
      <c r="AG598" s="141">
        <v>2747187.5</v>
      </c>
      <c r="AH598" s="83">
        <v>2.2999999999999998</v>
      </c>
      <c r="AI598" s="83">
        <v>7</v>
      </c>
      <c r="AJ598" s="142">
        <v>5.6399999999999999E-2</v>
      </c>
      <c r="AK598" s="79" t="s">
        <v>651</v>
      </c>
      <c r="AL598" s="79" t="s">
        <v>652</v>
      </c>
      <c r="AM598" s="154">
        <v>0</v>
      </c>
      <c r="AN598" s="154">
        <v>0</v>
      </c>
      <c r="AO598" s="154">
        <v>0</v>
      </c>
      <c r="AP598" s="154">
        <v>0</v>
      </c>
      <c r="AQ598" s="154">
        <v>0</v>
      </c>
      <c r="AR598" s="154">
        <v>0</v>
      </c>
      <c r="AS598" s="154">
        <v>0</v>
      </c>
      <c r="AT598" s="154">
        <v>0</v>
      </c>
      <c r="AU598" s="154">
        <v>0</v>
      </c>
      <c r="AV598" s="154">
        <v>0</v>
      </c>
      <c r="AW598" s="154">
        <v>0</v>
      </c>
      <c r="AX598" s="154">
        <v>0</v>
      </c>
      <c r="AY598" s="154">
        <v>0</v>
      </c>
      <c r="AZ598" s="154">
        <v>0</v>
      </c>
      <c r="BA598" s="154">
        <v>0</v>
      </c>
      <c r="BB598" s="154">
        <v>1373593.75</v>
      </c>
      <c r="BC598" s="22">
        <f t="shared" si="27"/>
        <v>0</v>
      </c>
      <c r="BD598" s="22">
        <f t="shared" si="28"/>
        <v>1373593.75</v>
      </c>
      <c r="BE598" s="22">
        <f t="shared" si="29"/>
        <v>1373593.75</v>
      </c>
    </row>
    <row r="599" spans="1:57" x14ac:dyDescent="0.3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0">
        <v>43817</v>
      </c>
      <c r="AF599" s="140">
        <v>46739</v>
      </c>
      <c r="AG599" s="141">
        <v>1772065</v>
      </c>
      <c r="AH599" s="83">
        <v>3.3</v>
      </c>
      <c r="AI599" s="83">
        <v>8</v>
      </c>
      <c r="AJ599" s="142">
        <v>5.9299999999999999E-2</v>
      </c>
      <c r="AK599" s="79" t="s">
        <v>651</v>
      </c>
      <c r="AL599" s="79" t="s">
        <v>652</v>
      </c>
      <c r="AM599" s="154">
        <v>0</v>
      </c>
      <c r="AN599" s="154">
        <v>0</v>
      </c>
      <c r="AO599" s="154">
        <v>0</v>
      </c>
      <c r="AP599" s="154">
        <v>0</v>
      </c>
      <c r="AQ599" s="154">
        <v>0</v>
      </c>
      <c r="AR599" s="154">
        <v>0</v>
      </c>
      <c r="AS599" s="154">
        <v>0</v>
      </c>
      <c r="AT599" s="154">
        <v>0</v>
      </c>
      <c r="AU599" s="154">
        <v>0</v>
      </c>
      <c r="AV599" s="154">
        <v>0</v>
      </c>
      <c r="AW599" s="154">
        <v>0</v>
      </c>
      <c r="AX599" s="154">
        <v>0</v>
      </c>
      <c r="AY599" s="154">
        <v>0</v>
      </c>
      <c r="AZ599" s="154">
        <v>0</v>
      </c>
      <c r="BA599" s="154">
        <v>0</v>
      </c>
      <c r="BB599" s="154">
        <v>590688.34</v>
      </c>
      <c r="BC599" s="22">
        <f t="shared" si="27"/>
        <v>0</v>
      </c>
      <c r="BD599" s="22">
        <f t="shared" si="28"/>
        <v>590688.34</v>
      </c>
      <c r="BE599" s="22">
        <f t="shared" si="29"/>
        <v>590688.34</v>
      </c>
    </row>
    <row r="600" spans="1:57" x14ac:dyDescent="0.3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0">
        <v>43817</v>
      </c>
      <c r="AF600" s="140">
        <v>47105</v>
      </c>
      <c r="AG600" s="141">
        <v>2121640</v>
      </c>
      <c r="AH600" s="83">
        <v>4.3</v>
      </c>
      <c r="AI600" s="83">
        <v>9</v>
      </c>
      <c r="AJ600" s="142">
        <v>6.2100000000000002E-2</v>
      </c>
      <c r="AK600" s="79" t="s">
        <v>651</v>
      </c>
      <c r="AL600" s="79" t="s">
        <v>652</v>
      </c>
      <c r="AM600" s="154">
        <v>0</v>
      </c>
      <c r="AN600" s="154">
        <v>0</v>
      </c>
      <c r="AO600" s="154">
        <v>0</v>
      </c>
      <c r="AP600" s="154">
        <v>0</v>
      </c>
      <c r="AQ600" s="154">
        <v>0</v>
      </c>
      <c r="AR600" s="154">
        <v>0</v>
      </c>
      <c r="AS600" s="154">
        <v>0</v>
      </c>
      <c r="AT600" s="154">
        <v>0</v>
      </c>
      <c r="AU600" s="154">
        <v>0</v>
      </c>
      <c r="AV600" s="154">
        <v>0</v>
      </c>
      <c r="AW600" s="154">
        <v>0</v>
      </c>
      <c r="AX600" s="154">
        <v>0</v>
      </c>
      <c r="AY600" s="154">
        <v>0</v>
      </c>
      <c r="AZ600" s="154">
        <v>0</v>
      </c>
      <c r="BA600" s="154">
        <v>0</v>
      </c>
      <c r="BB600" s="154">
        <v>530410</v>
      </c>
      <c r="BC600" s="22">
        <f t="shared" si="27"/>
        <v>0</v>
      </c>
      <c r="BD600" s="22">
        <f t="shared" si="28"/>
        <v>530410</v>
      </c>
      <c r="BE600" s="22">
        <f t="shared" si="29"/>
        <v>530410</v>
      </c>
    </row>
    <row r="601" spans="1:57" x14ac:dyDescent="0.3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0">
        <v>43817</v>
      </c>
      <c r="AF601" s="140">
        <v>47470</v>
      </c>
      <c r="AG601" s="141">
        <v>887655</v>
      </c>
      <c r="AH601" s="83">
        <v>5.3</v>
      </c>
      <c r="AI601" s="83">
        <v>10</v>
      </c>
      <c r="AJ601" s="142">
        <v>6.5000000000000002E-2</v>
      </c>
      <c r="AK601" s="79" t="s">
        <v>651</v>
      </c>
      <c r="AL601" s="79" t="s">
        <v>652</v>
      </c>
      <c r="AM601" s="154">
        <v>0</v>
      </c>
      <c r="AN601" s="154">
        <v>0</v>
      </c>
      <c r="AO601" s="154">
        <v>0</v>
      </c>
      <c r="AP601" s="154">
        <v>0</v>
      </c>
      <c r="AQ601" s="154">
        <v>0</v>
      </c>
      <c r="AR601" s="154">
        <v>0</v>
      </c>
      <c r="AS601" s="154">
        <v>0</v>
      </c>
      <c r="AT601" s="154">
        <v>0</v>
      </c>
      <c r="AU601" s="154">
        <v>0</v>
      </c>
      <c r="AV601" s="154">
        <v>0</v>
      </c>
      <c r="AW601" s="154">
        <v>0</v>
      </c>
      <c r="AX601" s="154">
        <v>0</v>
      </c>
      <c r="AY601" s="154">
        <v>0</v>
      </c>
      <c r="AZ601" s="154">
        <v>0</v>
      </c>
      <c r="BA601" s="154">
        <v>0</v>
      </c>
      <c r="BB601" s="154">
        <v>177531</v>
      </c>
      <c r="BC601" s="22">
        <f t="shared" si="27"/>
        <v>0</v>
      </c>
      <c r="BD601" s="22">
        <f t="shared" si="28"/>
        <v>177531</v>
      </c>
      <c r="BE601" s="22">
        <f t="shared" si="29"/>
        <v>177531</v>
      </c>
    </row>
    <row r="602" spans="1:57" x14ac:dyDescent="0.3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24411.25</v>
      </c>
      <c r="X602" s="77">
        <v>0</v>
      </c>
      <c r="Y602" s="77">
        <v>0</v>
      </c>
      <c r="Z602" s="77">
        <v>103.14</v>
      </c>
      <c r="AA602" s="77">
        <v>0</v>
      </c>
      <c r="AB602" s="77">
        <v>0</v>
      </c>
      <c r="AC602" s="77">
        <v>0</v>
      </c>
      <c r="AD602" s="77">
        <v>24411.25</v>
      </c>
      <c r="AE602" s="140">
        <v>43819</v>
      </c>
      <c r="AF602" s="140">
        <v>45646</v>
      </c>
      <c r="AG602" s="141">
        <v>48822.5</v>
      </c>
      <c r="AH602" s="83">
        <v>0.30555555555555558</v>
      </c>
      <c r="AI602" s="83">
        <v>5</v>
      </c>
      <c r="AJ602" s="142">
        <v>5.0700000000000002E-2</v>
      </c>
      <c r="AK602" s="79" t="s">
        <v>651</v>
      </c>
      <c r="AL602" s="79" t="s">
        <v>652</v>
      </c>
      <c r="AM602" s="154">
        <v>0</v>
      </c>
      <c r="AN602" s="154">
        <v>0</v>
      </c>
      <c r="AO602" s="154">
        <v>0</v>
      </c>
      <c r="AP602" s="154">
        <v>24411.25</v>
      </c>
      <c r="AQ602" s="154">
        <v>0</v>
      </c>
      <c r="AR602" s="154">
        <v>0</v>
      </c>
      <c r="AS602" s="154">
        <v>0</v>
      </c>
      <c r="AT602" s="154">
        <v>0</v>
      </c>
      <c r="AU602" s="154">
        <v>0</v>
      </c>
      <c r="AV602" s="154">
        <v>0</v>
      </c>
      <c r="AW602" s="154">
        <v>0</v>
      </c>
      <c r="AX602" s="154">
        <v>0</v>
      </c>
      <c r="AY602" s="154">
        <v>0</v>
      </c>
      <c r="AZ602" s="154">
        <v>0</v>
      </c>
      <c r="BA602" s="154">
        <v>0</v>
      </c>
      <c r="BB602" s="154">
        <v>0</v>
      </c>
      <c r="BC602" s="22">
        <f t="shared" si="27"/>
        <v>24411.25</v>
      </c>
      <c r="BD602" s="22">
        <f t="shared" si="28"/>
        <v>0</v>
      </c>
      <c r="BE602" s="22">
        <f t="shared" si="29"/>
        <v>24411.25</v>
      </c>
    </row>
    <row r="603" spans="1:57" x14ac:dyDescent="0.3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0">
        <v>43819</v>
      </c>
      <c r="AF603" s="140">
        <v>46011</v>
      </c>
      <c r="AG603" s="141">
        <v>52510</v>
      </c>
      <c r="AH603" s="83">
        <v>1.3055555555555556</v>
      </c>
      <c r="AI603" s="83">
        <v>6</v>
      </c>
      <c r="AJ603" s="142">
        <v>5.3600000000000002E-2</v>
      </c>
      <c r="AK603" s="79" t="s">
        <v>651</v>
      </c>
      <c r="AL603" s="79" t="s">
        <v>652</v>
      </c>
      <c r="AM603" s="154">
        <v>0</v>
      </c>
      <c r="AN603" s="154">
        <v>0</v>
      </c>
      <c r="AO603" s="154">
        <v>0</v>
      </c>
      <c r="AP603" s="154">
        <v>0</v>
      </c>
      <c r="AQ603" s="154">
        <v>0</v>
      </c>
      <c r="AR603" s="154">
        <v>0</v>
      </c>
      <c r="AS603" s="154">
        <v>0</v>
      </c>
      <c r="AT603" s="154">
        <v>0</v>
      </c>
      <c r="AU603" s="154">
        <v>0</v>
      </c>
      <c r="AV603" s="154">
        <v>26255</v>
      </c>
      <c r="AW603" s="154">
        <v>0</v>
      </c>
      <c r="AX603" s="154">
        <v>0</v>
      </c>
      <c r="AY603" s="154">
        <v>0</v>
      </c>
      <c r="AZ603" s="154">
        <v>0</v>
      </c>
      <c r="BA603" s="154">
        <v>0</v>
      </c>
      <c r="BB603" s="154">
        <v>26255</v>
      </c>
      <c r="BC603" s="22">
        <f t="shared" si="27"/>
        <v>0</v>
      </c>
      <c r="BD603" s="22">
        <f t="shared" si="28"/>
        <v>52510</v>
      </c>
      <c r="BE603" s="22">
        <f t="shared" si="29"/>
        <v>52510</v>
      </c>
    </row>
    <row r="604" spans="1:57" x14ac:dyDescent="0.3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0">
        <v>43819</v>
      </c>
      <c r="AF604" s="140">
        <v>46376</v>
      </c>
      <c r="AG604" s="141">
        <v>53100</v>
      </c>
      <c r="AH604" s="83">
        <v>2.3055555555555554</v>
      </c>
      <c r="AI604" s="83">
        <v>7</v>
      </c>
      <c r="AJ604" s="142">
        <v>5.6399999999999999E-2</v>
      </c>
      <c r="AK604" s="79" t="s">
        <v>651</v>
      </c>
      <c r="AL604" s="79" t="s">
        <v>652</v>
      </c>
      <c r="AM604" s="154">
        <v>0</v>
      </c>
      <c r="AN604" s="154">
        <v>0</v>
      </c>
      <c r="AO604" s="154">
        <v>0</v>
      </c>
      <c r="AP604" s="154">
        <v>0</v>
      </c>
      <c r="AQ604" s="154">
        <v>0</v>
      </c>
      <c r="AR604" s="154">
        <v>0</v>
      </c>
      <c r="AS604" s="154">
        <v>0</v>
      </c>
      <c r="AT604" s="154">
        <v>0</v>
      </c>
      <c r="AU604" s="154">
        <v>0</v>
      </c>
      <c r="AV604" s="154">
        <v>0</v>
      </c>
      <c r="AW604" s="154">
        <v>0</v>
      </c>
      <c r="AX604" s="154">
        <v>0</v>
      </c>
      <c r="AY604" s="154">
        <v>0</v>
      </c>
      <c r="AZ604" s="154">
        <v>0</v>
      </c>
      <c r="BA604" s="154">
        <v>0</v>
      </c>
      <c r="BB604" s="154">
        <v>26550</v>
      </c>
      <c r="BC604" s="22">
        <f t="shared" si="27"/>
        <v>0</v>
      </c>
      <c r="BD604" s="22">
        <f t="shared" si="28"/>
        <v>26550</v>
      </c>
      <c r="BE604" s="22">
        <f t="shared" si="29"/>
        <v>26550</v>
      </c>
    </row>
    <row r="605" spans="1:57" x14ac:dyDescent="0.3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24706.25</v>
      </c>
      <c r="X605" s="77">
        <v>0</v>
      </c>
      <c r="Y605" s="77">
        <v>0</v>
      </c>
      <c r="Z605" s="77">
        <v>104.38</v>
      </c>
      <c r="AA605" s="77">
        <v>0</v>
      </c>
      <c r="AB605" s="77">
        <v>0</v>
      </c>
      <c r="AC605" s="77">
        <v>0</v>
      </c>
      <c r="AD605" s="77">
        <v>24706.25</v>
      </c>
      <c r="AE605" s="140">
        <v>43819</v>
      </c>
      <c r="AF605" s="140">
        <v>45646</v>
      </c>
      <c r="AG605" s="141">
        <v>49412.5</v>
      </c>
      <c r="AH605" s="83">
        <v>0.30555555555555558</v>
      </c>
      <c r="AI605" s="83">
        <v>5</v>
      </c>
      <c r="AJ605" s="142">
        <v>5.0700000000000002E-2</v>
      </c>
      <c r="AK605" s="79" t="s">
        <v>651</v>
      </c>
      <c r="AL605" s="79" t="s">
        <v>652</v>
      </c>
      <c r="AM605" s="154">
        <v>0</v>
      </c>
      <c r="AN605" s="154">
        <v>0</v>
      </c>
      <c r="AO605" s="154">
        <v>0</v>
      </c>
      <c r="AP605" s="154">
        <v>24706.25</v>
      </c>
      <c r="AQ605" s="154">
        <v>0</v>
      </c>
      <c r="AR605" s="154">
        <v>0</v>
      </c>
      <c r="AS605" s="154">
        <v>0</v>
      </c>
      <c r="AT605" s="154">
        <v>0</v>
      </c>
      <c r="AU605" s="154">
        <v>0</v>
      </c>
      <c r="AV605" s="154">
        <v>0</v>
      </c>
      <c r="AW605" s="154">
        <v>0</v>
      </c>
      <c r="AX605" s="154">
        <v>0</v>
      </c>
      <c r="AY605" s="154">
        <v>0</v>
      </c>
      <c r="AZ605" s="154">
        <v>0</v>
      </c>
      <c r="BA605" s="154">
        <v>0</v>
      </c>
      <c r="BB605" s="154">
        <v>0</v>
      </c>
      <c r="BC605" s="22">
        <f t="shared" si="27"/>
        <v>24706.25</v>
      </c>
      <c r="BD605" s="22">
        <f t="shared" si="28"/>
        <v>0</v>
      </c>
      <c r="BE605" s="22">
        <f t="shared" si="29"/>
        <v>24706.25</v>
      </c>
    </row>
    <row r="606" spans="1:57" x14ac:dyDescent="0.3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0">
        <v>43819</v>
      </c>
      <c r="AF606" s="140">
        <v>46376</v>
      </c>
      <c r="AG606" s="141">
        <v>39825</v>
      </c>
      <c r="AH606" s="83">
        <v>2.3055555555555554</v>
      </c>
      <c r="AI606" s="83">
        <v>7</v>
      </c>
      <c r="AJ606" s="142">
        <v>5.6399999999999999E-2</v>
      </c>
      <c r="AK606" s="79" t="s">
        <v>651</v>
      </c>
      <c r="AL606" s="79" t="s">
        <v>652</v>
      </c>
      <c r="AM606" s="154">
        <v>0</v>
      </c>
      <c r="AN606" s="154">
        <v>0</v>
      </c>
      <c r="AO606" s="154">
        <v>0</v>
      </c>
      <c r="AP606" s="154">
        <v>0</v>
      </c>
      <c r="AQ606" s="154">
        <v>0</v>
      </c>
      <c r="AR606" s="154">
        <v>0</v>
      </c>
      <c r="AS606" s="154">
        <v>0</v>
      </c>
      <c r="AT606" s="154">
        <v>0</v>
      </c>
      <c r="AU606" s="154">
        <v>0</v>
      </c>
      <c r="AV606" s="154">
        <v>0</v>
      </c>
      <c r="AW606" s="154">
        <v>0</v>
      </c>
      <c r="AX606" s="154">
        <v>0</v>
      </c>
      <c r="AY606" s="154">
        <v>0</v>
      </c>
      <c r="AZ606" s="154">
        <v>0</v>
      </c>
      <c r="BA606" s="154">
        <v>0</v>
      </c>
      <c r="BB606" s="154">
        <v>19912.5</v>
      </c>
      <c r="BC606" s="22">
        <f t="shared" si="27"/>
        <v>0</v>
      </c>
      <c r="BD606" s="22">
        <f t="shared" si="28"/>
        <v>19912.5</v>
      </c>
      <c r="BE606" s="22">
        <f t="shared" si="29"/>
        <v>19912.5</v>
      </c>
    </row>
    <row r="607" spans="1:57" x14ac:dyDescent="0.3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0">
        <v>43819</v>
      </c>
      <c r="AF607" s="140">
        <v>46741</v>
      </c>
      <c r="AG607" s="141">
        <v>106200</v>
      </c>
      <c r="AH607" s="83">
        <v>3.3055555555555554</v>
      </c>
      <c r="AI607" s="83">
        <v>8</v>
      </c>
      <c r="AJ607" s="142">
        <v>5.9299999999999999E-2</v>
      </c>
      <c r="AK607" s="79" t="s">
        <v>651</v>
      </c>
      <c r="AL607" s="79" t="s">
        <v>652</v>
      </c>
      <c r="AM607" s="154">
        <v>0</v>
      </c>
      <c r="AN607" s="154">
        <v>0</v>
      </c>
      <c r="AO607" s="154">
        <v>0</v>
      </c>
      <c r="AP607" s="154">
        <v>0</v>
      </c>
      <c r="AQ607" s="154">
        <v>0</v>
      </c>
      <c r="AR607" s="154">
        <v>0</v>
      </c>
      <c r="AS607" s="154">
        <v>0</v>
      </c>
      <c r="AT607" s="154">
        <v>0</v>
      </c>
      <c r="AU607" s="154">
        <v>0</v>
      </c>
      <c r="AV607" s="154">
        <v>0</v>
      </c>
      <c r="AW607" s="154">
        <v>0</v>
      </c>
      <c r="AX607" s="154">
        <v>0</v>
      </c>
      <c r="AY607" s="154">
        <v>0</v>
      </c>
      <c r="AZ607" s="154">
        <v>0</v>
      </c>
      <c r="BA607" s="154">
        <v>0</v>
      </c>
      <c r="BB607" s="154">
        <v>35400</v>
      </c>
      <c r="BC607" s="22">
        <f t="shared" si="27"/>
        <v>0</v>
      </c>
      <c r="BD607" s="22">
        <f t="shared" si="28"/>
        <v>35400</v>
      </c>
      <c r="BE607" s="22">
        <f t="shared" si="29"/>
        <v>35400</v>
      </c>
    </row>
    <row r="608" spans="1:57" x14ac:dyDescent="0.3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26550</v>
      </c>
      <c r="X608" s="77">
        <v>0</v>
      </c>
      <c r="Y608" s="77">
        <v>0</v>
      </c>
      <c r="Z608" s="77">
        <v>112.17</v>
      </c>
      <c r="AA608" s="77">
        <v>0</v>
      </c>
      <c r="AB608" s="77">
        <v>0</v>
      </c>
      <c r="AC608" s="77">
        <v>0</v>
      </c>
      <c r="AD608" s="77">
        <v>26550</v>
      </c>
      <c r="AE608" s="140">
        <v>43819</v>
      </c>
      <c r="AF608" s="140">
        <v>45646</v>
      </c>
      <c r="AG608" s="141">
        <v>53100</v>
      </c>
      <c r="AH608" s="83">
        <v>0.30555555555555558</v>
      </c>
      <c r="AI608" s="83">
        <v>5</v>
      </c>
      <c r="AJ608" s="142">
        <v>5.0700000000000002E-2</v>
      </c>
      <c r="AK608" s="79" t="s">
        <v>651</v>
      </c>
      <c r="AL608" s="79" t="s">
        <v>652</v>
      </c>
      <c r="AM608" s="154">
        <v>0</v>
      </c>
      <c r="AN608" s="154">
        <v>0</v>
      </c>
      <c r="AO608" s="154">
        <v>0</v>
      </c>
      <c r="AP608" s="154">
        <v>26550</v>
      </c>
      <c r="AQ608" s="154">
        <v>0</v>
      </c>
      <c r="AR608" s="154">
        <v>0</v>
      </c>
      <c r="AS608" s="154">
        <v>0</v>
      </c>
      <c r="AT608" s="154">
        <v>0</v>
      </c>
      <c r="AU608" s="154">
        <v>0</v>
      </c>
      <c r="AV608" s="154">
        <v>0</v>
      </c>
      <c r="AW608" s="154">
        <v>0</v>
      </c>
      <c r="AX608" s="154">
        <v>0</v>
      </c>
      <c r="AY608" s="154">
        <v>0</v>
      </c>
      <c r="AZ608" s="154">
        <v>0</v>
      </c>
      <c r="BA608" s="154">
        <v>0</v>
      </c>
      <c r="BB608" s="154">
        <v>0</v>
      </c>
      <c r="BC608" s="22">
        <f t="shared" si="27"/>
        <v>26550</v>
      </c>
      <c r="BD608" s="22">
        <f t="shared" si="28"/>
        <v>0</v>
      </c>
      <c r="BE608" s="22">
        <f t="shared" si="29"/>
        <v>26550</v>
      </c>
    </row>
    <row r="609" spans="1:57" x14ac:dyDescent="0.3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0">
        <v>43819</v>
      </c>
      <c r="AF609" s="140">
        <v>46376</v>
      </c>
      <c r="AG609" s="141">
        <v>69472.5</v>
      </c>
      <c r="AH609" s="83">
        <v>2.3055555555555554</v>
      </c>
      <c r="AI609" s="83">
        <v>7</v>
      </c>
      <c r="AJ609" s="142">
        <v>5.6399999999999999E-2</v>
      </c>
      <c r="AK609" s="79" t="s">
        <v>651</v>
      </c>
      <c r="AL609" s="79" t="s">
        <v>652</v>
      </c>
      <c r="AM609" s="154">
        <v>0</v>
      </c>
      <c r="AN609" s="154">
        <v>0</v>
      </c>
      <c r="AO609" s="154">
        <v>0</v>
      </c>
      <c r="AP609" s="154">
        <v>0</v>
      </c>
      <c r="AQ609" s="154">
        <v>0</v>
      </c>
      <c r="AR609" s="154">
        <v>0</v>
      </c>
      <c r="AS609" s="154">
        <v>0</v>
      </c>
      <c r="AT609" s="154">
        <v>0</v>
      </c>
      <c r="AU609" s="154">
        <v>0</v>
      </c>
      <c r="AV609" s="154">
        <v>0</v>
      </c>
      <c r="AW609" s="154">
        <v>0</v>
      </c>
      <c r="AX609" s="154">
        <v>0</v>
      </c>
      <c r="AY609" s="154">
        <v>0</v>
      </c>
      <c r="AZ609" s="154">
        <v>0</v>
      </c>
      <c r="BA609" s="154">
        <v>0</v>
      </c>
      <c r="BB609" s="154">
        <v>34736.25</v>
      </c>
      <c r="BC609" s="22">
        <f t="shared" si="27"/>
        <v>0</v>
      </c>
      <c r="BD609" s="22">
        <f t="shared" si="28"/>
        <v>34736.25</v>
      </c>
      <c r="BE609" s="22">
        <f t="shared" si="29"/>
        <v>34736.25</v>
      </c>
    </row>
    <row r="610" spans="1:57" x14ac:dyDescent="0.3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0">
        <v>43819</v>
      </c>
      <c r="AF610" s="140">
        <v>47107</v>
      </c>
      <c r="AG610" s="141">
        <v>53100</v>
      </c>
      <c r="AH610" s="83">
        <v>4.3055555555555554</v>
      </c>
      <c r="AI610" s="83">
        <v>9</v>
      </c>
      <c r="AJ610" s="142">
        <v>6.2100000000000002E-2</v>
      </c>
      <c r="AK610" s="79" t="s">
        <v>651</v>
      </c>
      <c r="AL610" s="79" t="s">
        <v>652</v>
      </c>
      <c r="AM610" s="154">
        <v>0</v>
      </c>
      <c r="AN610" s="154">
        <v>0</v>
      </c>
      <c r="AO610" s="154">
        <v>0</v>
      </c>
      <c r="AP610" s="154">
        <v>0</v>
      </c>
      <c r="AQ610" s="154">
        <v>0</v>
      </c>
      <c r="AR610" s="154">
        <v>0</v>
      </c>
      <c r="AS610" s="154">
        <v>0</v>
      </c>
      <c r="AT610" s="154">
        <v>0</v>
      </c>
      <c r="AU610" s="154">
        <v>0</v>
      </c>
      <c r="AV610" s="154">
        <v>0</v>
      </c>
      <c r="AW610" s="154">
        <v>0</v>
      </c>
      <c r="AX610" s="154">
        <v>0</v>
      </c>
      <c r="AY610" s="154">
        <v>0</v>
      </c>
      <c r="AZ610" s="154">
        <v>0</v>
      </c>
      <c r="BA610" s="154">
        <v>0</v>
      </c>
      <c r="BB610" s="154">
        <v>13275</v>
      </c>
      <c r="BC610" s="22">
        <f t="shared" si="27"/>
        <v>0</v>
      </c>
      <c r="BD610" s="22">
        <f t="shared" si="28"/>
        <v>13275</v>
      </c>
      <c r="BE610" s="22">
        <f t="shared" si="29"/>
        <v>13275</v>
      </c>
    </row>
    <row r="611" spans="1:57" x14ac:dyDescent="0.3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9513.75</v>
      </c>
      <c r="X611" s="77">
        <v>0</v>
      </c>
      <c r="Y611" s="77">
        <v>0</v>
      </c>
      <c r="Z611" s="77">
        <v>40.200000000000003</v>
      </c>
      <c r="AA611" s="77">
        <v>0</v>
      </c>
      <c r="AB611" s="77">
        <v>0</v>
      </c>
      <c r="AC611" s="77">
        <v>0</v>
      </c>
      <c r="AD611" s="77">
        <v>9513.75</v>
      </c>
      <c r="AE611" s="140">
        <v>43823</v>
      </c>
      <c r="AF611" s="140">
        <v>45650</v>
      </c>
      <c r="AG611" s="141">
        <v>19027.5</v>
      </c>
      <c r="AH611" s="83">
        <v>0.31666666666666665</v>
      </c>
      <c r="AI611" s="83">
        <v>5</v>
      </c>
      <c r="AJ611" s="142">
        <v>5.0700000000000002E-2</v>
      </c>
      <c r="AK611" s="79" t="s">
        <v>651</v>
      </c>
      <c r="AL611" s="79" t="s">
        <v>652</v>
      </c>
      <c r="AM611" s="154">
        <v>0</v>
      </c>
      <c r="AN611" s="154">
        <v>0</v>
      </c>
      <c r="AO611" s="154">
        <v>0</v>
      </c>
      <c r="AP611" s="154">
        <v>9513.75</v>
      </c>
      <c r="AQ611" s="154">
        <v>0</v>
      </c>
      <c r="AR611" s="154">
        <v>0</v>
      </c>
      <c r="AS611" s="154">
        <v>0</v>
      </c>
      <c r="AT611" s="154">
        <v>0</v>
      </c>
      <c r="AU611" s="154">
        <v>0</v>
      </c>
      <c r="AV611" s="154">
        <v>0</v>
      </c>
      <c r="AW611" s="154">
        <v>0</v>
      </c>
      <c r="AX611" s="154">
        <v>0</v>
      </c>
      <c r="AY611" s="154">
        <v>0</v>
      </c>
      <c r="AZ611" s="154">
        <v>0</v>
      </c>
      <c r="BA611" s="154">
        <v>0</v>
      </c>
      <c r="BB611" s="154">
        <v>0</v>
      </c>
      <c r="BC611" s="22">
        <f t="shared" si="27"/>
        <v>9513.75</v>
      </c>
      <c r="BD611" s="22">
        <f t="shared" si="28"/>
        <v>0</v>
      </c>
      <c r="BE611" s="22">
        <f t="shared" si="29"/>
        <v>9513.75</v>
      </c>
    </row>
    <row r="612" spans="1:57" x14ac:dyDescent="0.3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0">
        <v>43823</v>
      </c>
      <c r="AF612" s="140">
        <v>46745</v>
      </c>
      <c r="AG612" s="141">
        <v>53100</v>
      </c>
      <c r="AH612" s="83">
        <v>3.3166666666666669</v>
      </c>
      <c r="AI612" s="83">
        <v>8</v>
      </c>
      <c r="AJ612" s="142">
        <v>5.9299999999999999E-2</v>
      </c>
      <c r="AK612" s="79" t="s">
        <v>651</v>
      </c>
      <c r="AL612" s="79" t="s">
        <v>652</v>
      </c>
      <c r="AM612" s="154">
        <v>0</v>
      </c>
      <c r="AN612" s="154">
        <v>0</v>
      </c>
      <c r="AO612" s="154">
        <v>0</v>
      </c>
      <c r="AP612" s="154">
        <v>0</v>
      </c>
      <c r="AQ612" s="154">
        <v>0</v>
      </c>
      <c r="AR612" s="154">
        <v>0</v>
      </c>
      <c r="AS612" s="154">
        <v>0</v>
      </c>
      <c r="AT612" s="154">
        <v>0</v>
      </c>
      <c r="AU612" s="154">
        <v>0</v>
      </c>
      <c r="AV612" s="154">
        <v>0</v>
      </c>
      <c r="AW612" s="154">
        <v>0</v>
      </c>
      <c r="AX612" s="154">
        <v>0</v>
      </c>
      <c r="AY612" s="154">
        <v>0</v>
      </c>
      <c r="AZ612" s="154">
        <v>0</v>
      </c>
      <c r="BA612" s="154">
        <v>0</v>
      </c>
      <c r="BB612" s="154">
        <v>17700</v>
      </c>
      <c r="BC612" s="22">
        <f t="shared" si="27"/>
        <v>0</v>
      </c>
      <c r="BD612" s="22">
        <f t="shared" si="28"/>
        <v>17700</v>
      </c>
      <c r="BE612" s="22">
        <f t="shared" si="29"/>
        <v>17700</v>
      </c>
    </row>
    <row r="613" spans="1:57" x14ac:dyDescent="0.3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0">
        <v>43823</v>
      </c>
      <c r="AF613" s="140">
        <v>47111</v>
      </c>
      <c r="AG613" s="141">
        <v>53100</v>
      </c>
      <c r="AH613" s="83">
        <v>4.3166666666666664</v>
      </c>
      <c r="AI613" s="83">
        <v>9</v>
      </c>
      <c r="AJ613" s="142">
        <v>6.2100000000000002E-2</v>
      </c>
      <c r="AK613" s="79" t="s">
        <v>651</v>
      </c>
      <c r="AL613" s="79" t="s">
        <v>652</v>
      </c>
      <c r="AM613" s="154">
        <v>0</v>
      </c>
      <c r="AN613" s="154">
        <v>0</v>
      </c>
      <c r="AO613" s="154">
        <v>0</v>
      </c>
      <c r="AP613" s="154">
        <v>0</v>
      </c>
      <c r="AQ613" s="154">
        <v>0</v>
      </c>
      <c r="AR613" s="154">
        <v>0</v>
      </c>
      <c r="AS613" s="154">
        <v>0</v>
      </c>
      <c r="AT613" s="154">
        <v>0</v>
      </c>
      <c r="AU613" s="154">
        <v>0</v>
      </c>
      <c r="AV613" s="154">
        <v>0</v>
      </c>
      <c r="AW613" s="154">
        <v>0</v>
      </c>
      <c r="AX613" s="154">
        <v>0</v>
      </c>
      <c r="AY613" s="154">
        <v>0</v>
      </c>
      <c r="AZ613" s="154">
        <v>0</v>
      </c>
      <c r="BA613" s="154">
        <v>0</v>
      </c>
      <c r="BB613" s="154">
        <v>13275</v>
      </c>
      <c r="BC613" s="22">
        <f t="shared" si="27"/>
        <v>0</v>
      </c>
      <c r="BD613" s="22">
        <f t="shared" si="28"/>
        <v>13275</v>
      </c>
      <c r="BE613" s="22">
        <f t="shared" si="29"/>
        <v>13275</v>
      </c>
    </row>
    <row r="614" spans="1:57" x14ac:dyDescent="0.3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0">
        <v>43823</v>
      </c>
      <c r="AF614" s="140">
        <v>46015</v>
      </c>
      <c r="AG614" s="141">
        <v>37907.5</v>
      </c>
      <c r="AH614" s="83">
        <v>1.3166666666666667</v>
      </c>
      <c r="AI614" s="83">
        <v>6</v>
      </c>
      <c r="AJ614" s="142">
        <v>5.3600000000000002E-2</v>
      </c>
      <c r="AK614" s="79" t="s">
        <v>651</v>
      </c>
      <c r="AL614" s="79" t="s">
        <v>652</v>
      </c>
      <c r="AM614" s="154">
        <v>0</v>
      </c>
      <c r="AN614" s="154">
        <v>0</v>
      </c>
      <c r="AO614" s="154">
        <v>0</v>
      </c>
      <c r="AP614" s="154">
        <v>0</v>
      </c>
      <c r="AQ614" s="154">
        <v>0</v>
      </c>
      <c r="AR614" s="154">
        <v>0</v>
      </c>
      <c r="AS614" s="154">
        <v>0</v>
      </c>
      <c r="AT614" s="154">
        <v>0</v>
      </c>
      <c r="AU614" s="154">
        <v>0</v>
      </c>
      <c r="AV614" s="154">
        <v>18953.75</v>
      </c>
      <c r="AW614" s="154">
        <v>0</v>
      </c>
      <c r="AX614" s="154">
        <v>0</v>
      </c>
      <c r="AY614" s="154">
        <v>0</v>
      </c>
      <c r="AZ614" s="154">
        <v>0</v>
      </c>
      <c r="BA614" s="154">
        <v>0</v>
      </c>
      <c r="BB614" s="154">
        <v>18953.75</v>
      </c>
      <c r="BC614" s="22">
        <f t="shared" si="27"/>
        <v>0</v>
      </c>
      <c r="BD614" s="22">
        <f t="shared" si="28"/>
        <v>37907.5</v>
      </c>
      <c r="BE614" s="22">
        <f t="shared" si="29"/>
        <v>37907.5</v>
      </c>
    </row>
    <row r="615" spans="1:57" x14ac:dyDescent="0.3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0">
        <v>43823</v>
      </c>
      <c r="AF615" s="140">
        <v>46380</v>
      </c>
      <c r="AG615" s="141">
        <v>178475</v>
      </c>
      <c r="AH615" s="83">
        <v>2.3166666666666669</v>
      </c>
      <c r="AI615" s="83">
        <v>7</v>
      </c>
      <c r="AJ615" s="142">
        <v>5.6399999999999999E-2</v>
      </c>
      <c r="AK615" s="79" t="s">
        <v>651</v>
      </c>
      <c r="AL615" s="79" t="s">
        <v>652</v>
      </c>
      <c r="AM615" s="154">
        <v>0</v>
      </c>
      <c r="AN615" s="154">
        <v>0</v>
      </c>
      <c r="AO615" s="154">
        <v>0</v>
      </c>
      <c r="AP615" s="154">
        <v>0</v>
      </c>
      <c r="AQ615" s="154">
        <v>0</v>
      </c>
      <c r="AR615" s="154">
        <v>0</v>
      </c>
      <c r="AS615" s="154">
        <v>0</v>
      </c>
      <c r="AT615" s="154">
        <v>0</v>
      </c>
      <c r="AU615" s="154">
        <v>0</v>
      </c>
      <c r="AV615" s="154">
        <v>0</v>
      </c>
      <c r="AW615" s="154">
        <v>0</v>
      </c>
      <c r="AX615" s="154">
        <v>0</v>
      </c>
      <c r="AY615" s="154">
        <v>0</v>
      </c>
      <c r="AZ615" s="154">
        <v>0</v>
      </c>
      <c r="BA615" s="154">
        <v>0</v>
      </c>
      <c r="BB615" s="154">
        <v>89237.5</v>
      </c>
      <c r="BC615" s="22">
        <f t="shared" si="27"/>
        <v>0</v>
      </c>
      <c r="BD615" s="22">
        <f t="shared" si="28"/>
        <v>89237.5</v>
      </c>
      <c r="BE615" s="22">
        <f t="shared" si="29"/>
        <v>89237.5</v>
      </c>
    </row>
    <row r="616" spans="1:57" x14ac:dyDescent="0.3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0">
        <v>43823</v>
      </c>
      <c r="AF616" s="140">
        <v>46745</v>
      </c>
      <c r="AG616" s="141">
        <v>53100</v>
      </c>
      <c r="AH616" s="83">
        <v>3.3166666666666669</v>
      </c>
      <c r="AI616" s="83">
        <v>8</v>
      </c>
      <c r="AJ616" s="142">
        <v>5.9299999999999999E-2</v>
      </c>
      <c r="AK616" s="79" t="s">
        <v>651</v>
      </c>
      <c r="AL616" s="79" t="s">
        <v>652</v>
      </c>
      <c r="AM616" s="154">
        <v>0</v>
      </c>
      <c r="AN616" s="154">
        <v>0</v>
      </c>
      <c r="AO616" s="154">
        <v>0</v>
      </c>
      <c r="AP616" s="154">
        <v>0</v>
      </c>
      <c r="AQ616" s="154">
        <v>0</v>
      </c>
      <c r="AR616" s="154">
        <v>0</v>
      </c>
      <c r="AS616" s="154">
        <v>0</v>
      </c>
      <c r="AT616" s="154">
        <v>0</v>
      </c>
      <c r="AU616" s="154">
        <v>0</v>
      </c>
      <c r="AV616" s="154">
        <v>0</v>
      </c>
      <c r="AW616" s="154">
        <v>0</v>
      </c>
      <c r="AX616" s="154">
        <v>0</v>
      </c>
      <c r="AY616" s="154">
        <v>0</v>
      </c>
      <c r="AZ616" s="154">
        <v>0</v>
      </c>
      <c r="BA616" s="154">
        <v>0</v>
      </c>
      <c r="BB616" s="154">
        <v>17700</v>
      </c>
      <c r="BC616" s="22">
        <f t="shared" si="27"/>
        <v>0</v>
      </c>
      <c r="BD616" s="22">
        <f t="shared" si="28"/>
        <v>17700</v>
      </c>
      <c r="BE616" s="22">
        <f t="shared" si="29"/>
        <v>17700</v>
      </c>
    </row>
    <row r="617" spans="1:57" x14ac:dyDescent="0.3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53100</v>
      </c>
      <c r="X617" s="77">
        <v>0</v>
      </c>
      <c r="Y617" s="77">
        <v>0</v>
      </c>
      <c r="Z617" s="77">
        <v>224.35</v>
      </c>
      <c r="AA617" s="77">
        <v>0</v>
      </c>
      <c r="AB617" s="77">
        <v>0</v>
      </c>
      <c r="AC617" s="77">
        <v>0</v>
      </c>
      <c r="AD617" s="77">
        <v>53100</v>
      </c>
      <c r="AE617" s="140">
        <v>43823</v>
      </c>
      <c r="AF617" s="140">
        <v>45650</v>
      </c>
      <c r="AG617" s="141">
        <v>106200</v>
      </c>
      <c r="AH617" s="83">
        <v>0.31666666666666665</v>
      </c>
      <c r="AI617" s="83">
        <v>5</v>
      </c>
      <c r="AJ617" s="142">
        <v>5.0700000000000002E-2</v>
      </c>
      <c r="AK617" s="79" t="s">
        <v>651</v>
      </c>
      <c r="AL617" s="79" t="s">
        <v>652</v>
      </c>
      <c r="AM617" s="154">
        <v>0</v>
      </c>
      <c r="AN617" s="154">
        <v>0</v>
      </c>
      <c r="AO617" s="154">
        <v>0</v>
      </c>
      <c r="AP617" s="154">
        <v>53100</v>
      </c>
      <c r="AQ617" s="154">
        <v>0</v>
      </c>
      <c r="AR617" s="154">
        <v>0</v>
      </c>
      <c r="AS617" s="154">
        <v>0</v>
      </c>
      <c r="AT617" s="154">
        <v>0</v>
      </c>
      <c r="AU617" s="154">
        <v>0</v>
      </c>
      <c r="AV617" s="154">
        <v>0</v>
      </c>
      <c r="AW617" s="154">
        <v>0</v>
      </c>
      <c r="AX617" s="154">
        <v>0</v>
      </c>
      <c r="AY617" s="154">
        <v>0</v>
      </c>
      <c r="AZ617" s="154">
        <v>0</v>
      </c>
      <c r="BA617" s="154">
        <v>0</v>
      </c>
      <c r="BB617" s="154">
        <v>0</v>
      </c>
      <c r="BC617" s="22">
        <f t="shared" si="27"/>
        <v>53100</v>
      </c>
      <c r="BD617" s="22">
        <f t="shared" si="28"/>
        <v>0</v>
      </c>
      <c r="BE617" s="22">
        <f t="shared" si="29"/>
        <v>53100</v>
      </c>
    </row>
    <row r="618" spans="1:57" x14ac:dyDescent="0.3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0">
        <v>43823</v>
      </c>
      <c r="AF618" s="140">
        <v>46015</v>
      </c>
      <c r="AG618" s="141">
        <v>53100</v>
      </c>
      <c r="AH618" s="83">
        <v>1.3166666666666667</v>
      </c>
      <c r="AI618" s="83">
        <v>6</v>
      </c>
      <c r="AJ618" s="142">
        <v>5.3600000000000002E-2</v>
      </c>
      <c r="AK618" s="79" t="s">
        <v>651</v>
      </c>
      <c r="AL618" s="79" t="s">
        <v>652</v>
      </c>
      <c r="AM618" s="154">
        <v>0</v>
      </c>
      <c r="AN618" s="154">
        <v>0</v>
      </c>
      <c r="AO618" s="154">
        <v>0</v>
      </c>
      <c r="AP618" s="154">
        <v>0</v>
      </c>
      <c r="AQ618" s="154">
        <v>0</v>
      </c>
      <c r="AR618" s="154">
        <v>0</v>
      </c>
      <c r="AS618" s="154">
        <v>0</v>
      </c>
      <c r="AT618" s="154">
        <v>0</v>
      </c>
      <c r="AU618" s="154">
        <v>0</v>
      </c>
      <c r="AV618" s="154">
        <v>26550</v>
      </c>
      <c r="AW618" s="154">
        <v>0</v>
      </c>
      <c r="AX618" s="154">
        <v>0</v>
      </c>
      <c r="AY618" s="154">
        <v>0</v>
      </c>
      <c r="AZ618" s="154">
        <v>0</v>
      </c>
      <c r="BA618" s="154">
        <v>0</v>
      </c>
      <c r="BB618" s="154">
        <v>26550</v>
      </c>
      <c r="BC618" s="22">
        <f t="shared" si="27"/>
        <v>0</v>
      </c>
      <c r="BD618" s="22">
        <f t="shared" si="28"/>
        <v>53100</v>
      </c>
      <c r="BE618" s="22">
        <f t="shared" si="29"/>
        <v>53100</v>
      </c>
    </row>
    <row r="619" spans="1:57" x14ac:dyDescent="0.3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0">
        <v>43823</v>
      </c>
      <c r="AF619" s="140">
        <v>46380</v>
      </c>
      <c r="AG619" s="141">
        <v>106200</v>
      </c>
      <c r="AH619" s="83">
        <v>2.3166666666666669</v>
      </c>
      <c r="AI619" s="83">
        <v>7</v>
      </c>
      <c r="AJ619" s="142">
        <v>5.6399999999999999E-2</v>
      </c>
      <c r="AK619" s="79" t="s">
        <v>651</v>
      </c>
      <c r="AL619" s="79" t="s">
        <v>652</v>
      </c>
      <c r="AM619" s="154">
        <v>0</v>
      </c>
      <c r="AN619" s="154">
        <v>0</v>
      </c>
      <c r="AO619" s="154">
        <v>0</v>
      </c>
      <c r="AP619" s="154">
        <v>0</v>
      </c>
      <c r="AQ619" s="154">
        <v>0</v>
      </c>
      <c r="AR619" s="154">
        <v>0</v>
      </c>
      <c r="AS619" s="154">
        <v>0</v>
      </c>
      <c r="AT619" s="154">
        <v>0</v>
      </c>
      <c r="AU619" s="154">
        <v>0</v>
      </c>
      <c r="AV619" s="154">
        <v>0</v>
      </c>
      <c r="AW619" s="154">
        <v>0</v>
      </c>
      <c r="AX619" s="154">
        <v>0</v>
      </c>
      <c r="AY619" s="154">
        <v>0</v>
      </c>
      <c r="AZ619" s="154">
        <v>0</v>
      </c>
      <c r="BA619" s="154">
        <v>0</v>
      </c>
      <c r="BB619" s="154">
        <v>53100</v>
      </c>
      <c r="BC619" s="22">
        <f t="shared" si="27"/>
        <v>0</v>
      </c>
      <c r="BD619" s="22">
        <f t="shared" si="28"/>
        <v>53100</v>
      </c>
      <c r="BE619" s="22">
        <f t="shared" si="29"/>
        <v>53100</v>
      </c>
    </row>
    <row r="620" spans="1:57" x14ac:dyDescent="0.3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0">
        <v>43823</v>
      </c>
      <c r="AF620" s="140">
        <v>46745</v>
      </c>
      <c r="AG620" s="141">
        <v>81715</v>
      </c>
      <c r="AH620" s="83">
        <v>3.3166666666666669</v>
      </c>
      <c r="AI620" s="83">
        <v>8</v>
      </c>
      <c r="AJ620" s="142">
        <v>5.9299999999999999E-2</v>
      </c>
      <c r="AK620" s="79" t="s">
        <v>651</v>
      </c>
      <c r="AL620" s="79" t="s">
        <v>652</v>
      </c>
      <c r="AM620" s="154">
        <v>0</v>
      </c>
      <c r="AN620" s="154">
        <v>0</v>
      </c>
      <c r="AO620" s="154">
        <v>0</v>
      </c>
      <c r="AP620" s="154">
        <v>0</v>
      </c>
      <c r="AQ620" s="154">
        <v>0</v>
      </c>
      <c r="AR620" s="154">
        <v>0</v>
      </c>
      <c r="AS620" s="154">
        <v>0</v>
      </c>
      <c r="AT620" s="154">
        <v>0</v>
      </c>
      <c r="AU620" s="154">
        <v>0</v>
      </c>
      <c r="AV620" s="154">
        <v>0</v>
      </c>
      <c r="AW620" s="154">
        <v>0</v>
      </c>
      <c r="AX620" s="154">
        <v>0</v>
      </c>
      <c r="AY620" s="154">
        <v>0</v>
      </c>
      <c r="AZ620" s="154">
        <v>0</v>
      </c>
      <c r="BA620" s="154">
        <v>0</v>
      </c>
      <c r="BB620" s="154">
        <v>27238.34</v>
      </c>
      <c r="BC620" s="22">
        <f t="shared" si="27"/>
        <v>0</v>
      </c>
      <c r="BD620" s="22">
        <f t="shared" si="28"/>
        <v>27238.34</v>
      </c>
      <c r="BE620" s="22">
        <f t="shared" si="29"/>
        <v>27238.34</v>
      </c>
    </row>
    <row r="621" spans="1:57" x14ac:dyDescent="0.3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0">
        <v>43825</v>
      </c>
      <c r="AF621" s="140">
        <v>46747</v>
      </c>
      <c r="AG621" s="141">
        <v>53100</v>
      </c>
      <c r="AH621" s="83">
        <v>3.3222222222222224</v>
      </c>
      <c r="AI621" s="83">
        <v>8</v>
      </c>
      <c r="AJ621" s="142">
        <v>5.9299999999999999E-2</v>
      </c>
      <c r="AK621" s="79" t="s">
        <v>651</v>
      </c>
      <c r="AL621" s="79" t="s">
        <v>652</v>
      </c>
      <c r="AM621" s="154">
        <v>0</v>
      </c>
      <c r="AN621" s="154">
        <v>0</v>
      </c>
      <c r="AO621" s="154">
        <v>0</v>
      </c>
      <c r="AP621" s="154">
        <v>0</v>
      </c>
      <c r="AQ621" s="154">
        <v>0</v>
      </c>
      <c r="AR621" s="154">
        <v>0</v>
      </c>
      <c r="AS621" s="154">
        <v>0</v>
      </c>
      <c r="AT621" s="154">
        <v>0</v>
      </c>
      <c r="AU621" s="154">
        <v>0</v>
      </c>
      <c r="AV621" s="154">
        <v>0</v>
      </c>
      <c r="AW621" s="154">
        <v>0</v>
      </c>
      <c r="AX621" s="154">
        <v>0</v>
      </c>
      <c r="AY621" s="154">
        <v>0</v>
      </c>
      <c r="AZ621" s="154">
        <v>0</v>
      </c>
      <c r="BA621" s="154">
        <v>0</v>
      </c>
      <c r="BB621" s="154">
        <v>17700</v>
      </c>
      <c r="BC621" s="22">
        <f t="shared" si="27"/>
        <v>0</v>
      </c>
      <c r="BD621" s="22">
        <f t="shared" si="28"/>
        <v>17700</v>
      </c>
      <c r="BE621" s="22">
        <f t="shared" si="29"/>
        <v>17700</v>
      </c>
    </row>
    <row r="622" spans="1:57" x14ac:dyDescent="0.3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118073.75</v>
      </c>
      <c r="X622" s="77">
        <v>0</v>
      </c>
      <c r="Y622" s="77">
        <v>0</v>
      </c>
      <c r="Z622" s="77">
        <v>498.86</v>
      </c>
      <c r="AA622" s="77">
        <v>0</v>
      </c>
      <c r="AB622" s="77">
        <v>0</v>
      </c>
      <c r="AC622" s="77">
        <v>0</v>
      </c>
      <c r="AD622" s="77">
        <v>118073.75</v>
      </c>
      <c r="AE622" s="140">
        <v>43825</v>
      </c>
      <c r="AF622" s="140">
        <v>45652</v>
      </c>
      <c r="AG622" s="141">
        <v>236147.5</v>
      </c>
      <c r="AH622" s="83">
        <v>0.32222222222222224</v>
      </c>
      <c r="AI622" s="83">
        <v>5</v>
      </c>
      <c r="AJ622" s="142">
        <v>5.0700000000000002E-2</v>
      </c>
      <c r="AK622" s="79" t="s">
        <v>651</v>
      </c>
      <c r="AL622" s="79" t="s">
        <v>652</v>
      </c>
      <c r="AM622" s="154">
        <v>0</v>
      </c>
      <c r="AN622" s="154">
        <v>0</v>
      </c>
      <c r="AO622" s="154">
        <v>0</v>
      </c>
      <c r="AP622" s="154">
        <v>118073.75</v>
      </c>
      <c r="AQ622" s="154">
        <v>0</v>
      </c>
      <c r="AR622" s="154">
        <v>0</v>
      </c>
      <c r="AS622" s="154">
        <v>0</v>
      </c>
      <c r="AT622" s="154">
        <v>0</v>
      </c>
      <c r="AU622" s="154">
        <v>0</v>
      </c>
      <c r="AV622" s="154">
        <v>0</v>
      </c>
      <c r="AW622" s="154">
        <v>0</v>
      </c>
      <c r="AX622" s="154">
        <v>0</v>
      </c>
      <c r="AY622" s="154">
        <v>0</v>
      </c>
      <c r="AZ622" s="154">
        <v>0</v>
      </c>
      <c r="BA622" s="154">
        <v>0</v>
      </c>
      <c r="BB622" s="154">
        <v>0</v>
      </c>
      <c r="BC622" s="22">
        <f t="shared" si="27"/>
        <v>118073.75</v>
      </c>
      <c r="BD622" s="22">
        <f t="shared" si="28"/>
        <v>0</v>
      </c>
      <c r="BE622" s="22">
        <f t="shared" si="29"/>
        <v>118073.75</v>
      </c>
    </row>
    <row r="623" spans="1:57" x14ac:dyDescent="0.3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0">
        <v>43825</v>
      </c>
      <c r="AF623" s="140">
        <v>46017</v>
      </c>
      <c r="AG623" s="141">
        <v>378632.5</v>
      </c>
      <c r="AH623" s="83">
        <v>1.3222222222222222</v>
      </c>
      <c r="AI623" s="83">
        <v>6</v>
      </c>
      <c r="AJ623" s="142">
        <v>5.3600000000000002E-2</v>
      </c>
      <c r="AK623" s="79" t="s">
        <v>651</v>
      </c>
      <c r="AL623" s="79" t="s">
        <v>652</v>
      </c>
      <c r="AM623" s="154">
        <v>0</v>
      </c>
      <c r="AN623" s="154">
        <v>0</v>
      </c>
      <c r="AO623" s="154">
        <v>0</v>
      </c>
      <c r="AP623" s="154">
        <v>0</v>
      </c>
      <c r="AQ623" s="154">
        <v>0</v>
      </c>
      <c r="AR623" s="154">
        <v>0</v>
      </c>
      <c r="AS623" s="154">
        <v>0</v>
      </c>
      <c r="AT623" s="154">
        <v>0</v>
      </c>
      <c r="AU623" s="154">
        <v>0</v>
      </c>
      <c r="AV623" s="154">
        <v>189316.25</v>
      </c>
      <c r="AW623" s="154">
        <v>0</v>
      </c>
      <c r="AX623" s="154">
        <v>0</v>
      </c>
      <c r="AY623" s="154">
        <v>0</v>
      </c>
      <c r="AZ623" s="154">
        <v>0</v>
      </c>
      <c r="BA623" s="154">
        <v>0</v>
      </c>
      <c r="BB623" s="154">
        <v>189316.25</v>
      </c>
      <c r="BC623" s="22">
        <f t="shared" si="27"/>
        <v>0</v>
      </c>
      <c r="BD623" s="22">
        <f t="shared" si="28"/>
        <v>378632.5</v>
      </c>
      <c r="BE623" s="22">
        <f t="shared" si="29"/>
        <v>378632.5</v>
      </c>
    </row>
    <row r="624" spans="1:57" x14ac:dyDescent="0.3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0">
        <v>43825</v>
      </c>
      <c r="AF624" s="140">
        <v>46382</v>
      </c>
      <c r="AG624" s="141">
        <v>519495</v>
      </c>
      <c r="AH624" s="83">
        <v>2.3222222222222224</v>
      </c>
      <c r="AI624" s="83">
        <v>7</v>
      </c>
      <c r="AJ624" s="142">
        <v>5.6399999999999999E-2</v>
      </c>
      <c r="AK624" s="79" t="s">
        <v>651</v>
      </c>
      <c r="AL624" s="79" t="s">
        <v>652</v>
      </c>
      <c r="AM624" s="154">
        <v>0</v>
      </c>
      <c r="AN624" s="154">
        <v>0</v>
      </c>
      <c r="AO624" s="154">
        <v>0</v>
      </c>
      <c r="AP624" s="154">
        <v>0</v>
      </c>
      <c r="AQ624" s="154">
        <v>0</v>
      </c>
      <c r="AR624" s="154">
        <v>0</v>
      </c>
      <c r="AS624" s="154">
        <v>0</v>
      </c>
      <c r="AT624" s="154">
        <v>0</v>
      </c>
      <c r="AU624" s="154">
        <v>0</v>
      </c>
      <c r="AV624" s="154">
        <v>0</v>
      </c>
      <c r="AW624" s="154">
        <v>0</v>
      </c>
      <c r="AX624" s="154">
        <v>0</v>
      </c>
      <c r="AY624" s="154">
        <v>0</v>
      </c>
      <c r="AZ624" s="154">
        <v>0</v>
      </c>
      <c r="BA624" s="154">
        <v>0</v>
      </c>
      <c r="BB624" s="154">
        <v>259747.5</v>
      </c>
      <c r="BC624" s="22">
        <f t="shared" si="27"/>
        <v>0</v>
      </c>
      <c r="BD624" s="22">
        <f t="shared" si="28"/>
        <v>259747.5</v>
      </c>
      <c r="BE624" s="22">
        <f t="shared" si="29"/>
        <v>259747.5</v>
      </c>
    </row>
    <row r="625" spans="1:57" x14ac:dyDescent="0.3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0">
        <v>43825</v>
      </c>
      <c r="AF625" s="140">
        <v>46747</v>
      </c>
      <c r="AG625" s="141">
        <v>46905</v>
      </c>
      <c r="AH625" s="83">
        <v>3.3222222222222224</v>
      </c>
      <c r="AI625" s="83">
        <v>8</v>
      </c>
      <c r="AJ625" s="142">
        <v>5.9299999999999999E-2</v>
      </c>
      <c r="AK625" s="79" t="s">
        <v>651</v>
      </c>
      <c r="AL625" s="79" t="s">
        <v>652</v>
      </c>
      <c r="AM625" s="154">
        <v>0</v>
      </c>
      <c r="AN625" s="154">
        <v>0</v>
      </c>
      <c r="AO625" s="154">
        <v>0</v>
      </c>
      <c r="AP625" s="154">
        <v>0</v>
      </c>
      <c r="AQ625" s="154">
        <v>0</v>
      </c>
      <c r="AR625" s="154">
        <v>0</v>
      </c>
      <c r="AS625" s="154">
        <v>0</v>
      </c>
      <c r="AT625" s="154">
        <v>0</v>
      </c>
      <c r="AU625" s="154">
        <v>0</v>
      </c>
      <c r="AV625" s="154">
        <v>0</v>
      </c>
      <c r="AW625" s="154">
        <v>0</v>
      </c>
      <c r="AX625" s="154">
        <v>0</v>
      </c>
      <c r="AY625" s="154">
        <v>0</v>
      </c>
      <c r="AZ625" s="154">
        <v>0</v>
      </c>
      <c r="BA625" s="154">
        <v>0</v>
      </c>
      <c r="BB625" s="154">
        <v>15635</v>
      </c>
      <c r="BC625" s="22">
        <f t="shared" si="27"/>
        <v>0</v>
      </c>
      <c r="BD625" s="22">
        <f t="shared" si="28"/>
        <v>15635</v>
      </c>
      <c r="BE625" s="22">
        <f t="shared" si="29"/>
        <v>15635</v>
      </c>
    </row>
    <row r="626" spans="1:57" x14ac:dyDescent="0.3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0">
        <v>43825</v>
      </c>
      <c r="AF626" s="140">
        <v>47113</v>
      </c>
      <c r="AG626" s="141">
        <v>206500</v>
      </c>
      <c r="AH626" s="83">
        <v>4.322222222222222</v>
      </c>
      <c r="AI626" s="83">
        <v>9</v>
      </c>
      <c r="AJ626" s="142">
        <v>6.2100000000000002E-2</v>
      </c>
      <c r="AK626" s="79" t="s">
        <v>651</v>
      </c>
      <c r="AL626" s="79" t="s">
        <v>652</v>
      </c>
      <c r="AM626" s="154">
        <v>0</v>
      </c>
      <c r="AN626" s="154">
        <v>0</v>
      </c>
      <c r="AO626" s="154">
        <v>0</v>
      </c>
      <c r="AP626" s="154">
        <v>0</v>
      </c>
      <c r="AQ626" s="154">
        <v>0</v>
      </c>
      <c r="AR626" s="154">
        <v>0</v>
      </c>
      <c r="AS626" s="154">
        <v>0</v>
      </c>
      <c r="AT626" s="154">
        <v>0</v>
      </c>
      <c r="AU626" s="154">
        <v>0</v>
      </c>
      <c r="AV626" s="154">
        <v>0</v>
      </c>
      <c r="AW626" s="154">
        <v>0</v>
      </c>
      <c r="AX626" s="154">
        <v>0</v>
      </c>
      <c r="AY626" s="154">
        <v>0</v>
      </c>
      <c r="AZ626" s="154">
        <v>0</v>
      </c>
      <c r="BA626" s="154">
        <v>0</v>
      </c>
      <c r="BB626" s="154">
        <v>51625</v>
      </c>
      <c r="BC626" s="22">
        <f t="shared" si="27"/>
        <v>0</v>
      </c>
      <c r="BD626" s="22">
        <f t="shared" si="28"/>
        <v>51625</v>
      </c>
      <c r="BE626" s="22">
        <f t="shared" si="29"/>
        <v>51625</v>
      </c>
    </row>
    <row r="627" spans="1:57" x14ac:dyDescent="0.3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0">
        <v>43825</v>
      </c>
      <c r="AF627" s="140">
        <v>46382</v>
      </c>
      <c r="AG627" s="141">
        <v>53100</v>
      </c>
      <c r="AH627" s="83">
        <v>2.3222222222222224</v>
      </c>
      <c r="AI627" s="83">
        <v>7</v>
      </c>
      <c r="AJ627" s="142">
        <v>5.6399999999999999E-2</v>
      </c>
      <c r="AK627" s="79" t="s">
        <v>651</v>
      </c>
      <c r="AL627" s="79" t="s">
        <v>652</v>
      </c>
      <c r="AM627" s="154">
        <v>0</v>
      </c>
      <c r="AN627" s="154">
        <v>0</v>
      </c>
      <c r="AO627" s="154">
        <v>0</v>
      </c>
      <c r="AP627" s="154">
        <v>0</v>
      </c>
      <c r="AQ627" s="154">
        <v>0</v>
      </c>
      <c r="AR627" s="154">
        <v>0</v>
      </c>
      <c r="AS627" s="154">
        <v>0</v>
      </c>
      <c r="AT627" s="154">
        <v>0</v>
      </c>
      <c r="AU627" s="154">
        <v>0</v>
      </c>
      <c r="AV627" s="154">
        <v>0</v>
      </c>
      <c r="AW627" s="154">
        <v>0</v>
      </c>
      <c r="AX627" s="154">
        <v>0</v>
      </c>
      <c r="AY627" s="154">
        <v>0</v>
      </c>
      <c r="AZ627" s="154">
        <v>0</v>
      </c>
      <c r="BA627" s="154">
        <v>0</v>
      </c>
      <c r="BB627" s="154">
        <v>26550</v>
      </c>
      <c r="BC627" s="22">
        <f t="shared" si="27"/>
        <v>0</v>
      </c>
      <c r="BD627" s="22">
        <f t="shared" si="28"/>
        <v>26550</v>
      </c>
      <c r="BE627" s="22">
        <f t="shared" si="29"/>
        <v>26550</v>
      </c>
    </row>
    <row r="628" spans="1:57" x14ac:dyDescent="0.3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0">
        <v>43825</v>
      </c>
      <c r="AF628" s="140">
        <v>46382</v>
      </c>
      <c r="AG628" s="141">
        <v>46020</v>
      </c>
      <c r="AH628" s="83">
        <v>2.3222222222222224</v>
      </c>
      <c r="AI628" s="83">
        <v>7</v>
      </c>
      <c r="AJ628" s="142">
        <v>5.6399999999999999E-2</v>
      </c>
      <c r="AK628" s="79" t="s">
        <v>651</v>
      </c>
      <c r="AL628" s="79" t="s">
        <v>652</v>
      </c>
      <c r="AM628" s="154">
        <v>0</v>
      </c>
      <c r="AN628" s="154">
        <v>0</v>
      </c>
      <c r="AO628" s="154">
        <v>0</v>
      </c>
      <c r="AP628" s="154">
        <v>0</v>
      </c>
      <c r="AQ628" s="154">
        <v>0</v>
      </c>
      <c r="AR628" s="154">
        <v>0</v>
      </c>
      <c r="AS628" s="154">
        <v>0</v>
      </c>
      <c r="AT628" s="154">
        <v>0</v>
      </c>
      <c r="AU628" s="154">
        <v>0</v>
      </c>
      <c r="AV628" s="154">
        <v>0</v>
      </c>
      <c r="AW628" s="154">
        <v>0</v>
      </c>
      <c r="AX628" s="154">
        <v>0</v>
      </c>
      <c r="AY628" s="154">
        <v>0</v>
      </c>
      <c r="AZ628" s="154">
        <v>0</v>
      </c>
      <c r="BA628" s="154">
        <v>0</v>
      </c>
      <c r="BB628" s="154">
        <v>23010</v>
      </c>
      <c r="BC628" s="22">
        <f t="shared" si="27"/>
        <v>0</v>
      </c>
      <c r="BD628" s="22">
        <f t="shared" si="28"/>
        <v>23010</v>
      </c>
      <c r="BE628" s="22">
        <f t="shared" si="29"/>
        <v>23010</v>
      </c>
    </row>
    <row r="629" spans="1:57" x14ac:dyDescent="0.3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0">
        <v>43825</v>
      </c>
      <c r="AF629" s="140">
        <v>46747</v>
      </c>
      <c r="AG629" s="141">
        <v>42775</v>
      </c>
      <c r="AH629" s="83">
        <v>3.3222222222222224</v>
      </c>
      <c r="AI629" s="83">
        <v>8</v>
      </c>
      <c r="AJ629" s="142">
        <v>5.9299999999999999E-2</v>
      </c>
      <c r="AK629" s="79" t="s">
        <v>651</v>
      </c>
      <c r="AL629" s="79" t="s">
        <v>652</v>
      </c>
      <c r="AM629" s="154">
        <v>0</v>
      </c>
      <c r="AN629" s="154">
        <v>0</v>
      </c>
      <c r="AO629" s="154">
        <v>0</v>
      </c>
      <c r="AP629" s="154">
        <v>0</v>
      </c>
      <c r="AQ629" s="154">
        <v>0</v>
      </c>
      <c r="AR629" s="154">
        <v>0</v>
      </c>
      <c r="AS629" s="154">
        <v>0</v>
      </c>
      <c r="AT629" s="154">
        <v>0</v>
      </c>
      <c r="AU629" s="154">
        <v>0</v>
      </c>
      <c r="AV629" s="154">
        <v>0</v>
      </c>
      <c r="AW629" s="154">
        <v>0</v>
      </c>
      <c r="AX629" s="154">
        <v>0</v>
      </c>
      <c r="AY629" s="154">
        <v>0</v>
      </c>
      <c r="AZ629" s="154">
        <v>0</v>
      </c>
      <c r="BA629" s="154">
        <v>0</v>
      </c>
      <c r="BB629" s="154">
        <v>14258.34</v>
      </c>
      <c r="BC629" s="22">
        <f t="shared" si="27"/>
        <v>0</v>
      </c>
      <c r="BD629" s="22">
        <f t="shared" si="28"/>
        <v>14258.34</v>
      </c>
      <c r="BE629" s="22">
        <f t="shared" si="29"/>
        <v>14258.34</v>
      </c>
    </row>
    <row r="630" spans="1:57" x14ac:dyDescent="0.3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0">
        <v>43825</v>
      </c>
      <c r="AF630" s="140">
        <v>47113</v>
      </c>
      <c r="AG630" s="141">
        <v>81420</v>
      </c>
      <c r="AH630" s="83">
        <v>4.322222222222222</v>
      </c>
      <c r="AI630" s="83">
        <v>9</v>
      </c>
      <c r="AJ630" s="142">
        <v>6.2100000000000002E-2</v>
      </c>
      <c r="AK630" s="79" t="s">
        <v>651</v>
      </c>
      <c r="AL630" s="79" t="s">
        <v>652</v>
      </c>
      <c r="AM630" s="154">
        <v>0</v>
      </c>
      <c r="AN630" s="154">
        <v>0</v>
      </c>
      <c r="AO630" s="154">
        <v>0</v>
      </c>
      <c r="AP630" s="154">
        <v>0</v>
      </c>
      <c r="AQ630" s="154">
        <v>0</v>
      </c>
      <c r="AR630" s="154">
        <v>0</v>
      </c>
      <c r="AS630" s="154">
        <v>0</v>
      </c>
      <c r="AT630" s="154">
        <v>0</v>
      </c>
      <c r="AU630" s="154">
        <v>0</v>
      </c>
      <c r="AV630" s="154">
        <v>0</v>
      </c>
      <c r="AW630" s="154">
        <v>0</v>
      </c>
      <c r="AX630" s="154">
        <v>0</v>
      </c>
      <c r="AY630" s="154">
        <v>0</v>
      </c>
      <c r="AZ630" s="154">
        <v>0</v>
      </c>
      <c r="BA630" s="154">
        <v>0</v>
      </c>
      <c r="BB630" s="154">
        <v>20355</v>
      </c>
      <c r="BC630" s="22">
        <f t="shared" si="27"/>
        <v>0</v>
      </c>
      <c r="BD630" s="22">
        <f t="shared" si="28"/>
        <v>20355</v>
      </c>
      <c r="BE630" s="22">
        <f t="shared" si="29"/>
        <v>20355</v>
      </c>
    </row>
    <row r="631" spans="1:57" x14ac:dyDescent="0.3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876592.5</v>
      </c>
      <c r="X631" s="77">
        <v>0</v>
      </c>
      <c r="Y631" s="77">
        <v>0</v>
      </c>
      <c r="Z631" s="77">
        <v>3703.6</v>
      </c>
      <c r="AA631" s="77">
        <v>0</v>
      </c>
      <c r="AB631" s="77">
        <v>0</v>
      </c>
      <c r="AC631" s="77">
        <v>0</v>
      </c>
      <c r="AD631" s="77">
        <v>876592.5</v>
      </c>
      <c r="AE631" s="140">
        <v>43826</v>
      </c>
      <c r="AF631" s="140">
        <v>45653</v>
      </c>
      <c r="AG631" s="141">
        <v>1753185</v>
      </c>
      <c r="AH631" s="83">
        <v>0.32500000000000001</v>
      </c>
      <c r="AI631" s="83">
        <v>5</v>
      </c>
      <c r="AJ631" s="142">
        <v>5.0700000000000002E-2</v>
      </c>
      <c r="AK631" s="79" t="s">
        <v>651</v>
      </c>
      <c r="AL631" s="79" t="s">
        <v>652</v>
      </c>
      <c r="AM631" s="154">
        <v>0</v>
      </c>
      <c r="AN631" s="154">
        <v>0</v>
      </c>
      <c r="AO631" s="154">
        <v>0</v>
      </c>
      <c r="AP631" s="154">
        <v>876592.5</v>
      </c>
      <c r="AQ631" s="154">
        <v>0</v>
      </c>
      <c r="AR631" s="154">
        <v>0</v>
      </c>
      <c r="AS631" s="154">
        <v>0</v>
      </c>
      <c r="AT631" s="154">
        <v>0</v>
      </c>
      <c r="AU631" s="154">
        <v>0</v>
      </c>
      <c r="AV631" s="154">
        <v>0</v>
      </c>
      <c r="AW631" s="154">
        <v>0</v>
      </c>
      <c r="AX631" s="154">
        <v>0</v>
      </c>
      <c r="AY631" s="154">
        <v>0</v>
      </c>
      <c r="AZ631" s="154">
        <v>0</v>
      </c>
      <c r="BA631" s="154">
        <v>0</v>
      </c>
      <c r="BB631" s="154">
        <v>0</v>
      </c>
      <c r="BC631" s="22">
        <f t="shared" si="27"/>
        <v>876592.5</v>
      </c>
      <c r="BD631" s="22">
        <f t="shared" si="28"/>
        <v>0</v>
      </c>
      <c r="BE631" s="22">
        <f t="shared" si="29"/>
        <v>876592.5</v>
      </c>
    </row>
    <row r="632" spans="1:57" x14ac:dyDescent="0.3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0">
        <v>43826</v>
      </c>
      <c r="AF632" s="140">
        <v>46018</v>
      </c>
      <c r="AG632" s="141">
        <v>3116527.5</v>
      </c>
      <c r="AH632" s="83">
        <v>1.325</v>
      </c>
      <c r="AI632" s="83">
        <v>6</v>
      </c>
      <c r="AJ632" s="142">
        <v>5.3600000000000002E-2</v>
      </c>
      <c r="AK632" s="79" t="s">
        <v>651</v>
      </c>
      <c r="AL632" s="79" t="s">
        <v>652</v>
      </c>
      <c r="AM632" s="154">
        <v>0</v>
      </c>
      <c r="AN632" s="154">
        <v>0</v>
      </c>
      <c r="AO632" s="154">
        <v>0</v>
      </c>
      <c r="AP632" s="154">
        <v>0</v>
      </c>
      <c r="AQ632" s="154">
        <v>0</v>
      </c>
      <c r="AR632" s="154">
        <v>0</v>
      </c>
      <c r="AS632" s="154">
        <v>0</v>
      </c>
      <c r="AT632" s="154">
        <v>0</v>
      </c>
      <c r="AU632" s="154">
        <v>0</v>
      </c>
      <c r="AV632" s="154">
        <v>1558263.75</v>
      </c>
      <c r="AW632" s="154">
        <v>0</v>
      </c>
      <c r="AX632" s="154">
        <v>0</v>
      </c>
      <c r="AY632" s="154">
        <v>0</v>
      </c>
      <c r="AZ632" s="154">
        <v>0</v>
      </c>
      <c r="BA632" s="154">
        <v>0</v>
      </c>
      <c r="BB632" s="154">
        <v>1558263.75</v>
      </c>
      <c r="BC632" s="22">
        <f t="shared" si="27"/>
        <v>0</v>
      </c>
      <c r="BD632" s="22">
        <f t="shared" si="28"/>
        <v>3116527.5</v>
      </c>
      <c r="BE632" s="22">
        <f t="shared" si="29"/>
        <v>3116527.5</v>
      </c>
    </row>
    <row r="633" spans="1:57" x14ac:dyDescent="0.3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0">
        <v>43826</v>
      </c>
      <c r="AF633" s="140">
        <v>46383</v>
      </c>
      <c r="AG633" s="141">
        <v>2455285</v>
      </c>
      <c r="AH633" s="83">
        <v>2.3250000000000002</v>
      </c>
      <c r="AI633" s="83">
        <v>7</v>
      </c>
      <c r="AJ633" s="142">
        <v>5.6399999999999999E-2</v>
      </c>
      <c r="AK633" s="79" t="s">
        <v>651</v>
      </c>
      <c r="AL633" s="79" t="s">
        <v>652</v>
      </c>
      <c r="AM633" s="154">
        <v>0</v>
      </c>
      <c r="AN633" s="154">
        <v>0</v>
      </c>
      <c r="AO633" s="154">
        <v>0</v>
      </c>
      <c r="AP633" s="154">
        <v>0</v>
      </c>
      <c r="AQ633" s="154">
        <v>0</v>
      </c>
      <c r="AR633" s="154">
        <v>0</v>
      </c>
      <c r="AS633" s="154">
        <v>0</v>
      </c>
      <c r="AT633" s="154">
        <v>0</v>
      </c>
      <c r="AU633" s="154">
        <v>0</v>
      </c>
      <c r="AV633" s="154">
        <v>0</v>
      </c>
      <c r="AW633" s="154">
        <v>0</v>
      </c>
      <c r="AX633" s="154">
        <v>0</v>
      </c>
      <c r="AY633" s="154">
        <v>0</v>
      </c>
      <c r="AZ633" s="154">
        <v>0</v>
      </c>
      <c r="BA633" s="154">
        <v>0</v>
      </c>
      <c r="BB633" s="154">
        <v>1227642.5</v>
      </c>
      <c r="BC633" s="22">
        <f t="shared" si="27"/>
        <v>0</v>
      </c>
      <c r="BD633" s="22">
        <f t="shared" si="28"/>
        <v>1227642.5</v>
      </c>
      <c r="BE633" s="22">
        <f t="shared" si="29"/>
        <v>1227642.5</v>
      </c>
    </row>
    <row r="634" spans="1:57" x14ac:dyDescent="0.3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0">
        <v>43826</v>
      </c>
      <c r="AF634" s="140">
        <v>46748</v>
      </c>
      <c r="AG634" s="141">
        <v>1084715</v>
      </c>
      <c r="AH634" s="83">
        <v>3.3250000000000002</v>
      </c>
      <c r="AI634" s="83">
        <v>8</v>
      </c>
      <c r="AJ634" s="142">
        <v>5.9299999999999999E-2</v>
      </c>
      <c r="AK634" s="79" t="s">
        <v>651</v>
      </c>
      <c r="AL634" s="79" t="s">
        <v>652</v>
      </c>
      <c r="AM634" s="154">
        <v>0</v>
      </c>
      <c r="AN634" s="154">
        <v>0</v>
      </c>
      <c r="AO634" s="154">
        <v>0</v>
      </c>
      <c r="AP634" s="154">
        <v>0</v>
      </c>
      <c r="AQ634" s="154">
        <v>0</v>
      </c>
      <c r="AR634" s="154">
        <v>0</v>
      </c>
      <c r="AS634" s="154">
        <v>0</v>
      </c>
      <c r="AT634" s="154">
        <v>0</v>
      </c>
      <c r="AU634" s="154">
        <v>0</v>
      </c>
      <c r="AV634" s="154">
        <v>0</v>
      </c>
      <c r="AW634" s="154">
        <v>0</v>
      </c>
      <c r="AX634" s="154">
        <v>0</v>
      </c>
      <c r="AY634" s="154">
        <v>0</v>
      </c>
      <c r="AZ634" s="154">
        <v>0</v>
      </c>
      <c r="BA634" s="154">
        <v>0</v>
      </c>
      <c r="BB634" s="154">
        <v>361571.67</v>
      </c>
      <c r="BC634" s="22">
        <f t="shared" si="27"/>
        <v>0</v>
      </c>
      <c r="BD634" s="22">
        <f t="shared" si="28"/>
        <v>361571.67</v>
      </c>
      <c r="BE634" s="22">
        <f t="shared" si="29"/>
        <v>361571.67</v>
      </c>
    </row>
    <row r="635" spans="1:57" x14ac:dyDescent="0.3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0">
        <v>43826</v>
      </c>
      <c r="AF635" s="140">
        <v>47114</v>
      </c>
      <c r="AG635" s="141">
        <v>53100</v>
      </c>
      <c r="AH635" s="83">
        <v>4.3250000000000002</v>
      </c>
      <c r="AI635" s="83">
        <v>9</v>
      </c>
      <c r="AJ635" s="142">
        <v>6.2100000000000002E-2</v>
      </c>
      <c r="AK635" s="79" t="s">
        <v>651</v>
      </c>
      <c r="AL635" s="79" t="s">
        <v>652</v>
      </c>
      <c r="AM635" s="154">
        <v>0</v>
      </c>
      <c r="AN635" s="154">
        <v>0</v>
      </c>
      <c r="AO635" s="154">
        <v>0</v>
      </c>
      <c r="AP635" s="154">
        <v>0</v>
      </c>
      <c r="AQ635" s="154">
        <v>0</v>
      </c>
      <c r="AR635" s="154">
        <v>0</v>
      </c>
      <c r="AS635" s="154">
        <v>0</v>
      </c>
      <c r="AT635" s="154">
        <v>0</v>
      </c>
      <c r="AU635" s="154">
        <v>0</v>
      </c>
      <c r="AV635" s="154">
        <v>0</v>
      </c>
      <c r="AW635" s="154">
        <v>0</v>
      </c>
      <c r="AX635" s="154">
        <v>0</v>
      </c>
      <c r="AY635" s="154">
        <v>0</v>
      </c>
      <c r="AZ635" s="154">
        <v>0</v>
      </c>
      <c r="BA635" s="154">
        <v>0</v>
      </c>
      <c r="BB635" s="154">
        <v>13275</v>
      </c>
      <c r="BC635" s="22">
        <f t="shared" si="27"/>
        <v>0</v>
      </c>
      <c r="BD635" s="22">
        <f t="shared" si="28"/>
        <v>13275</v>
      </c>
      <c r="BE635" s="22">
        <f t="shared" si="29"/>
        <v>13275</v>
      </c>
    </row>
    <row r="636" spans="1:57" x14ac:dyDescent="0.3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0">
        <v>43852</v>
      </c>
      <c r="AF636" s="140">
        <v>45313</v>
      </c>
      <c r="AG636" s="141">
        <v>309750</v>
      </c>
      <c r="AH636" s="83">
        <v>0</v>
      </c>
      <c r="AI636" s="83">
        <v>0</v>
      </c>
      <c r="AJ636" s="142">
        <v>4.7100000000000003E-2</v>
      </c>
      <c r="AK636" s="79" t="s">
        <v>651</v>
      </c>
      <c r="AL636" s="79" t="s">
        <v>652</v>
      </c>
      <c r="AM636" s="154">
        <v>0</v>
      </c>
      <c r="AN636" s="154">
        <v>0</v>
      </c>
      <c r="AO636" s="154">
        <v>0</v>
      </c>
      <c r="AP636" s="154">
        <v>0</v>
      </c>
      <c r="AQ636" s="154">
        <v>0</v>
      </c>
      <c r="AR636" s="154">
        <v>0</v>
      </c>
      <c r="AS636" s="154">
        <v>0</v>
      </c>
      <c r="AT636" s="154">
        <v>0</v>
      </c>
      <c r="AU636" s="154">
        <v>0</v>
      </c>
      <c r="AV636" s="154">
        <v>0</v>
      </c>
      <c r="AW636" s="154">
        <v>0</v>
      </c>
      <c r="AX636" s="154">
        <v>0</v>
      </c>
      <c r="AY636" s="154">
        <v>0</v>
      </c>
      <c r="AZ636" s="154">
        <v>0</v>
      </c>
      <c r="BA636" s="154">
        <v>0</v>
      </c>
      <c r="BB636" s="154">
        <v>0</v>
      </c>
      <c r="BC636" s="22">
        <f t="shared" si="27"/>
        <v>0</v>
      </c>
      <c r="BD636" s="22">
        <f t="shared" si="28"/>
        <v>0</v>
      </c>
      <c r="BE636" s="22">
        <f t="shared" si="29"/>
        <v>0</v>
      </c>
    </row>
    <row r="637" spans="1:57" x14ac:dyDescent="0.3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1284282.5</v>
      </c>
      <c r="X637" s="77">
        <v>0</v>
      </c>
      <c r="Y637" s="77">
        <v>0</v>
      </c>
      <c r="Z637" s="77">
        <v>5426.09</v>
      </c>
      <c r="AA637" s="77">
        <v>0</v>
      </c>
      <c r="AB637" s="77">
        <v>0</v>
      </c>
      <c r="AC637" s="77">
        <v>0</v>
      </c>
      <c r="AD637" s="77">
        <v>1284282.5</v>
      </c>
      <c r="AE637" s="140">
        <v>43852</v>
      </c>
      <c r="AF637" s="140">
        <v>45679</v>
      </c>
      <c r="AG637" s="141">
        <v>2568565</v>
      </c>
      <c r="AH637" s="83">
        <v>0.39444444444444443</v>
      </c>
      <c r="AI637" s="83">
        <v>5</v>
      </c>
      <c r="AJ637" s="142">
        <v>5.0700000000000002E-2</v>
      </c>
      <c r="AK637" s="79" t="s">
        <v>651</v>
      </c>
      <c r="AL637" s="79" t="s">
        <v>652</v>
      </c>
      <c r="AM637" s="154">
        <v>0</v>
      </c>
      <c r="AN637" s="154">
        <v>0</v>
      </c>
      <c r="AO637" s="154">
        <v>0</v>
      </c>
      <c r="AP637" s="154">
        <v>0</v>
      </c>
      <c r="AQ637" s="154">
        <v>1284282.5</v>
      </c>
      <c r="AR637" s="154">
        <v>0</v>
      </c>
      <c r="AS637" s="154">
        <v>0</v>
      </c>
      <c r="AT637" s="154">
        <v>0</v>
      </c>
      <c r="AU637" s="154">
        <v>0</v>
      </c>
      <c r="AV637" s="154">
        <v>0</v>
      </c>
      <c r="AW637" s="154">
        <v>0</v>
      </c>
      <c r="AX637" s="154">
        <v>0</v>
      </c>
      <c r="AY637" s="154">
        <v>0</v>
      </c>
      <c r="AZ637" s="154">
        <v>0</v>
      </c>
      <c r="BA637" s="154">
        <v>0</v>
      </c>
      <c r="BB637" s="154">
        <v>0</v>
      </c>
      <c r="BC637" s="22">
        <f t="shared" si="27"/>
        <v>0</v>
      </c>
      <c r="BD637" s="22">
        <f t="shared" si="28"/>
        <v>1284282.5</v>
      </c>
      <c r="BE637" s="22">
        <f t="shared" si="29"/>
        <v>1284282.5</v>
      </c>
    </row>
    <row r="638" spans="1:57" x14ac:dyDescent="0.3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0">
        <v>43852</v>
      </c>
      <c r="AF638" s="140">
        <v>46044</v>
      </c>
      <c r="AG638" s="141">
        <v>3134522.5</v>
      </c>
      <c r="AH638" s="83">
        <v>1.3944444444444444</v>
      </c>
      <c r="AI638" s="83">
        <v>6</v>
      </c>
      <c r="AJ638" s="142">
        <v>5.3600000000000002E-2</v>
      </c>
      <c r="AK638" s="79" t="s">
        <v>651</v>
      </c>
      <c r="AL638" s="79" t="s">
        <v>652</v>
      </c>
      <c r="AM638" s="154">
        <v>0</v>
      </c>
      <c r="AN638" s="154">
        <v>0</v>
      </c>
      <c r="AO638" s="154">
        <v>0</v>
      </c>
      <c r="AP638" s="154">
        <v>0</v>
      </c>
      <c r="AQ638" s="154">
        <v>0</v>
      </c>
      <c r="AR638" s="154">
        <v>0</v>
      </c>
      <c r="AS638" s="154">
        <v>0</v>
      </c>
      <c r="AT638" s="154">
        <v>0</v>
      </c>
      <c r="AU638" s="154">
        <v>0</v>
      </c>
      <c r="AV638" s="154">
        <v>0</v>
      </c>
      <c r="AW638" s="154">
        <v>1567261.25</v>
      </c>
      <c r="AX638" s="154">
        <v>0</v>
      </c>
      <c r="AY638" s="154">
        <v>0</v>
      </c>
      <c r="AZ638" s="154">
        <v>0</v>
      </c>
      <c r="BA638" s="154">
        <v>0</v>
      </c>
      <c r="BB638" s="154">
        <v>0</v>
      </c>
      <c r="BC638" s="22">
        <f t="shared" si="27"/>
        <v>0</v>
      </c>
      <c r="BD638" s="22">
        <f t="shared" si="28"/>
        <v>1567261.25</v>
      </c>
      <c r="BE638" s="22">
        <f t="shared" si="29"/>
        <v>1567261.25</v>
      </c>
    </row>
    <row r="639" spans="1:57" x14ac:dyDescent="0.3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0">
        <v>43852</v>
      </c>
      <c r="AF639" s="140">
        <v>46409</v>
      </c>
      <c r="AG639" s="141">
        <v>3117265</v>
      </c>
      <c r="AH639" s="83">
        <v>2.3944444444444444</v>
      </c>
      <c r="AI639" s="83">
        <v>7</v>
      </c>
      <c r="AJ639" s="142">
        <v>5.6399999999999999E-2</v>
      </c>
      <c r="AK639" s="79" t="s">
        <v>651</v>
      </c>
      <c r="AL639" s="79" t="s">
        <v>652</v>
      </c>
      <c r="AM639" s="154">
        <v>0</v>
      </c>
      <c r="AN639" s="154">
        <v>0</v>
      </c>
      <c r="AO639" s="154">
        <v>0</v>
      </c>
      <c r="AP639" s="154">
        <v>0</v>
      </c>
      <c r="AQ639" s="154">
        <v>0</v>
      </c>
      <c r="AR639" s="154">
        <v>0</v>
      </c>
      <c r="AS639" s="154">
        <v>0</v>
      </c>
      <c r="AT639" s="154">
        <v>0</v>
      </c>
      <c r="AU639" s="154">
        <v>0</v>
      </c>
      <c r="AV639" s="154">
        <v>0</v>
      </c>
      <c r="AW639" s="154">
        <v>0</v>
      </c>
      <c r="AX639" s="154">
        <v>0</v>
      </c>
      <c r="AY639" s="154">
        <v>0</v>
      </c>
      <c r="AZ639" s="154">
        <v>0</v>
      </c>
      <c r="BA639" s="154">
        <v>0</v>
      </c>
      <c r="BB639" s="154">
        <v>0</v>
      </c>
      <c r="BC639" s="22">
        <f t="shared" si="27"/>
        <v>0</v>
      </c>
      <c r="BD639" s="22">
        <f t="shared" si="28"/>
        <v>0</v>
      </c>
      <c r="BE639" s="22">
        <f t="shared" si="29"/>
        <v>0</v>
      </c>
    </row>
    <row r="640" spans="1:57" x14ac:dyDescent="0.3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0">
        <v>43852</v>
      </c>
      <c r="AF640" s="140">
        <v>46774</v>
      </c>
      <c r="AG640" s="141">
        <v>683957.5</v>
      </c>
      <c r="AH640" s="83">
        <v>3.3944444444444444</v>
      </c>
      <c r="AI640" s="83">
        <v>8</v>
      </c>
      <c r="AJ640" s="142">
        <v>5.9299999999999999E-2</v>
      </c>
      <c r="AK640" s="79" t="s">
        <v>651</v>
      </c>
      <c r="AL640" s="79" t="s">
        <v>652</v>
      </c>
      <c r="AM640" s="154">
        <v>0</v>
      </c>
      <c r="AN640" s="154">
        <v>0</v>
      </c>
      <c r="AO640" s="154">
        <v>0</v>
      </c>
      <c r="AP640" s="154">
        <v>0</v>
      </c>
      <c r="AQ640" s="154">
        <v>0</v>
      </c>
      <c r="AR640" s="154">
        <v>0</v>
      </c>
      <c r="AS640" s="154">
        <v>0</v>
      </c>
      <c r="AT640" s="154">
        <v>0</v>
      </c>
      <c r="AU640" s="154">
        <v>0</v>
      </c>
      <c r="AV640" s="154">
        <v>0</v>
      </c>
      <c r="AW640" s="154">
        <v>0</v>
      </c>
      <c r="AX640" s="154">
        <v>0</v>
      </c>
      <c r="AY640" s="154">
        <v>0</v>
      </c>
      <c r="AZ640" s="154">
        <v>0</v>
      </c>
      <c r="BA640" s="154">
        <v>0</v>
      </c>
      <c r="BB640" s="154">
        <v>0</v>
      </c>
      <c r="BC640" s="22">
        <f t="shared" si="27"/>
        <v>0</v>
      </c>
      <c r="BD640" s="22">
        <f t="shared" si="28"/>
        <v>0</v>
      </c>
      <c r="BE640" s="22">
        <f t="shared" si="29"/>
        <v>0</v>
      </c>
    </row>
    <row r="641" spans="1:57" x14ac:dyDescent="0.3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0">
        <v>43852</v>
      </c>
      <c r="AF641" s="140">
        <v>47140</v>
      </c>
      <c r="AG641" s="141">
        <v>106200</v>
      </c>
      <c r="AH641" s="83">
        <v>4.3944444444444448</v>
      </c>
      <c r="AI641" s="83">
        <v>9</v>
      </c>
      <c r="AJ641" s="142">
        <v>6.2100000000000002E-2</v>
      </c>
      <c r="AK641" s="79" t="s">
        <v>651</v>
      </c>
      <c r="AL641" s="79" t="s">
        <v>652</v>
      </c>
      <c r="AM641" s="154">
        <v>0</v>
      </c>
      <c r="AN641" s="154">
        <v>0</v>
      </c>
      <c r="AO641" s="154">
        <v>0</v>
      </c>
      <c r="AP641" s="154">
        <v>0</v>
      </c>
      <c r="AQ641" s="154">
        <v>0</v>
      </c>
      <c r="AR641" s="154">
        <v>0</v>
      </c>
      <c r="AS641" s="154">
        <v>0</v>
      </c>
      <c r="AT641" s="154">
        <v>0</v>
      </c>
      <c r="AU641" s="154">
        <v>0</v>
      </c>
      <c r="AV641" s="154">
        <v>0</v>
      </c>
      <c r="AW641" s="154">
        <v>0</v>
      </c>
      <c r="AX641" s="154">
        <v>0</v>
      </c>
      <c r="AY641" s="154">
        <v>0</v>
      </c>
      <c r="AZ641" s="154">
        <v>0</v>
      </c>
      <c r="BA641" s="154">
        <v>0</v>
      </c>
      <c r="BB641" s="154">
        <v>0</v>
      </c>
      <c r="BC641" s="22">
        <f t="shared" si="27"/>
        <v>0</v>
      </c>
      <c r="BD641" s="22">
        <f t="shared" si="28"/>
        <v>0</v>
      </c>
      <c r="BE641" s="22">
        <f t="shared" si="29"/>
        <v>0</v>
      </c>
    </row>
    <row r="642" spans="1:57" x14ac:dyDescent="0.3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0">
        <v>43858</v>
      </c>
      <c r="AF642" s="140">
        <v>45319</v>
      </c>
      <c r="AG642" s="141">
        <v>875265</v>
      </c>
      <c r="AH642" s="83">
        <v>0</v>
      </c>
      <c r="AI642" s="83">
        <v>0</v>
      </c>
      <c r="AJ642" s="142">
        <v>4.7100000000000003E-2</v>
      </c>
      <c r="AK642" s="79" t="s">
        <v>651</v>
      </c>
      <c r="AL642" s="79" t="s">
        <v>652</v>
      </c>
      <c r="AM642" s="154">
        <v>0</v>
      </c>
      <c r="AN642" s="154">
        <v>0</v>
      </c>
      <c r="AO642" s="154">
        <v>0</v>
      </c>
      <c r="AP642" s="154">
        <v>0</v>
      </c>
      <c r="AQ642" s="154">
        <v>0</v>
      </c>
      <c r="AR642" s="154">
        <v>0</v>
      </c>
      <c r="AS642" s="154">
        <v>0</v>
      </c>
      <c r="AT642" s="154">
        <v>0</v>
      </c>
      <c r="AU642" s="154">
        <v>0</v>
      </c>
      <c r="AV642" s="154">
        <v>0</v>
      </c>
      <c r="AW642" s="154">
        <v>0</v>
      </c>
      <c r="AX642" s="154">
        <v>0</v>
      </c>
      <c r="AY642" s="154">
        <v>0</v>
      </c>
      <c r="AZ642" s="154">
        <v>0</v>
      </c>
      <c r="BA642" s="154">
        <v>0</v>
      </c>
      <c r="BB642" s="154">
        <v>0</v>
      </c>
      <c r="BC642" s="22">
        <f t="shared" si="27"/>
        <v>0</v>
      </c>
      <c r="BD642" s="22">
        <f t="shared" si="28"/>
        <v>0</v>
      </c>
      <c r="BE642" s="22">
        <f t="shared" si="29"/>
        <v>0</v>
      </c>
    </row>
    <row r="643" spans="1:57" x14ac:dyDescent="0.3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1095998.75</v>
      </c>
      <c r="X643" s="77">
        <v>0</v>
      </c>
      <c r="Y643" s="77">
        <v>0</v>
      </c>
      <c r="Z643" s="77">
        <v>4630.59</v>
      </c>
      <c r="AA643" s="77">
        <v>0</v>
      </c>
      <c r="AB643" s="77">
        <v>0</v>
      </c>
      <c r="AC643" s="77">
        <v>0</v>
      </c>
      <c r="AD643" s="77">
        <v>1095998.75</v>
      </c>
      <c r="AE643" s="140">
        <v>43858</v>
      </c>
      <c r="AF643" s="140">
        <v>45685</v>
      </c>
      <c r="AG643" s="141">
        <v>2191997.5</v>
      </c>
      <c r="AH643" s="83">
        <v>0.41111111111111109</v>
      </c>
      <c r="AI643" s="83">
        <v>5</v>
      </c>
      <c r="AJ643" s="142">
        <v>5.0700000000000002E-2</v>
      </c>
      <c r="AK643" s="79" t="s">
        <v>651</v>
      </c>
      <c r="AL643" s="79" t="s">
        <v>652</v>
      </c>
      <c r="AM643" s="154">
        <v>0</v>
      </c>
      <c r="AN643" s="154">
        <v>0</v>
      </c>
      <c r="AO643" s="154">
        <v>0</v>
      </c>
      <c r="AP643" s="154">
        <v>0</v>
      </c>
      <c r="AQ643" s="154">
        <v>1095998.75</v>
      </c>
      <c r="AR643" s="154">
        <v>0</v>
      </c>
      <c r="AS643" s="154">
        <v>0</v>
      </c>
      <c r="AT643" s="154">
        <v>0</v>
      </c>
      <c r="AU643" s="154">
        <v>0</v>
      </c>
      <c r="AV643" s="154">
        <v>0</v>
      </c>
      <c r="AW643" s="154">
        <v>0</v>
      </c>
      <c r="AX643" s="154">
        <v>0</v>
      </c>
      <c r="AY643" s="154">
        <v>0</v>
      </c>
      <c r="AZ643" s="154">
        <v>0</v>
      </c>
      <c r="BA643" s="154">
        <v>0</v>
      </c>
      <c r="BB643" s="154">
        <v>0</v>
      </c>
      <c r="BC643" s="22">
        <f t="shared" ref="BC643:BC706" si="30">SUM(AM643:AP643)</f>
        <v>0</v>
      </c>
      <c r="BD643" s="22">
        <f t="shared" si="28"/>
        <v>1095998.75</v>
      </c>
      <c r="BE643" s="22">
        <f t="shared" si="29"/>
        <v>1095998.75</v>
      </c>
    </row>
    <row r="644" spans="1:57" x14ac:dyDescent="0.3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0">
        <v>43858</v>
      </c>
      <c r="AF644" s="140">
        <v>46050</v>
      </c>
      <c r="AG644" s="141">
        <v>4112890</v>
      </c>
      <c r="AH644" s="83">
        <v>1.4111111111111112</v>
      </c>
      <c r="AI644" s="83">
        <v>6</v>
      </c>
      <c r="AJ644" s="142">
        <v>5.3600000000000002E-2</v>
      </c>
      <c r="AK644" s="79" t="s">
        <v>651</v>
      </c>
      <c r="AL644" s="79" t="s">
        <v>652</v>
      </c>
      <c r="AM644" s="154">
        <v>0</v>
      </c>
      <c r="AN644" s="154">
        <v>0</v>
      </c>
      <c r="AO644" s="154">
        <v>0</v>
      </c>
      <c r="AP644" s="154">
        <v>0</v>
      </c>
      <c r="AQ644" s="154">
        <v>0</v>
      </c>
      <c r="AR644" s="154">
        <v>0</v>
      </c>
      <c r="AS644" s="154">
        <v>0</v>
      </c>
      <c r="AT644" s="154">
        <v>0</v>
      </c>
      <c r="AU644" s="154">
        <v>0</v>
      </c>
      <c r="AV644" s="154">
        <v>0</v>
      </c>
      <c r="AW644" s="154">
        <v>2056445</v>
      </c>
      <c r="AX644" s="154">
        <v>0</v>
      </c>
      <c r="AY644" s="154">
        <v>0</v>
      </c>
      <c r="AZ644" s="154">
        <v>0</v>
      </c>
      <c r="BA644" s="154">
        <v>0</v>
      </c>
      <c r="BB644" s="154">
        <v>0</v>
      </c>
      <c r="BC644" s="22">
        <f t="shared" si="30"/>
        <v>0</v>
      </c>
      <c r="BD644" s="22">
        <f t="shared" ref="BD644:BD707" si="31">SUM(AQ644:BB644)</f>
        <v>2056445</v>
      </c>
      <c r="BE644" s="22">
        <f t="shared" ref="BE644:BE707" si="32">BC644+BD644</f>
        <v>2056445</v>
      </c>
    </row>
    <row r="645" spans="1:57" x14ac:dyDescent="0.3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0">
        <v>43858</v>
      </c>
      <c r="AF645" s="140">
        <v>46415</v>
      </c>
      <c r="AG645" s="141">
        <v>2112495</v>
      </c>
      <c r="AH645" s="83">
        <v>2.411111111111111</v>
      </c>
      <c r="AI645" s="83">
        <v>7</v>
      </c>
      <c r="AJ645" s="142">
        <v>5.6399999999999999E-2</v>
      </c>
      <c r="AK645" s="79" t="s">
        <v>651</v>
      </c>
      <c r="AL645" s="79" t="s">
        <v>652</v>
      </c>
      <c r="AM645" s="154">
        <v>0</v>
      </c>
      <c r="AN645" s="154">
        <v>0</v>
      </c>
      <c r="AO645" s="154">
        <v>0</v>
      </c>
      <c r="AP645" s="154">
        <v>0</v>
      </c>
      <c r="AQ645" s="154">
        <v>0</v>
      </c>
      <c r="AR645" s="154">
        <v>0</v>
      </c>
      <c r="AS645" s="154">
        <v>0</v>
      </c>
      <c r="AT645" s="154">
        <v>0</v>
      </c>
      <c r="AU645" s="154">
        <v>0</v>
      </c>
      <c r="AV645" s="154">
        <v>0</v>
      </c>
      <c r="AW645" s="154">
        <v>0</v>
      </c>
      <c r="AX645" s="154">
        <v>0</v>
      </c>
      <c r="AY645" s="154">
        <v>0</v>
      </c>
      <c r="AZ645" s="154">
        <v>0</v>
      </c>
      <c r="BA645" s="154">
        <v>0</v>
      </c>
      <c r="BB645" s="154">
        <v>0</v>
      </c>
      <c r="BC645" s="22">
        <f t="shared" si="30"/>
        <v>0</v>
      </c>
      <c r="BD645" s="22">
        <f t="shared" si="31"/>
        <v>0</v>
      </c>
      <c r="BE645" s="22">
        <f t="shared" si="32"/>
        <v>0</v>
      </c>
    </row>
    <row r="646" spans="1:57" x14ac:dyDescent="0.3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0">
        <v>43858</v>
      </c>
      <c r="AF646" s="140">
        <v>46780</v>
      </c>
      <c r="AG646" s="141">
        <v>458430</v>
      </c>
      <c r="AH646" s="83">
        <v>3.411111111111111</v>
      </c>
      <c r="AI646" s="83">
        <v>8</v>
      </c>
      <c r="AJ646" s="142">
        <v>5.9299999999999999E-2</v>
      </c>
      <c r="AK646" s="79" t="s">
        <v>651</v>
      </c>
      <c r="AL646" s="79" t="s">
        <v>652</v>
      </c>
      <c r="AM646" s="154">
        <v>0</v>
      </c>
      <c r="AN646" s="154">
        <v>0</v>
      </c>
      <c r="AO646" s="154">
        <v>0</v>
      </c>
      <c r="AP646" s="154">
        <v>0</v>
      </c>
      <c r="AQ646" s="154">
        <v>0</v>
      </c>
      <c r="AR646" s="154">
        <v>0</v>
      </c>
      <c r="AS646" s="154">
        <v>0</v>
      </c>
      <c r="AT646" s="154">
        <v>0</v>
      </c>
      <c r="AU646" s="154">
        <v>0</v>
      </c>
      <c r="AV646" s="154">
        <v>0</v>
      </c>
      <c r="AW646" s="154">
        <v>0</v>
      </c>
      <c r="AX646" s="154">
        <v>0</v>
      </c>
      <c r="AY646" s="154">
        <v>0</v>
      </c>
      <c r="AZ646" s="154">
        <v>0</v>
      </c>
      <c r="BA646" s="154">
        <v>0</v>
      </c>
      <c r="BB646" s="154">
        <v>0</v>
      </c>
      <c r="BC646" s="22">
        <f t="shared" si="30"/>
        <v>0</v>
      </c>
      <c r="BD646" s="22">
        <f t="shared" si="31"/>
        <v>0</v>
      </c>
      <c r="BE646" s="22">
        <f t="shared" si="32"/>
        <v>0</v>
      </c>
    </row>
    <row r="647" spans="1:57" x14ac:dyDescent="0.3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0">
        <v>43858</v>
      </c>
      <c r="AF647" s="140">
        <v>47146</v>
      </c>
      <c r="AG647" s="141">
        <v>106200</v>
      </c>
      <c r="AH647" s="83">
        <v>4.4111111111111114</v>
      </c>
      <c r="AI647" s="83">
        <v>9</v>
      </c>
      <c r="AJ647" s="142">
        <v>6.2100000000000002E-2</v>
      </c>
      <c r="AK647" s="79" t="s">
        <v>651</v>
      </c>
      <c r="AL647" s="79" t="s">
        <v>652</v>
      </c>
      <c r="AM647" s="154">
        <v>0</v>
      </c>
      <c r="AN647" s="154">
        <v>0</v>
      </c>
      <c r="AO647" s="154">
        <v>0</v>
      </c>
      <c r="AP647" s="154">
        <v>0</v>
      </c>
      <c r="AQ647" s="154">
        <v>0</v>
      </c>
      <c r="AR647" s="154">
        <v>0</v>
      </c>
      <c r="AS647" s="154">
        <v>0</v>
      </c>
      <c r="AT647" s="154">
        <v>0</v>
      </c>
      <c r="AU647" s="154">
        <v>0</v>
      </c>
      <c r="AV647" s="154">
        <v>0</v>
      </c>
      <c r="AW647" s="154">
        <v>0</v>
      </c>
      <c r="AX647" s="154">
        <v>0</v>
      </c>
      <c r="AY647" s="154">
        <v>0</v>
      </c>
      <c r="AZ647" s="154">
        <v>0</v>
      </c>
      <c r="BA647" s="154">
        <v>0</v>
      </c>
      <c r="BB647" s="154">
        <v>0</v>
      </c>
      <c r="BC647" s="22">
        <f t="shared" si="30"/>
        <v>0</v>
      </c>
      <c r="BD647" s="22">
        <f t="shared" si="31"/>
        <v>0</v>
      </c>
      <c r="BE647" s="22">
        <f t="shared" si="32"/>
        <v>0</v>
      </c>
    </row>
    <row r="648" spans="1:57" x14ac:dyDescent="0.3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0">
        <v>43858</v>
      </c>
      <c r="AF648" s="140">
        <v>47511</v>
      </c>
      <c r="AG648" s="141">
        <v>98087.5</v>
      </c>
      <c r="AH648" s="83">
        <v>5.4111111111111114</v>
      </c>
      <c r="AI648" s="83">
        <v>10</v>
      </c>
      <c r="AJ648" s="142">
        <v>6.5000000000000002E-2</v>
      </c>
      <c r="AK648" s="79" t="s">
        <v>651</v>
      </c>
      <c r="AL648" s="79" t="s">
        <v>652</v>
      </c>
      <c r="AM648" s="154">
        <v>0</v>
      </c>
      <c r="AN648" s="154">
        <v>0</v>
      </c>
      <c r="AO648" s="154">
        <v>0</v>
      </c>
      <c r="AP648" s="154">
        <v>0</v>
      </c>
      <c r="AQ648" s="154">
        <v>0</v>
      </c>
      <c r="AR648" s="154">
        <v>0</v>
      </c>
      <c r="AS648" s="154">
        <v>0</v>
      </c>
      <c r="AT648" s="154">
        <v>0</v>
      </c>
      <c r="AU648" s="154">
        <v>0</v>
      </c>
      <c r="AV648" s="154">
        <v>0</v>
      </c>
      <c r="AW648" s="154">
        <v>0</v>
      </c>
      <c r="AX648" s="154">
        <v>0</v>
      </c>
      <c r="AY648" s="154">
        <v>0</v>
      </c>
      <c r="AZ648" s="154">
        <v>0</v>
      </c>
      <c r="BA648" s="154">
        <v>0</v>
      </c>
      <c r="BB648" s="154">
        <v>0</v>
      </c>
      <c r="BC648" s="22">
        <f t="shared" si="30"/>
        <v>0</v>
      </c>
      <c r="BD648" s="22">
        <f t="shared" si="31"/>
        <v>0</v>
      </c>
      <c r="BE648" s="22">
        <f t="shared" si="32"/>
        <v>0</v>
      </c>
    </row>
    <row r="649" spans="1:57" x14ac:dyDescent="0.3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0">
        <v>43866</v>
      </c>
      <c r="AF649" s="140">
        <v>45327</v>
      </c>
      <c r="AG649" s="141">
        <v>1170265</v>
      </c>
      <c r="AH649" s="83">
        <v>0</v>
      </c>
      <c r="AI649" s="83">
        <v>0</v>
      </c>
      <c r="AJ649" s="142">
        <v>4.7100000000000003E-2</v>
      </c>
      <c r="AK649" s="79" t="s">
        <v>651</v>
      </c>
      <c r="AL649" s="79" t="s">
        <v>652</v>
      </c>
      <c r="AM649" s="154">
        <v>0</v>
      </c>
      <c r="AN649" s="154">
        <v>0</v>
      </c>
      <c r="AO649" s="154">
        <v>0</v>
      </c>
      <c r="AP649" s="154">
        <v>0</v>
      </c>
      <c r="AQ649" s="154">
        <v>0</v>
      </c>
      <c r="AR649" s="154">
        <v>0</v>
      </c>
      <c r="AS649" s="154">
        <v>0</v>
      </c>
      <c r="AT649" s="154">
        <v>0</v>
      </c>
      <c r="AU649" s="154">
        <v>0</v>
      </c>
      <c r="AV649" s="154">
        <v>0</v>
      </c>
      <c r="AW649" s="154">
        <v>0</v>
      </c>
      <c r="AX649" s="154">
        <v>0</v>
      </c>
      <c r="AY649" s="154">
        <v>0</v>
      </c>
      <c r="AZ649" s="154">
        <v>0</v>
      </c>
      <c r="BA649" s="154">
        <v>0</v>
      </c>
      <c r="BB649" s="154">
        <v>0</v>
      </c>
      <c r="BC649" s="22">
        <f t="shared" si="30"/>
        <v>0</v>
      </c>
      <c r="BD649" s="22">
        <f t="shared" si="31"/>
        <v>0</v>
      </c>
      <c r="BE649" s="22">
        <f t="shared" si="32"/>
        <v>0</v>
      </c>
    </row>
    <row r="650" spans="1:57" x14ac:dyDescent="0.3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842667.5</v>
      </c>
      <c r="Z650" s="77">
        <v>7120.54</v>
      </c>
      <c r="AA650" s="77">
        <v>0</v>
      </c>
      <c r="AB650" s="77">
        <v>0</v>
      </c>
      <c r="AC650" s="77">
        <v>0</v>
      </c>
      <c r="AD650" s="77">
        <v>842667.5</v>
      </c>
      <c r="AE650" s="140">
        <v>43866</v>
      </c>
      <c r="AF650" s="140">
        <v>45693</v>
      </c>
      <c r="AG650" s="141">
        <v>1685335</v>
      </c>
      <c r="AH650" s="83">
        <v>0.43055555555555558</v>
      </c>
      <c r="AI650" s="83">
        <v>5</v>
      </c>
      <c r="AJ650" s="142">
        <v>5.0700000000000002E-2</v>
      </c>
      <c r="AK650" s="79" t="s">
        <v>651</v>
      </c>
      <c r="AL650" s="79" t="s">
        <v>652</v>
      </c>
      <c r="AM650" s="154">
        <v>0</v>
      </c>
      <c r="AN650" s="154">
        <v>0</v>
      </c>
      <c r="AO650" s="154">
        <v>0</v>
      </c>
      <c r="AP650" s="154">
        <v>0</v>
      </c>
      <c r="AQ650" s="154">
        <v>0</v>
      </c>
      <c r="AR650" s="154">
        <v>842667.5</v>
      </c>
      <c r="AS650" s="154">
        <v>0</v>
      </c>
      <c r="AT650" s="154">
        <v>0</v>
      </c>
      <c r="AU650" s="154">
        <v>0</v>
      </c>
      <c r="AV650" s="154">
        <v>0</v>
      </c>
      <c r="AW650" s="154">
        <v>0</v>
      </c>
      <c r="AX650" s="154">
        <v>0</v>
      </c>
      <c r="AY650" s="154">
        <v>0</v>
      </c>
      <c r="AZ650" s="154">
        <v>0</v>
      </c>
      <c r="BA650" s="154">
        <v>0</v>
      </c>
      <c r="BB650" s="154">
        <v>0</v>
      </c>
      <c r="BC650" s="22">
        <f t="shared" si="30"/>
        <v>0</v>
      </c>
      <c r="BD650" s="22">
        <f t="shared" si="31"/>
        <v>842667.5</v>
      </c>
      <c r="BE650" s="22">
        <f t="shared" si="32"/>
        <v>842667.5</v>
      </c>
    </row>
    <row r="651" spans="1:57" x14ac:dyDescent="0.3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0">
        <v>43866</v>
      </c>
      <c r="AF651" s="140">
        <v>46058</v>
      </c>
      <c r="AG651" s="141">
        <v>2753677.5</v>
      </c>
      <c r="AH651" s="83">
        <v>1.4305555555555556</v>
      </c>
      <c r="AI651" s="83">
        <v>6</v>
      </c>
      <c r="AJ651" s="142">
        <v>5.3600000000000002E-2</v>
      </c>
      <c r="AK651" s="79" t="s">
        <v>651</v>
      </c>
      <c r="AL651" s="79" t="s">
        <v>652</v>
      </c>
      <c r="AM651" s="154">
        <v>0</v>
      </c>
      <c r="AN651" s="154">
        <v>0</v>
      </c>
      <c r="AO651" s="154">
        <v>0</v>
      </c>
      <c r="AP651" s="154">
        <v>0</v>
      </c>
      <c r="AQ651" s="154">
        <v>0</v>
      </c>
      <c r="AR651" s="154">
        <v>0</v>
      </c>
      <c r="AS651" s="154">
        <v>0</v>
      </c>
      <c r="AT651" s="154">
        <v>0</v>
      </c>
      <c r="AU651" s="154">
        <v>0</v>
      </c>
      <c r="AV651" s="154">
        <v>0</v>
      </c>
      <c r="AW651" s="154">
        <v>0</v>
      </c>
      <c r="AX651" s="154">
        <v>1376838.75</v>
      </c>
      <c r="AY651" s="154">
        <v>0</v>
      </c>
      <c r="AZ651" s="154">
        <v>0</v>
      </c>
      <c r="BA651" s="154">
        <v>0</v>
      </c>
      <c r="BB651" s="154">
        <v>0</v>
      </c>
      <c r="BC651" s="22">
        <f t="shared" si="30"/>
        <v>0</v>
      </c>
      <c r="BD651" s="22">
        <f t="shared" si="31"/>
        <v>1376838.75</v>
      </c>
      <c r="BE651" s="22">
        <f t="shared" si="32"/>
        <v>1376838.75</v>
      </c>
    </row>
    <row r="652" spans="1:57" x14ac:dyDescent="0.3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0">
        <v>43866</v>
      </c>
      <c r="AF652" s="140">
        <v>46423</v>
      </c>
      <c r="AG652" s="141">
        <v>1250357.5</v>
      </c>
      <c r="AH652" s="83">
        <v>2.4305555555555554</v>
      </c>
      <c r="AI652" s="83">
        <v>7</v>
      </c>
      <c r="AJ652" s="142">
        <v>5.6399999999999999E-2</v>
      </c>
      <c r="AK652" s="79" t="s">
        <v>651</v>
      </c>
      <c r="AL652" s="79" t="s">
        <v>652</v>
      </c>
      <c r="AM652" s="154">
        <v>0</v>
      </c>
      <c r="AN652" s="154">
        <v>0</v>
      </c>
      <c r="AO652" s="154">
        <v>0</v>
      </c>
      <c r="AP652" s="154">
        <v>0</v>
      </c>
      <c r="AQ652" s="154">
        <v>0</v>
      </c>
      <c r="AR652" s="154">
        <v>0</v>
      </c>
      <c r="AS652" s="154">
        <v>0</v>
      </c>
      <c r="AT652" s="154">
        <v>0</v>
      </c>
      <c r="AU652" s="154">
        <v>0</v>
      </c>
      <c r="AV652" s="154">
        <v>0</v>
      </c>
      <c r="AW652" s="154">
        <v>0</v>
      </c>
      <c r="AX652" s="154">
        <v>0</v>
      </c>
      <c r="AY652" s="154">
        <v>0</v>
      </c>
      <c r="AZ652" s="154">
        <v>0</v>
      </c>
      <c r="BA652" s="154">
        <v>0</v>
      </c>
      <c r="BB652" s="154">
        <v>0</v>
      </c>
      <c r="BC652" s="22">
        <f t="shared" si="30"/>
        <v>0</v>
      </c>
      <c r="BD652" s="22">
        <f t="shared" si="31"/>
        <v>0</v>
      </c>
      <c r="BE652" s="22">
        <f t="shared" si="32"/>
        <v>0</v>
      </c>
    </row>
    <row r="653" spans="1:57" x14ac:dyDescent="0.3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0">
        <v>43866</v>
      </c>
      <c r="AF653" s="140">
        <v>46788</v>
      </c>
      <c r="AG653" s="141">
        <v>106200</v>
      </c>
      <c r="AH653" s="83">
        <v>3.4305555555555554</v>
      </c>
      <c r="AI653" s="83">
        <v>8</v>
      </c>
      <c r="AJ653" s="142">
        <v>5.9299999999999999E-2</v>
      </c>
      <c r="AK653" s="79" t="s">
        <v>651</v>
      </c>
      <c r="AL653" s="79" t="s">
        <v>652</v>
      </c>
      <c r="AM653" s="154">
        <v>0</v>
      </c>
      <c r="AN653" s="154">
        <v>0</v>
      </c>
      <c r="AO653" s="154">
        <v>0</v>
      </c>
      <c r="AP653" s="154">
        <v>0</v>
      </c>
      <c r="AQ653" s="154">
        <v>0</v>
      </c>
      <c r="AR653" s="154">
        <v>0</v>
      </c>
      <c r="AS653" s="154">
        <v>0</v>
      </c>
      <c r="AT653" s="154">
        <v>0</v>
      </c>
      <c r="AU653" s="154">
        <v>0</v>
      </c>
      <c r="AV653" s="154">
        <v>0</v>
      </c>
      <c r="AW653" s="154">
        <v>0</v>
      </c>
      <c r="AX653" s="154">
        <v>0</v>
      </c>
      <c r="AY653" s="154">
        <v>0</v>
      </c>
      <c r="AZ653" s="154">
        <v>0</v>
      </c>
      <c r="BA653" s="154">
        <v>0</v>
      </c>
      <c r="BB653" s="154">
        <v>0</v>
      </c>
      <c r="BC653" s="22">
        <f t="shared" si="30"/>
        <v>0</v>
      </c>
      <c r="BD653" s="22">
        <f t="shared" si="31"/>
        <v>0</v>
      </c>
      <c r="BE653" s="22">
        <f t="shared" si="32"/>
        <v>0</v>
      </c>
    </row>
    <row r="654" spans="1:57" x14ac:dyDescent="0.3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0">
        <v>43866</v>
      </c>
      <c r="AF654" s="140">
        <v>47519</v>
      </c>
      <c r="AG654" s="141">
        <v>53100</v>
      </c>
      <c r="AH654" s="83">
        <v>5.4305555555555554</v>
      </c>
      <c r="AI654" s="83">
        <v>10</v>
      </c>
      <c r="AJ654" s="142">
        <v>6.5000000000000002E-2</v>
      </c>
      <c r="AK654" s="79" t="s">
        <v>651</v>
      </c>
      <c r="AL654" s="79" t="s">
        <v>652</v>
      </c>
      <c r="AM654" s="154">
        <v>0</v>
      </c>
      <c r="AN654" s="154">
        <v>0</v>
      </c>
      <c r="AO654" s="154">
        <v>0</v>
      </c>
      <c r="AP654" s="154">
        <v>0</v>
      </c>
      <c r="AQ654" s="154">
        <v>0</v>
      </c>
      <c r="AR654" s="154">
        <v>0</v>
      </c>
      <c r="AS654" s="154">
        <v>0</v>
      </c>
      <c r="AT654" s="154">
        <v>0</v>
      </c>
      <c r="AU654" s="154">
        <v>0</v>
      </c>
      <c r="AV654" s="154">
        <v>0</v>
      </c>
      <c r="AW654" s="154">
        <v>0</v>
      </c>
      <c r="AX654" s="154">
        <v>0</v>
      </c>
      <c r="AY654" s="154">
        <v>0</v>
      </c>
      <c r="AZ654" s="154">
        <v>0</v>
      </c>
      <c r="BA654" s="154">
        <v>0</v>
      </c>
      <c r="BB654" s="154">
        <v>0</v>
      </c>
      <c r="BC654" s="22">
        <f t="shared" si="30"/>
        <v>0</v>
      </c>
      <c r="BD654" s="22">
        <f t="shared" si="31"/>
        <v>0</v>
      </c>
      <c r="BE654" s="22">
        <f t="shared" si="32"/>
        <v>0</v>
      </c>
    </row>
    <row r="655" spans="1:57" x14ac:dyDescent="0.3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0">
        <v>43872</v>
      </c>
      <c r="AF655" s="140">
        <v>45333</v>
      </c>
      <c r="AG655" s="141">
        <v>666700</v>
      </c>
      <c r="AH655" s="83">
        <v>0</v>
      </c>
      <c r="AI655" s="83">
        <v>0</v>
      </c>
      <c r="AJ655" s="142">
        <v>4.7100000000000003E-2</v>
      </c>
      <c r="AK655" s="79" t="s">
        <v>651</v>
      </c>
      <c r="AL655" s="79" t="s">
        <v>652</v>
      </c>
      <c r="AM655" s="154">
        <v>0</v>
      </c>
      <c r="AN655" s="154">
        <v>0</v>
      </c>
      <c r="AO655" s="154">
        <v>0</v>
      </c>
      <c r="AP655" s="154">
        <v>0</v>
      </c>
      <c r="AQ655" s="154">
        <v>0</v>
      </c>
      <c r="AR655" s="154">
        <v>0</v>
      </c>
      <c r="AS655" s="154">
        <v>0</v>
      </c>
      <c r="AT655" s="154">
        <v>0</v>
      </c>
      <c r="AU655" s="154">
        <v>0</v>
      </c>
      <c r="AV655" s="154">
        <v>0</v>
      </c>
      <c r="AW655" s="154">
        <v>0</v>
      </c>
      <c r="AX655" s="154">
        <v>0</v>
      </c>
      <c r="AY655" s="154">
        <v>0</v>
      </c>
      <c r="AZ655" s="154">
        <v>0</v>
      </c>
      <c r="BA655" s="154">
        <v>0</v>
      </c>
      <c r="BB655" s="154">
        <v>0</v>
      </c>
      <c r="BC655" s="22">
        <f t="shared" si="30"/>
        <v>0</v>
      </c>
      <c r="BD655" s="22">
        <f t="shared" si="31"/>
        <v>0</v>
      </c>
      <c r="BE655" s="22">
        <f t="shared" si="32"/>
        <v>0</v>
      </c>
    </row>
    <row r="656" spans="1:57" x14ac:dyDescent="0.3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1129850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1129850</v>
      </c>
      <c r="AE656" s="140">
        <v>43872</v>
      </c>
      <c r="AF656" s="140">
        <v>45699</v>
      </c>
      <c r="AG656" s="141">
        <v>2259700</v>
      </c>
      <c r="AH656" s="83">
        <v>0.44722222222222224</v>
      </c>
      <c r="AI656" s="83">
        <v>5</v>
      </c>
      <c r="AJ656" s="142">
        <v>5.0700000000000002E-2</v>
      </c>
      <c r="AK656" s="79" t="s">
        <v>651</v>
      </c>
      <c r="AL656" s="79" t="s">
        <v>652</v>
      </c>
      <c r="AM656" s="154">
        <v>0</v>
      </c>
      <c r="AN656" s="154">
        <v>0</v>
      </c>
      <c r="AO656" s="154">
        <v>0</v>
      </c>
      <c r="AP656" s="154">
        <v>0</v>
      </c>
      <c r="AQ656" s="154">
        <v>0</v>
      </c>
      <c r="AR656" s="154">
        <v>1129850</v>
      </c>
      <c r="AS656" s="154">
        <v>0</v>
      </c>
      <c r="AT656" s="154">
        <v>0</v>
      </c>
      <c r="AU656" s="154">
        <v>0</v>
      </c>
      <c r="AV656" s="154">
        <v>0</v>
      </c>
      <c r="AW656" s="154">
        <v>0</v>
      </c>
      <c r="AX656" s="154">
        <v>0</v>
      </c>
      <c r="AY656" s="154">
        <v>0</v>
      </c>
      <c r="AZ656" s="154">
        <v>0</v>
      </c>
      <c r="BA656" s="154">
        <v>0</v>
      </c>
      <c r="BB656" s="154">
        <v>0</v>
      </c>
      <c r="BC656" s="22">
        <f t="shared" si="30"/>
        <v>0</v>
      </c>
      <c r="BD656" s="22">
        <f t="shared" si="31"/>
        <v>1129850</v>
      </c>
      <c r="BE656" s="22">
        <f t="shared" si="32"/>
        <v>1129850</v>
      </c>
    </row>
    <row r="657" spans="1:57" x14ac:dyDescent="0.3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0">
        <v>43872</v>
      </c>
      <c r="AF657" s="140">
        <v>46064</v>
      </c>
      <c r="AG657" s="141">
        <v>3465512.5</v>
      </c>
      <c r="AH657" s="83">
        <v>1.4472222222222222</v>
      </c>
      <c r="AI657" s="83">
        <v>6</v>
      </c>
      <c r="AJ657" s="142">
        <v>5.3600000000000002E-2</v>
      </c>
      <c r="AK657" s="79" t="s">
        <v>651</v>
      </c>
      <c r="AL657" s="79" t="s">
        <v>652</v>
      </c>
      <c r="AM657" s="154">
        <v>0</v>
      </c>
      <c r="AN657" s="154">
        <v>0</v>
      </c>
      <c r="AO657" s="154">
        <v>0</v>
      </c>
      <c r="AP657" s="154">
        <v>0</v>
      </c>
      <c r="AQ657" s="154">
        <v>0</v>
      </c>
      <c r="AR657" s="154">
        <v>0</v>
      </c>
      <c r="AS657" s="154">
        <v>0</v>
      </c>
      <c r="AT657" s="154">
        <v>0</v>
      </c>
      <c r="AU657" s="154">
        <v>0</v>
      </c>
      <c r="AV657" s="154">
        <v>0</v>
      </c>
      <c r="AW657" s="154">
        <v>0</v>
      </c>
      <c r="AX657" s="154">
        <v>1732756.25</v>
      </c>
      <c r="AY657" s="154">
        <v>0</v>
      </c>
      <c r="AZ657" s="154">
        <v>0</v>
      </c>
      <c r="BA657" s="154">
        <v>0</v>
      </c>
      <c r="BB657" s="154">
        <v>0</v>
      </c>
      <c r="BC657" s="22">
        <f t="shared" si="30"/>
        <v>0</v>
      </c>
      <c r="BD657" s="22">
        <f t="shared" si="31"/>
        <v>1732756.25</v>
      </c>
      <c r="BE657" s="22">
        <f t="shared" si="32"/>
        <v>1732756.25</v>
      </c>
    </row>
    <row r="658" spans="1:57" x14ac:dyDescent="0.3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0">
        <v>43872</v>
      </c>
      <c r="AF658" s="140">
        <v>46429</v>
      </c>
      <c r="AG658" s="141">
        <v>3211665</v>
      </c>
      <c r="AH658" s="83">
        <v>2.4472222222222224</v>
      </c>
      <c r="AI658" s="83">
        <v>7</v>
      </c>
      <c r="AJ658" s="142">
        <v>5.6399999999999999E-2</v>
      </c>
      <c r="AK658" s="79" t="s">
        <v>651</v>
      </c>
      <c r="AL658" s="79" t="s">
        <v>652</v>
      </c>
      <c r="AM658" s="154">
        <v>0</v>
      </c>
      <c r="AN658" s="154">
        <v>0</v>
      </c>
      <c r="AO658" s="154">
        <v>0</v>
      </c>
      <c r="AP658" s="154">
        <v>0</v>
      </c>
      <c r="AQ658" s="154">
        <v>0</v>
      </c>
      <c r="AR658" s="154">
        <v>0</v>
      </c>
      <c r="AS658" s="154">
        <v>0</v>
      </c>
      <c r="AT658" s="154">
        <v>0</v>
      </c>
      <c r="AU658" s="154">
        <v>0</v>
      </c>
      <c r="AV658" s="154">
        <v>0</v>
      </c>
      <c r="AW658" s="154">
        <v>0</v>
      </c>
      <c r="AX658" s="154">
        <v>0</v>
      </c>
      <c r="AY658" s="154">
        <v>0</v>
      </c>
      <c r="AZ658" s="154">
        <v>0</v>
      </c>
      <c r="BA658" s="154">
        <v>0</v>
      </c>
      <c r="BB658" s="154">
        <v>0</v>
      </c>
      <c r="BC658" s="22">
        <f t="shared" si="30"/>
        <v>0</v>
      </c>
      <c r="BD658" s="22">
        <f t="shared" si="31"/>
        <v>0</v>
      </c>
      <c r="BE658" s="22">
        <f t="shared" si="32"/>
        <v>0</v>
      </c>
    </row>
    <row r="659" spans="1:57" x14ac:dyDescent="0.3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0">
        <v>43872</v>
      </c>
      <c r="AF659" s="140">
        <v>46794</v>
      </c>
      <c r="AG659" s="141">
        <v>209302.5</v>
      </c>
      <c r="AH659" s="83">
        <v>3.4472222222222224</v>
      </c>
      <c r="AI659" s="83">
        <v>8</v>
      </c>
      <c r="AJ659" s="142">
        <v>5.9299999999999999E-2</v>
      </c>
      <c r="AK659" s="79" t="s">
        <v>651</v>
      </c>
      <c r="AL659" s="79" t="s">
        <v>652</v>
      </c>
      <c r="AM659" s="154">
        <v>0</v>
      </c>
      <c r="AN659" s="154">
        <v>0</v>
      </c>
      <c r="AO659" s="154">
        <v>0</v>
      </c>
      <c r="AP659" s="154">
        <v>0</v>
      </c>
      <c r="AQ659" s="154">
        <v>0</v>
      </c>
      <c r="AR659" s="154">
        <v>0</v>
      </c>
      <c r="AS659" s="154">
        <v>0</v>
      </c>
      <c r="AT659" s="154">
        <v>0</v>
      </c>
      <c r="AU659" s="154">
        <v>0</v>
      </c>
      <c r="AV659" s="154">
        <v>0</v>
      </c>
      <c r="AW659" s="154">
        <v>0</v>
      </c>
      <c r="AX659" s="154">
        <v>0</v>
      </c>
      <c r="AY659" s="154">
        <v>0</v>
      </c>
      <c r="AZ659" s="154">
        <v>0</v>
      </c>
      <c r="BA659" s="154">
        <v>0</v>
      </c>
      <c r="BB659" s="154">
        <v>0</v>
      </c>
      <c r="BC659" s="22">
        <f t="shared" si="30"/>
        <v>0</v>
      </c>
      <c r="BD659" s="22">
        <f t="shared" si="31"/>
        <v>0</v>
      </c>
      <c r="BE659" s="22">
        <f t="shared" si="32"/>
        <v>0</v>
      </c>
    </row>
    <row r="660" spans="1:57" x14ac:dyDescent="0.3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0">
        <v>43879</v>
      </c>
      <c r="AF660" s="140">
        <v>45340</v>
      </c>
      <c r="AG660" s="141">
        <v>1747580</v>
      </c>
      <c r="AH660" s="83">
        <v>0</v>
      </c>
      <c r="AI660" s="83">
        <v>0</v>
      </c>
      <c r="AJ660" s="142">
        <v>4.7100000000000003E-2</v>
      </c>
      <c r="AK660" s="79" t="s">
        <v>651</v>
      </c>
      <c r="AL660" s="79" t="s">
        <v>652</v>
      </c>
      <c r="AM660" s="154">
        <v>0</v>
      </c>
      <c r="AN660" s="154">
        <v>0</v>
      </c>
      <c r="AO660" s="154">
        <v>0</v>
      </c>
      <c r="AP660" s="154">
        <v>0</v>
      </c>
      <c r="AQ660" s="154">
        <v>0</v>
      </c>
      <c r="AR660" s="154">
        <v>0</v>
      </c>
      <c r="AS660" s="154">
        <v>0</v>
      </c>
      <c r="AT660" s="154">
        <v>0</v>
      </c>
      <c r="AU660" s="154">
        <v>0</v>
      </c>
      <c r="AV660" s="154">
        <v>0</v>
      </c>
      <c r="AW660" s="154">
        <v>0</v>
      </c>
      <c r="AX660" s="154">
        <v>0</v>
      </c>
      <c r="AY660" s="154">
        <v>0</v>
      </c>
      <c r="AZ660" s="154">
        <v>0</v>
      </c>
      <c r="BA660" s="154">
        <v>0</v>
      </c>
      <c r="BB660" s="154">
        <v>0</v>
      </c>
      <c r="BC660" s="22">
        <f t="shared" si="30"/>
        <v>0</v>
      </c>
      <c r="BD660" s="22">
        <f t="shared" si="31"/>
        <v>0</v>
      </c>
      <c r="BE660" s="22">
        <f t="shared" si="32"/>
        <v>0</v>
      </c>
    </row>
    <row r="661" spans="1:57" x14ac:dyDescent="0.3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1144010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1144010</v>
      </c>
      <c r="AE661" s="140">
        <v>43879</v>
      </c>
      <c r="AF661" s="140">
        <v>45706</v>
      </c>
      <c r="AG661" s="141">
        <v>2288020</v>
      </c>
      <c r="AH661" s="83">
        <v>0.46666666666666667</v>
      </c>
      <c r="AI661" s="83">
        <v>5</v>
      </c>
      <c r="AJ661" s="142">
        <v>5.0700000000000002E-2</v>
      </c>
      <c r="AK661" s="79" t="s">
        <v>651</v>
      </c>
      <c r="AL661" s="79" t="s">
        <v>652</v>
      </c>
      <c r="AM661" s="154">
        <v>0</v>
      </c>
      <c r="AN661" s="154">
        <v>0</v>
      </c>
      <c r="AO661" s="154">
        <v>0</v>
      </c>
      <c r="AP661" s="154">
        <v>0</v>
      </c>
      <c r="AQ661" s="154">
        <v>0</v>
      </c>
      <c r="AR661" s="154">
        <v>1144010</v>
      </c>
      <c r="AS661" s="154">
        <v>0</v>
      </c>
      <c r="AT661" s="154">
        <v>0</v>
      </c>
      <c r="AU661" s="154">
        <v>0</v>
      </c>
      <c r="AV661" s="154">
        <v>0</v>
      </c>
      <c r="AW661" s="154">
        <v>0</v>
      </c>
      <c r="AX661" s="154">
        <v>0</v>
      </c>
      <c r="AY661" s="154">
        <v>0</v>
      </c>
      <c r="AZ661" s="154">
        <v>0</v>
      </c>
      <c r="BA661" s="154">
        <v>0</v>
      </c>
      <c r="BB661" s="154">
        <v>0</v>
      </c>
      <c r="BC661" s="22">
        <f t="shared" si="30"/>
        <v>0</v>
      </c>
      <c r="BD661" s="22">
        <f t="shared" si="31"/>
        <v>1144010</v>
      </c>
      <c r="BE661" s="22">
        <f t="shared" si="32"/>
        <v>1144010</v>
      </c>
    </row>
    <row r="662" spans="1:57" x14ac:dyDescent="0.3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0">
        <v>43879</v>
      </c>
      <c r="AF662" s="140">
        <v>46071</v>
      </c>
      <c r="AG662" s="141">
        <v>2595852.5</v>
      </c>
      <c r="AH662" s="83">
        <v>1.4666666666666666</v>
      </c>
      <c r="AI662" s="83">
        <v>6</v>
      </c>
      <c r="AJ662" s="142">
        <v>5.3600000000000002E-2</v>
      </c>
      <c r="AK662" s="79" t="s">
        <v>651</v>
      </c>
      <c r="AL662" s="79" t="s">
        <v>652</v>
      </c>
      <c r="AM662" s="154">
        <v>0</v>
      </c>
      <c r="AN662" s="154">
        <v>0</v>
      </c>
      <c r="AO662" s="154">
        <v>0</v>
      </c>
      <c r="AP662" s="154">
        <v>0</v>
      </c>
      <c r="AQ662" s="154">
        <v>0</v>
      </c>
      <c r="AR662" s="154">
        <v>0</v>
      </c>
      <c r="AS662" s="154">
        <v>0</v>
      </c>
      <c r="AT662" s="154">
        <v>0</v>
      </c>
      <c r="AU662" s="154">
        <v>0</v>
      </c>
      <c r="AV662" s="154">
        <v>0</v>
      </c>
      <c r="AW662" s="154">
        <v>0</v>
      </c>
      <c r="AX662" s="154">
        <v>1297926.25</v>
      </c>
      <c r="AY662" s="154">
        <v>0</v>
      </c>
      <c r="AZ662" s="154">
        <v>0</v>
      </c>
      <c r="BA662" s="154">
        <v>0</v>
      </c>
      <c r="BB662" s="154">
        <v>0</v>
      </c>
      <c r="BC662" s="22">
        <f t="shared" si="30"/>
        <v>0</v>
      </c>
      <c r="BD662" s="22">
        <f t="shared" si="31"/>
        <v>1297926.25</v>
      </c>
      <c r="BE662" s="22">
        <f t="shared" si="32"/>
        <v>1297926.25</v>
      </c>
    </row>
    <row r="663" spans="1:57" x14ac:dyDescent="0.3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0">
        <v>43879</v>
      </c>
      <c r="AF663" s="140">
        <v>46436</v>
      </c>
      <c r="AG663" s="141">
        <v>1675600</v>
      </c>
      <c r="AH663" s="83">
        <v>2.4666666666666668</v>
      </c>
      <c r="AI663" s="83">
        <v>7</v>
      </c>
      <c r="AJ663" s="142">
        <v>5.6399999999999999E-2</v>
      </c>
      <c r="AK663" s="79" t="s">
        <v>651</v>
      </c>
      <c r="AL663" s="79" t="s">
        <v>652</v>
      </c>
      <c r="AM663" s="154">
        <v>0</v>
      </c>
      <c r="AN663" s="154">
        <v>0</v>
      </c>
      <c r="AO663" s="154">
        <v>0</v>
      </c>
      <c r="AP663" s="154">
        <v>0</v>
      </c>
      <c r="AQ663" s="154">
        <v>0</v>
      </c>
      <c r="AR663" s="154">
        <v>0</v>
      </c>
      <c r="AS663" s="154">
        <v>0</v>
      </c>
      <c r="AT663" s="154">
        <v>0</v>
      </c>
      <c r="AU663" s="154">
        <v>0</v>
      </c>
      <c r="AV663" s="154">
        <v>0</v>
      </c>
      <c r="AW663" s="154">
        <v>0</v>
      </c>
      <c r="AX663" s="154">
        <v>0</v>
      </c>
      <c r="AY663" s="154">
        <v>0</v>
      </c>
      <c r="AZ663" s="154">
        <v>0</v>
      </c>
      <c r="BA663" s="154">
        <v>0</v>
      </c>
      <c r="BB663" s="154">
        <v>0</v>
      </c>
      <c r="BC663" s="22">
        <f t="shared" si="30"/>
        <v>0</v>
      </c>
      <c r="BD663" s="22">
        <f t="shared" si="31"/>
        <v>0</v>
      </c>
      <c r="BE663" s="22">
        <f t="shared" si="32"/>
        <v>0</v>
      </c>
    </row>
    <row r="664" spans="1:57" x14ac:dyDescent="0.3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0">
        <v>43879</v>
      </c>
      <c r="AF664" s="140">
        <v>46801</v>
      </c>
      <c r="AG664" s="141">
        <v>206057.5</v>
      </c>
      <c r="AH664" s="83">
        <v>3.4666666666666668</v>
      </c>
      <c r="AI664" s="83">
        <v>8</v>
      </c>
      <c r="AJ664" s="142">
        <v>5.9299999999999999E-2</v>
      </c>
      <c r="AK664" s="79" t="s">
        <v>651</v>
      </c>
      <c r="AL664" s="79" t="s">
        <v>652</v>
      </c>
      <c r="AM664" s="154">
        <v>0</v>
      </c>
      <c r="AN664" s="154">
        <v>0</v>
      </c>
      <c r="AO664" s="154">
        <v>0</v>
      </c>
      <c r="AP664" s="154">
        <v>0</v>
      </c>
      <c r="AQ664" s="154">
        <v>0</v>
      </c>
      <c r="AR664" s="154">
        <v>0</v>
      </c>
      <c r="AS664" s="154">
        <v>0</v>
      </c>
      <c r="AT664" s="154">
        <v>0</v>
      </c>
      <c r="AU664" s="154">
        <v>0</v>
      </c>
      <c r="AV664" s="154">
        <v>0</v>
      </c>
      <c r="AW664" s="154">
        <v>0</v>
      </c>
      <c r="AX664" s="154">
        <v>0</v>
      </c>
      <c r="AY664" s="154">
        <v>0</v>
      </c>
      <c r="AZ664" s="154">
        <v>0</v>
      </c>
      <c r="BA664" s="154">
        <v>0</v>
      </c>
      <c r="BB664" s="154">
        <v>0</v>
      </c>
      <c r="BC664" s="22">
        <f t="shared" si="30"/>
        <v>0</v>
      </c>
      <c r="BD664" s="22">
        <f t="shared" si="31"/>
        <v>0</v>
      </c>
      <c r="BE664" s="22">
        <f t="shared" si="32"/>
        <v>0</v>
      </c>
    </row>
    <row r="665" spans="1:57" x14ac:dyDescent="0.3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0">
        <v>43888</v>
      </c>
      <c r="AF665" s="140">
        <v>45349</v>
      </c>
      <c r="AG665" s="141">
        <v>1413787.5</v>
      </c>
      <c r="AH665" s="83">
        <v>0</v>
      </c>
      <c r="AI665" s="83">
        <v>0</v>
      </c>
      <c r="AJ665" s="142">
        <v>4.7100000000000003E-2</v>
      </c>
      <c r="AK665" s="79" t="s">
        <v>651</v>
      </c>
      <c r="AL665" s="79" t="s">
        <v>652</v>
      </c>
      <c r="AM665" s="154">
        <v>0</v>
      </c>
      <c r="AN665" s="154">
        <v>0</v>
      </c>
      <c r="AO665" s="154">
        <v>0</v>
      </c>
      <c r="AP665" s="154">
        <v>0</v>
      </c>
      <c r="AQ665" s="154">
        <v>0</v>
      </c>
      <c r="AR665" s="154">
        <v>0</v>
      </c>
      <c r="AS665" s="154">
        <v>0</v>
      </c>
      <c r="AT665" s="154">
        <v>0</v>
      </c>
      <c r="AU665" s="154">
        <v>0</v>
      </c>
      <c r="AV665" s="154">
        <v>0</v>
      </c>
      <c r="AW665" s="154">
        <v>0</v>
      </c>
      <c r="AX665" s="154">
        <v>0</v>
      </c>
      <c r="AY665" s="154">
        <v>0</v>
      </c>
      <c r="AZ665" s="154">
        <v>0</v>
      </c>
      <c r="BA665" s="154">
        <v>0</v>
      </c>
      <c r="BB665" s="154">
        <v>0</v>
      </c>
      <c r="BC665" s="22">
        <f t="shared" si="30"/>
        <v>0</v>
      </c>
      <c r="BD665" s="22">
        <f t="shared" si="31"/>
        <v>0</v>
      </c>
      <c r="BE665" s="22">
        <f t="shared" si="32"/>
        <v>0</v>
      </c>
    </row>
    <row r="666" spans="1:57" x14ac:dyDescent="0.3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635061.25</v>
      </c>
      <c r="Z666" s="77">
        <v>5366.27</v>
      </c>
      <c r="AA666" s="77">
        <v>0</v>
      </c>
      <c r="AB666" s="77">
        <v>0</v>
      </c>
      <c r="AC666" s="77">
        <v>0</v>
      </c>
      <c r="AD666" s="77">
        <v>635061.25</v>
      </c>
      <c r="AE666" s="140">
        <v>43888</v>
      </c>
      <c r="AF666" s="140">
        <v>45715</v>
      </c>
      <c r="AG666" s="141">
        <v>1270122.5</v>
      </c>
      <c r="AH666" s="83">
        <v>0.49166666666666664</v>
      </c>
      <c r="AI666" s="83">
        <v>5</v>
      </c>
      <c r="AJ666" s="142">
        <v>5.0700000000000002E-2</v>
      </c>
      <c r="AK666" s="79" t="s">
        <v>651</v>
      </c>
      <c r="AL666" s="79" t="s">
        <v>652</v>
      </c>
      <c r="AM666" s="154">
        <v>0</v>
      </c>
      <c r="AN666" s="154">
        <v>0</v>
      </c>
      <c r="AO666" s="154">
        <v>0</v>
      </c>
      <c r="AP666" s="154">
        <v>0</v>
      </c>
      <c r="AQ666" s="154">
        <v>0</v>
      </c>
      <c r="AR666" s="154">
        <v>635061.25</v>
      </c>
      <c r="AS666" s="154">
        <v>0</v>
      </c>
      <c r="AT666" s="154">
        <v>0</v>
      </c>
      <c r="AU666" s="154">
        <v>0</v>
      </c>
      <c r="AV666" s="154">
        <v>0</v>
      </c>
      <c r="AW666" s="154">
        <v>0</v>
      </c>
      <c r="AX666" s="154">
        <v>0</v>
      </c>
      <c r="AY666" s="154">
        <v>0</v>
      </c>
      <c r="AZ666" s="154">
        <v>0</v>
      </c>
      <c r="BA666" s="154">
        <v>0</v>
      </c>
      <c r="BB666" s="154">
        <v>0</v>
      </c>
      <c r="BC666" s="22">
        <f t="shared" si="30"/>
        <v>0</v>
      </c>
      <c r="BD666" s="22">
        <f t="shared" si="31"/>
        <v>635061.25</v>
      </c>
      <c r="BE666" s="22">
        <f t="shared" si="32"/>
        <v>635061.25</v>
      </c>
    </row>
    <row r="667" spans="1:57" x14ac:dyDescent="0.3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0">
        <v>43888</v>
      </c>
      <c r="AF667" s="140">
        <v>46080</v>
      </c>
      <c r="AG667" s="141">
        <v>1265697.5</v>
      </c>
      <c r="AH667" s="83">
        <v>1.4916666666666667</v>
      </c>
      <c r="AI667" s="83">
        <v>6</v>
      </c>
      <c r="AJ667" s="142">
        <v>5.3600000000000002E-2</v>
      </c>
      <c r="AK667" s="79" t="s">
        <v>651</v>
      </c>
      <c r="AL667" s="79" t="s">
        <v>652</v>
      </c>
      <c r="AM667" s="154">
        <v>0</v>
      </c>
      <c r="AN667" s="154">
        <v>0</v>
      </c>
      <c r="AO667" s="154">
        <v>0</v>
      </c>
      <c r="AP667" s="154">
        <v>0</v>
      </c>
      <c r="AQ667" s="154">
        <v>0</v>
      </c>
      <c r="AR667" s="154">
        <v>0</v>
      </c>
      <c r="AS667" s="154">
        <v>0</v>
      </c>
      <c r="AT667" s="154">
        <v>0</v>
      </c>
      <c r="AU667" s="154">
        <v>0</v>
      </c>
      <c r="AV667" s="154">
        <v>0</v>
      </c>
      <c r="AW667" s="154">
        <v>0</v>
      </c>
      <c r="AX667" s="154">
        <v>632848.75</v>
      </c>
      <c r="AY667" s="154">
        <v>0</v>
      </c>
      <c r="AZ667" s="154">
        <v>0</v>
      </c>
      <c r="BA667" s="154">
        <v>0</v>
      </c>
      <c r="BB667" s="154">
        <v>0</v>
      </c>
      <c r="BC667" s="22">
        <f t="shared" si="30"/>
        <v>0</v>
      </c>
      <c r="BD667" s="22">
        <f t="shared" si="31"/>
        <v>632848.75</v>
      </c>
      <c r="BE667" s="22">
        <f t="shared" si="32"/>
        <v>632848.75</v>
      </c>
    </row>
    <row r="668" spans="1:57" x14ac:dyDescent="0.3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0">
        <v>43888</v>
      </c>
      <c r="AF668" s="140">
        <v>46445</v>
      </c>
      <c r="AG668" s="141">
        <v>1359065</v>
      </c>
      <c r="AH668" s="83">
        <v>2.4916666666666667</v>
      </c>
      <c r="AI668" s="83">
        <v>7</v>
      </c>
      <c r="AJ668" s="142">
        <v>5.6399999999999999E-2</v>
      </c>
      <c r="AK668" s="79" t="s">
        <v>651</v>
      </c>
      <c r="AL668" s="79" t="s">
        <v>652</v>
      </c>
      <c r="AM668" s="154">
        <v>0</v>
      </c>
      <c r="AN668" s="154">
        <v>0</v>
      </c>
      <c r="AO668" s="154">
        <v>0</v>
      </c>
      <c r="AP668" s="154">
        <v>0</v>
      </c>
      <c r="AQ668" s="154">
        <v>0</v>
      </c>
      <c r="AR668" s="154">
        <v>0</v>
      </c>
      <c r="AS668" s="154">
        <v>0</v>
      </c>
      <c r="AT668" s="154">
        <v>0</v>
      </c>
      <c r="AU668" s="154">
        <v>0</v>
      </c>
      <c r="AV668" s="154">
        <v>0</v>
      </c>
      <c r="AW668" s="154">
        <v>0</v>
      </c>
      <c r="AX668" s="154">
        <v>0</v>
      </c>
      <c r="AY668" s="154">
        <v>0</v>
      </c>
      <c r="AZ668" s="154">
        <v>0</v>
      </c>
      <c r="BA668" s="154">
        <v>0</v>
      </c>
      <c r="BB668" s="154">
        <v>0</v>
      </c>
      <c r="BC668" s="22">
        <f t="shared" si="30"/>
        <v>0</v>
      </c>
      <c r="BD668" s="22">
        <f t="shared" si="31"/>
        <v>0</v>
      </c>
      <c r="BE668" s="22">
        <f t="shared" si="32"/>
        <v>0</v>
      </c>
    </row>
    <row r="669" spans="1:57" x14ac:dyDescent="0.3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0">
        <v>43888</v>
      </c>
      <c r="AF669" s="140">
        <v>46810</v>
      </c>
      <c r="AG669" s="141">
        <v>413737.5</v>
      </c>
      <c r="AH669" s="83">
        <v>3.4916666666666667</v>
      </c>
      <c r="AI669" s="83">
        <v>8</v>
      </c>
      <c r="AJ669" s="142">
        <v>5.9299999999999999E-2</v>
      </c>
      <c r="AK669" s="79" t="s">
        <v>651</v>
      </c>
      <c r="AL669" s="79" t="s">
        <v>652</v>
      </c>
      <c r="AM669" s="154">
        <v>0</v>
      </c>
      <c r="AN669" s="154">
        <v>0</v>
      </c>
      <c r="AO669" s="154">
        <v>0</v>
      </c>
      <c r="AP669" s="154">
        <v>0</v>
      </c>
      <c r="AQ669" s="154">
        <v>0</v>
      </c>
      <c r="AR669" s="154">
        <v>0</v>
      </c>
      <c r="AS669" s="154">
        <v>0</v>
      </c>
      <c r="AT669" s="154">
        <v>0</v>
      </c>
      <c r="AU669" s="154">
        <v>0</v>
      </c>
      <c r="AV669" s="154">
        <v>0</v>
      </c>
      <c r="AW669" s="154">
        <v>0</v>
      </c>
      <c r="AX669" s="154">
        <v>0</v>
      </c>
      <c r="AY669" s="154">
        <v>0</v>
      </c>
      <c r="AZ669" s="154">
        <v>0</v>
      </c>
      <c r="BA669" s="154">
        <v>0</v>
      </c>
      <c r="BB669" s="154">
        <v>0</v>
      </c>
      <c r="BC669" s="22">
        <f t="shared" si="30"/>
        <v>0</v>
      </c>
      <c r="BD669" s="22">
        <f t="shared" si="31"/>
        <v>0</v>
      </c>
      <c r="BE669" s="22">
        <f t="shared" si="32"/>
        <v>0</v>
      </c>
    </row>
    <row r="670" spans="1:57" x14ac:dyDescent="0.3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0">
        <v>43900</v>
      </c>
      <c r="AF670" s="140">
        <v>45361</v>
      </c>
      <c r="AG670" s="141">
        <v>1486062.5</v>
      </c>
      <c r="AH670" s="83">
        <v>0</v>
      </c>
      <c r="AI670" s="83">
        <v>0</v>
      </c>
      <c r="AJ670" s="142">
        <v>4.7100000000000003E-2</v>
      </c>
      <c r="AK670" s="79" t="s">
        <v>651</v>
      </c>
      <c r="AL670" s="79" t="s">
        <v>652</v>
      </c>
      <c r="AM670" s="154">
        <v>0</v>
      </c>
      <c r="AN670" s="154">
        <v>0</v>
      </c>
      <c r="AO670" s="154">
        <v>0</v>
      </c>
      <c r="AP670" s="154">
        <v>0</v>
      </c>
      <c r="AQ670" s="154">
        <v>0</v>
      </c>
      <c r="AR670" s="154">
        <v>0</v>
      </c>
      <c r="AS670" s="154">
        <v>0</v>
      </c>
      <c r="AT670" s="154">
        <v>0</v>
      </c>
      <c r="AU670" s="154">
        <v>0</v>
      </c>
      <c r="AV670" s="154">
        <v>0</v>
      </c>
      <c r="AW670" s="154">
        <v>0</v>
      </c>
      <c r="AX670" s="154">
        <v>0</v>
      </c>
      <c r="AY670" s="154">
        <v>0</v>
      </c>
      <c r="AZ670" s="154">
        <v>0</v>
      </c>
      <c r="BA670" s="154">
        <v>0</v>
      </c>
      <c r="BB670" s="154">
        <v>0</v>
      </c>
      <c r="BC670" s="22">
        <f t="shared" si="30"/>
        <v>0</v>
      </c>
      <c r="BD670" s="22">
        <f t="shared" si="31"/>
        <v>0</v>
      </c>
      <c r="BE670" s="22">
        <f t="shared" si="32"/>
        <v>0</v>
      </c>
    </row>
    <row r="671" spans="1:57" x14ac:dyDescent="0.3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40">
        <v>43900</v>
      </c>
      <c r="AF671" s="140">
        <v>45726</v>
      </c>
      <c r="AG671" s="141">
        <v>3908160</v>
      </c>
      <c r="AH671" s="83">
        <v>0.52777777777777779</v>
      </c>
      <c r="AI671" s="83">
        <v>5</v>
      </c>
      <c r="AJ671" s="142">
        <v>5.0700000000000002E-2</v>
      </c>
      <c r="AK671" s="79" t="s">
        <v>651</v>
      </c>
      <c r="AL671" s="79" t="s">
        <v>652</v>
      </c>
      <c r="AM671" s="154">
        <v>1954080</v>
      </c>
      <c r="AN671" s="154">
        <v>0</v>
      </c>
      <c r="AO671" s="154">
        <v>0</v>
      </c>
      <c r="AP671" s="154">
        <v>0</v>
      </c>
      <c r="AQ671" s="154">
        <v>0</v>
      </c>
      <c r="AR671" s="154">
        <v>0</v>
      </c>
      <c r="AS671" s="154">
        <v>1954080</v>
      </c>
      <c r="AT671" s="154">
        <v>0</v>
      </c>
      <c r="AU671" s="154">
        <v>0</v>
      </c>
      <c r="AV671" s="154">
        <v>0</v>
      </c>
      <c r="AW671" s="154">
        <v>0</v>
      </c>
      <c r="AX671" s="154">
        <v>0</v>
      </c>
      <c r="AY671" s="154">
        <v>0</v>
      </c>
      <c r="AZ671" s="154">
        <v>0</v>
      </c>
      <c r="BA671" s="154">
        <v>0</v>
      </c>
      <c r="BB671" s="154">
        <v>0</v>
      </c>
      <c r="BC671" s="22">
        <f t="shared" si="30"/>
        <v>1954080</v>
      </c>
      <c r="BD671" s="22">
        <f t="shared" si="31"/>
        <v>1954080</v>
      </c>
      <c r="BE671" s="22">
        <f t="shared" si="32"/>
        <v>3908160</v>
      </c>
    </row>
    <row r="672" spans="1:57" x14ac:dyDescent="0.3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0">
        <v>43900</v>
      </c>
      <c r="AF672" s="140">
        <v>46091</v>
      </c>
      <c r="AG672" s="141">
        <v>2899407.5</v>
      </c>
      <c r="AH672" s="83">
        <v>1.5277777777777777</v>
      </c>
      <c r="AI672" s="83">
        <v>6</v>
      </c>
      <c r="AJ672" s="142">
        <v>5.3600000000000002E-2</v>
      </c>
      <c r="AK672" s="79" t="s">
        <v>651</v>
      </c>
      <c r="AL672" s="79" t="s">
        <v>652</v>
      </c>
      <c r="AM672" s="154">
        <v>0</v>
      </c>
      <c r="AN672" s="154">
        <v>0</v>
      </c>
      <c r="AO672" s="154">
        <v>0</v>
      </c>
      <c r="AP672" s="154">
        <v>0</v>
      </c>
      <c r="AQ672" s="154">
        <v>0</v>
      </c>
      <c r="AR672" s="154">
        <v>0</v>
      </c>
      <c r="AS672" s="154">
        <v>0</v>
      </c>
      <c r="AT672" s="154">
        <v>0</v>
      </c>
      <c r="AU672" s="154">
        <v>0</v>
      </c>
      <c r="AV672" s="154">
        <v>0</v>
      </c>
      <c r="AW672" s="154">
        <v>0</v>
      </c>
      <c r="AX672" s="154">
        <v>0</v>
      </c>
      <c r="AY672" s="154">
        <v>1449703.75</v>
      </c>
      <c r="AZ672" s="154">
        <v>0</v>
      </c>
      <c r="BA672" s="154">
        <v>0</v>
      </c>
      <c r="BB672" s="154">
        <v>0</v>
      </c>
      <c r="BC672" s="22">
        <f t="shared" si="30"/>
        <v>0</v>
      </c>
      <c r="BD672" s="22">
        <f t="shared" si="31"/>
        <v>1449703.75</v>
      </c>
      <c r="BE672" s="22">
        <f t="shared" si="32"/>
        <v>1449703.75</v>
      </c>
    </row>
    <row r="673" spans="1:57" x14ac:dyDescent="0.3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0">
        <v>43900</v>
      </c>
      <c r="AF673" s="140">
        <v>46456</v>
      </c>
      <c r="AG673" s="141">
        <v>854172.5</v>
      </c>
      <c r="AH673" s="83">
        <v>2.5277777777777777</v>
      </c>
      <c r="AI673" s="83">
        <v>7</v>
      </c>
      <c r="AJ673" s="142">
        <v>5.6399999999999999E-2</v>
      </c>
      <c r="AK673" s="79" t="s">
        <v>651</v>
      </c>
      <c r="AL673" s="79" t="s">
        <v>652</v>
      </c>
      <c r="AM673" s="154">
        <v>0</v>
      </c>
      <c r="AN673" s="154">
        <v>0</v>
      </c>
      <c r="AO673" s="154">
        <v>0</v>
      </c>
      <c r="AP673" s="154">
        <v>0</v>
      </c>
      <c r="AQ673" s="154">
        <v>0</v>
      </c>
      <c r="AR673" s="154">
        <v>0</v>
      </c>
      <c r="AS673" s="154">
        <v>0</v>
      </c>
      <c r="AT673" s="154">
        <v>0</v>
      </c>
      <c r="AU673" s="154">
        <v>0</v>
      </c>
      <c r="AV673" s="154">
        <v>0</v>
      </c>
      <c r="AW673" s="154">
        <v>0</v>
      </c>
      <c r="AX673" s="154">
        <v>0</v>
      </c>
      <c r="AY673" s="154">
        <v>0</v>
      </c>
      <c r="AZ673" s="154">
        <v>0</v>
      </c>
      <c r="BA673" s="154">
        <v>0</v>
      </c>
      <c r="BB673" s="154">
        <v>0</v>
      </c>
      <c r="BC673" s="22">
        <f t="shared" si="30"/>
        <v>0</v>
      </c>
      <c r="BD673" s="22">
        <f t="shared" si="31"/>
        <v>0</v>
      </c>
      <c r="BE673" s="22">
        <f t="shared" si="32"/>
        <v>0</v>
      </c>
    </row>
    <row r="674" spans="1:57" x14ac:dyDescent="0.3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0">
        <v>43900</v>
      </c>
      <c r="AF674" s="140">
        <v>47187</v>
      </c>
      <c r="AG674" s="141">
        <v>50002.5</v>
      </c>
      <c r="AH674" s="83">
        <v>4.5277777777777777</v>
      </c>
      <c r="AI674" s="83">
        <v>9</v>
      </c>
      <c r="AJ674" s="142">
        <v>6.2100000000000002E-2</v>
      </c>
      <c r="AK674" s="79" t="s">
        <v>651</v>
      </c>
      <c r="AL674" s="79" t="s">
        <v>652</v>
      </c>
      <c r="AM674" s="154">
        <v>0</v>
      </c>
      <c r="AN674" s="154">
        <v>0</v>
      </c>
      <c r="AO674" s="154">
        <v>0</v>
      </c>
      <c r="AP674" s="154">
        <v>0</v>
      </c>
      <c r="AQ674" s="154">
        <v>0</v>
      </c>
      <c r="AR674" s="154">
        <v>0</v>
      </c>
      <c r="AS674" s="154">
        <v>0</v>
      </c>
      <c r="AT674" s="154">
        <v>0</v>
      </c>
      <c r="AU674" s="154">
        <v>0</v>
      </c>
      <c r="AV674" s="154">
        <v>0</v>
      </c>
      <c r="AW674" s="154">
        <v>0</v>
      </c>
      <c r="AX674" s="154">
        <v>0</v>
      </c>
      <c r="AY674" s="154">
        <v>0</v>
      </c>
      <c r="AZ674" s="154">
        <v>0</v>
      </c>
      <c r="BA674" s="154">
        <v>0</v>
      </c>
      <c r="BB674" s="154">
        <v>0</v>
      </c>
      <c r="BC674" s="22">
        <f t="shared" si="30"/>
        <v>0</v>
      </c>
      <c r="BD674" s="22">
        <f t="shared" si="31"/>
        <v>0</v>
      </c>
      <c r="BE674" s="22">
        <f t="shared" si="32"/>
        <v>0</v>
      </c>
    </row>
    <row r="675" spans="1:57" x14ac:dyDescent="0.3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0">
        <v>43908</v>
      </c>
      <c r="AF675" s="140">
        <v>45369</v>
      </c>
      <c r="AG675" s="141">
        <v>246325</v>
      </c>
      <c r="AH675" s="83">
        <v>0</v>
      </c>
      <c r="AI675" s="83">
        <v>0</v>
      </c>
      <c r="AJ675" s="142">
        <v>4.7100000000000003E-2</v>
      </c>
      <c r="AK675" s="79" t="s">
        <v>651</v>
      </c>
      <c r="AL675" s="79" t="s">
        <v>652</v>
      </c>
      <c r="AM675" s="154">
        <v>0</v>
      </c>
      <c r="AN675" s="154">
        <v>0</v>
      </c>
      <c r="AO675" s="154">
        <v>0</v>
      </c>
      <c r="AP675" s="154">
        <v>0</v>
      </c>
      <c r="AQ675" s="154">
        <v>0</v>
      </c>
      <c r="AR675" s="154">
        <v>0</v>
      </c>
      <c r="AS675" s="154">
        <v>0</v>
      </c>
      <c r="AT675" s="154">
        <v>0</v>
      </c>
      <c r="AU675" s="154">
        <v>0</v>
      </c>
      <c r="AV675" s="154">
        <v>0</v>
      </c>
      <c r="AW675" s="154">
        <v>0</v>
      </c>
      <c r="AX675" s="154">
        <v>0</v>
      </c>
      <c r="AY675" s="154">
        <v>0</v>
      </c>
      <c r="AZ675" s="154">
        <v>0</v>
      </c>
      <c r="BA675" s="154">
        <v>0</v>
      </c>
      <c r="BB675" s="154">
        <v>0</v>
      </c>
      <c r="BC675" s="22">
        <f t="shared" si="30"/>
        <v>0</v>
      </c>
      <c r="BD675" s="22">
        <f t="shared" si="31"/>
        <v>0</v>
      </c>
      <c r="BE675" s="22">
        <f t="shared" si="32"/>
        <v>0</v>
      </c>
    </row>
    <row r="676" spans="1:57" x14ac:dyDescent="0.3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40">
        <v>43908</v>
      </c>
      <c r="AF676" s="140">
        <v>45734</v>
      </c>
      <c r="AG676" s="141">
        <v>2216630</v>
      </c>
      <c r="AH676" s="83">
        <v>0.55000000000000004</v>
      </c>
      <c r="AI676" s="83">
        <v>5</v>
      </c>
      <c r="AJ676" s="142">
        <v>5.0700000000000002E-2</v>
      </c>
      <c r="AK676" s="79" t="s">
        <v>651</v>
      </c>
      <c r="AL676" s="79" t="s">
        <v>652</v>
      </c>
      <c r="AM676" s="154">
        <v>1108315</v>
      </c>
      <c r="AN676" s="154">
        <v>0</v>
      </c>
      <c r="AO676" s="154">
        <v>0</v>
      </c>
      <c r="AP676" s="154">
        <v>0</v>
      </c>
      <c r="AQ676" s="154">
        <v>0</v>
      </c>
      <c r="AR676" s="154">
        <v>0</v>
      </c>
      <c r="AS676" s="154">
        <v>1108315</v>
      </c>
      <c r="AT676" s="154">
        <v>0</v>
      </c>
      <c r="AU676" s="154">
        <v>0</v>
      </c>
      <c r="AV676" s="154">
        <v>0</v>
      </c>
      <c r="AW676" s="154">
        <v>0</v>
      </c>
      <c r="AX676" s="154">
        <v>0</v>
      </c>
      <c r="AY676" s="154">
        <v>0</v>
      </c>
      <c r="AZ676" s="154">
        <v>0</v>
      </c>
      <c r="BA676" s="154">
        <v>0</v>
      </c>
      <c r="BB676" s="154">
        <v>0</v>
      </c>
      <c r="BC676" s="22">
        <f t="shared" si="30"/>
        <v>1108315</v>
      </c>
      <c r="BD676" s="22">
        <f t="shared" si="31"/>
        <v>1108315</v>
      </c>
      <c r="BE676" s="22">
        <f t="shared" si="32"/>
        <v>2216630</v>
      </c>
    </row>
    <row r="677" spans="1:57" x14ac:dyDescent="0.3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0">
        <v>43908</v>
      </c>
      <c r="AF677" s="140">
        <v>46099</v>
      </c>
      <c r="AG677" s="141">
        <v>3888690</v>
      </c>
      <c r="AH677" s="83">
        <v>1.55</v>
      </c>
      <c r="AI677" s="83">
        <v>6</v>
      </c>
      <c r="AJ677" s="142">
        <v>5.3600000000000002E-2</v>
      </c>
      <c r="AK677" s="79" t="s">
        <v>651</v>
      </c>
      <c r="AL677" s="79" t="s">
        <v>652</v>
      </c>
      <c r="AM677" s="154">
        <v>0</v>
      </c>
      <c r="AN677" s="154">
        <v>0</v>
      </c>
      <c r="AO677" s="154">
        <v>0</v>
      </c>
      <c r="AP677" s="154">
        <v>0</v>
      </c>
      <c r="AQ677" s="154">
        <v>0</v>
      </c>
      <c r="AR677" s="154">
        <v>0</v>
      </c>
      <c r="AS677" s="154">
        <v>0</v>
      </c>
      <c r="AT677" s="154">
        <v>0</v>
      </c>
      <c r="AU677" s="154">
        <v>0</v>
      </c>
      <c r="AV677" s="154">
        <v>0</v>
      </c>
      <c r="AW677" s="154">
        <v>0</v>
      </c>
      <c r="AX677" s="154">
        <v>0</v>
      </c>
      <c r="AY677" s="154">
        <v>1944345</v>
      </c>
      <c r="AZ677" s="154">
        <v>0</v>
      </c>
      <c r="BA677" s="154">
        <v>0</v>
      </c>
      <c r="BB677" s="154">
        <v>0</v>
      </c>
      <c r="BC677" s="22">
        <f t="shared" si="30"/>
        <v>0</v>
      </c>
      <c r="BD677" s="22">
        <f t="shared" si="31"/>
        <v>1944345</v>
      </c>
      <c r="BE677" s="22">
        <f t="shared" si="32"/>
        <v>1944345</v>
      </c>
    </row>
    <row r="678" spans="1:57" x14ac:dyDescent="0.3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0">
        <v>43908</v>
      </c>
      <c r="AF678" s="140">
        <v>46464</v>
      </c>
      <c r="AG678" s="141">
        <v>3249425</v>
      </c>
      <c r="AH678" s="83">
        <v>2.5499999999999998</v>
      </c>
      <c r="AI678" s="83">
        <v>7</v>
      </c>
      <c r="AJ678" s="142">
        <v>5.6399999999999999E-2</v>
      </c>
      <c r="AK678" s="79" t="s">
        <v>651</v>
      </c>
      <c r="AL678" s="79" t="s">
        <v>652</v>
      </c>
      <c r="AM678" s="154">
        <v>0</v>
      </c>
      <c r="AN678" s="154">
        <v>0</v>
      </c>
      <c r="AO678" s="154">
        <v>0</v>
      </c>
      <c r="AP678" s="154">
        <v>0</v>
      </c>
      <c r="AQ678" s="154">
        <v>0</v>
      </c>
      <c r="AR678" s="154">
        <v>0</v>
      </c>
      <c r="AS678" s="154">
        <v>0</v>
      </c>
      <c r="AT678" s="154">
        <v>0</v>
      </c>
      <c r="AU678" s="154">
        <v>0</v>
      </c>
      <c r="AV678" s="154">
        <v>0</v>
      </c>
      <c r="AW678" s="154">
        <v>0</v>
      </c>
      <c r="AX678" s="154">
        <v>0</v>
      </c>
      <c r="AY678" s="154">
        <v>0</v>
      </c>
      <c r="AZ678" s="154">
        <v>0</v>
      </c>
      <c r="BA678" s="154">
        <v>0</v>
      </c>
      <c r="BB678" s="154">
        <v>0</v>
      </c>
      <c r="BC678" s="22">
        <f t="shared" si="30"/>
        <v>0</v>
      </c>
      <c r="BD678" s="22">
        <f t="shared" si="31"/>
        <v>0</v>
      </c>
      <c r="BE678" s="22">
        <f t="shared" si="32"/>
        <v>0</v>
      </c>
    </row>
    <row r="679" spans="1:57" x14ac:dyDescent="0.3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0">
        <v>43917</v>
      </c>
      <c r="AF679" s="140">
        <v>45378</v>
      </c>
      <c r="AG679" s="141">
        <v>246472.5</v>
      </c>
      <c r="AH679" s="83">
        <v>0</v>
      </c>
      <c r="AI679" s="83">
        <v>0</v>
      </c>
      <c r="AJ679" s="142">
        <v>4.7100000000000003E-2</v>
      </c>
      <c r="AK679" s="79" t="s">
        <v>651</v>
      </c>
      <c r="AL679" s="79" t="s">
        <v>652</v>
      </c>
      <c r="AM679" s="154">
        <v>0</v>
      </c>
      <c r="AN679" s="154">
        <v>0</v>
      </c>
      <c r="AO679" s="154">
        <v>0</v>
      </c>
      <c r="AP679" s="154">
        <v>0</v>
      </c>
      <c r="AQ679" s="154">
        <v>0</v>
      </c>
      <c r="AR679" s="154">
        <v>0</v>
      </c>
      <c r="AS679" s="154">
        <v>0</v>
      </c>
      <c r="AT679" s="154">
        <v>0</v>
      </c>
      <c r="AU679" s="154">
        <v>0</v>
      </c>
      <c r="AV679" s="154">
        <v>0</v>
      </c>
      <c r="AW679" s="154">
        <v>0</v>
      </c>
      <c r="AX679" s="154">
        <v>0</v>
      </c>
      <c r="AY679" s="154">
        <v>0</v>
      </c>
      <c r="AZ679" s="154">
        <v>0</v>
      </c>
      <c r="BA679" s="154">
        <v>0</v>
      </c>
      <c r="BB679" s="154">
        <v>0</v>
      </c>
      <c r="BC679" s="22">
        <f t="shared" si="30"/>
        <v>0</v>
      </c>
      <c r="BD679" s="22">
        <f t="shared" si="31"/>
        <v>0</v>
      </c>
      <c r="BE679" s="22">
        <f t="shared" si="32"/>
        <v>0</v>
      </c>
    </row>
    <row r="680" spans="1:57" x14ac:dyDescent="0.3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40">
        <v>43917</v>
      </c>
      <c r="AF680" s="140">
        <v>45743</v>
      </c>
      <c r="AG680" s="141">
        <v>283642.5</v>
      </c>
      <c r="AH680" s="83">
        <v>0.57499999999999996</v>
      </c>
      <c r="AI680" s="83">
        <v>5</v>
      </c>
      <c r="AJ680" s="142">
        <v>5.0700000000000002E-2</v>
      </c>
      <c r="AK680" s="79" t="s">
        <v>651</v>
      </c>
      <c r="AL680" s="79" t="s">
        <v>652</v>
      </c>
      <c r="AM680" s="154">
        <v>141821.25</v>
      </c>
      <c r="AN680" s="154">
        <v>0</v>
      </c>
      <c r="AO680" s="154">
        <v>0</v>
      </c>
      <c r="AP680" s="154">
        <v>0</v>
      </c>
      <c r="AQ680" s="154">
        <v>0</v>
      </c>
      <c r="AR680" s="154">
        <v>0</v>
      </c>
      <c r="AS680" s="154">
        <v>141821.25</v>
      </c>
      <c r="AT680" s="154">
        <v>0</v>
      </c>
      <c r="AU680" s="154">
        <v>0</v>
      </c>
      <c r="AV680" s="154">
        <v>0</v>
      </c>
      <c r="AW680" s="154">
        <v>0</v>
      </c>
      <c r="AX680" s="154">
        <v>0</v>
      </c>
      <c r="AY680" s="154">
        <v>0</v>
      </c>
      <c r="AZ680" s="154">
        <v>0</v>
      </c>
      <c r="BA680" s="154">
        <v>0</v>
      </c>
      <c r="BB680" s="154">
        <v>0</v>
      </c>
      <c r="BC680" s="22">
        <f t="shared" si="30"/>
        <v>141821.25</v>
      </c>
      <c r="BD680" s="22">
        <f t="shared" si="31"/>
        <v>141821.25</v>
      </c>
      <c r="BE680" s="22">
        <f t="shared" si="32"/>
        <v>283642.5</v>
      </c>
    </row>
    <row r="681" spans="1:57" x14ac:dyDescent="0.3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0">
        <v>43917</v>
      </c>
      <c r="AF681" s="140">
        <v>46108</v>
      </c>
      <c r="AG681" s="141">
        <v>1933282.5</v>
      </c>
      <c r="AH681" s="83">
        <v>1.575</v>
      </c>
      <c r="AI681" s="83">
        <v>6</v>
      </c>
      <c r="AJ681" s="142">
        <v>5.3600000000000002E-2</v>
      </c>
      <c r="AK681" s="79" t="s">
        <v>651</v>
      </c>
      <c r="AL681" s="79" t="s">
        <v>652</v>
      </c>
      <c r="AM681" s="154">
        <v>0</v>
      </c>
      <c r="AN681" s="154">
        <v>0</v>
      </c>
      <c r="AO681" s="154">
        <v>0</v>
      </c>
      <c r="AP681" s="154">
        <v>0</v>
      </c>
      <c r="AQ681" s="154">
        <v>0</v>
      </c>
      <c r="AR681" s="154">
        <v>0</v>
      </c>
      <c r="AS681" s="154">
        <v>0</v>
      </c>
      <c r="AT681" s="154">
        <v>0</v>
      </c>
      <c r="AU681" s="154">
        <v>0</v>
      </c>
      <c r="AV681" s="154">
        <v>0</v>
      </c>
      <c r="AW681" s="154">
        <v>0</v>
      </c>
      <c r="AX681" s="154">
        <v>0</v>
      </c>
      <c r="AY681" s="154">
        <v>966641.25</v>
      </c>
      <c r="AZ681" s="154">
        <v>0</v>
      </c>
      <c r="BA681" s="154">
        <v>0</v>
      </c>
      <c r="BB681" s="154">
        <v>0</v>
      </c>
      <c r="BC681" s="22">
        <f t="shared" si="30"/>
        <v>0</v>
      </c>
      <c r="BD681" s="22">
        <f t="shared" si="31"/>
        <v>966641.25</v>
      </c>
      <c r="BE681" s="22">
        <f t="shared" si="32"/>
        <v>966641.25</v>
      </c>
    </row>
    <row r="682" spans="1:57" x14ac:dyDescent="0.3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0">
        <v>43917</v>
      </c>
      <c r="AF682" s="140">
        <v>46473</v>
      </c>
      <c r="AG682" s="141">
        <v>5265012.5</v>
      </c>
      <c r="AH682" s="83">
        <v>2.5750000000000002</v>
      </c>
      <c r="AI682" s="83">
        <v>7</v>
      </c>
      <c r="AJ682" s="142">
        <v>5.6399999999999999E-2</v>
      </c>
      <c r="AK682" s="79" t="s">
        <v>651</v>
      </c>
      <c r="AL682" s="79" t="s">
        <v>652</v>
      </c>
      <c r="AM682" s="154">
        <v>0</v>
      </c>
      <c r="AN682" s="154">
        <v>0</v>
      </c>
      <c r="AO682" s="154">
        <v>0</v>
      </c>
      <c r="AP682" s="154">
        <v>0</v>
      </c>
      <c r="AQ682" s="154">
        <v>0</v>
      </c>
      <c r="AR682" s="154">
        <v>0</v>
      </c>
      <c r="AS682" s="154">
        <v>0</v>
      </c>
      <c r="AT682" s="154">
        <v>0</v>
      </c>
      <c r="AU682" s="154">
        <v>0</v>
      </c>
      <c r="AV682" s="154">
        <v>0</v>
      </c>
      <c r="AW682" s="154">
        <v>0</v>
      </c>
      <c r="AX682" s="154">
        <v>0</v>
      </c>
      <c r="AY682" s="154">
        <v>0</v>
      </c>
      <c r="AZ682" s="154">
        <v>0</v>
      </c>
      <c r="BA682" s="154">
        <v>0</v>
      </c>
      <c r="BB682" s="154">
        <v>0</v>
      </c>
      <c r="BC682" s="22">
        <f t="shared" si="30"/>
        <v>0</v>
      </c>
      <c r="BD682" s="22">
        <f t="shared" si="31"/>
        <v>0</v>
      </c>
      <c r="BE682" s="22">
        <f t="shared" si="32"/>
        <v>0</v>
      </c>
    </row>
    <row r="683" spans="1:57" x14ac:dyDescent="0.3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0">
        <v>43917</v>
      </c>
      <c r="AF683" s="140">
        <v>46839</v>
      </c>
      <c r="AG683" s="141">
        <v>1959537.5</v>
      </c>
      <c r="AH683" s="83">
        <v>3.5750000000000002</v>
      </c>
      <c r="AI683" s="83">
        <v>8</v>
      </c>
      <c r="AJ683" s="142">
        <v>5.9299999999999999E-2</v>
      </c>
      <c r="AK683" s="79" t="s">
        <v>651</v>
      </c>
      <c r="AL683" s="79" t="s">
        <v>652</v>
      </c>
      <c r="AM683" s="154">
        <v>0</v>
      </c>
      <c r="AN683" s="154">
        <v>0</v>
      </c>
      <c r="AO683" s="154">
        <v>0</v>
      </c>
      <c r="AP683" s="154">
        <v>0</v>
      </c>
      <c r="AQ683" s="154">
        <v>0</v>
      </c>
      <c r="AR683" s="154">
        <v>0</v>
      </c>
      <c r="AS683" s="154">
        <v>0</v>
      </c>
      <c r="AT683" s="154">
        <v>0</v>
      </c>
      <c r="AU683" s="154">
        <v>0</v>
      </c>
      <c r="AV683" s="154">
        <v>0</v>
      </c>
      <c r="AW683" s="154">
        <v>0</v>
      </c>
      <c r="AX683" s="154">
        <v>0</v>
      </c>
      <c r="AY683" s="154">
        <v>0</v>
      </c>
      <c r="AZ683" s="154">
        <v>0</v>
      </c>
      <c r="BA683" s="154">
        <v>0</v>
      </c>
      <c r="BB683" s="154">
        <v>0</v>
      </c>
      <c r="BC683" s="22">
        <f t="shared" si="30"/>
        <v>0</v>
      </c>
      <c r="BD683" s="22">
        <f t="shared" si="31"/>
        <v>0</v>
      </c>
      <c r="BE683" s="22">
        <f t="shared" si="32"/>
        <v>0</v>
      </c>
    </row>
    <row r="684" spans="1:57" x14ac:dyDescent="0.3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0">
        <v>43917</v>
      </c>
      <c r="AF684" s="140">
        <v>47204</v>
      </c>
      <c r="AG684" s="141">
        <v>265500</v>
      </c>
      <c r="AH684" s="83">
        <v>4.5750000000000002</v>
      </c>
      <c r="AI684" s="83">
        <v>9</v>
      </c>
      <c r="AJ684" s="142">
        <v>6.2100000000000002E-2</v>
      </c>
      <c r="AK684" s="79" t="s">
        <v>651</v>
      </c>
      <c r="AL684" s="79" t="s">
        <v>652</v>
      </c>
      <c r="AM684" s="154">
        <v>0</v>
      </c>
      <c r="AN684" s="154">
        <v>0</v>
      </c>
      <c r="AO684" s="154">
        <v>0</v>
      </c>
      <c r="AP684" s="154">
        <v>0</v>
      </c>
      <c r="AQ684" s="154">
        <v>0</v>
      </c>
      <c r="AR684" s="154">
        <v>0</v>
      </c>
      <c r="AS684" s="154">
        <v>0</v>
      </c>
      <c r="AT684" s="154">
        <v>0</v>
      </c>
      <c r="AU684" s="154">
        <v>0</v>
      </c>
      <c r="AV684" s="154">
        <v>0</v>
      </c>
      <c r="AW684" s="154">
        <v>0</v>
      </c>
      <c r="AX684" s="154">
        <v>0</v>
      </c>
      <c r="AY684" s="154">
        <v>0</v>
      </c>
      <c r="AZ684" s="154">
        <v>0</v>
      </c>
      <c r="BA684" s="154">
        <v>0</v>
      </c>
      <c r="BB684" s="154">
        <v>0</v>
      </c>
      <c r="BC684" s="22">
        <f t="shared" si="30"/>
        <v>0</v>
      </c>
      <c r="BD684" s="22">
        <f t="shared" si="31"/>
        <v>0</v>
      </c>
      <c r="BE684" s="22">
        <f t="shared" si="32"/>
        <v>0</v>
      </c>
    </row>
    <row r="685" spans="1:57" x14ac:dyDescent="0.3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0">
        <v>43917</v>
      </c>
      <c r="AF685" s="140">
        <v>47569</v>
      </c>
      <c r="AG685" s="141">
        <v>92777.5</v>
      </c>
      <c r="AH685" s="83">
        <v>5.5750000000000002</v>
      </c>
      <c r="AI685" s="83">
        <v>10</v>
      </c>
      <c r="AJ685" s="142">
        <v>6.5000000000000002E-2</v>
      </c>
      <c r="AK685" s="79" t="s">
        <v>651</v>
      </c>
      <c r="AL685" s="79" t="s">
        <v>652</v>
      </c>
      <c r="AM685" s="154">
        <v>0</v>
      </c>
      <c r="AN685" s="154">
        <v>0</v>
      </c>
      <c r="AO685" s="154">
        <v>0</v>
      </c>
      <c r="AP685" s="154">
        <v>0</v>
      </c>
      <c r="AQ685" s="154">
        <v>0</v>
      </c>
      <c r="AR685" s="154">
        <v>0</v>
      </c>
      <c r="AS685" s="154">
        <v>0</v>
      </c>
      <c r="AT685" s="154">
        <v>0</v>
      </c>
      <c r="AU685" s="154">
        <v>0</v>
      </c>
      <c r="AV685" s="154">
        <v>0</v>
      </c>
      <c r="AW685" s="154">
        <v>0</v>
      </c>
      <c r="AX685" s="154">
        <v>0</v>
      </c>
      <c r="AY685" s="154">
        <v>0</v>
      </c>
      <c r="AZ685" s="154">
        <v>0</v>
      </c>
      <c r="BA685" s="154">
        <v>0</v>
      </c>
      <c r="BB685" s="154">
        <v>0</v>
      </c>
      <c r="BC685" s="22">
        <f t="shared" si="30"/>
        <v>0</v>
      </c>
      <c r="BD685" s="22">
        <f t="shared" si="31"/>
        <v>0</v>
      </c>
      <c r="BE685" s="22">
        <f t="shared" si="32"/>
        <v>0</v>
      </c>
    </row>
    <row r="686" spans="1:57" x14ac:dyDescent="0.3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40">
        <v>43924</v>
      </c>
      <c r="AF686" s="140">
        <v>45385</v>
      </c>
      <c r="AG686" s="141">
        <v>53100</v>
      </c>
      <c r="AH686" s="83">
        <v>0</v>
      </c>
      <c r="AI686" s="83">
        <v>0</v>
      </c>
      <c r="AJ686" s="142">
        <v>4.7100000000000003E-2</v>
      </c>
      <c r="AK686" s="79" t="s">
        <v>651</v>
      </c>
      <c r="AL686" s="79" t="s">
        <v>652</v>
      </c>
      <c r="AM686" s="154">
        <v>0</v>
      </c>
      <c r="AN686" s="154">
        <v>0</v>
      </c>
      <c r="AO686" s="154">
        <v>0</v>
      </c>
      <c r="AP686" s="154">
        <v>0</v>
      </c>
      <c r="AQ686" s="154">
        <v>0</v>
      </c>
      <c r="AR686" s="154">
        <v>0</v>
      </c>
      <c r="AS686" s="154">
        <v>0</v>
      </c>
      <c r="AT686" s="154">
        <v>0</v>
      </c>
      <c r="AU686" s="154">
        <v>0</v>
      </c>
      <c r="AV686" s="154">
        <v>0</v>
      </c>
      <c r="AW686" s="154">
        <v>0</v>
      </c>
      <c r="AX686" s="154">
        <v>0</v>
      </c>
      <c r="AY686" s="154">
        <v>0</v>
      </c>
      <c r="AZ686" s="154">
        <v>0</v>
      </c>
      <c r="BA686" s="154">
        <v>0</v>
      </c>
      <c r="BB686" s="154">
        <v>0</v>
      </c>
      <c r="BC686" s="22">
        <f t="shared" si="30"/>
        <v>0</v>
      </c>
      <c r="BD686" s="22">
        <f t="shared" si="31"/>
        <v>0</v>
      </c>
      <c r="BE686" s="22">
        <f t="shared" si="32"/>
        <v>0</v>
      </c>
    </row>
    <row r="687" spans="1:57" x14ac:dyDescent="0.3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0">
        <v>43924</v>
      </c>
      <c r="AF687" s="140">
        <v>45750</v>
      </c>
      <c r="AG687" s="141">
        <v>508727.5</v>
      </c>
      <c r="AH687" s="83">
        <v>0.59166666666666667</v>
      </c>
      <c r="AI687" s="83">
        <v>5</v>
      </c>
      <c r="AJ687" s="142">
        <v>5.0700000000000002E-2</v>
      </c>
      <c r="AK687" s="79" t="s">
        <v>651</v>
      </c>
      <c r="AL687" s="79" t="s">
        <v>652</v>
      </c>
      <c r="AM687" s="154">
        <v>0</v>
      </c>
      <c r="AN687" s="154">
        <v>254363.75</v>
      </c>
      <c r="AO687" s="154">
        <v>0</v>
      </c>
      <c r="AP687" s="154">
        <v>0</v>
      </c>
      <c r="AQ687" s="154">
        <v>0</v>
      </c>
      <c r="AR687" s="154">
        <v>0</v>
      </c>
      <c r="AS687" s="154">
        <v>0</v>
      </c>
      <c r="AT687" s="154">
        <v>254363.75</v>
      </c>
      <c r="AU687" s="154">
        <v>0</v>
      </c>
      <c r="AV687" s="154">
        <v>0</v>
      </c>
      <c r="AW687" s="154">
        <v>0</v>
      </c>
      <c r="AX687" s="154">
        <v>0</v>
      </c>
      <c r="AY687" s="154">
        <v>0</v>
      </c>
      <c r="AZ687" s="154">
        <v>0</v>
      </c>
      <c r="BA687" s="154">
        <v>0</v>
      </c>
      <c r="BB687" s="154">
        <v>0</v>
      </c>
      <c r="BC687" s="22">
        <f t="shared" si="30"/>
        <v>254363.75</v>
      </c>
      <c r="BD687" s="22">
        <f t="shared" si="31"/>
        <v>254363.75</v>
      </c>
      <c r="BE687" s="22">
        <f t="shared" si="32"/>
        <v>508727.5</v>
      </c>
    </row>
    <row r="688" spans="1:57" x14ac:dyDescent="0.3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0">
        <v>43924</v>
      </c>
      <c r="AF688" s="140">
        <v>46115</v>
      </c>
      <c r="AG688" s="141">
        <v>1630612.5</v>
      </c>
      <c r="AH688" s="83">
        <v>1.5916666666666666</v>
      </c>
      <c r="AI688" s="83">
        <v>6</v>
      </c>
      <c r="AJ688" s="142">
        <v>5.3600000000000002E-2</v>
      </c>
      <c r="AK688" s="79" t="s">
        <v>651</v>
      </c>
      <c r="AL688" s="79" t="s">
        <v>652</v>
      </c>
      <c r="AM688" s="154">
        <v>0</v>
      </c>
      <c r="AN688" s="154">
        <v>0</v>
      </c>
      <c r="AO688" s="154">
        <v>0</v>
      </c>
      <c r="AP688" s="154">
        <v>0</v>
      </c>
      <c r="AQ688" s="154">
        <v>0</v>
      </c>
      <c r="AR688" s="154">
        <v>0</v>
      </c>
      <c r="AS688" s="154">
        <v>0</v>
      </c>
      <c r="AT688" s="154">
        <v>0</v>
      </c>
      <c r="AU688" s="154">
        <v>0</v>
      </c>
      <c r="AV688" s="154">
        <v>0</v>
      </c>
      <c r="AW688" s="154">
        <v>0</v>
      </c>
      <c r="AX688" s="154">
        <v>0</v>
      </c>
      <c r="AY688" s="154">
        <v>0</v>
      </c>
      <c r="AZ688" s="154">
        <v>815306.25</v>
      </c>
      <c r="BA688" s="154">
        <v>0</v>
      </c>
      <c r="BB688" s="154">
        <v>0</v>
      </c>
      <c r="BC688" s="22">
        <f t="shared" si="30"/>
        <v>0</v>
      </c>
      <c r="BD688" s="22">
        <f t="shared" si="31"/>
        <v>815306.25</v>
      </c>
      <c r="BE688" s="22">
        <f t="shared" si="32"/>
        <v>815306.25</v>
      </c>
    </row>
    <row r="689" spans="1:57" x14ac:dyDescent="0.3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0">
        <v>43924</v>
      </c>
      <c r="AF689" s="140">
        <v>46480</v>
      </c>
      <c r="AG689" s="141">
        <v>4615422.5</v>
      </c>
      <c r="AH689" s="83">
        <v>2.5916666666666668</v>
      </c>
      <c r="AI689" s="83">
        <v>7</v>
      </c>
      <c r="AJ689" s="142">
        <v>5.6399999999999999E-2</v>
      </c>
      <c r="AK689" s="79" t="s">
        <v>651</v>
      </c>
      <c r="AL689" s="79" t="s">
        <v>652</v>
      </c>
      <c r="AM689" s="154">
        <v>0</v>
      </c>
      <c r="AN689" s="154">
        <v>0</v>
      </c>
      <c r="AO689" s="154">
        <v>0</v>
      </c>
      <c r="AP689" s="154">
        <v>0</v>
      </c>
      <c r="AQ689" s="154">
        <v>0</v>
      </c>
      <c r="AR689" s="154">
        <v>0</v>
      </c>
      <c r="AS689" s="154">
        <v>0</v>
      </c>
      <c r="AT689" s="154">
        <v>0</v>
      </c>
      <c r="AU689" s="154">
        <v>0</v>
      </c>
      <c r="AV689" s="154">
        <v>0</v>
      </c>
      <c r="AW689" s="154">
        <v>0</v>
      </c>
      <c r="AX689" s="154">
        <v>0</v>
      </c>
      <c r="AY689" s="154">
        <v>0</v>
      </c>
      <c r="AZ689" s="154">
        <v>0</v>
      </c>
      <c r="BA689" s="154">
        <v>0</v>
      </c>
      <c r="BB689" s="154">
        <v>0</v>
      </c>
      <c r="BC689" s="22">
        <f t="shared" si="30"/>
        <v>0</v>
      </c>
      <c r="BD689" s="22">
        <f t="shared" si="31"/>
        <v>0</v>
      </c>
      <c r="BE689" s="22">
        <f t="shared" si="32"/>
        <v>0</v>
      </c>
    </row>
    <row r="690" spans="1:57" x14ac:dyDescent="0.3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0">
        <v>43924</v>
      </c>
      <c r="AF690" s="140">
        <v>46846</v>
      </c>
      <c r="AG690" s="141">
        <v>2848077.5</v>
      </c>
      <c r="AH690" s="83">
        <v>3.5916666666666668</v>
      </c>
      <c r="AI690" s="83">
        <v>8</v>
      </c>
      <c r="AJ690" s="142">
        <v>5.9299999999999999E-2</v>
      </c>
      <c r="AK690" s="79" t="s">
        <v>651</v>
      </c>
      <c r="AL690" s="79" t="s">
        <v>652</v>
      </c>
      <c r="AM690" s="154">
        <v>0</v>
      </c>
      <c r="AN690" s="154">
        <v>0</v>
      </c>
      <c r="AO690" s="154">
        <v>0</v>
      </c>
      <c r="AP690" s="154">
        <v>0</v>
      </c>
      <c r="AQ690" s="154">
        <v>0</v>
      </c>
      <c r="AR690" s="154">
        <v>0</v>
      </c>
      <c r="AS690" s="154">
        <v>0</v>
      </c>
      <c r="AT690" s="154">
        <v>0</v>
      </c>
      <c r="AU690" s="154">
        <v>0</v>
      </c>
      <c r="AV690" s="154">
        <v>0</v>
      </c>
      <c r="AW690" s="154">
        <v>0</v>
      </c>
      <c r="AX690" s="154">
        <v>0</v>
      </c>
      <c r="AY690" s="154">
        <v>0</v>
      </c>
      <c r="AZ690" s="154">
        <v>0</v>
      </c>
      <c r="BA690" s="154">
        <v>0</v>
      </c>
      <c r="BB690" s="154">
        <v>0</v>
      </c>
      <c r="BC690" s="22">
        <f t="shared" si="30"/>
        <v>0</v>
      </c>
      <c r="BD690" s="22">
        <f t="shared" si="31"/>
        <v>0</v>
      </c>
      <c r="BE690" s="22">
        <f t="shared" si="32"/>
        <v>0</v>
      </c>
    </row>
    <row r="691" spans="1:57" x14ac:dyDescent="0.3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0">
        <v>43924</v>
      </c>
      <c r="AF691" s="140">
        <v>47211</v>
      </c>
      <c r="AG691" s="141">
        <v>265500</v>
      </c>
      <c r="AH691" s="83">
        <v>4.5916666666666668</v>
      </c>
      <c r="AI691" s="83">
        <v>9</v>
      </c>
      <c r="AJ691" s="142">
        <v>6.2100000000000002E-2</v>
      </c>
      <c r="AK691" s="79" t="s">
        <v>651</v>
      </c>
      <c r="AL691" s="79" t="s">
        <v>652</v>
      </c>
      <c r="AM691" s="154">
        <v>0</v>
      </c>
      <c r="AN691" s="154">
        <v>0</v>
      </c>
      <c r="AO691" s="154">
        <v>0</v>
      </c>
      <c r="AP691" s="154">
        <v>0</v>
      </c>
      <c r="AQ691" s="154">
        <v>0</v>
      </c>
      <c r="AR691" s="154">
        <v>0</v>
      </c>
      <c r="AS691" s="154">
        <v>0</v>
      </c>
      <c r="AT691" s="154">
        <v>0</v>
      </c>
      <c r="AU691" s="154">
        <v>0</v>
      </c>
      <c r="AV691" s="154">
        <v>0</v>
      </c>
      <c r="AW691" s="154">
        <v>0</v>
      </c>
      <c r="AX691" s="154">
        <v>0</v>
      </c>
      <c r="AY691" s="154">
        <v>0</v>
      </c>
      <c r="AZ691" s="154">
        <v>0</v>
      </c>
      <c r="BA691" s="154">
        <v>0</v>
      </c>
      <c r="BB691" s="154">
        <v>0</v>
      </c>
      <c r="BC691" s="22">
        <f t="shared" si="30"/>
        <v>0</v>
      </c>
      <c r="BD691" s="22">
        <f t="shared" si="31"/>
        <v>0</v>
      </c>
      <c r="BE691" s="22">
        <f t="shared" si="32"/>
        <v>0</v>
      </c>
    </row>
    <row r="692" spans="1:57" x14ac:dyDescent="0.3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0">
        <v>43924</v>
      </c>
      <c r="AF692" s="140">
        <v>47576</v>
      </c>
      <c r="AG692" s="141">
        <v>53100</v>
      </c>
      <c r="AH692" s="83">
        <v>5.5916666666666668</v>
      </c>
      <c r="AI692" s="83">
        <v>10</v>
      </c>
      <c r="AJ692" s="142">
        <v>6.5000000000000002E-2</v>
      </c>
      <c r="AK692" s="79" t="s">
        <v>651</v>
      </c>
      <c r="AL692" s="79" t="s">
        <v>652</v>
      </c>
      <c r="AM692" s="154">
        <v>0</v>
      </c>
      <c r="AN692" s="154">
        <v>0</v>
      </c>
      <c r="AO692" s="154">
        <v>0</v>
      </c>
      <c r="AP692" s="154">
        <v>0</v>
      </c>
      <c r="AQ692" s="154">
        <v>0</v>
      </c>
      <c r="AR692" s="154">
        <v>0</v>
      </c>
      <c r="AS692" s="154">
        <v>0</v>
      </c>
      <c r="AT692" s="154">
        <v>0</v>
      </c>
      <c r="AU692" s="154">
        <v>0</v>
      </c>
      <c r="AV692" s="154">
        <v>0</v>
      </c>
      <c r="AW692" s="154">
        <v>0</v>
      </c>
      <c r="AX692" s="154">
        <v>0</v>
      </c>
      <c r="AY692" s="154">
        <v>0</v>
      </c>
      <c r="AZ692" s="154">
        <v>0</v>
      </c>
      <c r="BA692" s="154">
        <v>0</v>
      </c>
      <c r="BB692" s="154">
        <v>0</v>
      </c>
      <c r="BC692" s="22">
        <f t="shared" si="30"/>
        <v>0</v>
      </c>
      <c r="BD692" s="22">
        <f t="shared" si="31"/>
        <v>0</v>
      </c>
      <c r="BE692" s="22">
        <f t="shared" si="32"/>
        <v>0</v>
      </c>
    </row>
    <row r="693" spans="1:57" x14ac:dyDescent="0.3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40">
        <v>43941</v>
      </c>
      <c r="AF693" s="140">
        <v>45402</v>
      </c>
      <c r="AG693" s="141">
        <v>512120</v>
      </c>
      <c r="AH693" s="83">
        <v>0</v>
      </c>
      <c r="AI693" s="83">
        <v>0</v>
      </c>
      <c r="AJ693" s="142">
        <v>4.7100000000000003E-2</v>
      </c>
      <c r="AK693" s="79" t="s">
        <v>651</v>
      </c>
      <c r="AL693" s="79" t="s">
        <v>652</v>
      </c>
      <c r="AM693" s="154">
        <v>0</v>
      </c>
      <c r="AN693" s="154">
        <v>0</v>
      </c>
      <c r="AO693" s="154">
        <v>0</v>
      </c>
      <c r="AP693" s="154">
        <v>0</v>
      </c>
      <c r="AQ693" s="154">
        <v>0</v>
      </c>
      <c r="AR693" s="154">
        <v>0</v>
      </c>
      <c r="AS693" s="154">
        <v>0</v>
      </c>
      <c r="AT693" s="154">
        <v>0</v>
      </c>
      <c r="AU693" s="154">
        <v>0</v>
      </c>
      <c r="AV693" s="154">
        <v>0</v>
      </c>
      <c r="AW693" s="154">
        <v>0</v>
      </c>
      <c r="AX693" s="154">
        <v>0</v>
      </c>
      <c r="AY693" s="154">
        <v>0</v>
      </c>
      <c r="AZ693" s="154">
        <v>0</v>
      </c>
      <c r="BA693" s="154">
        <v>0</v>
      </c>
      <c r="BB693" s="154">
        <v>0</v>
      </c>
      <c r="BC693" s="22">
        <f t="shared" si="30"/>
        <v>0</v>
      </c>
      <c r="BD693" s="22">
        <f t="shared" si="31"/>
        <v>0</v>
      </c>
      <c r="BE693" s="22">
        <f t="shared" si="32"/>
        <v>0</v>
      </c>
    </row>
    <row r="694" spans="1:57" x14ac:dyDescent="0.3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0">
        <v>43941</v>
      </c>
      <c r="AF694" s="140">
        <v>45767</v>
      </c>
      <c r="AG694" s="141">
        <v>1011702.5</v>
      </c>
      <c r="AH694" s="83">
        <v>0.63888888888888884</v>
      </c>
      <c r="AI694" s="83">
        <v>5</v>
      </c>
      <c r="AJ694" s="142">
        <v>5.0700000000000002E-2</v>
      </c>
      <c r="AK694" s="79" t="s">
        <v>651</v>
      </c>
      <c r="AL694" s="79" t="s">
        <v>652</v>
      </c>
      <c r="AM694" s="154">
        <v>0</v>
      </c>
      <c r="AN694" s="154">
        <v>505851.25</v>
      </c>
      <c r="AO694" s="154">
        <v>0</v>
      </c>
      <c r="AP694" s="154">
        <v>0</v>
      </c>
      <c r="AQ694" s="154">
        <v>0</v>
      </c>
      <c r="AR694" s="154">
        <v>0</v>
      </c>
      <c r="AS694" s="154">
        <v>0</v>
      </c>
      <c r="AT694" s="154">
        <v>505851.25</v>
      </c>
      <c r="AU694" s="154">
        <v>0</v>
      </c>
      <c r="AV694" s="154">
        <v>0</v>
      </c>
      <c r="AW694" s="154">
        <v>0</v>
      </c>
      <c r="AX694" s="154">
        <v>0</v>
      </c>
      <c r="AY694" s="154">
        <v>0</v>
      </c>
      <c r="AZ694" s="154">
        <v>0</v>
      </c>
      <c r="BA694" s="154">
        <v>0</v>
      </c>
      <c r="BB694" s="154">
        <v>0</v>
      </c>
      <c r="BC694" s="22">
        <f t="shared" si="30"/>
        <v>505851.25</v>
      </c>
      <c r="BD694" s="22">
        <f t="shared" si="31"/>
        <v>505851.25</v>
      </c>
      <c r="BE694" s="22">
        <f t="shared" si="32"/>
        <v>1011702.5</v>
      </c>
    </row>
    <row r="695" spans="1:57" x14ac:dyDescent="0.3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0">
        <v>43941</v>
      </c>
      <c r="AF695" s="140">
        <v>46132</v>
      </c>
      <c r="AG695" s="141">
        <v>1903045</v>
      </c>
      <c r="AH695" s="83">
        <v>1.6388888888888888</v>
      </c>
      <c r="AI695" s="83">
        <v>6</v>
      </c>
      <c r="AJ695" s="142">
        <v>5.3600000000000002E-2</v>
      </c>
      <c r="AK695" s="79" t="s">
        <v>651</v>
      </c>
      <c r="AL695" s="79" t="s">
        <v>652</v>
      </c>
      <c r="AM695" s="154">
        <v>0</v>
      </c>
      <c r="AN695" s="154">
        <v>0</v>
      </c>
      <c r="AO695" s="154">
        <v>0</v>
      </c>
      <c r="AP695" s="154">
        <v>0</v>
      </c>
      <c r="AQ695" s="154">
        <v>0</v>
      </c>
      <c r="AR695" s="154">
        <v>0</v>
      </c>
      <c r="AS695" s="154">
        <v>0</v>
      </c>
      <c r="AT695" s="154">
        <v>0</v>
      </c>
      <c r="AU695" s="154">
        <v>0</v>
      </c>
      <c r="AV695" s="154">
        <v>0</v>
      </c>
      <c r="AW695" s="154">
        <v>0</v>
      </c>
      <c r="AX695" s="154">
        <v>0</v>
      </c>
      <c r="AY695" s="154">
        <v>0</v>
      </c>
      <c r="AZ695" s="154">
        <v>951522.5</v>
      </c>
      <c r="BA695" s="154">
        <v>0</v>
      </c>
      <c r="BB695" s="154">
        <v>0</v>
      </c>
      <c r="BC695" s="22">
        <f t="shared" si="30"/>
        <v>0</v>
      </c>
      <c r="BD695" s="22">
        <f t="shared" si="31"/>
        <v>951522.5</v>
      </c>
      <c r="BE695" s="22">
        <f t="shared" si="32"/>
        <v>951522.5</v>
      </c>
    </row>
    <row r="696" spans="1:57" x14ac:dyDescent="0.3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0">
        <v>43941</v>
      </c>
      <c r="AF696" s="140">
        <v>46497</v>
      </c>
      <c r="AG696" s="141">
        <v>3864500</v>
      </c>
      <c r="AH696" s="83">
        <v>2.6388888888888888</v>
      </c>
      <c r="AI696" s="83">
        <v>7</v>
      </c>
      <c r="AJ696" s="142">
        <v>5.6399999999999999E-2</v>
      </c>
      <c r="AK696" s="79" t="s">
        <v>651</v>
      </c>
      <c r="AL696" s="79" t="s">
        <v>652</v>
      </c>
      <c r="AM696" s="154">
        <v>0</v>
      </c>
      <c r="AN696" s="154">
        <v>0</v>
      </c>
      <c r="AO696" s="154">
        <v>0</v>
      </c>
      <c r="AP696" s="154">
        <v>0</v>
      </c>
      <c r="AQ696" s="154">
        <v>0</v>
      </c>
      <c r="AR696" s="154">
        <v>0</v>
      </c>
      <c r="AS696" s="154">
        <v>0</v>
      </c>
      <c r="AT696" s="154">
        <v>0</v>
      </c>
      <c r="AU696" s="154">
        <v>0</v>
      </c>
      <c r="AV696" s="154">
        <v>0</v>
      </c>
      <c r="AW696" s="154">
        <v>0</v>
      </c>
      <c r="AX696" s="154">
        <v>0</v>
      </c>
      <c r="AY696" s="154">
        <v>0</v>
      </c>
      <c r="AZ696" s="154">
        <v>0</v>
      </c>
      <c r="BA696" s="154">
        <v>0</v>
      </c>
      <c r="BB696" s="154">
        <v>0</v>
      </c>
      <c r="BC696" s="22">
        <f t="shared" si="30"/>
        <v>0</v>
      </c>
      <c r="BD696" s="22">
        <f t="shared" si="31"/>
        <v>0</v>
      </c>
      <c r="BE696" s="22">
        <f t="shared" si="32"/>
        <v>0</v>
      </c>
    </row>
    <row r="697" spans="1:57" x14ac:dyDescent="0.3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0">
        <v>43941</v>
      </c>
      <c r="AF697" s="140">
        <v>46863</v>
      </c>
      <c r="AG697" s="141">
        <v>2517382.5</v>
      </c>
      <c r="AH697" s="83">
        <v>3.6388888888888888</v>
      </c>
      <c r="AI697" s="83">
        <v>8</v>
      </c>
      <c r="AJ697" s="142">
        <v>5.9299999999999999E-2</v>
      </c>
      <c r="AK697" s="79" t="s">
        <v>651</v>
      </c>
      <c r="AL697" s="79" t="s">
        <v>652</v>
      </c>
      <c r="AM697" s="154">
        <v>0</v>
      </c>
      <c r="AN697" s="154">
        <v>0</v>
      </c>
      <c r="AO697" s="154">
        <v>0</v>
      </c>
      <c r="AP697" s="154">
        <v>0</v>
      </c>
      <c r="AQ697" s="154">
        <v>0</v>
      </c>
      <c r="AR697" s="154">
        <v>0</v>
      </c>
      <c r="AS697" s="154">
        <v>0</v>
      </c>
      <c r="AT697" s="154">
        <v>0</v>
      </c>
      <c r="AU697" s="154">
        <v>0</v>
      </c>
      <c r="AV697" s="154">
        <v>0</v>
      </c>
      <c r="AW697" s="154">
        <v>0</v>
      </c>
      <c r="AX697" s="154">
        <v>0</v>
      </c>
      <c r="AY697" s="154">
        <v>0</v>
      </c>
      <c r="AZ697" s="154">
        <v>0</v>
      </c>
      <c r="BA697" s="154">
        <v>0</v>
      </c>
      <c r="BB697" s="154">
        <v>0</v>
      </c>
      <c r="BC697" s="22">
        <f t="shared" si="30"/>
        <v>0</v>
      </c>
      <c r="BD697" s="22">
        <f t="shared" si="31"/>
        <v>0</v>
      </c>
      <c r="BE697" s="22">
        <f t="shared" si="32"/>
        <v>0</v>
      </c>
    </row>
    <row r="698" spans="1:57" x14ac:dyDescent="0.3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0">
        <v>43941</v>
      </c>
      <c r="AF698" s="140">
        <v>47228</v>
      </c>
      <c r="AG698" s="141">
        <v>106200</v>
      </c>
      <c r="AH698" s="83">
        <v>4.6388888888888893</v>
      </c>
      <c r="AI698" s="83">
        <v>9</v>
      </c>
      <c r="AJ698" s="142">
        <v>6.2100000000000002E-2</v>
      </c>
      <c r="AK698" s="79" t="s">
        <v>651</v>
      </c>
      <c r="AL698" s="79" t="s">
        <v>652</v>
      </c>
      <c r="AM698" s="154">
        <v>0</v>
      </c>
      <c r="AN698" s="154">
        <v>0</v>
      </c>
      <c r="AO698" s="154">
        <v>0</v>
      </c>
      <c r="AP698" s="154">
        <v>0</v>
      </c>
      <c r="AQ698" s="154">
        <v>0</v>
      </c>
      <c r="AR698" s="154">
        <v>0</v>
      </c>
      <c r="AS698" s="154">
        <v>0</v>
      </c>
      <c r="AT698" s="154">
        <v>0</v>
      </c>
      <c r="AU698" s="154">
        <v>0</v>
      </c>
      <c r="AV698" s="154">
        <v>0</v>
      </c>
      <c r="AW698" s="154">
        <v>0</v>
      </c>
      <c r="AX698" s="154">
        <v>0</v>
      </c>
      <c r="AY698" s="154">
        <v>0</v>
      </c>
      <c r="AZ698" s="154">
        <v>0</v>
      </c>
      <c r="BA698" s="154">
        <v>0</v>
      </c>
      <c r="BB698" s="154">
        <v>0</v>
      </c>
      <c r="BC698" s="22">
        <f t="shared" si="30"/>
        <v>0</v>
      </c>
      <c r="BD698" s="22">
        <f t="shared" si="31"/>
        <v>0</v>
      </c>
      <c r="BE698" s="22">
        <f t="shared" si="32"/>
        <v>0</v>
      </c>
    </row>
    <row r="699" spans="1:57" x14ac:dyDescent="0.3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0">
        <v>43941</v>
      </c>
      <c r="AF699" s="140">
        <v>47593</v>
      </c>
      <c r="AG699" s="141">
        <v>53100</v>
      </c>
      <c r="AH699" s="83">
        <v>5.6388888888888893</v>
      </c>
      <c r="AI699" s="83">
        <v>10</v>
      </c>
      <c r="AJ699" s="142">
        <v>6.5000000000000002E-2</v>
      </c>
      <c r="AK699" s="79" t="s">
        <v>651</v>
      </c>
      <c r="AL699" s="79" t="s">
        <v>652</v>
      </c>
      <c r="AM699" s="154">
        <v>0</v>
      </c>
      <c r="AN699" s="154">
        <v>0</v>
      </c>
      <c r="AO699" s="154">
        <v>0</v>
      </c>
      <c r="AP699" s="154">
        <v>0</v>
      </c>
      <c r="AQ699" s="154">
        <v>0</v>
      </c>
      <c r="AR699" s="154">
        <v>0</v>
      </c>
      <c r="AS699" s="154">
        <v>0</v>
      </c>
      <c r="AT699" s="154">
        <v>0</v>
      </c>
      <c r="AU699" s="154">
        <v>0</v>
      </c>
      <c r="AV699" s="154">
        <v>0</v>
      </c>
      <c r="AW699" s="154">
        <v>0</v>
      </c>
      <c r="AX699" s="154">
        <v>0</v>
      </c>
      <c r="AY699" s="154">
        <v>0</v>
      </c>
      <c r="AZ699" s="154">
        <v>0</v>
      </c>
      <c r="BA699" s="154">
        <v>0</v>
      </c>
      <c r="BB699" s="154">
        <v>0</v>
      </c>
      <c r="BC699" s="22">
        <f t="shared" si="30"/>
        <v>0</v>
      </c>
      <c r="BD699" s="22">
        <f t="shared" si="31"/>
        <v>0</v>
      </c>
      <c r="BE699" s="22">
        <f t="shared" si="32"/>
        <v>0</v>
      </c>
    </row>
    <row r="700" spans="1:57" x14ac:dyDescent="0.3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0</v>
      </c>
      <c r="X700" s="77">
        <v>0</v>
      </c>
      <c r="Y700" s="77">
        <v>0</v>
      </c>
      <c r="Z700" s="77">
        <v>0</v>
      </c>
      <c r="AA700" s="77">
        <v>0</v>
      </c>
      <c r="AB700" s="77">
        <v>0</v>
      </c>
      <c r="AC700" s="77">
        <v>0</v>
      </c>
      <c r="AD700" s="77">
        <v>0</v>
      </c>
      <c r="AE700" s="140">
        <v>43962</v>
      </c>
      <c r="AF700" s="140">
        <v>45423</v>
      </c>
      <c r="AG700" s="141">
        <v>358425</v>
      </c>
      <c r="AH700" s="83">
        <v>0</v>
      </c>
      <c r="AI700" s="83">
        <v>0</v>
      </c>
      <c r="AJ700" s="142">
        <v>4.7100000000000003E-2</v>
      </c>
      <c r="AK700" s="79" t="s">
        <v>651</v>
      </c>
      <c r="AL700" s="79" t="s">
        <v>652</v>
      </c>
      <c r="AM700" s="154">
        <v>0</v>
      </c>
      <c r="AN700" s="154">
        <v>0</v>
      </c>
      <c r="AO700" s="154">
        <v>0</v>
      </c>
      <c r="AP700" s="154">
        <v>0</v>
      </c>
      <c r="AQ700" s="154">
        <v>0</v>
      </c>
      <c r="AR700" s="154">
        <v>0</v>
      </c>
      <c r="AS700" s="154">
        <v>0</v>
      </c>
      <c r="AT700" s="154">
        <v>0</v>
      </c>
      <c r="AU700" s="154">
        <v>0</v>
      </c>
      <c r="AV700" s="154">
        <v>0</v>
      </c>
      <c r="AW700" s="154">
        <v>0</v>
      </c>
      <c r="AX700" s="154">
        <v>0</v>
      </c>
      <c r="AY700" s="154">
        <v>0</v>
      </c>
      <c r="AZ700" s="154">
        <v>0</v>
      </c>
      <c r="BA700" s="154">
        <v>0</v>
      </c>
      <c r="BB700" s="154">
        <v>0</v>
      </c>
      <c r="BC700" s="22">
        <f t="shared" si="30"/>
        <v>0</v>
      </c>
      <c r="BD700" s="22">
        <f t="shared" si="31"/>
        <v>0</v>
      </c>
      <c r="BE700" s="22">
        <f t="shared" si="32"/>
        <v>0</v>
      </c>
    </row>
    <row r="701" spans="1:57" x14ac:dyDescent="0.3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0">
        <v>43962</v>
      </c>
      <c r="AF701" s="140">
        <v>45788</v>
      </c>
      <c r="AG701" s="141">
        <v>1345200</v>
      </c>
      <c r="AH701" s="83">
        <v>0.69722222222222219</v>
      </c>
      <c r="AI701" s="83">
        <v>5</v>
      </c>
      <c r="AJ701" s="142">
        <v>5.0700000000000002E-2</v>
      </c>
      <c r="AK701" s="79" t="s">
        <v>651</v>
      </c>
      <c r="AL701" s="79" t="s">
        <v>652</v>
      </c>
      <c r="AM701" s="154">
        <v>0</v>
      </c>
      <c r="AN701" s="154">
        <v>0</v>
      </c>
      <c r="AO701" s="154">
        <v>672600</v>
      </c>
      <c r="AP701" s="154">
        <v>0</v>
      </c>
      <c r="AQ701" s="154">
        <v>0</v>
      </c>
      <c r="AR701" s="154">
        <v>0</v>
      </c>
      <c r="AS701" s="154">
        <v>0</v>
      </c>
      <c r="AT701" s="154">
        <v>0</v>
      </c>
      <c r="AU701" s="154">
        <v>672600</v>
      </c>
      <c r="AV701" s="154">
        <v>0</v>
      </c>
      <c r="AW701" s="154">
        <v>0</v>
      </c>
      <c r="AX701" s="154">
        <v>0</v>
      </c>
      <c r="AY701" s="154">
        <v>0</v>
      </c>
      <c r="AZ701" s="154">
        <v>0</v>
      </c>
      <c r="BA701" s="154">
        <v>0</v>
      </c>
      <c r="BB701" s="154">
        <v>0</v>
      </c>
      <c r="BC701" s="22">
        <f t="shared" si="30"/>
        <v>672600</v>
      </c>
      <c r="BD701" s="22">
        <f t="shared" si="31"/>
        <v>672600</v>
      </c>
      <c r="BE701" s="22">
        <f t="shared" si="32"/>
        <v>1345200</v>
      </c>
    </row>
    <row r="702" spans="1:57" x14ac:dyDescent="0.3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0">
        <v>43962</v>
      </c>
      <c r="AF702" s="140">
        <v>46153</v>
      </c>
      <c r="AG702" s="141">
        <v>2028862.5</v>
      </c>
      <c r="AH702" s="83">
        <v>1.6972222222222222</v>
      </c>
      <c r="AI702" s="83">
        <v>6</v>
      </c>
      <c r="AJ702" s="142">
        <v>5.3600000000000002E-2</v>
      </c>
      <c r="AK702" s="79" t="s">
        <v>651</v>
      </c>
      <c r="AL702" s="79" t="s">
        <v>652</v>
      </c>
      <c r="AM702" s="154">
        <v>0</v>
      </c>
      <c r="AN702" s="154">
        <v>0</v>
      </c>
      <c r="AO702" s="154">
        <v>0</v>
      </c>
      <c r="AP702" s="154">
        <v>0</v>
      </c>
      <c r="AQ702" s="154">
        <v>0</v>
      </c>
      <c r="AR702" s="154">
        <v>0</v>
      </c>
      <c r="AS702" s="154">
        <v>0</v>
      </c>
      <c r="AT702" s="154">
        <v>0</v>
      </c>
      <c r="AU702" s="154">
        <v>0</v>
      </c>
      <c r="AV702" s="154">
        <v>0</v>
      </c>
      <c r="AW702" s="154">
        <v>0</v>
      </c>
      <c r="AX702" s="154">
        <v>0</v>
      </c>
      <c r="AY702" s="154">
        <v>0</v>
      </c>
      <c r="AZ702" s="154">
        <v>0</v>
      </c>
      <c r="BA702" s="154">
        <v>1014431.25</v>
      </c>
      <c r="BB702" s="154">
        <v>0</v>
      </c>
      <c r="BC702" s="22">
        <f t="shared" si="30"/>
        <v>0</v>
      </c>
      <c r="BD702" s="22">
        <f t="shared" si="31"/>
        <v>1014431.25</v>
      </c>
      <c r="BE702" s="22">
        <f t="shared" si="32"/>
        <v>1014431.25</v>
      </c>
    </row>
    <row r="703" spans="1:57" x14ac:dyDescent="0.3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0">
        <v>43962</v>
      </c>
      <c r="AF703" s="140">
        <v>46518</v>
      </c>
      <c r="AG703" s="141">
        <v>3163580</v>
      </c>
      <c r="AH703" s="83">
        <v>2.6972222222222224</v>
      </c>
      <c r="AI703" s="83">
        <v>7</v>
      </c>
      <c r="AJ703" s="142">
        <v>5.6399999999999999E-2</v>
      </c>
      <c r="AK703" s="79" t="s">
        <v>651</v>
      </c>
      <c r="AL703" s="79" t="s">
        <v>652</v>
      </c>
      <c r="AM703" s="154">
        <v>0</v>
      </c>
      <c r="AN703" s="154">
        <v>0</v>
      </c>
      <c r="AO703" s="154">
        <v>0</v>
      </c>
      <c r="AP703" s="154">
        <v>0</v>
      </c>
      <c r="AQ703" s="154">
        <v>0</v>
      </c>
      <c r="AR703" s="154">
        <v>0</v>
      </c>
      <c r="AS703" s="154">
        <v>0</v>
      </c>
      <c r="AT703" s="154">
        <v>0</v>
      </c>
      <c r="AU703" s="154">
        <v>0</v>
      </c>
      <c r="AV703" s="154">
        <v>0</v>
      </c>
      <c r="AW703" s="154">
        <v>0</v>
      </c>
      <c r="AX703" s="154">
        <v>0</v>
      </c>
      <c r="AY703" s="154">
        <v>0</v>
      </c>
      <c r="AZ703" s="154">
        <v>0</v>
      </c>
      <c r="BA703" s="154">
        <v>0</v>
      </c>
      <c r="BB703" s="154">
        <v>0</v>
      </c>
      <c r="BC703" s="22">
        <f t="shared" si="30"/>
        <v>0</v>
      </c>
      <c r="BD703" s="22">
        <f t="shared" si="31"/>
        <v>0</v>
      </c>
      <c r="BE703" s="22">
        <f t="shared" si="32"/>
        <v>0</v>
      </c>
    </row>
    <row r="704" spans="1:57" x14ac:dyDescent="0.3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0">
        <v>43962</v>
      </c>
      <c r="AF704" s="140">
        <v>46884</v>
      </c>
      <c r="AG704" s="141">
        <v>2717687.5</v>
      </c>
      <c r="AH704" s="83">
        <v>3.6972222222222224</v>
      </c>
      <c r="AI704" s="83">
        <v>8</v>
      </c>
      <c r="AJ704" s="142">
        <v>5.9299999999999999E-2</v>
      </c>
      <c r="AK704" s="79" t="s">
        <v>651</v>
      </c>
      <c r="AL704" s="79" t="s">
        <v>652</v>
      </c>
      <c r="AM704" s="154">
        <v>0</v>
      </c>
      <c r="AN704" s="154">
        <v>0</v>
      </c>
      <c r="AO704" s="154">
        <v>0</v>
      </c>
      <c r="AP704" s="154">
        <v>0</v>
      </c>
      <c r="AQ704" s="154">
        <v>0</v>
      </c>
      <c r="AR704" s="154">
        <v>0</v>
      </c>
      <c r="AS704" s="154">
        <v>0</v>
      </c>
      <c r="AT704" s="154">
        <v>0</v>
      </c>
      <c r="AU704" s="154">
        <v>0</v>
      </c>
      <c r="AV704" s="154">
        <v>0</v>
      </c>
      <c r="AW704" s="154">
        <v>0</v>
      </c>
      <c r="AX704" s="154">
        <v>0</v>
      </c>
      <c r="AY704" s="154">
        <v>0</v>
      </c>
      <c r="AZ704" s="154">
        <v>0</v>
      </c>
      <c r="BA704" s="154">
        <v>0</v>
      </c>
      <c r="BB704" s="154">
        <v>0</v>
      </c>
      <c r="BC704" s="22">
        <f t="shared" si="30"/>
        <v>0</v>
      </c>
      <c r="BD704" s="22">
        <f t="shared" si="31"/>
        <v>0</v>
      </c>
      <c r="BE704" s="22">
        <f t="shared" si="32"/>
        <v>0</v>
      </c>
    </row>
    <row r="705" spans="1:57" x14ac:dyDescent="0.3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0">
        <v>43962</v>
      </c>
      <c r="AF705" s="140">
        <v>47249</v>
      </c>
      <c r="AG705" s="141">
        <v>53100</v>
      </c>
      <c r="AH705" s="83">
        <v>4.697222222222222</v>
      </c>
      <c r="AI705" s="83">
        <v>9</v>
      </c>
      <c r="AJ705" s="142">
        <v>6.2100000000000002E-2</v>
      </c>
      <c r="AK705" s="79" t="s">
        <v>651</v>
      </c>
      <c r="AL705" s="79" t="s">
        <v>652</v>
      </c>
      <c r="AM705" s="154">
        <v>0</v>
      </c>
      <c r="AN705" s="154">
        <v>0</v>
      </c>
      <c r="AO705" s="154">
        <v>0</v>
      </c>
      <c r="AP705" s="154">
        <v>0</v>
      </c>
      <c r="AQ705" s="154">
        <v>0</v>
      </c>
      <c r="AR705" s="154">
        <v>0</v>
      </c>
      <c r="AS705" s="154">
        <v>0</v>
      </c>
      <c r="AT705" s="154">
        <v>0</v>
      </c>
      <c r="AU705" s="154">
        <v>0</v>
      </c>
      <c r="AV705" s="154">
        <v>0</v>
      </c>
      <c r="AW705" s="154">
        <v>0</v>
      </c>
      <c r="AX705" s="154">
        <v>0</v>
      </c>
      <c r="AY705" s="154">
        <v>0</v>
      </c>
      <c r="AZ705" s="154">
        <v>0</v>
      </c>
      <c r="BA705" s="154">
        <v>0</v>
      </c>
      <c r="BB705" s="154">
        <v>0</v>
      </c>
      <c r="BC705" s="22">
        <f t="shared" si="30"/>
        <v>0</v>
      </c>
      <c r="BD705" s="22">
        <f t="shared" si="31"/>
        <v>0</v>
      </c>
      <c r="BE705" s="22">
        <f t="shared" si="32"/>
        <v>0</v>
      </c>
    </row>
    <row r="706" spans="1:57" x14ac:dyDescent="0.3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0</v>
      </c>
      <c r="X706" s="77">
        <v>0</v>
      </c>
      <c r="Y706" s="77">
        <v>0</v>
      </c>
      <c r="Z706" s="77">
        <v>0</v>
      </c>
      <c r="AA706" s="77">
        <v>0</v>
      </c>
      <c r="AB706" s="77">
        <v>0</v>
      </c>
      <c r="AC706" s="77">
        <v>0</v>
      </c>
      <c r="AD706" s="77">
        <v>0</v>
      </c>
      <c r="AE706" s="140">
        <v>44013</v>
      </c>
      <c r="AF706" s="140">
        <v>45474</v>
      </c>
      <c r="AG706" s="141">
        <v>53100</v>
      </c>
      <c r="AH706" s="83">
        <v>0</v>
      </c>
      <c r="AI706" s="83">
        <v>0</v>
      </c>
      <c r="AJ706" s="142">
        <v>4.7100000000000003E-2</v>
      </c>
      <c r="AK706" s="79" t="s">
        <v>651</v>
      </c>
      <c r="AL706" s="79" t="s">
        <v>652</v>
      </c>
      <c r="AM706" s="154">
        <v>0</v>
      </c>
      <c r="AN706" s="154">
        <v>0</v>
      </c>
      <c r="AO706" s="154">
        <v>0</v>
      </c>
      <c r="AP706" s="154">
        <v>0</v>
      </c>
      <c r="AQ706" s="154">
        <v>0</v>
      </c>
      <c r="AR706" s="154">
        <v>0</v>
      </c>
      <c r="AS706" s="154">
        <v>0</v>
      </c>
      <c r="AT706" s="154">
        <v>0</v>
      </c>
      <c r="AU706" s="154">
        <v>0</v>
      </c>
      <c r="AV706" s="154">
        <v>0</v>
      </c>
      <c r="AW706" s="154">
        <v>0</v>
      </c>
      <c r="AX706" s="154">
        <v>0</v>
      </c>
      <c r="AY706" s="154">
        <v>0</v>
      </c>
      <c r="AZ706" s="154">
        <v>0</v>
      </c>
      <c r="BA706" s="154">
        <v>0</v>
      </c>
      <c r="BB706" s="154">
        <v>0</v>
      </c>
      <c r="BC706" s="22">
        <f t="shared" si="30"/>
        <v>0</v>
      </c>
      <c r="BD706" s="22">
        <f t="shared" si="31"/>
        <v>0</v>
      </c>
      <c r="BE706" s="22">
        <f t="shared" si="32"/>
        <v>0</v>
      </c>
    </row>
    <row r="707" spans="1:57" x14ac:dyDescent="0.3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0">
        <v>44013</v>
      </c>
      <c r="AF707" s="140">
        <v>46204</v>
      </c>
      <c r="AG707" s="141">
        <v>362997.5</v>
      </c>
      <c r="AH707" s="83">
        <v>1.836111111111111</v>
      </c>
      <c r="AI707" s="83">
        <v>6</v>
      </c>
      <c r="AJ707" s="142">
        <v>5.3600000000000002E-2</v>
      </c>
      <c r="AK707" s="79" t="s">
        <v>651</v>
      </c>
      <c r="AL707" s="79" t="s">
        <v>652</v>
      </c>
      <c r="AM707" s="154">
        <v>0</v>
      </c>
      <c r="AN707" s="154">
        <v>0</v>
      </c>
      <c r="AO707" s="154">
        <v>0</v>
      </c>
      <c r="AP707" s="154">
        <v>0</v>
      </c>
      <c r="AQ707" s="154">
        <v>0</v>
      </c>
      <c r="AR707" s="154">
        <v>0</v>
      </c>
      <c r="AS707" s="154">
        <v>0</v>
      </c>
      <c r="AT707" s="154">
        <v>0</v>
      </c>
      <c r="AU707" s="154">
        <v>0</v>
      </c>
      <c r="AV707" s="154">
        <v>0</v>
      </c>
      <c r="AW707" s="154">
        <v>0</v>
      </c>
      <c r="AX707" s="154">
        <v>0</v>
      </c>
      <c r="AY707" s="154">
        <v>0</v>
      </c>
      <c r="AZ707" s="154">
        <v>0</v>
      </c>
      <c r="BA707" s="154">
        <v>0</v>
      </c>
      <c r="BB707" s="154">
        <v>0</v>
      </c>
      <c r="BC707" s="22">
        <f t="shared" ref="BC707:BC770" si="33">SUM(AM707:AP707)</f>
        <v>0</v>
      </c>
      <c r="BD707" s="22">
        <f t="shared" si="31"/>
        <v>0</v>
      </c>
      <c r="BE707" s="22">
        <f t="shared" si="32"/>
        <v>0</v>
      </c>
    </row>
    <row r="708" spans="1:57" x14ac:dyDescent="0.3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0">
        <v>44013</v>
      </c>
      <c r="AF708" s="140">
        <v>46569</v>
      </c>
      <c r="AG708" s="141">
        <v>1695365</v>
      </c>
      <c r="AH708" s="83">
        <v>2.8361111111111112</v>
      </c>
      <c r="AI708" s="83">
        <v>7</v>
      </c>
      <c r="AJ708" s="142">
        <v>5.6399999999999999E-2</v>
      </c>
      <c r="AK708" s="79" t="s">
        <v>651</v>
      </c>
      <c r="AL708" s="79" t="s">
        <v>652</v>
      </c>
      <c r="AM708" s="154">
        <v>0</v>
      </c>
      <c r="AN708" s="154">
        <v>0</v>
      </c>
      <c r="AO708" s="154">
        <v>0</v>
      </c>
      <c r="AP708" s="154">
        <v>0</v>
      </c>
      <c r="AQ708" s="154">
        <v>0</v>
      </c>
      <c r="AR708" s="154">
        <v>0</v>
      </c>
      <c r="AS708" s="154">
        <v>0</v>
      </c>
      <c r="AT708" s="154">
        <v>0</v>
      </c>
      <c r="AU708" s="154">
        <v>0</v>
      </c>
      <c r="AV708" s="154">
        <v>0</v>
      </c>
      <c r="AW708" s="154">
        <v>0</v>
      </c>
      <c r="AX708" s="154">
        <v>0</v>
      </c>
      <c r="AY708" s="154">
        <v>0</v>
      </c>
      <c r="AZ708" s="154">
        <v>0</v>
      </c>
      <c r="BA708" s="154">
        <v>0</v>
      </c>
      <c r="BB708" s="154">
        <v>0</v>
      </c>
      <c r="BC708" s="22">
        <f t="shared" si="33"/>
        <v>0</v>
      </c>
      <c r="BD708" s="22">
        <f t="shared" ref="BD708:BD771" si="34">SUM(AQ708:BB708)</f>
        <v>0</v>
      </c>
      <c r="BE708" s="22">
        <f t="shared" ref="BE708:BE771" si="35">BC708+BD708</f>
        <v>0</v>
      </c>
    </row>
    <row r="709" spans="1:57" x14ac:dyDescent="0.3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0">
        <v>44013</v>
      </c>
      <c r="AF709" s="140">
        <v>46935</v>
      </c>
      <c r="AG709" s="141">
        <v>264467.5</v>
      </c>
      <c r="AH709" s="83">
        <v>3.8361111111111112</v>
      </c>
      <c r="AI709" s="83">
        <v>8</v>
      </c>
      <c r="AJ709" s="142">
        <v>5.9299999999999999E-2</v>
      </c>
      <c r="AK709" s="79" t="s">
        <v>651</v>
      </c>
      <c r="AL709" s="79" t="s">
        <v>652</v>
      </c>
      <c r="AM709" s="154">
        <v>0</v>
      </c>
      <c r="AN709" s="154">
        <v>0</v>
      </c>
      <c r="AO709" s="154">
        <v>0</v>
      </c>
      <c r="AP709" s="154">
        <v>0</v>
      </c>
      <c r="AQ709" s="154">
        <v>0</v>
      </c>
      <c r="AR709" s="154">
        <v>0</v>
      </c>
      <c r="AS709" s="154">
        <v>0</v>
      </c>
      <c r="AT709" s="154">
        <v>0</v>
      </c>
      <c r="AU709" s="154">
        <v>0</v>
      </c>
      <c r="AV709" s="154">
        <v>0</v>
      </c>
      <c r="AW709" s="154">
        <v>0</v>
      </c>
      <c r="AX709" s="154">
        <v>0</v>
      </c>
      <c r="AY709" s="154">
        <v>0</v>
      </c>
      <c r="AZ709" s="154">
        <v>0</v>
      </c>
      <c r="BA709" s="154">
        <v>0</v>
      </c>
      <c r="BB709" s="154">
        <v>0</v>
      </c>
      <c r="BC709" s="22">
        <f t="shared" si="33"/>
        <v>0</v>
      </c>
      <c r="BD709" s="22">
        <f t="shared" si="34"/>
        <v>0</v>
      </c>
      <c r="BE709" s="22">
        <f t="shared" si="35"/>
        <v>0</v>
      </c>
    </row>
    <row r="710" spans="1:57" x14ac:dyDescent="0.3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0</v>
      </c>
      <c r="X710" s="77">
        <v>0</v>
      </c>
      <c r="Y710" s="77">
        <v>0</v>
      </c>
      <c r="Z710" s="77">
        <v>0</v>
      </c>
      <c r="AA710" s="77">
        <v>0</v>
      </c>
      <c r="AB710" s="77">
        <v>0</v>
      </c>
      <c r="AC710" s="77">
        <v>0</v>
      </c>
      <c r="AD710" s="77">
        <v>0</v>
      </c>
      <c r="AE710" s="140">
        <v>44021</v>
      </c>
      <c r="AF710" s="140">
        <v>45482</v>
      </c>
      <c r="AG710" s="141">
        <v>397217.5</v>
      </c>
      <c r="AH710" s="83">
        <v>0</v>
      </c>
      <c r="AI710" s="83">
        <v>0</v>
      </c>
      <c r="AJ710" s="142">
        <v>4.7100000000000003E-2</v>
      </c>
      <c r="AK710" s="79" t="s">
        <v>651</v>
      </c>
      <c r="AL710" s="79" t="s">
        <v>652</v>
      </c>
      <c r="AM710" s="154">
        <v>0</v>
      </c>
      <c r="AN710" s="154">
        <v>0</v>
      </c>
      <c r="AO710" s="154">
        <v>0</v>
      </c>
      <c r="AP710" s="154">
        <v>0</v>
      </c>
      <c r="AQ710" s="154">
        <v>0</v>
      </c>
      <c r="AR710" s="154">
        <v>0</v>
      </c>
      <c r="AS710" s="154">
        <v>0</v>
      </c>
      <c r="AT710" s="154">
        <v>0</v>
      </c>
      <c r="AU710" s="154">
        <v>0</v>
      </c>
      <c r="AV710" s="154">
        <v>0</v>
      </c>
      <c r="AW710" s="154">
        <v>0</v>
      </c>
      <c r="AX710" s="154">
        <v>0</v>
      </c>
      <c r="AY710" s="154">
        <v>0</v>
      </c>
      <c r="AZ710" s="154">
        <v>0</v>
      </c>
      <c r="BA710" s="154">
        <v>0</v>
      </c>
      <c r="BB710" s="154">
        <v>0</v>
      </c>
      <c r="BC710" s="22">
        <f t="shared" si="33"/>
        <v>0</v>
      </c>
      <c r="BD710" s="22">
        <f t="shared" si="34"/>
        <v>0</v>
      </c>
      <c r="BE710" s="22">
        <f t="shared" si="35"/>
        <v>0</v>
      </c>
    </row>
    <row r="711" spans="1:57" x14ac:dyDescent="0.3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0">
        <v>44021</v>
      </c>
      <c r="AF711" s="140">
        <v>45847</v>
      </c>
      <c r="AG711" s="141">
        <v>333202.5</v>
      </c>
      <c r="AH711" s="83">
        <v>0.85833333333333328</v>
      </c>
      <c r="AI711" s="83">
        <v>5</v>
      </c>
      <c r="AJ711" s="142">
        <v>5.0700000000000002E-2</v>
      </c>
      <c r="AK711" s="79" t="s">
        <v>651</v>
      </c>
      <c r="AL711" s="79" t="s">
        <v>652</v>
      </c>
      <c r="AM711" s="154">
        <v>0</v>
      </c>
      <c r="AN711" s="154">
        <v>0</v>
      </c>
      <c r="AO711" s="154">
        <v>0</v>
      </c>
      <c r="AP711" s="154">
        <v>0</v>
      </c>
      <c r="AQ711" s="154">
        <v>166601.25</v>
      </c>
      <c r="AR711" s="154">
        <v>0</v>
      </c>
      <c r="AS711" s="154">
        <v>0</v>
      </c>
      <c r="AT711" s="154">
        <v>0</v>
      </c>
      <c r="AU711" s="154">
        <v>0</v>
      </c>
      <c r="AV711" s="154">
        <v>0</v>
      </c>
      <c r="AW711" s="154">
        <v>166601.25</v>
      </c>
      <c r="AX711" s="154">
        <v>0</v>
      </c>
      <c r="AY711" s="154">
        <v>0</v>
      </c>
      <c r="AZ711" s="154">
        <v>0</v>
      </c>
      <c r="BA711" s="154">
        <v>0</v>
      </c>
      <c r="BB711" s="154">
        <v>0</v>
      </c>
      <c r="BC711" s="22">
        <f t="shared" si="33"/>
        <v>0</v>
      </c>
      <c r="BD711" s="22">
        <f t="shared" si="34"/>
        <v>333202.5</v>
      </c>
      <c r="BE711" s="22">
        <f t="shared" si="35"/>
        <v>333202.5</v>
      </c>
    </row>
    <row r="712" spans="1:57" x14ac:dyDescent="0.3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0">
        <v>44021</v>
      </c>
      <c r="AF712" s="140">
        <v>46212</v>
      </c>
      <c r="AG712" s="141">
        <v>975270</v>
      </c>
      <c r="AH712" s="83">
        <v>1.8583333333333334</v>
      </c>
      <c r="AI712" s="83">
        <v>6</v>
      </c>
      <c r="AJ712" s="142">
        <v>5.3600000000000002E-2</v>
      </c>
      <c r="AK712" s="79" t="s">
        <v>651</v>
      </c>
      <c r="AL712" s="79" t="s">
        <v>652</v>
      </c>
      <c r="AM712" s="154">
        <v>0</v>
      </c>
      <c r="AN712" s="154">
        <v>0</v>
      </c>
      <c r="AO712" s="154">
        <v>0</v>
      </c>
      <c r="AP712" s="154">
        <v>0</v>
      </c>
      <c r="AQ712" s="154">
        <v>0</v>
      </c>
      <c r="AR712" s="154">
        <v>0</v>
      </c>
      <c r="AS712" s="154">
        <v>0</v>
      </c>
      <c r="AT712" s="154">
        <v>0</v>
      </c>
      <c r="AU712" s="154">
        <v>0</v>
      </c>
      <c r="AV712" s="154">
        <v>0</v>
      </c>
      <c r="AW712" s="154">
        <v>0</v>
      </c>
      <c r="AX712" s="154">
        <v>0</v>
      </c>
      <c r="AY712" s="154">
        <v>0</v>
      </c>
      <c r="AZ712" s="154">
        <v>0</v>
      </c>
      <c r="BA712" s="154">
        <v>0</v>
      </c>
      <c r="BB712" s="154">
        <v>0</v>
      </c>
      <c r="BC712" s="22">
        <f t="shared" si="33"/>
        <v>0</v>
      </c>
      <c r="BD712" s="22">
        <f t="shared" si="34"/>
        <v>0</v>
      </c>
      <c r="BE712" s="22">
        <f t="shared" si="35"/>
        <v>0</v>
      </c>
    </row>
    <row r="713" spans="1:57" x14ac:dyDescent="0.3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0">
        <v>44021</v>
      </c>
      <c r="AF713" s="140">
        <v>46577</v>
      </c>
      <c r="AG713" s="141">
        <v>314322.5</v>
      </c>
      <c r="AH713" s="83">
        <v>2.8583333333333334</v>
      </c>
      <c r="AI713" s="83">
        <v>7</v>
      </c>
      <c r="AJ713" s="142">
        <v>5.6399999999999999E-2</v>
      </c>
      <c r="AK713" s="79" t="s">
        <v>651</v>
      </c>
      <c r="AL713" s="79" t="s">
        <v>652</v>
      </c>
      <c r="AM713" s="154">
        <v>0</v>
      </c>
      <c r="AN713" s="154">
        <v>0</v>
      </c>
      <c r="AO713" s="154">
        <v>0</v>
      </c>
      <c r="AP713" s="154">
        <v>0</v>
      </c>
      <c r="AQ713" s="154">
        <v>0</v>
      </c>
      <c r="AR713" s="154">
        <v>0</v>
      </c>
      <c r="AS713" s="154">
        <v>0</v>
      </c>
      <c r="AT713" s="154">
        <v>0</v>
      </c>
      <c r="AU713" s="154">
        <v>0</v>
      </c>
      <c r="AV713" s="154">
        <v>0</v>
      </c>
      <c r="AW713" s="154">
        <v>0</v>
      </c>
      <c r="AX713" s="154">
        <v>0</v>
      </c>
      <c r="AY713" s="154">
        <v>0</v>
      </c>
      <c r="AZ713" s="154">
        <v>0</v>
      </c>
      <c r="BA713" s="154">
        <v>0</v>
      </c>
      <c r="BB713" s="154">
        <v>0</v>
      </c>
      <c r="BC713" s="22">
        <f t="shared" si="33"/>
        <v>0</v>
      </c>
      <c r="BD713" s="22">
        <f t="shared" si="34"/>
        <v>0</v>
      </c>
      <c r="BE713" s="22">
        <f t="shared" si="35"/>
        <v>0</v>
      </c>
    </row>
    <row r="714" spans="1:57" x14ac:dyDescent="0.3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0">
        <v>44021</v>
      </c>
      <c r="AF714" s="140">
        <v>46943</v>
      </c>
      <c r="AG714" s="141">
        <v>264320</v>
      </c>
      <c r="AH714" s="83">
        <v>3.8583333333333334</v>
      </c>
      <c r="AI714" s="83">
        <v>8</v>
      </c>
      <c r="AJ714" s="142">
        <v>5.9299999999999999E-2</v>
      </c>
      <c r="AK714" s="79" t="s">
        <v>651</v>
      </c>
      <c r="AL714" s="79" t="s">
        <v>652</v>
      </c>
      <c r="AM714" s="154">
        <v>0</v>
      </c>
      <c r="AN714" s="154">
        <v>0</v>
      </c>
      <c r="AO714" s="154">
        <v>0</v>
      </c>
      <c r="AP714" s="154">
        <v>0</v>
      </c>
      <c r="AQ714" s="154">
        <v>0</v>
      </c>
      <c r="AR714" s="154">
        <v>0</v>
      </c>
      <c r="AS714" s="154">
        <v>0</v>
      </c>
      <c r="AT714" s="154">
        <v>0</v>
      </c>
      <c r="AU714" s="154">
        <v>0</v>
      </c>
      <c r="AV714" s="154">
        <v>0</v>
      </c>
      <c r="AW714" s="154">
        <v>0</v>
      </c>
      <c r="AX714" s="154">
        <v>0</v>
      </c>
      <c r="AY714" s="154">
        <v>0</v>
      </c>
      <c r="AZ714" s="154">
        <v>0</v>
      </c>
      <c r="BA714" s="154">
        <v>0</v>
      </c>
      <c r="BB714" s="154">
        <v>0</v>
      </c>
      <c r="BC714" s="22">
        <f t="shared" si="33"/>
        <v>0</v>
      </c>
      <c r="BD714" s="22">
        <f t="shared" si="34"/>
        <v>0</v>
      </c>
      <c r="BE714" s="22">
        <f t="shared" si="35"/>
        <v>0</v>
      </c>
    </row>
    <row r="715" spans="1:57" x14ac:dyDescent="0.3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0">
        <v>44029</v>
      </c>
      <c r="AF715" s="140">
        <v>46220</v>
      </c>
      <c r="AG715" s="141">
        <v>498402.5</v>
      </c>
      <c r="AH715" s="83">
        <v>1.8805555555555555</v>
      </c>
      <c r="AI715" s="83">
        <v>6</v>
      </c>
      <c r="AJ715" s="142">
        <v>5.3600000000000002E-2</v>
      </c>
      <c r="AK715" s="79" t="s">
        <v>651</v>
      </c>
      <c r="AL715" s="79" t="s">
        <v>652</v>
      </c>
      <c r="AM715" s="154">
        <v>0</v>
      </c>
      <c r="AN715" s="154">
        <v>0</v>
      </c>
      <c r="AO715" s="154">
        <v>0</v>
      </c>
      <c r="AP715" s="154">
        <v>0</v>
      </c>
      <c r="AQ715" s="154">
        <v>0</v>
      </c>
      <c r="AR715" s="154">
        <v>0</v>
      </c>
      <c r="AS715" s="154">
        <v>0</v>
      </c>
      <c r="AT715" s="154">
        <v>0</v>
      </c>
      <c r="AU715" s="154">
        <v>0</v>
      </c>
      <c r="AV715" s="154">
        <v>0</v>
      </c>
      <c r="AW715" s="154">
        <v>0</v>
      </c>
      <c r="AX715" s="154">
        <v>0</v>
      </c>
      <c r="AY715" s="154">
        <v>0</v>
      </c>
      <c r="AZ715" s="154">
        <v>0</v>
      </c>
      <c r="BA715" s="154">
        <v>0</v>
      </c>
      <c r="BB715" s="154">
        <v>0</v>
      </c>
      <c r="BC715" s="22">
        <f t="shared" si="33"/>
        <v>0</v>
      </c>
      <c r="BD715" s="22">
        <f t="shared" si="34"/>
        <v>0</v>
      </c>
      <c r="BE715" s="22">
        <f t="shared" si="35"/>
        <v>0</v>
      </c>
    </row>
    <row r="716" spans="1:57" x14ac:dyDescent="0.3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0">
        <v>44029</v>
      </c>
      <c r="AF716" s="140">
        <v>46585</v>
      </c>
      <c r="AG716" s="141">
        <v>1812480</v>
      </c>
      <c r="AH716" s="83">
        <v>2.8805555555555555</v>
      </c>
      <c r="AI716" s="83">
        <v>7</v>
      </c>
      <c r="AJ716" s="142">
        <v>5.6399999999999999E-2</v>
      </c>
      <c r="AK716" s="79" t="s">
        <v>651</v>
      </c>
      <c r="AL716" s="79" t="s">
        <v>652</v>
      </c>
      <c r="AM716" s="154">
        <v>0</v>
      </c>
      <c r="AN716" s="154">
        <v>0</v>
      </c>
      <c r="AO716" s="154">
        <v>0</v>
      </c>
      <c r="AP716" s="154">
        <v>0</v>
      </c>
      <c r="AQ716" s="154">
        <v>0</v>
      </c>
      <c r="AR716" s="154">
        <v>0</v>
      </c>
      <c r="AS716" s="154">
        <v>0</v>
      </c>
      <c r="AT716" s="154">
        <v>0</v>
      </c>
      <c r="AU716" s="154">
        <v>0</v>
      </c>
      <c r="AV716" s="154">
        <v>0</v>
      </c>
      <c r="AW716" s="154">
        <v>0</v>
      </c>
      <c r="AX716" s="154">
        <v>0</v>
      </c>
      <c r="AY716" s="154">
        <v>0</v>
      </c>
      <c r="AZ716" s="154">
        <v>0</v>
      </c>
      <c r="BA716" s="154">
        <v>0</v>
      </c>
      <c r="BB716" s="154">
        <v>0</v>
      </c>
      <c r="BC716" s="22">
        <f t="shared" si="33"/>
        <v>0</v>
      </c>
      <c r="BD716" s="22">
        <f t="shared" si="34"/>
        <v>0</v>
      </c>
      <c r="BE716" s="22">
        <f t="shared" si="35"/>
        <v>0</v>
      </c>
    </row>
    <row r="717" spans="1:57" x14ac:dyDescent="0.3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0">
        <v>44029</v>
      </c>
      <c r="AF717" s="140">
        <v>46951</v>
      </c>
      <c r="AG717" s="141">
        <v>156792.5</v>
      </c>
      <c r="AH717" s="83">
        <v>3.8805555555555555</v>
      </c>
      <c r="AI717" s="83">
        <v>8</v>
      </c>
      <c r="AJ717" s="142">
        <v>5.9299999999999999E-2</v>
      </c>
      <c r="AK717" s="79" t="s">
        <v>651</v>
      </c>
      <c r="AL717" s="79" t="s">
        <v>652</v>
      </c>
      <c r="AM717" s="154">
        <v>0</v>
      </c>
      <c r="AN717" s="154">
        <v>0</v>
      </c>
      <c r="AO717" s="154">
        <v>0</v>
      </c>
      <c r="AP717" s="154">
        <v>0</v>
      </c>
      <c r="AQ717" s="154">
        <v>0</v>
      </c>
      <c r="AR717" s="154">
        <v>0</v>
      </c>
      <c r="AS717" s="154">
        <v>0</v>
      </c>
      <c r="AT717" s="154">
        <v>0</v>
      </c>
      <c r="AU717" s="154">
        <v>0</v>
      </c>
      <c r="AV717" s="154">
        <v>0</v>
      </c>
      <c r="AW717" s="154">
        <v>0</v>
      </c>
      <c r="AX717" s="154">
        <v>0</v>
      </c>
      <c r="AY717" s="154">
        <v>0</v>
      </c>
      <c r="AZ717" s="154">
        <v>0</v>
      </c>
      <c r="BA717" s="154">
        <v>0</v>
      </c>
      <c r="BB717" s="154">
        <v>0</v>
      </c>
      <c r="BC717" s="22">
        <f t="shared" si="33"/>
        <v>0</v>
      </c>
      <c r="BD717" s="22">
        <f t="shared" si="34"/>
        <v>0</v>
      </c>
      <c r="BE717" s="22">
        <f t="shared" si="35"/>
        <v>0</v>
      </c>
    </row>
    <row r="718" spans="1:57" x14ac:dyDescent="0.3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0">
        <v>44040</v>
      </c>
      <c r="AF718" s="140">
        <v>46596</v>
      </c>
      <c r="AG718" s="141">
        <v>241457.5</v>
      </c>
      <c r="AH718" s="83">
        <v>2.911111111111111</v>
      </c>
      <c r="AI718" s="83">
        <v>7</v>
      </c>
      <c r="AJ718" s="142">
        <v>5.6399999999999999E-2</v>
      </c>
      <c r="AK718" s="79" t="s">
        <v>651</v>
      </c>
      <c r="AL718" s="79" t="s">
        <v>652</v>
      </c>
      <c r="AM718" s="154">
        <v>0</v>
      </c>
      <c r="AN718" s="154">
        <v>0</v>
      </c>
      <c r="AO718" s="154">
        <v>0</v>
      </c>
      <c r="AP718" s="154">
        <v>0</v>
      </c>
      <c r="AQ718" s="154">
        <v>0</v>
      </c>
      <c r="AR718" s="154">
        <v>0</v>
      </c>
      <c r="AS718" s="154">
        <v>0</v>
      </c>
      <c r="AT718" s="154">
        <v>0</v>
      </c>
      <c r="AU718" s="154">
        <v>0</v>
      </c>
      <c r="AV718" s="154">
        <v>0</v>
      </c>
      <c r="AW718" s="154">
        <v>0</v>
      </c>
      <c r="AX718" s="154">
        <v>0</v>
      </c>
      <c r="AY718" s="154">
        <v>0</v>
      </c>
      <c r="AZ718" s="154">
        <v>0</v>
      </c>
      <c r="BA718" s="154">
        <v>0</v>
      </c>
      <c r="BB718" s="154">
        <v>0</v>
      </c>
      <c r="BC718" s="22">
        <f t="shared" si="33"/>
        <v>0</v>
      </c>
      <c r="BD718" s="22">
        <f t="shared" si="34"/>
        <v>0</v>
      </c>
      <c r="BE718" s="22">
        <f t="shared" si="35"/>
        <v>0</v>
      </c>
    </row>
    <row r="719" spans="1:57" x14ac:dyDescent="0.3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0">
        <v>44040</v>
      </c>
      <c r="AF719" s="140">
        <v>46962</v>
      </c>
      <c r="AG719" s="141">
        <v>2259257.5</v>
      </c>
      <c r="AH719" s="83">
        <v>3.911111111111111</v>
      </c>
      <c r="AI719" s="83">
        <v>8</v>
      </c>
      <c r="AJ719" s="142">
        <v>5.9299999999999999E-2</v>
      </c>
      <c r="AK719" s="79" t="s">
        <v>651</v>
      </c>
      <c r="AL719" s="79" t="s">
        <v>652</v>
      </c>
      <c r="AM719" s="154">
        <v>0</v>
      </c>
      <c r="AN719" s="154">
        <v>0</v>
      </c>
      <c r="AO719" s="154">
        <v>0</v>
      </c>
      <c r="AP719" s="154">
        <v>0</v>
      </c>
      <c r="AQ719" s="154">
        <v>0</v>
      </c>
      <c r="AR719" s="154">
        <v>0</v>
      </c>
      <c r="AS719" s="154">
        <v>0</v>
      </c>
      <c r="AT719" s="154">
        <v>0</v>
      </c>
      <c r="AU719" s="154">
        <v>0</v>
      </c>
      <c r="AV719" s="154">
        <v>0</v>
      </c>
      <c r="AW719" s="154">
        <v>0</v>
      </c>
      <c r="AX719" s="154">
        <v>0</v>
      </c>
      <c r="AY719" s="154">
        <v>0</v>
      </c>
      <c r="AZ719" s="154">
        <v>0</v>
      </c>
      <c r="BA719" s="154">
        <v>0</v>
      </c>
      <c r="BB719" s="154">
        <v>0</v>
      </c>
      <c r="BC719" s="22">
        <f t="shared" si="33"/>
        <v>0</v>
      </c>
      <c r="BD719" s="22">
        <f t="shared" si="34"/>
        <v>0</v>
      </c>
      <c r="BE719" s="22">
        <f t="shared" si="35"/>
        <v>0</v>
      </c>
    </row>
    <row r="720" spans="1:57" x14ac:dyDescent="0.3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0">
        <v>44040</v>
      </c>
      <c r="AF720" s="140">
        <v>47327</v>
      </c>
      <c r="AG720" s="141">
        <v>53100</v>
      </c>
      <c r="AH720" s="83">
        <v>4.9111111111111114</v>
      </c>
      <c r="AI720" s="83">
        <v>9</v>
      </c>
      <c r="AJ720" s="142">
        <v>6.2100000000000002E-2</v>
      </c>
      <c r="AK720" s="79" t="s">
        <v>651</v>
      </c>
      <c r="AL720" s="79" t="s">
        <v>652</v>
      </c>
      <c r="AM720" s="154">
        <v>0</v>
      </c>
      <c r="AN720" s="154">
        <v>0</v>
      </c>
      <c r="AO720" s="154">
        <v>0</v>
      </c>
      <c r="AP720" s="154">
        <v>0</v>
      </c>
      <c r="AQ720" s="154">
        <v>0</v>
      </c>
      <c r="AR720" s="154">
        <v>0</v>
      </c>
      <c r="AS720" s="154">
        <v>0</v>
      </c>
      <c r="AT720" s="154">
        <v>0</v>
      </c>
      <c r="AU720" s="154">
        <v>0</v>
      </c>
      <c r="AV720" s="154">
        <v>0</v>
      </c>
      <c r="AW720" s="154">
        <v>0</v>
      </c>
      <c r="AX720" s="154">
        <v>0</v>
      </c>
      <c r="AY720" s="154">
        <v>0</v>
      </c>
      <c r="AZ720" s="154">
        <v>0</v>
      </c>
      <c r="BA720" s="154">
        <v>0</v>
      </c>
      <c r="BB720" s="154">
        <v>0</v>
      </c>
      <c r="BC720" s="22">
        <f t="shared" si="33"/>
        <v>0</v>
      </c>
      <c r="BD720" s="22">
        <f t="shared" si="34"/>
        <v>0</v>
      </c>
      <c r="BE720" s="22">
        <f t="shared" si="35"/>
        <v>0</v>
      </c>
    </row>
    <row r="721" spans="1:57" x14ac:dyDescent="0.3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154653.75</v>
      </c>
      <c r="Z721" s="77">
        <v>607.02</v>
      </c>
      <c r="AA721" s="77">
        <v>0</v>
      </c>
      <c r="AB721" s="77">
        <v>0</v>
      </c>
      <c r="AC721" s="77">
        <v>0</v>
      </c>
      <c r="AD721" s="77">
        <v>0</v>
      </c>
      <c r="AE721" s="140">
        <v>44050</v>
      </c>
      <c r="AF721" s="140">
        <v>45511</v>
      </c>
      <c r="AG721" s="141">
        <v>309307.5</v>
      </c>
      <c r="AH721" s="83">
        <v>0</v>
      </c>
      <c r="AI721" s="83">
        <v>0</v>
      </c>
      <c r="AJ721" s="142">
        <v>4.7100000000000003E-2</v>
      </c>
      <c r="AK721" s="79" t="s">
        <v>651</v>
      </c>
      <c r="AL721" s="79" t="s">
        <v>652</v>
      </c>
      <c r="AM721" s="154">
        <v>0</v>
      </c>
      <c r="AN721" s="154">
        <v>0</v>
      </c>
      <c r="AO721" s="154">
        <v>0</v>
      </c>
      <c r="AP721" s="154">
        <v>0</v>
      </c>
      <c r="AQ721" s="154">
        <v>0</v>
      </c>
      <c r="AR721" s="154">
        <v>0</v>
      </c>
      <c r="AS721" s="154">
        <v>0</v>
      </c>
      <c r="AT721" s="154">
        <v>0</v>
      </c>
      <c r="AU721" s="154">
        <v>0</v>
      </c>
      <c r="AV721" s="154">
        <v>0</v>
      </c>
      <c r="AW721" s="154">
        <v>0</v>
      </c>
      <c r="AX721" s="154">
        <v>0</v>
      </c>
      <c r="AY721" s="154">
        <v>0</v>
      </c>
      <c r="AZ721" s="154">
        <v>0</v>
      </c>
      <c r="BA721" s="154">
        <v>0</v>
      </c>
      <c r="BB721" s="154">
        <v>0</v>
      </c>
      <c r="BC721" s="22">
        <f t="shared" si="33"/>
        <v>0</v>
      </c>
      <c r="BD721" s="22">
        <f t="shared" si="34"/>
        <v>0</v>
      </c>
      <c r="BE721" s="22">
        <f t="shared" si="35"/>
        <v>0</v>
      </c>
    </row>
    <row r="722" spans="1:57" x14ac:dyDescent="0.3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0">
        <v>44050</v>
      </c>
      <c r="AF722" s="140">
        <v>45876</v>
      </c>
      <c r="AG722" s="141">
        <v>633660</v>
      </c>
      <c r="AH722" s="83">
        <v>0.93611111111111112</v>
      </c>
      <c r="AI722" s="83">
        <v>5</v>
      </c>
      <c r="AJ722" s="142">
        <v>5.0700000000000002E-2</v>
      </c>
      <c r="AK722" s="79" t="s">
        <v>651</v>
      </c>
      <c r="AL722" s="79" t="s">
        <v>652</v>
      </c>
      <c r="AM722" s="154">
        <v>0</v>
      </c>
      <c r="AN722" s="154">
        <v>0</v>
      </c>
      <c r="AO722" s="154">
        <v>0</v>
      </c>
      <c r="AP722" s="154">
        <v>0</v>
      </c>
      <c r="AQ722" s="154">
        <v>0</v>
      </c>
      <c r="AR722" s="154">
        <v>316830</v>
      </c>
      <c r="AS722" s="154">
        <v>0</v>
      </c>
      <c r="AT722" s="154">
        <v>0</v>
      </c>
      <c r="AU722" s="154">
        <v>0</v>
      </c>
      <c r="AV722" s="154">
        <v>0</v>
      </c>
      <c r="AW722" s="154">
        <v>0</v>
      </c>
      <c r="AX722" s="154">
        <v>316830</v>
      </c>
      <c r="AY722" s="154">
        <v>0</v>
      </c>
      <c r="AZ722" s="154">
        <v>0</v>
      </c>
      <c r="BA722" s="154">
        <v>0</v>
      </c>
      <c r="BB722" s="154">
        <v>0</v>
      </c>
      <c r="BC722" s="22">
        <f t="shared" si="33"/>
        <v>0</v>
      </c>
      <c r="BD722" s="22">
        <f t="shared" si="34"/>
        <v>633660</v>
      </c>
      <c r="BE722" s="22">
        <f t="shared" si="35"/>
        <v>633660</v>
      </c>
    </row>
    <row r="723" spans="1:57" x14ac:dyDescent="0.3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0">
        <v>44050</v>
      </c>
      <c r="AF723" s="140">
        <v>46241</v>
      </c>
      <c r="AG723" s="141">
        <v>461675</v>
      </c>
      <c r="AH723" s="83">
        <v>1.9361111111111111</v>
      </c>
      <c r="AI723" s="83">
        <v>6</v>
      </c>
      <c r="AJ723" s="142">
        <v>5.3600000000000002E-2</v>
      </c>
      <c r="AK723" s="79" t="s">
        <v>651</v>
      </c>
      <c r="AL723" s="79" t="s">
        <v>652</v>
      </c>
      <c r="AM723" s="154">
        <v>0</v>
      </c>
      <c r="AN723" s="154">
        <v>0</v>
      </c>
      <c r="AO723" s="154">
        <v>0</v>
      </c>
      <c r="AP723" s="154">
        <v>0</v>
      </c>
      <c r="AQ723" s="154">
        <v>0</v>
      </c>
      <c r="AR723" s="154">
        <v>0</v>
      </c>
      <c r="AS723" s="154">
        <v>0</v>
      </c>
      <c r="AT723" s="154">
        <v>0</v>
      </c>
      <c r="AU723" s="154">
        <v>0</v>
      </c>
      <c r="AV723" s="154">
        <v>0</v>
      </c>
      <c r="AW723" s="154">
        <v>0</v>
      </c>
      <c r="AX723" s="154">
        <v>0</v>
      </c>
      <c r="AY723" s="154">
        <v>0</v>
      </c>
      <c r="AZ723" s="154">
        <v>0</v>
      </c>
      <c r="BA723" s="154">
        <v>0</v>
      </c>
      <c r="BB723" s="154">
        <v>0</v>
      </c>
      <c r="BC723" s="22">
        <f t="shared" si="33"/>
        <v>0</v>
      </c>
      <c r="BD723" s="22">
        <f t="shared" si="34"/>
        <v>0</v>
      </c>
      <c r="BE723" s="22">
        <f t="shared" si="35"/>
        <v>0</v>
      </c>
    </row>
    <row r="724" spans="1:57" x14ac:dyDescent="0.3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0">
        <v>44050</v>
      </c>
      <c r="AF724" s="140">
        <v>46606</v>
      </c>
      <c r="AG724" s="141">
        <v>837210</v>
      </c>
      <c r="AH724" s="83">
        <v>2.9361111111111109</v>
      </c>
      <c r="AI724" s="83">
        <v>7</v>
      </c>
      <c r="AJ724" s="142">
        <v>5.6399999999999999E-2</v>
      </c>
      <c r="AK724" s="79" t="s">
        <v>651</v>
      </c>
      <c r="AL724" s="79" t="s">
        <v>652</v>
      </c>
      <c r="AM724" s="154">
        <v>0</v>
      </c>
      <c r="AN724" s="154">
        <v>0</v>
      </c>
      <c r="AO724" s="154">
        <v>0</v>
      </c>
      <c r="AP724" s="154">
        <v>0</v>
      </c>
      <c r="AQ724" s="154">
        <v>0</v>
      </c>
      <c r="AR724" s="154">
        <v>0</v>
      </c>
      <c r="AS724" s="154">
        <v>0</v>
      </c>
      <c r="AT724" s="154">
        <v>0</v>
      </c>
      <c r="AU724" s="154">
        <v>0</v>
      </c>
      <c r="AV724" s="154">
        <v>0</v>
      </c>
      <c r="AW724" s="154">
        <v>0</v>
      </c>
      <c r="AX724" s="154">
        <v>0</v>
      </c>
      <c r="AY724" s="154">
        <v>0</v>
      </c>
      <c r="AZ724" s="154">
        <v>0</v>
      </c>
      <c r="BA724" s="154">
        <v>0</v>
      </c>
      <c r="BB724" s="154">
        <v>0</v>
      </c>
      <c r="BC724" s="22">
        <f t="shared" si="33"/>
        <v>0</v>
      </c>
      <c r="BD724" s="22">
        <f t="shared" si="34"/>
        <v>0</v>
      </c>
      <c r="BE724" s="22">
        <f t="shared" si="35"/>
        <v>0</v>
      </c>
    </row>
    <row r="725" spans="1:57" x14ac:dyDescent="0.3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0">
        <v>44050</v>
      </c>
      <c r="AF725" s="140">
        <v>46972</v>
      </c>
      <c r="AG725" s="141">
        <v>106200</v>
      </c>
      <c r="AH725" s="83">
        <v>3.9361111111111109</v>
      </c>
      <c r="AI725" s="83">
        <v>8</v>
      </c>
      <c r="AJ725" s="142">
        <v>5.9299999999999999E-2</v>
      </c>
      <c r="AK725" s="79" t="s">
        <v>651</v>
      </c>
      <c r="AL725" s="79" t="s">
        <v>652</v>
      </c>
      <c r="AM725" s="154">
        <v>0</v>
      </c>
      <c r="AN725" s="154">
        <v>0</v>
      </c>
      <c r="AO725" s="154">
        <v>0</v>
      </c>
      <c r="AP725" s="154">
        <v>0</v>
      </c>
      <c r="AQ725" s="154">
        <v>0</v>
      </c>
      <c r="AR725" s="154">
        <v>0</v>
      </c>
      <c r="AS725" s="154">
        <v>0</v>
      </c>
      <c r="AT725" s="154">
        <v>0</v>
      </c>
      <c r="AU725" s="154">
        <v>0</v>
      </c>
      <c r="AV725" s="154">
        <v>0</v>
      </c>
      <c r="AW725" s="154">
        <v>0</v>
      </c>
      <c r="AX725" s="154">
        <v>0</v>
      </c>
      <c r="AY725" s="154">
        <v>0</v>
      </c>
      <c r="AZ725" s="154">
        <v>0</v>
      </c>
      <c r="BA725" s="154">
        <v>0</v>
      </c>
      <c r="BB725" s="154">
        <v>0</v>
      </c>
      <c r="BC725" s="22">
        <f t="shared" si="33"/>
        <v>0</v>
      </c>
      <c r="BD725" s="22">
        <f t="shared" si="34"/>
        <v>0</v>
      </c>
      <c r="BE725" s="22">
        <f t="shared" si="35"/>
        <v>0</v>
      </c>
    </row>
    <row r="726" spans="1:57" x14ac:dyDescent="0.3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0">
        <v>44050</v>
      </c>
      <c r="AF726" s="140">
        <v>47337</v>
      </c>
      <c r="AG726" s="141">
        <v>53100</v>
      </c>
      <c r="AH726" s="83">
        <v>4.9361111111111109</v>
      </c>
      <c r="AI726" s="83">
        <v>9</v>
      </c>
      <c r="AJ726" s="142">
        <v>6.2100000000000002E-2</v>
      </c>
      <c r="AK726" s="79" t="s">
        <v>651</v>
      </c>
      <c r="AL726" s="79" t="s">
        <v>652</v>
      </c>
      <c r="AM726" s="154">
        <v>0</v>
      </c>
      <c r="AN726" s="154">
        <v>0</v>
      </c>
      <c r="AO726" s="154">
        <v>0</v>
      </c>
      <c r="AP726" s="154">
        <v>0</v>
      </c>
      <c r="AQ726" s="154">
        <v>0</v>
      </c>
      <c r="AR726" s="154">
        <v>0</v>
      </c>
      <c r="AS726" s="154">
        <v>0</v>
      </c>
      <c r="AT726" s="154">
        <v>0</v>
      </c>
      <c r="AU726" s="154">
        <v>0</v>
      </c>
      <c r="AV726" s="154">
        <v>0</v>
      </c>
      <c r="AW726" s="154">
        <v>0</v>
      </c>
      <c r="AX726" s="154">
        <v>0</v>
      </c>
      <c r="AY726" s="154">
        <v>0</v>
      </c>
      <c r="AZ726" s="154">
        <v>0</v>
      </c>
      <c r="BA726" s="154">
        <v>0</v>
      </c>
      <c r="BB726" s="154">
        <v>0</v>
      </c>
      <c r="BC726" s="22">
        <f t="shared" si="33"/>
        <v>0</v>
      </c>
      <c r="BD726" s="22">
        <f t="shared" si="34"/>
        <v>0</v>
      </c>
      <c r="BE726" s="22">
        <f t="shared" si="35"/>
        <v>0</v>
      </c>
    </row>
    <row r="727" spans="1:57" x14ac:dyDescent="0.3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51993.75</v>
      </c>
      <c r="Z727" s="77">
        <v>204.08</v>
      </c>
      <c r="AA727" s="77">
        <v>0</v>
      </c>
      <c r="AB727" s="77">
        <v>0</v>
      </c>
      <c r="AC727" s="77">
        <v>0</v>
      </c>
      <c r="AD727" s="77">
        <v>0</v>
      </c>
      <c r="AE727" s="140">
        <v>44063</v>
      </c>
      <c r="AF727" s="140">
        <v>45524</v>
      </c>
      <c r="AG727" s="141">
        <v>103987.5</v>
      </c>
      <c r="AH727" s="83">
        <v>0</v>
      </c>
      <c r="AI727" s="83">
        <v>0</v>
      </c>
      <c r="AJ727" s="142">
        <v>4.7100000000000003E-2</v>
      </c>
      <c r="AK727" s="79" t="s">
        <v>651</v>
      </c>
      <c r="AL727" s="79" t="s">
        <v>652</v>
      </c>
      <c r="AM727" s="154">
        <v>0</v>
      </c>
      <c r="AN727" s="154">
        <v>0</v>
      </c>
      <c r="AO727" s="154">
        <v>0</v>
      </c>
      <c r="AP727" s="154">
        <v>0</v>
      </c>
      <c r="AQ727" s="154">
        <v>0</v>
      </c>
      <c r="AR727" s="154">
        <v>0</v>
      </c>
      <c r="AS727" s="154">
        <v>0</v>
      </c>
      <c r="AT727" s="154">
        <v>0</v>
      </c>
      <c r="AU727" s="154">
        <v>0</v>
      </c>
      <c r="AV727" s="154">
        <v>0</v>
      </c>
      <c r="AW727" s="154">
        <v>0</v>
      </c>
      <c r="AX727" s="154">
        <v>0</v>
      </c>
      <c r="AY727" s="154">
        <v>0</v>
      </c>
      <c r="AZ727" s="154">
        <v>0</v>
      </c>
      <c r="BA727" s="154">
        <v>0</v>
      </c>
      <c r="BB727" s="154">
        <v>0</v>
      </c>
      <c r="BC727" s="22">
        <f t="shared" si="33"/>
        <v>0</v>
      </c>
      <c r="BD727" s="22">
        <f t="shared" si="34"/>
        <v>0</v>
      </c>
      <c r="BE727" s="22">
        <f t="shared" si="35"/>
        <v>0</v>
      </c>
    </row>
    <row r="728" spans="1:57" x14ac:dyDescent="0.3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0">
        <v>44063</v>
      </c>
      <c r="AF728" s="140">
        <v>45889</v>
      </c>
      <c r="AG728" s="141">
        <v>360785</v>
      </c>
      <c r="AH728" s="83">
        <v>0.97222222222222221</v>
      </c>
      <c r="AI728" s="83">
        <v>5</v>
      </c>
      <c r="AJ728" s="142">
        <v>5.0700000000000002E-2</v>
      </c>
      <c r="AK728" s="79" t="s">
        <v>651</v>
      </c>
      <c r="AL728" s="79" t="s">
        <v>652</v>
      </c>
      <c r="AM728" s="154">
        <v>0</v>
      </c>
      <c r="AN728" s="154">
        <v>0</v>
      </c>
      <c r="AO728" s="154">
        <v>0</v>
      </c>
      <c r="AP728" s="154">
        <v>0</v>
      </c>
      <c r="AQ728" s="154">
        <v>0</v>
      </c>
      <c r="AR728" s="154">
        <v>180392.5</v>
      </c>
      <c r="AS728" s="154">
        <v>0</v>
      </c>
      <c r="AT728" s="154">
        <v>0</v>
      </c>
      <c r="AU728" s="154">
        <v>0</v>
      </c>
      <c r="AV728" s="154">
        <v>0</v>
      </c>
      <c r="AW728" s="154">
        <v>0</v>
      </c>
      <c r="AX728" s="154">
        <v>180392.5</v>
      </c>
      <c r="AY728" s="154">
        <v>0</v>
      </c>
      <c r="AZ728" s="154">
        <v>0</v>
      </c>
      <c r="BA728" s="154">
        <v>0</v>
      </c>
      <c r="BB728" s="154">
        <v>0</v>
      </c>
      <c r="BC728" s="22">
        <f t="shared" si="33"/>
        <v>0</v>
      </c>
      <c r="BD728" s="22">
        <f t="shared" si="34"/>
        <v>360785</v>
      </c>
      <c r="BE728" s="22">
        <f t="shared" si="35"/>
        <v>360785</v>
      </c>
    </row>
    <row r="729" spans="1:57" x14ac:dyDescent="0.3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0">
        <v>44063</v>
      </c>
      <c r="AF729" s="140">
        <v>46254</v>
      </c>
      <c r="AG729" s="141">
        <v>707115</v>
      </c>
      <c r="AH729" s="83">
        <v>1.9722222222222223</v>
      </c>
      <c r="AI729" s="83">
        <v>6</v>
      </c>
      <c r="AJ729" s="142">
        <v>5.3600000000000002E-2</v>
      </c>
      <c r="AK729" s="79" t="s">
        <v>651</v>
      </c>
      <c r="AL729" s="79" t="s">
        <v>652</v>
      </c>
      <c r="AM729" s="154">
        <v>0</v>
      </c>
      <c r="AN729" s="154">
        <v>0</v>
      </c>
      <c r="AO729" s="154">
        <v>0</v>
      </c>
      <c r="AP729" s="154">
        <v>0</v>
      </c>
      <c r="AQ729" s="154">
        <v>0</v>
      </c>
      <c r="AR729" s="154">
        <v>0</v>
      </c>
      <c r="AS729" s="154">
        <v>0</v>
      </c>
      <c r="AT729" s="154">
        <v>0</v>
      </c>
      <c r="AU729" s="154">
        <v>0</v>
      </c>
      <c r="AV729" s="154">
        <v>0</v>
      </c>
      <c r="AW729" s="154">
        <v>0</v>
      </c>
      <c r="AX729" s="154">
        <v>0</v>
      </c>
      <c r="AY729" s="154">
        <v>0</v>
      </c>
      <c r="AZ729" s="154">
        <v>0</v>
      </c>
      <c r="BA729" s="154">
        <v>0</v>
      </c>
      <c r="BB729" s="154">
        <v>0</v>
      </c>
      <c r="BC729" s="22">
        <f t="shared" si="33"/>
        <v>0</v>
      </c>
      <c r="BD729" s="22">
        <f t="shared" si="34"/>
        <v>0</v>
      </c>
      <c r="BE729" s="22">
        <f t="shared" si="35"/>
        <v>0</v>
      </c>
    </row>
    <row r="730" spans="1:57" x14ac:dyDescent="0.3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0">
        <v>44063</v>
      </c>
      <c r="AF730" s="140">
        <v>46619</v>
      </c>
      <c r="AG730" s="141">
        <v>1085010</v>
      </c>
      <c r="AH730" s="83">
        <v>2.9722222222222223</v>
      </c>
      <c r="AI730" s="83">
        <v>7</v>
      </c>
      <c r="AJ730" s="142">
        <v>5.6399999999999999E-2</v>
      </c>
      <c r="AK730" s="79" t="s">
        <v>651</v>
      </c>
      <c r="AL730" s="79" t="s">
        <v>652</v>
      </c>
      <c r="AM730" s="154">
        <v>0</v>
      </c>
      <c r="AN730" s="154">
        <v>0</v>
      </c>
      <c r="AO730" s="154">
        <v>0</v>
      </c>
      <c r="AP730" s="154">
        <v>0</v>
      </c>
      <c r="AQ730" s="154">
        <v>0</v>
      </c>
      <c r="AR730" s="154">
        <v>0</v>
      </c>
      <c r="AS730" s="154">
        <v>0</v>
      </c>
      <c r="AT730" s="154">
        <v>0</v>
      </c>
      <c r="AU730" s="154">
        <v>0</v>
      </c>
      <c r="AV730" s="154">
        <v>0</v>
      </c>
      <c r="AW730" s="154">
        <v>0</v>
      </c>
      <c r="AX730" s="154">
        <v>0</v>
      </c>
      <c r="AY730" s="154">
        <v>0</v>
      </c>
      <c r="AZ730" s="154">
        <v>0</v>
      </c>
      <c r="BA730" s="154">
        <v>0</v>
      </c>
      <c r="BB730" s="154">
        <v>0</v>
      </c>
      <c r="BC730" s="22">
        <f t="shared" si="33"/>
        <v>0</v>
      </c>
      <c r="BD730" s="22">
        <f t="shared" si="34"/>
        <v>0</v>
      </c>
      <c r="BE730" s="22">
        <f t="shared" si="35"/>
        <v>0</v>
      </c>
    </row>
    <row r="731" spans="1:57" x14ac:dyDescent="0.3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0">
        <v>44063</v>
      </c>
      <c r="AF731" s="140">
        <v>46985</v>
      </c>
      <c r="AG731" s="141">
        <v>106200</v>
      </c>
      <c r="AH731" s="83">
        <v>3.9722222222222223</v>
      </c>
      <c r="AI731" s="83">
        <v>8</v>
      </c>
      <c r="AJ731" s="142">
        <v>5.9299999999999999E-2</v>
      </c>
      <c r="AK731" s="79" t="s">
        <v>651</v>
      </c>
      <c r="AL731" s="79" t="s">
        <v>652</v>
      </c>
      <c r="AM731" s="154">
        <v>0</v>
      </c>
      <c r="AN731" s="154">
        <v>0</v>
      </c>
      <c r="AO731" s="154">
        <v>0</v>
      </c>
      <c r="AP731" s="154">
        <v>0</v>
      </c>
      <c r="AQ731" s="154">
        <v>0</v>
      </c>
      <c r="AR731" s="154">
        <v>0</v>
      </c>
      <c r="AS731" s="154">
        <v>0</v>
      </c>
      <c r="AT731" s="154">
        <v>0</v>
      </c>
      <c r="AU731" s="154">
        <v>0</v>
      </c>
      <c r="AV731" s="154">
        <v>0</v>
      </c>
      <c r="AW731" s="154">
        <v>0</v>
      </c>
      <c r="AX731" s="154">
        <v>0</v>
      </c>
      <c r="AY731" s="154">
        <v>0</v>
      </c>
      <c r="AZ731" s="154">
        <v>0</v>
      </c>
      <c r="BA731" s="154">
        <v>0</v>
      </c>
      <c r="BB731" s="154">
        <v>0</v>
      </c>
      <c r="BC731" s="22">
        <f t="shared" si="33"/>
        <v>0</v>
      </c>
      <c r="BD731" s="22">
        <f t="shared" si="34"/>
        <v>0</v>
      </c>
      <c r="BE731" s="22">
        <f t="shared" si="35"/>
        <v>0</v>
      </c>
    </row>
    <row r="732" spans="1:57" x14ac:dyDescent="0.3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126481.25</v>
      </c>
      <c r="Z732" s="77">
        <v>496.44</v>
      </c>
      <c r="AA732" s="77">
        <v>0</v>
      </c>
      <c r="AB732" s="77">
        <v>0</v>
      </c>
      <c r="AC732" s="77">
        <v>0</v>
      </c>
      <c r="AD732" s="77">
        <v>0</v>
      </c>
      <c r="AE732" s="140">
        <v>44071</v>
      </c>
      <c r="AF732" s="140">
        <v>45532</v>
      </c>
      <c r="AG732" s="141">
        <v>252962.5</v>
      </c>
      <c r="AH732" s="83">
        <v>0</v>
      </c>
      <c r="AI732" s="83">
        <v>0</v>
      </c>
      <c r="AJ732" s="142">
        <v>4.7100000000000003E-2</v>
      </c>
      <c r="AK732" s="79" t="s">
        <v>651</v>
      </c>
      <c r="AL732" s="79" t="s">
        <v>652</v>
      </c>
      <c r="AM732" s="154">
        <v>0</v>
      </c>
      <c r="AN732" s="154">
        <v>0</v>
      </c>
      <c r="AO732" s="154">
        <v>0</v>
      </c>
      <c r="AP732" s="154">
        <v>0</v>
      </c>
      <c r="AQ732" s="154">
        <v>0</v>
      </c>
      <c r="AR732" s="154">
        <v>0</v>
      </c>
      <c r="AS732" s="154">
        <v>0</v>
      </c>
      <c r="AT732" s="154">
        <v>0</v>
      </c>
      <c r="AU732" s="154">
        <v>0</v>
      </c>
      <c r="AV732" s="154">
        <v>0</v>
      </c>
      <c r="AW732" s="154">
        <v>0</v>
      </c>
      <c r="AX732" s="154">
        <v>0</v>
      </c>
      <c r="AY732" s="154">
        <v>0</v>
      </c>
      <c r="AZ732" s="154">
        <v>0</v>
      </c>
      <c r="BA732" s="154">
        <v>0</v>
      </c>
      <c r="BB732" s="154">
        <v>0</v>
      </c>
      <c r="BC732" s="22">
        <f t="shared" si="33"/>
        <v>0</v>
      </c>
      <c r="BD732" s="22">
        <f t="shared" si="34"/>
        <v>0</v>
      </c>
      <c r="BE732" s="22">
        <f t="shared" si="35"/>
        <v>0</v>
      </c>
    </row>
    <row r="733" spans="1:57" x14ac:dyDescent="0.3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0">
        <v>44071</v>
      </c>
      <c r="AF733" s="140">
        <v>45897</v>
      </c>
      <c r="AG733" s="141">
        <v>227297.5</v>
      </c>
      <c r="AH733" s="83">
        <v>0.99444444444444446</v>
      </c>
      <c r="AI733" s="83">
        <v>5</v>
      </c>
      <c r="AJ733" s="142">
        <v>5.0700000000000002E-2</v>
      </c>
      <c r="AK733" s="79" t="s">
        <v>651</v>
      </c>
      <c r="AL733" s="79" t="s">
        <v>652</v>
      </c>
      <c r="AM733" s="154">
        <v>0</v>
      </c>
      <c r="AN733" s="154">
        <v>0</v>
      </c>
      <c r="AO733" s="154">
        <v>0</v>
      </c>
      <c r="AP733" s="154">
        <v>0</v>
      </c>
      <c r="AQ733" s="154">
        <v>0</v>
      </c>
      <c r="AR733" s="154">
        <v>113648.75</v>
      </c>
      <c r="AS733" s="154">
        <v>0</v>
      </c>
      <c r="AT733" s="154">
        <v>0</v>
      </c>
      <c r="AU733" s="154">
        <v>0</v>
      </c>
      <c r="AV733" s="154">
        <v>0</v>
      </c>
      <c r="AW733" s="154">
        <v>0</v>
      </c>
      <c r="AX733" s="154">
        <v>113648.75</v>
      </c>
      <c r="AY733" s="154">
        <v>0</v>
      </c>
      <c r="AZ733" s="154">
        <v>0</v>
      </c>
      <c r="BA733" s="154">
        <v>0</v>
      </c>
      <c r="BB733" s="154">
        <v>0</v>
      </c>
      <c r="BC733" s="22">
        <f t="shared" si="33"/>
        <v>0</v>
      </c>
      <c r="BD733" s="22">
        <f t="shared" si="34"/>
        <v>227297.5</v>
      </c>
      <c r="BE733" s="22">
        <f t="shared" si="35"/>
        <v>227297.5</v>
      </c>
    </row>
    <row r="734" spans="1:57" x14ac:dyDescent="0.3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0">
        <v>44071</v>
      </c>
      <c r="AF734" s="140">
        <v>46262</v>
      </c>
      <c r="AG734" s="141">
        <v>354737.5</v>
      </c>
      <c r="AH734" s="83">
        <v>1.9944444444444445</v>
      </c>
      <c r="AI734" s="83">
        <v>6</v>
      </c>
      <c r="AJ734" s="142">
        <v>5.3600000000000002E-2</v>
      </c>
      <c r="AK734" s="79" t="s">
        <v>651</v>
      </c>
      <c r="AL734" s="79" t="s">
        <v>652</v>
      </c>
      <c r="AM734" s="154">
        <v>0</v>
      </c>
      <c r="AN734" s="154">
        <v>0</v>
      </c>
      <c r="AO734" s="154">
        <v>0</v>
      </c>
      <c r="AP734" s="154">
        <v>0</v>
      </c>
      <c r="AQ734" s="154">
        <v>0</v>
      </c>
      <c r="AR734" s="154">
        <v>0</v>
      </c>
      <c r="AS734" s="154">
        <v>0</v>
      </c>
      <c r="AT734" s="154">
        <v>0</v>
      </c>
      <c r="AU734" s="154">
        <v>0</v>
      </c>
      <c r="AV734" s="154">
        <v>0</v>
      </c>
      <c r="AW734" s="154">
        <v>0</v>
      </c>
      <c r="AX734" s="154">
        <v>0</v>
      </c>
      <c r="AY734" s="154">
        <v>0</v>
      </c>
      <c r="AZ734" s="154">
        <v>0</v>
      </c>
      <c r="BA734" s="154">
        <v>0</v>
      </c>
      <c r="BB734" s="154">
        <v>0</v>
      </c>
      <c r="BC734" s="22">
        <f t="shared" si="33"/>
        <v>0</v>
      </c>
      <c r="BD734" s="22">
        <f t="shared" si="34"/>
        <v>0</v>
      </c>
      <c r="BE734" s="22">
        <f t="shared" si="35"/>
        <v>0</v>
      </c>
    </row>
    <row r="735" spans="1:57" x14ac:dyDescent="0.3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0">
        <v>44071</v>
      </c>
      <c r="AF735" s="140">
        <v>46627</v>
      </c>
      <c r="AG735" s="141">
        <v>469935</v>
      </c>
      <c r="AH735" s="83">
        <v>2.9944444444444445</v>
      </c>
      <c r="AI735" s="83">
        <v>7</v>
      </c>
      <c r="AJ735" s="142">
        <v>5.6399999999999999E-2</v>
      </c>
      <c r="AK735" s="79" t="s">
        <v>651</v>
      </c>
      <c r="AL735" s="79" t="s">
        <v>652</v>
      </c>
      <c r="AM735" s="154">
        <v>0</v>
      </c>
      <c r="AN735" s="154">
        <v>0</v>
      </c>
      <c r="AO735" s="154">
        <v>0</v>
      </c>
      <c r="AP735" s="154">
        <v>0</v>
      </c>
      <c r="AQ735" s="154">
        <v>0</v>
      </c>
      <c r="AR735" s="154">
        <v>0</v>
      </c>
      <c r="AS735" s="154">
        <v>0</v>
      </c>
      <c r="AT735" s="154">
        <v>0</v>
      </c>
      <c r="AU735" s="154">
        <v>0</v>
      </c>
      <c r="AV735" s="154">
        <v>0</v>
      </c>
      <c r="AW735" s="154">
        <v>0</v>
      </c>
      <c r="AX735" s="154">
        <v>0</v>
      </c>
      <c r="AY735" s="154">
        <v>0</v>
      </c>
      <c r="AZ735" s="154">
        <v>0</v>
      </c>
      <c r="BA735" s="154">
        <v>0</v>
      </c>
      <c r="BB735" s="154">
        <v>0</v>
      </c>
      <c r="BC735" s="22">
        <f t="shared" si="33"/>
        <v>0</v>
      </c>
      <c r="BD735" s="22">
        <f t="shared" si="34"/>
        <v>0</v>
      </c>
      <c r="BE735" s="22">
        <f t="shared" si="35"/>
        <v>0</v>
      </c>
    </row>
    <row r="736" spans="1:57" x14ac:dyDescent="0.3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0">
        <v>44071</v>
      </c>
      <c r="AF736" s="140">
        <v>46993</v>
      </c>
      <c r="AG736" s="141">
        <v>964502.5</v>
      </c>
      <c r="AH736" s="83">
        <v>3.9944444444444445</v>
      </c>
      <c r="AI736" s="83">
        <v>8</v>
      </c>
      <c r="AJ736" s="142">
        <v>5.9299999999999999E-2</v>
      </c>
      <c r="AK736" s="79" t="s">
        <v>651</v>
      </c>
      <c r="AL736" s="79" t="s">
        <v>652</v>
      </c>
      <c r="AM736" s="154">
        <v>0</v>
      </c>
      <c r="AN736" s="154">
        <v>0</v>
      </c>
      <c r="AO736" s="154">
        <v>0</v>
      </c>
      <c r="AP736" s="154">
        <v>0</v>
      </c>
      <c r="AQ736" s="154">
        <v>0</v>
      </c>
      <c r="AR736" s="154">
        <v>0</v>
      </c>
      <c r="AS736" s="154">
        <v>0</v>
      </c>
      <c r="AT736" s="154">
        <v>0</v>
      </c>
      <c r="AU736" s="154">
        <v>0</v>
      </c>
      <c r="AV736" s="154">
        <v>0</v>
      </c>
      <c r="AW736" s="154">
        <v>0</v>
      </c>
      <c r="AX736" s="154">
        <v>0</v>
      </c>
      <c r="AY736" s="154">
        <v>0</v>
      </c>
      <c r="AZ736" s="154">
        <v>0</v>
      </c>
      <c r="BA736" s="154">
        <v>0</v>
      </c>
      <c r="BB736" s="154">
        <v>0</v>
      </c>
      <c r="BC736" s="22">
        <f t="shared" si="33"/>
        <v>0</v>
      </c>
      <c r="BD736" s="22">
        <f t="shared" si="34"/>
        <v>0</v>
      </c>
      <c r="BE736" s="22">
        <f t="shared" si="35"/>
        <v>0</v>
      </c>
    </row>
    <row r="737" spans="1:57" x14ac:dyDescent="0.3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0">
        <v>44071</v>
      </c>
      <c r="AF737" s="140">
        <v>47358</v>
      </c>
      <c r="AG737" s="141">
        <v>1102562.5</v>
      </c>
      <c r="AH737" s="83">
        <v>4.9944444444444445</v>
      </c>
      <c r="AI737" s="83">
        <v>9</v>
      </c>
      <c r="AJ737" s="142">
        <v>6.2100000000000002E-2</v>
      </c>
      <c r="AK737" s="79" t="s">
        <v>651</v>
      </c>
      <c r="AL737" s="79" t="s">
        <v>652</v>
      </c>
      <c r="AM737" s="154">
        <v>0</v>
      </c>
      <c r="AN737" s="154">
        <v>0</v>
      </c>
      <c r="AO737" s="154">
        <v>0</v>
      </c>
      <c r="AP737" s="154">
        <v>0</v>
      </c>
      <c r="AQ737" s="154">
        <v>0</v>
      </c>
      <c r="AR737" s="154">
        <v>0</v>
      </c>
      <c r="AS737" s="154">
        <v>0</v>
      </c>
      <c r="AT737" s="154">
        <v>0</v>
      </c>
      <c r="AU737" s="154">
        <v>0</v>
      </c>
      <c r="AV737" s="154">
        <v>0</v>
      </c>
      <c r="AW737" s="154">
        <v>0</v>
      </c>
      <c r="AX737" s="154">
        <v>0</v>
      </c>
      <c r="AY737" s="154">
        <v>0</v>
      </c>
      <c r="AZ737" s="154">
        <v>0</v>
      </c>
      <c r="BA737" s="154">
        <v>0</v>
      </c>
      <c r="BB737" s="154">
        <v>0</v>
      </c>
      <c r="BC737" s="22">
        <f t="shared" si="33"/>
        <v>0</v>
      </c>
      <c r="BD737" s="22">
        <f t="shared" si="34"/>
        <v>0</v>
      </c>
      <c r="BE737" s="22">
        <f t="shared" si="35"/>
        <v>0</v>
      </c>
    </row>
    <row r="738" spans="1:57" x14ac:dyDescent="0.3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0">
        <v>44071</v>
      </c>
      <c r="AF738" s="140">
        <v>47723</v>
      </c>
      <c r="AG738" s="141">
        <v>265500</v>
      </c>
      <c r="AH738" s="83">
        <v>5.9944444444444445</v>
      </c>
      <c r="AI738" s="83">
        <v>10</v>
      </c>
      <c r="AJ738" s="142">
        <v>6.5000000000000002E-2</v>
      </c>
      <c r="AK738" s="79" t="s">
        <v>651</v>
      </c>
      <c r="AL738" s="79" t="s">
        <v>652</v>
      </c>
      <c r="AM738" s="154">
        <v>0</v>
      </c>
      <c r="AN738" s="154">
        <v>0</v>
      </c>
      <c r="AO738" s="154">
        <v>0</v>
      </c>
      <c r="AP738" s="154">
        <v>0</v>
      </c>
      <c r="AQ738" s="154">
        <v>0</v>
      </c>
      <c r="AR738" s="154">
        <v>0</v>
      </c>
      <c r="AS738" s="154">
        <v>0</v>
      </c>
      <c r="AT738" s="154">
        <v>0</v>
      </c>
      <c r="AU738" s="154">
        <v>0</v>
      </c>
      <c r="AV738" s="154">
        <v>0</v>
      </c>
      <c r="AW738" s="154">
        <v>0</v>
      </c>
      <c r="AX738" s="154">
        <v>0</v>
      </c>
      <c r="AY738" s="154">
        <v>0</v>
      </c>
      <c r="AZ738" s="154">
        <v>0</v>
      </c>
      <c r="BA738" s="154">
        <v>0</v>
      </c>
      <c r="BB738" s="154">
        <v>0</v>
      </c>
      <c r="BC738" s="22">
        <f t="shared" si="33"/>
        <v>0</v>
      </c>
      <c r="BD738" s="22">
        <f t="shared" si="34"/>
        <v>0</v>
      </c>
      <c r="BE738" s="22">
        <f t="shared" si="35"/>
        <v>0</v>
      </c>
    </row>
    <row r="739" spans="1:57" x14ac:dyDescent="0.3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0</v>
      </c>
      <c r="Z739" s="77">
        <v>624.38</v>
      </c>
      <c r="AA739" s="77">
        <v>0</v>
      </c>
      <c r="AB739" s="77">
        <v>0</v>
      </c>
      <c r="AC739" s="77">
        <v>0</v>
      </c>
      <c r="AD739" s="77">
        <v>159078.75</v>
      </c>
      <c r="AE739" s="140">
        <v>44085</v>
      </c>
      <c r="AF739" s="140">
        <v>45546</v>
      </c>
      <c r="AG739" s="141">
        <v>318157.5</v>
      </c>
      <c r="AH739" s="83">
        <v>3.0555555555555555E-2</v>
      </c>
      <c r="AI739" s="83">
        <v>4</v>
      </c>
      <c r="AJ739" s="142">
        <v>4.7100000000000003E-2</v>
      </c>
      <c r="AK739" s="79" t="s">
        <v>651</v>
      </c>
      <c r="AL739" s="79" t="s">
        <v>652</v>
      </c>
      <c r="AM739" s="154">
        <v>159078.75</v>
      </c>
      <c r="AN739" s="154">
        <v>0</v>
      </c>
      <c r="AO739" s="154">
        <v>0</v>
      </c>
      <c r="AP739" s="154">
        <v>0</v>
      </c>
      <c r="AQ739" s="154">
        <v>0</v>
      </c>
      <c r="AR739" s="154">
        <v>0</v>
      </c>
      <c r="AS739" s="154">
        <v>0</v>
      </c>
      <c r="AT739" s="154">
        <v>0</v>
      </c>
      <c r="AU739" s="154">
        <v>0</v>
      </c>
      <c r="AV739" s="154">
        <v>0</v>
      </c>
      <c r="AW739" s="154">
        <v>0</v>
      </c>
      <c r="AX739" s="154">
        <v>0</v>
      </c>
      <c r="AY739" s="154">
        <v>0</v>
      </c>
      <c r="AZ739" s="154">
        <v>0</v>
      </c>
      <c r="BA739" s="154">
        <v>0</v>
      </c>
      <c r="BB739" s="154">
        <v>0</v>
      </c>
      <c r="BC739" s="22">
        <f t="shared" si="33"/>
        <v>159078.75</v>
      </c>
      <c r="BD739" s="22">
        <f t="shared" si="34"/>
        <v>0</v>
      </c>
      <c r="BE739" s="22">
        <f t="shared" si="35"/>
        <v>159078.75</v>
      </c>
    </row>
    <row r="740" spans="1:57" x14ac:dyDescent="0.3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0">
        <v>44085</v>
      </c>
      <c r="AF740" s="140">
        <v>45911</v>
      </c>
      <c r="AG740" s="141">
        <v>334382.5</v>
      </c>
      <c r="AH740" s="83">
        <v>1.0305555555555554</v>
      </c>
      <c r="AI740" s="83">
        <v>5</v>
      </c>
      <c r="AJ740" s="142">
        <v>5.0700000000000002E-2</v>
      </c>
      <c r="AK740" s="79" t="s">
        <v>651</v>
      </c>
      <c r="AL740" s="79" t="s">
        <v>652</v>
      </c>
      <c r="AM740" s="154">
        <v>0</v>
      </c>
      <c r="AN740" s="154">
        <v>0</v>
      </c>
      <c r="AO740" s="154">
        <v>0</v>
      </c>
      <c r="AP740" s="154">
        <v>0</v>
      </c>
      <c r="AQ740" s="154">
        <v>0</v>
      </c>
      <c r="AR740" s="154">
        <v>0</v>
      </c>
      <c r="AS740" s="154">
        <v>167191.25</v>
      </c>
      <c r="AT740" s="154">
        <v>0</v>
      </c>
      <c r="AU740" s="154">
        <v>0</v>
      </c>
      <c r="AV740" s="154">
        <v>0</v>
      </c>
      <c r="AW740" s="154">
        <v>0</v>
      </c>
      <c r="AX740" s="154">
        <v>0</v>
      </c>
      <c r="AY740" s="154">
        <v>167191.25</v>
      </c>
      <c r="AZ740" s="154">
        <v>0</v>
      </c>
      <c r="BA740" s="154">
        <v>0</v>
      </c>
      <c r="BB740" s="154">
        <v>0</v>
      </c>
      <c r="BC740" s="22">
        <f t="shared" si="33"/>
        <v>0</v>
      </c>
      <c r="BD740" s="22">
        <f t="shared" si="34"/>
        <v>334382.5</v>
      </c>
      <c r="BE740" s="22">
        <f t="shared" si="35"/>
        <v>334382.5</v>
      </c>
    </row>
    <row r="741" spans="1:57" x14ac:dyDescent="0.3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0">
        <v>44085</v>
      </c>
      <c r="AF741" s="140">
        <v>46276</v>
      </c>
      <c r="AG741" s="141">
        <v>638675</v>
      </c>
      <c r="AH741" s="83">
        <v>2.0305555555555554</v>
      </c>
      <c r="AI741" s="83">
        <v>6</v>
      </c>
      <c r="AJ741" s="142">
        <v>5.3600000000000002E-2</v>
      </c>
      <c r="AK741" s="79" t="s">
        <v>651</v>
      </c>
      <c r="AL741" s="79" t="s">
        <v>652</v>
      </c>
      <c r="AM741" s="154">
        <v>0</v>
      </c>
      <c r="AN741" s="154">
        <v>0</v>
      </c>
      <c r="AO741" s="154">
        <v>0</v>
      </c>
      <c r="AP741" s="154">
        <v>0</v>
      </c>
      <c r="AQ741" s="154">
        <v>0</v>
      </c>
      <c r="AR741" s="154">
        <v>0</v>
      </c>
      <c r="AS741" s="154">
        <v>0</v>
      </c>
      <c r="AT741" s="154">
        <v>0</v>
      </c>
      <c r="AU741" s="154">
        <v>0</v>
      </c>
      <c r="AV741" s="154">
        <v>0</v>
      </c>
      <c r="AW741" s="154">
        <v>0</v>
      </c>
      <c r="AX741" s="154">
        <v>0</v>
      </c>
      <c r="AY741" s="154">
        <v>0</v>
      </c>
      <c r="AZ741" s="154">
        <v>0</v>
      </c>
      <c r="BA741" s="154">
        <v>0</v>
      </c>
      <c r="BB741" s="154">
        <v>0</v>
      </c>
      <c r="BC741" s="22">
        <f t="shared" si="33"/>
        <v>0</v>
      </c>
      <c r="BD741" s="22">
        <f t="shared" si="34"/>
        <v>0</v>
      </c>
      <c r="BE741" s="22">
        <f t="shared" si="35"/>
        <v>0</v>
      </c>
    </row>
    <row r="742" spans="1:57" x14ac:dyDescent="0.3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0">
        <v>44085</v>
      </c>
      <c r="AF742" s="140">
        <v>46641</v>
      </c>
      <c r="AG742" s="141">
        <v>1091500</v>
      </c>
      <c r="AH742" s="83">
        <v>3.0305555555555554</v>
      </c>
      <c r="AI742" s="83">
        <v>7</v>
      </c>
      <c r="AJ742" s="142">
        <v>5.6399999999999999E-2</v>
      </c>
      <c r="AK742" s="79" t="s">
        <v>651</v>
      </c>
      <c r="AL742" s="79" t="s">
        <v>652</v>
      </c>
      <c r="AM742" s="154">
        <v>0</v>
      </c>
      <c r="AN742" s="154">
        <v>0</v>
      </c>
      <c r="AO742" s="154">
        <v>0</v>
      </c>
      <c r="AP742" s="154">
        <v>0</v>
      </c>
      <c r="AQ742" s="154">
        <v>0</v>
      </c>
      <c r="AR742" s="154">
        <v>0</v>
      </c>
      <c r="AS742" s="154">
        <v>0</v>
      </c>
      <c r="AT742" s="154">
        <v>0</v>
      </c>
      <c r="AU742" s="154">
        <v>0</v>
      </c>
      <c r="AV742" s="154">
        <v>0</v>
      </c>
      <c r="AW742" s="154">
        <v>0</v>
      </c>
      <c r="AX742" s="154">
        <v>0</v>
      </c>
      <c r="AY742" s="154">
        <v>0</v>
      </c>
      <c r="AZ742" s="154">
        <v>0</v>
      </c>
      <c r="BA742" s="154">
        <v>0</v>
      </c>
      <c r="BB742" s="154">
        <v>0</v>
      </c>
      <c r="BC742" s="22">
        <f t="shared" si="33"/>
        <v>0</v>
      </c>
      <c r="BD742" s="22">
        <f t="shared" si="34"/>
        <v>0</v>
      </c>
      <c r="BE742" s="22">
        <f t="shared" si="35"/>
        <v>0</v>
      </c>
    </row>
    <row r="743" spans="1:57" x14ac:dyDescent="0.3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0">
        <v>44085</v>
      </c>
      <c r="AF743" s="140">
        <v>47007</v>
      </c>
      <c r="AG743" s="141">
        <v>698412.5</v>
      </c>
      <c r="AH743" s="83">
        <v>4.0305555555555559</v>
      </c>
      <c r="AI743" s="83">
        <v>8</v>
      </c>
      <c r="AJ743" s="142">
        <v>5.9299999999999999E-2</v>
      </c>
      <c r="AK743" s="79" t="s">
        <v>651</v>
      </c>
      <c r="AL743" s="79" t="s">
        <v>652</v>
      </c>
      <c r="AM743" s="154">
        <v>0</v>
      </c>
      <c r="AN743" s="154">
        <v>0</v>
      </c>
      <c r="AO743" s="154">
        <v>0</v>
      </c>
      <c r="AP743" s="154">
        <v>0</v>
      </c>
      <c r="AQ743" s="154">
        <v>0</v>
      </c>
      <c r="AR743" s="154">
        <v>0</v>
      </c>
      <c r="AS743" s="154">
        <v>0</v>
      </c>
      <c r="AT743" s="154">
        <v>0</v>
      </c>
      <c r="AU743" s="154">
        <v>0</v>
      </c>
      <c r="AV743" s="154">
        <v>0</v>
      </c>
      <c r="AW743" s="154">
        <v>0</v>
      </c>
      <c r="AX743" s="154">
        <v>0</v>
      </c>
      <c r="AY743" s="154">
        <v>0</v>
      </c>
      <c r="AZ743" s="154">
        <v>0</v>
      </c>
      <c r="BA743" s="154">
        <v>0</v>
      </c>
      <c r="BB743" s="154">
        <v>0</v>
      </c>
      <c r="BC743" s="22">
        <f t="shared" si="33"/>
        <v>0</v>
      </c>
      <c r="BD743" s="22">
        <f t="shared" si="34"/>
        <v>0</v>
      </c>
      <c r="BE743" s="22">
        <f t="shared" si="35"/>
        <v>0</v>
      </c>
    </row>
    <row r="744" spans="1:57" x14ac:dyDescent="0.3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0">
        <v>44085</v>
      </c>
      <c r="AF744" s="140">
        <v>47372</v>
      </c>
      <c r="AG744" s="141">
        <v>1217612.5</v>
      </c>
      <c r="AH744" s="83">
        <v>5.0305555555555559</v>
      </c>
      <c r="AI744" s="83">
        <v>9</v>
      </c>
      <c r="AJ744" s="142">
        <v>6.2100000000000002E-2</v>
      </c>
      <c r="AK744" s="79" t="s">
        <v>651</v>
      </c>
      <c r="AL744" s="79" t="s">
        <v>652</v>
      </c>
      <c r="AM744" s="154">
        <v>0</v>
      </c>
      <c r="AN744" s="154">
        <v>0</v>
      </c>
      <c r="AO744" s="154">
        <v>0</v>
      </c>
      <c r="AP744" s="154">
        <v>0</v>
      </c>
      <c r="AQ744" s="154">
        <v>0</v>
      </c>
      <c r="AR744" s="154">
        <v>0</v>
      </c>
      <c r="AS744" s="154">
        <v>0</v>
      </c>
      <c r="AT744" s="154">
        <v>0</v>
      </c>
      <c r="AU744" s="154">
        <v>0</v>
      </c>
      <c r="AV744" s="154">
        <v>0</v>
      </c>
      <c r="AW744" s="154">
        <v>0</v>
      </c>
      <c r="AX744" s="154">
        <v>0</v>
      </c>
      <c r="AY744" s="154">
        <v>0</v>
      </c>
      <c r="AZ744" s="154">
        <v>0</v>
      </c>
      <c r="BA744" s="154">
        <v>0</v>
      </c>
      <c r="BB744" s="154">
        <v>0</v>
      </c>
      <c r="BC744" s="22">
        <f t="shared" si="33"/>
        <v>0</v>
      </c>
      <c r="BD744" s="22">
        <f t="shared" si="34"/>
        <v>0</v>
      </c>
      <c r="BE744" s="22">
        <f t="shared" si="35"/>
        <v>0</v>
      </c>
    </row>
    <row r="745" spans="1:57" x14ac:dyDescent="0.3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0">
        <v>44085</v>
      </c>
      <c r="AF745" s="140">
        <v>47737</v>
      </c>
      <c r="AG745" s="141">
        <v>512562.5</v>
      </c>
      <c r="AH745" s="83">
        <v>6.0305555555555559</v>
      </c>
      <c r="AI745" s="83">
        <v>10</v>
      </c>
      <c r="AJ745" s="142">
        <v>6.5000000000000002E-2</v>
      </c>
      <c r="AK745" s="79" t="s">
        <v>651</v>
      </c>
      <c r="AL745" s="79" t="s">
        <v>652</v>
      </c>
      <c r="AM745" s="154">
        <v>0</v>
      </c>
      <c r="AN745" s="154">
        <v>0</v>
      </c>
      <c r="AO745" s="154">
        <v>0</v>
      </c>
      <c r="AP745" s="154">
        <v>0</v>
      </c>
      <c r="AQ745" s="154">
        <v>0</v>
      </c>
      <c r="AR745" s="154">
        <v>0</v>
      </c>
      <c r="AS745" s="154">
        <v>0</v>
      </c>
      <c r="AT745" s="154">
        <v>0</v>
      </c>
      <c r="AU745" s="154">
        <v>0</v>
      </c>
      <c r="AV745" s="154">
        <v>0</v>
      </c>
      <c r="AW745" s="154">
        <v>0</v>
      </c>
      <c r="AX745" s="154">
        <v>0</v>
      </c>
      <c r="AY745" s="154">
        <v>0</v>
      </c>
      <c r="AZ745" s="154">
        <v>0</v>
      </c>
      <c r="BA745" s="154">
        <v>0</v>
      </c>
      <c r="BB745" s="154">
        <v>0</v>
      </c>
      <c r="BC745" s="22">
        <f t="shared" si="33"/>
        <v>0</v>
      </c>
      <c r="BD745" s="22">
        <f t="shared" si="34"/>
        <v>0</v>
      </c>
      <c r="BE745" s="22">
        <f t="shared" si="35"/>
        <v>0</v>
      </c>
    </row>
    <row r="746" spans="1:57" x14ac:dyDescent="0.3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126481.25</v>
      </c>
      <c r="X746" s="77">
        <v>0</v>
      </c>
      <c r="Y746" s="77">
        <v>0</v>
      </c>
      <c r="Z746" s="77">
        <v>496.44</v>
      </c>
      <c r="AA746" s="77">
        <v>0</v>
      </c>
      <c r="AB746" s="77">
        <v>0</v>
      </c>
      <c r="AC746" s="77">
        <v>0</v>
      </c>
      <c r="AD746" s="77">
        <v>126481.25</v>
      </c>
      <c r="AE746" s="140">
        <v>44159</v>
      </c>
      <c r="AF746" s="140">
        <v>45620</v>
      </c>
      <c r="AG746" s="141">
        <v>252962.5</v>
      </c>
      <c r="AH746" s="83">
        <v>0.23333333333333334</v>
      </c>
      <c r="AI746" s="83">
        <v>4</v>
      </c>
      <c r="AJ746" s="142">
        <v>4.7100000000000003E-2</v>
      </c>
      <c r="AK746" s="79" t="s">
        <v>651</v>
      </c>
      <c r="AL746" s="79" t="s">
        <v>652</v>
      </c>
      <c r="AM746" s="154">
        <v>0</v>
      </c>
      <c r="AN746" s="154">
        <v>0</v>
      </c>
      <c r="AO746" s="154">
        <v>126481.25</v>
      </c>
      <c r="AP746" s="154">
        <v>0</v>
      </c>
      <c r="AQ746" s="154">
        <v>0</v>
      </c>
      <c r="AR746" s="154">
        <v>0</v>
      </c>
      <c r="AS746" s="154">
        <v>0</v>
      </c>
      <c r="AT746" s="154">
        <v>0</v>
      </c>
      <c r="AU746" s="154">
        <v>0</v>
      </c>
      <c r="AV746" s="154">
        <v>0</v>
      </c>
      <c r="AW746" s="154">
        <v>0</v>
      </c>
      <c r="AX746" s="154">
        <v>0</v>
      </c>
      <c r="AY746" s="154">
        <v>0</v>
      </c>
      <c r="AZ746" s="154">
        <v>0</v>
      </c>
      <c r="BA746" s="154">
        <v>0</v>
      </c>
      <c r="BB746" s="154">
        <v>0</v>
      </c>
      <c r="BC746" s="22">
        <f t="shared" si="33"/>
        <v>126481.25</v>
      </c>
      <c r="BD746" s="22">
        <f t="shared" si="34"/>
        <v>0</v>
      </c>
      <c r="BE746" s="22">
        <f t="shared" si="35"/>
        <v>126481.25</v>
      </c>
    </row>
    <row r="747" spans="1:57" x14ac:dyDescent="0.3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0">
        <v>44159</v>
      </c>
      <c r="AF747" s="140">
        <v>45985</v>
      </c>
      <c r="AG747" s="141">
        <v>301047.5</v>
      </c>
      <c r="AH747" s="83">
        <v>1.2333333333333334</v>
      </c>
      <c r="AI747" s="83">
        <v>5</v>
      </c>
      <c r="AJ747" s="142">
        <v>5.0700000000000002E-2</v>
      </c>
      <c r="AK747" s="79" t="s">
        <v>651</v>
      </c>
      <c r="AL747" s="79" t="s">
        <v>652</v>
      </c>
      <c r="AM747" s="154">
        <v>0</v>
      </c>
      <c r="AN747" s="154">
        <v>0</v>
      </c>
      <c r="AO747" s="154">
        <v>0</v>
      </c>
      <c r="AP747" s="154">
        <v>0</v>
      </c>
      <c r="AQ747" s="154">
        <v>0</v>
      </c>
      <c r="AR747" s="154">
        <v>0</v>
      </c>
      <c r="AS747" s="154">
        <v>0</v>
      </c>
      <c r="AT747" s="154">
        <v>0</v>
      </c>
      <c r="AU747" s="154">
        <v>150523.75</v>
      </c>
      <c r="AV747" s="154">
        <v>0</v>
      </c>
      <c r="AW747" s="154">
        <v>0</v>
      </c>
      <c r="AX747" s="154">
        <v>0</v>
      </c>
      <c r="AY747" s="154">
        <v>0</v>
      </c>
      <c r="AZ747" s="154">
        <v>0</v>
      </c>
      <c r="BA747" s="154">
        <v>150523.75</v>
      </c>
      <c r="BB747" s="154">
        <v>0</v>
      </c>
      <c r="BC747" s="22">
        <f t="shared" si="33"/>
        <v>0</v>
      </c>
      <c r="BD747" s="22">
        <f t="shared" si="34"/>
        <v>301047.5</v>
      </c>
      <c r="BE747" s="22">
        <f t="shared" si="35"/>
        <v>301047.5</v>
      </c>
    </row>
    <row r="748" spans="1:57" x14ac:dyDescent="0.3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0">
        <v>44159</v>
      </c>
      <c r="AF748" s="140">
        <v>46350</v>
      </c>
      <c r="AG748" s="141">
        <v>621122.5</v>
      </c>
      <c r="AH748" s="83">
        <v>2.2333333333333334</v>
      </c>
      <c r="AI748" s="83">
        <v>6</v>
      </c>
      <c r="AJ748" s="142">
        <v>5.3600000000000002E-2</v>
      </c>
      <c r="AK748" s="79" t="s">
        <v>651</v>
      </c>
      <c r="AL748" s="79" t="s">
        <v>652</v>
      </c>
      <c r="AM748" s="154">
        <v>0</v>
      </c>
      <c r="AN748" s="154">
        <v>0</v>
      </c>
      <c r="AO748" s="154">
        <v>0</v>
      </c>
      <c r="AP748" s="154">
        <v>0</v>
      </c>
      <c r="AQ748" s="154">
        <v>0</v>
      </c>
      <c r="AR748" s="154">
        <v>0</v>
      </c>
      <c r="AS748" s="154">
        <v>0</v>
      </c>
      <c r="AT748" s="154">
        <v>0</v>
      </c>
      <c r="AU748" s="154">
        <v>0</v>
      </c>
      <c r="AV748" s="154">
        <v>0</v>
      </c>
      <c r="AW748" s="154">
        <v>0</v>
      </c>
      <c r="AX748" s="154">
        <v>0</v>
      </c>
      <c r="AY748" s="154">
        <v>0</v>
      </c>
      <c r="AZ748" s="154">
        <v>0</v>
      </c>
      <c r="BA748" s="154">
        <v>0</v>
      </c>
      <c r="BB748" s="154">
        <v>0</v>
      </c>
      <c r="BC748" s="22">
        <f t="shared" si="33"/>
        <v>0</v>
      </c>
      <c r="BD748" s="22">
        <f t="shared" si="34"/>
        <v>0</v>
      </c>
      <c r="BE748" s="22">
        <f t="shared" si="35"/>
        <v>0</v>
      </c>
    </row>
    <row r="749" spans="1:57" x14ac:dyDescent="0.3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0">
        <v>44159</v>
      </c>
      <c r="AF749" s="140">
        <v>46715</v>
      </c>
      <c r="AG749" s="141">
        <v>202370</v>
      </c>
      <c r="AH749" s="83">
        <v>3.2333333333333334</v>
      </c>
      <c r="AI749" s="83">
        <v>7</v>
      </c>
      <c r="AJ749" s="142">
        <v>5.6399999999999999E-2</v>
      </c>
      <c r="AK749" s="79" t="s">
        <v>651</v>
      </c>
      <c r="AL749" s="79" t="s">
        <v>652</v>
      </c>
      <c r="AM749" s="154">
        <v>0</v>
      </c>
      <c r="AN749" s="154">
        <v>0</v>
      </c>
      <c r="AO749" s="154">
        <v>0</v>
      </c>
      <c r="AP749" s="154">
        <v>0</v>
      </c>
      <c r="AQ749" s="154">
        <v>0</v>
      </c>
      <c r="AR749" s="154">
        <v>0</v>
      </c>
      <c r="AS749" s="154">
        <v>0</v>
      </c>
      <c r="AT749" s="154">
        <v>0</v>
      </c>
      <c r="AU749" s="154">
        <v>0</v>
      </c>
      <c r="AV749" s="154">
        <v>0</v>
      </c>
      <c r="AW749" s="154">
        <v>0</v>
      </c>
      <c r="AX749" s="154">
        <v>0</v>
      </c>
      <c r="AY749" s="154">
        <v>0</v>
      </c>
      <c r="AZ749" s="154">
        <v>0</v>
      </c>
      <c r="BA749" s="154">
        <v>0</v>
      </c>
      <c r="BB749" s="154">
        <v>0</v>
      </c>
      <c r="BC749" s="22">
        <f t="shared" si="33"/>
        <v>0</v>
      </c>
      <c r="BD749" s="22">
        <f t="shared" si="34"/>
        <v>0</v>
      </c>
      <c r="BE749" s="22">
        <f t="shared" si="35"/>
        <v>0</v>
      </c>
    </row>
    <row r="750" spans="1:57" x14ac:dyDescent="0.3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0">
        <v>44159</v>
      </c>
      <c r="AF750" s="140">
        <v>47081</v>
      </c>
      <c r="AG750" s="141">
        <v>318600</v>
      </c>
      <c r="AH750" s="83">
        <v>4.2333333333333334</v>
      </c>
      <c r="AI750" s="83">
        <v>8</v>
      </c>
      <c r="AJ750" s="142">
        <v>5.9299999999999999E-2</v>
      </c>
      <c r="AK750" s="79" t="s">
        <v>651</v>
      </c>
      <c r="AL750" s="79" t="s">
        <v>652</v>
      </c>
      <c r="AM750" s="154">
        <v>0</v>
      </c>
      <c r="AN750" s="154">
        <v>0</v>
      </c>
      <c r="AO750" s="154">
        <v>0</v>
      </c>
      <c r="AP750" s="154">
        <v>0</v>
      </c>
      <c r="AQ750" s="154">
        <v>0</v>
      </c>
      <c r="AR750" s="154">
        <v>0</v>
      </c>
      <c r="AS750" s="154">
        <v>0</v>
      </c>
      <c r="AT750" s="154">
        <v>0</v>
      </c>
      <c r="AU750" s="154">
        <v>0</v>
      </c>
      <c r="AV750" s="154">
        <v>0</v>
      </c>
      <c r="AW750" s="154">
        <v>0</v>
      </c>
      <c r="AX750" s="154">
        <v>0</v>
      </c>
      <c r="AY750" s="154">
        <v>0</v>
      </c>
      <c r="AZ750" s="154">
        <v>0</v>
      </c>
      <c r="BA750" s="154">
        <v>0</v>
      </c>
      <c r="BB750" s="154">
        <v>0</v>
      </c>
      <c r="BC750" s="22">
        <f t="shared" si="33"/>
        <v>0</v>
      </c>
      <c r="BD750" s="22">
        <f t="shared" si="34"/>
        <v>0</v>
      </c>
      <c r="BE750" s="22">
        <f t="shared" si="35"/>
        <v>0</v>
      </c>
    </row>
    <row r="751" spans="1:57" x14ac:dyDescent="0.3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247578.75</v>
      </c>
      <c r="X751" s="77">
        <v>0</v>
      </c>
      <c r="Y751" s="77">
        <v>0</v>
      </c>
      <c r="Z751" s="77">
        <v>971.75</v>
      </c>
      <c r="AA751" s="77">
        <v>0</v>
      </c>
      <c r="AB751" s="77">
        <v>0</v>
      </c>
      <c r="AC751" s="77">
        <v>0</v>
      </c>
      <c r="AD751" s="77">
        <v>247578.75</v>
      </c>
      <c r="AE751" s="140">
        <v>44162</v>
      </c>
      <c r="AF751" s="140">
        <v>45623</v>
      </c>
      <c r="AG751" s="141">
        <v>495157.5</v>
      </c>
      <c r="AH751" s="83">
        <v>0.24166666666666667</v>
      </c>
      <c r="AI751" s="83">
        <v>4</v>
      </c>
      <c r="AJ751" s="142">
        <v>4.7100000000000003E-2</v>
      </c>
      <c r="AK751" s="79" t="s">
        <v>651</v>
      </c>
      <c r="AL751" s="79" t="s">
        <v>652</v>
      </c>
      <c r="AM751" s="154">
        <v>0</v>
      </c>
      <c r="AN751" s="154">
        <v>0</v>
      </c>
      <c r="AO751" s="154">
        <v>247578.75</v>
      </c>
      <c r="AP751" s="154">
        <v>0</v>
      </c>
      <c r="AQ751" s="154">
        <v>0</v>
      </c>
      <c r="AR751" s="154">
        <v>0</v>
      </c>
      <c r="AS751" s="154">
        <v>0</v>
      </c>
      <c r="AT751" s="154">
        <v>0</v>
      </c>
      <c r="AU751" s="154">
        <v>0</v>
      </c>
      <c r="AV751" s="154">
        <v>0</v>
      </c>
      <c r="AW751" s="154">
        <v>0</v>
      </c>
      <c r="AX751" s="154">
        <v>0</v>
      </c>
      <c r="AY751" s="154">
        <v>0</v>
      </c>
      <c r="AZ751" s="154">
        <v>0</v>
      </c>
      <c r="BA751" s="154">
        <v>0</v>
      </c>
      <c r="BB751" s="154">
        <v>0</v>
      </c>
      <c r="BC751" s="22">
        <f t="shared" si="33"/>
        <v>247578.75</v>
      </c>
      <c r="BD751" s="22">
        <f t="shared" si="34"/>
        <v>0</v>
      </c>
      <c r="BE751" s="22">
        <f t="shared" si="35"/>
        <v>247578.75</v>
      </c>
    </row>
    <row r="752" spans="1:57" x14ac:dyDescent="0.3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0">
        <v>44162</v>
      </c>
      <c r="AF752" s="140">
        <v>45988</v>
      </c>
      <c r="AG752" s="141">
        <v>676582.5</v>
      </c>
      <c r="AH752" s="83">
        <v>1.2416666666666667</v>
      </c>
      <c r="AI752" s="83">
        <v>5</v>
      </c>
      <c r="AJ752" s="142">
        <v>5.0700000000000002E-2</v>
      </c>
      <c r="AK752" s="79" t="s">
        <v>651</v>
      </c>
      <c r="AL752" s="79" t="s">
        <v>652</v>
      </c>
      <c r="AM752" s="154">
        <v>0</v>
      </c>
      <c r="AN752" s="154">
        <v>0</v>
      </c>
      <c r="AO752" s="154">
        <v>0</v>
      </c>
      <c r="AP752" s="154">
        <v>0</v>
      </c>
      <c r="AQ752" s="154">
        <v>0</v>
      </c>
      <c r="AR752" s="154">
        <v>0</v>
      </c>
      <c r="AS752" s="154">
        <v>0</v>
      </c>
      <c r="AT752" s="154">
        <v>0</v>
      </c>
      <c r="AU752" s="154">
        <v>338291.25</v>
      </c>
      <c r="AV752" s="154">
        <v>0</v>
      </c>
      <c r="AW752" s="154">
        <v>0</v>
      </c>
      <c r="AX752" s="154">
        <v>0</v>
      </c>
      <c r="AY752" s="154">
        <v>0</v>
      </c>
      <c r="AZ752" s="154">
        <v>0</v>
      </c>
      <c r="BA752" s="154">
        <v>338291.25</v>
      </c>
      <c r="BB752" s="154">
        <v>0</v>
      </c>
      <c r="BC752" s="22">
        <f t="shared" si="33"/>
        <v>0</v>
      </c>
      <c r="BD752" s="22">
        <f t="shared" si="34"/>
        <v>676582.5</v>
      </c>
      <c r="BE752" s="22">
        <f t="shared" si="35"/>
        <v>676582.5</v>
      </c>
    </row>
    <row r="753" spans="1:57" x14ac:dyDescent="0.3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0">
        <v>44162</v>
      </c>
      <c r="AF753" s="140">
        <v>46353</v>
      </c>
      <c r="AG753" s="141">
        <v>1916615</v>
      </c>
      <c r="AH753" s="83">
        <v>2.2416666666666667</v>
      </c>
      <c r="AI753" s="83">
        <v>6</v>
      </c>
      <c r="AJ753" s="142">
        <v>5.3600000000000002E-2</v>
      </c>
      <c r="AK753" s="79" t="s">
        <v>651</v>
      </c>
      <c r="AL753" s="79" t="s">
        <v>652</v>
      </c>
      <c r="AM753" s="154">
        <v>0</v>
      </c>
      <c r="AN753" s="154">
        <v>0</v>
      </c>
      <c r="AO753" s="154">
        <v>0</v>
      </c>
      <c r="AP753" s="154">
        <v>0</v>
      </c>
      <c r="AQ753" s="154">
        <v>0</v>
      </c>
      <c r="AR753" s="154">
        <v>0</v>
      </c>
      <c r="AS753" s="154">
        <v>0</v>
      </c>
      <c r="AT753" s="154">
        <v>0</v>
      </c>
      <c r="AU753" s="154">
        <v>0</v>
      </c>
      <c r="AV753" s="154">
        <v>0</v>
      </c>
      <c r="AW753" s="154">
        <v>0</v>
      </c>
      <c r="AX753" s="154">
        <v>0</v>
      </c>
      <c r="AY753" s="154">
        <v>0</v>
      </c>
      <c r="AZ753" s="154">
        <v>0</v>
      </c>
      <c r="BA753" s="154">
        <v>0</v>
      </c>
      <c r="BB753" s="154">
        <v>0</v>
      </c>
      <c r="BC753" s="22">
        <f t="shared" si="33"/>
        <v>0</v>
      </c>
      <c r="BD753" s="22">
        <f t="shared" si="34"/>
        <v>0</v>
      </c>
      <c r="BE753" s="22">
        <f t="shared" si="35"/>
        <v>0</v>
      </c>
    </row>
    <row r="754" spans="1:57" x14ac:dyDescent="0.3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0">
        <v>44162</v>
      </c>
      <c r="AF754" s="140">
        <v>46718</v>
      </c>
      <c r="AG754" s="141">
        <v>2099367.5</v>
      </c>
      <c r="AH754" s="83">
        <v>3.2416666666666667</v>
      </c>
      <c r="AI754" s="83">
        <v>7</v>
      </c>
      <c r="AJ754" s="142">
        <v>5.6399999999999999E-2</v>
      </c>
      <c r="AK754" s="79" t="s">
        <v>651</v>
      </c>
      <c r="AL754" s="79" t="s">
        <v>652</v>
      </c>
      <c r="AM754" s="154">
        <v>0</v>
      </c>
      <c r="AN754" s="154">
        <v>0</v>
      </c>
      <c r="AO754" s="154">
        <v>0</v>
      </c>
      <c r="AP754" s="154">
        <v>0</v>
      </c>
      <c r="AQ754" s="154">
        <v>0</v>
      </c>
      <c r="AR754" s="154">
        <v>0</v>
      </c>
      <c r="AS754" s="154">
        <v>0</v>
      </c>
      <c r="AT754" s="154">
        <v>0</v>
      </c>
      <c r="AU754" s="154">
        <v>0</v>
      </c>
      <c r="AV754" s="154">
        <v>0</v>
      </c>
      <c r="AW754" s="154">
        <v>0</v>
      </c>
      <c r="AX754" s="154">
        <v>0</v>
      </c>
      <c r="AY754" s="154">
        <v>0</v>
      </c>
      <c r="AZ754" s="154">
        <v>0</v>
      </c>
      <c r="BA754" s="154">
        <v>0</v>
      </c>
      <c r="BB754" s="154">
        <v>0</v>
      </c>
      <c r="BC754" s="22">
        <f t="shared" si="33"/>
        <v>0</v>
      </c>
      <c r="BD754" s="22">
        <f t="shared" si="34"/>
        <v>0</v>
      </c>
      <c r="BE754" s="22">
        <f t="shared" si="35"/>
        <v>0</v>
      </c>
    </row>
    <row r="755" spans="1:57" x14ac:dyDescent="0.3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0">
        <v>44162</v>
      </c>
      <c r="AF755" s="140">
        <v>47084</v>
      </c>
      <c r="AG755" s="141">
        <v>1105512.5</v>
      </c>
      <c r="AH755" s="83">
        <v>4.2416666666666663</v>
      </c>
      <c r="AI755" s="83">
        <v>8</v>
      </c>
      <c r="AJ755" s="142">
        <v>5.9299999999999999E-2</v>
      </c>
      <c r="AK755" s="79" t="s">
        <v>651</v>
      </c>
      <c r="AL755" s="79" t="s">
        <v>652</v>
      </c>
      <c r="AM755" s="154">
        <v>0</v>
      </c>
      <c r="AN755" s="154">
        <v>0</v>
      </c>
      <c r="AO755" s="154">
        <v>0</v>
      </c>
      <c r="AP755" s="154">
        <v>0</v>
      </c>
      <c r="AQ755" s="154">
        <v>0</v>
      </c>
      <c r="AR755" s="154">
        <v>0</v>
      </c>
      <c r="AS755" s="154">
        <v>0</v>
      </c>
      <c r="AT755" s="154">
        <v>0</v>
      </c>
      <c r="AU755" s="154">
        <v>0</v>
      </c>
      <c r="AV755" s="154">
        <v>0</v>
      </c>
      <c r="AW755" s="154">
        <v>0</v>
      </c>
      <c r="AX755" s="154">
        <v>0</v>
      </c>
      <c r="AY755" s="154">
        <v>0</v>
      </c>
      <c r="AZ755" s="154">
        <v>0</v>
      </c>
      <c r="BA755" s="154">
        <v>0</v>
      </c>
      <c r="BB755" s="154">
        <v>0</v>
      </c>
      <c r="BC755" s="22">
        <f t="shared" si="33"/>
        <v>0</v>
      </c>
      <c r="BD755" s="22">
        <f t="shared" si="34"/>
        <v>0</v>
      </c>
      <c r="BE755" s="22">
        <f t="shared" si="35"/>
        <v>0</v>
      </c>
    </row>
    <row r="756" spans="1:57" x14ac:dyDescent="0.3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117483.75</v>
      </c>
      <c r="X756" s="77">
        <v>0</v>
      </c>
      <c r="Y756" s="77">
        <v>0</v>
      </c>
      <c r="Z756" s="77">
        <v>461.12</v>
      </c>
      <c r="AA756" s="77">
        <v>0</v>
      </c>
      <c r="AB756" s="77">
        <v>0</v>
      </c>
      <c r="AC756" s="77">
        <v>0</v>
      </c>
      <c r="AD756" s="77">
        <v>117483.75</v>
      </c>
      <c r="AE756" s="140">
        <v>44169</v>
      </c>
      <c r="AF756" s="140">
        <v>45630</v>
      </c>
      <c r="AG756" s="141">
        <v>234967.5</v>
      </c>
      <c r="AH756" s="83">
        <v>0.26111111111111113</v>
      </c>
      <c r="AI756" s="83">
        <v>4</v>
      </c>
      <c r="AJ756" s="142">
        <v>4.7100000000000003E-2</v>
      </c>
      <c r="AK756" s="79" t="s">
        <v>651</v>
      </c>
      <c r="AL756" s="79" t="s">
        <v>652</v>
      </c>
      <c r="AM756" s="154">
        <v>0</v>
      </c>
      <c r="AN756" s="154">
        <v>0</v>
      </c>
      <c r="AO756" s="154">
        <v>0</v>
      </c>
      <c r="AP756" s="154">
        <v>117483.75</v>
      </c>
      <c r="AQ756" s="154">
        <v>0</v>
      </c>
      <c r="AR756" s="154">
        <v>0</v>
      </c>
      <c r="AS756" s="154">
        <v>0</v>
      </c>
      <c r="AT756" s="154">
        <v>0</v>
      </c>
      <c r="AU756" s="154">
        <v>0</v>
      </c>
      <c r="AV756" s="154">
        <v>0</v>
      </c>
      <c r="AW756" s="154">
        <v>0</v>
      </c>
      <c r="AX756" s="154">
        <v>0</v>
      </c>
      <c r="AY756" s="154">
        <v>0</v>
      </c>
      <c r="AZ756" s="154">
        <v>0</v>
      </c>
      <c r="BA756" s="154">
        <v>0</v>
      </c>
      <c r="BB756" s="154">
        <v>0</v>
      </c>
      <c r="BC756" s="22">
        <f t="shared" si="33"/>
        <v>117483.75</v>
      </c>
      <c r="BD756" s="22">
        <f t="shared" si="34"/>
        <v>0</v>
      </c>
      <c r="BE756" s="22">
        <f t="shared" si="35"/>
        <v>117483.75</v>
      </c>
    </row>
    <row r="757" spans="1:57" x14ac:dyDescent="0.3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0">
        <v>44169</v>
      </c>
      <c r="AF757" s="140">
        <v>45995</v>
      </c>
      <c r="AG757" s="141">
        <v>38645</v>
      </c>
      <c r="AH757" s="83">
        <v>1.2611111111111111</v>
      </c>
      <c r="AI757" s="83">
        <v>5</v>
      </c>
      <c r="AJ757" s="142">
        <v>5.0700000000000002E-2</v>
      </c>
      <c r="AK757" s="79" t="s">
        <v>651</v>
      </c>
      <c r="AL757" s="79" t="s">
        <v>652</v>
      </c>
      <c r="AM757" s="154">
        <v>0</v>
      </c>
      <c r="AN757" s="154">
        <v>0</v>
      </c>
      <c r="AO757" s="154">
        <v>0</v>
      </c>
      <c r="AP757" s="154">
        <v>0</v>
      </c>
      <c r="AQ757" s="154">
        <v>0</v>
      </c>
      <c r="AR757" s="154">
        <v>0</v>
      </c>
      <c r="AS757" s="154">
        <v>0</v>
      </c>
      <c r="AT757" s="154">
        <v>0</v>
      </c>
      <c r="AU757" s="154">
        <v>0</v>
      </c>
      <c r="AV757" s="154">
        <v>19322.5</v>
      </c>
      <c r="AW757" s="154">
        <v>0</v>
      </c>
      <c r="AX757" s="154">
        <v>0</v>
      </c>
      <c r="AY757" s="154">
        <v>0</v>
      </c>
      <c r="AZ757" s="154">
        <v>0</v>
      </c>
      <c r="BA757" s="154">
        <v>0</v>
      </c>
      <c r="BB757" s="154">
        <v>19322.5</v>
      </c>
      <c r="BC757" s="22">
        <f t="shared" si="33"/>
        <v>0</v>
      </c>
      <c r="BD757" s="22">
        <f t="shared" si="34"/>
        <v>38645</v>
      </c>
      <c r="BE757" s="22">
        <f t="shared" si="35"/>
        <v>38645</v>
      </c>
    </row>
    <row r="758" spans="1:57" x14ac:dyDescent="0.3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0">
        <v>44169</v>
      </c>
      <c r="AF758" s="140">
        <v>46360</v>
      </c>
      <c r="AG758" s="141">
        <v>362850</v>
      </c>
      <c r="AH758" s="83">
        <v>2.2611111111111111</v>
      </c>
      <c r="AI758" s="83">
        <v>6</v>
      </c>
      <c r="AJ758" s="142">
        <v>5.3600000000000002E-2</v>
      </c>
      <c r="AK758" s="79" t="s">
        <v>651</v>
      </c>
      <c r="AL758" s="79" t="s">
        <v>652</v>
      </c>
      <c r="AM758" s="154">
        <v>0</v>
      </c>
      <c r="AN758" s="154">
        <v>0</v>
      </c>
      <c r="AO758" s="154">
        <v>0</v>
      </c>
      <c r="AP758" s="154">
        <v>0</v>
      </c>
      <c r="AQ758" s="154">
        <v>0</v>
      </c>
      <c r="AR758" s="154">
        <v>0</v>
      </c>
      <c r="AS758" s="154">
        <v>0</v>
      </c>
      <c r="AT758" s="154">
        <v>0</v>
      </c>
      <c r="AU758" s="154">
        <v>0</v>
      </c>
      <c r="AV758" s="154">
        <v>0</v>
      </c>
      <c r="AW758" s="154">
        <v>0</v>
      </c>
      <c r="AX758" s="154">
        <v>0</v>
      </c>
      <c r="AY758" s="154">
        <v>0</v>
      </c>
      <c r="AZ758" s="154">
        <v>0</v>
      </c>
      <c r="BA758" s="154">
        <v>0</v>
      </c>
      <c r="BB758" s="154">
        <v>0</v>
      </c>
      <c r="BC758" s="22">
        <f t="shared" si="33"/>
        <v>0</v>
      </c>
      <c r="BD758" s="22">
        <f t="shared" si="34"/>
        <v>0</v>
      </c>
      <c r="BE758" s="22">
        <f t="shared" si="35"/>
        <v>0</v>
      </c>
    </row>
    <row r="759" spans="1:57" x14ac:dyDescent="0.3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0">
        <v>44169</v>
      </c>
      <c r="AF759" s="140">
        <v>46725</v>
      </c>
      <c r="AG759" s="141">
        <v>2556027.5</v>
      </c>
      <c r="AH759" s="83">
        <v>3.2611111111111111</v>
      </c>
      <c r="AI759" s="83">
        <v>7</v>
      </c>
      <c r="AJ759" s="142">
        <v>5.6399999999999999E-2</v>
      </c>
      <c r="AK759" s="79" t="s">
        <v>651</v>
      </c>
      <c r="AL759" s="79" t="s">
        <v>652</v>
      </c>
      <c r="AM759" s="154">
        <v>0</v>
      </c>
      <c r="AN759" s="154">
        <v>0</v>
      </c>
      <c r="AO759" s="154">
        <v>0</v>
      </c>
      <c r="AP759" s="154">
        <v>0</v>
      </c>
      <c r="AQ759" s="154">
        <v>0</v>
      </c>
      <c r="AR759" s="154">
        <v>0</v>
      </c>
      <c r="AS759" s="154">
        <v>0</v>
      </c>
      <c r="AT759" s="154">
        <v>0</v>
      </c>
      <c r="AU759" s="154">
        <v>0</v>
      </c>
      <c r="AV759" s="154">
        <v>0</v>
      </c>
      <c r="AW759" s="154">
        <v>0</v>
      </c>
      <c r="AX759" s="154">
        <v>0</v>
      </c>
      <c r="AY759" s="154">
        <v>0</v>
      </c>
      <c r="AZ759" s="154">
        <v>0</v>
      </c>
      <c r="BA759" s="154">
        <v>0</v>
      </c>
      <c r="BB759" s="154">
        <v>0</v>
      </c>
      <c r="BC759" s="22">
        <f t="shared" si="33"/>
        <v>0</v>
      </c>
      <c r="BD759" s="22">
        <f t="shared" si="34"/>
        <v>0</v>
      </c>
      <c r="BE759" s="22">
        <f t="shared" si="35"/>
        <v>0</v>
      </c>
    </row>
    <row r="760" spans="1:57" x14ac:dyDescent="0.3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0">
        <v>44169</v>
      </c>
      <c r="AF760" s="140">
        <v>47091</v>
      </c>
      <c r="AG760" s="141">
        <v>1548160</v>
      </c>
      <c r="AH760" s="83">
        <v>4.2611111111111111</v>
      </c>
      <c r="AI760" s="83">
        <v>8</v>
      </c>
      <c r="AJ760" s="142">
        <v>5.9299999999999999E-2</v>
      </c>
      <c r="AK760" s="79" t="s">
        <v>651</v>
      </c>
      <c r="AL760" s="79" t="s">
        <v>652</v>
      </c>
      <c r="AM760" s="154">
        <v>0</v>
      </c>
      <c r="AN760" s="154">
        <v>0</v>
      </c>
      <c r="AO760" s="154">
        <v>0</v>
      </c>
      <c r="AP760" s="154">
        <v>0</v>
      </c>
      <c r="AQ760" s="154">
        <v>0</v>
      </c>
      <c r="AR760" s="154">
        <v>0</v>
      </c>
      <c r="AS760" s="154">
        <v>0</v>
      </c>
      <c r="AT760" s="154">
        <v>0</v>
      </c>
      <c r="AU760" s="154">
        <v>0</v>
      </c>
      <c r="AV760" s="154">
        <v>0</v>
      </c>
      <c r="AW760" s="154">
        <v>0</v>
      </c>
      <c r="AX760" s="154">
        <v>0</v>
      </c>
      <c r="AY760" s="154">
        <v>0</v>
      </c>
      <c r="AZ760" s="154">
        <v>0</v>
      </c>
      <c r="BA760" s="154">
        <v>0</v>
      </c>
      <c r="BB760" s="154">
        <v>0</v>
      </c>
      <c r="BC760" s="22">
        <f t="shared" si="33"/>
        <v>0</v>
      </c>
      <c r="BD760" s="22">
        <f t="shared" si="34"/>
        <v>0</v>
      </c>
      <c r="BE760" s="22">
        <f t="shared" si="35"/>
        <v>0</v>
      </c>
    </row>
    <row r="761" spans="1:57" x14ac:dyDescent="0.3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0">
        <v>44169</v>
      </c>
      <c r="AF761" s="140">
        <v>47456</v>
      </c>
      <c r="AG761" s="141">
        <v>346772.5</v>
      </c>
      <c r="AH761" s="83">
        <v>5.2611111111111111</v>
      </c>
      <c r="AI761" s="83">
        <v>9</v>
      </c>
      <c r="AJ761" s="142">
        <v>6.2100000000000002E-2</v>
      </c>
      <c r="AK761" s="79" t="s">
        <v>651</v>
      </c>
      <c r="AL761" s="79" t="s">
        <v>652</v>
      </c>
      <c r="AM761" s="154">
        <v>0</v>
      </c>
      <c r="AN761" s="154">
        <v>0</v>
      </c>
      <c r="AO761" s="154">
        <v>0</v>
      </c>
      <c r="AP761" s="154">
        <v>0</v>
      </c>
      <c r="AQ761" s="154">
        <v>0</v>
      </c>
      <c r="AR761" s="154">
        <v>0</v>
      </c>
      <c r="AS761" s="154">
        <v>0</v>
      </c>
      <c r="AT761" s="154">
        <v>0</v>
      </c>
      <c r="AU761" s="154">
        <v>0</v>
      </c>
      <c r="AV761" s="154">
        <v>0</v>
      </c>
      <c r="AW761" s="154">
        <v>0</v>
      </c>
      <c r="AX761" s="154">
        <v>0</v>
      </c>
      <c r="AY761" s="154">
        <v>0</v>
      </c>
      <c r="AZ761" s="154">
        <v>0</v>
      </c>
      <c r="BA761" s="154">
        <v>0</v>
      </c>
      <c r="BB761" s="154">
        <v>0</v>
      </c>
      <c r="BC761" s="22">
        <f t="shared" si="33"/>
        <v>0</v>
      </c>
      <c r="BD761" s="22">
        <f t="shared" si="34"/>
        <v>0</v>
      </c>
      <c r="BE761" s="22">
        <f t="shared" si="35"/>
        <v>0</v>
      </c>
    </row>
    <row r="762" spans="1:57" x14ac:dyDescent="0.3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0">
        <v>44169</v>
      </c>
      <c r="AF762" s="140">
        <v>47821</v>
      </c>
      <c r="AG762" s="141">
        <v>92040</v>
      </c>
      <c r="AH762" s="83">
        <v>6.2611111111111111</v>
      </c>
      <c r="AI762" s="83">
        <v>10</v>
      </c>
      <c r="AJ762" s="142">
        <v>6.5000000000000002E-2</v>
      </c>
      <c r="AK762" s="79" t="s">
        <v>651</v>
      </c>
      <c r="AL762" s="79" t="s">
        <v>652</v>
      </c>
      <c r="AM762" s="154">
        <v>0</v>
      </c>
      <c r="AN762" s="154">
        <v>0</v>
      </c>
      <c r="AO762" s="154">
        <v>0</v>
      </c>
      <c r="AP762" s="154">
        <v>0</v>
      </c>
      <c r="AQ762" s="154">
        <v>0</v>
      </c>
      <c r="AR762" s="154">
        <v>0</v>
      </c>
      <c r="AS762" s="154">
        <v>0</v>
      </c>
      <c r="AT762" s="154">
        <v>0</v>
      </c>
      <c r="AU762" s="154">
        <v>0</v>
      </c>
      <c r="AV762" s="154">
        <v>0</v>
      </c>
      <c r="AW762" s="154">
        <v>0</v>
      </c>
      <c r="AX762" s="154">
        <v>0</v>
      </c>
      <c r="AY762" s="154">
        <v>0</v>
      </c>
      <c r="AZ762" s="154">
        <v>0</v>
      </c>
      <c r="BA762" s="154">
        <v>0</v>
      </c>
      <c r="BB762" s="154">
        <v>0</v>
      </c>
      <c r="BC762" s="22">
        <f t="shared" si="33"/>
        <v>0</v>
      </c>
      <c r="BD762" s="22">
        <f t="shared" si="34"/>
        <v>0</v>
      </c>
      <c r="BE762" s="22">
        <f t="shared" si="35"/>
        <v>0</v>
      </c>
    </row>
    <row r="763" spans="1:57" x14ac:dyDescent="0.3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409091.25</v>
      </c>
      <c r="X763" s="77">
        <v>0</v>
      </c>
      <c r="Y763" s="77">
        <v>0</v>
      </c>
      <c r="Z763" s="77">
        <v>1605.68</v>
      </c>
      <c r="AA763" s="77">
        <v>0</v>
      </c>
      <c r="AB763" s="77">
        <v>0</v>
      </c>
      <c r="AC763" s="77">
        <v>0</v>
      </c>
      <c r="AD763" s="77">
        <v>409091.25</v>
      </c>
      <c r="AE763" s="140">
        <v>44188</v>
      </c>
      <c r="AF763" s="140">
        <v>45649</v>
      </c>
      <c r="AG763" s="141">
        <v>818182.5</v>
      </c>
      <c r="AH763" s="83">
        <v>0.31388888888888888</v>
      </c>
      <c r="AI763" s="83">
        <v>4</v>
      </c>
      <c r="AJ763" s="142">
        <v>4.7100000000000003E-2</v>
      </c>
      <c r="AK763" s="79" t="s">
        <v>651</v>
      </c>
      <c r="AL763" s="79" t="s">
        <v>652</v>
      </c>
      <c r="AM763" s="154">
        <v>0</v>
      </c>
      <c r="AN763" s="154">
        <v>0</v>
      </c>
      <c r="AO763" s="154">
        <v>0</v>
      </c>
      <c r="AP763" s="154">
        <v>409091.25</v>
      </c>
      <c r="AQ763" s="154">
        <v>0</v>
      </c>
      <c r="AR763" s="154">
        <v>0</v>
      </c>
      <c r="AS763" s="154">
        <v>0</v>
      </c>
      <c r="AT763" s="154">
        <v>0</v>
      </c>
      <c r="AU763" s="154">
        <v>0</v>
      </c>
      <c r="AV763" s="154">
        <v>0</v>
      </c>
      <c r="AW763" s="154">
        <v>0</v>
      </c>
      <c r="AX763" s="154">
        <v>0</v>
      </c>
      <c r="AY763" s="154">
        <v>0</v>
      </c>
      <c r="AZ763" s="154">
        <v>0</v>
      </c>
      <c r="BA763" s="154">
        <v>0</v>
      </c>
      <c r="BB763" s="154">
        <v>0</v>
      </c>
      <c r="BC763" s="22">
        <f t="shared" si="33"/>
        <v>409091.25</v>
      </c>
      <c r="BD763" s="22">
        <f t="shared" si="34"/>
        <v>0</v>
      </c>
      <c r="BE763" s="22">
        <f t="shared" si="35"/>
        <v>409091.25</v>
      </c>
    </row>
    <row r="764" spans="1:57" x14ac:dyDescent="0.3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0">
        <v>44188</v>
      </c>
      <c r="AF764" s="140">
        <v>46014</v>
      </c>
      <c r="AG764" s="141">
        <v>260485</v>
      </c>
      <c r="AH764" s="83">
        <v>1.3138888888888889</v>
      </c>
      <c r="AI764" s="83">
        <v>5</v>
      </c>
      <c r="AJ764" s="142">
        <v>5.0700000000000002E-2</v>
      </c>
      <c r="AK764" s="79" t="s">
        <v>651</v>
      </c>
      <c r="AL764" s="79" t="s">
        <v>652</v>
      </c>
      <c r="AM764" s="154">
        <v>0</v>
      </c>
      <c r="AN764" s="154">
        <v>0</v>
      </c>
      <c r="AO764" s="154">
        <v>0</v>
      </c>
      <c r="AP764" s="154">
        <v>0</v>
      </c>
      <c r="AQ764" s="154">
        <v>0</v>
      </c>
      <c r="AR764" s="154">
        <v>0</v>
      </c>
      <c r="AS764" s="154">
        <v>0</v>
      </c>
      <c r="AT764" s="154">
        <v>0</v>
      </c>
      <c r="AU764" s="154">
        <v>0</v>
      </c>
      <c r="AV764" s="154">
        <v>130242.5</v>
      </c>
      <c r="AW764" s="154">
        <v>0</v>
      </c>
      <c r="AX764" s="154">
        <v>0</v>
      </c>
      <c r="AY764" s="154">
        <v>0</v>
      </c>
      <c r="AZ764" s="154">
        <v>0</v>
      </c>
      <c r="BA764" s="154">
        <v>0</v>
      </c>
      <c r="BB764" s="154">
        <v>130242.5</v>
      </c>
      <c r="BC764" s="22">
        <f t="shared" si="33"/>
        <v>0</v>
      </c>
      <c r="BD764" s="22">
        <f t="shared" si="34"/>
        <v>260485</v>
      </c>
      <c r="BE764" s="22">
        <f t="shared" si="35"/>
        <v>260485</v>
      </c>
    </row>
    <row r="765" spans="1:57" x14ac:dyDescent="0.3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0">
        <v>44188</v>
      </c>
      <c r="AF765" s="140">
        <v>46379</v>
      </c>
      <c r="AG765" s="141">
        <v>2745712.5</v>
      </c>
      <c r="AH765" s="83">
        <v>2.3138888888888891</v>
      </c>
      <c r="AI765" s="83">
        <v>6</v>
      </c>
      <c r="AJ765" s="142">
        <v>5.3600000000000002E-2</v>
      </c>
      <c r="AK765" s="79" t="s">
        <v>651</v>
      </c>
      <c r="AL765" s="79" t="s">
        <v>652</v>
      </c>
      <c r="AM765" s="154">
        <v>0</v>
      </c>
      <c r="AN765" s="154">
        <v>0</v>
      </c>
      <c r="AO765" s="154">
        <v>0</v>
      </c>
      <c r="AP765" s="154">
        <v>0</v>
      </c>
      <c r="AQ765" s="154">
        <v>0</v>
      </c>
      <c r="AR765" s="154">
        <v>0</v>
      </c>
      <c r="AS765" s="154">
        <v>0</v>
      </c>
      <c r="AT765" s="154">
        <v>0</v>
      </c>
      <c r="AU765" s="154">
        <v>0</v>
      </c>
      <c r="AV765" s="154">
        <v>0</v>
      </c>
      <c r="AW765" s="154">
        <v>0</v>
      </c>
      <c r="AX765" s="154">
        <v>0</v>
      </c>
      <c r="AY765" s="154">
        <v>0</v>
      </c>
      <c r="AZ765" s="154">
        <v>0</v>
      </c>
      <c r="BA765" s="154">
        <v>0</v>
      </c>
      <c r="BB765" s="154">
        <v>0</v>
      </c>
      <c r="BC765" s="22">
        <f t="shared" si="33"/>
        <v>0</v>
      </c>
      <c r="BD765" s="22">
        <f t="shared" si="34"/>
        <v>0</v>
      </c>
      <c r="BE765" s="22">
        <f t="shared" si="35"/>
        <v>0</v>
      </c>
    </row>
    <row r="766" spans="1:57" x14ac:dyDescent="0.3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0">
        <v>44188</v>
      </c>
      <c r="AF766" s="140">
        <v>46744</v>
      </c>
      <c r="AG766" s="141">
        <v>9553280</v>
      </c>
      <c r="AH766" s="83">
        <v>3.3138888888888891</v>
      </c>
      <c r="AI766" s="83">
        <v>7</v>
      </c>
      <c r="AJ766" s="142">
        <v>5.6399999999999999E-2</v>
      </c>
      <c r="AK766" s="79" t="s">
        <v>651</v>
      </c>
      <c r="AL766" s="79" t="s">
        <v>652</v>
      </c>
      <c r="AM766" s="154">
        <v>0</v>
      </c>
      <c r="AN766" s="154">
        <v>0</v>
      </c>
      <c r="AO766" s="154">
        <v>0</v>
      </c>
      <c r="AP766" s="154">
        <v>0</v>
      </c>
      <c r="AQ766" s="154">
        <v>0</v>
      </c>
      <c r="AR766" s="154">
        <v>0</v>
      </c>
      <c r="AS766" s="154">
        <v>0</v>
      </c>
      <c r="AT766" s="154">
        <v>0</v>
      </c>
      <c r="AU766" s="154">
        <v>0</v>
      </c>
      <c r="AV766" s="154">
        <v>0</v>
      </c>
      <c r="AW766" s="154">
        <v>0</v>
      </c>
      <c r="AX766" s="154">
        <v>0</v>
      </c>
      <c r="AY766" s="154">
        <v>0</v>
      </c>
      <c r="AZ766" s="154">
        <v>0</v>
      </c>
      <c r="BA766" s="154">
        <v>0</v>
      </c>
      <c r="BB766" s="154">
        <v>0</v>
      </c>
      <c r="BC766" s="22">
        <f t="shared" si="33"/>
        <v>0</v>
      </c>
      <c r="BD766" s="22">
        <f t="shared" si="34"/>
        <v>0</v>
      </c>
      <c r="BE766" s="22">
        <f t="shared" si="35"/>
        <v>0</v>
      </c>
    </row>
    <row r="767" spans="1:57" x14ac:dyDescent="0.3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0">
        <v>44188</v>
      </c>
      <c r="AF767" s="140">
        <v>47110</v>
      </c>
      <c r="AG767" s="141">
        <v>4651265</v>
      </c>
      <c r="AH767" s="83">
        <v>4.3138888888888891</v>
      </c>
      <c r="AI767" s="83">
        <v>8</v>
      </c>
      <c r="AJ767" s="142">
        <v>5.9299999999999999E-2</v>
      </c>
      <c r="AK767" s="79" t="s">
        <v>651</v>
      </c>
      <c r="AL767" s="79" t="s">
        <v>652</v>
      </c>
      <c r="AM767" s="154">
        <v>0</v>
      </c>
      <c r="AN767" s="154">
        <v>0</v>
      </c>
      <c r="AO767" s="154">
        <v>0</v>
      </c>
      <c r="AP767" s="154">
        <v>0</v>
      </c>
      <c r="AQ767" s="154">
        <v>0</v>
      </c>
      <c r="AR767" s="154">
        <v>0</v>
      </c>
      <c r="AS767" s="154">
        <v>0</v>
      </c>
      <c r="AT767" s="154">
        <v>0</v>
      </c>
      <c r="AU767" s="154">
        <v>0</v>
      </c>
      <c r="AV767" s="154">
        <v>0</v>
      </c>
      <c r="AW767" s="154">
        <v>0</v>
      </c>
      <c r="AX767" s="154">
        <v>0</v>
      </c>
      <c r="AY767" s="154">
        <v>0</v>
      </c>
      <c r="AZ767" s="154">
        <v>0</v>
      </c>
      <c r="BA767" s="154">
        <v>0</v>
      </c>
      <c r="BB767" s="154">
        <v>0</v>
      </c>
      <c r="BC767" s="22">
        <f t="shared" si="33"/>
        <v>0</v>
      </c>
      <c r="BD767" s="22">
        <f t="shared" si="34"/>
        <v>0</v>
      </c>
      <c r="BE767" s="22">
        <f t="shared" si="35"/>
        <v>0</v>
      </c>
    </row>
    <row r="768" spans="1:57" x14ac:dyDescent="0.3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0">
        <v>44188</v>
      </c>
      <c r="AF768" s="140">
        <v>47475</v>
      </c>
      <c r="AG768" s="141">
        <v>53100</v>
      </c>
      <c r="AH768" s="83">
        <v>5.3138888888888891</v>
      </c>
      <c r="AI768" s="83">
        <v>9</v>
      </c>
      <c r="AJ768" s="142">
        <v>6.2100000000000002E-2</v>
      </c>
      <c r="AK768" s="79" t="s">
        <v>651</v>
      </c>
      <c r="AL768" s="79" t="s">
        <v>652</v>
      </c>
      <c r="AM768" s="154">
        <v>0</v>
      </c>
      <c r="AN768" s="154">
        <v>0</v>
      </c>
      <c r="AO768" s="154">
        <v>0</v>
      </c>
      <c r="AP768" s="154">
        <v>0</v>
      </c>
      <c r="AQ768" s="154">
        <v>0</v>
      </c>
      <c r="AR768" s="154">
        <v>0</v>
      </c>
      <c r="AS768" s="154">
        <v>0</v>
      </c>
      <c r="AT768" s="154">
        <v>0</v>
      </c>
      <c r="AU768" s="154">
        <v>0</v>
      </c>
      <c r="AV768" s="154">
        <v>0</v>
      </c>
      <c r="AW768" s="154">
        <v>0</v>
      </c>
      <c r="AX768" s="154">
        <v>0</v>
      </c>
      <c r="AY768" s="154">
        <v>0</v>
      </c>
      <c r="AZ768" s="154">
        <v>0</v>
      </c>
      <c r="BA768" s="154">
        <v>0</v>
      </c>
      <c r="BB768" s="154">
        <v>0</v>
      </c>
      <c r="BC768" s="22">
        <f t="shared" si="33"/>
        <v>0</v>
      </c>
      <c r="BD768" s="22">
        <f t="shared" si="34"/>
        <v>0</v>
      </c>
      <c r="BE768" s="22">
        <f t="shared" si="35"/>
        <v>0</v>
      </c>
    </row>
    <row r="769" spans="1:57" x14ac:dyDescent="0.3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40">
        <v>44301</v>
      </c>
      <c r="AF769" s="140">
        <v>45397</v>
      </c>
      <c r="AG769" s="141">
        <v>974680</v>
      </c>
      <c r="AH769" s="83">
        <v>0</v>
      </c>
      <c r="AI769" s="83">
        <v>0</v>
      </c>
      <c r="AJ769" s="142">
        <v>4.2999999999999997E-2</v>
      </c>
      <c r="AK769" s="79" t="s">
        <v>651</v>
      </c>
      <c r="AL769" s="79" t="s">
        <v>652</v>
      </c>
      <c r="AM769" s="154">
        <v>0</v>
      </c>
      <c r="AN769" s="154">
        <v>0</v>
      </c>
      <c r="AO769" s="154">
        <v>0</v>
      </c>
      <c r="AP769" s="154">
        <v>0</v>
      </c>
      <c r="AQ769" s="154">
        <v>0</v>
      </c>
      <c r="AR769" s="154">
        <v>0</v>
      </c>
      <c r="AS769" s="154">
        <v>0</v>
      </c>
      <c r="AT769" s="154">
        <v>0</v>
      </c>
      <c r="AU769" s="154">
        <v>0</v>
      </c>
      <c r="AV769" s="154">
        <v>0</v>
      </c>
      <c r="AW769" s="154">
        <v>0</v>
      </c>
      <c r="AX769" s="154">
        <v>0</v>
      </c>
      <c r="AY769" s="154">
        <v>0</v>
      </c>
      <c r="AZ769" s="154">
        <v>0</v>
      </c>
      <c r="BA769" s="154">
        <v>0</v>
      </c>
      <c r="BB769" s="154">
        <v>0</v>
      </c>
      <c r="BC769" s="22">
        <f t="shared" si="33"/>
        <v>0</v>
      </c>
      <c r="BD769" s="22">
        <f t="shared" si="34"/>
        <v>0</v>
      </c>
      <c r="BE769" s="22">
        <f t="shared" si="35"/>
        <v>0</v>
      </c>
    </row>
    <row r="770" spans="1:57" x14ac:dyDescent="0.3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0">
        <v>44301</v>
      </c>
      <c r="AF770" s="140">
        <v>45762</v>
      </c>
      <c r="AG770" s="141">
        <v>1775900</v>
      </c>
      <c r="AH770" s="83">
        <v>0.625</v>
      </c>
      <c r="AI770" s="83">
        <v>4</v>
      </c>
      <c r="AJ770" s="142">
        <v>4.7100000000000003E-2</v>
      </c>
      <c r="AK770" s="79" t="s">
        <v>651</v>
      </c>
      <c r="AL770" s="79" t="s">
        <v>652</v>
      </c>
      <c r="AM770" s="154">
        <v>0</v>
      </c>
      <c r="AN770" s="154">
        <v>887950</v>
      </c>
      <c r="AO770" s="154">
        <v>0</v>
      </c>
      <c r="AP770" s="154">
        <v>0</v>
      </c>
      <c r="AQ770" s="154">
        <v>0</v>
      </c>
      <c r="AR770" s="154">
        <v>0</v>
      </c>
      <c r="AS770" s="154">
        <v>0</v>
      </c>
      <c r="AT770" s="154">
        <v>887950</v>
      </c>
      <c r="AU770" s="154">
        <v>0</v>
      </c>
      <c r="AV770" s="154">
        <v>0</v>
      </c>
      <c r="AW770" s="154">
        <v>0</v>
      </c>
      <c r="AX770" s="154">
        <v>0</v>
      </c>
      <c r="AY770" s="154">
        <v>0</v>
      </c>
      <c r="AZ770" s="154">
        <v>0</v>
      </c>
      <c r="BA770" s="154">
        <v>0</v>
      </c>
      <c r="BB770" s="154">
        <v>0</v>
      </c>
      <c r="BC770" s="22">
        <f t="shared" si="33"/>
        <v>887950</v>
      </c>
      <c r="BD770" s="22">
        <f t="shared" si="34"/>
        <v>887950</v>
      </c>
      <c r="BE770" s="22">
        <f t="shared" si="35"/>
        <v>1775900</v>
      </c>
    </row>
    <row r="771" spans="1:57" x14ac:dyDescent="0.3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0">
        <v>44301</v>
      </c>
      <c r="AF771" s="140">
        <v>46127</v>
      </c>
      <c r="AG771" s="141">
        <v>737205</v>
      </c>
      <c r="AH771" s="83">
        <v>1.625</v>
      </c>
      <c r="AI771" s="83">
        <v>5</v>
      </c>
      <c r="AJ771" s="142">
        <v>5.0700000000000002E-2</v>
      </c>
      <c r="AK771" s="79" t="s">
        <v>651</v>
      </c>
      <c r="AL771" s="79" t="s">
        <v>652</v>
      </c>
      <c r="AM771" s="154">
        <v>0</v>
      </c>
      <c r="AN771" s="154">
        <v>0</v>
      </c>
      <c r="AO771" s="154">
        <v>0</v>
      </c>
      <c r="AP771" s="154">
        <v>0</v>
      </c>
      <c r="AQ771" s="154">
        <v>0</v>
      </c>
      <c r="AR771" s="154">
        <v>0</v>
      </c>
      <c r="AS771" s="154">
        <v>0</v>
      </c>
      <c r="AT771" s="154">
        <v>0</v>
      </c>
      <c r="AU771" s="154">
        <v>0</v>
      </c>
      <c r="AV771" s="154">
        <v>0</v>
      </c>
      <c r="AW771" s="154">
        <v>0</v>
      </c>
      <c r="AX771" s="154">
        <v>0</v>
      </c>
      <c r="AY771" s="154">
        <v>0</v>
      </c>
      <c r="AZ771" s="154">
        <v>368602.5</v>
      </c>
      <c r="BA771" s="154">
        <v>0</v>
      </c>
      <c r="BB771" s="154">
        <v>0</v>
      </c>
      <c r="BC771" s="22">
        <f t="shared" ref="BC771:BC834" si="36">SUM(AM771:AP771)</f>
        <v>0</v>
      </c>
      <c r="BD771" s="22">
        <f t="shared" si="34"/>
        <v>368602.5</v>
      </c>
      <c r="BE771" s="22">
        <f t="shared" si="35"/>
        <v>368602.5</v>
      </c>
    </row>
    <row r="772" spans="1:57" x14ac:dyDescent="0.3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0">
        <v>44301</v>
      </c>
      <c r="AF772" s="140">
        <v>46492</v>
      </c>
      <c r="AG772" s="141">
        <v>751955</v>
      </c>
      <c r="AH772" s="83">
        <v>2.625</v>
      </c>
      <c r="AI772" s="83">
        <v>6</v>
      </c>
      <c r="AJ772" s="142">
        <v>5.3600000000000002E-2</v>
      </c>
      <c r="AK772" s="79" t="s">
        <v>651</v>
      </c>
      <c r="AL772" s="79" t="s">
        <v>652</v>
      </c>
      <c r="AM772" s="154">
        <v>0</v>
      </c>
      <c r="AN772" s="154">
        <v>0</v>
      </c>
      <c r="AO772" s="154">
        <v>0</v>
      </c>
      <c r="AP772" s="154">
        <v>0</v>
      </c>
      <c r="AQ772" s="154">
        <v>0</v>
      </c>
      <c r="AR772" s="154">
        <v>0</v>
      </c>
      <c r="AS772" s="154">
        <v>0</v>
      </c>
      <c r="AT772" s="154">
        <v>0</v>
      </c>
      <c r="AU772" s="154">
        <v>0</v>
      </c>
      <c r="AV772" s="154">
        <v>0</v>
      </c>
      <c r="AW772" s="154">
        <v>0</v>
      </c>
      <c r="AX772" s="154">
        <v>0</v>
      </c>
      <c r="AY772" s="154">
        <v>0</v>
      </c>
      <c r="AZ772" s="154">
        <v>0</v>
      </c>
      <c r="BA772" s="154">
        <v>0</v>
      </c>
      <c r="BB772" s="154">
        <v>0</v>
      </c>
      <c r="BC772" s="22">
        <f t="shared" si="36"/>
        <v>0</v>
      </c>
      <c r="BD772" s="22">
        <f t="shared" ref="BD772:BD835" si="37">SUM(AQ772:BB772)</f>
        <v>0</v>
      </c>
      <c r="BE772" s="22">
        <f t="shared" ref="BE772:BE835" si="38">BC772+BD772</f>
        <v>0</v>
      </c>
    </row>
    <row r="773" spans="1:57" x14ac:dyDescent="0.3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0">
        <v>44301</v>
      </c>
      <c r="AF773" s="140">
        <v>46858</v>
      </c>
      <c r="AG773" s="141">
        <v>106200</v>
      </c>
      <c r="AH773" s="83">
        <v>3.625</v>
      </c>
      <c r="AI773" s="83">
        <v>7</v>
      </c>
      <c r="AJ773" s="142">
        <v>5.6399999999999999E-2</v>
      </c>
      <c r="AK773" s="79" t="s">
        <v>651</v>
      </c>
      <c r="AL773" s="79" t="s">
        <v>652</v>
      </c>
      <c r="AM773" s="154">
        <v>0</v>
      </c>
      <c r="AN773" s="154">
        <v>0</v>
      </c>
      <c r="AO773" s="154">
        <v>0</v>
      </c>
      <c r="AP773" s="154">
        <v>0</v>
      </c>
      <c r="AQ773" s="154">
        <v>0</v>
      </c>
      <c r="AR773" s="154">
        <v>0</v>
      </c>
      <c r="AS773" s="154">
        <v>0</v>
      </c>
      <c r="AT773" s="154">
        <v>0</v>
      </c>
      <c r="AU773" s="154">
        <v>0</v>
      </c>
      <c r="AV773" s="154">
        <v>0</v>
      </c>
      <c r="AW773" s="154">
        <v>0</v>
      </c>
      <c r="AX773" s="154">
        <v>0</v>
      </c>
      <c r="AY773" s="154">
        <v>0</v>
      </c>
      <c r="AZ773" s="154">
        <v>0</v>
      </c>
      <c r="BA773" s="154">
        <v>0</v>
      </c>
      <c r="BB773" s="154">
        <v>0</v>
      </c>
      <c r="BC773" s="22">
        <f t="shared" si="36"/>
        <v>0</v>
      </c>
      <c r="BD773" s="22">
        <f t="shared" si="37"/>
        <v>0</v>
      </c>
      <c r="BE773" s="22">
        <f t="shared" si="38"/>
        <v>0</v>
      </c>
    </row>
    <row r="774" spans="1:57" x14ac:dyDescent="0.3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0">
        <v>44301</v>
      </c>
      <c r="AF774" s="140">
        <v>47223</v>
      </c>
      <c r="AG774" s="141">
        <v>53100</v>
      </c>
      <c r="AH774" s="83">
        <v>4.625</v>
      </c>
      <c r="AI774" s="83">
        <v>8</v>
      </c>
      <c r="AJ774" s="142">
        <v>5.9299999999999999E-2</v>
      </c>
      <c r="AK774" s="79" t="s">
        <v>651</v>
      </c>
      <c r="AL774" s="79" t="s">
        <v>652</v>
      </c>
      <c r="AM774" s="154">
        <v>0</v>
      </c>
      <c r="AN774" s="154">
        <v>0</v>
      </c>
      <c r="AO774" s="154">
        <v>0</v>
      </c>
      <c r="AP774" s="154">
        <v>0</v>
      </c>
      <c r="AQ774" s="154">
        <v>0</v>
      </c>
      <c r="AR774" s="154">
        <v>0</v>
      </c>
      <c r="AS774" s="154">
        <v>0</v>
      </c>
      <c r="AT774" s="154">
        <v>0</v>
      </c>
      <c r="AU774" s="154">
        <v>0</v>
      </c>
      <c r="AV774" s="154">
        <v>0</v>
      </c>
      <c r="AW774" s="154">
        <v>0</v>
      </c>
      <c r="AX774" s="154">
        <v>0</v>
      </c>
      <c r="AY774" s="154">
        <v>0</v>
      </c>
      <c r="AZ774" s="154">
        <v>0</v>
      </c>
      <c r="BA774" s="154">
        <v>0</v>
      </c>
      <c r="BB774" s="154">
        <v>0</v>
      </c>
      <c r="BC774" s="22">
        <f t="shared" si="36"/>
        <v>0</v>
      </c>
      <c r="BD774" s="22">
        <f t="shared" si="37"/>
        <v>0</v>
      </c>
      <c r="BE774" s="22">
        <f t="shared" si="38"/>
        <v>0</v>
      </c>
    </row>
    <row r="775" spans="1:57" x14ac:dyDescent="0.3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0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140">
        <v>44321</v>
      </c>
      <c r="AF775" s="140">
        <v>45417</v>
      </c>
      <c r="AG775" s="141">
        <v>224495</v>
      </c>
      <c r="AH775" s="83">
        <v>0</v>
      </c>
      <c r="AI775" s="83">
        <v>0</v>
      </c>
      <c r="AJ775" s="142">
        <v>4.2999999999999997E-2</v>
      </c>
      <c r="AK775" s="79" t="s">
        <v>651</v>
      </c>
      <c r="AL775" s="79" t="s">
        <v>652</v>
      </c>
      <c r="AM775" s="154">
        <v>0</v>
      </c>
      <c r="AN775" s="154">
        <v>0</v>
      </c>
      <c r="AO775" s="154">
        <v>0</v>
      </c>
      <c r="AP775" s="154">
        <v>0</v>
      </c>
      <c r="AQ775" s="154">
        <v>0</v>
      </c>
      <c r="AR775" s="154">
        <v>0</v>
      </c>
      <c r="AS775" s="154">
        <v>0</v>
      </c>
      <c r="AT775" s="154">
        <v>0</v>
      </c>
      <c r="AU775" s="154">
        <v>0</v>
      </c>
      <c r="AV775" s="154">
        <v>0</v>
      </c>
      <c r="AW775" s="154">
        <v>0</v>
      </c>
      <c r="AX775" s="154">
        <v>0</v>
      </c>
      <c r="AY775" s="154">
        <v>0</v>
      </c>
      <c r="AZ775" s="154">
        <v>0</v>
      </c>
      <c r="BA775" s="154">
        <v>0</v>
      </c>
      <c r="BB775" s="154">
        <v>0</v>
      </c>
      <c r="BC775" s="22">
        <f t="shared" si="36"/>
        <v>0</v>
      </c>
      <c r="BD775" s="22">
        <f t="shared" si="37"/>
        <v>0</v>
      </c>
      <c r="BE775" s="22">
        <f t="shared" si="38"/>
        <v>0</v>
      </c>
    </row>
    <row r="776" spans="1:57" x14ac:dyDescent="0.3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0">
        <v>44321</v>
      </c>
      <c r="AF776" s="140">
        <v>45782</v>
      </c>
      <c r="AG776" s="141">
        <v>14160</v>
      </c>
      <c r="AH776" s="83">
        <v>0.68055555555555558</v>
      </c>
      <c r="AI776" s="83">
        <v>4</v>
      </c>
      <c r="AJ776" s="142">
        <v>4.7100000000000003E-2</v>
      </c>
      <c r="AK776" s="79" t="s">
        <v>651</v>
      </c>
      <c r="AL776" s="79" t="s">
        <v>652</v>
      </c>
      <c r="AM776" s="154">
        <v>0</v>
      </c>
      <c r="AN776" s="154">
        <v>0</v>
      </c>
      <c r="AO776" s="154">
        <v>7080</v>
      </c>
      <c r="AP776" s="154">
        <v>0</v>
      </c>
      <c r="AQ776" s="154">
        <v>0</v>
      </c>
      <c r="AR776" s="154">
        <v>0</v>
      </c>
      <c r="AS776" s="154">
        <v>0</v>
      </c>
      <c r="AT776" s="154">
        <v>0</v>
      </c>
      <c r="AU776" s="154">
        <v>7080</v>
      </c>
      <c r="AV776" s="154">
        <v>0</v>
      </c>
      <c r="AW776" s="154">
        <v>0</v>
      </c>
      <c r="AX776" s="154">
        <v>0</v>
      </c>
      <c r="AY776" s="154">
        <v>0</v>
      </c>
      <c r="AZ776" s="154">
        <v>0</v>
      </c>
      <c r="BA776" s="154">
        <v>0</v>
      </c>
      <c r="BB776" s="154">
        <v>0</v>
      </c>
      <c r="BC776" s="22">
        <f t="shared" si="36"/>
        <v>7080</v>
      </c>
      <c r="BD776" s="22">
        <f t="shared" si="37"/>
        <v>7080</v>
      </c>
      <c r="BE776" s="22">
        <f t="shared" si="38"/>
        <v>14160</v>
      </c>
    </row>
    <row r="777" spans="1:57" x14ac:dyDescent="0.3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0">
        <v>44321</v>
      </c>
      <c r="AF777" s="140">
        <v>46147</v>
      </c>
      <c r="AG777" s="141">
        <v>435715</v>
      </c>
      <c r="AH777" s="83">
        <v>1.6805555555555556</v>
      </c>
      <c r="AI777" s="83">
        <v>5</v>
      </c>
      <c r="AJ777" s="142">
        <v>5.0700000000000002E-2</v>
      </c>
      <c r="AK777" s="79" t="s">
        <v>651</v>
      </c>
      <c r="AL777" s="79" t="s">
        <v>652</v>
      </c>
      <c r="AM777" s="154">
        <v>0</v>
      </c>
      <c r="AN777" s="154">
        <v>0</v>
      </c>
      <c r="AO777" s="154">
        <v>0</v>
      </c>
      <c r="AP777" s="154">
        <v>0</v>
      </c>
      <c r="AQ777" s="154">
        <v>0</v>
      </c>
      <c r="AR777" s="154">
        <v>0</v>
      </c>
      <c r="AS777" s="154">
        <v>0</v>
      </c>
      <c r="AT777" s="154">
        <v>0</v>
      </c>
      <c r="AU777" s="154">
        <v>0</v>
      </c>
      <c r="AV777" s="154">
        <v>0</v>
      </c>
      <c r="AW777" s="154">
        <v>0</v>
      </c>
      <c r="AX777" s="154">
        <v>0</v>
      </c>
      <c r="AY777" s="154">
        <v>0</v>
      </c>
      <c r="AZ777" s="154">
        <v>0</v>
      </c>
      <c r="BA777" s="154">
        <v>217857.5</v>
      </c>
      <c r="BB777" s="154">
        <v>0</v>
      </c>
      <c r="BC777" s="22">
        <f t="shared" si="36"/>
        <v>0</v>
      </c>
      <c r="BD777" s="22">
        <f t="shared" si="37"/>
        <v>217857.5</v>
      </c>
      <c r="BE777" s="22">
        <f t="shared" si="38"/>
        <v>217857.5</v>
      </c>
    </row>
    <row r="778" spans="1:57" x14ac:dyDescent="0.3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0">
        <v>44321</v>
      </c>
      <c r="AF778" s="140">
        <v>46512</v>
      </c>
      <c r="AG778" s="141">
        <v>1729290</v>
      </c>
      <c r="AH778" s="83">
        <v>2.6805555555555554</v>
      </c>
      <c r="AI778" s="83">
        <v>6</v>
      </c>
      <c r="AJ778" s="142">
        <v>5.3600000000000002E-2</v>
      </c>
      <c r="AK778" s="79" t="s">
        <v>651</v>
      </c>
      <c r="AL778" s="79" t="s">
        <v>652</v>
      </c>
      <c r="AM778" s="154">
        <v>0</v>
      </c>
      <c r="AN778" s="154">
        <v>0</v>
      </c>
      <c r="AO778" s="154">
        <v>0</v>
      </c>
      <c r="AP778" s="154">
        <v>0</v>
      </c>
      <c r="AQ778" s="154">
        <v>0</v>
      </c>
      <c r="AR778" s="154">
        <v>0</v>
      </c>
      <c r="AS778" s="154">
        <v>0</v>
      </c>
      <c r="AT778" s="154">
        <v>0</v>
      </c>
      <c r="AU778" s="154">
        <v>0</v>
      </c>
      <c r="AV778" s="154">
        <v>0</v>
      </c>
      <c r="AW778" s="154">
        <v>0</v>
      </c>
      <c r="AX778" s="154">
        <v>0</v>
      </c>
      <c r="AY778" s="154">
        <v>0</v>
      </c>
      <c r="AZ778" s="154">
        <v>0</v>
      </c>
      <c r="BA778" s="154">
        <v>0</v>
      </c>
      <c r="BB778" s="154">
        <v>0</v>
      </c>
      <c r="BC778" s="22">
        <f t="shared" si="36"/>
        <v>0</v>
      </c>
      <c r="BD778" s="22">
        <f t="shared" si="37"/>
        <v>0</v>
      </c>
      <c r="BE778" s="22">
        <f t="shared" si="38"/>
        <v>0</v>
      </c>
    </row>
    <row r="779" spans="1:57" x14ac:dyDescent="0.3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0">
        <v>44321</v>
      </c>
      <c r="AF779" s="140">
        <v>46878</v>
      </c>
      <c r="AG779" s="141">
        <v>6743847.5</v>
      </c>
      <c r="AH779" s="83">
        <v>3.6805555555555554</v>
      </c>
      <c r="AI779" s="83">
        <v>7</v>
      </c>
      <c r="AJ779" s="142">
        <v>5.6399999999999999E-2</v>
      </c>
      <c r="AK779" s="79" t="s">
        <v>651</v>
      </c>
      <c r="AL779" s="79" t="s">
        <v>652</v>
      </c>
      <c r="AM779" s="154">
        <v>0</v>
      </c>
      <c r="AN779" s="154">
        <v>0</v>
      </c>
      <c r="AO779" s="154">
        <v>0</v>
      </c>
      <c r="AP779" s="154">
        <v>0</v>
      </c>
      <c r="AQ779" s="154">
        <v>0</v>
      </c>
      <c r="AR779" s="154">
        <v>0</v>
      </c>
      <c r="AS779" s="154">
        <v>0</v>
      </c>
      <c r="AT779" s="154">
        <v>0</v>
      </c>
      <c r="AU779" s="154">
        <v>0</v>
      </c>
      <c r="AV779" s="154">
        <v>0</v>
      </c>
      <c r="AW779" s="154">
        <v>0</v>
      </c>
      <c r="AX779" s="154">
        <v>0</v>
      </c>
      <c r="AY779" s="154">
        <v>0</v>
      </c>
      <c r="AZ779" s="154">
        <v>0</v>
      </c>
      <c r="BA779" s="154">
        <v>0</v>
      </c>
      <c r="BB779" s="154">
        <v>0</v>
      </c>
      <c r="BC779" s="22">
        <f t="shared" si="36"/>
        <v>0</v>
      </c>
      <c r="BD779" s="22">
        <f t="shared" si="37"/>
        <v>0</v>
      </c>
      <c r="BE779" s="22">
        <f t="shared" si="38"/>
        <v>0</v>
      </c>
    </row>
    <row r="780" spans="1:57" x14ac:dyDescent="0.3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0">
        <v>44321</v>
      </c>
      <c r="AF780" s="140">
        <v>47243</v>
      </c>
      <c r="AG780" s="141">
        <v>53100</v>
      </c>
      <c r="AH780" s="83">
        <v>4.6805555555555554</v>
      </c>
      <c r="AI780" s="83">
        <v>8</v>
      </c>
      <c r="AJ780" s="142">
        <v>5.9299999999999999E-2</v>
      </c>
      <c r="AK780" s="79" t="s">
        <v>651</v>
      </c>
      <c r="AL780" s="79" t="s">
        <v>652</v>
      </c>
      <c r="AM780" s="154">
        <v>0</v>
      </c>
      <c r="AN780" s="154">
        <v>0</v>
      </c>
      <c r="AO780" s="154">
        <v>0</v>
      </c>
      <c r="AP780" s="154">
        <v>0</v>
      </c>
      <c r="AQ780" s="154">
        <v>0</v>
      </c>
      <c r="AR780" s="154">
        <v>0</v>
      </c>
      <c r="AS780" s="154">
        <v>0</v>
      </c>
      <c r="AT780" s="154">
        <v>0</v>
      </c>
      <c r="AU780" s="154">
        <v>0</v>
      </c>
      <c r="AV780" s="154">
        <v>0</v>
      </c>
      <c r="AW780" s="154">
        <v>0</v>
      </c>
      <c r="AX780" s="154">
        <v>0</v>
      </c>
      <c r="AY780" s="154">
        <v>0</v>
      </c>
      <c r="AZ780" s="154">
        <v>0</v>
      </c>
      <c r="BA780" s="154">
        <v>0</v>
      </c>
      <c r="BB780" s="154">
        <v>0</v>
      </c>
      <c r="BC780" s="22">
        <f t="shared" si="36"/>
        <v>0</v>
      </c>
      <c r="BD780" s="22">
        <f t="shared" si="37"/>
        <v>0</v>
      </c>
      <c r="BE780" s="22">
        <f t="shared" si="38"/>
        <v>0</v>
      </c>
    </row>
    <row r="781" spans="1:57" x14ac:dyDescent="0.3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0">
        <v>44321</v>
      </c>
      <c r="AF781" s="140">
        <v>47973</v>
      </c>
      <c r="AG781" s="141">
        <v>53100</v>
      </c>
      <c r="AH781" s="83">
        <v>6.6805555555555554</v>
      </c>
      <c r="AI781" s="83">
        <v>10</v>
      </c>
      <c r="AJ781" s="142">
        <v>6.5000000000000002E-2</v>
      </c>
      <c r="AK781" s="79" t="s">
        <v>651</v>
      </c>
      <c r="AL781" s="79" t="s">
        <v>652</v>
      </c>
      <c r="AM781" s="154">
        <v>0</v>
      </c>
      <c r="AN781" s="154">
        <v>0</v>
      </c>
      <c r="AO781" s="154">
        <v>0</v>
      </c>
      <c r="AP781" s="154">
        <v>0</v>
      </c>
      <c r="AQ781" s="154">
        <v>0</v>
      </c>
      <c r="AR781" s="154">
        <v>0</v>
      </c>
      <c r="AS781" s="154">
        <v>0</v>
      </c>
      <c r="AT781" s="154">
        <v>0</v>
      </c>
      <c r="AU781" s="154">
        <v>0</v>
      </c>
      <c r="AV781" s="154">
        <v>0</v>
      </c>
      <c r="AW781" s="154">
        <v>0</v>
      </c>
      <c r="AX781" s="154">
        <v>0</v>
      </c>
      <c r="AY781" s="154">
        <v>0</v>
      </c>
      <c r="AZ781" s="154">
        <v>0</v>
      </c>
      <c r="BA781" s="154">
        <v>0</v>
      </c>
      <c r="BB781" s="154">
        <v>0</v>
      </c>
      <c r="BC781" s="22">
        <f t="shared" si="36"/>
        <v>0</v>
      </c>
      <c r="BD781" s="22">
        <f t="shared" si="37"/>
        <v>0</v>
      </c>
      <c r="BE781" s="22">
        <f t="shared" si="38"/>
        <v>0</v>
      </c>
    </row>
    <row r="782" spans="1:57" x14ac:dyDescent="0.3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0</v>
      </c>
      <c r="X782" s="77">
        <v>0</v>
      </c>
      <c r="Y782" s="77">
        <v>0</v>
      </c>
      <c r="Z782" s="77">
        <v>0</v>
      </c>
      <c r="AA782" s="77">
        <v>0</v>
      </c>
      <c r="AB782" s="77">
        <v>0</v>
      </c>
      <c r="AC782" s="77">
        <v>0</v>
      </c>
      <c r="AD782" s="77">
        <v>0</v>
      </c>
      <c r="AE782" s="140">
        <v>44328</v>
      </c>
      <c r="AF782" s="140">
        <v>45424</v>
      </c>
      <c r="AG782" s="141">
        <v>293672.5</v>
      </c>
      <c r="AH782" s="83">
        <v>0</v>
      </c>
      <c r="AI782" s="83">
        <v>0</v>
      </c>
      <c r="AJ782" s="142">
        <v>4.2999999999999997E-2</v>
      </c>
      <c r="AK782" s="79" t="s">
        <v>651</v>
      </c>
      <c r="AL782" s="79" t="s">
        <v>652</v>
      </c>
      <c r="AM782" s="154">
        <v>0</v>
      </c>
      <c r="AN782" s="154">
        <v>0</v>
      </c>
      <c r="AO782" s="154">
        <v>0</v>
      </c>
      <c r="AP782" s="154">
        <v>0</v>
      </c>
      <c r="AQ782" s="154">
        <v>0</v>
      </c>
      <c r="AR782" s="154">
        <v>0</v>
      </c>
      <c r="AS782" s="154">
        <v>0</v>
      </c>
      <c r="AT782" s="154">
        <v>0</v>
      </c>
      <c r="AU782" s="154">
        <v>0</v>
      </c>
      <c r="AV782" s="154">
        <v>0</v>
      </c>
      <c r="AW782" s="154">
        <v>0</v>
      </c>
      <c r="AX782" s="154">
        <v>0</v>
      </c>
      <c r="AY782" s="154">
        <v>0</v>
      </c>
      <c r="AZ782" s="154">
        <v>0</v>
      </c>
      <c r="BA782" s="154">
        <v>0</v>
      </c>
      <c r="BB782" s="154">
        <v>0</v>
      </c>
      <c r="BC782" s="22">
        <f t="shared" si="36"/>
        <v>0</v>
      </c>
      <c r="BD782" s="22">
        <f t="shared" si="37"/>
        <v>0</v>
      </c>
      <c r="BE782" s="22">
        <f t="shared" si="38"/>
        <v>0</v>
      </c>
    </row>
    <row r="783" spans="1:57" x14ac:dyDescent="0.3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0">
        <v>44328</v>
      </c>
      <c r="AF783" s="140">
        <v>45789</v>
      </c>
      <c r="AG783" s="141">
        <v>624367.5</v>
      </c>
      <c r="AH783" s="83">
        <v>0.7</v>
      </c>
      <c r="AI783" s="83">
        <v>4</v>
      </c>
      <c r="AJ783" s="142">
        <v>4.7100000000000003E-2</v>
      </c>
      <c r="AK783" s="79" t="s">
        <v>651</v>
      </c>
      <c r="AL783" s="79" t="s">
        <v>652</v>
      </c>
      <c r="AM783" s="154">
        <v>0</v>
      </c>
      <c r="AN783" s="154">
        <v>0</v>
      </c>
      <c r="AO783" s="154">
        <v>312183.75</v>
      </c>
      <c r="AP783" s="154">
        <v>0</v>
      </c>
      <c r="AQ783" s="154">
        <v>0</v>
      </c>
      <c r="AR783" s="154">
        <v>0</v>
      </c>
      <c r="AS783" s="154">
        <v>0</v>
      </c>
      <c r="AT783" s="154">
        <v>0</v>
      </c>
      <c r="AU783" s="154">
        <v>312183.75</v>
      </c>
      <c r="AV783" s="154">
        <v>0</v>
      </c>
      <c r="AW783" s="154">
        <v>0</v>
      </c>
      <c r="AX783" s="154">
        <v>0</v>
      </c>
      <c r="AY783" s="154">
        <v>0</v>
      </c>
      <c r="AZ783" s="154">
        <v>0</v>
      </c>
      <c r="BA783" s="154">
        <v>0</v>
      </c>
      <c r="BB783" s="154">
        <v>0</v>
      </c>
      <c r="BC783" s="22">
        <f t="shared" si="36"/>
        <v>312183.75</v>
      </c>
      <c r="BD783" s="22">
        <f t="shared" si="37"/>
        <v>312183.75</v>
      </c>
      <c r="BE783" s="22">
        <f t="shared" si="38"/>
        <v>624367.5</v>
      </c>
    </row>
    <row r="784" spans="1:57" x14ac:dyDescent="0.3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0">
        <v>44328</v>
      </c>
      <c r="AF784" s="140">
        <v>46154</v>
      </c>
      <c r="AG784" s="141">
        <v>924382.5</v>
      </c>
      <c r="AH784" s="83">
        <v>1.7</v>
      </c>
      <c r="AI784" s="83">
        <v>5</v>
      </c>
      <c r="AJ784" s="142">
        <v>5.0700000000000002E-2</v>
      </c>
      <c r="AK784" s="79" t="s">
        <v>651</v>
      </c>
      <c r="AL784" s="79" t="s">
        <v>652</v>
      </c>
      <c r="AM784" s="154">
        <v>0</v>
      </c>
      <c r="AN784" s="154">
        <v>0</v>
      </c>
      <c r="AO784" s="154">
        <v>0</v>
      </c>
      <c r="AP784" s="154">
        <v>0</v>
      </c>
      <c r="AQ784" s="154">
        <v>0</v>
      </c>
      <c r="AR784" s="154">
        <v>0</v>
      </c>
      <c r="AS784" s="154">
        <v>0</v>
      </c>
      <c r="AT784" s="154">
        <v>0</v>
      </c>
      <c r="AU784" s="154">
        <v>0</v>
      </c>
      <c r="AV784" s="154">
        <v>0</v>
      </c>
      <c r="AW784" s="154">
        <v>0</v>
      </c>
      <c r="AX784" s="154">
        <v>0</v>
      </c>
      <c r="AY784" s="154">
        <v>0</v>
      </c>
      <c r="AZ784" s="154">
        <v>0</v>
      </c>
      <c r="BA784" s="154">
        <v>462191.25</v>
      </c>
      <c r="BB784" s="154">
        <v>0</v>
      </c>
      <c r="BC784" s="22">
        <f t="shared" si="36"/>
        <v>0</v>
      </c>
      <c r="BD784" s="22">
        <f t="shared" si="37"/>
        <v>462191.25</v>
      </c>
      <c r="BE784" s="22">
        <f t="shared" si="38"/>
        <v>462191.25</v>
      </c>
    </row>
    <row r="785" spans="1:57" x14ac:dyDescent="0.3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0">
        <v>44328</v>
      </c>
      <c r="AF785" s="140">
        <v>46519</v>
      </c>
      <c r="AG785" s="141">
        <v>1943460</v>
      </c>
      <c r="AH785" s="83">
        <v>2.7</v>
      </c>
      <c r="AI785" s="83">
        <v>6</v>
      </c>
      <c r="AJ785" s="142">
        <v>5.3600000000000002E-2</v>
      </c>
      <c r="AK785" s="79" t="s">
        <v>651</v>
      </c>
      <c r="AL785" s="79" t="s">
        <v>652</v>
      </c>
      <c r="AM785" s="154">
        <v>0</v>
      </c>
      <c r="AN785" s="154">
        <v>0</v>
      </c>
      <c r="AO785" s="154">
        <v>0</v>
      </c>
      <c r="AP785" s="154">
        <v>0</v>
      </c>
      <c r="AQ785" s="154">
        <v>0</v>
      </c>
      <c r="AR785" s="154">
        <v>0</v>
      </c>
      <c r="AS785" s="154">
        <v>0</v>
      </c>
      <c r="AT785" s="154">
        <v>0</v>
      </c>
      <c r="AU785" s="154">
        <v>0</v>
      </c>
      <c r="AV785" s="154">
        <v>0</v>
      </c>
      <c r="AW785" s="154">
        <v>0</v>
      </c>
      <c r="AX785" s="154">
        <v>0</v>
      </c>
      <c r="AY785" s="154">
        <v>0</v>
      </c>
      <c r="AZ785" s="154">
        <v>0</v>
      </c>
      <c r="BA785" s="154">
        <v>0</v>
      </c>
      <c r="BB785" s="154">
        <v>0</v>
      </c>
      <c r="BC785" s="22">
        <f t="shared" si="36"/>
        <v>0</v>
      </c>
      <c r="BD785" s="22">
        <f t="shared" si="37"/>
        <v>0</v>
      </c>
      <c r="BE785" s="22">
        <f t="shared" si="38"/>
        <v>0</v>
      </c>
    </row>
    <row r="786" spans="1:57" x14ac:dyDescent="0.3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0">
        <v>44328</v>
      </c>
      <c r="AF786" s="140">
        <v>46885</v>
      </c>
      <c r="AG786" s="141">
        <v>856237.5</v>
      </c>
      <c r="AH786" s="83">
        <v>3.7</v>
      </c>
      <c r="AI786" s="83">
        <v>7</v>
      </c>
      <c r="AJ786" s="142">
        <v>5.6399999999999999E-2</v>
      </c>
      <c r="AK786" s="79" t="s">
        <v>651</v>
      </c>
      <c r="AL786" s="79" t="s">
        <v>652</v>
      </c>
      <c r="AM786" s="154">
        <v>0</v>
      </c>
      <c r="AN786" s="154">
        <v>0</v>
      </c>
      <c r="AO786" s="154">
        <v>0</v>
      </c>
      <c r="AP786" s="154">
        <v>0</v>
      </c>
      <c r="AQ786" s="154">
        <v>0</v>
      </c>
      <c r="AR786" s="154">
        <v>0</v>
      </c>
      <c r="AS786" s="154">
        <v>0</v>
      </c>
      <c r="AT786" s="154">
        <v>0</v>
      </c>
      <c r="AU786" s="154">
        <v>0</v>
      </c>
      <c r="AV786" s="154">
        <v>0</v>
      </c>
      <c r="AW786" s="154">
        <v>0</v>
      </c>
      <c r="AX786" s="154">
        <v>0</v>
      </c>
      <c r="AY786" s="154">
        <v>0</v>
      </c>
      <c r="AZ786" s="154">
        <v>0</v>
      </c>
      <c r="BA786" s="154">
        <v>0</v>
      </c>
      <c r="BB786" s="154">
        <v>0</v>
      </c>
      <c r="BC786" s="22">
        <f t="shared" si="36"/>
        <v>0</v>
      </c>
      <c r="BD786" s="22">
        <f t="shared" si="37"/>
        <v>0</v>
      </c>
      <c r="BE786" s="22">
        <f t="shared" si="38"/>
        <v>0</v>
      </c>
    </row>
    <row r="787" spans="1:57" x14ac:dyDescent="0.3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0</v>
      </c>
      <c r="X787" s="77">
        <v>0</v>
      </c>
      <c r="Y787" s="77">
        <v>0</v>
      </c>
      <c r="Z787" s="77">
        <v>0</v>
      </c>
      <c r="AA787" s="77">
        <v>0</v>
      </c>
      <c r="AB787" s="77">
        <v>0</v>
      </c>
      <c r="AC787" s="77">
        <v>0</v>
      </c>
      <c r="AD787" s="77">
        <v>0</v>
      </c>
      <c r="AE787" s="140">
        <v>44328</v>
      </c>
      <c r="AF787" s="140">
        <v>45424</v>
      </c>
      <c r="AG787" s="141">
        <v>541177.5</v>
      </c>
      <c r="AH787" s="83">
        <v>0</v>
      </c>
      <c r="AI787" s="83">
        <v>0</v>
      </c>
      <c r="AJ787" s="142">
        <v>4.2999999999999997E-2</v>
      </c>
      <c r="AK787" s="79" t="s">
        <v>651</v>
      </c>
      <c r="AL787" s="79" t="s">
        <v>652</v>
      </c>
      <c r="AM787" s="154">
        <v>0</v>
      </c>
      <c r="AN787" s="154">
        <v>0</v>
      </c>
      <c r="AO787" s="154">
        <v>0</v>
      </c>
      <c r="AP787" s="154">
        <v>0</v>
      </c>
      <c r="AQ787" s="154">
        <v>0</v>
      </c>
      <c r="AR787" s="154">
        <v>0</v>
      </c>
      <c r="AS787" s="154">
        <v>0</v>
      </c>
      <c r="AT787" s="154">
        <v>0</v>
      </c>
      <c r="AU787" s="154">
        <v>0</v>
      </c>
      <c r="AV787" s="154">
        <v>0</v>
      </c>
      <c r="AW787" s="154">
        <v>0</v>
      </c>
      <c r="AX787" s="154">
        <v>0</v>
      </c>
      <c r="AY787" s="154">
        <v>0</v>
      </c>
      <c r="AZ787" s="154">
        <v>0</v>
      </c>
      <c r="BA787" s="154">
        <v>0</v>
      </c>
      <c r="BB787" s="154">
        <v>0</v>
      </c>
      <c r="BC787" s="22">
        <f t="shared" si="36"/>
        <v>0</v>
      </c>
      <c r="BD787" s="22">
        <f t="shared" si="37"/>
        <v>0</v>
      </c>
      <c r="BE787" s="22">
        <f t="shared" si="38"/>
        <v>0</v>
      </c>
    </row>
    <row r="788" spans="1:57" x14ac:dyDescent="0.3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0">
        <v>44328</v>
      </c>
      <c r="AF788" s="140">
        <v>45789</v>
      </c>
      <c r="AG788" s="141">
        <v>1410542.5</v>
      </c>
      <c r="AH788" s="83">
        <v>0.7</v>
      </c>
      <c r="AI788" s="83">
        <v>4</v>
      </c>
      <c r="AJ788" s="142">
        <v>4.7100000000000003E-2</v>
      </c>
      <c r="AK788" s="79" t="s">
        <v>651</v>
      </c>
      <c r="AL788" s="79" t="s">
        <v>652</v>
      </c>
      <c r="AM788" s="154">
        <v>0</v>
      </c>
      <c r="AN788" s="154">
        <v>0</v>
      </c>
      <c r="AO788" s="154">
        <v>705271.25</v>
      </c>
      <c r="AP788" s="154">
        <v>0</v>
      </c>
      <c r="AQ788" s="154">
        <v>0</v>
      </c>
      <c r="AR788" s="154">
        <v>0</v>
      </c>
      <c r="AS788" s="154">
        <v>0</v>
      </c>
      <c r="AT788" s="154">
        <v>0</v>
      </c>
      <c r="AU788" s="154">
        <v>705271.25</v>
      </c>
      <c r="AV788" s="154">
        <v>0</v>
      </c>
      <c r="AW788" s="154">
        <v>0</v>
      </c>
      <c r="AX788" s="154">
        <v>0</v>
      </c>
      <c r="AY788" s="154">
        <v>0</v>
      </c>
      <c r="AZ788" s="154">
        <v>0</v>
      </c>
      <c r="BA788" s="154">
        <v>0</v>
      </c>
      <c r="BB788" s="154">
        <v>0</v>
      </c>
      <c r="BC788" s="22">
        <f t="shared" si="36"/>
        <v>705271.25</v>
      </c>
      <c r="BD788" s="22">
        <f t="shared" si="37"/>
        <v>705271.25</v>
      </c>
      <c r="BE788" s="22">
        <f t="shared" si="38"/>
        <v>1410542.5</v>
      </c>
    </row>
    <row r="789" spans="1:57" x14ac:dyDescent="0.3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0">
        <v>44328</v>
      </c>
      <c r="AF789" s="140">
        <v>46154</v>
      </c>
      <c r="AG789" s="141">
        <v>869955</v>
      </c>
      <c r="AH789" s="83">
        <v>1.7</v>
      </c>
      <c r="AI789" s="83">
        <v>5</v>
      </c>
      <c r="AJ789" s="142">
        <v>5.0700000000000002E-2</v>
      </c>
      <c r="AK789" s="79" t="s">
        <v>651</v>
      </c>
      <c r="AL789" s="79" t="s">
        <v>652</v>
      </c>
      <c r="AM789" s="154">
        <v>0</v>
      </c>
      <c r="AN789" s="154">
        <v>0</v>
      </c>
      <c r="AO789" s="154">
        <v>0</v>
      </c>
      <c r="AP789" s="154">
        <v>0</v>
      </c>
      <c r="AQ789" s="154">
        <v>0</v>
      </c>
      <c r="AR789" s="154">
        <v>0</v>
      </c>
      <c r="AS789" s="154">
        <v>0</v>
      </c>
      <c r="AT789" s="154">
        <v>0</v>
      </c>
      <c r="AU789" s="154">
        <v>0</v>
      </c>
      <c r="AV789" s="154">
        <v>0</v>
      </c>
      <c r="AW789" s="154">
        <v>0</v>
      </c>
      <c r="AX789" s="154">
        <v>0</v>
      </c>
      <c r="AY789" s="154">
        <v>0</v>
      </c>
      <c r="AZ789" s="154">
        <v>0</v>
      </c>
      <c r="BA789" s="154">
        <v>434977.5</v>
      </c>
      <c r="BB789" s="154">
        <v>0</v>
      </c>
      <c r="BC789" s="22">
        <f t="shared" si="36"/>
        <v>0</v>
      </c>
      <c r="BD789" s="22">
        <f t="shared" si="37"/>
        <v>434977.5</v>
      </c>
      <c r="BE789" s="22">
        <f t="shared" si="38"/>
        <v>434977.5</v>
      </c>
    </row>
    <row r="790" spans="1:57" x14ac:dyDescent="0.3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0">
        <v>44328</v>
      </c>
      <c r="AF790" s="140">
        <v>46519</v>
      </c>
      <c r="AG790" s="141">
        <v>1517185</v>
      </c>
      <c r="AH790" s="83">
        <v>2.7</v>
      </c>
      <c r="AI790" s="83">
        <v>6</v>
      </c>
      <c r="AJ790" s="142">
        <v>5.3600000000000002E-2</v>
      </c>
      <c r="AK790" s="79" t="s">
        <v>651</v>
      </c>
      <c r="AL790" s="79" t="s">
        <v>652</v>
      </c>
      <c r="AM790" s="154">
        <v>0</v>
      </c>
      <c r="AN790" s="154">
        <v>0</v>
      </c>
      <c r="AO790" s="154">
        <v>0</v>
      </c>
      <c r="AP790" s="154">
        <v>0</v>
      </c>
      <c r="AQ790" s="154">
        <v>0</v>
      </c>
      <c r="AR790" s="154">
        <v>0</v>
      </c>
      <c r="AS790" s="154">
        <v>0</v>
      </c>
      <c r="AT790" s="154">
        <v>0</v>
      </c>
      <c r="AU790" s="154">
        <v>0</v>
      </c>
      <c r="AV790" s="154">
        <v>0</v>
      </c>
      <c r="AW790" s="154">
        <v>0</v>
      </c>
      <c r="AX790" s="154">
        <v>0</v>
      </c>
      <c r="AY790" s="154">
        <v>0</v>
      </c>
      <c r="AZ790" s="154">
        <v>0</v>
      </c>
      <c r="BA790" s="154">
        <v>0</v>
      </c>
      <c r="BB790" s="154">
        <v>0</v>
      </c>
      <c r="BC790" s="22">
        <f t="shared" si="36"/>
        <v>0</v>
      </c>
      <c r="BD790" s="22">
        <f t="shared" si="37"/>
        <v>0</v>
      </c>
      <c r="BE790" s="22">
        <f t="shared" si="38"/>
        <v>0</v>
      </c>
    </row>
    <row r="791" spans="1:57" x14ac:dyDescent="0.3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0">
        <v>44328</v>
      </c>
      <c r="AF791" s="140">
        <v>46885</v>
      </c>
      <c r="AG791" s="141">
        <v>2326370</v>
      </c>
      <c r="AH791" s="83">
        <v>3.7</v>
      </c>
      <c r="AI791" s="83">
        <v>7</v>
      </c>
      <c r="AJ791" s="142">
        <v>5.6399999999999999E-2</v>
      </c>
      <c r="AK791" s="79" t="s">
        <v>651</v>
      </c>
      <c r="AL791" s="79" t="s">
        <v>652</v>
      </c>
      <c r="AM791" s="154">
        <v>0</v>
      </c>
      <c r="AN791" s="154">
        <v>0</v>
      </c>
      <c r="AO791" s="154">
        <v>0</v>
      </c>
      <c r="AP791" s="154">
        <v>0</v>
      </c>
      <c r="AQ791" s="154">
        <v>0</v>
      </c>
      <c r="AR791" s="154">
        <v>0</v>
      </c>
      <c r="AS791" s="154">
        <v>0</v>
      </c>
      <c r="AT791" s="154">
        <v>0</v>
      </c>
      <c r="AU791" s="154">
        <v>0</v>
      </c>
      <c r="AV791" s="154">
        <v>0</v>
      </c>
      <c r="AW791" s="154">
        <v>0</v>
      </c>
      <c r="AX791" s="154">
        <v>0</v>
      </c>
      <c r="AY791" s="154">
        <v>0</v>
      </c>
      <c r="AZ791" s="154">
        <v>0</v>
      </c>
      <c r="BA791" s="154">
        <v>0</v>
      </c>
      <c r="BB791" s="154">
        <v>0</v>
      </c>
      <c r="BC791" s="22">
        <f t="shared" si="36"/>
        <v>0</v>
      </c>
      <c r="BD791" s="22">
        <f t="shared" si="37"/>
        <v>0</v>
      </c>
      <c r="BE791" s="22">
        <f t="shared" si="38"/>
        <v>0</v>
      </c>
    </row>
    <row r="792" spans="1:57" x14ac:dyDescent="0.3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0">
        <v>44328</v>
      </c>
      <c r="AF792" s="140">
        <v>47250</v>
      </c>
      <c r="AG792" s="141">
        <v>3002657.5</v>
      </c>
      <c r="AH792" s="83">
        <v>4.7</v>
      </c>
      <c r="AI792" s="83">
        <v>8</v>
      </c>
      <c r="AJ792" s="142">
        <v>5.9299999999999999E-2</v>
      </c>
      <c r="AK792" s="79" t="s">
        <v>651</v>
      </c>
      <c r="AL792" s="79" t="s">
        <v>652</v>
      </c>
      <c r="AM792" s="154">
        <v>0</v>
      </c>
      <c r="AN792" s="154">
        <v>0</v>
      </c>
      <c r="AO792" s="154">
        <v>0</v>
      </c>
      <c r="AP792" s="154">
        <v>0</v>
      </c>
      <c r="AQ792" s="154">
        <v>0</v>
      </c>
      <c r="AR792" s="154">
        <v>0</v>
      </c>
      <c r="AS792" s="154">
        <v>0</v>
      </c>
      <c r="AT792" s="154">
        <v>0</v>
      </c>
      <c r="AU792" s="154">
        <v>0</v>
      </c>
      <c r="AV792" s="154">
        <v>0</v>
      </c>
      <c r="AW792" s="154">
        <v>0</v>
      </c>
      <c r="AX792" s="154">
        <v>0</v>
      </c>
      <c r="AY792" s="154">
        <v>0</v>
      </c>
      <c r="AZ792" s="154">
        <v>0</v>
      </c>
      <c r="BA792" s="154">
        <v>0</v>
      </c>
      <c r="BB792" s="154">
        <v>0</v>
      </c>
      <c r="BC792" s="22">
        <f t="shared" si="36"/>
        <v>0</v>
      </c>
      <c r="BD792" s="22">
        <f t="shared" si="37"/>
        <v>0</v>
      </c>
      <c r="BE792" s="22">
        <f t="shared" si="38"/>
        <v>0</v>
      </c>
    </row>
    <row r="793" spans="1:57" x14ac:dyDescent="0.3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0">
        <v>44328</v>
      </c>
      <c r="AF793" s="140">
        <v>47615</v>
      </c>
      <c r="AG793" s="141">
        <v>2472395</v>
      </c>
      <c r="AH793" s="83">
        <v>5.7</v>
      </c>
      <c r="AI793" s="83">
        <v>9</v>
      </c>
      <c r="AJ793" s="142">
        <v>6.2100000000000002E-2</v>
      </c>
      <c r="AK793" s="79" t="s">
        <v>651</v>
      </c>
      <c r="AL793" s="79" t="s">
        <v>652</v>
      </c>
      <c r="AM793" s="154">
        <v>0</v>
      </c>
      <c r="AN793" s="154">
        <v>0</v>
      </c>
      <c r="AO793" s="154">
        <v>0</v>
      </c>
      <c r="AP793" s="154">
        <v>0</v>
      </c>
      <c r="AQ793" s="154">
        <v>0</v>
      </c>
      <c r="AR793" s="154">
        <v>0</v>
      </c>
      <c r="AS793" s="154">
        <v>0</v>
      </c>
      <c r="AT793" s="154">
        <v>0</v>
      </c>
      <c r="AU793" s="154">
        <v>0</v>
      </c>
      <c r="AV793" s="154">
        <v>0</v>
      </c>
      <c r="AW793" s="154">
        <v>0</v>
      </c>
      <c r="AX793" s="154">
        <v>0</v>
      </c>
      <c r="AY793" s="154">
        <v>0</v>
      </c>
      <c r="AZ793" s="154">
        <v>0</v>
      </c>
      <c r="BA793" s="154">
        <v>0</v>
      </c>
      <c r="BB793" s="154">
        <v>0</v>
      </c>
      <c r="BC793" s="22">
        <f t="shared" si="36"/>
        <v>0</v>
      </c>
      <c r="BD793" s="22">
        <f t="shared" si="37"/>
        <v>0</v>
      </c>
      <c r="BE793" s="22">
        <f t="shared" si="38"/>
        <v>0</v>
      </c>
    </row>
    <row r="794" spans="1:57" x14ac:dyDescent="0.3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0">
        <v>44328</v>
      </c>
      <c r="AF794" s="140">
        <v>47980</v>
      </c>
      <c r="AG794" s="141">
        <v>97940</v>
      </c>
      <c r="AH794" s="83">
        <v>6.7</v>
      </c>
      <c r="AI794" s="83">
        <v>10</v>
      </c>
      <c r="AJ794" s="142">
        <v>6.5000000000000002E-2</v>
      </c>
      <c r="AK794" s="79" t="s">
        <v>651</v>
      </c>
      <c r="AL794" s="79" t="s">
        <v>652</v>
      </c>
      <c r="AM794" s="154">
        <v>0</v>
      </c>
      <c r="AN794" s="154">
        <v>0</v>
      </c>
      <c r="AO794" s="154">
        <v>0</v>
      </c>
      <c r="AP794" s="154">
        <v>0</v>
      </c>
      <c r="AQ794" s="154">
        <v>0</v>
      </c>
      <c r="AR794" s="154">
        <v>0</v>
      </c>
      <c r="AS794" s="154">
        <v>0</v>
      </c>
      <c r="AT794" s="154">
        <v>0</v>
      </c>
      <c r="AU794" s="154">
        <v>0</v>
      </c>
      <c r="AV794" s="154">
        <v>0</v>
      </c>
      <c r="AW794" s="154">
        <v>0</v>
      </c>
      <c r="AX794" s="154">
        <v>0</v>
      </c>
      <c r="AY794" s="154">
        <v>0</v>
      </c>
      <c r="AZ794" s="154">
        <v>0</v>
      </c>
      <c r="BA794" s="154">
        <v>0</v>
      </c>
      <c r="BB794" s="154">
        <v>0</v>
      </c>
      <c r="BC794" s="22">
        <f t="shared" si="36"/>
        <v>0</v>
      </c>
      <c r="BD794" s="22">
        <f t="shared" si="37"/>
        <v>0</v>
      </c>
      <c r="BE794" s="22">
        <f t="shared" si="38"/>
        <v>0</v>
      </c>
    </row>
    <row r="795" spans="1:57" x14ac:dyDescent="0.3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0</v>
      </c>
      <c r="X795" s="77">
        <v>0</v>
      </c>
      <c r="Y795" s="77">
        <v>0</v>
      </c>
      <c r="Z795" s="77">
        <v>0</v>
      </c>
      <c r="AA795" s="77">
        <v>0</v>
      </c>
      <c r="AB795" s="77">
        <v>0</v>
      </c>
      <c r="AC795" s="77">
        <v>0</v>
      </c>
      <c r="AD795" s="77">
        <v>0</v>
      </c>
      <c r="AE795" s="140">
        <v>44333</v>
      </c>
      <c r="AF795" s="140">
        <v>45429</v>
      </c>
      <c r="AG795" s="141">
        <v>595752.5</v>
      </c>
      <c r="AH795" s="83">
        <v>0</v>
      </c>
      <c r="AI795" s="83">
        <v>0</v>
      </c>
      <c r="AJ795" s="142">
        <v>4.2999999999999997E-2</v>
      </c>
      <c r="AK795" s="79" t="s">
        <v>651</v>
      </c>
      <c r="AL795" s="79" t="s">
        <v>652</v>
      </c>
      <c r="AM795" s="154">
        <v>0</v>
      </c>
      <c r="AN795" s="154">
        <v>0</v>
      </c>
      <c r="AO795" s="154">
        <v>0</v>
      </c>
      <c r="AP795" s="154">
        <v>0</v>
      </c>
      <c r="AQ795" s="154">
        <v>0</v>
      </c>
      <c r="AR795" s="154">
        <v>0</v>
      </c>
      <c r="AS795" s="154">
        <v>0</v>
      </c>
      <c r="AT795" s="154">
        <v>0</v>
      </c>
      <c r="AU795" s="154">
        <v>0</v>
      </c>
      <c r="AV795" s="154">
        <v>0</v>
      </c>
      <c r="AW795" s="154">
        <v>0</v>
      </c>
      <c r="AX795" s="154">
        <v>0</v>
      </c>
      <c r="AY795" s="154">
        <v>0</v>
      </c>
      <c r="AZ795" s="154">
        <v>0</v>
      </c>
      <c r="BA795" s="154">
        <v>0</v>
      </c>
      <c r="BB795" s="154">
        <v>0</v>
      </c>
      <c r="BC795" s="22">
        <f t="shared" si="36"/>
        <v>0</v>
      </c>
      <c r="BD795" s="22">
        <f t="shared" si="37"/>
        <v>0</v>
      </c>
      <c r="BE795" s="22">
        <f t="shared" si="38"/>
        <v>0</v>
      </c>
    </row>
    <row r="796" spans="1:57" x14ac:dyDescent="0.3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0">
        <v>44333</v>
      </c>
      <c r="AF796" s="140">
        <v>45794</v>
      </c>
      <c r="AG796" s="141">
        <v>559025</v>
      </c>
      <c r="AH796" s="83">
        <v>0.71388888888888891</v>
      </c>
      <c r="AI796" s="83">
        <v>4</v>
      </c>
      <c r="AJ796" s="142">
        <v>4.7100000000000003E-2</v>
      </c>
      <c r="AK796" s="79" t="s">
        <v>651</v>
      </c>
      <c r="AL796" s="79" t="s">
        <v>652</v>
      </c>
      <c r="AM796" s="154">
        <v>0</v>
      </c>
      <c r="AN796" s="154">
        <v>0</v>
      </c>
      <c r="AO796" s="154">
        <v>279512.5</v>
      </c>
      <c r="AP796" s="154">
        <v>0</v>
      </c>
      <c r="AQ796" s="154">
        <v>0</v>
      </c>
      <c r="AR796" s="154">
        <v>0</v>
      </c>
      <c r="AS796" s="154">
        <v>0</v>
      </c>
      <c r="AT796" s="154">
        <v>0</v>
      </c>
      <c r="AU796" s="154">
        <v>279512.5</v>
      </c>
      <c r="AV796" s="154">
        <v>0</v>
      </c>
      <c r="AW796" s="154">
        <v>0</v>
      </c>
      <c r="AX796" s="154">
        <v>0</v>
      </c>
      <c r="AY796" s="154">
        <v>0</v>
      </c>
      <c r="AZ796" s="154">
        <v>0</v>
      </c>
      <c r="BA796" s="154">
        <v>0</v>
      </c>
      <c r="BB796" s="154">
        <v>0</v>
      </c>
      <c r="BC796" s="22">
        <f t="shared" si="36"/>
        <v>279512.5</v>
      </c>
      <c r="BD796" s="22">
        <f t="shared" si="37"/>
        <v>279512.5</v>
      </c>
      <c r="BE796" s="22">
        <f t="shared" si="38"/>
        <v>559025</v>
      </c>
    </row>
    <row r="797" spans="1:57" x14ac:dyDescent="0.3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0">
        <v>44333</v>
      </c>
      <c r="AF797" s="140">
        <v>46159</v>
      </c>
      <c r="AG797" s="141">
        <v>925415</v>
      </c>
      <c r="AH797" s="83">
        <v>1.7138888888888888</v>
      </c>
      <c r="AI797" s="83">
        <v>5</v>
      </c>
      <c r="AJ797" s="142">
        <v>5.0700000000000002E-2</v>
      </c>
      <c r="AK797" s="79" t="s">
        <v>651</v>
      </c>
      <c r="AL797" s="79" t="s">
        <v>652</v>
      </c>
      <c r="AM797" s="154">
        <v>0</v>
      </c>
      <c r="AN797" s="154">
        <v>0</v>
      </c>
      <c r="AO797" s="154">
        <v>0</v>
      </c>
      <c r="AP797" s="154">
        <v>0</v>
      </c>
      <c r="AQ797" s="154">
        <v>0</v>
      </c>
      <c r="AR797" s="154">
        <v>0</v>
      </c>
      <c r="AS797" s="154">
        <v>0</v>
      </c>
      <c r="AT797" s="154">
        <v>0</v>
      </c>
      <c r="AU797" s="154">
        <v>0</v>
      </c>
      <c r="AV797" s="154">
        <v>0</v>
      </c>
      <c r="AW797" s="154">
        <v>0</v>
      </c>
      <c r="AX797" s="154">
        <v>0</v>
      </c>
      <c r="AY797" s="154">
        <v>0</v>
      </c>
      <c r="AZ797" s="154">
        <v>0</v>
      </c>
      <c r="BA797" s="154">
        <v>462707.5</v>
      </c>
      <c r="BB797" s="154">
        <v>0</v>
      </c>
      <c r="BC797" s="22">
        <f t="shared" si="36"/>
        <v>0</v>
      </c>
      <c r="BD797" s="22">
        <f t="shared" si="37"/>
        <v>462707.5</v>
      </c>
      <c r="BE797" s="22">
        <f t="shared" si="38"/>
        <v>462707.5</v>
      </c>
    </row>
    <row r="798" spans="1:57" x14ac:dyDescent="0.3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0">
        <v>44333</v>
      </c>
      <c r="AF798" s="140">
        <v>46524</v>
      </c>
      <c r="AG798" s="141">
        <v>6710070</v>
      </c>
      <c r="AH798" s="83">
        <v>2.713888888888889</v>
      </c>
      <c r="AI798" s="83">
        <v>6</v>
      </c>
      <c r="AJ798" s="142">
        <v>5.3600000000000002E-2</v>
      </c>
      <c r="AK798" s="79" t="s">
        <v>651</v>
      </c>
      <c r="AL798" s="79" t="s">
        <v>652</v>
      </c>
      <c r="AM798" s="154">
        <v>0</v>
      </c>
      <c r="AN798" s="154">
        <v>0</v>
      </c>
      <c r="AO798" s="154">
        <v>0</v>
      </c>
      <c r="AP798" s="154">
        <v>0</v>
      </c>
      <c r="AQ798" s="154">
        <v>0</v>
      </c>
      <c r="AR798" s="154">
        <v>0</v>
      </c>
      <c r="AS798" s="154">
        <v>0</v>
      </c>
      <c r="AT798" s="154">
        <v>0</v>
      </c>
      <c r="AU798" s="154">
        <v>0</v>
      </c>
      <c r="AV798" s="154">
        <v>0</v>
      </c>
      <c r="AW798" s="154">
        <v>0</v>
      </c>
      <c r="AX798" s="154">
        <v>0</v>
      </c>
      <c r="AY798" s="154">
        <v>0</v>
      </c>
      <c r="AZ798" s="154">
        <v>0</v>
      </c>
      <c r="BA798" s="154">
        <v>0</v>
      </c>
      <c r="BB798" s="154">
        <v>0</v>
      </c>
      <c r="BC798" s="22">
        <f t="shared" si="36"/>
        <v>0</v>
      </c>
      <c r="BD798" s="22">
        <f t="shared" si="37"/>
        <v>0</v>
      </c>
      <c r="BE798" s="22">
        <f t="shared" si="38"/>
        <v>0</v>
      </c>
    </row>
    <row r="799" spans="1:57" x14ac:dyDescent="0.3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0">
        <v>44333</v>
      </c>
      <c r="AF799" s="140">
        <v>46890</v>
      </c>
      <c r="AG799" s="141">
        <v>15747100</v>
      </c>
      <c r="AH799" s="83">
        <v>3.713888888888889</v>
      </c>
      <c r="AI799" s="83">
        <v>7</v>
      </c>
      <c r="AJ799" s="142">
        <v>5.6399999999999999E-2</v>
      </c>
      <c r="AK799" s="79" t="s">
        <v>651</v>
      </c>
      <c r="AL799" s="79" t="s">
        <v>652</v>
      </c>
      <c r="AM799" s="154">
        <v>0</v>
      </c>
      <c r="AN799" s="154">
        <v>0</v>
      </c>
      <c r="AO799" s="154">
        <v>0</v>
      </c>
      <c r="AP799" s="154">
        <v>0</v>
      </c>
      <c r="AQ799" s="154">
        <v>0</v>
      </c>
      <c r="AR799" s="154">
        <v>0</v>
      </c>
      <c r="AS799" s="154">
        <v>0</v>
      </c>
      <c r="AT799" s="154">
        <v>0</v>
      </c>
      <c r="AU799" s="154">
        <v>0</v>
      </c>
      <c r="AV799" s="154">
        <v>0</v>
      </c>
      <c r="AW799" s="154">
        <v>0</v>
      </c>
      <c r="AX799" s="154">
        <v>0</v>
      </c>
      <c r="AY799" s="154">
        <v>0</v>
      </c>
      <c r="AZ799" s="154">
        <v>0</v>
      </c>
      <c r="BA799" s="154">
        <v>0</v>
      </c>
      <c r="BB799" s="154">
        <v>0</v>
      </c>
      <c r="BC799" s="22">
        <f t="shared" si="36"/>
        <v>0</v>
      </c>
      <c r="BD799" s="22">
        <f t="shared" si="37"/>
        <v>0</v>
      </c>
      <c r="BE799" s="22">
        <f t="shared" si="38"/>
        <v>0</v>
      </c>
    </row>
    <row r="800" spans="1:57" x14ac:dyDescent="0.3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0">
        <v>44333</v>
      </c>
      <c r="AF800" s="140">
        <v>47255</v>
      </c>
      <c r="AG800" s="141">
        <v>3438667.5</v>
      </c>
      <c r="AH800" s="83">
        <v>4.7138888888888886</v>
      </c>
      <c r="AI800" s="83">
        <v>8</v>
      </c>
      <c r="AJ800" s="142">
        <v>5.9299999999999999E-2</v>
      </c>
      <c r="AK800" s="79" t="s">
        <v>651</v>
      </c>
      <c r="AL800" s="79" t="s">
        <v>652</v>
      </c>
      <c r="AM800" s="154">
        <v>0</v>
      </c>
      <c r="AN800" s="154">
        <v>0</v>
      </c>
      <c r="AO800" s="154">
        <v>0</v>
      </c>
      <c r="AP800" s="154">
        <v>0</v>
      </c>
      <c r="AQ800" s="154">
        <v>0</v>
      </c>
      <c r="AR800" s="154">
        <v>0</v>
      </c>
      <c r="AS800" s="154">
        <v>0</v>
      </c>
      <c r="AT800" s="154">
        <v>0</v>
      </c>
      <c r="AU800" s="154">
        <v>0</v>
      </c>
      <c r="AV800" s="154">
        <v>0</v>
      </c>
      <c r="AW800" s="154">
        <v>0</v>
      </c>
      <c r="AX800" s="154">
        <v>0</v>
      </c>
      <c r="AY800" s="154">
        <v>0</v>
      </c>
      <c r="AZ800" s="154">
        <v>0</v>
      </c>
      <c r="BA800" s="154">
        <v>0</v>
      </c>
      <c r="BB800" s="154">
        <v>0</v>
      </c>
      <c r="BC800" s="22">
        <f t="shared" si="36"/>
        <v>0</v>
      </c>
      <c r="BD800" s="22">
        <f t="shared" si="37"/>
        <v>0</v>
      </c>
      <c r="BE800" s="22">
        <f t="shared" si="38"/>
        <v>0</v>
      </c>
    </row>
    <row r="801" spans="1:57" x14ac:dyDescent="0.3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0">
        <v>44333</v>
      </c>
      <c r="AF801" s="140">
        <v>47620</v>
      </c>
      <c r="AG801" s="141">
        <v>211957.5</v>
      </c>
      <c r="AH801" s="83">
        <v>5.7138888888888886</v>
      </c>
      <c r="AI801" s="83">
        <v>9</v>
      </c>
      <c r="AJ801" s="142">
        <v>6.2100000000000002E-2</v>
      </c>
      <c r="AK801" s="79" t="s">
        <v>651</v>
      </c>
      <c r="AL801" s="79" t="s">
        <v>652</v>
      </c>
      <c r="AM801" s="154">
        <v>0</v>
      </c>
      <c r="AN801" s="154">
        <v>0</v>
      </c>
      <c r="AO801" s="154">
        <v>0</v>
      </c>
      <c r="AP801" s="154">
        <v>0</v>
      </c>
      <c r="AQ801" s="154">
        <v>0</v>
      </c>
      <c r="AR801" s="154">
        <v>0</v>
      </c>
      <c r="AS801" s="154">
        <v>0</v>
      </c>
      <c r="AT801" s="154">
        <v>0</v>
      </c>
      <c r="AU801" s="154">
        <v>0</v>
      </c>
      <c r="AV801" s="154">
        <v>0</v>
      </c>
      <c r="AW801" s="154">
        <v>0</v>
      </c>
      <c r="AX801" s="154">
        <v>0</v>
      </c>
      <c r="AY801" s="154">
        <v>0</v>
      </c>
      <c r="AZ801" s="154">
        <v>0</v>
      </c>
      <c r="BA801" s="154">
        <v>0</v>
      </c>
      <c r="BB801" s="154">
        <v>0</v>
      </c>
      <c r="BC801" s="22">
        <f t="shared" si="36"/>
        <v>0</v>
      </c>
      <c r="BD801" s="22">
        <f t="shared" si="37"/>
        <v>0</v>
      </c>
      <c r="BE801" s="22">
        <f t="shared" si="38"/>
        <v>0</v>
      </c>
    </row>
    <row r="802" spans="1:57" x14ac:dyDescent="0.3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0</v>
      </c>
      <c r="X802" s="77">
        <v>0</v>
      </c>
      <c r="Y802" s="77">
        <v>0</v>
      </c>
      <c r="Z802" s="77">
        <v>0</v>
      </c>
      <c r="AA802" s="77">
        <v>0</v>
      </c>
      <c r="AB802" s="77">
        <v>0</v>
      </c>
      <c r="AC802" s="77">
        <v>0</v>
      </c>
      <c r="AD802" s="77">
        <v>0</v>
      </c>
      <c r="AE802" s="140">
        <v>44335</v>
      </c>
      <c r="AF802" s="140">
        <v>45431</v>
      </c>
      <c r="AG802" s="141">
        <v>346477.5</v>
      </c>
      <c r="AH802" s="83">
        <v>0</v>
      </c>
      <c r="AI802" s="83">
        <v>0</v>
      </c>
      <c r="AJ802" s="142">
        <v>4.2999999999999997E-2</v>
      </c>
      <c r="AK802" s="79" t="s">
        <v>651</v>
      </c>
      <c r="AL802" s="79" t="s">
        <v>652</v>
      </c>
      <c r="AM802" s="154">
        <v>0</v>
      </c>
      <c r="AN802" s="154">
        <v>0</v>
      </c>
      <c r="AO802" s="154">
        <v>0</v>
      </c>
      <c r="AP802" s="154">
        <v>0</v>
      </c>
      <c r="AQ802" s="154">
        <v>0</v>
      </c>
      <c r="AR802" s="154">
        <v>0</v>
      </c>
      <c r="AS802" s="154">
        <v>0</v>
      </c>
      <c r="AT802" s="154">
        <v>0</v>
      </c>
      <c r="AU802" s="154">
        <v>0</v>
      </c>
      <c r="AV802" s="154">
        <v>0</v>
      </c>
      <c r="AW802" s="154">
        <v>0</v>
      </c>
      <c r="AX802" s="154">
        <v>0</v>
      </c>
      <c r="AY802" s="154">
        <v>0</v>
      </c>
      <c r="AZ802" s="154">
        <v>0</v>
      </c>
      <c r="BA802" s="154">
        <v>0</v>
      </c>
      <c r="BB802" s="154">
        <v>0</v>
      </c>
      <c r="BC802" s="22">
        <f t="shared" si="36"/>
        <v>0</v>
      </c>
      <c r="BD802" s="22">
        <f t="shared" si="37"/>
        <v>0</v>
      </c>
      <c r="BE802" s="22">
        <f t="shared" si="38"/>
        <v>0</v>
      </c>
    </row>
    <row r="803" spans="1:57" x14ac:dyDescent="0.3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0">
        <v>44335</v>
      </c>
      <c r="AF803" s="140">
        <v>45796</v>
      </c>
      <c r="AG803" s="141">
        <v>139977.5</v>
      </c>
      <c r="AH803" s="83">
        <v>0.71944444444444444</v>
      </c>
      <c r="AI803" s="83">
        <v>4</v>
      </c>
      <c r="AJ803" s="142">
        <v>4.7100000000000003E-2</v>
      </c>
      <c r="AK803" s="79" t="s">
        <v>651</v>
      </c>
      <c r="AL803" s="79" t="s">
        <v>652</v>
      </c>
      <c r="AM803" s="154">
        <v>0</v>
      </c>
      <c r="AN803" s="154">
        <v>0</v>
      </c>
      <c r="AO803" s="154">
        <v>69988.75</v>
      </c>
      <c r="AP803" s="154">
        <v>0</v>
      </c>
      <c r="AQ803" s="154">
        <v>0</v>
      </c>
      <c r="AR803" s="154">
        <v>0</v>
      </c>
      <c r="AS803" s="154">
        <v>0</v>
      </c>
      <c r="AT803" s="154">
        <v>0</v>
      </c>
      <c r="AU803" s="154">
        <v>69988.75</v>
      </c>
      <c r="AV803" s="154">
        <v>0</v>
      </c>
      <c r="AW803" s="154">
        <v>0</v>
      </c>
      <c r="AX803" s="154">
        <v>0</v>
      </c>
      <c r="AY803" s="154">
        <v>0</v>
      </c>
      <c r="AZ803" s="154">
        <v>0</v>
      </c>
      <c r="BA803" s="154">
        <v>0</v>
      </c>
      <c r="BB803" s="154">
        <v>0</v>
      </c>
      <c r="BC803" s="22">
        <f t="shared" si="36"/>
        <v>69988.75</v>
      </c>
      <c r="BD803" s="22">
        <f t="shared" si="37"/>
        <v>69988.75</v>
      </c>
      <c r="BE803" s="22">
        <f t="shared" si="38"/>
        <v>139977.5</v>
      </c>
    </row>
    <row r="804" spans="1:57" x14ac:dyDescent="0.3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0">
        <v>44335</v>
      </c>
      <c r="AF804" s="140">
        <v>46161</v>
      </c>
      <c r="AG804" s="141">
        <v>234377.5</v>
      </c>
      <c r="AH804" s="83">
        <v>1.7194444444444446</v>
      </c>
      <c r="AI804" s="83">
        <v>5</v>
      </c>
      <c r="AJ804" s="142">
        <v>5.0700000000000002E-2</v>
      </c>
      <c r="AK804" s="79" t="s">
        <v>651</v>
      </c>
      <c r="AL804" s="79" t="s">
        <v>652</v>
      </c>
      <c r="AM804" s="154">
        <v>0</v>
      </c>
      <c r="AN804" s="154">
        <v>0</v>
      </c>
      <c r="AO804" s="154">
        <v>0</v>
      </c>
      <c r="AP804" s="154">
        <v>0</v>
      </c>
      <c r="AQ804" s="154">
        <v>0</v>
      </c>
      <c r="AR804" s="154">
        <v>0</v>
      </c>
      <c r="AS804" s="154">
        <v>0</v>
      </c>
      <c r="AT804" s="154">
        <v>0</v>
      </c>
      <c r="AU804" s="154">
        <v>0</v>
      </c>
      <c r="AV804" s="154">
        <v>0</v>
      </c>
      <c r="AW804" s="154">
        <v>0</v>
      </c>
      <c r="AX804" s="154">
        <v>0</v>
      </c>
      <c r="AY804" s="154">
        <v>0</v>
      </c>
      <c r="AZ804" s="154">
        <v>0</v>
      </c>
      <c r="BA804" s="154">
        <v>117188.75</v>
      </c>
      <c r="BB804" s="154">
        <v>0</v>
      </c>
      <c r="BC804" s="22">
        <f t="shared" si="36"/>
        <v>0</v>
      </c>
      <c r="BD804" s="22">
        <f t="shared" si="37"/>
        <v>117188.75</v>
      </c>
      <c r="BE804" s="22">
        <f t="shared" si="38"/>
        <v>117188.75</v>
      </c>
    </row>
    <row r="805" spans="1:57" x14ac:dyDescent="0.3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0">
        <v>44335</v>
      </c>
      <c r="AF805" s="140">
        <v>46526</v>
      </c>
      <c r="AG805" s="141">
        <v>1180000</v>
      </c>
      <c r="AH805" s="83">
        <v>2.7194444444444446</v>
      </c>
      <c r="AI805" s="83">
        <v>6</v>
      </c>
      <c r="AJ805" s="142">
        <v>5.3600000000000002E-2</v>
      </c>
      <c r="AK805" s="79" t="s">
        <v>651</v>
      </c>
      <c r="AL805" s="79" t="s">
        <v>652</v>
      </c>
      <c r="AM805" s="154">
        <v>0</v>
      </c>
      <c r="AN805" s="154">
        <v>0</v>
      </c>
      <c r="AO805" s="154">
        <v>0</v>
      </c>
      <c r="AP805" s="154">
        <v>0</v>
      </c>
      <c r="AQ805" s="154">
        <v>0</v>
      </c>
      <c r="AR805" s="154">
        <v>0</v>
      </c>
      <c r="AS805" s="154">
        <v>0</v>
      </c>
      <c r="AT805" s="154">
        <v>0</v>
      </c>
      <c r="AU805" s="154">
        <v>0</v>
      </c>
      <c r="AV805" s="154">
        <v>0</v>
      </c>
      <c r="AW805" s="154">
        <v>0</v>
      </c>
      <c r="AX805" s="154">
        <v>0</v>
      </c>
      <c r="AY805" s="154">
        <v>0</v>
      </c>
      <c r="AZ805" s="154">
        <v>0</v>
      </c>
      <c r="BA805" s="154">
        <v>0</v>
      </c>
      <c r="BB805" s="154">
        <v>0</v>
      </c>
      <c r="BC805" s="22">
        <f t="shared" si="36"/>
        <v>0</v>
      </c>
      <c r="BD805" s="22">
        <f t="shared" si="37"/>
        <v>0</v>
      </c>
      <c r="BE805" s="22">
        <f t="shared" si="38"/>
        <v>0</v>
      </c>
    </row>
    <row r="806" spans="1:57" x14ac:dyDescent="0.3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0">
        <v>44335</v>
      </c>
      <c r="AF806" s="140">
        <v>46892</v>
      </c>
      <c r="AG806" s="141">
        <v>2779047.5</v>
      </c>
      <c r="AH806" s="83">
        <v>3.7194444444444446</v>
      </c>
      <c r="AI806" s="83">
        <v>7</v>
      </c>
      <c r="AJ806" s="142">
        <v>5.6399999999999999E-2</v>
      </c>
      <c r="AK806" s="79" t="s">
        <v>651</v>
      </c>
      <c r="AL806" s="79" t="s">
        <v>652</v>
      </c>
      <c r="AM806" s="154">
        <v>0</v>
      </c>
      <c r="AN806" s="154">
        <v>0</v>
      </c>
      <c r="AO806" s="154">
        <v>0</v>
      </c>
      <c r="AP806" s="154">
        <v>0</v>
      </c>
      <c r="AQ806" s="154">
        <v>0</v>
      </c>
      <c r="AR806" s="154">
        <v>0</v>
      </c>
      <c r="AS806" s="154">
        <v>0</v>
      </c>
      <c r="AT806" s="154">
        <v>0</v>
      </c>
      <c r="AU806" s="154">
        <v>0</v>
      </c>
      <c r="AV806" s="154">
        <v>0</v>
      </c>
      <c r="AW806" s="154">
        <v>0</v>
      </c>
      <c r="AX806" s="154">
        <v>0</v>
      </c>
      <c r="AY806" s="154">
        <v>0</v>
      </c>
      <c r="AZ806" s="154">
        <v>0</v>
      </c>
      <c r="BA806" s="154">
        <v>0</v>
      </c>
      <c r="BB806" s="154">
        <v>0</v>
      </c>
      <c r="BC806" s="22">
        <f t="shared" si="36"/>
        <v>0</v>
      </c>
      <c r="BD806" s="22">
        <f t="shared" si="37"/>
        <v>0</v>
      </c>
      <c r="BE806" s="22">
        <f t="shared" si="38"/>
        <v>0</v>
      </c>
    </row>
    <row r="807" spans="1:57" x14ac:dyDescent="0.3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0">
        <v>44335</v>
      </c>
      <c r="AF807" s="140">
        <v>47257</v>
      </c>
      <c r="AG807" s="141">
        <v>683662.5</v>
      </c>
      <c r="AH807" s="83">
        <v>4.7194444444444441</v>
      </c>
      <c r="AI807" s="83">
        <v>8</v>
      </c>
      <c r="AJ807" s="142">
        <v>5.9299999999999999E-2</v>
      </c>
      <c r="AK807" s="79" t="s">
        <v>651</v>
      </c>
      <c r="AL807" s="79" t="s">
        <v>652</v>
      </c>
      <c r="AM807" s="154">
        <v>0</v>
      </c>
      <c r="AN807" s="154">
        <v>0</v>
      </c>
      <c r="AO807" s="154">
        <v>0</v>
      </c>
      <c r="AP807" s="154">
        <v>0</v>
      </c>
      <c r="AQ807" s="154">
        <v>0</v>
      </c>
      <c r="AR807" s="154">
        <v>0</v>
      </c>
      <c r="AS807" s="154">
        <v>0</v>
      </c>
      <c r="AT807" s="154">
        <v>0</v>
      </c>
      <c r="AU807" s="154">
        <v>0</v>
      </c>
      <c r="AV807" s="154">
        <v>0</v>
      </c>
      <c r="AW807" s="154">
        <v>0</v>
      </c>
      <c r="AX807" s="154">
        <v>0</v>
      </c>
      <c r="AY807" s="154">
        <v>0</v>
      </c>
      <c r="AZ807" s="154">
        <v>0</v>
      </c>
      <c r="BA807" s="154">
        <v>0</v>
      </c>
      <c r="BB807" s="154">
        <v>0</v>
      </c>
      <c r="BC807" s="22">
        <f t="shared" si="36"/>
        <v>0</v>
      </c>
      <c r="BD807" s="22">
        <f t="shared" si="37"/>
        <v>0</v>
      </c>
      <c r="BE807" s="22">
        <f t="shared" si="38"/>
        <v>0</v>
      </c>
    </row>
    <row r="808" spans="1:57" x14ac:dyDescent="0.3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0">
        <v>44335</v>
      </c>
      <c r="AF808" s="140">
        <v>47622</v>
      </c>
      <c r="AG808" s="141">
        <v>106200</v>
      </c>
      <c r="AH808" s="83">
        <v>5.7194444444444441</v>
      </c>
      <c r="AI808" s="83">
        <v>9</v>
      </c>
      <c r="AJ808" s="142">
        <v>6.2100000000000002E-2</v>
      </c>
      <c r="AK808" s="79" t="s">
        <v>651</v>
      </c>
      <c r="AL808" s="79" t="s">
        <v>652</v>
      </c>
      <c r="AM808" s="154">
        <v>0</v>
      </c>
      <c r="AN808" s="154">
        <v>0</v>
      </c>
      <c r="AO808" s="154">
        <v>0</v>
      </c>
      <c r="AP808" s="154">
        <v>0</v>
      </c>
      <c r="AQ808" s="154">
        <v>0</v>
      </c>
      <c r="AR808" s="154">
        <v>0</v>
      </c>
      <c r="AS808" s="154">
        <v>0</v>
      </c>
      <c r="AT808" s="154">
        <v>0</v>
      </c>
      <c r="AU808" s="154">
        <v>0</v>
      </c>
      <c r="AV808" s="154">
        <v>0</v>
      </c>
      <c r="AW808" s="154">
        <v>0</v>
      </c>
      <c r="AX808" s="154">
        <v>0</v>
      </c>
      <c r="AY808" s="154">
        <v>0</v>
      </c>
      <c r="AZ808" s="154">
        <v>0</v>
      </c>
      <c r="BA808" s="154">
        <v>0</v>
      </c>
      <c r="BB808" s="154">
        <v>0</v>
      </c>
      <c r="BC808" s="22">
        <f t="shared" si="36"/>
        <v>0</v>
      </c>
      <c r="BD808" s="22">
        <f t="shared" si="37"/>
        <v>0</v>
      </c>
      <c r="BE808" s="22">
        <f t="shared" si="38"/>
        <v>0</v>
      </c>
    </row>
    <row r="809" spans="1:57" x14ac:dyDescent="0.3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0">
        <v>44335</v>
      </c>
      <c r="AF809" s="140">
        <v>47987</v>
      </c>
      <c r="AG809" s="141">
        <v>53100</v>
      </c>
      <c r="AH809" s="83">
        <v>6.7194444444444441</v>
      </c>
      <c r="AI809" s="83">
        <v>10</v>
      </c>
      <c r="AJ809" s="142">
        <v>6.5000000000000002E-2</v>
      </c>
      <c r="AK809" s="79" t="s">
        <v>651</v>
      </c>
      <c r="AL809" s="79" t="s">
        <v>652</v>
      </c>
      <c r="AM809" s="154">
        <v>0</v>
      </c>
      <c r="AN809" s="154">
        <v>0</v>
      </c>
      <c r="AO809" s="154">
        <v>0</v>
      </c>
      <c r="AP809" s="154">
        <v>0</v>
      </c>
      <c r="AQ809" s="154">
        <v>0</v>
      </c>
      <c r="AR809" s="154">
        <v>0</v>
      </c>
      <c r="AS809" s="154">
        <v>0</v>
      </c>
      <c r="AT809" s="154">
        <v>0</v>
      </c>
      <c r="AU809" s="154">
        <v>0</v>
      </c>
      <c r="AV809" s="154">
        <v>0</v>
      </c>
      <c r="AW809" s="154">
        <v>0</v>
      </c>
      <c r="AX809" s="154">
        <v>0</v>
      </c>
      <c r="AY809" s="154">
        <v>0</v>
      </c>
      <c r="AZ809" s="154">
        <v>0</v>
      </c>
      <c r="BA809" s="154">
        <v>0</v>
      </c>
      <c r="BB809" s="154">
        <v>0</v>
      </c>
      <c r="BC809" s="22">
        <f t="shared" si="36"/>
        <v>0</v>
      </c>
      <c r="BD809" s="22">
        <f t="shared" si="37"/>
        <v>0</v>
      </c>
      <c r="BE809" s="22">
        <f t="shared" si="38"/>
        <v>0</v>
      </c>
    </row>
    <row r="810" spans="1:57" x14ac:dyDescent="0.3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0</v>
      </c>
      <c r="X810" s="77">
        <v>0</v>
      </c>
      <c r="Y810" s="77">
        <v>0</v>
      </c>
      <c r="Z810" s="77">
        <v>0</v>
      </c>
      <c r="AA810" s="77">
        <v>0</v>
      </c>
      <c r="AB810" s="77">
        <v>0</v>
      </c>
      <c r="AC810" s="77">
        <v>0</v>
      </c>
      <c r="AD810" s="77">
        <v>0</v>
      </c>
      <c r="AE810" s="140">
        <v>44363</v>
      </c>
      <c r="AF810" s="140">
        <v>45459</v>
      </c>
      <c r="AG810" s="141">
        <v>284675</v>
      </c>
      <c r="AH810" s="83">
        <v>0</v>
      </c>
      <c r="AI810" s="83">
        <v>0</v>
      </c>
      <c r="AJ810" s="142">
        <v>4.2999999999999997E-2</v>
      </c>
      <c r="AK810" s="79" t="s">
        <v>651</v>
      </c>
      <c r="AL810" s="79" t="s">
        <v>652</v>
      </c>
      <c r="AM810" s="154">
        <v>0</v>
      </c>
      <c r="AN810" s="154">
        <v>0</v>
      </c>
      <c r="AO810" s="154">
        <v>0</v>
      </c>
      <c r="AP810" s="154">
        <v>0</v>
      </c>
      <c r="AQ810" s="154">
        <v>0</v>
      </c>
      <c r="AR810" s="154">
        <v>0</v>
      </c>
      <c r="AS810" s="154">
        <v>0</v>
      </c>
      <c r="AT810" s="154">
        <v>0</v>
      </c>
      <c r="AU810" s="154">
        <v>0</v>
      </c>
      <c r="AV810" s="154">
        <v>0</v>
      </c>
      <c r="AW810" s="154">
        <v>0</v>
      </c>
      <c r="AX810" s="154">
        <v>0</v>
      </c>
      <c r="AY810" s="154">
        <v>0</v>
      </c>
      <c r="AZ810" s="154">
        <v>0</v>
      </c>
      <c r="BA810" s="154">
        <v>0</v>
      </c>
      <c r="BB810" s="154">
        <v>0</v>
      </c>
      <c r="BC810" s="22">
        <f t="shared" si="36"/>
        <v>0</v>
      </c>
      <c r="BD810" s="22">
        <f t="shared" si="37"/>
        <v>0</v>
      </c>
      <c r="BE810" s="22">
        <f t="shared" si="38"/>
        <v>0</v>
      </c>
    </row>
    <row r="811" spans="1:57" x14ac:dyDescent="0.3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0">
        <v>44363</v>
      </c>
      <c r="AF811" s="140">
        <v>45824</v>
      </c>
      <c r="AG811" s="141">
        <v>244997.5</v>
      </c>
      <c r="AH811" s="83">
        <v>0.7944444444444444</v>
      </c>
      <c r="AI811" s="83">
        <v>4</v>
      </c>
      <c r="AJ811" s="142">
        <v>4.7100000000000003E-2</v>
      </c>
      <c r="AK811" s="79" t="s">
        <v>651</v>
      </c>
      <c r="AL811" s="79" t="s">
        <v>652</v>
      </c>
      <c r="AM811" s="154">
        <v>0</v>
      </c>
      <c r="AN811" s="154">
        <v>0</v>
      </c>
      <c r="AO811" s="154">
        <v>0</v>
      </c>
      <c r="AP811" s="154">
        <v>122498.75</v>
      </c>
      <c r="AQ811" s="154">
        <v>0</v>
      </c>
      <c r="AR811" s="154">
        <v>0</v>
      </c>
      <c r="AS811" s="154">
        <v>0</v>
      </c>
      <c r="AT811" s="154">
        <v>0</v>
      </c>
      <c r="AU811" s="154">
        <v>0</v>
      </c>
      <c r="AV811" s="154">
        <v>122498.75</v>
      </c>
      <c r="AW811" s="154">
        <v>0</v>
      </c>
      <c r="AX811" s="154">
        <v>0</v>
      </c>
      <c r="AY811" s="154">
        <v>0</v>
      </c>
      <c r="AZ811" s="154">
        <v>0</v>
      </c>
      <c r="BA811" s="154">
        <v>0</v>
      </c>
      <c r="BB811" s="154">
        <v>0</v>
      </c>
      <c r="BC811" s="22">
        <f t="shared" si="36"/>
        <v>122498.75</v>
      </c>
      <c r="BD811" s="22">
        <f t="shared" si="37"/>
        <v>122498.75</v>
      </c>
      <c r="BE811" s="22">
        <f t="shared" si="38"/>
        <v>244997.5</v>
      </c>
    </row>
    <row r="812" spans="1:57" x14ac:dyDescent="0.3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0">
        <v>44363</v>
      </c>
      <c r="AF812" s="140">
        <v>46189</v>
      </c>
      <c r="AG812" s="141">
        <v>206647.5</v>
      </c>
      <c r="AH812" s="83">
        <v>1.7944444444444445</v>
      </c>
      <c r="AI812" s="83">
        <v>5</v>
      </c>
      <c r="AJ812" s="142">
        <v>5.0700000000000002E-2</v>
      </c>
      <c r="AK812" s="79" t="s">
        <v>651</v>
      </c>
      <c r="AL812" s="79" t="s">
        <v>652</v>
      </c>
      <c r="AM812" s="154">
        <v>0</v>
      </c>
      <c r="AN812" s="154">
        <v>0</v>
      </c>
      <c r="AO812" s="154">
        <v>0</v>
      </c>
      <c r="AP812" s="154">
        <v>0</v>
      </c>
      <c r="AQ812" s="154">
        <v>0</v>
      </c>
      <c r="AR812" s="154">
        <v>0</v>
      </c>
      <c r="AS812" s="154">
        <v>0</v>
      </c>
      <c r="AT812" s="154">
        <v>0</v>
      </c>
      <c r="AU812" s="154">
        <v>0</v>
      </c>
      <c r="AV812" s="154">
        <v>0</v>
      </c>
      <c r="AW812" s="154">
        <v>0</v>
      </c>
      <c r="AX812" s="154">
        <v>0</v>
      </c>
      <c r="AY812" s="154">
        <v>0</v>
      </c>
      <c r="AZ812" s="154">
        <v>0</v>
      </c>
      <c r="BA812" s="154">
        <v>0</v>
      </c>
      <c r="BB812" s="154">
        <v>103323.75</v>
      </c>
      <c r="BC812" s="22">
        <f t="shared" si="36"/>
        <v>0</v>
      </c>
      <c r="BD812" s="22">
        <f t="shared" si="37"/>
        <v>103323.75</v>
      </c>
      <c r="BE812" s="22">
        <f t="shared" si="38"/>
        <v>103323.75</v>
      </c>
    </row>
    <row r="813" spans="1:57" x14ac:dyDescent="0.3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0">
        <v>44363</v>
      </c>
      <c r="AF813" s="140">
        <v>46554</v>
      </c>
      <c r="AG813" s="141">
        <v>216677.5</v>
      </c>
      <c r="AH813" s="83">
        <v>2.7944444444444443</v>
      </c>
      <c r="AI813" s="83">
        <v>6</v>
      </c>
      <c r="AJ813" s="142">
        <v>5.3600000000000002E-2</v>
      </c>
      <c r="AK813" s="79" t="s">
        <v>651</v>
      </c>
      <c r="AL813" s="79" t="s">
        <v>652</v>
      </c>
      <c r="AM813" s="154">
        <v>0</v>
      </c>
      <c r="AN813" s="154">
        <v>0</v>
      </c>
      <c r="AO813" s="154">
        <v>0</v>
      </c>
      <c r="AP813" s="154">
        <v>0</v>
      </c>
      <c r="AQ813" s="154">
        <v>0</v>
      </c>
      <c r="AR813" s="154">
        <v>0</v>
      </c>
      <c r="AS813" s="154">
        <v>0</v>
      </c>
      <c r="AT813" s="154">
        <v>0</v>
      </c>
      <c r="AU813" s="154">
        <v>0</v>
      </c>
      <c r="AV813" s="154">
        <v>0</v>
      </c>
      <c r="AW813" s="154">
        <v>0</v>
      </c>
      <c r="AX813" s="154">
        <v>0</v>
      </c>
      <c r="AY813" s="154">
        <v>0</v>
      </c>
      <c r="AZ813" s="154">
        <v>0</v>
      </c>
      <c r="BA813" s="154">
        <v>0</v>
      </c>
      <c r="BB813" s="154">
        <v>0</v>
      </c>
      <c r="BC813" s="22">
        <f t="shared" si="36"/>
        <v>0</v>
      </c>
      <c r="BD813" s="22">
        <f t="shared" si="37"/>
        <v>0</v>
      </c>
      <c r="BE813" s="22">
        <f t="shared" si="38"/>
        <v>0</v>
      </c>
    </row>
    <row r="814" spans="1:57" x14ac:dyDescent="0.3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0">
        <v>44363</v>
      </c>
      <c r="AF814" s="140">
        <v>46920</v>
      </c>
      <c r="AG814" s="141">
        <v>548847.5</v>
      </c>
      <c r="AH814" s="83">
        <v>3.7944444444444443</v>
      </c>
      <c r="AI814" s="83">
        <v>7</v>
      </c>
      <c r="AJ814" s="142">
        <v>5.6399999999999999E-2</v>
      </c>
      <c r="AK814" s="79" t="s">
        <v>651</v>
      </c>
      <c r="AL814" s="79" t="s">
        <v>652</v>
      </c>
      <c r="AM814" s="154">
        <v>0</v>
      </c>
      <c r="AN814" s="154">
        <v>0</v>
      </c>
      <c r="AO814" s="154">
        <v>0</v>
      </c>
      <c r="AP814" s="154">
        <v>0</v>
      </c>
      <c r="AQ814" s="154">
        <v>0</v>
      </c>
      <c r="AR814" s="154">
        <v>0</v>
      </c>
      <c r="AS814" s="154">
        <v>0</v>
      </c>
      <c r="AT814" s="154">
        <v>0</v>
      </c>
      <c r="AU814" s="154">
        <v>0</v>
      </c>
      <c r="AV814" s="154">
        <v>0</v>
      </c>
      <c r="AW814" s="154">
        <v>0</v>
      </c>
      <c r="AX814" s="154">
        <v>0</v>
      </c>
      <c r="AY814" s="154">
        <v>0</v>
      </c>
      <c r="AZ814" s="154">
        <v>0</v>
      </c>
      <c r="BA814" s="154">
        <v>0</v>
      </c>
      <c r="BB814" s="154">
        <v>0</v>
      </c>
      <c r="BC814" s="22">
        <f t="shared" si="36"/>
        <v>0</v>
      </c>
      <c r="BD814" s="22">
        <f t="shared" si="37"/>
        <v>0</v>
      </c>
      <c r="BE814" s="22">
        <f t="shared" si="38"/>
        <v>0</v>
      </c>
    </row>
    <row r="815" spans="1:57" x14ac:dyDescent="0.3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0">
        <v>44363</v>
      </c>
      <c r="AF815" s="140">
        <v>47285</v>
      </c>
      <c r="AG815" s="141">
        <v>402527.5</v>
      </c>
      <c r="AH815" s="83">
        <v>4.7944444444444443</v>
      </c>
      <c r="AI815" s="83">
        <v>8</v>
      </c>
      <c r="AJ815" s="142">
        <v>5.9299999999999999E-2</v>
      </c>
      <c r="AK815" s="79" t="s">
        <v>651</v>
      </c>
      <c r="AL815" s="79" t="s">
        <v>652</v>
      </c>
      <c r="AM815" s="154">
        <v>0</v>
      </c>
      <c r="AN815" s="154">
        <v>0</v>
      </c>
      <c r="AO815" s="154">
        <v>0</v>
      </c>
      <c r="AP815" s="154">
        <v>0</v>
      </c>
      <c r="AQ815" s="154">
        <v>0</v>
      </c>
      <c r="AR815" s="154">
        <v>0</v>
      </c>
      <c r="AS815" s="154">
        <v>0</v>
      </c>
      <c r="AT815" s="154">
        <v>0</v>
      </c>
      <c r="AU815" s="154">
        <v>0</v>
      </c>
      <c r="AV815" s="154">
        <v>0</v>
      </c>
      <c r="AW815" s="154">
        <v>0</v>
      </c>
      <c r="AX815" s="154">
        <v>0</v>
      </c>
      <c r="AY815" s="154">
        <v>0</v>
      </c>
      <c r="AZ815" s="154">
        <v>0</v>
      </c>
      <c r="BA815" s="154">
        <v>0</v>
      </c>
      <c r="BB815" s="154">
        <v>0</v>
      </c>
      <c r="BC815" s="22">
        <f t="shared" si="36"/>
        <v>0</v>
      </c>
      <c r="BD815" s="22">
        <f t="shared" si="37"/>
        <v>0</v>
      </c>
      <c r="BE815" s="22">
        <f t="shared" si="38"/>
        <v>0</v>
      </c>
    </row>
    <row r="816" spans="1:57" x14ac:dyDescent="0.3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0">
        <v>44363</v>
      </c>
      <c r="AF816" s="140">
        <v>47650</v>
      </c>
      <c r="AG816" s="141">
        <v>74340</v>
      </c>
      <c r="AH816" s="83">
        <v>5.7944444444444443</v>
      </c>
      <c r="AI816" s="83">
        <v>9</v>
      </c>
      <c r="AJ816" s="142">
        <v>6.2100000000000002E-2</v>
      </c>
      <c r="AK816" s="79" t="s">
        <v>651</v>
      </c>
      <c r="AL816" s="79" t="s">
        <v>652</v>
      </c>
      <c r="AM816" s="154">
        <v>0</v>
      </c>
      <c r="AN816" s="154">
        <v>0</v>
      </c>
      <c r="AO816" s="154">
        <v>0</v>
      </c>
      <c r="AP816" s="154">
        <v>0</v>
      </c>
      <c r="AQ816" s="154">
        <v>0</v>
      </c>
      <c r="AR816" s="154">
        <v>0</v>
      </c>
      <c r="AS816" s="154">
        <v>0</v>
      </c>
      <c r="AT816" s="154">
        <v>0</v>
      </c>
      <c r="AU816" s="154">
        <v>0</v>
      </c>
      <c r="AV816" s="154">
        <v>0</v>
      </c>
      <c r="AW816" s="154">
        <v>0</v>
      </c>
      <c r="AX816" s="154">
        <v>0</v>
      </c>
      <c r="AY816" s="154">
        <v>0</v>
      </c>
      <c r="AZ816" s="154">
        <v>0</v>
      </c>
      <c r="BA816" s="154">
        <v>0</v>
      </c>
      <c r="BB816" s="154">
        <v>0</v>
      </c>
      <c r="BC816" s="22">
        <f t="shared" si="36"/>
        <v>0</v>
      </c>
      <c r="BD816" s="22">
        <f t="shared" si="37"/>
        <v>0</v>
      </c>
      <c r="BE816" s="22">
        <f t="shared" si="38"/>
        <v>0</v>
      </c>
    </row>
    <row r="817" spans="1:57" x14ac:dyDescent="0.3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9090909.0999999903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9090909.0999999903</v>
      </c>
      <c r="AE817" s="140">
        <v>41228</v>
      </c>
      <c r="AF817" s="140">
        <v>45611</v>
      </c>
      <c r="AG817" s="141">
        <v>100000000</v>
      </c>
      <c r="AH817" s="83">
        <v>0.20833333333333334</v>
      </c>
      <c r="AI817" s="83">
        <v>12</v>
      </c>
      <c r="AJ817" s="142">
        <v>7.4999999999999997E-2</v>
      </c>
      <c r="AK817" s="79" t="s">
        <v>651</v>
      </c>
      <c r="AL817" s="79" t="s">
        <v>652</v>
      </c>
      <c r="AM817" s="154">
        <v>0</v>
      </c>
      <c r="AN817" s="154">
        <v>0</v>
      </c>
      <c r="AO817" s="154">
        <v>9090909.0999999996</v>
      </c>
      <c r="AP817" s="154">
        <v>0</v>
      </c>
      <c r="AQ817" s="154">
        <v>0</v>
      </c>
      <c r="AR817" s="154">
        <v>0</v>
      </c>
      <c r="AS817" s="154">
        <v>0</v>
      </c>
      <c r="AT817" s="154">
        <v>0</v>
      </c>
      <c r="AU817" s="154">
        <v>0</v>
      </c>
      <c r="AV817" s="154">
        <v>0</v>
      </c>
      <c r="AW817" s="154">
        <v>0</v>
      </c>
      <c r="AX817" s="154">
        <v>0</v>
      </c>
      <c r="AY817" s="154">
        <v>0</v>
      </c>
      <c r="AZ817" s="154">
        <v>0</v>
      </c>
      <c r="BA817" s="154">
        <v>0</v>
      </c>
      <c r="BB817" s="154">
        <v>0</v>
      </c>
      <c r="BC817" s="22">
        <f t="shared" si="36"/>
        <v>9090909.0999999996</v>
      </c>
      <c r="BD817" s="22">
        <f t="shared" si="37"/>
        <v>0</v>
      </c>
      <c r="BE817" s="22">
        <f t="shared" si="38"/>
        <v>9090909.0999999996</v>
      </c>
    </row>
    <row r="818" spans="1:57" x14ac:dyDescent="0.3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4545454.4999999972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4545454.4999999972</v>
      </c>
      <c r="AE818" s="140">
        <v>41236</v>
      </c>
      <c r="AF818" s="140">
        <v>45619</v>
      </c>
      <c r="AG818" s="141">
        <v>50000000</v>
      </c>
      <c r="AH818" s="83">
        <v>0.23055555555555557</v>
      </c>
      <c r="AI818" s="83">
        <v>12</v>
      </c>
      <c r="AJ818" s="142">
        <v>7.4999999999999997E-2</v>
      </c>
      <c r="AK818" s="79" t="s">
        <v>651</v>
      </c>
      <c r="AL818" s="79" t="s">
        <v>652</v>
      </c>
      <c r="AM818" s="154">
        <v>0</v>
      </c>
      <c r="AN818" s="154">
        <v>0</v>
      </c>
      <c r="AO818" s="154">
        <v>4545454.5</v>
      </c>
      <c r="AP818" s="154">
        <v>0</v>
      </c>
      <c r="AQ818" s="154">
        <v>0</v>
      </c>
      <c r="AR818" s="154">
        <v>0</v>
      </c>
      <c r="AS818" s="154">
        <v>0</v>
      </c>
      <c r="AT818" s="154">
        <v>0</v>
      </c>
      <c r="AU818" s="154">
        <v>0</v>
      </c>
      <c r="AV818" s="154">
        <v>0</v>
      </c>
      <c r="AW818" s="154">
        <v>0</v>
      </c>
      <c r="AX818" s="154">
        <v>0</v>
      </c>
      <c r="AY818" s="154">
        <v>0</v>
      </c>
      <c r="AZ818" s="154">
        <v>0</v>
      </c>
      <c r="BA818" s="154">
        <v>0</v>
      </c>
      <c r="BB818" s="154">
        <v>0</v>
      </c>
      <c r="BC818" s="22">
        <f t="shared" si="36"/>
        <v>4545454.5</v>
      </c>
      <c r="BD818" s="22">
        <f t="shared" si="37"/>
        <v>0</v>
      </c>
      <c r="BE818" s="22">
        <f t="shared" si="38"/>
        <v>4545454.5</v>
      </c>
    </row>
    <row r="819" spans="1:57" x14ac:dyDescent="0.3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2272727.3000000021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2272727.3000000021</v>
      </c>
      <c r="AE819" s="140">
        <v>41246</v>
      </c>
      <c r="AF819" s="140">
        <v>45629</v>
      </c>
      <c r="AG819" s="141">
        <v>25000000</v>
      </c>
      <c r="AH819" s="83">
        <v>0.25833333333333336</v>
      </c>
      <c r="AI819" s="83">
        <v>12</v>
      </c>
      <c r="AJ819" s="142">
        <v>7.4999999999999997E-2</v>
      </c>
      <c r="AK819" s="79" t="s">
        <v>651</v>
      </c>
      <c r="AL819" s="79" t="s">
        <v>652</v>
      </c>
      <c r="AM819" s="154">
        <v>0</v>
      </c>
      <c r="AN819" s="154">
        <v>0</v>
      </c>
      <c r="AO819" s="154">
        <v>0</v>
      </c>
      <c r="AP819" s="154">
        <v>2272727.2999999998</v>
      </c>
      <c r="AQ819" s="154">
        <v>0</v>
      </c>
      <c r="AR819" s="154">
        <v>0</v>
      </c>
      <c r="AS819" s="154">
        <v>0</v>
      </c>
      <c r="AT819" s="154">
        <v>0</v>
      </c>
      <c r="AU819" s="154">
        <v>0</v>
      </c>
      <c r="AV819" s="154">
        <v>0</v>
      </c>
      <c r="AW819" s="154">
        <v>0</v>
      </c>
      <c r="AX819" s="154">
        <v>0</v>
      </c>
      <c r="AY819" s="154">
        <v>0</v>
      </c>
      <c r="AZ819" s="154">
        <v>0</v>
      </c>
      <c r="BA819" s="154">
        <v>0</v>
      </c>
      <c r="BB819" s="154">
        <v>0</v>
      </c>
      <c r="BC819" s="22">
        <f t="shared" si="36"/>
        <v>2272727.2999999998</v>
      </c>
      <c r="BD819" s="22">
        <f t="shared" si="37"/>
        <v>0</v>
      </c>
      <c r="BE819" s="22">
        <f t="shared" si="38"/>
        <v>2272727.2999999998</v>
      </c>
    </row>
    <row r="820" spans="1:57" x14ac:dyDescent="0.3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2272727.3000000021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2272727.3000000021</v>
      </c>
      <c r="AE820" s="140">
        <v>41264</v>
      </c>
      <c r="AF820" s="140">
        <v>45647</v>
      </c>
      <c r="AG820" s="141">
        <v>25000000</v>
      </c>
      <c r="AH820" s="83">
        <v>0.30833333333333335</v>
      </c>
      <c r="AI820" s="83">
        <v>12</v>
      </c>
      <c r="AJ820" s="142">
        <v>7.4999999999999997E-2</v>
      </c>
      <c r="AK820" s="79" t="s">
        <v>651</v>
      </c>
      <c r="AL820" s="79" t="s">
        <v>652</v>
      </c>
      <c r="AM820" s="154">
        <v>0</v>
      </c>
      <c r="AN820" s="154">
        <v>0</v>
      </c>
      <c r="AO820" s="154">
        <v>0</v>
      </c>
      <c r="AP820" s="154">
        <v>2272727.2999999998</v>
      </c>
      <c r="AQ820" s="154">
        <v>0</v>
      </c>
      <c r="AR820" s="154">
        <v>0</v>
      </c>
      <c r="AS820" s="154">
        <v>0</v>
      </c>
      <c r="AT820" s="154">
        <v>0</v>
      </c>
      <c r="AU820" s="154">
        <v>0</v>
      </c>
      <c r="AV820" s="154">
        <v>0</v>
      </c>
      <c r="AW820" s="154">
        <v>0</v>
      </c>
      <c r="AX820" s="154">
        <v>0</v>
      </c>
      <c r="AY820" s="154">
        <v>0</v>
      </c>
      <c r="AZ820" s="154">
        <v>0</v>
      </c>
      <c r="BA820" s="154">
        <v>0</v>
      </c>
      <c r="BB820" s="154">
        <v>0</v>
      </c>
      <c r="BC820" s="22">
        <f t="shared" si="36"/>
        <v>2272727.2999999998</v>
      </c>
      <c r="BD820" s="22">
        <f t="shared" si="37"/>
        <v>0</v>
      </c>
      <c r="BE820" s="22">
        <f t="shared" si="38"/>
        <v>2272727.2999999998</v>
      </c>
    </row>
    <row r="821" spans="1:57" x14ac:dyDescent="0.3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7272727.2399999946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7272727.2399999946</v>
      </c>
      <c r="AE821" s="140">
        <v>41421</v>
      </c>
      <c r="AF821" s="140">
        <v>45804</v>
      </c>
      <c r="AG821" s="141">
        <v>40000000</v>
      </c>
      <c r="AH821" s="83">
        <v>0.7416666666666667</v>
      </c>
      <c r="AI821" s="83">
        <v>12</v>
      </c>
      <c r="AJ821" s="142">
        <v>7.4999999999999997E-2</v>
      </c>
      <c r="AK821" s="79" t="s">
        <v>651</v>
      </c>
      <c r="AL821" s="79" t="s">
        <v>652</v>
      </c>
      <c r="AM821" s="154">
        <v>0</v>
      </c>
      <c r="AN821" s="154">
        <v>0</v>
      </c>
      <c r="AO821" s="154">
        <v>3636363.64</v>
      </c>
      <c r="AP821" s="154">
        <v>0</v>
      </c>
      <c r="AQ821" s="154">
        <v>0</v>
      </c>
      <c r="AR821" s="154">
        <v>0</v>
      </c>
      <c r="AS821" s="154">
        <v>0</v>
      </c>
      <c r="AT821" s="154">
        <v>0</v>
      </c>
      <c r="AU821" s="154">
        <v>3636363.6</v>
      </c>
      <c r="AV821" s="154">
        <v>0</v>
      </c>
      <c r="AW821" s="154">
        <v>0</v>
      </c>
      <c r="AX821" s="154">
        <v>0</v>
      </c>
      <c r="AY821" s="154">
        <v>0</v>
      </c>
      <c r="AZ821" s="154">
        <v>0</v>
      </c>
      <c r="BA821" s="154">
        <v>0</v>
      </c>
      <c r="BB821" s="154">
        <v>0</v>
      </c>
      <c r="BC821" s="22">
        <f t="shared" si="36"/>
        <v>3636363.64</v>
      </c>
      <c r="BD821" s="22">
        <f t="shared" si="37"/>
        <v>3636363.6</v>
      </c>
      <c r="BE821" s="22">
        <f t="shared" si="38"/>
        <v>7272727.2400000002</v>
      </c>
    </row>
    <row r="822" spans="1:57" x14ac:dyDescent="0.3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12727272.760000005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12727272.760000005</v>
      </c>
      <c r="AE822" s="140">
        <v>41424</v>
      </c>
      <c r="AF822" s="140">
        <v>45807</v>
      </c>
      <c r="AG822" s="141">
        <v>70000000</v>
      </c>
      <c r="AH822" s="83">
        <v>0.75</v>
      </c>
      <c r="AI822" s="83">
        <v>12</v>
      </c>
      <c r="AJ822" s="142">
        <v>7.4999999999999997E-2</v>
      </c>
      <c r="AK822" s="79" t="s">
        <v>651</v>
      </c>
      <c r="AL822" s="79" t="s">
        <v>652</v>
      </c>
      <c r="AM822" s="154">
        <v>0</v>
      </c>
      <c r="AN822" s="154">
        <v>0</v>
      </c>
      <c r="AO822" s="154">
        <v>6363636.3600000003</v>
      </c>
      <c r="AP822" s="154">
        <v>0</v>
      </c>
      <c r="AQ822" s="154">
        <v>0</v>
      </c>
      <c r="AR822" s="154">
        <v>0</v>
      </c>
      <c r="AS822" s="154">
        <v>0</v>
      </c>
      <c r="AT822" s="154">
        <v>0</v>
      </c>
      <c r="AU822" s="154">
        <v>6363636.4000000004</v>
      </c>
      <c r="AV822" s="154">
        <v>0</v>
      </c>
      <c r="AW822" s="154">
        <v>0</v>
      </c>
      <c r="AX822" s="154">
        <v>0</v>
      </c>
      <c r="AY822" s="154">
        <v>0</v>
      </c>
      <c r="AZ822" s="154">
        <v>0</v>
      </c>
      <c r="BA822" s="154">
        <v>0</v>
      </c>
      <c r="BB822" s="154">
        <v>0</v>
      </c>
      <c r="BC822" s="22">
        <f t="shared" si="36"/>
        <v>6363636.3600000003</v>
      </c>
      <c r="BD822" s="22">
        <f t="shared" si="37"/>
        <v>6363636.4000000004</v>
      </c>
      <c r="BE822" s="22">
        <f t="shared" si="38"/>
        <v>12727272.760000002</v>
      </c>
    </row>
    <row r="823" spans="1:57" x14ac:dyDescent="0.3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7272727.2399999946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7272727.2399999946</v>
      </c>
      <c r="AE823" s="140">
        <v>41467</v>
      </c>
      <c r="AF823" s="140">
        <v>45850</v>
      </c>
      <c r="AG823" s="141">
        <v>40000000</v>
      </c>
      <c r="AH823" s="83">
        <v>0.8666666666666667</v>
      </c>
      <c r="AI823" s="83">
        <v>12</v>
      </c>
      <c r="AJ823" s="142">
        <v>7.4999999999999997E-2</v>
      </c>
      <c r="AK823" s="79" t="s">
        <v>651</v>
      </c>
      <c r="AL823" s="79" t="s">
        <v>652</v>
      </c>
      <c r="AM823" s="154">
        <v>0</v>
      </c>
      <c r="AN823" s="154">
        <v>0</v>
      </c>
      <c r="AO823" s="154">
        <v>0</v>
      </c>
      <c r="AP823" s="154">
        <v>0</v>
      </c>
      <c r="AQ823" s="154">
        <v>3636363.64</v>
      </c>
      <c r="AR823" s="154">
        <v>0</v>
      </c>
      <c r="AS823" s="154">
        <v>0</v>
      </c>
      <c r="AT823" s="154">
        <v>0</v>
      </c>
      <c r="AU823" s="154">
        <v>0</v>
      </c>
      <c r="AV823" s="154">
        <v>0</v>
      </c>
      <c r="AW823" s="154">
        <v>3636363.64</v>
      </c>
      <c r="AX823" s="154">
        <v>0</v>
      </c>
      <c r="AY823" s="154">
        <v>0</v>
      </c>
      <c r="AZ823" s="154">
        <v>0</v>
      </c>
      <c r="BA823" s="154">
        <v>0</v>
      </c>
      <c r="BB823" s="154">
        <v>0</v>
      </c>
      <c r="BC823" s="22">
        <f t="shared" si="36"/>
        <v>0</v>
      </c>
      <c r="BD823" s="22">
        <f t="shared" si="37"/>
        <v>7272727.2800000003</v>
      </c>
      <c r="BE823" s="22">
        <f t="shared" si="38"/>
        <v>7272727.2800000003</v>
      </c>
    </row>
    <row r="824" spans="1:57" x14ac:dyDescent="0.3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10909090.91</v>
      </c>
      <c r="Z824" s="77">
        <v>1227272.73</v>
      </c>
      <c r="AA824" s="77">
        <v>0</v>
      </c>
      <c r="AB824" s="77">
        <v>0</v>
      </c>
      <c r="AC824" s="77">
        <v>0</v>
      </c>
      <c r="AD824" s="77">
        <v>21818181.810000025</v>
      </c>
      <c r="AE824" s="140">
        <v>41488</v>
      </c>
      <c r="AF824" s="140">
        <v>45871</v>
      </c>
      <c r="AG824" s="141">
        <v>120000000</v>
      </c>
      <c r="AH824" s="83">
        <v>0.92222222222222228</v>
      </c>
      <c r="AI824" s="83">
        <v>12</v>
      </c>
      <c r="AJ824" s="142">
        <v>7.4999999999999997E-2</v>
      </c>
      <c r="AK824" s="79" t="s">
        <v>651</v>
      </c>
      <c r="AL824" s="79" t="s">
        <v>652</v>
      </c>
      <c r="AM824" s="154">
        <v>0</v>
      </c>
      <c r="AN824" s="154">
        <v>0</v>
      </c>
      <c r="AO824" s="154">
        <v>0</v>
      </c>
      <c r="AP824" s="154">
        <v>0</v>
      </c>
      <c r="AQ824" s="154">
        <v>0</v>
      </c>
      <c r="AR824" s="154">
        <v>10909090.91</v>
      </c>
      <c r="AS824" s="154">
        <v>0</v>
      </c>
      <c r="AT824" s="154">
        <v>0</v>
      </c>
      <c r="AU824" s="154">
        <v>0</v>
      </c>
      <c r="AV824" s="154">
        <v>0</v>
      </c>
      <c r="AW824" s="154">
        <v>0</v>
      </c>
      <c r="AX824" s="154">
        <v>10909090.91</v>
      </c>
      <c r="AY824" s="154">
        <v>0</v>
      </c>
      <c r="AZ824" s="154">
        <v>0</v>
      </c>
      <c r="BA824" s="154">
        <v>0</v>
      </c>
      <c r="BB824" s="154">
        <v>0</v>
      </c>
      <c r="BC824" s="22">
        <f t="shared" si="36"/>
        <v>0</v>
      </c>
      <c r="BD824" s="22">
        <f t="shared" si="37"/>
        <v>21818181.82</v>
      </c>
      <c r="BE824" s="22">
        <f t="shared" si="38"/>
        <v>21818181.82</v>
      </c>
    </row>
    <row r="825" spans="1:57" x14ac:dyDescent="0.3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27272727.279999975</v>
      </c>
      <c r="AE825" s="140">
        <v>41557</v>
      </c>
      <c r="AF825" s="140">
        <v>45940</v>
      </c>
      <c r="AG825" s="141">
        <v>100000000</v>
      </c>
      <c r="AH825" s="83">
        <v>1.1111111111111112</v>
      </c>
      <c r="AI825" s="83">
        <v>12</v>
      </c>
      <c r="AJ825" s="142">
        <v>7.4999999999999997E-2</v>
      </c>
      <c r="AK825" s="79" t="s">
        <v>651</v>
      </c>
      <c r="AL825" s="79" t="s">
        <v>652</v>
      </c>
      <c r="AM825" s="154">
        <v>0</v>
      </c>
      <c r="AN825" s="154">
        <v>9090909.0899999999</v>
      </c>
      <c r="AO825" s="154">
        <v>0</v>
      </c>
      <c r="AP825" s="154">
        <v>0</v>
      </c>
      <c r="AQ825" s="154">
        <v>0</v>
      </c>
      <c r="AR825" s="154">
        <v>0</v>
      </c>
      <c r="AS825" s="154">
        <v>0</v>
      </c>
      <c r="AT825" s="154">
        <v>9090909.0899999999</v>
      </c>
      <c r="AU825" s="154">
        <v>0</v>
      </c>
      <c r="AV825" s="154">
        <v>0</v>
      </c>
      <c r="AW825" s="154">
        <v>0</v>
      </c>
      <c r="AX825" s="154">
        <v>0</v>
      </c>
      <c r="AY825" s="154">
        <v>0</v>
      </c>
      <c r="AZ825" s="154">
        <v>9090909.0899999999</v>
      </c>
      <c r="BA825" s="154">
        <v>0</v>
      </c>
      <c r="BB825" s="154">
        <v>0</v>
      </c>
      <c r="BC825" s="22">
        <f t="shared" si="36"/>
        <v>9090909.0899999999</v>
      </c>
      <c r="BD825" s="22">
        <f t="shared" si="37"/>
        <v>18181818.18</v>
      </c>
      <c r="BE825" s="22">
        <f t="shared" si="38"/>
        <v>27272727.27</v>
      </c>
    </row>
    <row r="826" spans="1:57" x14ac:dyDescent="0.3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76363636.400000021</v>
      </c>
      <c r="AE826" s="140">
        <v>41565</v>
      </c>
      <c r="AF826" s="140">
        <v>45948</v>
      </c>
      <c r="AG826" s="141">
        <v>280000000</v>
      </c>
      <c r="AH826" s="83">
        <v>1.1333333333333333</v>
      </c>
      <c r="AI826" s="83">
        <v>12</v>
      </c>
      <c r="AJ826" s="142">
        <v>7.4999999999999997E-2</v>
      </c>
      <c r="AK826" s="79" t="s">
        <v>651</v>
      </c>
      <c r="AL826" s="79" t="s">
        <v>652</v>
      </c>
      <c r="AM826" s="154">
        <v>0</v>
      </c>
      <c r="AN826" s="154">
        <v>25454545.449999999</v>
      </c>
      <c r="AO826" s="154">
        <v>0</v>
      </c>
      <c r="AP826" s="154">
        <v>0</v>
      </c>
      <c r="AQ826" s="154">
        <v>0</v>
      </c>
      <c r="AR826" s="154">
        <v>0</v>
      </c>
      <c r="AS826" s="154">
        <v>0</v>
      </c>
      <c r="AT826" s="154">
        <v>25454545.449999999</v>
      </c>
      <c r="AU826" s="154">
        <v>0</v>
      </c>
      <c r="AV826" s="154">
        <v>0</v>
      </c>
      <c r="AW826" s="154">
        <v>0</v>
      </c>
      <c r="AX826" s="154">
        <v>0</v>
      </c>
      <c r="AY826" s="154">
        <v>0</v>
      </c>
      <c r="AZ826" s="154">
        <v>25454545.449999999</v>
      </c>
      <c r="BA826" s="154">
        <v>0</v>
      </c>
      <c r="BB826" s="154">
        <v>0</v>
      </c>
      <c r="BC826" s="22">
        <f t="shared" si="36"/>
        <v>25454545.449999999</v>
      </c>
      <c r="BD826" s="22">
        <f t="shared" si="37"/>
        <v>50909090.899999999</v>
      </c>
      <c r="BE826" s="22">
        <f t="shared" si="38"/>
        <v>76363636.349999994</v>
      </c>
    </row>
    <row r="827" spans="1:57" x14ac:dyDescent="0.3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5454545.4399999976</v>
      </c>
      <c r="AE827" s="140">
        <v>41572</v>
      </c>
      <c r="AF827" s="140">
        <v>45955</v>
      </c>
      <c r="AG827" s="141">
        <v>20000000</v>
      </c>
      <c r="AH827" s="83">
        <v>1.1527777777777777</v>
      </c>
      <c r="AI827" s="83">
        <v>12</v>
      </c>
      <c r="AJ827" s="142">
        <v>7.4999999999999997E-2</v>
      </c>
      <c r="AK827" s="79" t="s">
        <v>651</v>
      </c>
      <c r="AL827" s="79" t="s">
        <v>652</v>
      </c>
      <c r="AM827" s="154">
        <v>0</v>
      </c>
      <c r="AN827" s="154">
        <v>1818181.82</v>
      </c>
      <c r="AO827" s="154">
        <v>0</v>
      </c>
      <c r="AP827" s="154">
        <v>0</v>
      </c>
      <c r="AQ827" s="154">
        <v>0</v>
      </c>
      <c r="AR827" s="154">
        <v>0</v>
      </c>
      <c r="AS827" s="154">
        <v>0</v>
      </c>
      <c r="AT827" s="154">
        <v>1818181.82</v>
      </c>
      <c r="AU827" s="154">
        <v>0</v>
      </c>
      <c r="AV827" s="154">
        <v>0</v>
      </c>
      <c r="AW827" s="154">
        <v>0</v>
      </c>
      <c r="AX827" s="154">
        <v>0</v>
      </c>
      <c r="AY827" s="154">
        <v>0</v>
      </c>
      <c r="AZ827" s="154">
        <v>1818181.82</v>
      </c>
      <c r="BA827" s="154">
        <v>0</v>
      </c>
      <c r="BB827" s="154">
        <v>0</v>
      </c>
      <c r="BC827" s="22">
        <f t="shared" si="36"/>
        <v>1818181.82</v>
      </c>
      <c r="BD827" s="22">
        <f t="shared" si="37"/>
        <v>3636363.64</v>
      </c>
      <c r="BE827" s="22">
        <f t="shared" si="38"/>
        <v>5454545.46</v>
      </c>
    </row>
    <row r="828" spans="1:57" x14ac:dyDescent="0.3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24136363.600000016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24136363.600000016</v>
      </c>
      <c r="AE828" s="140">
        <v>41635</v>
      </c>
      <c r="AF828" s="140">
        <v>46018</v>
      </c>
      <c r="AG828" s="141">
        <v>88500000</v>
      </c>
      <c r="AH828" s="83">
        <v>1.325</v>
      </c>
      <c r="AI828" s="83">
        <v>12</v>
      </c>
      <c r="AJ828" s="142">
        <v>7.4999999999999997E-2</v>
      </c>
      <c r="AK828" s="79" t="s">
        <v>651</v>
      </c>
      <c r="AL828" s="79" t="s">
        <v>652</v>
      </c>
      <c r="AM828" s="154">
        <v>0</v>
      </c>
      <c r="AN828" s="154">
        <v>0</v>
      </c>
      <c r="AO828" s="154">
        <v>0</v>
      </c>
      <c r="AP828" s="154">
        <v>8045454.5499999998</v>
      </c>
      <c r="AQ828" s="154">
        <v>0</v>
      </c>
      <c r="AR828" s="154">
        <v>0</v>
      </c>
      <c r="AS828" s="154">
        <v>0</v>
      </c>
      <c r="AT828" s="154">
        <v>0</v>
      </c>
      <c r="AU828" s="154">
        <v>0</v>
      </c>
      <c r="AV828" s="154">
        <v>8045454.5499999998</v>
      </c>
      <c r="AW828" s="154">
        <v>0</v>
      </c>
      <c r="AX828" s="154">
        <v>0</v>
      </c>
      <c r="AY828" s="154">
        <v>0</v>
      </c>
      <c r="AZ828" s="154">
        <v>0</v>
      </c>
      <c r="BA828" s="154">
        <v>0</v>
      </c>
      <c r="BB828" s="154">
        <v>8045454.5499999998</v>
      </c>
      <c r="BC828" s="22">
        <f t="shared" si="36"/>
        <v>8045454.5499999998</v>
      </c>
      <c r="BD828" s="22">
        <f t="shared" si="37"/>
        <v>16090909.1</v>
      </c>
      <c r="BE828" s="22">
        <f t="shared" si="38"/>
        <v>24136363.649999999</v>
      </c>
    </row>
    <row r="829" spans="1:57" x14ac:dyDescent="0.3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9090909.0899999999</v>
      </c>
      <c r="Z829" s="77">
        <v>1363636.36</v>
      </c>
      <c r="AA829" s="77">
        <v>0</v>
      </c>
      <c r="AB829" s="77">
        <v>0</v>
      </c>
      <c r="AC829" s="77">
        <v>0</v>
      </c>
      <c r="AD829" s="77">
        <v>27272727.279999975</v>
      </c>
      <c r="AE829" s="140">
        <v>41674</v>
      </c>
      <c r="AF829" s="140">
        <v>46057</v>
      </c>
      <c r="AG829" s="141">
        <v>100000000</v>
      </c>
      <c r="AH829" s="83">
        <v>1.4277777777777778</v>
      </c>
      <c r="AI829" s="83">
        <v>12</v>
      </c>
      <c r="AJ829" s="142">
        <v>7.4999999999999997E-2</v>
      </c>
      <c r="AK829" s="79" t="s">
        <v>651</v>
      </c>
      <c r="AL829" s="79" t="s">
        <v>652</v>
      </c>
      <c r="AM829" s="154">
        <v>0</v>
      </c>
      <c r="AN829" s="154">
        <v>0</v>
      </c>
      <c r="AO829" s="154">
        <v>0</v>
      </c>
      <c r="AP829" s="154">
        <v>0</v>
      </c>
      <c r="AQ829" s="154">
        <v>0</v>
      </c>
      <c r="AR829" s="154">
        <v>9090909.0899999999</v>
      </c>
      <c r="AS829" s="154">
        <v>0</v>
      </c>
      <c r="AT829" s="154">
        <v>0</v>
      </c>
      <c r="AU829" s="154">
        <v>0</v>
      </c>
      <c r="AV829" s="154">
        <v>0</v>
      </c>
      <c r="AW829" s="154">
        <v>0</v>
      </c>
      <c r="AX829" s="154">
        <v>9090909.0899999999</v>
      </c>
      <c r="AY829" s="154">
        <v>0</v>
      </c>
      <c r="AZ829" s="154">
        <v>0</v>
      </c>
      <c r="BA829" s="154">
        <v>0</v>
      </c>
      <c r="BB829" s="154">
        <v>0</v>
      </c>
      <c r="BC829" s="22">
        <f t="shared" si="36"/>
        <v>0</v>
      </c>
      <c r="BD829" s="22">
        <f t="shared" si="37"/>
        <v>18181818.18</v>
      </c>
      <c r="BE829" s="22">
        <f t="shared" si="38"/>
        <v>18181818.18</v>
      </c>
    </row>
    <row r="830" spans="1:57" x14ac:dyDescent="0.3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9090909.0899999999</v>
      </c>
      <c r="Z830" s="77">
        <v>1363636.36</v>
      </c>
      <c r="AA830" s="77">
        <v>0</v>
      </c>
      <c r="AB830" s="77">
        <v>0</v>
      </c>
      <c r="AC830" s="77">
        <v>0</v>
      </c>
      <c r="AD830" s="77">
        <v>27272727.279999975</v>
      </c>
      <c r="AE830" s="140">
        <v>41675</v>
      </c>
      <c r="AF830" s="140">
        <v>46058</v>
      </c>
      <c r="AG830" s="141">
        <v>100000000</v>
      </c>
      <c r="AH830" s="83">
        <v>1.4305555555555556</v>
      </c>
      <c r="AI830" s="83">
        <v>12</v>
      </c>
      <c r="AJ830" s="142">
        <v>7.4999999999999997E-2</v>
      </c>
      <c r="AK830" s="79" t="s">
        <v>651</v>
      </c>
      <c r="AL830" s="79" t="s">
        <v>652</v>
      </c>
      <c r="AM830" s="154">
        <v>0</v>
      </c>
      <c r="AN830" s="154">
        <v>0</v>
      </c>
      <c r="AO830" s="154">
        <v>0</v>
      </c>
      <c r="AP830" s="154">
        <v>0</v>
      </c>
      <c r="AQ830" s="154">
        <v>0</v>
      </c>
      <c r="AR830" s="154">
        <v>9090909.0899999999</v>
      </c>
      <c r="AS830" s="154">
        <v>0</v>
      </c>
      <c r="AT830" s="154">
        <v>0</v>
      </c>
      <c r="AU830" s="154">
        <v>0</v>
      </c>
      <c r="AV830" s="154">
        <v>0</v>
      </c>
      <c r="AW830" s="154">
        <v>0</v>
      </c>
      <c r="AX830" s="154">
        <v>9090909.0899999999</v>
      </c>
      <c r="AY830" s="154">
        <v>0</v>
      </c>
      <c r="AZ830" s="154">
        <v>0</v>
      </c>
      <c r="BA830" s="154">
        <v>0</v>
      </c>
      <c r="BB830" s="154">
        <v>0</v>
      </c>
      <c r="BC830" s="22">
        <f t="shared" si="36"/>
        <v>0</v>
      </c>
      <c r="BD830" s="22">
        <f t="shared" si="37"/>
        <v>18181818.18</v>
      </c>
      <c r="BE830" s="22">
        <f t="shared" si="38"/>
        <v>18181818.18</v>
      </c>
    </row>
    <row r="831" spans="1:57" x14ac:dyDescent="0.3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13636363.640000001</v>
      </c>
      <c r="Z831" s="77">
        <v>2045454.54</v>
      </c>
      <c r="AA831" s="77">
        <v>0</v>
      </c>
      <c r="AB831" s="77">
        <v>0</v>
      </c>
      <c r="AC831" s="77">
        <v>0</v>
      </c>
      <c r="AD831" s="77">
        <v>40909090.88000001</v>
      </c>
      <c r="AE831" s="140">
        <v>41676</v>
      </c>
      <c r="AF831" s="140">
        <v>46059</v>
      </c>
      <c r="AG831" s="141">
        <v>150000000</v>
      </c>
      <c r="AH831" s="83">
        <v>1.4333333333333333</v>
      </c>
      <c r="AI831" s="83">
        <v>12</v>
      </c>
      <c r="AJ831" s="142">
        <v>7.4999999999999997E-2</v>
      </c>
      <c r="AK831" s="79" t="s">
        <v>651</v>
      </c>
      <c r="AL831" s="79" t="s">
        <v>652</v>
      </c>
      <c r="AM831" s="154">
        <v>0</v>
      </c>
      <c r="AN831" s="154">
        <v>0</v>
      </c>
      <c r="AO831" s="154">
        <v>0</v>
      </c>
      <c r="AP831" s="154">
        <v>0</v>
      </c>
      <c r="AQ831" s="154">
        <v>0</v>
      </c>
      <c r="AR831" s="154">
        <v>13636363.640000001</v>
      </c>
      <c r="AS831" s="154">
        <v>0</v>
      </c>
      <c r="AT831" s="154">
        <v>0</v>
      </c>
      <c r="AU831" s="154">
        <v>0</v>
      </c>
      <c r="AV831" s="154">
        <v>0</v>
      </c>
      <c r="AW831" s="154">
        <v>0</v>
      </c>
      <c r="AX831" s="154">
        <v>13636363.640000001</v>
      </c>
      <c r="AY831" s="154">
        <v>0</v>
      </c>
      <c r="AZ831" s="154">
        <v>0</v>
      </c>
      <c r="BA831" s="154">
        <v>0</v>
      </c>
      <c r="BB831" s="154">
        <v>0</v>
      </c>
      <c r="BC831" s="22">
        <f t="shared" si="36"/>
        <v>0</v>
      </c>
      <c r="BD831" s="22">
        <f t="shared" si="37"/>
        <v>27272727.280000001</v>
      </c>
      <c r="BE831" s="22">
        <f t="shared" si="38"/>
        <v>27272727.280000001</v>
      </c>
    </row>
    <row r="832" spans="1:57" x14ac:dyDescent="0.3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54545454.520000011</v>
      </c>
      <c r="AE832" s="140">
        <v>41712</v>
      </c>
      <c r="AF832" s="140">
        <v>46095</v>
      </c>
      <c r="AG832" s="141">
        <v>150000000</v>
      </c>
      <c r="AH832" s="83">
        <v>1.538888888888889</v>
      </c>
      <c r="AI832" s="83">
        <v>12</v>
      </c>
      <c r="AJ832" s="142">
        <v>7.4999999999999997E-2</v>
      </c>
      <c r="AK832" s="79" t="s">
        <v>651</v>
      </c>
      <c r="AL832" s="79" t="s">
        <v>652</v>
      </c>
      <c r="AM832" s="154">
        <v>13636363.640000001</v>
      </c>
      <c r="AN832" s="154">
        <v>0</v>
      </c>
      <c r="AO832" s="154">
        <v>0</v>
      </c>
      <c r="AP832" s="154">
        <v>0</v>
      </c>
      <c r="AQ832" s="154">
        <v>0</v>
      </c>
      <c r="AR832" s="154">
        <v>0</v>
      </c>
      <c r="AS832" s="154">
        <v>13636363.640000001</v>
      </c>
      <c r="AT832" s="154">
        <v>0</v>
      </c>
      <c r="AU832" s="154">
        <v>0</v>
      </c>
      <c r="AV832" s="154">
        <v>0</v>
      </c>
      <c r="AW832" s="154">
        <v>0</v>
      </c>
      <c r="AX832" s="154">
        <v>0</v>
      </c>
      <c r="AY832" s="154">
        <v>13636363.640000001</v>
      </c>
      <c r="AZ832" s="154">
        <v>0</v>
      </c>
      <c r="BA832" s="154">
        <v>0</v>
      </c>
      <c r="BB832" s="154">
        <v>0</v>
      </c>
      <c r="BC832" s="22">
        <f t="shared" si="36"/>
        <v>13636363.640000001</v>
      </c>
      <c r="BD832" s="22">
        <f t="shared" si="37"/>
        <v>27272727.280000001</v>
      </c>
      <c r="BE832" s="22">
        <f t="shared" si="38"/>
        <v>40909090.920000002</v>
      </c>
    </row>
    <row r="833" spans="1:57" x14ac:dyDescent="0.3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36363636.369999975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36363636.369999975</v>
      </c>
      <c r="AE833" s="140">
        <v>41789</v>
      </c>
      <c r="AF833" s="140">
        <v>46172</v>
      </c>
      <c r="AG833" s="141">
        <v>100000000</v>
      </c>
      <c r="AH833" s="83">
        <v>1.75</v>
      </c>
      <c r="AI833" s="83">
        <v>12</v>
      </c>
      <c r="AJ833" s="142">
        <v>7.4999999999999997E-2</v>
      </c>
      <c r="AK833" s="79" t="s">
        <v>651</v>
      </c>
      <c r="AL833" s="79" t="s">
        <v>652</v>
      </c>
      <c r="AM833" s="154">
        <v>0</v>
      </c>
      <c r="AN833" s="154">
        <v>0</v>
      </c>
      <c r="AO833" s="154">
        <v>9090909.0899999999</v>
      </c>
      <c r="AP833" s="154">
        <v>0</v>
      </c>
      <c r="AQ833" s="154">
        <v>0</v>
      </c>
      <c r="AR833" s="154">
        <v>0</v>
      </c>
      <c r="AS833" s="154">
        <v>0</v>
      </c>
      <c r="AT833" s="154">
        <v>0</v>
      </c>
      <c r="AU833" s="154">
        <v>9090909.0899999999</v>
      </c>
      <c r="AV833" s="154">
        <v>0</v>
      </c>
      <c r="AW833" s="154">
        <v>0</v>
      </c>
      <c r="AX833" s="154">
        <v>0</v>
      </c>
      <c r="AY833" s="154">
        <v>0</v>
      </c>
      <c r="AZ833" s="154">
        <v>0</v>
      </c>
      <c r="BA833" s="154">
        <v>9090909.0899999999</v>
      </c>
      <c r="BB833" s="154">
        <v>0</v>
      </c>
      <c r="BC833" s="22">
        <f t="shared" si="36"/>
        <v>9090909.0899999999</v>
      </c>
      <c r="BD833" s="22">
        <f t="shared" si="37"/>
        <v>18181818.18</v>
      </c>
      <c r="BE833" s="22">
        <f t="shared" si="38"/>
        <v>27272727.27</v>
      </c>
    </row>
    <row r="834" spans="1:57" x14ac:dyDescent="0.3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1500000</v>
      </c>
      <c r="AA834" s="77">
        <v>0</v>
      </c>
      <c r="AB834" s="77">
        <v>0</v>
      </c>
      <c r="AC834" s="77">
        <v>0</v>
      </c>
      <c r="AD834" s="77">
        <v>40000000.010000005</v>
      </c>
      <c r="AE834" s="140">
        <v>41873</v>
      </c>
      <c r="AF834" s="140">
        <v>46256</v>
      </c>
      <c r="AG834" s="141">
        <v>80000000</v>
      </c>
      <c r="AH834" s="83">
        <v>1.9777777777777779</v>
      </c>
      <c r="AI834" s="83">
        <v>12</v>
      </c>
      <c r="AJ834" s="142">
        <v>7.4999999999999997E-2</v>
      </c>
      <c r="AK834" s="79" t="s">
        <v>651</v>
      </c>
      <c r="AL834" s="79" t="s">
        <v>652</v>
      </c>
      <c r="AM834" s="154">
        <v>0</v>
      </c>
      <c r="AN834" s="154">
        <v>0</v>
      </c>
      <c r="AO834" s="154">
        <v>0</v>
      </c>
      <c r="AP834" s="154">
        <v>0</v>
      </c>
      <c r="AQ834" s="154">
        <v>0</v>
      </c>
      <c r="AR834" s="154">
        <v>13333333.33</v>
      </c>
      <c r="AS834" s="154">
        <v>0</v>
      </c>
      <c r="AT834" s="154">
        <v>0</v>
      </c>
      <c r="AU834" s="154">
        <v>0</v>
      </c>
      <c r="AV834" s="154">
        <v>0</v>
      </c>
      <c r="AW834" s="154">
        <v>0</v>
      </c>
      <c r="AX834" s="154">
        <v>0</v>
      </c>
      <c r="AY834" s="154">
        <v>0</v>
      </c>
      <c r="AZ834" s="154">
        <v>0</v>
      </c>
      <c r="BA834" s="154">
        <v>0</v>
      </c>
      <c r="BB834" s="154">
        <v>0</v>
      </c>
      <c r="BC834" s="22">
        <f t="shared" si="36"/>
        <v>0</v>
      </c>
      <c r="BD834" s="22">
        <f t="shared" si="37"/>
        <v>13333333.33</v>
      </c>
      <c r="BE834" s="22">
        <f t="shared" si="38"/>
        <v>13333333.33</v>
      </c>
    </row>
    <row r="835" spans="1:57" x14ac:dyDescent="0.3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40">
        <v>41900</v>
      </c>
      <c r="AF835" s="140">
        <v>46283</v>
      </c>
      <c r="AG835" s="141">
        <v>98000000</v>
      </c>
      <c r="AH835" s="83">
        <v>2.0499999999999998</v>
      </c>
      <c r="AI835" s="83">
        <v>12</v>
      </c>
      <c r="AJ835" s="142">
        <v>7.4999999999999997E-2</v>
      </c>
      <c r="AK835" s="79" t="s">
        <v>651</v>
      </c>
      <c r="AL835" s="79" t="s">
        <v>652</v>
      </c>
      <c r="AM835" s="154">
        <v>0</v>
      </c>
      <c r="AN835" s="154">
        <v>0</v>
      </c>
      <c r="AO835" s="154">
        <v>0</v>
      </c>
      <c r="AP835" s="154">
        <v>0</v>
      </c>
      <c r="AQ835" s="154">
        <v>0</v>
      </c>
      <c r="AR835" s="154">
        <v>0</v>
      </c>
      <c r="AS835" s="154">
        <v>16333333.33</v>
      </c>
      <c r="AT835" s="154">
        <v>0</v>
      </c>
      <c r="AU835" s="154">
        <v>0</v>
      </c>
      <c r="AV835" s="154">
        <v>0</v>
      </c>
      <c r="AW835" s="154">
        <v>0</v>
      </c>
      <c r="AX835" s="154">
        <v>0</v>
      </c>
      <c r="AY835" s="154">
        <v>0</v>
      </c>
      <c r="AZ835" s="154">
        <v>0</v>
      </c>
      <c r="BA835" s="154">
        <v>0</v>
      </c>
      <c r="BB835" s="154">
        <v>0</v>
      </c>
      <c r="BC835" s="22">
        <f t="shared" ref="BC835:BC898" si="39">SUM(AM835:AP835)</f>
        <v>0</v>
      </c>
      <c r="BD835" s="22">
        <f t="shared" si="37"/>
        <v>16333333.33</v>
      </c>
      <c r="BE835" s="22">
        <f t="shared" si="38"/>
        <v>16333333.33</v>
      </c>
    </row>
    <row r="836" spans="1:57" x14ac:dyDescent="0.3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23625000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23625000</v>
      </c>
      <c r="AE836" s="140">
        <v>41984</v>
      </c>
      <c r="AF836" s="140">
        <v>47463</v>
      </c>
      <c r="AG836" s="141">
        <v>31500000</v>
      </c>
      <c r="AH836" s="83">
        <v>5.2805555555555559</v>
      </c>
      <c r="AI836" s="83">
        <v>15</v>
      </c>
      <c r="AJ836" s="142">
        <v>8.2040000000000002E-2</v>
      </c>
      <c r="AK836" s="79" t="s">
        <v>651</v>
      </c>
      <c r="AL836" s="79" t="s">
        <v>652</v>
      </c>
      <c r="AM836" s="154">
        <v>0</v>
      </c>
      <c r="AN836" s="154">
        <v>0</v>
      </c>
      <c r="AO836" s="154">
        <v>0</v>
      </c>
      <c r="AP836" s="154">
        <v>0</v>
      </c>
      <c r="AQ836" s="154">
        <v>0</v>
      </c>
      <c r="AR836" s="154">
        <v>0</v>
      </c>
      <c r="AS836" s="154">
        <v>0</v>
      </c>
      <c r="AT836" s="154">
        <v>0</v>
      </c>
      <c r="AU836" s="154">
        <v>0</v>
      </c>
      <c r="AV836" s="154">
        <v>3937500</v>
      </c>
      <c r="AW836" s="154">
        <v>0</v>
      </c>
      <c r="AX836" s="154">
        <v>0</v>
      </c>
      <c r="AY836" s="154">
        <v>0</v>
      </c>
      <c r="AZ836" s="154">
        <v>0</v>
      </c>
      <c r="BA836" s="154">
        <v>0</v>
      </c>
      <c r="BB836" s="154">
        <v>0</v>
      </c>
      <c r="BC836" s="22">
        <f t="shared" si="39"/>
        <v>0</v>
      </c>
      <c r="BD836" s="22">
        <f t="shared" ref="BD836:BD899" si="40">SUM(AQ836:BB836)</f>
        <v>3937500</v>
      </c>
      <c r="BE836" s="22">
        <f t="shared" ref="BE836:BE899" si="41">BC836+BD836</f>
        <v>3937500</v>
      </c>
    </row>
    <row r="837" spans="1:57" x14ac:dyDescent="0.3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21000000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21000000</v>
      </c>
      <c r="AE837" s="140">
        <v>41984</v>
      </c>
      <c r="AF837" s="140">
        <v>46367</v>
      </c>
      <c r="AG837" s="141">
        <v>42000000</v>
      </c>
      <c r="AH837" s="83">
        <v>2.2805555555555554</v>
      </c>
      <c r="AI837" s="83">
        <v>12</v>
      </c>
      <c r="AJ837" s="142">
        <v>7.4999999999999997E-2</v>
      </c>
      <c r="AK837" s="79" t="s">
        <v>651</v>
      </c>
      <c r="AL837" s="79" t="s">
        <v>652</v>
      </c>
      <c r="AM837" s="154">
        <v>0</v>
      </c>
      <c r="AN837" s="154">
        <v>0</v>
      </c>
      <c r="AO837" s="154">
        <v>0</v>
      </c>
      <c r="AP837" s="154">
        <v>0</v>
      </c>
      <c r="AQ837" s="154">
        <v>0</v>
      </c>
      <c r="AR837" s="154">
        <v>0</v>
      </c>
      <c r="AS837" s="154">
        <v>0</v>
      </c>
      <c r="AT837" s="154">
        <v>0</v>
      </c>
      <c r="AU837" s="154">
        <v>0</v>
      </c>
      <c r="AV837" s="154">
        <v>7000000</v>
      </c>
      <c r="AW837" s="154">
        <v>0</v>
      </c>
      <c r="AX837" s="154">
        <v>0</v>
      </c>
      <c r="AY837" s="154">
        <v>0</v>
      </c>
      <c r="AZ837" s="154">
        <v>0</v>
      </c>
      <c r="BA837" s="154">
        <v>0</v>
      </c>
      <c r="BB837" s="154">
        <v>0</v>
      </c>
      <c r="BC837" s="22">
        <f t="shared" si="39"/>
        <v>0</v>
      </c>
      <c r="BD837" s="22">
        <f t="shared" si="40"/>
        <v>7000000</v>
      </c>
      <c r="BE837" s="22">
        <f t="shared" si="41"/>
        <v>7000000</v>
      </c>
    </row>
    <row r="838" spans="1:57" x14ac:dyDescent="0.3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63250000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63250000</v>
      </c>
      <c r="AE838" s="140">
        <v>41995</v>
      </c>
      <c r="AF838" s="140">
        <v>47474</v>
      </c>
      <c r="AG838" s="141">
        <v>115000000</v>
      </c>
      <c r="AH838" s="83">
        <v>5.3111111111111109</v>
      </c>
      <c r="AI838" s="83">
        <v>15</v>
      </c>
      <c r="AJ838" s="142">
        <v>8.2000000000000003E-2</v>
      </c>
      <c r="AK838" s="79" t="s">
        <v>651</v>
      </c>
      <c r="AL838" s="79" t="s">
        <v>652</v>
      </c>
      <c r="AM838" s="154">
        <v>0</v>
      </c>
      <c r="AN838" s="154">
        <v>0</v>
      </c>
      <c r="AO838" s="154">
        <v>0</v>
      </c>
      <c r="AP838" s="154">
        <v>5750000</v>
      </c>
      <c r="AQ838" s="154">
        <v>0</v>
      </c>
      <c r="AR838" s="154">
        <v>0</v>
      </c>
      <c r="AS838" s="154">
        <v>0</v>
      </c>
      <c r="AT838" s="154">
        <v>0</v>
      </c>
      <c r="AU838" s="154">
        <v>0</v>
      </c>
      <c r="AV838" s="154">
        <v>5750000</v>
      </c>
      <c r="AW838" s="154">
        <v>0</v>
      </c>
      <c r="AX838" s="154">
        <v>0</v>
      </c>
      <c r="AY838" s="154">
        <v>0</v>
      </c>
      <c r="AZ838" s="154">
        <v>0</v>
      </c>
      <c r="BA838" s="154">
        <v>0</v>
      </c>
      <c r="BB838" s="154">
        <v>5750000</v>
      </c>
      <c r="BC838" s="22">
        <f t="shared" si="39"/>
        <v>5750000</v>
      </c>
      <c r="BD838" s="22">
        <f t="shared" si="40"/>
        <v>11500000</v>
      </c>
      <c r="BE838" s="22">
        <f t="shared" si="41"/>
        <v>17250000</v>
      </c>
    </row>
    <row r="839" spans="1:57" x14ac:dyDescent="0.3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60500000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60500000</v>
      </c>
      <c r="AE839" s="140">
        <v>41996</v>
      </c>
      <c r="AF839" s="140">
        <v>47475</v>
      </c>
      <c r="AG839" s="141">
        <v>110000000</v>
      </c>
      <c r="AH839" s="83">
        <v>5.3138888888888891</v>
      </c>
      <c r="AI839" s="83">
        <v>15</v>
      </c>
      <c r="AJ839" s="142">
        <v>8.2000000000000003E-2</v>
      </c>
      <c r="AK839" s="79" t="s">
        <v>651</v>
      </c>
      <c r="AL839" s="79" t="s">
        <v>652</v>
      </c>
      <c r="AM839" s="154">
        <v>0</v>
      </c>
      <c r="AN839" s="154">
        <v>0</v>
      </c>
      <c r="AO839" s="154">
        <v>0</v>
      </c>
      <c r="AP839" s="154">
        <v>5500000</v>
      </c>
      <c r="AQ839" s="154">
        <v>0</v>
      </c>
      <c r="AR839" s="154">
        <v>0</v>
      </c>
      <c r="AS839" s="154">
        <v>0</v>
      </c>
      <c r="AT839" s="154">
        <v>0</v>
      </c>
      <c r="AU839" s="154">
        <v>0</v>
      </c>
      <c r="AV839" s="154">
        <v>5500000</v>
      </c>
      <c r="AW839" s="154">
        <v>0</v>
      </c>
      <c r="AX839" s="154">
        <v>0</v>
      </c>
      <c r="AY839" s="154">
        <v>0</v>
      </c>
      <c r="AZ839" s="154">
        <v>0</v>
      </c>
      <c r="BA839" s="154">
        <v>0</v>
      </c>
      <c r="BB839" s="154">
        <v>5500000</v>
      </c>
      <c r="BC839" s="22">
        <f t="shared" si="39"/>
        <v>5500000</v>
      </c>
      <c r="BD839" s="22">
        <f t="shared" si="40"/>
        <v>11000000</v>
      </c>
      <c r="BE839" s="22">
        <f t="shared" si="41"/>
        <v>16500000</v>
      </c>
    </row>
    <row r="840" spans="1:57" x14ac:dyDescent="0.3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50000000</v>
      </c>
      <c r="Z840" s="77">
        <v>1350000</v>
      </c>
      <c r="AA840" s="77">
        <v>0</v>
      </c>
      <c r="AB840" s="77">
        <v>0</v>
      </c>
      <c r="AC840" s="77">
        <v>0</v>
      </c>
      <c r="AD840" s="77">
        <v>0</v>
      </c>
      <c r="AE840" s="140">
        <v>43707</v>
      </c>
      <c r="AF840" s="140">
        <v>45534</v>
      </c>
      <c r="AG840" s="141">
        <v>250000000</v>
      </c>
      <c r="AH840" s="83">
        <v>0</v>
      </c>
      <c r="AI840" s="83">
        <v>0</v>
      </c>
      <c r="AJ840" s="142">
        <v>5.3999999999999999E-2</v>
      </c>
      <c r="AK840" s="79" t="s">
        <v>651</v>
      </c>
      <c r="AL840" s="79" t="s">
        <v>652</v>
      </c>
      <c r="AM840" s="154">
        <v>0</v>
      </c>
      <c r="AN840" s="154">
        <v>0</v>
      </c>
      <c r="AO840" s="154">
        <v>0</v>
      </c>
      <c r="AP840" s="154">
        <v>0</v>
      </c>
      <c r="AQ840" s="154">
        <v>0</v>
      </c>
      <c r="AR840" s="154">
        <v>0</v>
      </c>
      <c r="AS840" s="154">
        <v>0</v>
      </c>
      <c r="AT840" s="154">
        <v>0</v>
      </c>
      <c r="AU840" s="154">
        <v>0</v>
      </c>
      <c r="AV840" s="154">
        <v>0</v>
      </c>
      <c r="AW840" s="154">
        <v>0</v>
      </c>
      <c r="AX840" s="154">
        <v>0</v>
      </c>
      <c r="AY840" s="154">
        <v>0</v>
      </c>
      <c r="AZ840" s="154">
        <v>0</v>
      </c>
      <c r="BA840" s="154">
        <v>0</v>
      </c>
      <c r="BB840" s="154">
        <v>0</v>
      </c>
      <c r="BC840" s="22">
        <f t="shared" si="39"/>
        <v>0</v>
      </c>
      <c r="BD840" s="22">
        <f t="shared" si="40"/>
        <v>0</v>
      </c>
      <c r="BE840" s="22">
        <f t="shared" si="41"/>
        <v>0</v>
      </c>
    </row>
    <row r="841" spans="1:57" x14ac:dyDescent="0.3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40">
        <v>43733</v>
      </c>
      <c r="AF841" s="140">
        <v>45560</v>
      </c>
      <c r="AG841" s="141">
        <v>250000000</v>
      </c>
      <c r="AH841" s="83">
        <v>6.9444444444444448E-2</v>
      </c>
      <c r="AI841" s="83">
        <v>5</v>
      </c>
      <c r="AJ841" s="142">
        <v>6.0999999999999999E-2</v>
      </c>
      <c r="AK841" s="79" t="s">
        <v>651</v>
      </c>
      <c r="AL841" s="79" t="s">
        <v>652</v>
      </c>
      <c r="AM841" s="154">
        <v>50000000</v>
      </c>
      <c r="AN841" s="154">
        <v>0</v>
      </c>
      <c r="AO841" s="154">
        <v>0</v>
      </c>
      <c r="AP841" s="154">
        <v>0</v>
      </c>
      <c r="AQ841" s="154">
        <v>0</v>
      </c>
      <c r="AR841" s="154">
        <v>0</v>
      </c>
      <c r="AS841" s="154">
        <v>0</v>
      </c>
      <c r="AT841" s="154">
        <v>0</v>
      </c>
      <c r="AU841" s="154">
        <v>0</v>
      </c>
      <c r="AV841" s="154">
        <v>0</v>
      </c>
      <c r="AW841" s="154">
        <v>0</v>
      </c>
      <c r="AX841" s="154">
        <v>0</v>
      </c>
      <c r="AY841" s="154">
        <v>0</v>
      </c>
      <c r="AZ841" s="154">
        <v>0</v>
      </c>
      <c r="BA841" s="154">
        <v>0</v>
      </c>
      <c r="BB841" s="154">
        <v>0</v>
      </c>
      <c r="BC841" s="22">
        <f t="shared" si="39"/>
        <v>50000000</v>
      </c>
      <c r="BD841" s="22">
        <f t="shared" si="40"/>
        <v>0</v>
      </c>
      <c r="BE841" s="22">
        <f t="shared" si="41"/>
        <v>50000000</v>
      </c>
    </row>
    <row r="842" spans="1:57" x14ac:dyDescent="0.3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40">
        <v>43769</v>
      </c>
      <c r="AF842" s="140">
        <v>47422</v>
      </c>
      <c r="AG842" s="141">
        <v>220000000</v>
      </c>
      <c r="AH842" s="83">
        <v>5.166666666666667</v>
      </c>
      <c r="AI842" s="83">
        <v>10</v>
      </c>
      <c r="AJ842" s="142">
        <v>7.1499999999999994E-2</v>
      </c>
      <c r="AK842" s="79" t="s">
        <v>651</v>
      </c>
      <c r="AL842" s="79" t="s">
        <v>652</v>
      </c>
      <c r="AM842" s="154">
        <v>0</v>
      </c>
      <c r="AN842" s="154">
        <v>22500000</v>
      </c>
      <c r="AO842" s="154">
        <v>0</v>
      </c>
      <c r="AP842" s="154">
        <v>0</v>
      </c>
      <c r="AQ842" s="154">
        <v>0</v>
      </c>
      <c r="AR842" s="154">
        <v>0</v>
      </c>
      <c r="AS842" s="154">
        <v>0</v>
      </c>
      <c r="AT842" s="154">
        <v>0</v>
      </c>
      <c r="AU842" s="154">
        <v>0</v>
      </c>
      <c r="AV842" s="154">
        <v>0</v>
      </c>
      <c r="AW842" s="154">
        <v>0</v>
      </c>
      <c r="AX842" s="154">
        <v>0</v>
      </c>
      <c r="AY842" s="154">
        <v>0</v>
      </c>
      <c r="AZ842" s="154">
        <v>22500000</v>
      </c>
      <c r="BA842" s="154">
        <v>0</v>
      </c>
      <c r="BB842" s="154">
        <v>0</v>
      </c>
      <c r="BC842" s="22">
        <f t="shared" si="39"/>
        <v>22500000</v>
      </c>
      <c r="BD842" s="22">
        <f t="shared" si="40"/>
        <v>22500000</v>
      </c>
      <c r="BE842" s="22">
        <f t="shared" si="41"/>
        <v>45000000</v>
      </c>
    </row>
    <row r="843" spans="1:57" x14ac:dyDescent="0.3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0">
        <v>43823</v>
      </c>
      <c r="AF843" s="140">
        <v>45650</v>
      </c>
      <c r="AG843" s="141">
        <v>100000000</v>
      </c>
      <c r="AH843" s="83">
        <v>0.31666666666666665</v>
      </c>
      <c r="AI843" s="83">
        <v>5</v>
      </c>
      <c r="AJ843" s="142">
        <v>6.0999999999999999E-2</v>
      </c>
      <c r="AK843" s="79" t="s">
        <v>651</v>
      </c>
      <c r="AL843" s="79" t="s">
        <v>652</v>
      </c>
      <c r="AM843" s="154">
        <v>0</v>
      </c>
      <c r="AN843" s="154">
        <v>0</v>
      </c>
      <c r="AO843" s="154">
        <v>0</v>
      </c>
      <c r="AP843" s="154">
        <v>36790508</v>
      </c>
      <c r="AQ843" s="154">
        <v>0</v>
      </c>
      <c r="AR843" s="154">
        <v>0</v>
      </c>
      <c r="AS843" s="154">
        <v>0</v>
      </c>
      <c r="AT843" s="154">
        <v>0</v>
      </c>
      <c r="AU843" s="154">
        <v>0</v>
      </c>
      <c r="AV843" s="154">
        <v>0</v>
      </c>
      <c r="AW843" s="154">
        <v>0</v>
      </c>
      <c r="AX843" s="154">
        <v>0</v>
      </c>
      <c r="AY843" s="154">
        <v>0</v>
      </c>
      <c r="AZ843" s="154">
        <v>0</v>
      </c>
      <c r="BA843" s="154">
        <v>0</v>
      </c>
      <c r="BB843" s="154">
        <v>0</v>
      </c>
      <c r="BC843" s="22">
        <f t="shared" si="39"/>
        <v>36790508</v>
      </c>
      <c r="BD843" s="22">
        <f t="shared" si="40"/>
        <v>0</v>
      </c>
      <c r="BE843" s="22">
        <f t="shared" si="41"/>
        <v>36790508</v>
      </c>
    </row>
    <row r="844" spans="1:57" x14ac:dyDescent="0.3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0">
        <v>43826</v>
      </c>
      <c r="AF844" s="140">
        <v>46383</v>
      </c>
      <c r="AG844" s="141">
        <v>350000000</v>
      </c>
      <c r="AH844" s="83">
        <v>2.3250000000000002</v>
      </c>
      <c r="AI844" s="83">
        <v>7</v>
      </c>
      <c r="AJ844" s="142">
        <v>8.5000000000000006E-2</v>
      </c>
      <c r="AK844" s="79" t="s">
        <v>651</v>
      </c>
      <c r="AL844" s="79" t="s">
        <v>652</v>
      </c>
      <c r="AM844" s="154">
        <v>0</v>
      </c>
      <c r="AN844" s="154">
        <v>0</v>
      </c>
      <c r="AO844" s="154">
        <v>0</v>
      </c>
      <c r="AP844" s="154">
        <v>0</v>
      </c>
      <c r="AQ844" s="154">
        <v>0</v>
      </c>
      <c r="AR844" s="154">
        <v>0</v>
      </c>
      <c r="AS844" s="154">
        <v>0</v>
      </c>
      <c r="AT844" s="154">
        <v>0</v>
      </c>
      <c r="AU844" s="154">
        <v>0</v>
      </c>
      <c r="AV844" s="154">
        <v>0</v>
      </c>
      <c r="AW844" s="154">
        <v>0</v>
      </c>
      <c r="AX844" s="154">
        <v>0</v>
      </c>
      <c r="AY844" s="154">
        <v>0</v>
      </c>
      <c r="AZ844" s="154">
        <v>0</v>
      </c>
      <c r="BA844" s="154">
        <v>0</v>
      </c>
      <c r="BB844" s="154">
        <v>0</v>
      </c>
      <c r="BC844" s="22">
        <f t="shared" si="39"/>
        <v>0</v>
      </c>
      <c r="BD844" s="22">
        <f t="shared" si="40"/>
        <v>0</v>
      </c>
      <c r="BE844" s="22">
        <f t="shared" si="41"/>
        <v>0</v>
      </c>
    </row>
    <row r="845" spans="1:57" x14ac:dyDescent="0.3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0">
        <v>43826</v>
      </c>
      <c r="AF845" s="140">
        <v>46383</v>
      </c>
      <c r="AG845" s="141">
        <v>200000000</v>
      </c>
      <c r="AH845" s="83">
        <v>2.3250000000000002</v>
      </c>
      <c r="AI845" s="83">
        <v>7</v>
      </c>
      <c r="AJ845" s="142">
        <v>8.5000000000000006E-2</v>
      </c>
      <c r="AK845" s="79" t="s">
        <v>651</v>
      </c>
      <c r="AL845" s="79" t="s">
        <v>652</v>
      </c>
      <c r="AM845" s="154">
        <v>0</v>
      </c>
      <c r="AN845" s="154">
        <v>0</v>
      </c>
      <c r="AO845" s="154">
        <v>0</v>
      </c>
      <c r="AP845" s="154">
        <v>0</v>
      </c>
      <c r="AQ845" s="154">
        <v>0</v>
      </c>
      <c r="AR845" s="154">
        <v>0</v>
      </c>
      <c r="AS845" s="154">
        <v>0</v>
      </c>
      <c r="AT845" s="154">
        <v>0</v>
      </c>
      <c r="AU845" s="154">
        <v>0</v>
      </c>
      <c r="AV845" s="154">
        <v>0</v>
      </c>
      <c r="AW845" s="154">
        <v>0</v>
      </c>
      <c r="AX845" s="154">
        <v>0</v>
      </c>
      <c r="AY845" s="154">
        <v>0</v>
      </c>
      <c r="AZ845" s="154">
        <v>0</v>
      </c>
      <c r="BA845" s="154">
        <v>0</v>
      </c>
      <c r="BB845" s="154">
        <v>0</v>
      </c>
      <c r="BC845" s="22">
        <f t="shared" si="39"/>
        <v>0</v>
      </c>
      <c r="BD845" s="22">
        <f t="shared" si="40"/>
        <v>0</v>
      </c>
      <c r="BE845" s="22">
        <f t="shared" si="41"/>
        <v>0</v>
      </c>
    </row>
    <row r="846" spans="1:57" x14ac:dyDescent="0.3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0">
        <v>43826</v>
      </c>
      <c r="AF846" s="140">
        <v>46383</v>
      </c>
      <c r="AG846" s="141">
        <v>90000000</v>
      </c>
      <c r="AH846" s="83">
        <v>2.3250000000000002</v>
      </c>
      <c r="AI846" s="83">
        <v>7</v>
      </c>
      <c r="AJ846" s="142">
        <v>8.5000000000000006E-2</v>
      </c>
      <c r="AK846" s="79" t="s">
        <v>651</v>
      </c>
      <c r="AL846" s="79" t="s">
        <v>652</v>
      </c>
      <c r="AM846" s="154">
        <v>0</v>
      </c>
      <c r="AN846" s="154">
        <v>0</v>
      </c>
      <c r="AO846" s="154">
        <v>0</v>
      </c>
      <c r="AP846" s="154">
        <v>0</v>
      </c>
      <c r="AQ846" s="154">
        <v>0</v>
      </c>
      <c r="AR846" s="154">
        <v>0</v>
      </c>
      <c r="AS846" s="154">
        <v>0</v>
      </c>
      <c r="AT846" s="154">
        <v>0</v>
      </c>
      <c r="AU846" s="154">
        <v>0</v>
      </c>
      <c r="AV846" s="154">
        <v>0</v>
      </c>
      <c r="AW846" s="154">
        <v>0</v>
      </c>
      <c r="AX846" s="154">
        <v>0</v>
      </c>
      <c r="AY846" s="154">
        <v>0</v>
      </c>
      <c r="AZ846" s="154">
        <v>0</v>
      </c>
      <c r="BA846" s="154">
        <v>0</v>
      </c>
      <c r="BB846" s="154">
        <v>0</v>
      </c>
      <c r="BC846" s="22">
        <f t="shared" si="39"/>
        <v>0</v>
      </c>
      <c r="BD846" s="22">
        <f t="shared" si="40"/>
        <v>0</v>
      </c>
      <c r="BE846" s="22">
        <f t="shared" si="41"/>
        <v>0</v>
      </c>
    </row>
    <row r="847" spans="1:57" x14ac:dyDescent="0.3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0">
        <v>43826</v>
      </c>
      <c r="AF847" s="140">
        <v>46383</v>
      </c>
      <c r="AG847" s="141">
        <v>90000000</v>
      </c>
      <c r="AH847" s="83">
        <v>2.3250000000000002</v>
      </c>
      <c r="AI847" s="83">
        <v>7</v>
      </c>
      <c r="AJ847" s="142">
        <v>8.5000000000000006E-2</v>
      </c>
      <c r="AK847" s="79" t="s">
        <v>651</v>
      </c>
      <c r="AL847" s="79" t="s">
        <v>652</v>
      </c>
      <c r="AM847" s="154">
        <v>0</v>
      </c>
      <c r="AN847" s="154">
        <v>0</v>
      </c>
      <c r="AO847" s="154">
        <v>0</v>
      </c>
      <c r="AP847" s="154">
        <v>0</v>
      </c>
      <c r="AQ847" s="154">
        <v>0</v>
      </c>
      <c r="AR847" s="154">
        <v>0</v>
      </c>
      <c r="AS847" s="154">
        <v>0</v>
      </c>
      <c r="AT847" s="154">
        <v>0</v>
      </c>
      <c r="AU847" s="154">
        <v>0</v>
      </c>
      <c r="AV847" s="154">
        <v>0</v>
      </c>
      <c r="AW847" s="154">
        <v>0</v>
      </c>
      <c r="AX847" s="154">
        <v>0</v>
      </c>
      <c r="AY847" s="154">
        <v>0</v>
      </c>
      <c r="AZ847" s="154">
        <v>0</v>
      </c>
      <c r="BA847" s="154">
        <v>0</v>
      </c>
      <c r="BB847" s="154">
        <v>0</v>
      </c>
      <c r="BC847" s="22">
        <f t="shared" si="39"/>
        <v>0</v>
      </c>
      <c r="BD847" s="22">
        <f t="shared" si="40"/>
        <v>0</v>
      </c>
      <c r="BE847" s="22">
        <f t="shared" si="41"/>
        <v>0</v>
      </c>
    </row>
    <row r="848" spans="1:57" x14ac:dyDescent="0.3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0">
        <v>43826</v>
      </c>
      <c r="AF848" s="140">
        <v>46383</v>
      </c>
      <c r="AG848" s="141">
        <v>89756147.980000004</v>
      </c>
      <c r="AH848" s="83">
        <v>2.3250000000000002</v>
      </c>
      <c r="AI848" s="83">
        <v>7</v>
      </c>
      <c r="AJ848" s="142">
        <v>8.5000000000000006E-2</v>
      </c>
      <c r="AK848" s="79" t="s">
        <v>651</v>
      </c>
      <c r="AL848" s="79" t="s">
        <v>652</v>
      </c>
      <c r="AM848" s="154">
        <v>0</v>
      </c>
      <c r="AN848" s="154">
        <v>0</v>
      </c>
      <c r="AO848" s="154">
        <v>0</v>
      </c>
      <c r="AP848" s="154">
        <v>0</v>
      </c>
      <c r="AQ848" s="154">
        <v>0</v>
      </c>
      <c r="AR848" s="154">
        <v>0</v>
      </c>
      <c r="AS848" s="154">
        <v>0</v>
      </c>
      <c r="AT848" s="154">
        <v>0</v>
      </c>
      <c r="AU848" s="154">
        <v>0</v>
      </c>
      <c r="AV848" s="154">
        <v>0</v>
      </c>
      <c r="AW848" s="154">
        <v>0</v>
      </c>
      <c r="AX848" s="154">
        <v>0</v>
      </c>
      <c r="AY848" s="154">
        <v>0</v>
      </c>
      <c r="AZ848" s="154">
        <v>0</v>
      </c>
      <c r="BA848" s="154">
        <v>0</v>
      </c>
      <c r="BB848" s="154">
        <v>0</v>
      </c>
      <c r="BC848" s="22">
        <f t="shared" si="39"/>
        <v>0</v>
      </c>
      <c r="BD848" s="22">
        <f t="shared" si="40"/>
        <v>0</v>
      </c>
      <c r="BE848" s="22">
        <f t="shared" si="41"/>
        <v>0</v>
      </c>
    </row>
    <row r="849" spans="1:57" x14ac:dyDescent="0.3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0">
        <v>43826</v>
      </c>
      <c r="AF849" s="140">
        <v>46383</v>
      </c>
      <c r="AG849" s="141">
        <v>88930180.959999993</v>
      </c>
      <c r="AH849" s="83">
        <v>2.3250000000000002</v>
      </c>
      <c r="AI849" s="83">
        <v>7</v>
      </c>
      <c r="AJ849" s="142">
        <v>8.5000000000000006E-2</v>
      </c>
      <c r="AK849" s="79" t="s">
        <v>651</v>
      </c>
      <c r="AL849" s="79" t="s">
        <v>652</v>
      </c>
      <c r="AM849" s="154">
        <v>0</v>
      </c>
      <c r="AN849" s="154">
        <v>0</v>
      </c>
      <c r="AO849" s="154">
        <v>0</v>
      </c>
      <c r="AP849" s="154">
        <v>0</v>
      </c>
      <c r="AQ849" s="154">
        <v>0</v>
      </c>
      <c r="AR849" s="154">
        <v>0</v>
      </c>
      <c r="AS849" s="154">
        <v>0</v>
      </c>
      <c r="AT849" s="154">
        <v>0</v>
      </c>
      <c r="AU849" s="154">
        <v>0</v>
      </c>
      <c r="AV849" s="154">
        <v>0</v>
      </c>
      <c r="AW849" s="154">
        <v>0</v>
      </c>
      <c r="AX849" s="154">
        <v>0</v>
      </c>
      <c r="AY849" s="154">
        <v>0</v>
      </c>
      <c r="AZ849" s="154">
        <v>0</v>
      </c>
      <c r="BA849" s="154">
        <v>0</v>
      </c>
      <c r="BB849" s="154">
        <v>0</v>
      </c>
      <c r="BC849" s="22">
        <f t="shared" si="39"/>
        <v>0</v>
      </c>
      <c r="BD849" s="22">
        <f t="shared" si="40"/>
        <v>0</v>
      </c>
      <c r="BE849" s="22">
        <f t="shared" si="41"/>
        <v>0</v>
      </c>
    </row>
    <row r="850" spans="1:57" x14ac:dyDescent="0.3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1866577.88</v>
      </c>
      <c r="AA850" s="77">
        <v>0</v>
      </c>
      <c r="AB850" s="77">
        <v>0</v>
      </c>
      <c r="AC850" s="77">
        <v>0</v>
      </c>
      <c r="AD850" s="77">
        <v>49457562.909999996</v>
      </c>
      <c r="AE850" s="140">
        <v>44050</v>
      </c>
      <c r="AF850" s="140">
        <v>46606</v>
      </c>
      <c r="AG850" s="141">
        <v>49457562.909999996</v>
      </c>
      <c r="AH850" s="83">
        <v>2.9361111111111109</v>
      </c>
      <c r="AI850" s="83">
        <v>7</v>
      </c>
      <c r="AJ850" s="142">
        <v>7.5481999999999994E-2</v>
      </c>
      <c r="AK850" s="79" t="s">
        <v>651</v>
      </c>
      <c r="AL850" s="79" t="s">
        <v>652</v>
      </c>
      <c r="AM850" s="154">
        <v>0</v>
      </c>
      <c r="AN850" s="154">
        <v>0</v>
      </c>
      <c r="AO850" s="154">
        <v>0</v>
      </c>
      <c r="AP850" s="154">
        <v>0</v>
      </c>
      <c r="AQ850" s="154">
        <v>0</v>
      </c>
      <c r="AR850" s="154">
        <v>0</v>
      </c>
      <c r="AS850" s="154">
        <v>0</v>
      </c>
      <c r="AT850" s="154">
        <v>0</v>
      </c>
      <c r="AU850" s="154">
        <v>0</v>
      </c>
      <c r="AV850" s="154">
        <v>0</v>
      </c>
      <c r="AW850" s="154">
        <v>0</v>
      </c>
      <c r="AX850" s="154">
        <v>0</v>
      </c>
      <c r="AY850" s="154">
        <v>0</v>
      </c>
      <c r="AZ850" s="154">
        <v>0</v>
      </c>
      <c r="BA850" s="154">
        <v>0</v>
      </c>
      <c r="BB850" s="154">
        <v>0</v>
      </c>
      <c r="BC850" s="22">
        <f t="shared" si="39"/>
        <v>0</v>
      </c>
      <c r="BD850" s="22">
        <f t="shared" si="40"/>
        <v>0</v>
      </c>
      <c r="BE850" s="22">
        <f t="shared" si="41"/>
        <v>0</v>
      </c>
    </row>
    <row r="851" spans="1:57" x14ac:dyDescent="0.3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40">
        <v>44130</v>
      </c>
      <c r="AF851" s="140">
        <v>47782</v>
      </c>
      <c r="AG851" s="141">
        <v>198155650.84999999</v>
      </c>
      <c r="AH851" s="83">
        <v>6.1555555555555559</v>
      </c>
      <c r="AI851" s="83">
        <v>10</v>
      </c>
      <c r="AJ851" s="142">
        <v>7.8262999999999999E-2</v>
      </c>
      <c r="AK851" s="79" t="s">
        <v>651</v>
      </c>
      <c r="AL851" s="79" t="s">
        <v>652</v>
      </c>
      <c r="AM851" s="154">
        <v>0</v>
      </c>
      <c r="AN851" s="154">
        <v>0</v>
      </c>
      <c r="AO851" s="154">
        <v>0</v>
      </c>
      <c r="AP851" s="154">
        <v>0</v>
      </c>
      <c r="AQ851" s="154">
        <v>0</v>
      </c>
      <c r="AR851" s="154">
        <v>0</v>
      </c>
      <c r="AS851" s="154">
        <v>0</v>
      </c>
      <c r="AT851" s="154">
        <v>0</v>
      </c>
      <c r="AU851" s="154">
        <v>0</v>
      </c>
      <c r="AV851" s="154">
        <v>0</v>
      </c>
      <c r="AW851" s="154">
        <v>0</v>
      </c>
      <c r="AX851" s="154">
        <v>0</v>
      </c>
      <c r="AY851" s="154">
        <v>0</v>
      </c>
      <c r="AZ851" s="154">
        <v>0</v>
      </c>
      <c r="BA851" s="154">
        <v>0</v>
      </c>
      <c r="BB851" s="154">
        <v>0</v>
      </c>
      <c r="BC851" s="22">
        <f t="shared" si="39"/>
        <v>0</v>
      </c>
      <c r="BD851" s="22">
        <f t="shared" si="40"/>
        <v>0</v>
      </c>
      <c r="BE851" s="22">
        <f t="shared" si="41"/>
        <v>0</v>
      </c>
    </row>
    <row r="852" spans="1:57" x14ac:dyDescent="0.3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40">
        <v>44130</v>
      </c>
      <c r="AF852" s="140">
        <v>47782</v>
      </c>
      <c r="AG852" s="141">
        <v>185351572.81999999</v>
      </c>
      <c r="AH852" s="83">
        <v>6.1555555555555559</v>
      </c>
      <c r="AI852" s="83">
        <v>10</v>
      </c>
      <c r="AJ852" s="142">
        <v>7.8262999999999999E-2</v>
      </c>
      <c r="AK852" s="79" t="s">
        <v>651</v>
      </c>
      <c r="AL852" s="79" t="s">
        <v>652</v>
      </c>
      <c r="AM852" s="154">
        <v>0</v>
      </c>
      <c r="AN852" s="154">
        <v>0</v>
      </c>
      <c r="AO852" s="154">
        <v>0</v>
      </c>
      <c r="AP852" s="154">
        <v>0</v>
      </c>
      <c r="AQ852" s="154">
        <v>0</v>
      </c>
      <c r="AR852" s="154">
        <v>0</v>
      </c>
      <c r="AS852" s="154">
        <v>0</v>
      </c>
      <c r="AT852" s="154">
        <v>0</v>
      </c>
      <c r="AU852" s="154">
        <v>0</v>
      </c>
      <c r="AV852" s="154">
        <v>0</v>
      </c>
      <c r="AW852" s="154">
        <v>0</v>
      </c>
      <c r="AX852" s="154">
        <v>0</v>
      </c>
      <c r="AY852" s="154">
        <v>0</v>
      </c>
      <c r="AZ852" s="154">
        <v>0</v>
      </c>
      <c r="BA852" s="154">
        <v>0</v>
      </c>
      <c r="BB852" s="154">
        <v>0</v>
      </c>
      <c r="BC852" s="22">
        <f t="shared" si="39"/>
        <v>0</v>
      </c>
      <c r="BD852" s="22">
        <f t="shared" si="40"/>
        <v>0</v>
      </c>
      <c r="BE852" s="22">
        <f t="shared" si="41"/>
        <v>0</v>
      </c>
    </row>
    <row r="853" spans="1:57" x14ac:dyDescent="0.3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40">
        <v>44134</v>
      </c>
      <c r="AF853" s="140">
        <v>49612</v>
      </c>
      <c r="AG853" s="141">
        <v>123673164.18000001</v>
      </c>
      <c r="AH853" s="83">
        <v>11.166666666666666</v>
      </c>
      <c r="AI853" s="83">
        <v>15</v>
      </c>
      <c r="AJ853" s="142">
        <v>7.9848000000000002E-2</v>
      </c>
      <c r="AK853" s="79" t="s">
        <v>651</v>
      </c>
      <c r="AL853" s="79" t="s">
        <v>652</v>
      </c>
      <c r="AM853" s="154">
        <v>0</v>
      </c>
      <c r="AN853" s="154">
        <v>0</v>
      </c>
      <c r="AO853" s="154">
        <v>0</v>
      </c>
      <c r="AP853" s="154">
        <v>0</v>
      </c>
      <c r="AQ853" s="154">
        <v>0</v>
      </c>
      <c r="AR853" s="154">
        <v>0</v>
      </c>
      <c r="AS853" s="154">
        <v>0</v>
      </c>
      <c r="AT853" s="154">
        <v>0</v>
      </c>
      <c r="AU853" s="154">
        <v>0</v>
      </c>
      <c r="AV853" s="154">
        <v>0</v>
      </c>
      <c r="AW853" s="154">
        <v>0</v>
      </c>
      <c r="AX853" s="154">
        <v>0</v>
      </c>
      <c r="AY853" s="154">
        <v>0</v>
      </c>
      <c r="AZ853" s="154">
        <v>0</v>
      </c>
      <c r="BA853" s="154">
        <v>0</v>
      </c>
      <c r="BB853" s="154">
        <v>0</v>
      </c>
      <c r="BC853" s="22">
        <f t="shared" si="39"/>
        <v>0</v>
      </c>
      <c r="BD853" s="22">
        <f t="shared" si="40"/>
        <v>0</v>
      </c>
      <c r="BE853" s="22">
        <f t="shared" si="41"/>
        <v>0</v>
      </c>
    </row>
    <row r="854" spans="1:57" x14ac:dyDescent="0.3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40">
        <v>44130</v>
      </c>
      <c r="AF854" s="140">
        <v>47782</v>
      </c>
      <c r="AG854" s="141">
        <v>43259469.170000002</v>
      </c>
      <c r="AH854" s="83">
        <v>6.1555555555555559</v>
      </c>
      <c r="AI854" s="83">
        <v>10</v>
      </c>
      <c r="AJ854" s="142">
        <v>7.8262999999999999E-2</v>
      </c>
      <c r="AK854" s="79" t="s">
        <v>651</v>
      </c>
      <c r="AL854" s="79" t="s">
        <v>652</v>
      </c>
      <c r="AM854" s="154">
        <v>0</v>
      </c>
      <c r="AN854" s="154">
        <v>0</v>
      </c>
      <c r="AO854" s="154">
        <v>0</v>
      </c>
      <c r="AP854" s="154">
        <v>0</v>
      </c>
      <c r="AQ854" s="154">
        <v>0</v>
      </c>
      <c r="AR854" s="154">
        <v>0</v>
      </c>
      <c r="AS854" s="154">
        <v>0</v>
      </c>
      <c r="AT854" s="154">
        <v>0</v>
      </c>
      <c r="AU854" s="154">
        <v>0</v>
      </c>
      <c r="AV854" s="154">
        <v>0</v>
      </c>
      <c r="AW854" s="154">
        <v>0</v>
      </c>
      <c r="AX854" s="154">
        <v>0</v>
      </c>
      <c r="AY854" s="154">
        <v>0</v>
      </c>
      <c r="AZ854" s="154">
        <v>0</v>
      </c>
      <c r="BA854" s="154">
        <v>0</v>
      </c>
      <c r="BB854" s="154">
        <v>0</v>
      </c>
      <c r="BC854" s="22">
        <f t="shared" si="39"/>
        <v>0</v>
      </c>
      <c r="BD854" s="22">
        <f t="shared" si="40"/>
        <v>0</v>
      </c>
      <c r="BE854" s="22">
        <f t="shared" si="41"/>
        <v>0</v>
      </c>
    </row>
    <row r="855" spans="1:57" x14ac:dyDescent="0.3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40">
        <v>44130</v>
      </c>
      <c r="AF855" s="140">
        <v>47782</v>
      </c>
      <c r="AG855" s="141">
        <v>184641459.61000001</v>
      </c>
      <c r="AH855" s="83">
        <v>6.1555555555555559</v>
      </c>
      <c r="AI855" s="83">
        <v>10</v>
      </c>
      <c r="AJ855" s="142">
        <v>7.8262999999999999E-2</v>
      </c>
      <c r="AK855" s="79" t="s">
        <v>651</v>
      </c>
      <c r="AL855" s="79" t="s">
        <v>652</v>
      </c>
      <c r="AM855" s="154">
        <v>0</v>
      </c>
      <c r="AN855" s="154">
        <v>0</v>
      </c>
      <c r="AO855" s="154">
        <v>0</v>
      </c>
      <c r="AP855" s="154">
        <v>0</v>
      </c>
      <c r="AQ855" s="154">
        <v>0</v>
      </c>
      <c r="AR855" s="154">
        <v>0</v>
      </c>
      <c r="AS855" s="154">
        <v>0</v>
      </c>
      <c r="AT855" s="154">
        <v>0</v>
      </c>
      <c r="AU855" s="154">
        <v>0</v>
      </c>
      <c r="AV855" s="154">
        <v>0</v>
      </c>
      <c r="AW855" s="154">
        <v>0</v>
      </c>
      <c r="AX855" s="154">
        <v>0</v>
      </c>
      <c r="AY855" s="154">
        <v>0</v>
      </c>
      <c r="AZ855" s="154">
        <v>0</v>
      </c>
      <c r="BA855" s="154">
        <v>0</v>
      </c>
      <c r="BB855" s="154">
        <v>0</v>
      </c>
      <c r="BC855" s="22">
        <f t="shared" si="39"/>
        <v>0</v>
      </c>
      <c r="BD855" s="22">
        <f t="shared" si="40"/>
        <v>0</v>
      </c>
      <c r="BE855" s="22">
        <f t="shared" si="41"/>
        <v>0</v>
      </c>
    </row>
    <row r="856" spans="1:57" x14ac:dyDescent="0.3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40">
        <v>44134</v>
      </c>
      <c r="AF856" s="140">
        <v>49612</v>
      </c>
      <c r="AG856" s="141">
        <v>123163170.16</v>
      </c>
      <c r="AH856" s="83">
        <v>11.166666666666666</v>
      </c>
      <c r="AI856" s="83">
        <v>15</v>
      </c>
      <c r="AJ856" s="142">
        <v>7.9848000000000002E-2</v>
      </c>
      <c r="AK856" s="79" t="s">
        <v>651</v>
      </c>
      <c r="AL856" s="79" t="s">
        <v>652</v>
      </c>
      <c r="AM856" s="154">
        <v>0</v>
      </c>
      <c r="AN856" s="154">
        <v>0</v>
      </c>
      <c r="AO856" s="154">
        <v>0</v>
      </c>
      <c r="AP856" s="154">
        <v>0</v>
      </c>
      <c r="AQ856" s="154">
        <v>0</v>
      </c>
      <c r="AR856" s="154">
        <v>0</v>
      </c>
      <c r="AS856" s="154">
        <v>0</v>
      </c>
      <c r="AT856" s="154">
        <v>0</v>
      </c>
      <c r="AU856" s="154">
        <v>0</v>
      </c>
      <c r="AV856" s="154">
        <v>0</v>
      </c>
      <c r="AW856" s="154">
        <v>0</v>
      </c>
      <c r="AX856" s="154">
        <v>0</v>
      </c>
      <c r="AY856" s="154">
        <v>0</v>
      </c>
      <c r="AZ856" s="154">
        <v>0</v>
      </c>
      <c r="BA856" s="154">
        <v>0</v>
      </c>
      <c r="BB856" s="154">
        <v>0</v>
      </c>
      <c r="BC856" s="22">
        <f t="shared" si="39"/>
        <v>0</v>
      </c>
      <c r="BD856" s="22">
        <f t="shared" si="40"/>
        <v>0</v>
      </c>
      <c r="BE856" s="22">
        <f t="shared" si="41"/>
        <v>0</v>
      </c>
    </row>
    <row r="857" spans="1:57" x14ac:dyDescent="0.3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40">
        <v>44130</v>
      </c>
      <c r="AF857" s="140">
        <v>47782</v>
      </c>
      <c r="AG857" s="141">
        <v>183503106.19999999</v>
      </c>
      <c r="AH857" s="83">
        <v>6.1555555555555559</v>
      </c>
      <c r="AI857" s="83">
        <v>10</v>
      </c>
      <c r="AJ857" s="142">
        <v>7.8262999999999999E-2</v>
      </c>
      <c r="AK857" s="79" t="s">
        <v>651</v>
      </c>
      <c r="AL857" s="79" t="s">
        <v>652</v>
      </c>
      <c r="AM857" s="154">
        <v>0</v>
      </c>
      <c r="AN857" s="154">
        <v>0</v>
      </c>
      <c r="AO857" s="154">
        <v>0</v>
      </c>
      <c r="AP857" s="154">
        <v>0</v>
      </c>
      <c r="AQ857" s="154">
        <v>0</v>
      </c>
      <c r="AR857" s="154">
        <v>0</v>
      </c>
      <c r="AS857" s="154">
        <v>0</v>
      </c>
      <c r="AT857" s="154">
        <v>0</v>
      </c>
      <c r="AU857" s="154">
        <v>0</v>
      </c>
      <c r="AV857" s="154">
        <v>0</v>
      </c>
      <c r="AW857" s="154">
        <v>0</v>
      </c>
      <c r="AX857" s="154">
        <v>0</v>
      </c>
      <c r="AY857" s="154">
        <v>0</v>
      </c>
      <c r="AZ857" s="154">
        <v>0</v>
      </c>
      <c r="BA857" s="154">
        <v>0</v>
      </c>
      <c r="BB857" s="154">
        <v>0</v>
      </c>
      <c r="BC857" s="22">
        <f t="shared" si="39"/>
        <v>0</v>
      </c>
      <c r="BD857" s="22">
        <f t="shared" si="40"/>
        <v>0</v>
      </c>
      <c r="BE857" s="22">
        <f t="shared" si="41"/>
        <v>0</v>
      </c>
    </row>
    <row r="858" spans="1:57" x14ac:dyDescent="0.3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40">
        <v>44134</v>
      </c>
      <c r="AF858" s="140">
        <v>49612</v>
      </c>
      <c r="AG858" s="141">
        <v>122255792.54000001</v>
      </c>
      <c r="AH858" s="83">
        <v>11.166666666666666</v>
      </c>
      <c r="AI858" s="83">
        <v>15</v>
      </c>
      <c r="AJ858" s="142">
        <v>7.9848000000000002E-2</v>
      </c>
      <c r="AK858" s="79" t="s">
        <v>651</v>
      </c>
      <c r="AL858" s="79" t="s">
        <v>652</v>
      </c>
      <c r="AM858" s="154">
        <v>0</v>
      </c>
      <c r="AN858" s="154">
        <v>0</v>
      </c>
      <c r="AO858" s="154">
        <v>0</v>
      </c>
      <c r="AP858" s="154">
        <v>0</v>
      </c>
      <c r="AQ858" s="154">
        <v>0</v>
      </c>
      <c r="AR858" s="154">
        <v>0</v>
      </c>
      <c r="AS858" s="154">
        <v>0</v>
      </c>
      <c r="AT858" s="154">
        <v>0</v>
      </c>
      <c r="AU858" s="154">
        <v>0</v>
      </c>
      <c r="AV858" s="154">
        <v>0</v>
      </c>
      <c r="AW858" s="154">
        <v>0</v>
      </c>
      <c r="AX858" s="154">
        <v>0</v>
      </c>
      <c r="AY858" s="154">
        <v>0</v>
      </c>
      <c r="AZ858" s="154">
        <v>0</v>
      </c>
      <c r="BA858" s="154">
        <v>0</v>
      </c>
      <c r="BB858" s="154">
        <v>0</v>
      </c>
      <c r="BC858" s="22">
        <f t="shared" si="39"/>
        <v>0</v>
      </c>
      <c r="BD858" s="22">
        <f t="shared" si="40"/>
        <v>0</v>
      </c>
      <c r="BE858" s="22">
        <f t="shared" si="41"/>
        <v>0</v>
      </c>
    </row>
    <row r="859" spans="1:57" x14ac:dyDescent="0.3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40">
        <v>44314</v>
      </c>
      <c r="AF859" s="140">
        <v>47966</v>
      </c>
      <c r="AG859" s="141">
        <v>122400000</v>
      </c>
      <c r="AH859" s="83">
        <v>6.6611111111111114</v>
      </c>
      <c r="AI859" s="83">
        <v>10</v>
      </c>
      <c r="AJ859" s="142">
        <v>7.8262999999999999E-2</v>
      </c>
      <c r="AK859" s="79" t="s">
        <v>651</v>
      </c>
      <c r="AL859" s="79" t="s">
        <v>652</v>
      </c>
      <c r="AM859" s="154">
        <v>0</v>
      </c>
      <c r="AN859" s="154">
        <v>0</v>
      </c>
      <c r="AO859" s="154">
        <v>0</v>
      </c>
      <c r="AP859" s="154">
        <v>0</v>
      </c>
      <c r="AQ859" s="154">
        <v>0</v>
      </c>
      <c r="AR859" s="154">
        <v>0</v>
      </c>
      <c r="AS859" s="154">
        <v>0</v>
      </c>
      <c r="AT859" s="154">
        <v>0</v>
      </c>
      <c r="AU859" s="154">
        <v>0</v>
      </c>
      <c r="AV859" s="154">
        <v>0</v>
      </c>
      <c r="AW859" s="154">
        <v>0</v>
      </c>
      <c r="AX859" s="154">
        <v>0</v>
      </c>
      <c r="AY859" s="154">
        <v>0</v>
      </c>
      <c r="AZ859" s="154">
        <v>0</v>
      </c>
      <c r="BA859" s="154">
        <v>0</v>
      </c>
      <c r="BB859" s="154">
        <v>0</v>
      </c>
      <c r="BC859" s="22">
        <f t="shared" si="39"/>
        <v>0</v>
      </c>
      <c r="BD859" s="22">
        <f t="shared" si="40"/>
        <v>0</v>
      </c>
      <c r="BE859" s="22">
        <f t="shared" si="41"/>
        <v>0</v>
      </c>
    </row>
    <row r="860" spans="1:57" x14ac:dyDescent="0.3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40">
        <v>44315</v>
      </c>
      <c r="AF860" s="140">
        <v>48698</v>
      </c>
      <c r="AG860" s="141">
        <v>81600000</v>
      </c>
      <c r="AH860" s="83">
        <v>8.6638888888888896</v>
      </c>
      <c r="AI860" s="83">
        <v>12</v>
      </c>
      <c r="AJ860" s="142">
        <v>7.9153000000000001E-2</v>
      </c>
      <c r="AK860" s="79" t="s">
        <v>651</v>
      </c>
      <c r="AL860" s="79" t="s">
        <v>652</v>
      </c>
      <c r="AM860" s="154">
        <v>0</v>
      </c>
      <c r="AN860" s="154">
        <v>0</v>
      </c>
      <c r="AO860" s="154">
        <v>0</v>
      </c>
      <c r="AP860" s="154">
        <v>0</v>
      </c>
      <c r="AQ860" s="154">
        <v>0</v>
      </c>
      <c r="AR860" s="154">
        <v>0</v>
      </c>
      <c r="AS860" s="154">
        <v>0</v>
      </c>
      <c r="AT860" s="154">
        <v>0</v>
      </c>
      <c r="AU860" s="154">
        <v>0</v>
      </c>
      <c r="AV860" s="154">
        <v>0</v>
      </c>
      <c r="AW860" s="154">
        <v>0</v>
      </c>
      <c r="AX860" s="154">
        <v>0</v>
      </c>
      <c r="AY860" s="154">
        <v>0</v>
      </c>
      <c r="AZ860" s="154">
        <v>0</v>
      </c>
      <c r="BA860" s="154">
        <v>0</v>
      </c>
      <c r="BB860" s="154">
        <v>0</v>
      </c>
      <c r="BC860" s="22">
        <f t="shared" si="39"/>
        <v>0</v>
      </c>
      <c r="BD860" s="22">
        <f t="shared" si="40"/>
        <v>0</v>
      </c>
      <c r="BE860" s="22">
        <f t="shared" si="41"/>
        <v>0</v>
      </c>
    </row>
    <row r="861" spans="1:57" x14ac:dyDescent="0.3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654545.46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654545.46</v>
      </c>
      <c r="AE861" s="140">
        <v>41598</v>
      </c>
      <c r="AF861" s="140">
        <v>47077</v>
      </c>
      <c r="AG861" s="141">
        <v>800000</v>
      </c>
      <c r="AH861" s="83">
        <v>4.2222222222222223</v>
      </c>
      <c r="AI861" s="83">
        <v>15</v>
      </c>
      <c r="AJ861" s="142">
        <v>7.7499999999999999E-2</v>
      </c>
      <c r="AK861" s="79" t="s">
        <v>651</v>
      </c>
      <c r="AL861" s="79" t="s">
        <v>652</v>
      </c>
      <c r="AM861" s="154">
        <v>0</v>
      </c>
      <c r="AN861" s="154">
        <v>0</v>
      </c>
      <c r="AO861" s="154">
        <v>72727.27</v>
      </c>
      <c r="AP861" s="154">
        <v>0</v>
      </c>
      <c r="AQ861" s="154">
        <v>0</v>
      </c>
      <c r="AR861" s="154">
        <v>0</v>
      </c>
      <c r="AS861" s="154">
        <v>0</v>
      </c>
      <c r="AT861" s="154">
        <v>0</v>
      </c>
      <c r="AU861" s="154">
        <v>72727.27</v>
      </c>
      <c r="AV861" s="154">
        <v>0</v>
      </c>
      <c r="AW861" s="154">
        <v>0</v>
      </c>
      <c r="AX861" s="154">
        <v>0</v>
      </c>
      <c r="AY861" s="154">
        <v>0</v>
      </c>
      <c r="AZ861" s="154">
        <v>0</v>
      </c>
      <c r="BA861" s="154">
        <v>72727.27</v>
      </c>
      <c r="BB861" s="154">
        <v>0</v>
      </c>
      <c r="BC861" s="22">
        <f t="shared" si="39"/>
        <v>72727.27</v>
      </c>
      <c r="BD861" s="22">
        <f t="shared" si="40"/>
        <v>145454.54</v>
      </c>
      <c r="BE861" s="22">
        <f t="shared" si="41"/>
        <v>218181.81</v>
      </c>
    </row>
    <row r="862" spans="1:57" x14ac:dyDescent="0.3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0">
        <v>41815</v>
      </c>
      <c r="AF862" s="140">
        <v>49120</v>
      </c>
      <c r="AG862" s="141">
        <v>700000</v>
      </c>
      <c r="AH862" s="83">
        <v>9.8194444444444446</v>
      </c>
      <c r="AI862" s="83">
        <v>20</v>
      </c>
      <c r="AJ862" s="142">
        <v>8.4500000000000006E-2</v>
      </c>
      <c r="AK862" s="79" t="s">
        <v>651</v>
      </c>
      <c r="AL862" s="79" t="s">
        <v>652</v>
      </c>
      <c r="AM862" s="154">
        <v>0</v>
      </c>
      <c r="AN862" s="154">
        <v>0</v>
      </c>
      <c r="AO862" s="154">
        <v>0</v>
      </c>
      <c r="AP862" s="154">
        <v>35000</v>
      </c>
      <c r="AQ862" s="154">
        <v>0</v>
      </c>
      <c r="AR862" s="154">
        <v>0</v>
      </c>
      <c r="AS862" s="154">
        <v>0</v>
      </c>
      <c r="AT862" s="154">
        <v>0</v>
      </c>
      <c r="AU862" s="154">
        <v>0</v>
      </c>
      <c r="AV862" s="154">
        <v>35000</v>
      </c>
      <c r="AW862" s="154">
        <v>0</v>
      </c>
      <c r="AX862" s="154">
        <v>0</v>
      </c>
      <c r="AY862" s="154">
        <v>0</v>
      </c>
      <c r="AZ862" s="154">
        <v>0</v>
      </c>
      <c r="BA862" s="154">
        <v>0</v>
      </c>
      <c r="BB862" s="154">
        <v>35000</v>
      </c>
      <c r="BC862" s="22">
        <f t="shared" si="39"/>
        <v>35000</v>
      </c>
      <c r="BD862" s="22">
        <f t="shared" si="40"/>
        <v>70000</v>
      </c>
      <c r="BE862" s="22">
        <f t="shared" si="41"/>
        <v>105000</v>
      </c>
    </row>
    <row r="863" spans="1:57" x14ac:dyDescent="0.3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8000000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8000000</v>
      </c>
      <c r="AE863" s="140">
        <v>41991</v>
      </c>
      <c r="AF863" s="140">
        <v>45644</v>
      </c>
      <c r="AG863" s="141">
        <v>80000000</v>
      </c>
      <c r="AH863" s="83">
        <v>0.3</v>
      </c>
      <c r="AI863" s="83">
        <v>10</v>
      </c>
      <c r="AJ863" s="142">
        <v>6.4000000000000001E-2</v>
      </c>
      <c r="AK863" s="79" t="s">
        <v>651</v>
      </c>
      <c r="AL863" s="79" t="s">
        <v>652</v>
      </c>
      <c r="AM863" s="154">
        <v>0</v>
      </c>
      <c r="AN863" s="154">
        <v>0</v>
      </c>
      <c r="AO863" s="154">
        <v>0</v>
      </c>
      <c r="AP863" s="154">
        <v>8000000</v>
      </c>
      <c r="AQ863" s="154">
        <v>0</v>
      </c>
      <c r="AR863" s="154">
        <v>0</v>
      </c>
      <c r="AS863" s="154">
        <v>0</v>
      </c>
      <c r="AT863" s="154">
        <v>0</v>
      </c>
      <c r="AU863" s="154">
        <v>0</v>
      </c>
      <c r="AV863" s="154">
        <v>0</v>
      </c>
      <c r="AW863" s="154">
        <v>0</v>
      </c>
      <c r="AX863" s="154">
        <v>0</v>
      </c>
      <c r="AY863" s="154">
        <v>0</v>
      </c>
      <c r="AZ863" s="154">
        <v>0</v>
      </c>
      <c r="BA863" s="154">
        <v>0</v>
      </c>
      <c r="BB863" s="154">
        <v>0</v>
      </c>
      <c r="BC863" s="22">
        <f t="shared" si="39"/>
        <v>8000000</v>
      </c>
      <c r="BD863" s="22">
        <f t="shared" si="40"/>
        <v>0</v>
      </c>
      <c r="BE863" s="22">
        <f t="shared" si="41"/>
        <v>8000000</v>
      </c>
    </row>
    <row r="864" spans="1:57" x14ac:dyDescent="0.3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40">
        <v>42090</v>
      </c>
      <c r="AF864" s="140">
        <v>49395</v>
      </c>
      <c r="AG864" s="141">
        <v>300000</v>
      </c>
      <c r="AH864" s="83">
        <v>10.574999999999999</v>
      </c>
      <c r="AI864" s="83">
        <v>20</v>
      </c>
      <c r="AJ864" s="142">
        <v>8.4500000000000006E-2</v>
      </c>
      <c r="AK864" s="79" t="s">
        <v>651</v>
      </c>
      <c r="AL864" s="79" t="s">
        <v>652</v>
      </c>
      <c r="AM864" s="154">
        <v>0</v>
      </c>
      <c r="AN864" s="154">
        <v>0</v>
      </c>
      <c r="AO864" s="154">
        <v>0</v>
      </c>
      <c r="AP864" s="154">
        <v>0</v>
      </c>
      <c r="AQ864" s="154">
        <v>0</v>
      </c>
      <c r="AR864" s="154">
        <v>0</v>
      </c>
      <c r="AS864" s="154">
        <v>0</v>
      </c>
      <c r="AT864" s="154">
        <v>0</v>
      </c>
      <c r="AU864" s="154">
        <v>0</v>
      </c>
      <c r="AV864" s="154">
        <v>0</v>
      </c>
      <c r="AW864" s="154">
        <v>0</v>
      </c>
      <c r="AX864" s="154">
        <v>0</v>
      </c>
      <c r="AY864" s="154">
        <v>15000</v>
      </c>
      <c r="AZ864" s="154">
        <v>0</v>
      </c>
      <c r="BA864" s="154">
        <v>0</v>
      </c>
      <c r="BB864" s="154">
        <v>0</v>
      </c>
      <c r="BC864" s="22">
        <f t="shared" si="39"/>
        <v>0</v>
      </c>
      <c r="BD864" s="22">
        <f t="shared" si="40"/>
        <v>15000</v>
      </c>
      <c r="BE864" s="22">
        <f t="shared" si="41"/>
        <v>15000</v>
      </c>
    </row>
    <row r="865" spans="1:57" x14ac:dyDescent="0.3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40">
        <v>42124</v>
      </c>
      <c r="AF865" s="140">
        <v>49429</v>
      </c>
      <c r="AG865" s="141">
        <v>350000</v>
      </c>
      <c r="AH865" s="83">
        <v>10.666666666666666</v>
      </c>
      <c r="AI865" s="83">
        <v>20</v>
      </c>
      <c r="AJ865" s="142">
        <v>8.4500000000000006E-2</v>
      </c>
      <c r="AK865" s="79" t="s">
        <v>651</v>
      </c>
      <c r="AL865" s="79" t="s">
        <v>652</v>
      </c>
      <c r="AM865" s="154">
        <v>0</v>
      </c>
      <c r="AN865" s="154">
        <v>0</v>
      </c>
      <c r="AO865" s="154">
        <v>0</v>
      </c>
      <c r="AP865" s="154">
        <v>0</v>
      </c>
      <c r="AQ865" s="154">
        <v>0</v>
      </c>
      <c r="AR865" s="154">
        <v>0</v>
      </c>
      <c r="AS865" s="154">
        <v>0</v>
      </c>
      <c r="AT865" s="154">
        <v>0</v>
      </c>
      <c r="AU865" s="154">
        <v>0</v>
      </c>
      <c r="AV865" s="154">
        <v>0</v>
      </c>
      <c r="AW865" s="154">
        <v>0</v>
      </c>
      <c r="AX865" s="154">
        <v>0</v>
      </c>
      <c r="AY865" s="154">
        <v>0</v>
      </c>
      <c r="AZ865" s="154">
        <v>17500</v>
      </c>
      <c r="BA865" s="154">
        <v>0</v>
      </c>
      <c r="BB865" s="154">
        <v>0</v>
      </c>
      <c r="BC865" s="22">
        <f t="shared" si="39"/>
        <v>0</v>
      </c>
      <c r="BD865" s="22">
        <f t="shared" si="40"/>
        <v>17500</v>
      </c>
      <c r="BE865" s="22">
        <f t="shared" si="41"/>
        <v>17500</v>
      </c>
    </row>
    <row r="866" spans="1:57" x14ac:dyDescent="0.3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0">
        <v>42522</v>
      </c>
      <c r="AF866" s="140">
        <v>49827</v>
      </c>
      <c r="AG866" s="141">
        <v>350000</v>
      </c>
      <c r="AH866" s="83">
        <v>11.752777777777778</v>
      </c>
      <c r="AI866" s="83">
        <v>20</v>
      </c>
      <c r="AJ866" s="142">
        <v>8.4500000000000006E-2</v>
      </c>
      <c r="AK866" s="79" t="s">
        <v>651</v>
      </c>
      <c r="AL866" s="79" t="s">
        <v>652</v>
      </c>
      <c r="AM866" s="154">
        <v>0</v>
      </c>
      <c r="AN866" s="154">
        <v>0</v>
      </c>
      <c r="AO866" s="154">
        <v>0</v>
      </c>
      <c r="AP866" s="154">
        <v>0</v>
      </c>
      <c r="AQ866" s="154">
        <v>0</v>
      </c>
      <c r="AR866" s="154">
        <v>0</v>
      </c>
      <c r="AS866" s="154">
        <v>0</v>
      </c>
      <c r="AT866" s="154">
        <v>0</v>
      </c>
      <c r="AU866" s="154">
        <v>0</v>
      </c>
      <c r="AV866" s="154">
        <v>0</v>
      </c>
      <c r="AW866" s="154">
        <v>0</v>
      </c>
      <c r="AX866" s="154">
        <v>0</v>
      </c>
      <c r="AY866" s="154">
        <v>0</v>
      </c>
      <c r="AZ866" s="154">
        <v>0</v>
      </c>
      <c r="BA866" s="154">
        <v>0</v>
      </c>
      <c r="BB866" s="154">
        <v>0</v>
      </c>
      <c r="BC866" s="22">
        <f t="shared" si="39"/>
        <v>0</v>
      </c>
      <c r="BD866" s="22">
        <f t="shared" si="40"/>
        <v>0</v>
      </c>
      <c r="BE866" s="22">
        <f t="shared" si="41"/>
        <v>0</v>
      </c>
    </row>
    <row r="867" spans="1:57" x14ac:dyDescent="0.3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4225</v>
      </c>
      <c r="AA867" s="77">
        <v>0</v>
      </c>
      <c r="AB867" s="77">
        <v>0</v>
      </c>
      <c r="AC867" s="77">
        <v>0</v>
      </c>
      <c r="AD867" s="77">
        <v>200000</v>
      </c>
      <c r="AE867" s="140">
        <v>42598</v>
      </c>
      <c r="AF867" s="140">
        <v>49903</v>
      </c>
      <c r="AG867" s="141">
        <v>200000</v>
      </c>
      <c r="AH867" s="83">
        <v>11.96111111111111</v>
      </c>
      <c r="AI867" s="83">
        <v>20</v>
      </c>
      <c r="AJ867" s="142">
        <v>8.4500000000000006E-2</v>
      </c>
      <c r="AK867" s="79" t="s">
        <v>651</v>
      </c>
      <c r="AL867" s="79" t="s">
        <v>652</v>
      </c>
      <c r="AM867" s="154">
        <v>0</v>
      </c>
      <c r="AN867" s="154">
        <v>0</v>
      </c>
      <c r="AO867" s="154">
        <v>0</v>
      </c>
      <c r="AP867" s="154">
        <v>0</v>
      </c>
      <c r="AQ867" s="154">
        <v>0</v>
      </c>
      <c r="AR867" s="154">
        <v>0</v>
      </c>
      <c r="AS867" s="154">
        <v>0</v>
      </c>
      <c r="AT867" s="154">
        <v>0</v>
      </c>
      <c r="AU867" s="154">
        <v>0</v>
      </c>
      <c r="AV867" s="154">
        <v>0</v>
      </c>
      <c r="AW867" s="154">
        <v>0</v>
      </c>
      <c r="AX867" s="154">
        <v>0</v>
      </c>
      <c r="AY867" s="154">
        <v>0</v>
      </c>
      <c r="AZ867" s="154">
        <v>0</v>
      </c>
      <c r="BA867" s="154">
        <v>0</v>
      </c>
      <c r="BB867" s="154">
        <v>0</v>
      </c>
      <c r="BC867" s="22">
        <f t="shared" si="39"/>
        <v>0</v>
      </c>
      <c r="BD867" s="22">
        <f t="shared" si="40"/>
        <v>0</v>
      </c>
      <c r="BE867" s="22">
        <f t="shared" si="41"/>
        <v>0</v>
      </c>
    </row>
    <row r="868" spans="1:57" x14ac:dyDescent="0.3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0">
        <v>42754</v>
      </c>
      <c r="AF868" s="140">
        <v>50059</v>
      </c>
      <c r="AG868" s="141">
        <v>100000</v>
      </c>
      <c r="AH868" s="83">
        <v>12.386111111111111</v>
      </c>
      <c r="AI868" s="83">
        <v>20</v>
      </c>
      <c r="AJ868" s="142">
        <v>8.4500000000000006E-2</v>
      </c>
      <c r="AK868" s="79" t="s">
        <v>651</v>
      </c>
      <c r="AL868" s="79" t="s">
        <v>652</v>
      </c>
      <c r="AM868" s="154">
        <v>0</v>
      </c>
      <c r="AN868" s="154">
        <v>0</v>
      </c>
      <c r="AO868" s="154">
        <v>0</v>
      </c>
      <c r="AP868" s="154">
        <v>0</v>
      </c>
      <c r="AQ868" s="154">
        <v>0</v>
      </c>
      <c r="AR868" s="154">
        <v>0</v>
      </c>
      <c r="AS868" s="154">
        <v>0</v>
      </c>
      <c r="AT868" s="154">
        <v>0</v>
      </c>
      <c r="AU868" s="154">
        <v>0</v>
      </c>
      <c r="AV868" s="154">
        <v>0</v>
      </c>
      <c r="AW868" s="154">
        <v>0</v>
      </c>
      <c r="AX868" s="154">
        <v>0</v>
      </c>
      <c r="AY868" s="154">
        <v>0</v>
      </c>
      <c r="AZ868" s="154">
        <v>0</v>
      </c>
      <c r="BA868" s="154">
        <v>0</v>
      </c>
      <c r="BB868" s="154">
        <v>0</v>
      </c>
      <c r="BC868" s="22">
        <f t="shared" si="39"/>
        <v>0</v>
      </c>
      <c r="BD868" s="22">
        <f t="shared" si="40"/>
        <v>0</v>
      </c>
      <c r="BE868" s="22">
        <f t="shared" si="41"/>
        <v>0</v>
      </c>
    </row>
    <row r="869" spans="1:57" x14ac:dyDescent="0.3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7393.75</v>
      </c>
      <c r="AA869" s="77">
        <v>0</v>
      </c>
      <c r="AB869" s="77">
        <v>0</v>
      </c>
      <c r="AC869" s="77">
        <v>0</v>
      </c>
      <c r="AD869" s="77">
        <v>350000</v>
      </c>
      <c r="AE869" s="140">
        <v>42866</v>
      </c>
      <c r="AF869" s="140">
        <v>50171</v>
      </c>
      <c r="AG869" s="141">
        <v>350000</v>
      </c>
      <c r="AH869" s="83">
        <v>12.697222222222223</v>
      </c>
      <c r="AI869" s="83">
        <v>20</v>
      </c>
      <c r="AJ869" s="142">
        <v>8.4500000000000006E-2</v>
      </c>
      <c r="AK869" s="79" t="s">
        <v>651</v>
      </c>
      <c r="AL869" s="79" t="s">
        <v>652</v>
      </c>
      <c r="AM869" s="154">
        <v>0</v>
      </c>
      <c r="AN869" s="154">
        <v>0</v>
      </c>
      <c r="AO869" s="154">
        <v>0</v>
      </c>
      <c r="AP869" s="154">
        <v>0</v>
      </c>
      <c r="AQ869" s="154">
        <v>0</v>
      </c>
      <c r="AR869" s="154">
        <v>0</v>
      </c>
      <c r="AS869" s="154">
        <v>0</v>
      </c>
      <c r="AT869" s="154">
        <v>0</v>
      </c>
      <c r="AU869" s="154">
        <v>0</v>
      </c>
      <c r="AV869" s="154">
        <v>0</v>
      </c>
      <c r="AW869" s="154">
        <v>0</v>
      </c>
      <c r="AX869" s="154">
        <v>0</v>
      </c>
      <c r="AY869" s="154">
        <v>0</v>
      </c>
      <c r="AZ869" s="154">
        <v>0</v>
      </c>
      <c r="BA869" s="154">
        <v>0</v>
      </c>
      <c r="BB869" s="154">
        <v>0</v>
      </c>
      <c r="BC869" s="22">
        <f t="shared" si="39"/>
        <v>0</v>
      </c>
      <c r="BD869" s="22">
        <f t="shared" si="40"/>
        <v>0</v>
      </c>
      <c r="BE869" s="22">
        <f t="shared" si="41"/>
        <v>0</v>
      </c>
    </row>
    <row r="870" spans="1:57" x14ac:dyDescent="0.3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0">
        <v>44168</v>
      </c>
      <c r="AF870" s="140">
        <v>45994</v>
      </c>
      <c r="AG870" s="141">
        <v>6074539.5899999999</v>
      </c>
      <c r="AH870" s="83">
        <v>1.2583333333333333</v>
      </c>
      <c r="AI870" s="83">
        <v>5</v>
      </c>
      <c r="AJ870" s="142">
        <v>7.1294999999999997E-2</v>
      </c>
      <c r="AK870" s="79" t="s">
        <v>651</v>
      </c>
      <c r="AL870" s="79" t="s">
        <v>652</v>
      </c>
      <c r="AM870" s="154">
        <v>0</v>
      </c>
      <c r="AN870" s="154">
        <v>0</v>
      </c>
      <c r="AO870" s="154">
        <v>0</v>
      </c>
      <c r="AP870" s="154">
        <v>0</v>
      </c>
      <c r="AQ870" s="154">
        <v>0</v>
      </c>
      <c r="AR870" s="154">
        <v>0</v>
      </c>
      <c r="AS870" s="154">
        <v>0</v>
      </c>
      <c r="AT870" s="154">
        <v>0</v>
      </c>
      <c r="AU870" s="154">
        <v>0</v>
      </c>
      <c r="AV870" s="154">
        <v>0</v>
      </c>
      <c r="AW870" s="154">
        <v>0</v>
      </c>
      <c r="AX870" s="154">
        <v>0</v>
      </c>
      <c r="AY870" s="154">
        <v>0</v>
      </c>
      <c r="AZ870" s="154">
        <v>0</v>
      </c>
      <c r="BA870" s="154">
        <v>0</v>
      </c>
      <c r="BB870" s="154">
        <v>6074539.5899999999</v>
      </c>
      <c r="BC870" s="22">
        <f t="shared" si="39"/>
        <v>0</v>
      </c>
      <c r="BD870" s="22">
        <f t="shared" si="40"/>
        <v>6074539.5899999999</v>
      </c>
      <c r="BE870" s="22">
        <f t="shared" si="41"/>
        <v>6074539.5899999999</v>
      </c>
    </row>
    <row r="871" spans="1:57" x14ac:dyDescent="0.3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0">
        <v>44186</v>
      </c>
      <c r="AF871" s="140">
        <v>46742</v>
      </c>
      <c r="AG871" s="141">
        <v>1523963.52</v>
      </c>
      <c r="AH871" s="83">
        <v>3.3083333333333331</v>
      </c>
      <c r="AI871" s="83">
        <v>7</v>
      </c>
      <c r="AJ871" s="142">
        <v>7.5481999999999994E-2</v>
      </c>
      <c r="AK871" s="79" t="s">
        <v>651</v>
      </c>
      <c r="AL871" s="79" t="s">
        <v>652</v>
      </c>
      <c r="AM871" s="154">
        <v>0</v>
      </c>
      <c r="AN871" s="154">
        <v>0</v>
      </c>
      <c r="AO871" s="154">
        <v>0</v>
      </c>
      <c r="AP871" s="154">
        <v>0</v>
      </c>
      <c r="AQ871" s="154">
        <v>0</v>
      </c>
      <c r="AR871" s="154">
        <v>0</v>
      </c>
      <c r="AS871" s="154">
        <v>0</v>
      </c>
      <c r="AT871" s="154">
        <v>0</v>
      </c>
      <c r="AU871" s="154">
        <v>0</v>
      </c>
      <c r="AV871" s="154">
        <v>0</v>
      </c>
      <c r="AW871" s="154">
        <v>0</v>
      </c>
      <c r="AX871" s="154">
        <v>0</v>
      </c>
      <c r="AY871" s="154">
        <v>0</v>
      </c>
      <c r="AZ871" s="154">
        <v>0</v>
      </c>
      <c r="BA871" s="154">
        <v>0</v>
      </c>
      <c r="BB871" s="154">
        <v>0</v>
      </c>
      <c r="BC871" s="22">
        <f t="shared" si="39"/>
        <v>0</v>
      </c>
      <c r="BD871" s="22">
        <f t="shared" si="40"/>
        <v>0</v>
      </c>
      <c r="BE871" s="22">
        <f t="shared" si="41"/>
        <v>0</v>
      </c>
    </row>
    <row r="872" spans="1:57" x14ac:dyDescent="0.3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40">
        <v>44291</v>
      </c>
      <c r="AF872" s="140">
        <v>45387</v>
      </c>
      <c r="AG872" s="141">
        <v>929680.72</v>
      </c>
      <c r="AH872" s="83">
        <v>0</v>
      </c>
      <c r="AI872" s="83">
        <v>0</v>
      </c>
      <c r="AJ872" s="142">
        <v>6.1652999999999999E-2</v>
      </c>
      <c r="AK872" s="79" t="s">
        <v>651</v>
      </c>
      <c r="AL872" s="79" t="s">
        <v>652</v>
      </c>
      <c r="AM872" s="154">
        <v>0</v>
      </c>
      <c r="AN872" s="154">
        <v>0</v>
      </c>
      <c r="AO872" s="154">
        <v>0</v>
      </c>
      <c r="AP872" s="154">
        <v>0</v>
      </c>
      <c r="AQ872" s="154">
        <v>0</v>
      </c>
      <c r="AR872" s="154">
        <v>0</v>
      </c>
      <c r="AS872" s="154">
        <v>0</v>
      </c>
      <c r="AT872" s="154">
        <v>0</v>
      </c>
      <c r="AU872" s="154">
        <v>0</v>
      </c>
      <c r="AV872" s="154">
        <v>0</v>
      </c>
      <c r="AW872" s="154">
        <v>0</v>
      </c>
      <c r="AX872" s="154">
        <v>0</v>
      </c>
      <c r="AY872" s="154">
        <v>0</v>
      </c>
      <c r="AZ872" s="154">
        <v>0</v>
      </c>
      <c r="BA872" s="154">
        <v>0</v>
      </c>
      <c r="BB872" s="154">
        <v>0</v>
      </c>
      <c r="BC872" s="22">
        <f t="shared" si="39"/>
        <v>0</v>
      </c>
      <c r="BD872" s="22">
        <f t="shared" si="40"/>
        <v>0</v>
      </c>
      <c r="BE872" s="22">
        <f t="shared" si="41"/>
        <v>0</v>
      </c>
    </row>
    <row r="873" spans="1:57" x14ac:dyDescent="0.3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0">
        <v>43860</v>
      </c>
      <c r="AF873" s="140">
        <v>45687</v>
      </c>
      <c r="AG873" s="141">
        <v>632439.62</v>
      </c>
      <c r="AH873" s="83">
        <v>0.41666666666666669</v>
      </c>
      <c r="AI873" s="83">
        <v>5</v>
      </c>
      <c r="AJ873" s="142">
        <v>7.85E-2</v>
      </c>
      <c r="AK873" s="79" t="s">
        <v>651</v>
      </c>
      <c r="AL873" s="79" t="s">
        <v>652</v>
      </c>
      <c r="AM873" s="154">
        <v>0</v>
      </c>
      <c r="AN873" s="154">
        <v>0</v>
      </c>
      <c r="AO873" s="154">
        <v>0</v>
      </c>
      <c r="AP873" s="154">
        <v>0</v>
      </c>
      <c r="AQ873" s="154">
        <v>632439.62</v>
      </c>
      <c r="AR873" s="154">
        <v>0</v>
      </c>
      <c r="AS873" s="154">
        <v>0</v>
      </c>
      <c r="AT873" s="154">
        <v>0</v>
      </c>
      <c r="AU873" s="154">
        <v>0</v>
      </c>
      <c r="AV873" s="154">
        <v>0</v>
      </c>
      <c r="AW873" s="154">
        <v>0</v>
      </c>
      <c r="AX873" s="154">
        <v>0</v>
      </c>
      <c r="AY873" s="154">
        <v>0</v>
      </c>
      <c r="AZ873" s="154">
        <v>0</v>
      </c>
      <c r="BA873" s="154">
        <v>0</v>
      </c>
      <c r="BB873" s="154">
        <v>0</v>
      </c>
      <c r="BC873" s="22">
        <f t="shared" si="39"/>
        <v>0</v>
      </c>
      <c r="BD873" s="22">
        <f t="shared" si="40"/>
        <v>632439.62</v>
      </c>
      <c r="BE873" s="22">
        <f t="shared" si="41"/>
        <v>632439.62</v>
      </c>
    </row>
    <row r="874" spans="1:57" x14ac:dyDescent="0.3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0">
        <v>43826</v>
      </c>
      <c r="AF874" s="140">
        <v>46383</v>
      </c>
      <c r="AG874" s="141">
        <v>626913.92000000004</v>
      </c>
      <c r="AH874" s="83">
        <v>2.3250000000000002</v>
      </c>
      <c r="AI874" s="83">
        <v>7</v>
      </c>
      <c r="AJ874" s="142">
        <v>8.5000000000000006E-2</v>
      </c>
      <c r="AK874" s="79" t="s">
        <v>651</v>
      </c>
      <c r="AL874" s="79" t="s">
        <v>652</v>
      </c>
      <c r="AM874" s="154">
        <v>0</v>
      </c>
      <c r="AN874" s="154">
        <v>0</v>
      </c>
      <c r="AO874" s="154">
        <v>0</v>
      </c>
      <c r="AP874" s="154">
        <v>0</v>
      </c>
      <c r="AQ874" s="154">
        <v>0</v>
      </c>
      <c r="AR874" s="154">
        <v>0</v>
      </c>
      <c r="AS874" s="154">
        <v>0</v>
      </c>
      <c r="AT874" s="154">
        <v>0</v>
      </c>
      <c r="AU874" s="154">
        <v>0</v>
      </c>
      <c r="AV874" s="154">
        <v>0</v>
      </c>
      <c r="AW874" s="154">
        <v>0</v>
      </c>
      <c r="AX874" s="154">
        <v>0</v>
      </c>
      <c r="AY874" s="154">
        <v>0</v>
      </c>
      <c r="AZ874" s="154">
        <v>0</v>
      </c>
      <c r="BA874" s="154">
        <v>0</v>
      </c>
      <c r="BB874" s="154">
        <v>0</v>
      </c>
      <c r="BC874" s="22">
        <f t="shared" si="39"/>
        <v>0</v>
      </c>
      <c r="BD874" s="22">
        <f t="shared" si="40"/>
        <v>0</v>
      </c>
      <c r="BE874" s="22">
        <f t="shared" si="41"/>
        <v>0</v>
      </c>
    </row>
    <row r="875" spans="1:57" x14ac:dyDescent="0.3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40">
        <v>44291</v>
      </c>
      <c r="AF875" s="140">
        <v>45387</v>
      </c>
      <c r="AG875" s="141">
        <v>1659088.31</v>
      </c>
      <c r="AH875" s="83">
        <v>0</v>
      </c>
      <c r="AI875" s="83">
        <v>0</v>
      </c>
      <c r="AJ875" s="142">
        <v>6.1652999999999999E-2</v>
      </c>
      <c r="AK875" s="79" t="s">
        <v>651</v>
      </c>
      <c r="AL875" s="79" t="s">
        <v>652</v>
      </c>
      <c r="AM875" s="154">
        <v>0</v>
      </c>
      <c r="AN875" s="154">
        <v>0</v>
      </c>
      <c r="AO875" s="154">
        <v>0</v>
      </c>
      <c r="AP875" s="154">
        <v>0</v>
      </c>
      <c r="AQ875" s="154">
        <v>0</v>
      </c>
      <c r="AR875" s="154">
        <v>0</v>
      </c>
      <c r="AS875" s="154">
        <v>0</v>
      </c>
      <c r="AT875" s="154">
        <v>0</v>
      </c>
      <c r="AU875" s="154">
        <v>0</v>
      </c>
      <c r="AV875" s="154">
        <v>0</v>
      </c>
      <c r="AW875" s="154">
        <v>0</v>
      </c>
      <c r="AX875" s="154">
        <v>0</v>
      </c>
      <c r="AY875" s="154">
        <v>0</v>
      </c>
      <c r="AZ875" s="154">
        <v>0</v>
      </c>
      <c r="BA875" s="154">
        <v>0</v>
      </c>
      <c r="BB875" s="154">
        <v>0</v>
      </c>
      <c r="BC875" s="22">
        <f t="shared" si="39"/>
        <v>0</v>
      </c>
      <c r="BD875" s="22">
        <f t="shared" si="40"/>
        <v>0</v>
      </c>
      <c r="BE875" s="22">
        <f t="shared" si="41"/>
        <v>0</v>
      </c>
    </row>
    <row r="876" spans="1:57" x14ac:dyDescent="0.3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40">
        <v>44291</v>
      </c>
      <c r="AF876" s="140">
        <v>46117</v>
      </c>
      <c r="AG876" s="141">
        <v>1657111.2</v>
      </c>
      <c r="AH876" s="83">
        <v>1.5972222222222223</v>
      </c>
      <c r="AI876" s="83">
        <v>5</v>
      </c>
      <c r="AJ876" s="142">
        <v>7.1294999999999997E-2</v>
      </c>
      <c r="AK876" s="79" t="s">
        <v>651</v>
      </c>
      <c r="AL876" s="79" t="s">
        <v>652</v>
      </c>
      <c r="AM876" s="154">
        <v>0</v>
      </c>
      <c r="AN876" s="154">
        <v>0</v>
      </c>
      <c r="AO876" s="154">
        <v>0</v>
      </c>
      <c r="AP876" s="154">
        <v>0</v>
      </c>
      <c r="AQ876" s="154">
        <v>0</v>
      </c>
      <c r="AR876" s="154">
        <v>0</v>
      </c>
      <c r="AS876" s="154">
        <v>0</v>
      </c>
      <c r="AT876" s="154">
        <v>0</v>
      </c>
      <c r="AU876" s="154">
        <v>0</v>
      </c>
      <c r="AV876" s="154">
        <v>0</v>
      </c>
      <c r="AW876" s="154">
        <v>0</v>
      </c>
      <c r="AX876" s="154">
        <v>0</v>
      </c>
      <c r="AY876" s="154">
        <v>0</v>
      </c>
      <c r="AZ876" s="154">
        <v>0</v>
      </c>
      <c r="BA876" s="154">
        <v>0</v>
      </c>
      <c r="BB876" s="154">
        <v>0</v>
      </c>
      <c r="BC876" s="22">
        <f t="shared" si="39"/>
        <v>0</v>
      </c>
      <c r="BD876" s="22">
        <f t="shared" si="40"/>
        <v>0</v>
      </c>
      <c r="BE876" s="22">
        <f t="shared" si="41"/>
        <v>0</v>
      </c>
    </row>
    <row r="877" spans="1:57" x14ac:dyDescent="0.3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40">
        <v>44291</v>
      </c>
      <c r="AF877" s="140">
        <v>45387</v>
      </c>
      <c r="AG877" s="141">
        <v>23844749.079999998</v>
      </c>
      <c r="AH877" s="83">
        <v>0</v>
      </c>
      <c r="AI877" s="83">
        <v>0</v>
      </c>
      <c r="AJ877" s="142">
        <v>6.1652999999999999E-2</v>
      </c>
      <c r="AK877" s="79" t="s">
        <v>651</v>
      </c>
      <c r="AL877" s="79" t="s">
        <v>652</v>
      </c>
      <c r="AM877" s="154">
        <v>0</v>
      </c>
      <c r="AN877" s="154">
        <v>0</v>
      </c>
      <c r="AO877" s="154">
        <v>0</v>
      </c>
      <c r="AP877" s="154">
        <v>0</v>
      </c>
      <c r="AQ877" s="154">
        <v>0</v>
      </c>
      <c r="AR877" s="154">
        <v>0</v>
      </c>
      <c r="AS877" s="154">
        <v>0</v>
      </c>
      <c r="AT877" s="154">
        <v>0</v>
      </c>
      <c r="AU877" s="154">
        <v>0</v>
      </c>
      <c r="AV877" s="154">
        <v>0</v>
      </c>
      <c r="AW877" s="154">
        <v>0</v>
      </c>
      <c r="AX877" s="154">
        <v>0</v>
      </c>
      <c r="AY877" s="154">
        <v>0</v>
      </c>
      <c r="AZ877" s="154">
        <v>0</v>
      </c>
      <c r="BA877" s="154">
        <v>0</v>
      </c>
      <c r="BB877" s="154">
        <v>0</v>
      </c>
      <c r="BC877" s="22">
        <f t="shared" si="39"/>
        <v>0</v>
      </c>
      <c r="BD877" s="22">
        <f t="shared" si="40"/>
        <v>0</v>
      </c>
      <c r="BE877" s="22">
        <f t="shared" si="41"/>
        <v>0</v>
      </c>
    </row>
    <row r="878" spans="1:57" x14ac:dyDescent="0.3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40">
        <v>44291</v>
      </c>
      <c r="AF878" s="140">
        <v>45387</v>
      </c>
      <c r="AG878" s="141">
        <v>616977.66</v>
      </c>
      <c r="AH878" s="83">
        <v>0</v>
      </c>
      <c r="AI878" s="83">
        <v>0</v>
      </c>
      <c r="AJ878" s="142">
        <v>6.1652999999999999E-2</v>
      </c>
      <c r="AK878" s="79" t="s">
        <v>651</v>
      </c>
      <c r="AL878" s="79" t="s">
        <v>652</v>
      </c>
      <c r="AM878" s="154">
        <v>0</v>
      </c>
      <c r="AN878" s="154">
        <v>0</v>
      </c>
      <c r="AO878" s="154">
        <v>0</v>
      </c>
      <c r="AP878" s="154">
        <v>0</v>
      </c>
      <c r="AQ878" s="154">
        <v>0</v>
      </c>
      <c r="AR878" s="154">
        <v>0</v>
      </c>
      <c r="AS878" s="154">
        <v>0</v>
      </c>
      <c r="AT878" s="154">
        <v>0</v>
      </c>
      <c r="AU878" s="154">
        <v>0</v>
      </c>
      <c r="AV878" s="154">
        <v>0</v>
      </c>
      <c r="AW878" s="154">
        <v>0</v>
      </c>
      <c r="AX878" s="154">
        <v>0</v>
      </c>
      <c r="AY878" s="154">
        <v>0</v>
      </c>
      <c r="AZ878" s="154">
        <v>0</v>
      </c>
      <c r="BA878" s="154">
        <v>0</v>
      </c>
      <c r="BB878" s="154">
        <v>0</v>
      </c>
      <c r="BC878" s="22">
        <f t="shared" si="39"/>
        <v>0</v>
      </c>
      <c r="BD878" s="22">
        <f t="shared" si="40"/>
        <v>0</v>
      </c>
      <c r="BE878" s="22">
        <f t="shared" si="41"/>
        <v>0</v>
      </c>
    </row>
    <row r="879" spans="1:57" x14ac:dyDescent="0.3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40">
        <v>44291</v>
      </c>
      <c r="AF879" s="140">
        <v>46117</v>
      </c>
      <c r="AG879" s="141">
        <v>770482.75</v>
      </c>
      <c r="AH879" s="83">
        <v>1.5972222222222223</v>
      </c>
      <c r="AI879" s="83">
        <v>5</v>
      </c>
      <c r="AJ879" s="142">
        <v>7.1294999999999997E-2</v>
      </c>
      <c r="AK879" s="79" t="s">
        <v>651</v>
      </c>
      <c r="AL879" s="79" t="s">
        <v>652</v>
      </c>
      <c r="AM879" s="154">
        <v>0</v>
      </c>
      <c r="AN879" s="154">
        <v>0</v>
      </c>
      <c r="AO879" s="154">
        <v>0</v>
      </c>
      <c r="AP879" s="154">
        <v>0</v>
      </c>
      <c r="AQ879" s="154">
        <v>0</v>
      </c>
      <c r="AR879" s="154">
        <v>0</v>
      </c>
      <c r="AS879" s="154">
        <v>0</v>
      </c>
      <c r="AT879" s="154">
        <v>0</v>
      </c>
      <c r="AU879" s="154">
        <v>0</v>
      </c>
      <c r="AV879" s="154">
        <v>0</v>
      </c>
      <c r="AW879" s="154">
        <v>0</v>
      </c>
      <c r="AX879" s="154">
        <v>0</v>
      </c>
      <c r="AY879" s="154">
        <v>0</v>
      </c>
      <c r="AZ879" s="154">
        <v>0</v>
      </c>
      <c r="BA879" s="154">
        <v>0</v>
      </c>
      <c r="BB879" s="154">
        <v>0</v>
      </c>
      <c r="BC879" s="22">
        <f t="shared" si="39"/>
        <v>0</v>
      </c>
      <c r="BD879" s="22">
        <f t="shared" si="40"/>
        <v>0</v>
      </c>
      <c r="BE879" s="22">
        <f t="shared" si="41"/>
        <v>0</v>
      </c>
    </row>
    <row r="880" spans="1:57" x14ac:dyDescent="0.3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40">
        <v>44291</v>
      </c>
      <c r="AF880" s="140">
        <v>45387</v>
      </c>
      <c r="AG880" s="141">
        <v>108000000</v>
      </c>
      <c r="AH880" s="83">
        <v>0</v>
      </c>
      <c r="AI880" s="83">
        <v>0</v>
      </c>
      <c r="AJ880" s="142">
        <v>6.1652999999999999E-2</v>
      </c>
      <c r="AK880" s="79" t="s">
        <v>651</v>
      </c>
      <c r="AL880" s="79" t="s">
        <v>652</v>
      </c>
      <c r="AM880" s="154">
        <v>0</v>
      </c>
      <c r="AN880" s="154">
        <v>0</v>
      </c>
      <c r="AO880" s="154">
        <v>0</v>
      </c>
      <c r="AP880" s="154">
        <v>0</v>
      </c>
      <c r="AQ880" s="154">
        <v>0</v>
      </c>
      <c r="AR880" s="154">
        <v>0</v>
      </c>
      <c r="AS880" s="154">
        <v>0</v>
      </c>
      <c r="AT880" s="154">
        <v>0</v>
      </c>
      <c r="AU880" s="154">
        <v>0</v>
      </c>
      <c r="AV880" s="154">
        <v>0</v>
      </c>
      <c r="AW880" s="154">
        <v>0</v>
      </c>
      <c r="AX880" s="154">
        <v>0</v>
      </c>
      <c r="AY880" s="154">
        <v>0</v>
      </c>
      <c r="AZ880" s="154">
        <v>0</v>
      </c>
      <c r="BA880" s="154">
        <v>0</v>
      </c>
      <c r="BB880" s="154">
        <v>0</v>
      </c>
      <c r="BC880" s="22">
        <f t="shared" si="39"/>
        <v>0</v>
      </c>
      <c r="BD880" s="22">
        <f t="shared" si="40"/>
        <v>0</v>
      </c>
      <c r="BE880" s="22">
        <f t="shared" si="41"/>
        <v>0</v>
      </c>
    </row>
    <row r="881" spans="1:57" x14ac:dyDescent="0.3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40">
        <v>44291</v>
      </c>
      <c r="AF881" s="140">
        <v>45387</v>
      </c>
      <c r="AG881" s="141">
        <v>29919146.73</v>
      </c>
      <c r="AH881" s="83">
        <v>0</v>
      </c>
      <c r="AI881" s="83">
        <v>0</v>
      </c>
      <c r="AJ881" s="142">
        <v>6.1652999999999999E-2</v>
      </c>
      <c r="AK881" s="79" t="s">
        <v>651</v>
      </c>
      <c r="AL881" s="79" t="s">
        <v>652</v>
      </c>
      <c r="AM881" s="154">
        <v>0</v>
      </c>
      <c r="AN881" s="154">
        <v>0</v>
      </c>
      <c r="AO881" s="154">
        <v>0</v>
      </c>
      <c r="AP881" s="154">
        <v>0</v>
      </c>
      <c r="AQ881" s="154">
        <v>0</v>
      </c>
      <c r="AR881" s="154">
        <v>0</v>
      </c>
      <c r="AS881" s="154">
        <v>0</v>
      </c>
      <c r="AT881" s="154">
        <v>0</v>
      </c>
      <c r="AU881" s="154">
        <v>0</v>
      </c>
      <c r="AV881" s="154">
        <v>0</v>
      </c>
      <c r="AW881" s="154">
        <v>0</v>
      </c>
      <c r="AX881" s="154">
        <v>0</v>
      </c>
      <c r="AY881" s="154">
        <v>0</v>
      </c>
      <c r="AZ881" s="154">
        <v>0</v>
      </c>
      <c r="BA881" s="154">
        <v>0</v>
      </c>
      <c r="BB881" s="154">
        <v>0</v>
      </c>
      <c r="BC881" s="22">
        <f t="shared" si="39"/>
        <v>0</v>
      </c>
      <c r="BD881" s="22">
        <f t="shared" si="40"/>
        <v>0</v>
      </c>
      <c r="BE881" s="22">
        <f t="shared" si="41"/>
        <v>0</v>
      </c>
    </row>
    <row r="882" spans="1:57" x14ac:dyDescent="0.3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40">
        <v>44291</v>
      </c>
      <c r="AF882" s="140">
        <v>45387</v>
      </c>
      <c r="AG882" s="141">
        <v>28008166.710000001</v>
      </c>
      <c r="AH882" s="83">
        <v>0</v>
      </c>
      <c r="AI882" s="83">
        <v>0</v>
      </c>
      <c r="AJ882" s="142">
        <v>6.1652999999999999E-2</v>
      </c>
      <c r="AK882" s="79" t="s">
        <v>651</v>
      </c>
      <c r="AL882" s="79" t="s">
        <v>652</v>
      </c>
      <c r="AM882" s="154">
        <v>0</v>
      </c>
      <c r="AN882" s="154">
        <v>0</v>
      </c>
      <c r="AO882" s="154">
        <v>0</v>
      </c>
      <c r="AP882" s="154">
        <v>0</v>
      </c>
      <c r="AQ882" s="154">
        <v>0</v>
      </c>
      <c r="AR882" s="154">
        <v>0</v>
      </c>
      <c r="AS882" s="154">
        <v>0</v>
      </c>
      <c r="AT882" s="154">
        <v>0</v>
      </c>
      <c r="AU882" s="154">
        <v>0</v>
      </c>
      <c r="AV882" s="154">
        <v>0</v>
      </c>
      <c r="AW882" s="154">
        <v>0</v>
      </c>
      <c r="AX882" s="154">
        <v>0</v>
      </c>
      <c r="AY882" s="154">
        <v>0</v>
      </c>
      <c r="AZ882" s="154">
        <v>0</v>
      </c>
      <c r="BA882" s="154">
        <v>0</v>
      </c>
      <c r="BB882" s="154">
        <v>0</v>
      </c>
      <c r="BC882" s="22">
        <f t="shared" si="39"/>
        <v>0</v>
      </c>
      <c r="BD882" s="22">
        <f t="shared" si="40"/>
        <v>0</v>
      </c>
      <c r="BE882" s="22">
        <f t="shared" si="41"/>
        <v>0</v>
      </c>
    </row>
    <row r="883" spans="1:57" x14ac:dyDescent="0.3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40">
        <v>44291</v>
      </c>
      <c r="AF883" s="140">
        <v>45387</v>
      </c>
      <c r="AG883" s="141">
        <v>7082696.4900000002</v>
      </c>
      <c r="AH883" s="83">
        <v>0</v>
      </c>
      <c r="AI883" s="83">
        <v>0</v>
      </c>
      <c r="AJ883" s="142">
        <v>6.1652999999999999E-2</v>
      </c>
      <c r="AK883" s="79" t="s">
        <v>651</v>
      </c>
      <c r="AL883" s="79" t="s">
        <v>652</v>
      </c>
      <c r="AM883" s="154">
        <v>0</v>
      </c>
      <c r="AN883" s="154">
        <v>0</v>
      </c>
      <c r="AO883" s="154">
        <v>0</v>
      </c>
      <c r="AP883" s="154">
        <v>0</v>
      </c>
      <c r="AQ883" s="154">
        <v>0</v>
      </c>
      <c r="AR883" s="154">
        <v>0</v>
      </c>
      <c r="AS883" s="154">
        <v>0</v>
      </c>
      <c r="AT883" s="154">
        <v>0</v>
      </c>
      <c r="AU883" s="154">
        <v>0</v>
      </c>
      <c r="AV883" s="154">
        <v>0</v>
      </c>
      <c r="AW883" s="154">
        <v>0</v>
      </c>
      <c r="AX883" s="154">
        <v>0</v>
      </c>
      <c r="AY883" s="154">
        <v>0</v>
      </c>
      <c r="AZ883" s="154">
        <v>0</v>
      </c>
      <c r="BA883" s="154">
        <v>0</v>
      </c>
      <c r="BB883" s="154">
        <v>0</v>
      </c>
      <c r="BC883" s="22">
        <f t="shared" si="39"/>
        <v>0</v>
      </c>
      <c r="BD883" s="22">
        <f t="shared" si="40"/>
        <v>0</v>
      </c>
      <c r="BE883" s="22">
        <f t="shared" si="41"/>
        <v>0</v>
      </c>
    </row>
    <row r="884" spans="1:57" x14ac:dyDescent="0.3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40">
        <v>44291</v>
      </c>
      <c r="AF884" s="140">
        <v>45387</v>
      </c>
      <c r="AG884" s="141">
        <v>440000</v>
      </c>
      <c r="AH884" s="83">
        <v>0</v>
      </c>
      <c r="AI884" s="83">
        <v>0</v>
      </c>
      <c r="AJ884" s="142">
        <v>6.1652999999999999E-2</v>
      </c>
      <c r="AK884" s="79" t="s">
        <v>651</v>
      </c>
      <c r="AL884" s="79" t="s">
        <v>652</v>
      </c>
      <c r="AM884" s="154">
        <v>0</v>
      </c>
      <c r="AN884" s="154">
        <v>0</v>
      </c>
      <c r="AO884" s="154">
        <v>0</v>
      </c>
      <c r="AP884" s="154">
        <v>0</v>
      </c>
      <c r="AQ884" s="154">
        <v>0</v>
      </c>
      <c r="AR884" s="154">
        <v>0</v>
      </c>
      <c r="AS884" s="154">
        <v>0</v>
      </c>
      <c r="AT884" s="154">
        <v>0</v>
      </c>
      <c r="AU884" s="154">
        <v>0</v>
      </c>
      <c r="AV884" s="154">
        <v>0</v>
      </c>
      <c r="AW884" s="154">
        <v>0</v>
      </c>
      <c r="AX884" s="154">
        <v>0</v>
      </c>
      <c r="AY884" s="154">
        <v>0</v>
      </c>
      <c r="AZ884" s="154">
        <v>0</v>
      </c>
      <c r="BA884" s="154">
        <v>0</v>
      </c>
      <c r="BB884" s="154">
        <v>0</v>
      </c>
      <c r="BC884" s="22">
        <f t="shared" si="39"/>
        <v>0</v>
      </c>
      <c r="BD884" s="22">
        <f t="shared" si="40"/>
        <v>0</v>
      </c>
      <c r="BE884" s="22">
        <f t="shared" si="41"/>
        <v>0</v>
      </c>
    </row>
    <row r="885" spans="1:57" x14ac:dyDescent="0.3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628600.34</v>
      </c>
      <c r="AA885" s="77">
        <v>0</v>
      </c>
      <c r="AB885" s="77">
        <v>0</v>
      </c>
      <c r="AC885" s="77">
        <v>0</v>
      </c>
      <c r="AD885" s="77">
        <v>17633784.73</v>
      </c>
      <c r="AE885" s="140">
        <v>44050</v>
      </c>
      <c r="AF885" s="140">
        <v>45876</v>
      </c>
      <c r="AG885" s="141">
        <v>17633784.73</v>
      </c>
      <c r="AH885" s="83">
        <v>0.93611111111111112</v>
      </c>
      <c r="AI885" s="83">
        <v>5</v>
      </c>
      <c r="AJ885" s="142">
        <v>7.1294999999999997E-2</v>
      </c>
      <c r="AK885" s="79" t="s">
        <v>651</v>
      </c>
      <c r="AL885" s="79" t="s">
        <v>652</v>
      </c>
      <c r="AM885" s="154">
        <v>0</v>
      </c>
      <c r="AN885" s="154">
        <v>0</v>
      </c>
      <c r="AO885" s="154">
        <v>0</v>
      </c>
      <c r="AP885" s="154">
        <v>0</v>
      </c>
      <c r="AQ885" s="154">
        <v>0</v>
      </c>
      <c r="AR885" s="154">
        <v>0</v>
      </c>
      <c r="AS885" s="154">
        <v>0</v>
      </c>
      <c r="AT885" s="154">
        <v>0</v>
      </c>
      <c r="AU885" s="154">
        <v>0</v>
      </c>
      <c r="AV885" s="154">
        <v>0</v>
      </c>
      <c r="AW885" s="154">
        <v>0</v>
      </c>
      <c r="AX885" s="154">
        <v>17633784.73</v>
      </c>
      <c r="AY885" s="154">
        <v>0</v>
      </c>
      <c r="AZ885" s="154">
        <v>0</v>
      </c>
      <c r="BA885" s="154">
        <v>0</v>
      </c>
      <c r="BB885" s="154">
        <v>0</v>
      </c>
      <c r="BC885" s="22">
        <f t="shared" si="39"/>
        <v>0</v>
      </c>
      <c r="BD885" s="22">
        <f t="shared" si="40"/>
        <v>17633784.73</v>
      </c>
      <c r="BE885" s="22">
        <f t="shared" si="41"/>
        <v>17633784.73</v>
      </c>
    </row>
    <row r="886" spans="1:57" x14ac:dyDescent="0.3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40">
        <v>44291</v>
      </c>
      <c r="AF886" s="140">
        <v>45387</v>
      </c>
      <c r="AG886" s="141">
        <v>30113313.41</v>
      </c>
      <c r="AH886" s="83">
        <v>0</v>
      </c>
      <c r="AI886" s="83">
        <v>0</v>
      </c>
      <c r="AJ886" s="142">
        <v>6.1652999999999999E-2</v>
      </c>
      <c r="AK886" s="79" t="s">
        <v>651</v>
      </c>
      <c r="AL886" s="79" t="s">
        <v>652</v>
      </c>
      <c r="AM886" s="154">
        <v>0</v>
      </c>
      <c r="AN886" s="154">
        <v>0</v>
      </c>
      <c r="AO886" s="154">
        <v>0</v>
      </c>
      <c r="AP886" s="154">
        <v>0</v>
      </c>
      <c r="AQ886" s="154">
        <v>0</v>
      </c>
      <c r="AR886" s="154">
        <v>0</v>
      </c>
      <c r="AS886" s="154">
        <v>0</v>
      </c>
      <c r="AT886" s="154">
        <v>0</v>
      </c>
      <c r="AU886" s="154">
        <v>0</v>
      </c>
      <c r="AV886" s="154">
        <v>0</v>
      </c>
      <c r="AW886" s="154">
        <v>0</v>
      </c>
      <c r="AX886" s="154">
        <v>0</v>
      </c>
      <c r="AY886" s="154">
        <v>0</v>
      </c>
      <c r="AZ886" s="154">
        <v>0</v>
      </c>
      <c r="BA886" s="154">
        <v>0</v>
      </c>
      <c r="BB886" s="154">
        <v>0</v>
      </c>
      <c r="BC886" s="22">
        <f t="shared" si="39"/>
        <v>0</v>
      </c>
      <c r="BD886" s="22">
        <f t="shared" si="40"/>
        <v>0</v>
      </c>
      <c r="BE886" s="22">
        <f t="shared" si="41"/>
        <v>0</v>
      </c>
    </row>
    <row r="887" spans="1:57" x14ac:dyDescent="0.3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40">
        <v>44291</v>
      </c>
      <c r="AF887" s="140">
        <v>45387</v>
      </c>
      <c r="AG887" s="141">
        <v>134728.43</v>
      </c>
      <c r="AH887" s="83">
        <v>0</v>
      </c>
      <c r="AI887" s="83">
        <v>0</v>
      </c>
      <c r="AJ887" s="142">
        <v>6.1652999999999999E-2</v>
      </c>
      <c r="AK887" s="79" t="s">
        <v>651</v>
      </c>
      <c r="AL887" s="79" t="s">
        <v>652</v>
      </c>
      <c r="AM887" s="154">
        <v>0</v>
      </c>
      <c r="AN887" s="154">
        <v>0</v>
      </c>
      <c r="AO887" s="154">
        <v>0</v>
      </c>
      <c r="AP887" s="154">
        <v>0</v>
      </c>
      <c r="AQ887" s="154">
        <v>0</v>
      </c>
      <c r="AR887" s="154">
        <v>0</v>
      </c>
      <c r="AS887" s="154">
        <v>0</v>
      </c>
      <c r="AT887" s="154">
        <v>0</v>
      </c>
      <c r="AU887" s="154">
        <v>0</v>
      </c>
      <c r="AV887" s="154">
        <v>0</v>
      </c>
      <c r="AW887" s="154">
        <v>0</v>
      </c>
      <c r="AX887" s="154">
        <v>0</v>
      </c>
      <c r="AY887" s="154">
        <v>0</v>
      </c>
      <c r="AZ887" s="154">
        <v>0</v>
      </c>
      <c r="BA887" s="154">
        <v>0</v>
      </c>
      <c r="BB887" s="154">
        <v>0</v>
      </c>
      <c r="BC887" s="22">
        <f t="shared" si="39"/>
        <v>0</v>
      </c>
      <c r="BD887" s="22">
        <f t="shared" si="40"/>
        <v>0</v>
      </c>
      <c r="BE887" s="22">
        <f t="shared" si="41"/>
        <v>0</v>
      </c>
    </row>
    <row r="888" spans="1:57" x14ac:dyDescent="0.3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40">
        <v>44291</v>
      </c>
      <c r="AF888" s="140">
        <v>46117</v>
      </c>
      <c r="AG888" s="141">
        <v>134728.43</v>
      </c>
      <c r="AH888" s="83">
        <v>1.5972222222222223</v>
      </c>
      <c r="AI888" s="83">
        <v>5</v>
      </c>
      <c r="AJ888" s="142">
        <v>7.1294999999999997E-2</v>
      </c>
      <c r="AK888" s="79" t="s">
        <v>651</v>
      </c>
      <c r="AL888" s="79" t="s">
        <v>652</v>
      </c>
      <c r="AM888" s="154">
        <v>0</v>
      </c>
      <c r="AN888" s="154">
        <v>0</v>
      </c>
      <c r="AO888" s="154">
        <v>0</v>
      </c>
      <c r="AP888" s="154">
        <v>0</v>
      </c>
      <c r="AQ888" s="154">
        <v>0</v>
      </c>
      <c r="AR888" s="154">
        <v>0</v>
      </c>
      <c r="AS888" s="154">
        <v>0</v>
      </c>
      <c r="AT888" s="154">
        <v>0</v>
      </c>
      <c r="AU888" s="154">
        <v>0</v>
      </c>
      <c r="AV888" s="154">
        <v>0</v>
      </c>
      <c r="AW888" s="154">
        <v>0</v>
      </c>
      <c r="AX888" s="154">
        <v>0</v>
      </c>
      <c r="AY888" s="154">
        <v>0</v>
      </c>
      <c r="AZ888" s="154">
        <v>0</v>
      </c>
      <c r="BA888" s="154">
        <v>0</v>
      </c>
      <c r="BB888" s="154">
        <v>0</v>
      </c>
      <c r="BC888" s="22">
        <f t="shared" si="39"/>
        <v>0</v>
      </c>
      <c r="BD888" s="22">
        <f t="shared" si="40"/>
        <v>0</v>
      </c>
      <c r="BE888" s="22">
        <f t="shared" si="41"/>
        <v>0</v>
      </c>
    </row>
    <row r="889" spans="1:57" x14ac:dyDescent="0.3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96748.4</v>
      </c>
      <c r="AA889" s="77">
        <v>0</v>
      </c>
      <c r="AB889" s="77">
        <v>0</v>
      </c>
      <c r="AC889" s="77">
        <v>0</v>
      </c>
      <c r="AD889" s="77">
        <v>2714030.49</v>
      </c>
      <c r="AE889" s="140">
        <v>44050</v>
      </c>
      <c r="AF889" s="140">
        <v>45876</v>
      </c>
      <c r="AG889" s="141">
        <v>2714030.49</v>
      </c>
      <c r="AH889" s="83">
        <v>0.93611111111111112</v>
      </c>
      <c r="AI889" s="83">
        <v>5</v>
      </c>
      <c r="AJ889" s="142">
        <v>7.1294999999999997E-2</v>
      </c>
      <c r="AK889" s="79" t="s">
        <v>651</v>
      </c>
      <c r="AL889" s="79" t="s">
        <v>652</v>
      </c>
      <c r="AM889" s="154">
        <v>0</v>
      </c>
      <c r="AN889" s="154">
        <v>0</v>
      </c>
      <c r="AO889" s="154">
        <v>0</v>
      </c>
      <c r="AP889" s="154">
        <v>0</v>
      </c>
      <c r="AQ889" s="154">
        <v>0</v>
      </c>
      <c r="AR889" s="154">
        <v>0</v>
      </c>
      <c r="AS889" s="154">
        <v>0</v>
      </c>
      <c r="AT889" s="154">
        <v>0</v>
      </c>
      <c r="AU889" s="154">
        <v>0</v>
      </c>
      <c r="AV889" s="154">
        <v>0</v>
      </c>
      <c r="AW889" s="154">
        <v>0</v>
      </c>
      <c r="AX889" s="154">
        <v>2714030.49</v>
      </c>
      <c r="AY889" s="154">
        <v>0</v>
      </c>
      <c r="AZ889" s="154">
        <v>0</v>
      </c>
      <c r="BA889" s="154">
        <v>0</v>
      </c>
      <c r="BB889" s="154">
        <v>0</v>
      </c>
      <c r="BC889" s="22">
        <f t="shared" si="39"/>
        <v>0</v>
      </c>
      <c r="BD889" s="22">
        <f t="shared" si="40"/>
        <v>2714030.49</v>
      </c>
      <c r="BE889" s="22">
        <f t="shared" si="41"/>
        <v>2714030.49</v>
      </c>
    </row>
    <row r="890" spans="1:57" x14ac:dyDescent="0.3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102376.19</v>
      </c>
      <c r="AA890" s="77">
        <v>0</v>
      </c>
      <c r="AB890" s="77">
        <v>0</v>
      </c>
      <c r="AC890" s="77">
        <v>0</v>
      </c>
      <c r="AD890" s="77">
        <v>2712598.82</v>
      </c>
      <c r="AE890" s="140">
        <v>44050</v>
      </c>
      <c r="AF890" s="140">
        <v>46606</v>
      </c>
      <c r="AG890" s="141">
        <v>2712598.82</v>
      </c>
      <c r="AH890" s="83">
        <v>2.9361111111111109</v>
      </c>
      <c r="AI890" s="83">
        <v>7</v>
      </c>
      <c r="AJ890" s="142">
        <v>7.5481999999999994E-2</v>
      </c>
      <c r="AK890" s="79" t="s">
        <v>651</v>
      </c>
      <c r="AL890" s="79" t="s">
        <v>652</v>
      </c>
      <c r="AM890" s="154">
        <v>0</v>
      </c>
      <c r="AN890" s="154">
        <v>0</v>
      </c>
      <c r="AO890" s="154">
        <v>0</v>
      </c>
      <c r="AP890" s="154">
        <v>0</v>
      </c>
      <c r="AQ890" s="154">
        <v>0</v>
      </c>
      <c r="AR890" s="154">
        <v>0</v>
      </c>
      <c r="AS890" s="154">
        <v>0</v>
      </c>
      <c r="AT890" s="154">
        <v>0</v>
      </c>
      <c r="AU890" s="154">
        <v>0</v>
      </c>
      <c r="AV890" s="154">
        <v>0</v>
      </c>
      <c r="AW890" s="154">
        <v>0</v>
      </c>
      <c r="AX890" s="154">
        <v>0</v>
      </c>
      <c r="AY890" s="154">
        <v>0</v>
      </c>
      <c r="AZ890" s="154">
        <v>0</v>
      </c>
      <c r="BA890" s="154">
        <v>0</v>
      </c>
      <c r="BB890" s="154">
        <v>0</v>
      </c>
      <c r="BC890" s="22">
        <f t="shared" si="39"/>
        <v>0</v>
      </c>
      <c r="BD890" s="22">
        <f t="shared" si="40"/>
        <v>0</v>
      </c>
      <c r="BE890" s="22">
        <f t="shared" si="41"/>
        <v>0</v>
      </c>
    </row>
    <row r="891" spans="1:57" x14ac:dyDescent="0.3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0">
        <v>41025</v>
      </c>
      <c r="AF891" s="140">
        <v>45408</v>
      </c>
      <c r="AG891" s="141">
        <v>1318024814.1500001</v>
      </c>
      <c r="AH891" s="83">
        <v>0</v>
      </c>
      <c r="AI891" s="83">
        <v>0</v>
      </c>
      <c r="AJ891" s="142">
        <v>7.4999999999999997E-2</v>
      </c>
      <c r="AK891" s="79" t="s">
        <v>651</v>
      </c>
      <c r="AL891" s="79" t="s">
        <v>652</v>
      </c>
      <c r="AM891" s="154">
        <v>0</v>
      </c>
      <c r="AN891" s="154">
        <v>0</v>
      </c>
      <c r="AO891" s="154">
        <v>0</v>
      </c>
      <c r="AP891" s="154">
        <v>0</v>
      </c>
      <c r="AQ891" s="154">
        <v>0</v>
      </c>
      <c r="AR891" s="154">
        <v>0</v>
      </c>
      <c r="AS891" s="154">
        <v>0</v>
      </c>
      <c r="AT891" s="154">
        <v>0</v>
      </c>
      <c r="AU891" s="154">
        <v>0</v>
      </c>
      <c r="AV891" s="154">
        <v>0</v>
      </c>
      <c r="AW891" s="154">
        <v>0</v>
      </c>
      <c r="AX891" s="154">
        <v>0</v>
      </c>
      <c r="AY891" s="154">
        <v>0</v>
      </c>
      <c r="AZ891" s="154">
        <v>0</v>
      </c>
      <c r="BA891" s="154">
        <v>0</v>
      </c>
      <c r="BB891" s="154">
        <v>0</v>
      </c>
      <c r="BC891" s="22">
        <f t="shared" si="39"/>
        <v>0</v>
      </c>
      <c r="BD891" s="22">
        <f t="shared" si="40"/>
        <v>0</v>
      </c>
      <c r="BE891" s="22">
        <f t="shared" si="41"/>
        <v>0</v>
      </c>
    </row>
    <row r="892" spans="1:57" x14ac:dyDescent="0.3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-1.7000000923871994E-2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-1.7000000923871994E-2</v>
      </c>
      <c r="AE892" s="140">
        <v>41075</v>
      </c>
      <c r="AF892" s="140">
        <v>45458</v>
      </c>
      <c r="AG892" s="141">
        <v>55581592.420000002</v>
      </c>
      <c r="AH892" s="83">
        <v>0</v>
      </c>
      <c r="AI892" s="83">
        <v>0</v>
      </c>
      <c r="AJ892" s="142">
        <v>7.4999999999999997E-2</v>
      </c>
      <c r="AK892" s="79" t="s">
        <v>651</v>
      </c>
      <c r="AL892" s="79" t="s">
        <v>652</v>
      </c>
      <c r="AM892" s="154">
        <v>0</v>
      </c>
      <c r="AN892" s="154">
        <v>0</v>
      </c>
      <c r="AO892" s="154">
        <v>0</v>
      </c>
      <c r="AP892" s="154">
        <v>0</v>
      </c>
      <c r="AQ892" s="154">
        <v>0</v>
      </c>
      <c r="AR892" s="154">
        <v>0</v>
      </c>
      <c r="AS892" s="154">
        <v>0</v>
      </c>
      <c r="AT892" s="154">
        <v>0</v>
      </c>
      <c r="AU892" s="154">
        <v>0</v>
      </c>
      <c r="AV892" s="154">
        <v>0</v>
      </c>
      <c r="AW892" s="154">
        <v>0</v>
      </c>
      <c r="AX892" s="154">
        <v>0</v>
      </c>
      <c r="AY892" s="154">
        <v>0</v>
      </c>
      <c r="AZ892" s="154">
        <v>0</v>
      </c>
      <c r="BA892" s="154">
        <v>0</v>
      </c>
      <c r="BB892" s="154">
        <v>0</v>
      </c>
      <c r="BC892" s="22">
        <f t="shared" si="39"/>
        <v>0</v>
      </c>
      <c r="BD892" s="22">
        <f t="shared" si="40"/>
        <v>0</v>
      </c>
      <c r="BE892" s="22">
        <f t="shared" si="41"/>
        <v>0</v>
      </c>
    </row>
    <row r="893" spans="1:57" x14ac:dyDescent="0.3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9263598.7200000007</v>
      </c>
      <c r="Z893" s="77">
        <v>347384.95</v>
      </c>
      <c r="AA893" s="77">
        <v>0</v>
      </c>
      <c r="AB893" s="77">
        <v>0</v>
      </c>
      <c r="AC893" s="77">
        <v>0</v>
      </c>
      <c r="AD893" s="77">
        <v>0</v>
      </c>
      <c r="AE893" s="140">
        <v>41136</v>
      </c>
      <c r="AF893" s="140">
        <v>45519</v>
      </c>
      <c r="AG893" s="141">
        <v>55581592.420000002</v>
      </c>
      <c r="AH893" s="83">
        <v>0</v>
      </c>
      <c r="AI893" s="83">
        <v>0</v>
      </c>
      <c r="AJ893" s="142">
        <v>7.4999999999999997E-2</v>
      </c>
      <c r="AK893" s="79" t="s">
        <v>651</v>
      </c>
      <c r="AL893" s="79" t="s">
        <v>652</v>
      </c>
      <c r="AM893" s="154">
        <v>0</v>
      </c>
      <c r="AN893" s="154">
        <v>0</v>
      </c>
      <c r="AO893" s="154">
        <v>0</v>
      </c>
      <c r="AP893" s="154">
        <v>0</v>
      </c>
      <c r="AQ893" s="154">
        <v>0</v>
      </c>
      <c r="AR893" s="154">
        <v>0</v>
      </c>
      <c r="AS893" s="154">
        <v>0</v>
      </c>
      <c r="AT893" s="154">
        <v>0</v>
      </c>
      <c r="AU893" s="154">
        <v>0</v>
      </c>
      <c r="AV893" s="154">
        <v>0</v>
      </c>
      <c r="AW893" s="154">
        <v>0</v>
      </c>
      <c r="AX893" s="154">
        <v>0</v>
      </c>
      <c r="AY893" s="154">
        <v>0</v>
      </c>
      <c r="AZ893" s="154">
        <v>0</v>
      </c>
      <c r="BA893" s="154">
        <v>0</v>
      </c>
      <c r="BB893" s="154">
        <v>0</v>
      </c>
      <c r="BC893" s="22">
        <f t="shared" si="39"/>
        <v>0</v>
      </c>
      <c r="BD893" s="22">
        <f t="shared" si="40"/>
        <v>0</v>
      </c>
      <c r="BE893" s="22">
        <f t="shared" si="41"/>
        <v>0</v>
      </c>
    </row>
    <row r="894" spans="1:57" x14ac:dyDescent="0.3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12745886.450000003</v>
      </c>
      <c r="AE894" s="140">
        <v>41166</v>
      </c>
      <c r="AF894" s="140">
        <v>45549</v>
      </c>
      <c r="AG894" s="141">
        <v>76475318.599999994</v>
      </c>
      <c r="AH894" s="83">
        <v>3.888888888888889E-2</v>
      </c>
      <c r="AI894" s="83">
        <v>12</v>
      </c>
      <c r="AJ894" s="142">
        <v>7.4999999999999997E-2</v>
      </c>
      <c r="AK894" s="79" t="s">
        <v>651</v>
      </c>
      <c r="AL894" s="79" t="s">
        <v>652</v>
      </c>
      <c r="AM894" s="154">
        <v>12745886.449999999</v>
      </c>
      <c r="AN894" s="154">
        <v>0</v>
      </c>
      <c r="AO894" s="154">
        <v>0</v>
      </c>
      <c r="AP894" s="154">
        <v>0</v>
      </c>
      <c r="AQ894" s="154">
        <v>0</v>
      </c>
      <c r="AR894" s="154">
        <v>0</v>
      </c>
      <c r="AS894" s="154">
        <v>0</v>
      </c>
      <c r="AT894" s="154">
        <v>0</v>
      </c>
      <c r="AU894" s="154">
        <v>0</v>
      </c>
      <c r="AV894" s="154">
        <v>0</v>
      </c>
      <c r="AW894" s="154">
        <v>0</v>
      </c>
      <c r="AX894" s="154">
        <v>0</v>
      </c>
      <c r="AY894" s="154">
        <v>0</v>
      </c>
      <c r="AZ894" s="154">
        <v>0</v>
      </c>
      <c r="BA894" s="154">
        <v>0</v>
      </c>
      <c r="BB894" s="154">
        <v>0</v>
      </c>
      <c r="BC894" s="22">
        <f t="shared" si="39"/>
        <v>12745886.449999999</v>
      </c>
      <c r="BD894" s="22">
        <f t="shared" si="40"/>
        <v>0</v>
      </c>
      <c r="BE894" s="22">
        <f t="shared" si="41"/>
        <v>12745886.449999999</v>
      </c>
    </row>
    <row r="895" spans="1:57" x14ac:dyDescent="0.3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9263598.7199999932</v>
      </c>
      <c r="AE895" s="140">
        <v>41197</v>
      </c>
      <c r="AF895" s="140">
        <v>45580</v>
      </c>
      <c r="AG895" s="141">
        <v>55581592.420000002</v>
      </c>
      <c r="AH895" s="83">
        <v>0.125</v>
      </c>
      <c r="AI895" s="83">
        <v>12</v>
      </c>
      <c r="AJ895" s="142">
        <v>7.4999999999999997E-2</v>
      </c>
      <c r="AK895" s="79" t="s">
        <v>651</v>
      </c>
      <c r="AL895" s="79" t="s">
        <v>652</v>
      </c>
      <c r="AM895" s="154">
        <v>0</v>
      </c>
      <c r="AN895" s="154">
        <v>9263598.7200000007</v>
      </c>
      <c r="AO895" s="154">
        <v>0</v>
      </c>
      <c r="AP895" s="154">
        <v>0</v>
      </c>
      <c r="AQ895" s="154">
        <v>0</v>
      </c>
      <c r="AR895" s="154">
        <v>0</v>
      </c>
      <c r="AS895" s="154">
        <v>0</v>
      </c>
      <c r="AT895" s="154">
        <v>0</v>
      </c>
      <c r="AU895" s="154">
        <v>0</v>
      </c>
      <c r="AV895" s="154">
        <v>0</v>
      </c>
      <c r="AW895" s="154">
        <v>0</v>
      </c>
      <c r="AX895" s="154">
        <v>0</v>
      </c>
      <c r="AY895" s="154">
        <v>0</v>
      </c>
      <c r="AZ895" s="154">
        <v>0</v>
      </c>
      <c r="BA895" s="154">
        <v>0</v>
      </c>
      <c r="BB895" s="154">
        <v>0</v>
      </c>
      <c r="BC895" s="22">
        <f t="shared" si="39"/>
        <v>9263598.7200000007</v>
      </c>
      <c r="BD895" s="22">
        <f t="shared" si="40"/>
        <v>0</v>
      </c>
      <c r="BE895" s="22">
        <f t="shared" si="41"/>
        <v>9263598.7200000007</v>
      </c>
    </row>
    <row r="896" spans="1:57" x14ac:dyDescent="0.3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9263598.7199999932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9263598.7199999932</v>
      </c>
      <c r="AE896" s="140">
        <v>41228</v>
      </c>
      <c r="AF896" s="140">
        <v>45611</v>
      </c>
      <c r="AG896" s="141">
        <v>55581592.420000002</v>
      </c>
      <c r="AH896" s="83">
        <v>0.20833333333333334</v>
      </c>
      <c r="AI896" s="83">
        <v>12</v>
      </c>
      <c r="AJ896" s="142">
        <v>7.4999999999999997E-2</v>
      </c>
      <c r="AK896" s="79" t="s">
        <v>651</v>
      </c>
      <c r="AL896" s="79" t="s">
        <v>652</v>
      </c>
      <c r="AM896" s="154">
        <v>0</v>
      </c>
      <c r="AN896" s="154">
        <v>0</v>
      </c>
      <c r="AO896" s="154">
        <v>9263598.7200000007</v>
      </c>
      <c r="AP896" s="154">
        <v>0</v>
      </c>
      <c r="AQ896" s="154">
        <v>0</v>
      </c>
      <c r="AR896" s="154">
        <v>0</v>
      </c>
      <c r="AS896" s="154">
        <v>0</v>
      </c>
      <c r="AT896" s="154">
        <v>0</v>
      </c>
      <c r="AU896" s="154">
        <v>0</v>
      </c>
      <c r="AV896" s="154">
        <v>0</v>
      </c>
      <c r="AW896" s="154">
        <v>0</v>
      </c>
      <c r="AX896" s="154">
        <v>0</v>
      </c>
      <c r="AY896" s="154">
        <v>0</v>
      </c>
      <c r="AZ896" s="154">
        <v>0</v>
      </c>
      <c r="BA896" s="154">
        <v>0</v>
      </c>
      <c r="BB896" s="154">
        <v>0</v>
      </c>
      <c r="BC896" s="22">
        <f t="shared" si="39"/>
        <v>9263598.7200000007</v>
      </c>
      <c r="BD896" s="22">
        <f t="shared" si="40"/>
        <v>0</v>
      </c>
      <c r="BE896" s="22">
        <f t="shared" si="41"/>
        <v>9263598.7200000007</v>
      </c>
    </row>
    <row r="897" spans="1:57" x14ac:dyDescent="0.3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9263598.7199999932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9263598.7199999932</v>
      </c>
      <c r="AE897" s="140">
        <v>41257</v>
      </c>
      <c r="AF897" s="140">
        <v>45640</v>
      </c>
      <c r="AG897" s="141">
        <v>55581592.420000002</v>
      </c>
      <c r="AH897" s="83">
        <v>0.28888888888888886</v>
      </c>
      <c r="AI897" s="83">
        <v>12</v>
      </c>
      <c r="AJ897" s="142">
        <v>7.4999999999999997E-2</v>
      </c>
      <c r="AK897" s="79" t="s">
        <v>651</v>
      </c>
      <c r="AL897" s="79" t="s">
        <v>652</v>
      </c>
      <c r="AM897" s="154">
        <v>0</v>
      </c>
      <c r="AN897" s="154">
        <v>0</v>
      </c>
      <c r="AO897" s="154">
        <v>0</v>
      </c>
      <c r="AP897" s="154">
        <v>9263598.7200000007</v>
      </c>
      <c r="AQ897" s="154">
        <v>0</v>
      </c>
      <c r="AR897" s="154">
        <v>0</v>
      </c>
      <c r="AS897" s="154">
        <v>0</v>
      </c>
      <c r="AT897" s="154">
        <v>0</v>
      </c>
      <c r="AU897" s="154">
        <v>0</v>
      </c>
      <c r="AV897" s="154">
        <v>0</v>
      </c>
      <c r="AW897" s="154">
        <v>0</v>
      </c>
      <c r="AX897" s="154">
        <v>0</v>
      </c>
      <c r="AY897" s="154">
        <v>0</v>
      </c>
      <c r="AZ897" s="154">
        <v>0</v>
      </c>
      <c r="BA897" s="154">
        <v>0</v>
      </c>
      <c r="BB897" s="154">
        <v>0</v>
      </c>
      <c r="BC897" s="22">
        <f t="shared" si="39"/>
        <v>9263598.7200000007</v>
      </c>
      <c r="BD897" s="22">
        <f t="shared" si="40"/>
        <v>0</v>
      </c>
      <c r="BE897" s="22">
        <f t="shared" si="41"/>
        <v>9263598.7200000007</v>
      </c>
    </row>
    <row r="898" spans="1:57" x14ac:dyDescent="0.3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16747200.680000005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16747200.680000005</v>
      </c>
      <c r="AE898" s="140">
        <v>41289</v>
      </c>
      <c r="AF898" s="140">
        <v>45672</v>
      </c>
      <c r="AG898" s="141">
        <v>83736003.439999998</v>
      </c>
      <c r="AH898" s="83">
        <v>0.375</v>
      </c>
      <c r="AI898" s="83">
        <v>12</v>
      </c>
      <c r="AJ898" s="142">
        <v>7.4999999999999997E-2</v>
      </c>
      <c r="AK898" s="79" t="s">
        <v>651</v>
      </c>
      <c r="AL898" s="79" t="s">
        <v>652</v>
      </c>
      <c r="AM898" s="154">
        <v>0</v>
      </c>
      <c r="AN898" s="154">
        <v>0</v>
      </c>
      <c r="AO898" s="154">
        <v>0</v>
      </c>
      <c r="AP898" s="154">
        <v>0</v>
      </c>
      <c r="AQ898" s="154">
        <v>16747200.689999999</v>
      </c>
      <c r="AR898" s="154">
        <v>0</v>
      </c>
      <c r="AS898" s="154">
        <v>0</v>
      </c>
      <c r="AT898" s="154">
        <v>0</v>
      </c>
      <c r="AU898" s="154">
        <v>0</v>
      </c>
      <c r="AV898" s="154">
        <v>0</v>
      </c>
      <c r="AW898" s="154">
        <v>0</v>
      </c>
      <c r="AX898" s="154">
        <v>0</v>
      </c>
      <c r="AY898" s="154">
        <v>0</v>
      </c>
      <c r="AZ898" s="154">
        <v>0</v>
      </c>
      <c r="BA898" s="154">
        <v>0</v>
      </c>
      <c r="BB898" s="154">
        <v>0</v>
      </c>
      <c r="BC898" s="22">
        <f t="shared" si="39"/>
        <v>0</v>
      </c>
      <c r="BD898" s="22">
        <f t="shared" si="40"/>
        <v>16747200.689999999</v>
      </c>
      <c r="BE898" s="22">
        <f t="shared" si="41"/>
        <v>16747200.689999999</v>
      </c>
    </row>
    <row r="899" spans="1:57" x14ac:dyDescent="0.3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11096227.039999999</v>
      </c>
      <c r="Z899" s="77">
        <v>832217.03</v>
      </c>
      <c r="AA899" s="77">
        <v>0</v>
      </c>
      <c r="AB899" s="77">
        <v>0</v>
      </c>
      <c r="AC899" s="77">
        <v>0</v>
      </c>
      <c r="AD899" s="77">
        <v>11096227.020000003</v>
      </c>
      <c r="AE899" s="140">
        <v>41320</v>
      </c>
      <c r="AF899" s="140">
        <v>45703</v>
      </c>
      <c r="AG899" s="141">
        <v>66577362.219999999</v>
      </c>
      <c r="AH899" s="83">
        <v>0.45833333333333331</v>
      </c>
      <c r="AI899" s="83">
        <v>12</v>
      </c>
      <c r="AJ899" s="142">
        <v>7.4999999999999997E-2</v>
      </c>
      <c r="AK899" s="79" t="s">
        <v>651</v>
      </c>
      <c r="AL899" s="79" t="s">
        <v>652</v>
      </c>
      <c r="AM899" s="154">
        <v>0</v>
      </c>
      <c r="AN899" s="154">
        <v>0</v>
      </c>
      <c r="AO899" s="154">
        <v>0</v>
      </c>
      <c r="AP899" s="154">
        <v>0</v>
      </c>
      <c r="AQ899" s="154">
        <v>0</v>
      </c>
      <c r="AR899" s="154">
        <v>11096227.039999999</v>
      </c>
      <c r="AS899" s="154">
        <v>0</v>
      </c>
      <c r="AT899" s="154">
        <v>0</v>
      </c>
      <c r="AU899" s="154">
        <v>0</v>
      </c>
      <c r="AV899" s="154">
        <v>0</v>
      </c>
      <c r="AW899" s="154">
        <v>0</v>
      </c>
      <c r="AX899" s="154">
        <v>0</v>
      </c>
      <c r="AY899" s="154">
        <v>0</v>
      </c>
      <c r="AZ899" s="154">
        <v>0</v>
      </c>
      <c r="BA899" s="154">
        <v>0</v>
      </c>
      <c r="BB899" s="154">
        <v>0</v>
      </c>
      <c r="BC899" s="22">
        <f t="shared" ref="BC899:BC962" si="42">SUM(AM899:AP899)</f>
        <v>0</v>
      </c>
      <c r="BD899" s="22">
        <f t="shared" si="40"/>
        <v>11096227.039999999</v>
      </c>
      <c r="BE899" s="22">
        <f t="shared" si="41"/>
        <v>11096227.039999999</v>
      </c>
    </row>
    <row r="900" spans="1:57" x14ac:dyDescent="0.3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40">
        <v>41348</v>
      </c>
      <c r="AF900" s="140">
        <v>45731</v>
      </c>
      <c r="AG900" s="141">
        <v>66577362.259999998</v>
      </c>
      <c r="AH900" s="83">
        <v>0.54166666666666663</v>
      </c>
      <c r="AI900" s="83">
        <v>12</v>
      </c>
      <c r="AJ900" s="142">
        <v>7.4999999999999997E-2</v>
      </c>
      <c r="AK900" s="79" t="s">
        <v>651</v>
      </c>
      <c r="AL900" s="79" t="s">
        <v>652</v>
      </c>
      <c r="AM900" s="154">
        <v>11096227.039999999</v>
      </c>
      <c r="AN900" s="154">
        <v>0</v>
      </c>
      <c r="AO900" s="154">
        <v>0</v>
      </c>
      <c r="AP900" s="154">
        <v>0</v>
      </c>
      <c r="AQ900" s="154">
        <v>0</v>
      </c>
      <c r="AR900" s="154">
        <v>0</v>
      </c>
      <c r="AS900" s="154">
        <v>11096227.039999999</v>
      </c>
      <c r="AT900" s="154">
        <v>0</v>
      </c>
      <c r="AU900" s="154">
        <v>0</v>
      </c>
      <c r="AV900" s="154">
        <v>0</v>
      </c>
      <c r="AW900" s="154">
        <v>0</v>
      </c>
      <c r="AX900" s="154">
        <v>0</v>
      </c>
      <c r="AY900" s="154">
        <v>0</v>
      </c>
      <c r="AZ900" s="154">
        <v>0</v>
      </c>
      <c r="BA900" s="154">
        <v>0</v>
      </c>
      <c r="BB900" s="154">
        <v>0</v>
      </c>
      <c r="BC900" s="22">
        <f t="shared" si="42"/>
        <v>11096227.039999999</v>
      </c>
      <c r="BD900" s="22">
        <f t="shared" ref="BD900:BD963" si="43">SUM(AQ900:BB900)</f>
        <v>11096227.039999999</v>
      </c>
      <c r="BE900" s="22">
        <f t="shared" ref="BE900:BE963" si="44">BC900+BD900</f>
        <v>22192454.079999998</v>
      </c>
    </row>
    <row r="901" spans="1:57" x14ac:dyDescent="0.3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40">
        <v>41375</v>
      </c>
      <c r="AF901" s="140">
        <v>45758</v>
      </c>
      <c r="AG901" s="141">
        <v>81321499.579999998</v>
      </c>
      <c r="AH901" s="83">
        <v>0.61388888888888893</v>
      </c>
      <c r="AI901" s="83">
        <v>12</v>
      </c>
      <c r="AJ901" s="142">
        <v>7.4999999999999997E-2</v>
      </c>
      <c r="AK901" s="79" t="s">
        <v>651</v>
      </c>
      <c r="AL901" s="79" t="s">
        <v>652</v>
      </c>
      <c r="AM901" s="154">
        <v>0</v>
      </c>
      <c r="AN901" s="154">
        <v>13553583.26</v>
      </c>
      <c r="AO901" s="154">
        <v>0</v>
      </c>
      <c r="AP901" s="154">
        <v>0</v>
      </c>
      <c r="AQ901" s="154">
        <v>0</v>
      </c>
      <c r="AR901" s="154">
        <v>0</v>
      </c>
      <c r="AS901" s="154">
        <v>0</v>
      </c>
      <c r="AT901" s="154">
        <v>13553583.26</v>
      </c>
      <c r="AU901" s="154">
        <v>0</v>
      </c>
      <c r="AV901" s="154">
        <v>0</v>
      </c>
      <c r="AW901" s="154">
        <v>0</v>
      </c>
      <c r="AX901" s="154">
        <v>0</v>
      </c>
      <c r="AY901" s="154">
        <v>0</v>
      </c>
      <c r="AZ901" s="154">
        <v>0</v>
      </c>
      <c r="BA901" s="154">
        <v>0</v>
      </c>
      <c r="BB901" s="154">
        <v>0</v>
      </c>
      <c r="BC901" s="22">
        <f t="shared" si="42"/>
        <v>13553583.26</v>
      </c>
      <c r="BD901" s="22">
        <f t="shared" si="43"/>
        <v>13553583.26</v>
      </c>
      <c r="BE901" s="22">
        <f t="shared" si="44"/>
        <v>27107166.52</v>
      </c>
    </row>
    <row r="902" spans="1:57" x14ac:dyDescent="0.3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0">
        <v>41409</v>
      </c>
      <c r="AF902" s="140">
        <v>45792</v>
      </c>
      <c r="AG902" s="141">
        <v>66577362.259999998</v>
      </c>
      <c r="AH902" s="83">
        <v>0.70833333333333337</v>
      </c>
      <c r="AI902" s="83">
        <v>12</v>
      </c>
      <c r="AJ902" s="142">
        <v>7.4999999999999997E-2</v>
      </c>
      <c r="AK902" s="79" t="s">
        <v>651</v>
      </c>
      <c r="AL902" s="79" t="s">
        <v>652</v>
      </c>
      <c r="AM902" s="154">
        <v>0</v>
      </c>
      <c r="AN902" s="154">
        <v>0</v>
      </c>
      <c r="AO902" s="154">
        <v>11096227.039999999</v>
      </c>
      <c r="AP902" s="154">
        <v>0</v>
      </c>
      <c r="AQ902" s="154">
        <v>0</v>
      </c>
      <c r="AR902" s="154">
        <v>0</v>
      </c>
      <c r="AS902" s="154">
        <v>0</v>
      </c>
      <c r="AT902" s="154">
        <v>0</v>
      </c>
      <c r="AU902" s="154">
        <v>11096227.039999999</v>
      </c>
      <c r="AV902" s="154">
        <v>0</v>
      </c>
      <c r="AW902" s="154">
        <v>0</v>
      </c>
      <c r="AX902" s="154">
        <v>0</v>
      </c>
      <c r="AY902" s="154">
        <v>0</v>
      </c>
      <c r="AZ902" s="154">
        <v>0</v>
      </c>
      <c r="BA902" s="154">
        <v>0</v>
      </c>
      <c r="BB902" s="154">
        <v>0</v>
      </c>
      <c r="BC902" s="22">
        <f t="shared" si="42"/>
        <v>11096227.039999999</v>
      </c>
      <c r="BD902" s="22">
        <f t="shared" si="43"/>
        <v>11096227.039999999</v>
      </c>
      <c r="BE902" s="22">
        <f t="shared" si="44"/>
        <v>22192454.079999998</v>
      </c>
    </row>
    <row r="903" spans="1:57" x14ac:dyDescent="0.3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0">
        <v>41439</v>
      </c>
      <c r="AF903" s="140">
        <v>45822</v>
      </c>
      <c r="AG903" s="141">
        <v>66577362.259999998</v>
      </c>
      <c r="AH903" s="83">
        <v>0.78888888888888886</v>
      </c>
      <c r="AI903" s="83">
        <v>12</v>
      </c>
      <c r="AJ903" s="142">
        <v>7.4999999999999997E-2</v>
      </c>
      <c r="AK903" s="79" t="s">
        <v>651</v>
      </c>
      <c r="AL903" s="79" t="s">
        <v>652</v>
      </c>
      <c r="AM903" s="154">
        <v>0</v>
      </c>
      <c r="AN903" s="154">
        <v>0</v>
      </c>
      <c r="AO903" s="154">
        <v>0</v>
      </c>
      <c r="AP903" s="154">
        <v>11096227.039999999</v>
      </c>
      <c r="AQ903" s="154">
        <v>0</v>
      </c>
      <c r="AR903" s="154">
        <v>0</v>
      </c>
      <c r="AS903" s="154">
        <v>0</v>
      </c>
      <c r="AT903" s="154">
        <v>0</v>
      </c>
      <c r="AU903" s="154">
        <v>0</v>
      </c>
      <c r="AV903" s="154">
        <v>11096227.039999999</v>
      </c>
      <c r="AW903" s="154">
        <v>0</v>
      </c>
      <c r="AX903" s="154">
        <v>0</v>
      </c>
      <c r="AY903" s="154">
        <v>0</v>
      </c>
      <c r="AZ903" s="154">
        <v>0</v>
      </c>
      <c r="BA903" s="154">
        <v>0</v>
      </c>
      <c r="BB903" s="154">
        <v>0</v>
      </c>
      <c r="BC903" s="22">
        <f t="shared" si="42"/>
        <v>11096227.039999999</v>
      </c>
      <c r="BD903" s="22">
        <f t="shared" si="43"/>
        <v>11096227.039999999</v>
      </c>
      <c r="BE903" s="22">
        <f t="shared" si="44"/>
        <v>22192454.079999998</v>
      </c>
    </row>
    <row r="904" spans="1:57" x14ac:dyDescent="0.3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0">
        <v>41467</v>
      </c>
      <c r="AF904" s="140">
        <v>45850</v>
      </c>
      <c r="AG904" s="141">
        <v>66577362.259999998</v>
      </c>
      <c r="AH904" s="83">
        <v>0.8666666666666667</v>
      </c>
      <c r="AI904" s="83">
        <v>12</v>
      </c>
      <c r="AJ904" s="142">
        <v>7.4999999999999997E-2</v>
      </c>
      <c r="AK904" s="79" t="s">
        <v>651</v>
      </c>
      <c r="AL904" s="79" t="s">
        <v>652</v>
      </c>
      <c r="AM904" s="154">
        <v>0</v>
      </c>
      <c r="AN904" s="154">
        <v>0</v>
      </c>
      <c r="AO904" s="154">
        <v>0</v>
      </c>
      <c r="AP904" s="154">
        <v>0</v>
      </c>
      <c r="AQ904" s="154">
        <v>11096227.039999999</v>
      </c>
      <c r="AR904" s="154">
        <v>0</v>
      </c>
      <c r="AS904" s="154">
        <v>0</v>
      </c>
      <c r="AT904" s="154">
        <v>0</v>
      </c>
      <c r="AU904" s="154">
        <v>0</v>
      </c>
      <c r="AV904" s="154">
        <v>0</v>
      </c>
      <c r="AW904" s="154">
        <v>11096227.039999999</v>
      </c>
      <c r="AX904" s="154">
        <v>0</v>
      </c>
      <c r="AY904" s="154">
        <v>0</v>
      </c>
      <c r="AZ904" s="154">
        <v>0</v>
      </c>
      <c r="BA904" s="154">
        <v>0</v>
      </c>
      <c r="BB904" s="154">
        <v>0</v>
      </c>
      <c r="BC904" s="22">
        <f t="shared" si="42"/>
        <v>0</v>
      </c>
      <c r="BD904" s="22">
        <f t="shared" si="43"/>
        <v>22192454.079999998</v>
      </c>
      <c r="BE904" s="22">
        <f t="shared" si="44"/>
        <v>22192454.079999998</v>
      </c>
    </row>
    <row r="905" spans="1:57" x14ac:dyDescent="0.3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832217.03</v>
      </c>
      <c r="AA905" s="77">
        <v>0</v>
      </c>
      <c r="AB905" s="77">
        <v>0</v>
      </c>
      <c r="AC905" s="77">
        <v>0</v>
      </c>
      <c r="AD905" s="77">
        <v>22192454.100000001</v>
      </c>
      <c r="AE905" s="140">
        <v>41501</v>
      </c>
      <c r="AF905" s="140">
        <v>45884</v>
      </c>
      <c r="AG905" s="141">
        <v>66577362.259999998</v>
      </c>
      <c r="AH905" s="83">
        <v>0.95833333333333337</v>
      </c>
      <c r="AI905" s="83">
        <v>12</v>
      </c>
      <c r="AJ905" s="142">
        <v>7.4999999999999997E-2</v>
      </c>
      <c r="AK905" s="79" t="s">
        <v>651</v>
      </c>
      <c r="AL905" s="79" t="s">
        <v>652</v>
      </c>
      <c r="AM905" s="154">
        <v>0</v>
      </c>
      <c r="AN905" s="154">
        <v>0</v>
      </c>
      <c r="AO905" s="154">
        <v>0</v>
      </c>
      <c r="AP905" s="154">
        <v>0</v>
      </c>
      <c r="AQ905" s="154">
        <v>0</v>
      </c>
      <c r="AR905" s="154">
        <v>11096227.039999999</v>
      </c>
      <c r="AS905" s="154">
        <v>0</v>
      </c>
      <c r="AT905" s="154">
        <v>0</v>
      </c>
      <c r="AU905" s="154">
        <v>0</v>
      </c>
      <c r="AV905" s="154">
        <v>0</v>
      </c>
      <c r="AW905" s="154">
        <v>0</v>
      </c>
      <c r="AX905" s="154">
        <v>11096227.039999999</v>
      </c>
      <c r="AY905" s="154">
        <v>0</v>
      </c>
      <c r="AZ905" s="154">
        <v>0</v>
      </c>
      <c r="BA905" s="154">
        <v>0</v>
      </c>
      <c r="BB905" s="154">
        <v>0</v>
      </c>
      <c r="BC905" s="22">
        <f t="shared" si="42"/>
        <v>0</v>
      </c>
      <c r="BD905" s="22">
        <f t="shared" si="43"/>
        <v>22192454.079999998</v>
      </c>
      <c r="BE905" s="22">
        <f t="shared" si="44"/>
        <v>22192454.079999998</v>
      </c>
    </row>
    <row r="906" spans="1:57" x14ac:dyDescent="0.3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40">
        <v>41530</v>
      </c>
      <c r="AF906" s="140">
        <v>45913</v>
      </c>
      <c r="AG906" s="141">
        <v>94026659.939999998</v>
      </c>
      <c r="AH906" s="83">
        <v>1.0361111111111112</v>
      </c>
      <c r="AI906" s="83">
        <v>12</v>
      </c>
      <c r="AJ906" s="142">
        <v>7.4999999999999997E-2</v>
      </c>
      <c r="AK906" s="79" t="s">
        <v>651</v>
      </c>
      <c r="AL906" s="79" t="s">
        <v>652</v>
      </c>
      <c r="AM906" s="154">
        <v>0</v>
      </c>
      <c r="AN906" s="154">
        <v>0</v>
      </c>
      <c r="AO906" s="154">
        <v>0</v>
      </c>
      <c r="AP906" s="154">
        <v>0</v>
      </c>
      <c r="AQ906" s="154">
        <v>0</v>
      </c>
      <c r="AR906" s="154">
        <v>0</v>
      </c>
      <c r="AS906" s="154">
        <v>15671109.99</v>
      </c>
      <c r="AT906" s="154">
        <v>0</v>
      </c>
      <c r="AU906" s="154">
        <v>0</v>
      </c>
      <c r="AV906" s="154">
        <v>0</v>
      </c>
      <c r="AW906" s="154">
        <v>0</v>
      </c>
      <c r="AX906" s="154">
        <v>0</v>
      </c>
      <c r="AY906" s="154">
        <v>15671109.99</v>
      </c>
      <c r="AZ906" s="154">
        <v>0</v>
      </c>
      <c r="BA906" s="154">
        <v>0</v>
      </c>
      <c r="BB906" s="154">
        <v>0</v>
      </c>
      <c r="BC906" s="22">
        <f t="shared" si="42"/>
        <v>0</v>
      </c>
      <c r="BD906" s="22">
        <f t="shared" si="43"/>
        <v>31342219.98</v>
      </c>
      <c r="BE906" s="22">
        <f t="shared" si="44"/>
        <v>31342219.98</v>
      </c>
    </row>
    <row r="907" spans="1:57" x14ac:dyDescent="0.3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22192454.100000001</v>
      </c>
      <c r="AE907" s="140">
        <v>41562</v>
      </c>
      <c r="AF907" s="140">
        <v>45945</v>
      </c>
      <c r="AG907" s="141">
        <v>66577362.259999998</v>
      </c>
      <c r="AH907" s="83">
        <v>1.125</v>
      </c>
      <c r="AI907" s="83">
        <v>12</v>
      </c>
      <c r="AJ907" s="142">
        <v>7.4999999999999997E-2</v>
      </c>
      <c r="AK907" s="79" t="s">
        <v>651</v>
      </c>
      <c r="AL907" s="79" t="s">
        <v>652</v>
      </c>
      <c r="AM907" s="154">
        <v>0</v>
      </c>
      <c r="AN907" s="154">
        <v>0</v>
      </c>
      <c r="AO907" s="154">
        <v>0</v>
      </c>
      <c r="AP907" s="154">
        <v>0</v>
      </c>
      <c r="AQ907" s="154">
        <v>0</v>
      </c>
      <c r="AR907" s="154">
        <v>0</v>
      </c>
      <c r="AS907" s="154">
        <v>0</v>
      </c>
      <c r="AT907" s="154">
        <v>11096227.039999999</v>
      </c>
      <c r="AU907" s="154">
        <v>0</v>
      </c>
      <c r="AV907" s="154">
        <v>0</v>
      </c>
      <c r="AW907" s="154">
        <v>0</v>
      </c>
      <c r="AX907" s="154">
        <v>0</v>
      </c>
      <c r="AY907" s="154">
        <v>0</v>
      </c>
      <c r="AZ907" s="154">
        <v>11096227.039999999</v>
      </c>
      <c r="BA907" s="154">
        <v>0</v>
      </c>
      <c r="BB907" s="154">
        <v>0</v>
      </c>
      <c r="BC907" s="22">
        <f t="shared" si="42"/>
        <v>0</v>
      </c>
      <c r="BD907" s="22">
        <f t="shared" si="43"/>
        <v>22192454.079999998</v>
      </c>
      <c r="BE907" s="22">
        <f t="shared" si="44"/>
        <v>22192454.079999998</v>
      </c>
    </row>
    <row r="908" spans="1:57" x14ac:dyDescent="0.3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22192454.100000001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22192454.100000001</v>
      </c>
      <c r="AE908" s="140">
        <v>41593</v>
      </c>
      <c r="AF908" s="140">
        <v>45976</v>
      </c>
      <c r="AG908" s="141">
        <v>66577362.259999998</v>
      </c>
      <c r="AH908" s="83">
        <v>1.2083333333333333</v>
      </c>
      <c r="AI908" s="83">
        <v>12</v>
      </c>
      <c r="AJ908" s="142">
        <v>7.4999999999999997E-2</v>
      </c>
      <c r="AK908" s="79" t="s">
        <v>651</v>
      </c>
      <c r="AL908" s="79" t="s">
        <v>652</v>
      </c>
      <c r="AM908" s="154">
        <v>0</v>
      </c>
      <c r="AN908" s="154">
        <v>0</v>
      </c>
      <c r="AO908" s="154">
        <v>0</v>
      </c>
      <c r="AP908" s="154">
        <v>0</v>
      </c>
      <c r="AQ908" s="154">
        <v>0</v>
      </c>
      <c r="AR908" s="154">
        <v>0</v>
      </c>
      <c r="AS908" s="154">
        <v>0</v>
      </c>
      <c r="AT908" s="154">
        <v>0</v>
      </c>
      <c r="AU908" s="154">
        <v>11096227.039999999</v>
      </c>
      <c r="AV908" s="154">
        <v>0</v>
      </c>
      <c r="AW908" s="154">
        <v>0</v>
      </c>
      <c r="AX908" s="154">
        <v>0</v>
      </c>
      <c r="AY908" s="154">
        <v>0</v>
      </c>
      <c r="AZ908" s="154">
        <v>0</v>
      </c>
      <c r="BA908" s="154">
        <v>11096227.039999999</v>
      </c>
      <c r="BB908" s="154">
        <v>0</v>
      </c>
      <c r="BC908" s="22">
        <f t="shared" si="42"/>
        <v>0</v>
      </c>
      <c r="BD908" s="22">
        <f t="shared" si="43"/>
        <v>22192454.079999998</v>
      </c>
      <c r="BE908" s="22">
        <f t="shared" si="44"/>
        <v>22192454.079999998</v>
      </c>
    </row>
    <row r="909" spans="1:57" x14ac:dyDescent="0.3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22192454.100000001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22192454.100000001</v>
      </c>
      <c r="AE909" s="140">
        <v>41621</v>
      </c>
      <c r="AF909" s="140">
        <v>46004</v>
      </c>
      <c r="AG909" s="141">
        <v>66577362.259999998</v>
      </c>
      <c r="AH909" s="83">
        <v>1.2861111111111112</v>
      </c>
      <c r="AI909" s="83">
        <v>12</v>
      </c>
      <c r="AJ909" s="142">
        <v>7.4999999999999997E-2</v>
      </c>
      <c r="AK909" s="79" t="s">
        <v>651</v>
      </c>
      <c r="AL909" s="79" t="s">
        <v>652</v>
      </c>
      <c r="AM909" s="154">
        <v>0</v>
      </c>
      <c r="AN909" s="154">
        <v>0</v>
      </c>
      <c r="AO909" s="154">
        <v>0</v>
      </c>
      <c r="AP909" s="154">
        <v>0</v>
      </c>
      <c r="AQ909" s="154">
        <v>0</v>
      </c>
      <c r="AR909" s="154">
        <v>0</v>
      </c>
      <c r="AS909" s="154">
        <v>0</v>
      </c>
      <c r="AT909" s="154">
        <v>0</v>
      </c>
      <c r="AU909" s="154">
        <v>0</v>
      </c>
      <c r="AV909" s="154">
        <v>11096227.039999999</v>
      </c>
      <c r="AW909" s="154">
        <v>0</v>
      </c>
      <c r="AX909" s="154">
        <v>0</v>
      </c>
      <c r="AY909" s="154">
        <v>0</v>
      </c>
      <c r="AZ909" s="154">
        <v>0</v>
      </c>
      <c r="BA909" s="154">
        <v>0</v>
      </c>
      <c r="BB909" s="154">
        <v>11096227.039999999</v>
      </c>
      <c r="BC909" s="22">
        <f t="shared" si="42"/>
        <v>0</v>
      </c>
      <c r="BD909" s="22">
        <f t="shared" si="43"/>
        <v>22192454.079999998</v>
      </c>
      <c r="BE909" s="22">
        <f t="shared" si="44"/>
        <v>22192454.079999998</v>
      </c>
    </row>
    <row r="910" spans="1:57" x14ac:dyDescent="0.3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38947132.640000001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38947132.640000001</v>
      </c>
      <c r="AE910" s="140">
        <v>41654</v>
      </c>
      <c r="AF910" s="140">
        <v>46037</v>
      </c>
      <c r="AG910" s="141">
        <v>116841397.92</v>
      </c>
      <c r="AH910" s="83">
        <v>1.375</v>
      </c>
      <c r="AI910" s="83">
        <v>12</v>
      </c>
      <c r="AJ910" s="142">
        <v>7.4999999999999997E-2</v>
      </c>
      <c r="AK910" s="79" t="s">
        <v>651</v>
      </c>
      <c r="AL910" s="79" t="s">
        <v>652</v>
      </c>
      <c r="AM910" s="154">
        <v>0</v>
      </c>
      <c r="AN910" s="154">
        <v>0</v>
      </c>
      <c r="AO910" s="154">
        <v>0</v>
      </c>
      <c r="AP910" s="154">
        <v>0</v>
      </c>
      <c r="AQ910" s="154">
        <v>0</v>
      </c>
      <c r="AR910" s="154">
        <v>0</v>
      </c>
      <c r="AS910" s="154">
        <v>0</v>
      </c>
      <c r="AT910" s="154">
        <v>0</v>
      </c>
      <c r="AU910" s="154">
        <v>0</v>
      </c>
      <c r="AV910" s="154">
        <v>0</v>
      </c>
      <c r="AW910" s="154">
        <v>19473566.32</v>
      </c>
      <c r="AX910" s="154">
        <v>0</v>
      </c>
      <c r="AY910" s="154">
        <v>0</v>
      </c>
      <c r="AZ910" s="154">
        <v>0</v>
      </c>
      <c r="BA910" s="154">
        <v>0</v>
      </c>
      <c r="BB910" s="154">
        <v>0</v>
      </c>
      <c r="BC910" s="22">
        <f t="shared" si="42"/>
        <v>0</v>
      </c>
      <c r="BD910" s="22">
        <f t="shared" si="43"/>
        <v>19473566.32</v>
      </c>
      <c r="BE910" s="22">
        <f t="shared" si="44"/>
        <v>19473566.32</v>
      </c>
    </row>
    <row r="911" spans="1:57" x14ac:dyDescent="0.3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12233940.630000001</v>
      </c>
      <c r="Z911" s="77">
        <v>1376318.32</v>
      </c>
      <c r="AA911" s="77">
        <v>0</v>
      </c>
      <c r="AB911" s="77">
        <v>0</v>
      </c>
      <c r="AC911" s="77">
        <v>0</v>
      </c>
      <c r="AD911" s="77">
        <v>24467881.229999989</v>
      </c>
      <c r="AE911" s="140">
        <v>41684</v>
      </c>
      <c r="AF911" s="140">
        <v>46067</v>
      </c>
      <c r="AG911" s="141">
        <v>73403643.75</v>
      </c>
      <c r="AH911" s="83">
        <v>1.4555555555555555</v>
      </c>
      <c r="AI911" s="83">
        <v>12</v>
      </c>
      <c r="AJ911" s="142">
        <v>7.4999999999999997E-2</v>
      </c>
      <c r="AK911" s="79" t="s">
        <v>651</v>
      </c>
      <c r="AL911" s="79" t="s">
        <v>652</v>
      </c>
      <c r="AM911" s="154">
        <v>0</v>
      </c>
      <c r="AN911" s="154">
        <v>0</v>
      </c>
      <c r="AO911" s="154">
        <v>0</v>
      </c>
      <c r="AP911" s="154">
        <v>0</v>
      </c>
      <c r="AQ911" s="154">
        <v>0</v>
      </c>
      <c r="AR911" s="154">
        <v>0</v>
      </c>
      <c r="AS911" s="154">
        <v>0</v>
      </c>
      <c r="AT911" s="154">
        <v>0</v>
      </c>
      <c r="AU911" s="154">
        <v>0</v>
      </c>
      <c r="AV911" s="154">
        <v>0</v>
      </c>
      <c r="AW911" s="154">
        <v>0</v>
      </c>
      <c r="AX911" s="154">
        <v>12233940.630000001</v>
      </c>
      <c r="AY911" s="154">
        <v>0</v>
      </c>
      <c r="AZ911" s="154">
        <v>0</v>
      </c>
      <c r="BA911" s="154">
        <v>0</v>
      </c>
      <c r="BB911" s="154">
        <v>0</v>
      </c>
      <c r="BC911" s="22">
        <f t="shared" si="42"/>
        <v>0</v>
      </c>
      <c r="BD911" s="22">
        <f t="shared" si="43"/>
        <v>12233940.630000001</v>
      </c>
      <c r="BE911" s="22">
        <f t="shared" si="44"/>
        <v>12233940.630000001</v>
      </c>
    </row>
    <row r="912" spans="1:57" x14ac:dyDescent="0.3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40">
        <v>41712</v>
      </c>
      <c r="AF912" s="140">
        <v>46095</v>
      </c>
      <c r="AG912" s="141">
        <v>74230968.409999996</v>
      </c>
      <c r="AH912" s="83">
        <v>1.538888888888889</v>
      </c>
      <c r="AI912" s="83">
        <v>12</v>
      </c>
      <c r="AJ912" s="142">
        <v>7.4999999999999997E-2</v>
      </c>
      <c r="AK912" s="79" t="s">
        <v>651</v>
      </c>
      <c r="AL912" s="79" t="s">
        <v>652</v>
      </c>
      <c r="AM912" s="154">
        <v>12371828.07</v>
      </c>
      <c r="AN912" s="154">
        <v>0</v>
      </c>
      <c r="AO912" s="154">
        <v>0</v>
      </c>
      <c r="AP912" s="154">
        <v>0</v>
      </c>
      <c r="AQ912" s="154">
        <v>0</v>
      </c>
      <c r="AR912" s="154">
        <v>0</v>
      </c>
      <c r="AS912" s="154">
        <v>0</v>
      </c>
      <c r="AT912" s="154">
        <v>0</v>
      </c>
      <c r="AU912" s="154">
        <v>0</v>
      </c>
      <c r="AV912" s="154">
        <v>0</v>
      </c>
      <c r="AW912" s="154">
        <v>0</v>
      </c>
      <c r="AX912" s="154">
        <v>0</v>
      </c>
      <c r="AY912" s="154">
        <v>12371828.07</v>
      </c>
      <c r="AZ912" s="154">
        <v>0</v>
      </c>
      <c r="BA912" s="154">
        <v>0</v>
      </c>
      <c r="BB912" s="154">
        <v>0</v>
      </c>
      <c r="BC912" s="22">
        <f t="shared" si="42"/>
        <v>12371828.07</v>
      </c>
      <c r="BD912" s="22">
        <f t="shared" si="43"/>
        <v>12371828.07</v>
      </c>
      <c r="BE912" s="22">
        <f t="shared" si="44"/>
        <v>24743656.140000001</v>
      </c>
    </row>
    <row r="913" spans="1:57" x14ac:dyDescent="0.3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40">
        <v>41744</v>
      </c>
      <c r="AF913" s="140">
        <v>46127</v>
      </c>
      <c r="AG913" s="141">
        <v>91230654.299999997</v>
      </c>
      <c r="AH913" s="83">
        <v>1.625</v>
      </c>
      <c r="AI913" s="83">
        <v>12</v>
      </c>
      <c r="AJ913" s="142">
        <v>7.4999999999999997E-2</v>
      </c>
      <c r="AK913" s="79" t="s">
        <v>651</v>
      </c>
      <c r="AL913" s="79" t="s">
        <v>652</v>
      </c>
      <c r="AM913" s="154">
        <v>0</v>
      </c>
      <c r="AN913" s="154">
        <v>15205109.050000001</v>
      </c>
      <c r="AO913" s="154">
        <v>0</v>
      </c>
      <c r="AP913" s="154">
        <v>0</v>
      </c>
      <c r="AQ913" s="154">
        <v>0</v>
      </c>
      <c r="AR913" s="154">
        <v>0</v>
      </c>
      <c r="AS913" s="154">
        <v>0</v>
      </c>
      <c r="AT913" s="154">
        <v>0</v>
      </c>
      <c r="AU913" s="154">
        <v>0</v>
      </c>
      <c r="AV913" s="154">
        <v>0</v>
      </c>
      <c r="AW913" s="154">
        <v>0</v>
      </c>
      <c r="AX913" s="154">
        <v>0</v>
      </c>
      <c r="AY913" s="154">
        <v>0</v>
      </c>
      <c r="AZ913" s="154">
        <v>15205109.050000001</v>
      </c>
      <c r="BA913" s="154">
        <v>0</v>
      </c>
      <c r="BB913" s="154">
        <v>0</v>
      </c>
      <c r="BC913" s="22">
        <f t="shared" si="42"/>
        <v>15205109.050000001</v>
      </c>
      <c r="BD913" s="22">
        <f t="shared" si="43"/>
        <v>15205109.050000001</v>
      </c>
      <c r="BE913" s="22">
        <f t="shared" si="44"/>
        <v>30410218.100000001</v>
      </c>
    </row>
    <row r="914" spans="1:57" x14ac:dyDescent="0.3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0">
        <v>41774</v>
      </c>
      <c r="AF914" s="140">
        <v>46157</v>
      </c>
      <c r="AG914" s="141">
        <v>75247453.769999996</v>
      </c>
      <c r="AH914" s="83">
        <v>1.7083333333333333</v>
      </c>
      <c r="AI914" s="83">
        <v>12</v>
      </c>
      <c r="AJ914" s="142">
        <v>7.4999999999999997E-2</v>
      </c>
      <c r="AK914" s="79" t="s">
        <v>651</v>
      </c>
      <c r="AL914" s="79" t="s">
        <v>652</v>
      </c>
      <c r="AM914" s="154">
        <v>0</v>
      </c>
      <c r="AN914" s="154">
        <v>0</v>
      </c>
      <c r="AO914" s="154">
        <v>12541242.300000001</v>
      </c>
      <c r="AP914" s="154">
        <v>0</v>
      </c>
      <c r="AQ914" s="154">
        <v>0</v>
      </c>
      <c r="AR914" s="154">
        <v>0</v>
      </c>
      <c r="AS914" s="154">
        <v>0</v>
      </c>
      <c r="AT914" s="154">
        <v>0</v>
      </c>
      <c r="AU914" s="154">
        <v>0</v>
      </c>
      <c r="AV914" s="154">
        <v>0</v>
      </c>
      <c r="AW914" s="154">
        <v>0</v>
      </c>
      <c r="AX914" s="154">
        <v>0</v>
      </c>
      <c r="AY914" s="154">
        <v>0</v>
      </c>
      <c r="AZ914" s="154">
        <v>0</v>
      </c>
      <c r="BA914" s="154">
        <v>12541242.300000001</v>
      </c>
      <c r="BB914" s="154">
        <v>0</v>
      </c>
      <c r="BC914" s="22">
        <f t="shared" si="42"/>
        <v>12541242.300000001</v>
      </c>
      <c r="BD914" s="22">
        <f t="shared" si="43"/>
        <v>12541242.300000001</v>
      </c>
      <c r="BE914" s="22">
        <f t="shared" si="44"/>
        <v>25082484.600000001</v>
      </c>
    </row>
    <row r="915" spans="1:57" x14ac:dyDescent="0.3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0">
        <v>41803</v>
      </c>
      <c r="AF915" s="140">
        <v>46186</v>
      </c>
      <c r="AG915" s="141">
        <v>58413258.609999999</v>
      </c>
      <c r="AH915" s="83">
        <v>1.7861111111111112</v>
      </c>
      <c r="AI915" s="83">
        <v>12</v>
      </c>
      <c r="AJ915" s="142">
        <v>7.4999999999999997E-2</v>
      </c>
      <c r="AK915" s="79" t="s">
        <v>651</v>
      </c>
      <c r="AL915" s="79" t="s">
        <v>652</v>
      </c>
      <c r="AM915" s="154">
        <v>0</v>
      </c>
      <c r="AN915" s="154">
        <v>0</v>
      </c>
      <c r="AO915" s="154">
        <v>0</v>
      </c>
      <c r="AP915" s="154">
        <v>9735543.0999999996</v>
      </c>
      <c r="AQ915" s="154">
        <v>0</v>
      </c>
      <c r="AR915" s="154">
        <v>0</v>
      </c>
      <c r="AS915" s="154">
        <v>0</v>
      </c>
      <c r="AT915" s="154">
        <v>0</v>
      </c>
      <c r="AU915" s="154">
        <v>0</v>
      </c>
      <c r="AV915" s="154">
        <v>0</v>
      </c>
      <c r="AW915" s="154">
        <v>0</v>
      </c>
      <c r="AX915" s="154">
        <v>0</v>
      </c>
      <c r="AY915" s="154">
        <v>0</v>
      </c>
      <c r="AZ915" s="154">
        <v>0</v>
      </c>
      <c r="BA915" s="154">
        <v>0</v>
      </c>
      <c r="BB915" s="154">
        <v>9735543.0999999996</v>
      </c>
      <c r="BC915" s="22">
        <f t="shared" si="42"/>
        <v>9735543.0999999996</v>
      </c>
      <c r="BD915" s="22">
        <f t="shared" si="43"/>
        <v>9735543.0999999996</v>
      </c>
      <c r="BE915" s="22">
        <f t="shared" si="44"/>
        <v>19471086.199999999</v>
      </c>
    </row>
    <row r="916" spans="1:57" x14ac:dyDescent="0.3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0">
        <v>41835</v>
      </c>
      <c r="AF916" s="140">
        <v>46218</v>
      </c>
      <c r="AG916" s="141">
        <v>75386000.239999995</v>
      </c>
      <c r="AH916" s="83">
        <v>1.875</v>
      </c>
      <c r="AI916" s="83">
        <v>12</v>
      </c>
      <c r="AJ916" s="142">
        <v>7.4999999999999997E-2</v>
      </c>
      <c r="AK916" s="79" t="s">
        <v>651</v>
      </c>
      <c r="AL916" s="79" t="s">
        <v>652</v>
      </c>
      <c r="AM916" s="154">
        <v>0</v>
      </c>
      <c r="AN916" s="154">
        <v>0</v>
      </c>
      <c r="AO916" s="154">
        <v>0</v>
      </c>
      <c r="AP916" s="154">
        <v>0</v>
      </c>
      <c r="AQ916" s="154">
        <v>12564333.369999999</v>
      </c>
      <c r="AR916" s="154">
        <v>0</v>
      </c>
      <c r="AS916" s="154">
        <v>0</v>
      </c>
      <c r="AT916" s="154">
        <v>0</v>
      </c>
      <c r="AU916" s="154">
        <v>0</v>
      </c>
      <c r="AV916" s="154">
        <v>0</v>
      </c>
      <c r="AW916" s="154">
        <v>0</v>
      </c>
      <c r="AX916" s="154">
        <v>0</v>
      </c>
      <c r="AY916" s="154">
        <v>0</v>
      </c>
      <c r="AZ916" s="154">
        <v>0</v>
      </c>
      <c r="BA916" s="154">
        <v>0</v>
      </c>
      <c r="BB916" s="154">
        <v>0</v>
      </c>
      <c r="BC916" s="22">
        <f t="shared" si="42"/>
        <v>0</v>
      </c>
      <c r="BD916" s="22">
        <f t="shared" si="43"/>
        <v>12564333.369999999</v>
      </c>
      <c r="BE916" s="22">
        <f t="shared" si="44"/>
        <v>12564333.369999999</v>
      </c>
    </row>
    <row r="917" spans="1:57" x14ac:dyDescent="0.3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39290749.210000001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39290749.210000001</v>
      </c>
      <c r="AE917" s="140">
        <v>41957</v>
      </c>
      <c r="AF917" s="140">
        <v>46340</v>
      </c>
      <c r="AG917" s="141">
        <v>78581498.409999996</v>
      </c>
      <c r="AH917" s="83">
        <v>2.2055555555555557</v>
      </c>
      <c r="AI917" s="83">
        <v>12</v>
      </c>
      <c r="AJ917" s="142">
        <v>7.4999999999999997E-2</v>
      </c>
      <c r="AK917" s="79" t="s">
        <v>651</v>
      </c>
      <c r="AL917" s="79" t="s">
        <v>652</v>
      </c>
      <c r="AM917" s="154">
        <v>0</v>
      </c>
      <c r="AN917" s="154">
        <v>0</v>
      </c>
      <c r="AO917" s="154">
        <v>0</v>
      </c>
      <c r="AP917" s="154">
        <v>0</v>
      </c>
      <c r="AQ917" s="154">
        <v>0</v>
      </c>
      <c r="AR917" s="154">
        <v>0</v>
      </c>
      <c r="AS917" s="154">
        <v>0</v>
      </c>
      <c r="AT917" s="154">
        <v>0</v>
      </c>
      <c r="AU917" s="154">
        <v>13096916.4</v>
      </c>
      <c r="AV917" s="154">
        <v>0</v>
      </c>
      <c r="AW917" s="154">
        <v>0</v>
      </c>
      <c r="AX917" s="154">
        <v>0</v>
      </c>
      <c r="AY917" s="154">
        <v>0</v>
      </c>
      <c r="AZ917" s="154">
        <v>0</v>
      </c>
      <c r="BA917" s="154">
        <v>0</v>
      </c>
      <c r="BB917" s="154">
        <v>0</v>
      </c>
      <c r="BC917" s="22">
        <f t="shared" si="42"/>
        <v>0</v>
      </c>
      <c r="BD917" s="22">
        <f t="shared" si="43"/>
        <v>13096916.4</v>
      </c>
      <c r="BE917" s="22">
        <f t="shared" si="44"/>
        <v>13096916.4</v>
      </c>
    </row>
    <row r="918" spans="1:57" x14ac:dyDescent="0.3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39252144.120000005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39252144.120000005</v>
      </c>
      <c r="AE918" s="140">
        <v>41988</v>
      </c>
      <c r="AF918" s="140">
        <v>46371</v>
      </c>
      <c r="AG918" s="141">
        <v>78504288.269999996</v>
      </c>
      <c r="AH918" s="83">
        <v>2.2916666666666665</v>
      </c>
      <c r="AI918" s="83">
        <v>12</v>
      </c>
      <c r="AJ918" s="142">
        <v>7.4999999999999997E-2</v>
      </c>
      <c r="AK918" s="79" t="s">
        <v>651</v>
      </c>
      <c r="AL918" s="79" t="s">
        <v>652</v>
      </c>
      <c r="AM918" s="154">
        <v>0</v>
      </c>
      <c r="AN918" s="154">
        <v>0</v>
      </c>
      <c r="AO918" s="154">
        <v>0</v>
      </c>
      <c r="AP918" s="154">
        <v>0</v>
      </c>
      <c r="AQ918" s="154">
        <v>0</v>
      </c>
      <c r="AR918" s="154">
        <v>0</v>
      </c>
      <c r="AS918" s="154">
        <v>0</v>
      </c>
      <c r="AT918" s="154">
        <v>0</v>
      </c>
      <c r="AU918" s="154">
        <v>0</v>
      </c>
      <c r="AV918" s="154">
        <v>13084048.050000001</v>
      </c>
      <c r="AW918" s="154">
        <v>0</v>
      </c>
      <c r="AX918" s="154">
        <v>0</v>
      </c>
      <c r="AY918" s="154">
        <v>0</v>
      </c>
      <c r="AZ918" s="154">
        <v>0</v>
      </c>
      <c r="BA918" s="154">
        <v>0</v>
      </c>
      <c r="BB918" s="154">
        <v>0</v>
      </c>
      <c r="BC918" s="22">
        <f t="shared" si="42"/>
        <v>0</v>
      </c>
      <c r="BD918" s="22">
        <f t="shared" si="43"/>
        <v>13084048.050000001</v>
      </c>
      <c r="BE918" s="22">
        <f t="shared" si="44"/>
        <v>13084048.050000001</v>
      </c>
    </row>
    <row r="919" spans="1:57" x14ac:dyDescent="0.3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75846138.459999979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75846138.459999979</v>
      </c>
      <c r="AE919" s="140">
        <v>42019</v>
      </c>
      <c r="AF919" s="140">
        <v>46402</v>
      </c>
      <c r="AG919" s="141">
        <v>151692276.91</v>
      </c>
      <c r="AH919" s="83">
        <v>2.375</v>
      </c>
      <c r="AI919" s="83">
        <v>12</v>
      </c>
      <c r="AJ919" s="142">
        <v>7.4999999999999997E-2</v>
      </c>
      <c r="AK919" s="79" t="s">
        <v>651</v>
      </c>
      <c r="AL919" s="79" t="s">
        <v>652</v>
      </c>
      <c r="AM919" s="154">
        <v>0</v>
      </c>
      <c r="AN919" s="154">
        <v>0</v>
      </c>
      <c r="AO919" s="154">
        <v>0</v>
      </c>
      <c r="AP919" s="154">
        <v>0</v>
      </c>
      <c r="AQ919" s="154">
        <v>0</v>
      </c>
      <c r="AR919" s="154">
        <v>0</v>
      </c>
      <c r="AS919" s="154">
        <v>0</v>
      </c>
      <c r="AT919" s="154">
        <v>0</v>
      </c>
      <c r="AU919" s="154">
        <v>0</v>
      </c>
      <c r="AV919" s="154">
        <v>0</v>
      </c>
      <c r="AW919" s="154">
        <v>25282046.149999999</v>
      </c>
      <c r="AX919" s="154">
        <v>0</v>
      </c>
      <c r="AY919" s="154">
        <v>0</v>
      </c>
      <c r="AZ919" s="154">
        <v>0</v>
      </c>
      <c r="BA919" s="154">
        <v>0</v>
      </c>
      <c r="BB919" s="154">
        <v>0</v>
      </c>
      <c r="BC919" s="22">
        <f t="shared" si="42"/>
        <v>0</v>
      </c>
      <c r="BD919" s="22">
        <f t="shared" si="43"/>
        <v>25282046.149999999</v>
      </c>
      <c r="BE919" s="22">
        <f t="shared" si="44"/>
        <v>25282046.149999999</v>
      </c>
    </row>
    <row r="920" spans="1:57" x14ac:dyDescent="0.3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40">
        <v>42088</v>
      </c>
      <c r="AF920" s="140">
        <v>46471</v>
      </c>
      <c r="AG920" s="141">
        <v>85554534.609999999</v>
      </c>
      <c r="AH920" s="83">
        <v>2.5694444444444446</v>
      </c>
      <c r="AI920" s="83">
        <v>12</v>
      </c>
      <c r="AJ920" s="142">
        <v>7.4999999999999997E-2</v>
      </c>
      <c r="AK920" s="79" t="s">
        <v>651</v>
      </c>
      <c r="AL920" s="79" t="s">
        <v>652</v>
      </c>
      <c r="AM920" s="154">
        <v>14259089.1</v>
      </c>
      <c r="AN920" s="154">
        <v>0</v>
      </c>
      <c r="AO920" s="154">
        <v>0</v>
      </c>
      <c r="AP920" s="154">
        <v>0</v>
      </c>
      <c r="AQ920" s="154">
        <v>0</v>
      </c>
      <c r="AR920" s="154">
        <v>0</v>
      </c>
      <c r="AS920" s="154">
        <v>0</v>
      </c>
      <c r="AT920" s="154">
        <v>0</v>
      </c>
      <c r="AU920" s="154">
        <v>0</v>
      </c>
      <c r="AV920" s="154">
        <v>0</v>
      </c>
      <c r="AW920" s="154">
        <v>0</v>
      </c>
      <c r="AX920" s="154">
        <v>0</v>
      </c>
      <c r="AY920" s="154">
        <v>14259089.1</v>
      </c>
      <c r="AZ920" s="154">
        <v>0</v>
      </c>
      <c r="BA920" s="154">
        <v>0</v>
      </c>
      <c r="BB920" s="154">
        <v>0</v>
      </c>
      <c r="BC920" s="22">
        <f t="shared" si="42"/>
        <v>14259089.1</v>
      </c>
      <c r="BD920" s="22">
        <f t="shared" si="43"/>
        <v>14259089.1</v>
      </c>
      <c r="BE920" s="22">
        <f t="shared" si="44"/>
        <v>28518178.199999999</v>
      </c>
    </row>
    <row r="921" spans="1:57" x14ac:dyDescent="0.3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40">
        <v>42088</v>
      </c>
      <c r="AF921" s="140">
        <v>46471</v>
      </c>
      <c r="AG921" s="141">
        <v>85404710.010000005</v>
      </c>
      <c r="AH921" s="83">
        <v>2.5694444444444446</v>
      </c>
      <c r="AI921" s="83">
        <v>12</v>
      </c>
      <c r="AJ921" s="142">
        <v>7.4999999999999997E-2</v>
      </c>
      <c r="AK921" s="79" t="s">
        <v>651</v>
      </c>
      <c r="AL921" s="79" t="s">
        <v>652</v>
      </c>
      <c r="AM921" s="154">
        <v>14234118.34</v>
      </c>
      <c r="AN921" s="154">
        <v>0</v>
      </c>
      <c r="AO921" s="154">
        <v>0</v>
      </c>
      <c r="AP921" s="154">
        <v>0</v>
      </c>
      <c r="AQ921" s="154">
        <v>0</v>
      </c>
      <c r="AR921" s="154">
        <v>0</v>
      </c>
      <c r="AS921" s="154">
        <v>0</v>
      </c>
      <c r="AT921" s="154">
        <v>0</v>
      </c>
      <c r="AU921" s="154">
        <v>0</v>
      </c>
      <c r="AV921" s="154">
        <v>0</v>
      </c>
      <c r="AW921" s="154">
        <v>0</v>
      </c>
      <c r="AX921" s="154">
        <v>0</v>
      </c>
      <c r="AY921" s="154">
        <v>14234118.34</v>
      </c>
      <c r="AZ921" s="154">
        <v>0</v>
      </c>
      <c r="BA921" s="154">
        <v>0</v>
      </c>
      <c r="BB921" s="154">
        <v>0</v>
      </c>
      <c r="BC921" s="22">
        <f t="shared" si="42"/>
        <v>14234118.34</v>
      </c>
      <c r="BD921" s="22">
        <f t="shared" si="43"/>
        <v>14234118.34</v>
      </c>
      <c r="BE921" s="22">
        <f t="shared" si="44"/>
        <v>28468236.68</v>
      </c>
    </row>
    <row r="922" spans="1:57" x14ac:dyDescent="0.3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40">
        <v>42109</v>
      </c>
      <c r="AF922" s="140">
        <v>46492</v>
      </c>
      <c r="AG922" s="141">
        <v>105463902.08</v>
      </c>
      <c r="AH922" s="83">
        <v>2.625</v>
      </c>
      <c r="AI922" s="83">
        <v>12</v>
      </c>
      <c r="AJ922" s="142">
        <v>7.4999999999999997E-2</v>
      </c>
      <c r="AK922" s="79" t="s">
        <v>651</v>
      </c>
      <c r="AL922" s="79" t="s">
        <v>652</v>
      </c>
      <c r="AM922" s="154">
        <v>0</v>
      </c>
      <c r="AN922" s="154">
        <v>17577317.010000002</v>
      </c>
      <c r="AO922" s="154">
        <v>0</v>
      </c>
      <c r="AP922" s="154">
        <v>0</v>
      </c>
      <c r="AQ922" s="154">
        <v>0</v>
      </c>
      <c r="AR922" s="154">
        <v>0</v>
      </c>
      <c r="AS922" s="154">
        <v>0</v>
      </c>
      <c r="AT922" s="154">
        <v>0</v>
      </c>
      <c r="AU922" s="154">
        <v>0</v>
      </c>
      <c r="AV922" s="154">
        <v>0</v>
      </c>
      <c r="AW922" s="154">
        <v>0</v>
      </c>
      <c r="AX922" s="154">
        <v>0</v>
      </c>
      <c r="AY922" s="154">
        <v>0</v>
      </c>
      <c r="AZ922" s="154">
        <v>17577317.010000002</v>
      </c>
      <c r="BA922" s="154">
        <v>0</v>
      </c>
      <c r="BB922" s="154">
        <v>0</v>
      </c>
      <c r="BC922" s="22">
        <f t="shared" si="42"/>
        <v>17577317.010000002</v>
      </c>
      <c r="BD922" s="22">
        <f t="shared" si="43"/>
        <v>17577317.010000002</v>
      </c>
      <c r="BE922" s="22">
        <f t="shared" si="44"/>
        <v>35154634.020000003</v>
      </c>
    </row>
    <row r="923" spans="1:57" x14ac:dyDescent="0.3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0">
        <v>41486</v>
      </c>
      <c r="AF923" s="140">
        <v>46965</v>
      </c>
      <c r="AG923" s="141">
        <v>5120329.3899999997</v>
      </c>
      <c r="AH923" s="83">
        <v>3.9166666666666665</v>
      </c>
      <c r="AI923" s="83">
        <v>15</v>
      </c>
      <c r="AJ923" s="142">
        <v>7.4999999999999997E-2</v>
      </c>
      <c r="AK923" s="79" t="s">
        <v>651</v>
      </c>
      <c r="AL923" s="79" t="s">
        <v>652</v>
      </c>
      <c r="AM923" s="154">
        <v>0</v>
      </c>
      <c r="AN923" s="154">
        <v>0</v>
      </c>
      <c r="AO923" s="154">
        <v>0</v>
      </c>
      <c r="AP923" s="154">
        <v>0</v>
      </c>
      <c r="AQ923" s="154">
        <v>0</v>
      </c>
      <c r="AR923" s="154">
        <v>0</v>
      </c>
      <c r="AS923" s="154">
        <v>0</v>
      </c>
      <c r="AT923" s="154">
        <v>0</v>
      </c>
      <c r="AU923" s="154">
        <v>0</v>
      </c>
      <c r="AV923" s="154">
        <v>0</v>
      </c>
      <c r="AW923" s="154">
        <v>0</v>
      </c>
      <c r="AX923" s="154">
        <v>0</v>
      </c>
      <c r="AY923" s="154">
        <v>0</v>
      </c>
      <c r="AZ923" s="154">
        <v>0</v>
      </c>
      <c r="BA923" s="154">
        <v>0</v>
      </c>
      <c r="BB923" s="154">
        <v>0</v>
      </c>
      <c r="BC923" s="22">
        <f t="shared" si="42"/>
        <v>0</v>
      </c>
      <c r="BD923" s="22">
        <f t="shared" si="43"/>
        <v>0</v>
      </c>
      <c r="BE923" s="22">
        <f t="shared" si="44"/>
        <v>0</v>
      </c>
    </row>
    <row r="924" spans="1:57" x14ac:dyDescent="0.3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0">
        <v>41751</v>
      </c>
      <c r="AF924" s="140">
        <v>49056</v>
      </c>
      <c r="AG924" s="141">
        <v>1284789.3400000001</v>
      </c>
      <c r="AH924" s="83">
        <v>9.6444444444444439</v>
      </c>
      <c r="AI924" s="83">
        <v>20</v>
      </c>
      <c r="AJ924" s="142">
        <v>7.4999999999999997E-3</v>
      </c>
      <c r="AK924" s="79" t="s">
        <v>651</v>
      </c>
      <c r="AL924" s="79" t="s">
        <v>652</v>
      </c>
      <c r="AM924" s="154">
        <v>0</v>
      </c>
      <c r="AN924" s="154">
        <v>0</v>
      </c>
      <c r="AO924" s="154">
        <v>0</v>
      </c>
      <c r="AP924" s="154">
        <v>0</v>
      </c>
      <c r="AQ924" s="154">
        <v>0</v>
      </c>
      <c r="AR924" s="154">
        <v>0</v>
      </c>
      <c r="AS924" s="154">
        <v>0</v>
      </c>
      <c r="AT924" s="154">
        <v>0</v>
      </c>
      <c r="AU924" s="154">
        <v>0</v>
      </c>
      <c r="AV924" s="154">
        <v>0</v>
      </c>
      <c r="AW924" s="154">
        <v>0</v>
      </c>
      <c r="AX924" s="154">
        <v>0</v>
      </c>
      <c r="AY924" s="154">
        <v>0</v>
      </c>
      <c r="AZ924" s="154">
        <v>0</v>
      </c>
      <c r="BA924" s="154">
        <v>0</v>
      </c>
      <c r="BB924" s="154">
        <v>0</v>
      </c>
      <c r="BC924" s="22">
        <f t="shared" si="42"/>
        <v>0</v>
      </c>
      <c r="BD924" s="22">
        <f t="shared" si="43"/>
        <v>0</v>
      </c>
      <c r="BE924" s="22">
        <f t="shared" si="44"/>
        <v>0</v>
      </c>
    </row>
    <row r="925" spans="1:57" x14ac:dyDescent="0.3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0">
        <v>40974</v>
      </c>
      <c r="AF925" s="140">
        <v>45357</v>
      </c>
      <c r="AG925" s="141">
        <v>8486581.9600000009</v>
      </c>
      <c r="AH925" s="83">
        <v>0</v>
      </c>
      <c r="AI925" s="83">
        <v>0</v>
      </c>
      <c r="AJ925" s="142">
        <v>7.0000000000000007E-2</v>
      </c>
      <c r="AK925" s="79" t="s">
        <v>651</v>
      </c>
      <c r="AL925" s="79" t="s">
        <v>652</v>
      </c>
      <c r="AM925" s="154">
        <v>0</v>
      </c>
      <c r="AN925" s="154">
        <v>0</v>
      </c>
      <c r="AO925" s="154">
        <v>0</v>
      </c>
      <c r="AP925" s="154">
        <v>0</v>
      </c>
      <c r="AQ925" s="154">
        <v>0</v>
      </c>
      <c r="AR925" s="154">
        <v>0</v>
      </c>
      <c r="AS925" s="154">
        <v>0</v>
      </c>
      <c r="AT925" s="154">
        <v>0</v>
      </c>
      <c r="AU925" s="154">
        <v>0</v>
      </c>
      <c r="AV925" s="154">
        <v>0</v>
      </c>
      <c r="AW925" s="154">
        <v>0</v>
      </c>
      <c r="AX925" s="154">
        <v>0</v>
      </c>
      <c r="AY925" s="154">
        <v>0</v>
      </c>
      <c r="AZ925" s="154">
        <v>0</v>
      </c>
      <c r="BA925" s="154">
        <v>0</v>
      </c>
      <c r="BB925" s="154">
        <v>0</v>
      </c>
      <c r="BC925" s="22">
        <f t="shared" si="42"/>
        <v>0</v>
      </c>
      <c r="BD925" s="22">
        <f t="shared" si="43"/>
        <v>0</v>
      </c>
      <c r="BE925" s="22">
        <f t="shared" si="44"/>
        <v>0</v>
      </c>
    </row>
    <row r="926" spans="1:57" x14ac:dyDescent="0.3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10909090.920000002</v>
      </c>
      <c r="AE926" s="140">
        <v>41389</v>
      </c>
      <c r="AF926" s="140">
        <v>46868</v>
      </c>
      <c r="AG926" s="141">
        <v>15000000</v>
      </c>
      <c r="AH926" s="83">
        <v>3.6527777777777777</v>
      </c>
      <c r="AI926" s="83">
        <v>15</v>
      </c>
      <c r="AJ926" s="142">
        <v>7.7499999999999999E-2</v>
      </c>
      <c r="AK926" s="79" t="s">
        <v>651</v>
      </c>
      <c r="AL926" s="79" t="s">
        <v>652</v>
      </c>
      <c r="AM926" s="154">
        <v>0</v>
      </c>
      <c r="AN926" s="154">
        <v>1363636.36</v>
      </c>
      <c r="AO926" s="154">
        <v>0</v>
      </c>
      <c r="AP926" s="154">
        <v>0</v>
      </c>
      <c r="AQ926" s="154">
        <v>0</v>
      </c>
      <c r="AR926" s="154">
        <v>0</v>
      </c>
      <c r="AS926" s="154">
        <v>0</v>
      </c>
      <c r="AT926" s="154">
        <v>1363636.36</v>
      </c>
      <c r="AU926" s="154">
        <v>0</v>
      </c>
      <c r="AV926" s="154">
        <v>0</v>
      </c>
      <c r="AW926" s="154">
        <v>0</v>
      </c>
      <c r="AX926" s="154">
        <v>0</v>
      </c>
      <c r="AY926" s="154">
        <v>0</v>
      </c>
      <c r="AZ926" s="154">
        <v>1363636.36</v>
      </c>
      <c r="BA926" s="154">
        <v>0</v>
      </c>
      <c r="BB926" s="154">
        <v>0</v>
      </c>
      <c r="BC926" s="22">
        <f t="shared" si="42"/>
        <v>1363636.36</v>
      </c>
      <c r="BD926" s="22">
        <f t="shared" si="43"/>
        <v>2727272.72</v>
      </c>
      <c r="BE926" s="22">
        <f t="shared" si="44"/>
        <v>4090909.08</v>
      </c>
    </row>
    <row r="927" spans="1:57" x14ac:dyDescent="0.3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13090909.079999998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13090909.079999998</v>
      </c>
      <c r="AE927" s="140">
        <v>41450</v>
      </c>
      <c r="AF927" s="140">
        <v>46929</v>
      </c>
      <c r="AG927" s="141">
        <v>18000000</v>
      </c>
      <c r="AH927" s="83">
        <v>3.8194444444444446</v>
      </c>
      <c r="AI927" s="83">
        <v>15</v>
      </c>
      <c r="AJ927" s="142">
        <v>7.7499999999999999E-2</v>
      </c>
      <c r="AK927" s="79" t="s">
        <v>651</v>
      </c>
      <c r="AL927" s="79" t="s">
        <v>652</v>
      </c>
      <c r="AM927" s="154">
        <v>0</v>
      </c>
      <c r="AN927" s="154">
        <v>0</v>
      </c>
      <c r="AO927" s="154">
        <v>0</v>
      </c>
      <c r="AP927" s="154">
        <v>1636363.64</v>
      </c>
      <c r="AQ927" s="154">
        <v>0</v>
      </c>
      <c r="AR927" s="154">
        <v>0</v>
      </c>
      <c r="AS927" s="154">
        <v>0</v>
      </c>
      <c r="AT927" s="154">
        <v>0</v>
      </c>
      <c r="AU927" s="154">
        <v>0</v>
      </c>
      <c r="AV927" s="154">
        <v>1636363.64</v>
      </c>
      <c r="AW927" s="154">
        <v>0</v>
      </c>
      <c r="AX927" s="154">
        <v>0</v>
      </c>
      <c r="AY927" s="154">
        <v>0</v>
      </c>
      <c r="AZ927" s="154">
        <v>0</v>
      </c>
      <c r="BA927" s="154">
        <v>0</v>
      </c>
      <c r="BB927" s="154">
        <v>1636363.64</v>
      </c>
      <c r="BC927" s="22">
        <f t="shared" si="42"/>
        <v>1636363.64</v>
      </c>
      <c r="BD927" s="22">
        <f t="shared" si="43"/>
        <v>3272727.28</v>
      </c>
      <c r="BE927" s="22">
        <f t="shared" si="44"/>
        <v>4909090.92</v>
      </c>
    </row>
    <row r="928" spans="1:57" x14ac:dyDescent="0.3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3636363.6499999994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3636363.6499999994</v>
      </c>
      <c r="AE928" s="140">
        <v>41479</v>
      </c>
      <c r="AF928" s="140">
        <v>46958</v>
      </c>
      <c r="AG928" s="141">
        <v>5000000</v>
      </c>
      <c r="AH928" s="83">
        <v>3.9</v>
      </c>
      <c r="AI928" s="83">
        <v>15</v>
      </c>
      <c r="AJ928" s="142">
        <v>7.7499999999999999E-2</v>
      </c>
      <c r="AK928" s="79" t="s">
        <v>651</v>
      </c>
      <c r="AL928" s="79" t="s">
        <v>652</v>
      </c>
      <c r="AM928" s="154">
        <v>0</v>
      </c>
      <c r="AN928" s="154">
        <v>0</v>
      </c>
      <c r="AO928" s="154">
        <v>0</v>
      </c>
      <c r="AP928" s="154">
        <v>0</v>
      </c>
      <c r="AQ928" s="154">
        <v>454545.45</v>
      </c>
      <c r="AR928" s="154">
        <v>0</v>
      </c>
      <c r="AS928" s="154">
        <v>0</v>
      </c>
      <c r="AT928" s="154">
        <v>0</v>
      </c>
      <c r="AU928" s="154">
        <v>0</v>
      </c>
      <c r="AV928" s="154">
        <v>0</v>
      </c>
      <c r="AW928" s="154">
        <v>454545.45</v>
      </c>
      <c r="AX928" s="154">
        <v>0</v>
      </c>
      <c r="AY928" s="154">
        <v>0</v>
      </c>
      <c r="AZ928" s="154">
        <v>0</v>
      </c>
      <c r="BA928" s="154">
        <v>0</v>
      </c>
      <c r="BB928" s="154">
        <v>0</v>
      </c>
      <c r="BC928" s="22">
        <f t="shared" si="42"/>
        <v>0</v>
      </c>
      <c r="BD928" s="22">
        <f t="shared" si="43"/>
        <v>909090.9</v>
      </c>
      <c r="BE928" s="22">
        <f t="shared" si="44"/>
        <v>909090.9</v>
      </c>
    </row>
    <row r="929" spans="1:57" x14ac:dyDescent="0.3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681818.18</v>
      </c>
      <c r="Z929" s="77">
        <v>237784.09</v>
      </c>
      <c r="AA929" s="77">
        <v>0</v>
      </c>
      <c r="AB929" s="77">
        <v>0</v>
      </c>
      <c r="AC929" s="77">
        <v>0</v>
      </c>
      <c r="AD929" s="77">
        <v>5454545.4600000009</v>
      </c>
      <c r="AE929" s="140">
        <v>41487</v>
      </c>
      <c r="AF929" s="140">
        <v>46966</v>
      </c>
      <c r="AG929" s="141">
        <v>7500000</v>
      </c>
      <c r="AH929" s="83">
        <v>3.9194444444444443</v>
      </c>
      <c r="AI929" s="83">
        <v>15</v>
      </c>
      <c r="AJ929" s="142">
        <v>7.7499999999999999E-2</v>
      </c>
      <c r="AK929" s="79" t="s">
        <v>651</v>
      </c>
      <c r="AL929" s="79" t="s">
        <v>652</v>
      </c>
      <c r="AM929" s="154">
        <v>0</v>
      </c>
      <c r="AN929" s="154">
        <v>0</v>
      </c>
      <c r="AO929" s="154">
        <v>0</v>
      </c>
      <c r="AP929" s="154">
        <v>0</v>
      </c>
      <c r="AQ929" s="154">
        <v>0</v>
      </c>
      <c r="AR929" s="154">
        <v>681818.18</v>
      </c>
      <c r="AS929" s="154">
        <v>0</v>
      </c>
      <c r="AT929" s="154">
        <v>0</v>
      </c>
      <c r="AU929" s="154">
        <v>0</v>
      </c>
      <c r="AV929" s="154">
        <v>0</v>
      </c>
      <c r="AW929" s="154">
        <v>0</v>
      </c>
      <c r="AX929" s="154">
        <v>681818.18</v>
      </c>
      <c r="AY929" s="154">
        <v>0</v>
      </c>
      <c r="AZ929" s="154">
        <v>0</v>
      </c>
      <c r="BA929" s="154">
        <v>0</v>
      </c>
      <c r="BB929" s="154">
        <v>0</v>
      </c>
      <c r="BC929" s="22">
        <f t="shared" si="42"/>
        <v>0</v>
      </c>
      <c r="BD929" s="22">
        <f t="shared" si="43"/>
        <v>1363636.36</v>
      </c>
      <c r="BE929" s="22">
        <f t="shared" si="44"/>
        <v>1363636.36</v>
      </c>
    </row>
    <row r="930" spans="1:57" x14ac:dyDescent="0.3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10636363.640000001</v>
      </c>
      <c r="AE930" s="140">
        <v>41528</v>
      </c>
      <c r="AF930" s="140">
        <v>47007</v>
      </c>
      <c r="AG930" s="141">
        <v>13000000</v>
      </c>
      <c r="AH930" s="83">
        <v>4.0305555555555559</v>
      </c>
      <c r="AI930" s="83">
        <v>15</v>
      </c>
      <c r="AJ930" s="142">
        <v>7.7499999999999999E-2</v>
      </c>
      <c r="AK930" s="79" t="s">
        <v>651</v>
      </c>
      <c r="AL930" s="79" t="s">
        <v>652</v>
      </c>
      <c r="AM930" s="154">
        <v>1181818.18</v>
      </c>
      <c r="AN930" s="154">
        <v>0</v>
      </c>
      <c r="AO930" s="154">
        <v>0</v>
      </c>
      <c r="AP930" s="154">
        <v>0</v>
      </c>
      <c r="AQ930" s="154">
        <v>0</v>
      </c>
      <c r="AR930" s="154">
        <v>0</v>
      </c>
      <c r="AS930" s="154">
        <v>1181818.18</v>
      </c>
      <c r="AT930" s="154">
        <v>0</v>
      </c>
      <c r="AU930" s="154">
        <v>0</v>
      </c>
      <c r="AV930" s="154">
        <v>0</v>
      </c>
      <c r="AW930" s="154">
        <v>0</v>
      </c>
      <c r="AX930" s="154">
        <v>0</v>
      </c>
      <c r="AY930" s="154">
        <v>1181818.18</v>
      </c>
      <c r="AZ930" s="154">
        <v>0</v>
      </c>
      <c r="BA930" s="154">
        <v>0</v>
      </c>
      <c r="BB930" s="154">
        <v>0</v>
      </c>
      <c r="BC930" s="22">
        <f t="shared" si="42"/>
        <v>1181818.18</v>
      </c>
      <c r="BD930" s="22">
        <f t="shared" si="43"/>
        <v>2363636.36</v>
      </c>
      <c r="BE930" s="22">
        <f t="shared" si="44"/>
        <v>3545454.54</v>
      </c>
    </row>
    <row r="931" spans="1:57" x14ac:dyDescent="0.3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20454545.460000001</v>
      </c>
      <c r="AE931" s="140">
        <v>41570</v>
      </c>
      <c r="AF931" s="140">
        <v>47049</v>
      </c>
      <c r="AG931" s="141">
        <v>25000000</v>
      </c>
      <c r="AH931" s="83">
        <v>4.1472222222222221</v>
      </c>
      <c r="AI931" s="83">
        <v>15</v>
      </c>
      <c r="AJ931" s="142">
        <v>7.7499999999999999E-2</v>
      </c>
      <c r="AK931" s="79" t="s">
        <v>651</v>
      </c>
      <c r="AL931" s="79" t="s">
        <v>652</v>
      </c>
      <c r="AM931" s="154">
        <v>0</v>
      </c>
      <c r="AN931" s="154">
        <v>2272727.27</v>
      </c>
      <c r="AO931" s="154">
        <v>0</v>
      </c>
      <c r="AP931" s="154">
        <v>0</v>
      </c>
      <c r="AQ931" s="154">
        <v>0</v>
      </c>
      <c r="AR931" s="154">
        <v>0</v>
      </c>
      <c r="AS931" s="154">
        <v>0</v>
      </c>
      <c r="AT931" s="154">
        <v>2272727.27</v>
      </c>
      <c r="AU931" s="154">
        <v>0</v>
      </c>
      <c r="AV931" s="154">
        <v>0</v>
      </c>
      <c r="AW931" s="154">
        <v>0</v>
      </c>
      <c r="AX931" s="154">
        <v>0</v>
      </c>
      <c r="AY931" s="154">
        <v>0</v>
      </c>
      <c r="AZ931" s="154">
        <v>2272727.27</v>
      </c>
      <c r="BA931" s="154">
        <v>0</v>
      </c>
      <c r="BB931" s="154">
        <v>0</v>
      </c>
      <c r="BC931" s="22">
        <f t="shared" si="42"/>
        <v>2272727.27</v>
      </c>
      <c r="BD931" s="22">
        <f t="shared" si="43"/>
        <v>4545454.54</v>
      </c>
      <c r="BE931" s="22">
        <f t="shared" si="44"/>
        <v>6818181.8100000005</v>
      </c>
    </row>
    <row r="932" spans="1:57" x14ac:dyDescent="0.3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10227272.719999999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10227272.719999999</v>
      </c>
      <c r="AE932" s="140">
        <v>41585</v>
      </c>
      <c r="AF932" s="140">
        <v>47064</v>
      </c>
      <c r="AG932" s="141">
        <v>12500000</v>
      </c>
      <c r="AH932" s="83">
        <v>4.1861111111111109</v>
      </c>
      <c r="AI932" s="83">
        <v>15</v>
      </c>
      <c r="AJ932" s="142">
        <v>7.7499999999999999E-2</v>
      </c>
      <c r="AK932" s="79" t="s">
        <v>651</v>
      </c>
      <c r="AL932" s="79" t="s">
        <v>652</v>
      </c>
      <c r="AM932" s="154">
        <v>0</v>
      </c>
      <c r="AN932" s="154">
        <v>0</v>
      </c>
      <c r="AO932" s="154">
        <v>1136363.6399999999</v>
      </c>
      <c r="AP932" s="154">
        <v>0</v>
      </c>
      <c r="AQ932" s="154">
        <v>0</v>
      </c>
      <c r="AR932" s="154">
        <v>0</v>
      </c>
      <c r="AS932" s="154">
        <v>0</v>
      </c>
      <c r="AT932" s="154">
        <v>0</v>
      </c>
      <c r="AU932" s="154">
        <v>1136363.6399999999</v>
      </c>
      <c r="AV932" s="154">
        <v>0</v>
      </c>
      <c r="AW932" s="154">
        <v>0</v>
      </c>
      <c r="AX932" s="154">
        <v>0</v>
      </c>
      <c r="AY932" s="154">
        <v>0</v>
      </c>
      <c r="AZ932" s="154">
        <v>0</v>
      </c>
      <c r="BA932" s="154">
        <v>1136363.6399999999</v>
      </c>
      <c r="BB932" s="154">
        <v>0</v>
      </c>
      <c r="BC932" s="22">
        <f t="shared" si="42"/>
        <v>1136363.6399999999</v>
      </c>
      <c r="BD932" s="22">
        <f t="shared" si="43"/>
        <v>2272727.2799999998</v>
      </c>
      <c r="BE932" s="22">
        <f t="shared" si="44"/>
        <v>3409090.92</v>
      </c>
    </row>
    <row r="933" spans="1:57" x14ac:dyDescent="0.3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10227272.719999999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10227272.719999999</v>
      </c>
      <c r="AE933" s="140">
        <v>41586</v>
      </c>
      <c r="AF933" s="140">
        <v>47065</v>
      </c>
      <c r="AG933" s="141">
        <v>12500000</v>
      </c>
      <c r="AH933" s="83">
        <v>4.1888888888888891</v>
      </c>
      <c r="AI933" s="83">
        <v>15</v>
      </c>
      <c r="AJ933" s="142">
        <v>7.7499999999999999E-2</v>
      </c>
      <c r="AK933" s="79" t="s">
        <v>651</v>
      </c>
      <c r="AL933" s="79" t="s">
        <v>652</v>
      </c>
      <c r="AM933" s="154">
        <v>0</v>
      </c>
      <c r="AN933" s="154">
        <v>0</v>
      </c>
      <c r="AO933" s="154">
        <v>1136363.6399999999</v>
      </c>
      <c r="AP933" s="154">
        <v>0</v>
      </c>
      <c r="AQ933" s="154">
        <v>0</v>
      </c>
      <c r="AR933" s="154">
        <v>0</v>
      </c>
      <c r="AS933" s="154">
        <v>0</v>
      </c>
      <c r="AT933" s="154">
        <v>0</v>
      </c>
      <c r="AU933" s="154">
        <v>1136363.6399999999</v>
      </c>
      <c r="AV933" s="154">
        <v>0</v>
      </c>
      <c r="AW933" s="154">
        <v>0</v>
      </c>
      <c r="AX933" s="154">
        <v>0</v>
      </c>
      <c r="AY933" s="154">
        <v>0</v>
      </c>
      <c r="AZ933" s="154">
        <v>0</v>
      </c>
      <c r="BA933" s="154">
        <v>1136363.6399999999</v>
      </c>
      <c r="BB933" s="154">
        <v>0</v>
      </c>
      <c r="BC933" s="22">
        <f t="shared" si="42"/>
        <v>1136363.6399999999</v>
      </c>
      <c r="BD933" s="22">
        <f t="shared" si="43"/>
        <v>2272727.2799999998</v>
      </c>
      <c r="BE933" s="22">
        <f t="shared" si="44"/>
        <v>3409090.92</v>
      </c>
    </row>
    <row r="934" spans="1:57" x14ac:dyDescent="0.3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10636363.640000001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10636363.640000001</v>
      </c>
      <c r="AE934" s="140">
        <v>41627</v>
      </c>
      <c r="AF934" s="140">
        <v>47106</v>
      </c>
      <c r="AG934" s="141">
        <v>13000000</v>
      </c>
      <c r="AH934" s="83">
        <v>4.302777777777778</v>
      </c>
      <c r="AI934" s="83">
        <v>15</v>
      </c>
      <c r="AJ934" s="142">
        <v>7.7499999999999999E-2</v>
      </c>
      <c r="AK934" s="79" t="s">
        <v>651</v>
      </c>
      <c r="AL934" s="79" t="s">
        <v>652</v>
      </c>
      <c r="AM934" s="154">
        <v>0</v>
      </c>
      <c r="AN934" s="154">
        <v>0</v>
      </c>
      <c r="AO934" s="154">
        <v>0</v>
      </c>
      <c r="AP934" s="154">
        <v>1181818.18</v>
      </c>
      <c r="AQ934" s="154">
        <v>0</v>
      </c>
      <c r="AR934" s="154">
        <v>0</v>
      </c>
      <c r="AS934" s="154">
        <v>0</v>
      </c>
      <c r="AT934" s="154">
        <v>0</v>
      </c>
      <c r="AU934" s="154">
        <v>0</v>
      </c>
      <c r="AV934" s="154">
        <v>1181818.18</v>
      </c>
      <c r="AW934" s="154">
        <v>0</v>
      </c>
      <c r="AX934" s="154">
        <v>0</v>
      </c>
      <c r="AY934" s="154">
        <v>0</v>
      </c>
      <c r="AZ934" s="154">
        <v>0</v>
      </c>
      <c r="BA934" s="154">
        <v>0</v>
      </c>
      <c r="BB934" s="154">
        <v>1181818.18</v>
      </c>
      <c r="BC934" s="22">
        <f t="shared" si="42"/>
        <v>1181818.18</v>
      </c>
      <c r="BD934" s="22">
        <f t="shared" si="43"/>
        <v>2363636.36</v>
      </c>
      <c r="BE934" s="22">
        <f t="shared" si="44"/>
        <v>3545454.54</v>
      </c>
    </row>
    <row r="935" spans="1:57" x14ac:dyDescent="0.3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500000</v>
      </c>
      <c r="Z935" s="77">
        <v>422500</v>
      </c>
      <c r="AA935" s="77">
        <v>0</v>
      </c>
      <c r="AB935" s="77">
        <v>0</v>
      </c>
      <c r="AC935" s="77">
        <v>0</v>
      </c>
      <c r="AD935" s="77">
        <v>9500000</v>
      </c>
      <c r="AE935" s="140">
        <v>41676</v>
      </c>
      <c r="AF935" s="140">
        <v>48981</v>
      </c>
      <c r="AG935" s="141">
        <v>10000000</v>
      </c>
      <c r="AH935" s="83">
        <v>9.4333333333333336</v>
      </c>
      <c r="AI935" s="83">
        <v>20</v>
      </c>
      <c r="AJ935" s="142">
        <v>8.4500000000000006E-2</v>
      </c>
      <c r="AK935" s="79" t="s">
        <v>651</v>
      </c>
      <c r="AL935" s="79" t="s">
        <v>652</v>
      </c>
      <c r="AM935" s="154">
        <v>0</v>
      </c>
      <c r="AN935" s="154">
        <v>0</v>
      </c>
      <c r="AO935" s="154">
        <v>0</v>
      </c>
      <c r="AP935" s="154">
        <v>0</v>
      </c>
      <c r="AQ935" s="154">
        <v>0</v>
      </c>
      <c r="AR935" s="154">
        <v>500000</v>
      </c>
      <c r="AS935" s="154">
        <v>0</v>
      </c>
      <c r="AT935" s="154">
        <v>0</v>
      </c>
      <c r="AU935" s="154">
        <v>0</v>
      </c>
      <c r="AV935" s="154">
        <v>0</v>
      </c>
      <c r="AW935" s="154">
        <v>0</v>
      </c>
      <c r="AX935" s="154">
        <v>500000</v>
      </c>
      <c r="AY935" s="154">
        <v>0</v>
      </c>
      <c r="AZ935" s="154">
        <v>0</v>
      </c>
      <c r="BA935" s="154">
        <v>0</v>
      </c>
      <c r="BB935" s="154">
        <v>0</v>
      </c>
      <c r="BC935" s="22">
        <f t="shared" si="42"/>
        <v>0</v>
      </c>
      <c r="BD935" s="22">
        <f t="shared" si="43"/>
        <v>1000000</v>
      </c>
      <c r="BE935" s="22">
        <f t="shared" si="44"/>
        <v>1000000</v>
      </c>
    </row>
    <row r="936" spans="1:57" x14ac:dyDescent="0.3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40">
        <v>41717</v>
      </c>
      <c r="AF936" s="140">
        <v>49022</v>
      </c>
      <c r="AG936" s="141">
        <v>20000000</v>
      </c>
      <c r="AH936" s="83">
        <v>9.5527777777777771</v>
      </c>
      <c r="AI936" s="83">
        <v>20</v>
      </c>
      <c r="AJ936" s="142">
        <v>8.4500000000000006E-2</v>
      </c>
      <c r="AK936" s="79" t="s">
        <v>651</v>
      </c>
      <c r="AL936" s="79" t="s">
        <v>652</v>
      </c>
      <c r="AM936" s="154">
        <v>1000000</v>
      </c>
      <c r="AN936" s="154">
        <v>0</v>
      </c>
      <c r="AO936" s="154">
        <v>0</v>
      </c>
      <c r="AP936" s="154">
        <v>0</v>
      </c>
      <c r="AQ936" s="154">
        <v>0</v>
      </c>
      <c r="AR936" s="154">
        <v>0</v>
      </c>
      <c r="AS936" s="154">
        <v>1000000</v>
      </c>
      <c r="AT936" s="154">
        <v>0</v>
      </c>
      <c r="AU936" s="154">
        <v>0</v>
      </c>
      <c r="AV936" s="154">
        <v>0</v>
      </c>
      <c r="AW936" s="154">
        <v>0</v>
      </c>
      <c r="AX936" s="154">
        <v>0</v>
      </c>
      <c r="AY936" s="154">
        <v>1000000</v>
      </c>
      <c r="AZ936" s="154">
        <v>0</v>
      </c>
      <c r="BA936" s="154">
        <v>0</v>
      </c>
      <c r="BB936" s="154">
        <v>0</v>
      </c>
      <c r="BC936" s="22">
        <f t="shared" si="42"/>
        <v>1000000</v>
      </c>
      <c r="BD936" s="22">
        <f t="shared" si="43"/>
        <v>2000000</v>
      </c>
      <c r="BE936" s="22">
        <f t="shared" si="44"/>
        <v>3000000</v>
      </c>
    </row>
    <row r="937" spans="1:57" x14ac:dyDescent="0.3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40">
        <v>41731</v>
      </c>
      <c r="AF937" s="140">
        <v>49036</v>
      </c>
      <c r="AG937" s="141">
        <v>20000000</v>
      </c>
      <c r="AH937" s="83">
        <v>9.5888888888888886</v>
      </c>
      <c r="AI937" s="83">
        <v>20</v>
      </c>
      <c r="AJ937" s="142">
        <v>8.4500000000000006E-2</v>
      </c>
      <c r="AK937" s="79" t="s">
        <v>651</v>
      </c>
      <c r="AL937" s="79" t="s">
        <v>652</v>
      </c>
      <c r="AM937" s="154">
        <v>0</v>
      </c>
      <c r="AN937" s="154">
        <v>1000000</v>
      </c>
      <c r="AO937" s="154">
        <v>0</v>
      </c>
      <c r="AP937" s="154">
        <v>0</v>
      </c>
      <c r="AQ937" s="154">
        <v>0</v>
      </c>
      <c r="AR937" s="154">
        <v>0</v>
      </c>
      <c r="AS937" s="154">
        <v>0</v>
      </c>
      <c r="AT937" s="154">
        <v>1000000</v>
      </c>
      <c r="AU937" s="154">
        <v>0</v>
      </c>
      <c r="AV937" s="154">
        <v>0</v>
      </c>
      <c r="AW937" s="154">
        <v>0</v>
      </c>
      <c r="AX937" s="154">
        <v>0</v>
      </c>
      <c r="AY937" s="154">
        <v>0</v>
      </c>
      <c r="AZ937" s="154">
        <v>1000000</v>
      </c>
      <c r="BA937" s="154">
        <v>0</v>
      </c>
      <c r="BB937" s="154">
        <v>0</v>
      </c>
      <c r="BC937" s="22">
        <f t="shared" si="42"/>
        <v>1000000</v>
      </c>
      <c r="BD937" s="22">
        <f t="shared" si="43"/>
        <v>2000000</v>
      </c>
      <c r="BE937" s="22">
        <f t="shared" si="44"/>
        <v>3000000</v>
      </c>
    </row>
    <row r="938" spans="1:57" x14ac:dyDescent="0.3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0">
        <v>41789</v>
      </c>
      <c r="AF938" s="140">
        <v>49094</v>
      </c>
      <c r="AG938" s="141">
        <v>8000000</v>
      </c>
      <c r="AH938" s="83">
        <v>9.75</v>
      </c>
      <c r="AI938" s="83">
        <v>20</v>
      </c>
      <c r="AJ938" s="142">
        <v>8.4500000000000006E-2</v>
      </c>
      <c r="AK938" s="79" t="s">
        <v>651</v>
      </c>
      <c r="AL938" s="79" t="s">
        <v>652</v>
      </c>
      <c r="AM938" s="154">
        <v>0</v>
      </c>
      <c r="AN938" s="154">
        <v>0</v>
      </c>
      <c r="AO938" s="154">
        <v>400000</v>
      </c>
      <c r="AP938" s="154">
        <v>0</v>
      </c>
      <c r="AQ938" s="154">
        <v>0</v>
      </c>
      <c r="AR938" s="154">
        <v>0</v>
      </c>
      <c r="AS938" s="154">
        <v>0</v>
      </c>
      <c r="AT938" s="154">
        <v>0</v>
      </c>
      <c r="AU938" s="154">
        <v>400000</v>
      </c>
      <c r="AV938" s="154">
        <v>0</v>
      </c>
      <c r="AW938" s="154">
        <v>0</v>
      </c>
      <c r="AX938" s="154">
        <v>0</v>
      </c>
      <c r="AY938" s="154">
        <v>0</v>
      </c>
      <c r="AZ938" s="154">
        <v>0</v>
      </c>
      <c r="BA938" s="154">
        <v>400000</v>
      </c>
      <c r="BB938" s="154">
        <v>0</v>
      </c>
      <c r="BC938" s="22">
        <f t="shared" si="42"/>
        <v>400000</v>
      </c>
      <c r="BD938" s="22">
        <f t="shared" si="43"/>
        <v>800000</v>
      </c>
      <c r="BE938" s="22">
        <f t="shared" si="44"/>
        <v>1200000</v>
      </c>
    </row>
    <row r="939" spans="1:57" x14ac:dyDescent="0.3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8333333.3399999999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8333333.3399999999</v>
      </c>
      <c r="AE939" s="140">
        <v>41801</v>
      </c>
      <c r="AF939" s="140">
        <v>47280</v>
      </c>
      <c r="AG939" s="141">
        <v>10000000</v>
      </c>
      <c r="AH939" s="83">
        <v>4.7805555555555559</v>
      </c>
      <c r="AI939" s="83">
        <v>15</v>
      </c>
      <c r="AJ939" s="142">
        <v>7.6999999999999999E-2</v>
      </c>
      <c r="AK939" s="79" t="s">
        <v>651</v>
      </c>
      <c r="AL939" s="79" t="s">
        <v>652</v>
      </c>
      <c r="AM939" s="154">
        <v>0</v>
      </c>
      <c r="AN939" s="154">
        <v>0</v>
      </c>
      <c r="AO939" s="154">
        <v>0</v>
      </c>
      <c r="AP939" s="154">
        <v>833333.33</v>
      </c>
      <c r="AQ939" s="154">
        <v>0</v>
      </c>
      <c r="AR939" s="154">
        <v>0</v>
      </c>
      <c r="AS939" s="154">
        <v>0</v>
      </c>
      <c r="AT939" s="154">
        <v>0</v>
      </c>
      <c r="AU939" s="154">
        <v>0</v>
      </c>
      <c r="AV939" s="154">
        <v>833333.33</v>
      </c>
      <c r="AW939" s="154">
        <v>0</v>
      </c>
      <c r="AX939" s="154">
        <v>0</v>
      </c>
      <c r="AY939" s="154">
        <v>0</v>
      </c>
      <c r="AZ939" s="154">
        <v>0</v>
      </c>
      <c r="BA939" s="154">
        <v>0</v>
      </c>
      <c r="BB939" s="154">
        <v>833333.33</v>
      </c>
      <c r="BC939" s="22">
        <f t="shared" si="42"/>
        <v>833333.33</v>
      </c>
      <c r="BD939" s="22">
        <f t="shared" si="43"/>
        <v>1666666.66</v>
      </c>
      <c r="BE939" s="22">
        <f t="shared" si="44"/>
        <v>2499999.9899999998</v>
      </c>
    </row>
    <row r="940" spans="1:57" x14ac:dyDescent="0.3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0">
        <v>41801</v>
      </c>
      <c r="AF940" s="140">
        <v>49106</v>
      </c>
      <c r="AG940" s="141">
        <v>10000000</v>
      </c>
      <c r="AH940" s="83">
        <v>9.780555555555555</v>
      </c>
      <c r="AI940" s="83">
        <v>20</v>
      </c>
      <c r="AJ940" s="142">
        <v>8.4500000000000006E-2</v>
      </c>
      <c r="AK940" s="79" t="s">
        <v>651</v>
      </c>
      <c r="AL940" s="79" t="s">
        <v>652</v>
      </c>
      <c r="AM940" s="154">
        <v>0</v>
      </c>
      <c r="AN940" s="154">
        <v>0</v>
      </c>
      <c r="AO940" s="154">
        <v>0</v>
      </c>
      <c r="AP940" s="154">
        <v>500000</v>
      </c>
      <c r="AQ940" s="154">
        <v>0</v>
      </c>
      <c r="AR940" s="154">
        <v>0</v>
      </c>
      <c r="AS940" s="154">
        <v>0</v>
      </c>
      <c r="AT940" s="154">
        <v>0</v>
      </c>
      <c r="AU940" s="154">
        <v>0</v>
      </c>
      <c r="AV940" s="154">
        <v>500000</v>
      </c>
      <c r="AW940" s="154">
        <v>0</v>
      </c>
      <c r="AX940" s="154">
        <v>0</v>
      </c>
      <c r="AY940" s="154">
        <v>0</v>
      </c>
      <c r="AZ940" s="154">
        <v>0</v>
      </c>
      <c r="BA940" s="154">
        <v>0</v>
      </c>
      <c r="BB940" s="154">
        <v>500000</v>
      </c>
      <c r="BC940" s="22">
        <f t="shared" si="42"/>
        <v>500000</v>
      </c>
      <c r="BD940" s="22">
        <f t="shared" si="43"/>
        <v>1000000</v>
      </c>
      <c r="BE940" s="22">
        <f t="shared" si="44"/>
        <v>1500000</v>
      </c>
    </row>
    <row r="941" spans="1:57" x14ac:dyDescent="0.3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0</v>
      </c>
      <c r="AE941" s="140">
        <v>41802</v>
      </c>
      <c r="AF941" s="140">
        <v>45455</v>
      </c>
      <c r="AG941" s="141">
        <v>5000000</v>
      </c>
      <c r="AH941" s="83">
        <v>0</v>
      </c>
      <c r="AI941" s="83">
        <v>0</v>
      </c>
      <c r="AJ941" s="142">
        <v>6.4000000000000001E-2</v>
      </c>
      <c r="AK941" s="79" t="s">
        <v>651</v>
      </c>
      <c r="AL941" s="79" t="s">
        <v>652</v>
      </c>
      <c r="AM941" s="154">
        <v>0</v>
      </c>
      <c r="AN941" s="154">
        <v>0</v>
      </c>
      <c r="AO941" s="154">
        <v>0</v>
      </c>
      <c r="AP941" s="154">
        <v>0</v>
      </c>
      <c r="AQ941" s="154">
        <v>0</v>
      </c>
      <c r="AR941" s="154">
        <v>0</v>
      </c>
      <c r="AS941" s="154">
        <v>0</v>
      </c>
      <c r="AT941" s="154">
        <v>0</v>
      </c>
      <c r="AU941" s="154">
        <v>0</v>
      </c>
      <c r="AV941" s="154">
        <v>0</v>
      </c>
      <c r="AW941" s="154">
        <v>0</v>
      </c>
      <c r="AX941" s="154">
        <v>0</v>
      </c>
      <c r="AY941" s="154">
        <v>0</v>
      </c>
      <c r="AZ941" s="154">
        <v>0</v>
      </c>
      <c r="BA941" s="154">
        <v>0</v>
      </c>
      <c r="BB941" s="154">
        <v>0</v>
      </c>
      <c r="BC941" s="22">
        <f t="shared" si="42"/>
        <v>0</v>
      </c>
      <c r="BD941" s="22">
        <f t="shared" si="43"/>
        <v>0</v>
      </c>
      <c r="BE941" s="22">
        <f t="shared" si="44"/>
        <v>0</v>
      </c>
    </row>
    <row r="942" spans="1:57" x14ac:dyDescent="0.3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4166666.66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4166666.66</v>
      </c>
      <c r="AE942" s="140">
        <v>41802</v>
      </c>
      <c r="AF942" s="140">
        <v>47281</v>
      </c>
      <c r="AG942" s="141">
        <v>5000000</v>
      </c>
      <c r="AH942" s="83">
        <v>4.7833333333333332</v>
      </c>
      <c r="AI942" s="83">
        <v>15</v>
      </c>
      <c r="AJ942" s="142">
        <v>7.6999999999999999E-2</v>
      </c>
      <c r="AK942" s="79" t="s">
        <v>651</v>
      </c>
      <c r="AL942" s="79" t="s">
        <v>652</v>
      </c>
      <c r="AM942" s="154">
        <v>0</v>
      </c>
      <c r="AN942" s="154">
        <v>0</v>
      </c>
      <c r="AO942" s="154">
        <v>0</v>
      </c>
      <c r="AP942" s="154">
        <v>416666.67</v>
      </c>
      <c r="AQ942" s="154">
        <v>0</v>
      </c>
      <c r="AR942" s="154">
        <v>0</v>
      </c>
      <c r="AS942" s="154">
        <v>0</v>
      </c>
      <c r="AT942" s="154">
        <v>0</v>
      </c>
      <c r="AU942" s="154">
        <v>0</v>
      </c>
      <c r="AV942" s="154">
        <v>416666.67</v>
      </c>
      <c r="AW942" s="154">
        <v>0</v>
      </c>
      <c r="AX942" s="154">
        <v>0</v>
      </c>
      <c r="AY942" s="154">
        <v>0</v>
      </c>
      <c r="AZ942" s="154">
        <v>0</v>
      </c>
      <c r="BA942" s="154">
        <v>0</v>
      </c>
      <c r="BB942" s="154">
        <v>416666.67</v>
      </c>
      <c r="BC942" s="22">
        <f t="shared" si="42"/>
        <v>416666.67</v>
      </c>
      <c r="BD942" s="22">
        <f t="shared" si="43"/>
        <v>833333.34</v>
      </c>
      <c r="BE942" s="22">
        <f t="shared" si="44"/>
        <v>1250000.01</v>
      </c>
    </row>
    <row r="943" spans="1:57" x14ac:dyDescent="0.3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0">
        <v>41802</v>
      </c>
      <c r="AF943" s="140">
        <v>49107</v>
      </c>
      <c r="AG943" s="141">
        <v>4500000</v>
      </c>
      <c r="AH943" s="83">
        <v>9.7833333333333332</v>
      </c>
      <c r="AI943" s="83">
        <v>20</v>
      </c>
      <c r="AJ943" s="142">
        <v>8.4500000000000006E-2</v>
      </c>
      <c r="AK943" s="79" t="s">
        <v>651</v>
      </c>
      <c r="AL943" s="79" t="s">
        <v>652</v>
      </c>
      <c r="AM943" s="154">
        <v>0</v>
      </c>
      <c r="AN943" s="154">
        <v>0</v>
      </c>
      <c r="AO943" s="154">
        <v>0</v>
      </c>
      <c r="AP943" s="154">
        <v>225000</v>
      </c>
      <c r="AQ943" s="154">
        <v>0</v>
      </c>
      <c r="AR943" s="154">
        <v>0</v>
      </c>
      <c r="AS943" s="154">
        <v>0</v>
      </c>
      <c r="AT943" s="154">
        <v>0</v>
      </c>
      <c r="AU943" s="154">
        <v>0</v>
      </c>
      <c r="AV943" s="154">
        <v>225000</v>
      </c>
      <c r="AW943" s="154">
        <v>0</v>
      </c>
      <c r="AX943" s="154">
        <v>0</v>
      </c>
      <c r="AY943" s="154">
        <v>0</v>
      </c>
      <c r="AZ943" s="154">
        <v>0</v>
      </c>
      <c r="BA943" s="154">
        <v>0</v>
      </c>
      <c r="BB943" s="154">
        <v>225000</v>
      </c>
      <c r="BC943" s="22">
        <f t="shared" si="42"/>
        <v>225000</v>
      </c>
      <c r="BD943" s="22">
        <f t="shared" si="43"/>
        <v>450000</v>
      </c>
      <c r="BE943" s="22">
        <f t="shared" si="44"/>
        <v>675000</v>
      </c>
    </row>
    <row r="944" spans="1:57" x14ac:dyDescent="0.3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4166666.66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4166666.66</v>
      </c>
      <c r="AE944" s="140">
        <v>41821</v>
      </c>
      <c r="AF944" s="140">
        <v>47300</v>
      </c>
      <c r="AG944" s="141">
        <v>5000000</v>
      </c>
      <c r="AH944" s="83">
        <v>4.8361111111111112</v>
      </c>
      <c r="AI944" s="83">
        <v>15</v>
      </c>
      <c r="AJ944" s="142">
        <v>7.6999999999999999E-2</v>
      </c>
      <c r="AK944" s="79" t="s">
        <v>651</v>
      </c>
      <c r="AL944" s="79" t="s">
        <v>652</v>
      </c>
      <c r="AM944" s="154">
        <v>0</v>
      </c>
      <c r="AN944" s="154">
        <v>0</v>
      </c>
      <c r="AO944" s="154">
        <v>0</v>
      </c>
      <c r="AP944" s="154">
        <v>0</v>
      </c>
      <c r="AQ944" s="154">
        <v>416666.67</v>
      </c>
      <c r="AR944" s="154">
        <v>0</v>
      </c>
      <c r="AS944" s="154">
        <v>0</v>
      </c>
      <c r="AT944" s="154">
        <v>0</v>
      </c>
      <c r="AU944" s="154">
        <v>0</v>
      </c>
      <c r="AV944" s="154">
        <v>0</v>
      </c>
      <c r="AW944" s="154">
        <v>416666.67</v>
      </c>
      <c r="AX944" s="154">
        <v>0</v>
      </c>
      <c r="AY944" s="154">
        <v>0</v>
      </c>
      <c r="AZ944" s="154">
        <v>0</v>
      </c>
      <c r="BA944" s="154">
        <v>0</v>
      </c>
      <c r="BB944" s="154">
        <v>0</v>
      </c>
      <c r="BC944" s="22">
        <f t="shared" si="42"/>
        <v>0</v>
      </c>
      <c r="BD944" s="22">
        <f t="shared" si="43"/>
        <v>833333.34</v>
      </c>
      <c r="BE944" s="22">
        <f t="shared" si="44"/>
        <v>833333.34</v>
      </c>
    </row>
    <row r="945" spans="1:57" x14ac:dyDescent="0.3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0">
        <v>41821</v>
      </c>
      <c r="AF945" s="140">
        <v>49126</v>
      </c>
      <c r="AG945" s="141">
        <v>15000000</v>
      </c>
      <c r="AH945" s="83">
        <v>9.8361111111111104</v>
      </c>
      <c r="AI945" s="83">
        <v>20</v>
      </c>
      <c r="AJ945" s="142">
        <v>8.4500000000000006E-2</v>
      </c>
      <c r="AK945" s="79" t="s">
        <v>651</v>
      </c>
      <c r="AL945" s="79" t="s">
        <v>652</v>
      </c>
      <c r="AM945" s="154">
        <v>0</v>
      </c>
      <c r="AN945" s="154">
        <v>0</v>
      </c>
      <c r="AO945" s="154">
        <v>0</v>
      </c>
      <c r="AP945" s="154">
        <v>0</v>
      </c>
      <c r="AQ945" s="154">
        <v>750000</v>
      </c>
      <c r="AR945" s="154">
        <v>0</v>
      </c>
      <c r="AS945" s="154">
        <v>0</v>
      </c>
      <c r="AT945" s="154">
        <v>0</v>
      </c>
      <c r="AU945" s="154">
        <v>0</v>
      </c>
      <c r="AV945" s="154">
        <v>0</v>
      </c>
      <c r="AW945" s="154">
        <v>750000</v>
      </c>
      <c r="AX945" s="154">
        <v>0</v>
      </c>
      <c r="AY945" s="154">
        <v>0</v>
      </c>
      <c r="AZ945" s="154">
        <v>0</v>
      </c>
      <c r="BA945" s="154">
        <v>0</v>
      </c>
      <c r="BB945" s="154">
        <v>0</v>
      </c>
      <c r="BC945" s="22">
        <f t="shared" si="42"/>
        <v>0</v>
      </c>
      <c r="BD945" s="22">
        <f t="shared" si="43"/>
        <v>1500000</v>
      </c>
      <c r="BE945" s="22">
        <f t="shared" si="44"/>
        <v>1500000</v>
      </c>
    </row>
    <row r="946" spans="1:57" x14ac:dyDescent="0.3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0">
        <v>41837</v>
      </c>
      <c r="AF946" s="140">
        <v>49142</v>
      </c>
      <c r="AG946" s="141">
        <v>10000000</v>
      </c>
      <c r="AH946" s="83">
        <v>9.8805555555555564</v>
      </c>
      <c r="AI946" s="83">
        <v>20</v>
      </c>
      <c r="AJ946" s="142">
        <v>8.4500000000000006E-2</v>
      </c>
      <c r="AK946" s="79" t="s">
        <v>651</v>
      </c>
      <c r="AL946" s="79" t="s">
        <v>652</v>
      </c>
      <c r="AM946" s="154">
        <v>0</v>
      </c>
      <c r="AN946" s="154">
        <v>0</v>
      </c>
      <c r="AO946" s="154">
        <v>0</v>
      </c>
      <c r="AP946" s="154">
        <v>0</v>
      </c>
      <c r="AQ946" s="154">
        <v>500000</v>
      </c>
      <c r="AR946" s="154">
        <v>0</v>
      </c>
      <c r="AS946" s="154">
        <v>0</v>
      </c>
      <c r="AT946" s="154">
        <v>0</v>
      </c>
      <c r="AU946" s="154">
        <v>0</v>
      </c>
      <c r="AV946" s="154">
        <v>0</v>
      </c>
      <c r="AW946" s="154">
        <v>500000</v>
      </c>
      <c r="AX946" s="154">
        <v>0</v>
      </c>
      <c r="AY946" s="154">
        <v>0</v>
      </c>
      <c r="AZ946" s="154">
        <v>0</v>
      </c>
      <c r="BA946" s="154">
        <v>0</v>
      </c>
      <c r="BB946" s="154">
        <v>0</v>
      </c>
      <c r="BC946" s="22">
        <f t="shared" si="42"/>
        <v>0</v>
      </c>
      <c r="BD946" s="22">
        <f t="shared" si="43"/>
        <v>1000000</v>
      </c>
      <c r="BE946" s="22">
        <f t="shared" si="44"/>
        <v>1000000</v>
      </c>
    </row>
    <row r="947" spans="1:57" x14ac:dyDescent="0.3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6416666.6699999999</v>
      </c>
      <c r="AE947" s="140">
        <v>41892</v>
      </c>
      <c r="AF947" s="140">
        <v>47371</v>
      </c>
      <c r="AG947" s="141">
        <v>7000000</v>
      </c>
      <c r="AH947" s="83">
        <v>5.0277777777777777</v>
      </c>
      <c r="AI947" s="83">
        <v>15</v>
      </c>
      <c r="AJ947" s="142">
        <v>7.6999999999999999E-2</v>
      </c>
      <c r="AK947" s="79" t="s">
        <v>651</v>
      </c>
      <c r="AL947" s="79" t="s">
        <v>652</v>
      </c>
      <c r="AM947" s="154">
        <v>583333.32999999996</v>
      </c>
      <c r="AN947" s="154">
        <v>0</v>
      </c>
      <c r="AO947" s="154">
        <v>0</v>
      </c>
      <c r="AP947" s="154">
        <v>0</v>
      </c>
      <c r="AQ947" s="154">
        <v>0</v>
      </c>
      <c r="AR947" s="154">
        <v>0</v>
      </c>
      <c r="AS947" s="154">
        <v>583333.32999999996</v>
      </c>
      <c r="AT947" s="154">
        <v>0</v>
      </c>
      <c r="AU947" s="154">
        <v>0</v>
      </c>
      <c r="AV947" s="154">
        <v>0</v>
      </c>
      <c r="AW947" s="154">
        <v>0</v>
      </c>
      <c r="AX947" s="154">
        <v>0</v>
      </c>
      <c r="AY947" s="154">
        <v>583333.32999999996</v>
      </c>
      <c r="AZ947" s="154">
        <v>0</v>
      </c>
      <c r="BA947" s="154">
        <v>0</v>
      </c>
      <c r="BB947" s="154">
        <v>0</v>
      </c>
      <c r="BC947" s="22">
        <f t="shared" si="42"/>
        <v>583333.32999999996</v>
      </c>
      <c r="BD947" s="22">
        <f t="shared" si="43"/>
        <v>1166666.6599999999</v>
      </c>
      <c r="BE947" s="22">
        <f t="shared" si="44"/>
        <v>1749999.9899999998</v>
      </c>
    </row>
    <row r="948" spans="1:57" x14ac:dyDescent="0.3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40">
        <v>41892</v>
      </c>
      <c r="AF948" s="140">
        <v>49197</v>
      </c>
      <c r="AG948" s="141">
        <v>7000000</v>
      </c>
      <c r="AH948" s="83">
        <v>10.027777777777779</v>
      </c>
      <c r="AI948" s="83">
        <v>20</v>
      </c>
      <c r="AJ948" s="142">
        <v>8.4500000000000006E-2</v>
      </c>
      <c r="AK948" s="79" t="s">
        <v>651</v>
      </c>
      <c r="AL948" s="79" t="s">
        <v>652</v>
      </c>
      <c r="AM948" s="154">
        <v>0</v>
      </c>
      <c r="AN948" s="154">
        <v>0</v>
      </c>
      <c r="AO948" s="154">
        <v>0</v>
      </c>
      <c r="AP948" s="154">
        <v>0</v>
      </c>
      <c r="AQ948" s="154">
        <v>0</v>
      </c>
      <c r="AR948" s="154">
        <v>0</v>
      </c>
      <c r="AS948" s="154">
        <v>350000</v>
      </c>
      <c r="AT948" s="154">
        <v>0</v>
      </c>
      <c r="AU948" s="154">
        <v>0</v>
      </c>
      <c r="AV948" s="154">
        <v>0</v>
      </c>
      <c r="AW948" s="154">
        <v>0</v>
      </c>
      <c r="AX948" s="154">
        <v>0</v>
      </c>
      <c r="AY948" s="154">
        <v>350000</v>
      </c>
      <c r="AZ948" s="154">
        <v>0</v>
      </c>
      <c r="BA948" s="154">
        <v>0</v>
      </c>
      <c r="BB948" s="154">
        <v>0</v>
      </c>
      <c r="BC948" s="22">
        <f t="shared" si="42"/>
        <v>0</v>
      </c>
      <c r="BD948" s="22">
        <f t="shared" si="43"/>
        <v>700000</v>
      </c>
      <c r="BE948" s="22">
        <f t="shared" si="44"/>
        <v>700000</v>
      </c>
    </row>
    <row r="949" spans="1:57" x14ac:dyDescent="0.3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3666666.67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3666666.67</v>
      </c>
      <c r="AE949" s="140">
        <v>41912</v>
      </c>
      <c r="AF949" s="140">
        <v>47391</v>
      </c>
      <c r="AG949" s="141">
        <v>4000000</v>
      </c>
      <c r="AH949" s="83">
        <v>5.083333333333333</v>
      </c>
      <c r="AI949" s="83">
        <v>15</v>
      </c>
      <c r="AJ949" s="142">
        <v>7.6999999999999999E-2</v>
      </c>
      <c r="AK949" s="79" t="s">
        <v>651</v>
      </c>
      <c r="AL949" s="79" t="s">
        <v>652</v>
      </c>
      <c r="AM949" s="154">
        <v>333333.33</v>
      </c>
      <c r="AN949" s="154">
        <v>0</v>
      </c>
      <c r="AO949" s="154">
        <v>0</v>
      </c>
      <c r="AP949" s="154">
        <v>0</v>
      </c>
      <c r="AQ949" s="154">
        <v>0</v>
      </c>
      <c r="AR949" s="154">
        <v>0</v>
      </c>
      <c r="AS949" s="154">
        <v>333333.33</v>
      </c>
      <c r="AT949" s="154">
        <v>0</v>
      </c>
      <c r="AU949" s="154">
        <v>0</v>
      </c>
      <c r="AV949" s="154">
        <v>0</v>
      </c>
      <c r="AW949" s="154">
        <v>0</v>
      </c>
      <c r="AX949" s="154">
        <v>0</v>
      </c>
      <c r="AY949" s="154">
        <v>333333.33</v>
      </c>
      <c r="AZ949" s="154">
        <v>0</v>
      </c>
      <c r="BA949" s="154">
        <v>0</v>
      </c>
      <c r="BB949" s="154">
        <v>0</v>
      </c>
      <c r="BC949" s="22">
        <f t="shared" si="42"/>
        <v>333333.33</v>
      </c>
      <c r="BD949" s="22">
        <f t="shared" si="43"/>
        <v>666666.66</v>
      </c>
      <c r="BE949" s="22">
        <f t="shared" si="44"/>
        <v>999999.99</v>
      </c>
    </row>
    <row r="950" spans="1:57" x14ac:dyDescent="0.3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40">
        <v>41912</v>
      </c>
      <c r="AF950" s="140">
        <v>49217</v>
      </c>
      <c r="AG950" s="141">
        <v>4000000</v>
      </c>
      <c r="AH950" s="83">
        <v>10.083333333333334</v>
      </c>
      <c r="AI950" s="83">
        <v>20</v>
      </c>
      <c r="AJ950" s="142">
        <v>8.4500000000000006E-2</v>
      </c>
      <c r="AK950" s="79" t="s">
        <v>651</v>
      </c>
      <c r="AL950" s="79" t="s">
        <v>652</v>
      </c>
      <c r="AM950" s="154">
        <v>0</v>
      </c>
      <c r="AN950" s="154">
        <v>0</v>
      </c>
      <c r="AO950" s="154">
        <v>0</v>
      </c>
      <c r="AP950" s="154">
        <v>0</v>
      </c>
      <c r="AQ950" s="154">
        <v>0</v>
      </c>
      <c r="AR950" s="154">
        <v>0</v>
      </c>
      <c r="AS950" s="154">
        <v>200000</v>
      </c>
      <c r="AT950" s="154">
        <v>0</v>
      </c>
      <c r="AU950" s="154">
        <v>0</v>
      </c>
      <c r="AV950" s="154">
        <v>0</v>
      </c>
      <c r="AW950" s="154">
        <v>0</v>
      </c>
      <c r="AX950" s="154">
        <v>0</v>
      </c>
      <c r="AY950" s="154">
        <v>200000</v>
      </c>
      <c r="AZ950" s="154">
        <v>0</v>
      </c>
      <c r="BA950" s="154">
        <v>0</v>
      </c>
      <c r="BB950" s="154">
        <v>0</v>
      </c>
      <c r="BC950" s="22">
        <f t="shared" si="42"/>
        <v>0</v>
      </c>
      <c r="BD950" s="22">
        <f t="shared" si="43"/>
        <v>400000</v>
      </c>
      <c r="BE950" s="22">
        <f t="shared" si="44"/>
        <v>400000</v>
      </c>
    </row>
    <row r="951" spans="1:57" x14ac:dyDescent="0.3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13395172.590000004</v>
      </c>
      <c r="AE951" s="140">
        <v>42802</v>
      </c>
      <c r="AF951" s="140">
        <v>45724</v>
      </c>
      <c r="AG951" s="141">
        <v>40185517.75</v>
      </c>
      <c r="AH951" s="83">
        <v>0.52222222222222225</v>
      </c>
      <c r="AI951" s="83">
        <v>8</v>
      </c>
      <c r="AJ951" s="142">
        <v>5.8000000000000003E-2</v>
      </c>
      <c r="AK951" s="79" t="s">
        <v>651</v>
      </c>
      <c r="AL951" s="79" t="s">
        <v>652</v>
      </c>
      <c r="AM951" s="154">
        <v>6697586.29</v>
      </c>
      <c r="AN951" s="154">
        <v>0</v>
      </c>
      <c r="AO951" s="154">
        <v>0</v>
      </c>
      <c r="AP951" s="154">
        <v>0</v>
      </c>
      <c r="AQ951" s="154">
        <v>0</v>
      </c>
      <c r="AR951" s="154">
        <v>0</v>
      </c>
      <c r="AS951" s="154">
        <v>6697586.2999999998</v>
      </c>
      <c r="AT951" s="154">
        <v>0</v>
      </c>
      <c r="AU951" s="154">
        <v>0</v>
      </c>
      <c r="AV951" s="154">
        <v>0</v>
      </c>
      <c r="AW951" s="154">
        <v>0</v>
      </c>
      <c r="AX951" s="154">
        <v>0</v>
      </c>
      <c r="AY951" s="154">
        <v>0</v>
      </c>
      <c r="AZ951" s="154">
        <v>0</v>
      </c>
      <c r="BA951" s="154">
        <v>0</v>
      </c>
      <c r="BB951" s="154">
        <v>0</v>
      </c>
      <c r="BC951" s="22">
        <f t="shared" si="42"/>
        <v>6697586.29</v>
      </c>
      <c r="BD951" s="22">
        <f t="shared" si="43"/>
        <v>6697586.2999999998</v>
      </c>
      <c r="BE951" s="22">
        <f t="shared" si="44"/>
        <v>13395172.59</v>
      </c>
    </row>
    <row r="952" spans="1:57" x14ac:dyDescent="0.3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53668335.970000014</v>
      </c>
      <c r="AE952" s="140">
        <v>42802</v>
      </c>
      <c r="AF952" s="140">
        <v>46454</v>
      </c>
      <c r="AG952" s="141">
        <v>89447226.609999999</v>
      </c>
      <c r="AH952" s="83">
        <v>2.5222222222222221</v>
      </c>
      <c r="AI952" s="83">
        <v>10</v>
      </c>
      <c r="AJ952" s="142">
        <v>6.4000000000000001E-2</v>
      </c>
      <c r="AK952" s="79" t="s">
        <v>651</v>
      </c>
      <c r="AL952" s="79" t="s">
        <v>652</v>
      </c>
      <c r="AM952" s="154">
        <v>8944722.6600000001</v>
      </c>
      <c r="AN952" s="154">
        <v>0</v>
      </c>
      <c r="AO952" s="154">
        <v>0</v>
      </c>
      <c r="AP952" s="154">
        <v>0</v>
      </c>
      <c r="AQ952" s="154">
        <v>0</v>
      </c>
      <c r="AR952" s="154">
        <v>0</v>
      </c>
      <c r="AS952" s="154">
        <v>8944722.6600000001</v>
      </c>
      <c r="AT952" s="154">
        <v>0</v>
      </c>
      <c r="AU952" s="154">
        <v>0</v>
      </c>
      <c r="AV952" s="154">
        <v>0</v>
      </c>
      <c r="AW952" s="154">
        <v>0</v>
      </c>
      <c r="AX952" s="154">
        <v>0</v>
      </c>
      <c r="AY952" s="154">
        <v>8944722.6600000001</v>
      </c>
      <c r="AZ952" s="154">
        <v>0</v>
      </c>
      <c r="BA952" s="154">
        <v>0</v>
      </c>
      <c r="BB952" s="154">
        <v>0</v>
      </c>
      <c r="BC952" s="22">
        <f t="shared" si="42"/>
        <v>8944722.6600000001</v>
      </c>
      <c r="BD952" s="22">
        <f t="shared" si="43"/>
        <v>17889445.32</v>
      </c>
      <c r="BE952" s="22">
        <f t="shared" si="44"/>
        <v>26834167.98</v>
      </c>
    </row>
    <row r="953" spans="1:57" x14ac:dyDescent="0.3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40">
        <v>44291</v>
      </c>
      <c r="AF953" s="140">
        <v>45387</v>
      </c>
      <c r="AG953" s="141">
        <v>6108929.6200000001</v>
      </c>
      <c r="AH953" s="83">
        <v>0</v>
      </c>
      <c r="AI953" s="83">
        <v>0</v>
      </c>
      <c r="AJ953" s="142">
        <v>6.1652999999999999E-2</v>
      </c>
      <c r="AK953" s="79" t="s">
        <v>651</v>
      </c>
      <c r="AL953" s="79" t="s">
        <v>652</v>
      </c>
      <c r="AM953" s="154">
        <v>0</v>
      </c>
      <c r="AN953" s="154">
        <v>0</v>
      </c>
      <c r="AO953" s="154">
        <v>0</v>
      </c>
      <c r="AP953" s="154">
        <v>0</v>
      </c>
      <c r="AQ953" s="154">
        <v>0</v>
      </c>
      <c r="AR953" s="154">
        <v>0</v>
      </c>
      <c r="AS953" s="154">
        <v>0</v>
      </c>
      <c r="AT953" s="154">
        <v>0</v>
      </c>
      <c r="AU953" s="154">
        <v>0</v>
      </c>
      <c r="AV953" s="154">
        <v>0</v>
      </c>
      <c r="AW953" s="154">
        <v>0</v>
      </c>
      <c r="AX953" s="154">
        <v>0</v>
      </c>
      <c r="AY953" s="154">
        <v>0</v>
      </c>
      <c r="AZ953" s="154">
        <v>0</v>
      </c>
      <c r="BA953" s="154">
        <v>0</v>
      </c>
      <c r="BB953" s="154">
        <v>0</v>
      </c>
      <c r="BC953" s="22">
        <f t="shared" si="42"/>
        <v>0</v>
      </c>
      <c r="BD953" s="22">
        <f t="shared" si="43"/>
        <v>0</v>
      </c>
      <c r="BE953" s="22">
        <f t="shared" si="44"/>
        <v>0</v>
      </c>
    </row>
    <row r="954" spans="1:57" x14ac:dyDescent="0.3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40">
        <v>44291</v>
      </c>
      <c r="AF954" s="140">
        <v>45387</v>
      </c>
      <c r="AG954" s="141">
        <v>1635598.57</v>
      </c>
      <c r="AH954" s="83">
        <v>0</v>
      </c>
      <c r="AI954" s="83">
        <v>0</v>
      </c>
      <c r="AJ954" s="142">
        <v>6.1652999999999999E-2</v>
      </c>
      <c r="AK954" s="79" t="s">
        <v>651</v>
      </c>
      <c r="AL954" s="79" t="s">
        <v>652</v>
      </c>
      <c r="AM954" s="154">
        <v>0</v>
      </c>
      <c r="AN954" s="154">
        <v>0</v>
      </c>
      <c r="AO954" s="154">
        <v>0</v>
      </c>
      <c r="AP954" s="154">
        <v>0</v>
      </c>
      <c r="AQ954" s="154">
        <v>0</v>
      </c>
      <c r="AR954" s="154">
        <v>0</v>
      </c>
      <c r="AS954" s="154">
        <v>0</v>
      </c>
      <c r="AT954" s="154">
        <v>0</v>
      </c>
      <c r="AU954" s="154">
        <v>0</v>
      </c>
      <c r="AV954" s="154">
        <v>0</v>
      </c>
      <c r="AW954" s="154">
        <v>0</v>
      </c>
      <c r="AX954" s="154">
        <v>0</v>
      </c>
      <c r="AY954" s="154">
        <v>0</v>
      </c>
      <c r="AZ954" s="154">
        <v>0</v>
      </c>
      <c r="BA954" s="154">
        <v>0</v>
      </c>
      <c r="BB954" s="154">
        <v>0</v>
      </c>
      <c r="BC954" s="22">
        <f t="shared" si="42"/>
        <v>0</v>
      </c>
      <c r="BD954" s="22">
        <f t="shared" si="43"/>
        <v>0</v>
      </c>
      <c r="BE954" s="22">
        <f t="shared" si="44"/>
        <v>0</v>
      </c>
    </row>
    <row r="955" spans="1:57" x14ac:dyDescent="0.3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40">
        <v>44291</v>
      </c>
      <c r="AF955" s="140">
        <v>46117</v>
      </c>
      <c r="AG955" s="141">
        <v>1429962.1</v>
      </c>
      <c r="AH955" s="83">
        <v>1.5972222222222223</v>
      </c>
      <c r="AI955" s="83">
        <v>5</v>
      </c>
      <c r="AJ955" s="142">
        <v>7.1294999999999997E-2</v>
      </c>
      <c r="AK955" s="79" t="s">
        <v>651</v>
      </c>
      <c r="AL955" s="79" t="s">
        <v>652</v>
      </c>
      <c r="AM955" s="154">
        <v>0</v>
      </c>
      <c r="AN955" s="154">
        <v>0</v>
      </c>
      <c r="AO955" s="154">
        <v>0</v>
      </c>
      <c r="AP955" s="154">
        <v>0</v>
      </c>
      <c r="AQ955" s="154">
        <v>0</v>
      </c>
      <c r="AR955" s="154">
        <v>0</v>
      </c>
      <c r="AS955" s="154">
        <v>0</v>
      </c>
      <c r="AT955" s="154">
        <v>0</v>
      </c>
      <c r="AU955" s="154">
        <v>0</v>
      </c>
      <c r="AV955" s="154">
        <v>0</v>
      </c>
      <c r="AW955" s="154">
        <v>0</v>
      </c>
      <c r="AX955" s="154">
        <v>0</v>
      </c>
      <c r="AY955" s="154">
        <v>0</v>
      </c>
      <c r="AZ955" s="154">
        <v>0</v>
      </c>
      <c r="BA955" s="154">
        <v>0</v>
      </c>
      <c r="BB955" s="154">
        <v>0</v>
      </c>
      <c r="BC955" s="22">
        <f t="shared" si="42"/>
        <v>0</v>
      </c>
      <c r="BD955" s="22">
        <f t="shared" si="43"/>
        <v>0</v>
      </c>
      <c r="BE955" s="22">
        <f t="shared" si="44"/>
        <v>0</v>
      </c>
    </row>
    <row r="956" spans="1:57" x14ac:dyDescent="0.3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33998.160000000003</v>
      </c>
      <c r="AA956" s="77">
        <v>0</v>
      </c>
      <c r="AB956" s="77">
        <v>0</v>
      </c>
      <c r="AC956" s="77">
        <v>0</v>
      </c>
      <c r="AD956" s="77">
        <v>953731.85</v>
      </c>
      <c r="AE956" s="140">
        <v>44050</v>
      </c>
      <c r="AF956" s="140">
        <v>45876</v>
      </c>
      <c r="AG956" s="141">
        <v>953731.85</v>
      </c>
      <c r="AH956" s="83">
        <v>0.93611111111111112</v>
      </c>
      <c r="AI956" s="83">
        <v>5</v>
      </c>
      <c r="AJ956" s="142">
        <v>7.1294999999999997E-2</v>
      </c>
      <c r="AK956" s="79" t="s">
        <v>651</v>
      </c>
      <c r="AL956" s="79" t="s">
        <v>652</v>
      </c>
      <c r="AM956" s="154">
        <v>0</v>
      </c>
      <c r="AN956" s="154">
        <v>0</v>
      </c>
      <c r="AO956" s="154">
        <v>0</v>
      </c>
      <c r="AP956" s="154">
        <v>0</v>
      </c>
      <c r="AQ956" s="154">
        <v>0</v>
      </c>
      <c r="AR956" s="154">
        <v>0</v>
      </c>
      <c r="AS956" s="154">
        <v>0</v>
      </c>
      <c r="AT956" s="154">
        <v>0</v>
      </c>
      <c r="AU956" s="154">
        <v>0</v>
      </c>
      <c r="AV956" s="154">
        <v>0</v>
      </c>
      <c r="AW956" s="154">
        <v>0</v>
      </c>
      <c r="AX956" s="154">
        <v>953731.85</v>
      </c>
      <c r="AY956" s="154">
        <v>0</v>
      </c>
      <c r="AZ956" s="154">
        <v>0</v>
      </c>
      <c r="BA956" s="154">
        <v>0</v>
      </c>
      <c r="BB956" s="154">
        <v>0</v>
      </c>
      <c r="BC956" s="22">
        <f t="shared" si="42"/>
        <v>0</v>
      </c>
      <c r="BD956" s="22">
        <f t="shared" si="43"/>
        <v>953731.85</v>
      </c>
      <c r="BE956" s="22">
        <f t="shared" si="44"/>
        <v>953731.85</v>
      </c>
    </row>
    <row r="957" spans="1:57" x14ac:dyDescent="0.3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40">
        <v>44291</v>
      </c>
      <c r="AF957" s="140">
        <v>45387</v>
      </c>
      <c r="AG957" s="141">
        <v>1249416.17</v>
      </c>
      <c r="AH957" s="83">
        <v>0</v>
      </c>
      <c r="AI957" s="83">
        <v>0</v>
      </c>
      <c r="AJ957" s="142">
        <v>6.1652999999999999E-2</v>
      </c>
      <c r="AK957" s="79" t="s">
        <v>651</v>
      </c>
      <c r="AL957" s="79" t="s">
        <v>652</v>
      </c>
      <c r="AM957" s="154">
        <v>0</v>
      </c>
      <c r="AN957" s="154">
        <v>0</v>
      </c>
      <c r="AO957" s="154">
        <v>0</v>
      </c>
      <c r="AP957" s="154">
        <v>0</v>
      </c>
      <c r="AQ957" s="154">
        <v>0</v>
      </c>
      <c r="AR957" s="154">
        <v>0</v>
      </c>
      <c r="AS957" s="154">
        <v>0</v>
      </c>
      <c r="AT957" s="154">
        <v>0</v>
      </c>
      <c r="AU957" s="154">
        <v>0</v>
      </c>
      <c r="AV957" s="154">
        <v>0</v>
      </c>
      <c r="AW957" s="154">
        <v>0</v>
      </c>
      <c r="AX957" s="154">
        <v>0</v>
      </c>
      <c r="AY957" s="154">
        <v>0</v>
      </c>
      <c r="AZ957" s="154">
        <v>0</v>
      </c>
      <c r="BA957" s="154">
        <v>0</v>
      </c>
      <c r="BB957" s="154">
        <v>0</v>
      </c>
      <c r="BC957" s="22">
        <f t="shared" si="42"/>
        <v>0</v>
      </c>
      <c r="BD957" s="22">
        <f t="shared" si="43"/>
        <v>0</v>
      </c>
      <c r="BE957" s="22">
        <f t="shared" si="44"/>
        <v>0</v>
      </c>
    </row>
    <row r="958" spans="1:57" x14ac:dyDescent="0.3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40">
        <v>44291</v>
      </c>
      <c r="AF958" s="140">
        <v>46117</v>
      </c>
      <c r="AG958" s="141">
        <v>1092955.8</v>
      </c>
      <c r="AH958" s="83">
        <v>1.5972222222222223</v>
      </c>
      <c r="AI958" s="83">
        <v>5</v>
      </c>
      <c r="AJ958" s="142">
        <v>7.1294999999999997E-2</v>
      </c>
      <c r="AK958" s="79" t="s">
        <v>651</v>
      </c>
      <c r="AL958" s="79" t="s">
        <v>652</v>
      </c>
      <c r="AM958" s="154">
        <v>0</v>
      </c>
      <c r="AN958" s="154">
        <v>0</v>
      </c>
      <c r="AO958" s="154">
        <v>0</v>
      </c>
      <c r="AP958" s="154">
        <v>0</v>
      </c>
      <c r="AQ958" s="154">
        <v>0</v>
      </c>
      <c r="AR958" s="154">
        <v>0</v>
      </c>
      <c r="AS958" s="154">
        <v>0</v>
      </c>
      <c r="AT958" s="154">
        <v>0</v>
      </c>
      <c r="AU958" s="154">
        <v>0</v>
      </c>
      <c r="AV958" s="154">
        <v>0</v>
      </c>
      <c r="AW958" s="154">
        <v>0</v>
      </c>
      <c r="AX958" s="154">
        <v>0</v>
      </c>
      <c r="AY958" s="154">
        <v>0</v>
      </c>
      <c r="AZ958" s="154">
        <v>0</v>
      </c>
      <c r="BA958" s="154">
        <v>0</v>
      </c>
      <c r="BB958" s="154">
        <v>0</v>
      </c>
      <c r="BC958" s="22">
        <f t="shared" si="42"/>
        <v>0</v>
      </c>
      <c r="BD958" s="22">
        <f t="shared" si="43"/>
        <v>0</v>
      </c>
      <c r="BE958" s="22">
        <f t="shared" si="44"/>
        <v>0</v>
      </c>
    </row>
    <row r="959" spans="1:57" x14ac:dyDescent="0.3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35838.28</v>
      </c>
      <c r="AA959" s="77">
        <v>0</v>
      </c>
      <c r="AB959" s="77">
        <v>0</v>
      </c>
      <c r="AC959" s="77">
        <v>0</v>
      </c>
      <c r="AD959" s="77">
        <v>1005351.73</v>
      </c>
      <c r="AE959" s="140">
        <v>44050</v>
      </c>
      <c r="AF959" s="140">
        <v>45876</v>
      </c>
      <c r="AG959" s="141">
        <v>1005351.73</v>
      </c>
      <c r="AH959" s="83">
        <v>0.93611111111111112</v>
      </c>
      <c r="AI959" s="83">
        <v>5</v>
      </c>
      <c r="AJ959" s="142">
        <v>7.1294999999999997E-2</v>
      </c>
      <c r="AK959" s="79" t="s">
        <v>651</v>
      </c>
      <c r="AL959" s="79" t="s">
        <v>652</v>
      </c>
      <c r="AM959" s="154">
        <v>0</v>
      </c>
      <c r="AN959" s="154">
        <v>0</v>
      </c>
      <c r="AO959" s="154">
        <v>0</v>
      </c>
      <c r="AP959" s="154">
        <v>0</v>
      </c>
      <c r="AQ959" s="154">
        <v>0</v>
      </c>
      <c r="AR959" s="154">
        <v>0</v>
      </c>
      <c r="AS959" s="154">
        <v>0</v>
      </c>
      <c r="AT959" s="154">
        <v>0</v>
      </c>
      <c r="AU959" s="154">
        <v>0</v>
      </c>
      <c r="AV959" s="154">
        <v>0</v>
      </c>
      <c r="AW959" s="154">
        <v>0</v>
      </c>
      <c r="AX959" s="154">
        <v>1005351.73</v>
      </c>
      <c r="AY959" s="154">
        <v>0</v>
      </c>
      <c r="AZ959" s="154">
        <v>0</v>
      </c>
      <c r="BA959" s="154">
        <v>0</v>
      </c>
      <c r="BB959" s="154">
        <v>0</v>
      </c>
      <c r="BC959" s="22">
        <f t="shared" si="42"/>
        <v>0</v>
      </c>
      <c r="BD959" s="22">
        <f t="shared" si="43"/>
        <v>1005351.73</v>
      </c>
      <c r="BE959" s="22">
        <f t="shared" si="44"/>
        <v>1005351.73</v>
      </c>
    </row>
    <row r="960" spans="1:57" x14ac:dyDescent="0.3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40">
        <v>44291</v>
      </c>
      <c r="AF960" s="140">
        <v>45387</v>
      </c>
      <c r="AG960" s="141">
        <v>754007.98</v>
      </c>
      <c r="AH960" s="83">
        <v>0</v>
      </c>
      <c r="AI960" s="83">
        <v>0</v>
      </c>
      <c r="AJ960" s="142">
        <v>6.1652999999999999E-2</v>
      </c>
      <c r="AK960" s="79" t="s">
        <v>651</v>
      </c>
      <c r="AL960" s="79" t="s">
        <v>652</v>
      </c>
      <c r="AM960" s="154">
        <v>0</v>
      </c>
      <c r="AN960" s="154">
        <v>0</v>
      </c>
      <c r="AO960" s="154">
        <v>0</v>
      </c>
      <c r="AP960" s="154">
        <v>0</v>
      </c>
      <c r="AQ960" s="154">
        <v>0</v>
      </c>
      <c r="AR960" s="154">
        <v>0</v>
      </c>
      <c r="AS960" s="154">
        <v>0</v>
      </c>
      <c r="AT960" s="154">
        <v>0</v>
      </c>
      <c r="AU960" s="154">
        <v>0</v>
      </c>
      <c r="AV960" s="154">
        <v>0</v>
      </c>
      <c r="AW960" s="154">
        <v>0</v>
      </c>
      <c r="AX960" s="154">
        <v>0</v>
      </c>
      <c r="AY960" s="154">
        <v>0</v>
      </c>
      <c r="AZ960" s="154">
        <v>0</v>
      </c>
      <c r="BA960" s="154">
        <v>0</v>
      </c>
      <c r="BB960" s="154">
        <v>0</v>
      </c>
      <c r="BC960" s="22">
        <f t="shared" si="42"/>
        <v>0</v>
      </c>
      <c r="BD960" s="22">
        <f t="shared" si="43"/>
        <v>0</v>
      </c>
      <c r="BE960" s="22">
        <f t="shared" si="44"/>
        <v>0</v>
      </c>
    </row>
    <row r="961" spans="1:57" x14ac:dyDescent="0.3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40">
        <v>44291</v>
      </c>
      <c r="AF961" s="140">
        <v>46117</v>
      </c>
      <c r="AG961" s="141">
        <v>659568.88</v>
      </c>
      <c r="AH961" s="83">
        <v>1.5972222222222223</v>
      </c>
      <c r="AI961" s="83">
        <v>5</v>
      </c>
      <c r="AJ961" s="142">
        <v>7.1294999999999997E-2</v>
      </c>
      <c r="AK961" s="79" t="s">
        <v>651</v>
      </c>
      <c r="AL961" s="79" t="s">
        <v>652</v>
      </c>
      <c r="AM961" s="154">
        <v>0</v>
      </c>
      <c r="AN961" s="154">
        <v>0</v>
      </c>
      <c r="AO961" s="154">
        <v>0</v>
      </c>
      <c r="AP961" s="154">
        <v>0</v>
      </c>
      <c r="AQ961" s="154">
        <v>0</v>
      </c>
      <c r="AR961" s="154">
        <v>0</v>
      </c>
      <c r="AS961" s="154">
        <v>0</v>
      </c>
      <c r="AT961" s="154">
        <v>0</v>
      </c>
      <c r="AU961" s="154">
        <v>0</v>
      </c>
      <c r="AV961" s="154">
        <v>0</v>
      </c>
      <c r="AW961" s="154">
        <v>0</v>
      </c>
      <c r="AX961" s="154">
        <v>0</v>
      </c>
      <c r="AY961" s="154">
        <v>0</v>
      </c>
      <c r="AZ961" s="154">
        <v>0</v>
      </c>
      <c r="BA961" s="154">
        <v>0</v>
      </c>
      <c r="BB961" s="154">
        <v>0</v>
      </c>
      <c r="BC961" s="22">
        <f t="shared" si="42"/>
        <v>0</v>
      </c>
      <c r="BD961" s="22">
        <f t="shared" si="43"/>
        <v>0</v>
      </c>
      <c r="BE961" s="22">
        <f t="shared" si="44"/>
        <v>0</v>
      </c>
    </row>
    <row r="962" spans="1:57" x14ac:dyDescent="0.3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40">
        <v>44291</v>
      </c>
      <c r="AF962" s="140">
        <v>45387</v>
      </c>
      <c r="AG962" s="141">
        <v>403792.11</v>
      </c>
      <c r="AH962" s="83">
        <v>0</v>
      </c>
      <c r="AI962" s="83">
        <v>0</v>
      </c>
      <c r="AJ962" s="142">
        <v>6.1652999999999999E-2</v>
      </c>
      <c r="AK962" s="79" t="s">
        <v>651</v>
      </c>
      <c r="AL962" s="79" t="s">
        <v>652</v>
      </c>
      <c r="AM962" s="154">
        <v>0</v>
      </c>
      <c r="AN962" s="154">
        <v>0</v>
      </c>
      <c r="AO962" s="154">
        <v>0</v>
      </c>
      <c r="AP962" s="154">
        <v>0</v>
      </c>
      <c r="AQ962" s="154">
        <v>0</v>
      </c>
      <c r="AR962" s="154">
        <v>0</v>
      </c>
      <c r="AS962" s="154">
        <v>0</v>
      </c>
      <c r="AT962" s="154">
        <v>0</v>
      </c>
      <c r="AU962" s="154">
        <v>0</v>
      </c>
      <c r="AV962" s="154">
        <v>0</v>
      </c>
      <c r="AW962" s="154">
        <v>0</v>
      </c>
      <c r="AX962" s="154">
        <v>0</v>
      </c>
      <c r="AY962" s="154">
        <v>0</v>
      </c>
      <c r="AZ962" s="154">
        <v>0</v>
      </c>
      <c r="BA962" s="154">
        <v>0</v>
      </c>
      <c r="BB962" s="154">
        <v>0</v>
      </c>
      <c r="BC962" s="22">
        <f t="shared" si="42"/>
        <v>0</v>
      </c>
      <c r="BD962" s="22">
        <f t="shared" si="43"/>
        <v>0</v>
      </c>
      <c r="BE962" s="22">
        <f t="shared" si="44"/>
        <v>0</v>
      </c>
    </row>
    <row r="963" spans="1:57" x14ac:dyDescent="0.3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40">
        <v>44291</v>
      </c>
      <c r="AF963" s="140">
        <v>46117</v>
      </c>
      <c r="AG963" s="141">
        <v>353107.51</v>
      </c>
      <c r="AH963" s="83">
        <v>1.5972222222222223</v>
      </c>
      <c r="AI963" s="83">
        <v>5</v>
      </c>
      <c r="AJ963" s="142">
        <v>7.1294999999999997E-2</v>
      </c>
      <c r="AK963" s="79" t="s">
        <v>651</v>
      </c>
      <c r="AL963" s="79" t="s">
        <v>652</v>
      </c>
      <c r="AM963" s="154">
        <v>0</v>
      </c>
      <c r="AN963" s="154">
        <v>0</v>
      </c>
      <c r="AO963" s="154">
        <v>0</v>
      </c>
      <c r="AP963" s="154">
        <v>0</v>
      </c>
      <c r="AQ963" s="154">
        <v>0</v>
      </c>
      <c r="AR963" s="154">
        <v>0</v>
      </c>
      <c r="AS963" s="154">
        <v>0</v>
      </c>
      <c r="AT963" s="154">
        <v>0</v>
      </c>
      <c r="AU963" s="154">
        <v>0</v>
      </c>
      <c r="AV963" s="154">
        <v>0</v>
      </c>
      <c r="AW963" s="154">
        <v>0</v>
      </c>
      <c r="AX963" s="154">
        <v>0</v>
      </c>
      <c r="AY963" s="154">
        <v>0</v>
      </c>
      <c r="AZ963" s="154">
        <v>0</v>
      </c>
      <c r="BA963" s="154">
        <v>0</v>
      </c>
      <c r="BB963" s="154">
        <v>0</v>
      </c>
      <c r="BC963" s="22">
        <f t="shared" ref="BC963:BC1026" si="45">SUM(AM963:AP963)</f>
        <v>0</v>
      </c>
      <c r="BD963" s="22">
        <f t="shared" si="43"/>
        <v>0</v>
      </c>
      <c r="BE963" s="22">
        <f t="shared" si="44"/>
        <v>0</v>
      </c>
    </row>
    <row r="964" spans="1:57" x14ac:dyDescent="0.3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6081.5</v>
      </c>
      <c r="AA964" s="77">
        <v>0</v>
      </c>
      <c r="AB964" s="77">
        <v>0</v>
      </c>
      <c r="AC964" s="77">
        <v>0</v>
      </c>
      <c r="AD964" s="77">
        <v>170600.99</v>
      </c>
      <c r="AE964" s="140">
        <v>44050</v>
      </c>
      <c r="AF964" s="140">
        <v>45876</v>
      </c>
      <c r="AG964" s="141">
        <v>170600.99</v>
      </c>
      <c r="AH964" s="83">
        <v>0.93611111111111112</v>
      </c>
      <c r="AI964" s="83">
        <v>5</v>
      </c>
      <c r="AJ964" s="142">
        <v>7.1294999999999997E-2</v>
      </c>
      <c r="AK964" s="79" t="s">
        <v>651</v>
      </c>
      <c r="AL964" s="79" t="s">
        <v>652</v>
      </c>
      <c r="AM964" s="154">
        <v>0</v>
      </c>
      <c r="AN964" s="154">
        <v>0</v>
      </c>
      <c r="AO964" s="154">
        <v>0</v>
      </c>
      <c r="AP964" s="154">
        <v>0</v>
      </c>
      <c r="AQ964" s="154">
        <v>0</v>
      </c>
      <c r="AR964" s="154">
        <v>0</v>
      </c>
      <c r="AS964" s="154">
        <v>0</v>
      </c>
      <c r="AT964" s="154">
        <v>0</v>
      </c>
      <c r="AU964" s="154">
        <v>0</v>
      </c>
      <c r="AV964" s="154">
        <v>0</v>
      </c>
      <c r="AW964" s="154">
        <v>0</v>
      </c>
      <c r="AX964" s="154">
        <v>170600.99</v>
      </c>
      <c r="AY964" s="154">
        <v>0</v>
      </c>
      <c r="AZ964" s="154">
        <v>0</v>
      </c>
      <c r="BA964" s="154">
        <v>0</v>
      </c>
      <c r="BB964" s="154">
        <v>0</v>
      </c>
      <c r="BC964" s="22">
        <f t="shared" si="45"/>
        <v>0</v>
      </c>
      <c r="BD964" s="22">
        <f t="shared" ref="BD964:BD1027" si="46">SUM(AQ964:BB964)</f>
        <v>170600.99</v>
      </c>
      <c r="BE964" s="22">
        <f t="shared" ref="BE964:BE1027" si="47">BC964+BD964</f>
        <v>170600.99</v>
      </c>
    </row>
    <row r="965" spans="1:57" x14ac:dyDescent="0.3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24522.2</v>
      </c>
      <c r="AA965" s="77">
        <v>0</v>
      </c>
      <c r="AB965" s="77">
        <v>0</v>
      </c>
      <c r="AC965" s="77">
        <v>0</v>
      </c>
      <c r="AD965" s="77">
        <v>687908.03</v>
      </c>
      <c r="AE965" s="140">
        <v>44050</v>
      </c>
      <c r="AF965" s="140">
        <v>45876</v>
      </c>
      <c r="AG965" s="141">
        <v>687908.03</v>
      </c>
      <c r="AH965" s="83">
        <v>0.93611111111111112</v>
      </c>
      <c r="AI965" s="83">
        <v>5</v>
      </c>
      <c r="AJ965" s="142">
        <v>7.1294999999999997E-2</v>
      </c>
      <c r="AK965" s="79" t="s">
        <v>651</v>
      </c>
      <c r="AL965" s="79" t="s">
        <v>652</v>
      </c>
      <c r="AM965" s="154">
        <v>0</v>
      </c>
      <c r="AN965" s="154">
        <v>0</v>
      </c>
      <c r="AO965" s="154">
        <v>0</v>
      </c>
      <c r="AP965" s="154">
        <v>0</v>
      </c>
      <c r="AQ965" s="154">
        <v>0</v>
      </c>
      <c r="AR965" s="154">
        <v>0</v>
      </c>
      <c r="AS965" s="154">
        <v>0</v>
      </c>
      <c r="AT965" s="154">
        <v>0</v>
      </c>
      <c r="AU965" s="154">
        <v>0</v>
      </c>
      <c r="AV965" s="154">
        <v>0</v>
      </c>
      <c r="AW965" s="154">
        <v>0</v>
      </c>
      <c r="AX965" s="154">
        <v>687908.03</v>
      </c>
      <c r="AY965" s="154">
        <v>0</v>
      </c>
      <c r="AZ965" s="154">
        <v>0</v>
      </c>
      <c r="BA965" s="154">
        <v>0</v>
      </c>
      <c r="BB965" s="154">
        <v>0</v>
      </c>
      <c r="BC965" s="22">
        <f t="shared" si="45"/>
        <v>0</v>
      </c>
      <c r="BD965" s="22">
        <f t="shared" si="46"/>
        <v>687908.03</v>
      </c>
      <c r="BE965" s="22">
        <f t="shared" si="47"/>
        <v>687908.03</v>
      </c>
    </row>
    <row r="966" spans="1:57" x14ac:dyDescent="0.3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40">
        <v>44291</v>
      </c>
      <c r="AF966" s="140">
        <v>45387</v>
      </c>
      <c r="AG966" s="141">
        <v>513589.96</v>
      </c>
      <c r="AH966" s="83">
        <v>0</v>
      </c>
      <c r="AI966" s="83">
        <v>0</v>
      </c>
      <c r="AJ966" s="142">
        <v>6.1652999999999999E-2</v>
      </c>
      <c r="AK966" s="79" t="s">
        <v>651</v>
      </c>
      <c r="AL966" s="79" t="s">
        <v>652</v>
      </c>
      <c r="AM966" s="154">
        <v>0</v>
      </c>
      <c r="AN966" s="154">
        <v>0</v>
      </c>
      <c r="AO966" s="154">
        <v>0</v>
      </c>
      <c r="AP966" s="154">
        <v>0</v>
      </c>
      <c r="AQ966" s="154">
        <v>0</v>
      </c>
      <c r="AR966" s="154">
        <v>0</v>
      </c>
      <c r="AS966" s="154">
        <v>0</v>
      </c>
      <c r="AT966" s="154">
        <v>0</v>
      </c>
      <c r="AU966" s="154">
        <v>0</v>
      </c>
      <c r="AV966" s="154">
        <v>0</v>
      </c>
      <c r="AW966" s="154">
        <v>0</v>
      </c>
      <c r="AX966" s="154">
        <v>0</v>
      </c>
      <c r="AY966" s="154">
        <v>0</v>
      </c>
      <c r="AZ966" s="154">
        <v>0</v>
      </c>
      <c r="BA966" s="154">
        <v>0</v>
      </c>
      <c r="BB966" s="154">
        <v>0</v>
      </c>
      <c r="BC966" s="22">
        <f t="shared" si="45"/>
        <v>0</v>
      </c>
      <c r="BD966" s="22">
        <f t="shared" si="46"/>
        <v>0</v>
      </c>
      <c r="BE966" s="22">
        <f t="shared" si="47"/>
        <v>0</v>
      </c>
    </row>
    <row r="967" spans="1:57" x14ac:dyDescent="0.3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40">
        <v>44291</v>
      </c>
      <c r="AF967" s="140">
        <v>46117</v>
      </c>
      <c r="AG967" s="141">
        <v>513270.53</v>
      </c>
      <c r="AH967" s="83">
        <v>1.5972222222222223</v>
      </c>
      <c r="AI967" s="83">
        <v>5</v>
      </c>
      <c r="AJ967" s="142">
        <v>7.1294999999999997E-2</v>
      </c>
      <c r="AK967" s="79" t="s">
        <v>651</v>
      </c>
      <c r="AL967" s="79" t="s">
        <v>652</v>
      </c>
      <c r="AM967" s="154">
        <v>0</v>
      </c>
      <c r="AN967" s="154">
        <v>0</v>
      </c>
      <c r="AO967" s="154">
        <v>0</v>
      </c>
      <c r="AP967" s="154">
        <v>0</v>
      </c>
      <c r="AQ967" s="154">
        <v>0</v>
      </c>
      <c r="AR967" s="154">
        <v>0</v>
      </c>
      <c r="AS967" s="154">
        <v>0</v>
      </c>
      <c r="AT967" s="154">
        <v>0</v>
      </c>
      <c r="AU967" s="154">
        <v>0</v>
      </c>
      <c r="AV967" s="154">
        <v>0</v>
      </c>
      <c r="AW967" s="154">
        <v>0</v>
      </c>
      <c r="AX967" s="154">
        <v>0</v>
      </c>
      <c r="AY967" s="154">
        <v>0</v>
      </c>
      <c r="AZ967" s="154">
        <v>0</v>
      </c>
      <c r="BA967" s="154">
        <v>0</v>
      </c>
      <c r="BB967" s="154">
        <v>0</v>
      </c>
      <c r="BC967" s="22">
        <f t="shared" si="45"/>
        <v>0</v>
      </c>
      <c r="BD967" s="22">
        <f t="shared" si="46"/>
        <v>0</v>
      </c>
      <c r="BE967" s="22">
        <f t="shared" si="47"/>
        <v>0</v>
      </c>
    </row>
    <row r="968" spans="1:57" x14ac:dyDescent="0.3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71732.95</v>
      </c>
      <c r="AA968" s="77">
        <v>0</v>
      </c>
      <c r="AB968" s="77">
        <v>0</v>
      </c>
      <c r="AC968" s="77">
        <v>0</v>
      </c>
      <c r="AD968" s="77">
        <v>2012285.6</v>
      </c>
      <c r="AE968" s="140">
        <v>44050</v>
      </c>
      <c r="AF968" s="140">
        <v>45876</v>
      </c>
      <c r="AG968" s="141">
        <v>2012285.6</v>
      </c>
      <c r="AH968" s="83">
        <v>0.93611111111111112</v>
      </c>
      <c r="AI968" s="83">
        <v>5</v>
      </c>
      <c r="AJ968" s="142">
        <v>7.1294999999999997E-2</v>
      </c>
      <c r="AK968" s="79" t="s">
        <v>651</v>
      </c>
      <c r="AL968" s="79" t="s">
        <v>652</v>
      </c>
      <c r="AM968" s="154">
        <v>0</v>
      </c>
      <c r="AN968" s="154">
        <v>0</v>
      </c>
      <c r="AO968" s="154">
        <v>0</v>
      </c>
      <c r="AP968" s="154">
        <v>0</v>
      </c>
      <c r="AQ968" s="154">
        <v>0</v>
      </c>
      <c r="AR968" s="154">
        <v>0</v>
      </c>
      <c r="AS968" s="154">
        <v>0</v>
      </c>
      <c r="AT968" s="154">
        <v>0</v>
      </c>
      <c r="AU968" s="154">
        <v>0</v>
      </c>
      <c r="AV968" s="154">
        <v>0</v>
      </c>
      <c r="AW968" s="154">
        <v>0</v>
      </c>
      <c r="AX968" s="154">
        <v>2012285.6</v>
      </c>
      <c r="AY968" s="154">
        <v>0</v>
      </c>
      <c r="AZ968" s="154">
        <v>0</v>
      </c>
      <c r="BA968" s="154">
        <v>0</v>
      </c>
      <c r="BB968" s="154">
        <v>0</v>
      </c>
      <c r="BC968" s="22">
        <f t="shared" si="45"/>
        <v>0</v>
      </c>
      <c r="BD968" s="22">
        <f t="shared" si="46"/>
        <v>2012285.6</v>
      </c>
      <c r="BE968" s="22">
        <f t="shared" si="47"/>
        <v>2012285.6</v>
      </c>
    </row>
    <row r="969" spans="1:57" x14ac:dyDescent="0.3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40">
        <v>44291</v>
      </c>
      <c r="AF969" s="140">
        <v>45387</v>
      </c>
      <c r="AG969" s="141">
        <v>1173189.3400000001</v>
      </c>
      <c r="AH969" s="83">
        <v>0</v>
      </c>
      <c r="AI969" s="83">
        <v>0</v>
      </c>
      <c r="AJ969" s="142">
        <v>6.1652999999999999E-2</v>
      </c>
      <c r="AK969" s="79" t="s">
        <v>651</v>
      </c>
      <c r="AL969" s="79" t="s">
        <v>652</v>
      </c>
      <c r="AM969" s="154">
        <v>0</v>
      </c>
      <c r="AN969" s="154">
        <v>0</v>
      </c>
      <c r="AO969" s="154">
        <v>0</v>
      </c>
      <c r="AP969" s="154">
        <v>0</v>
      </c>
      <c r="AQ969" s="154">
        <v>0</v>
      </c>
      <c r="AR969" s="154">
        <v>0</v>
      </c>
      <c r="AS969" s="154">
        <v>0</v>
      </c>
      <c r="AT969" s="154">
        <v>0</v>
      </c>
      <c r="AU969" s="154">
        <v>0</v>
      </c>
      <c r="AV969" s="154">
        <v>0</v>
      </c>
      <c r="AW969" s="154">
        <v>0</v>
      </c>
      <c r="AX969" s="154">
        <v>0</v>
      </c>
      <c r="AY969" s="154">
        <v>0</v>
      </c>
      <c r="AZ969" s="154">
        <v>0</v>
      </c>
      <c r="BA969" s="154">
        <v>0</v>
      </c>
      <c r="BB969" s="154">
        <v>0</v>
      </c>
      <c r="BC969" s="22">
        <f t="shared" si="45"/>
        <v>0</v>
      </c>
      <c r="BD969" s="22">
        <f t="shared" si="46"/>
        <v>0</v>
      </c>
      <c r="BE969" s="22">
        <f t="shared" si="47"/>
        <v>0</v>
      </c>
    </row>
    <row r="970" spans="1:57" x14ac:dyDescent="0.3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40">
        <v>44291</v>
      </c>
      <c r="AF970" s="140">
        <v>46117</v>
      </c>
      <c r="AG970" s="141">
        <v>1025317.35</v>
      </c>
      <c r="AH970" s="83">
        <v>1.5972222222222223</v>
      </c>
      <c r="AI970" s="83">
        <v>5</v>
      </c>
      <c r="AJ970" s="142">
        <v>7.1294999999999997E-2</v>
      </c>
      <c r="AK970" s="79" t="s">
        <v>651</v>
      </c>
      <c r="AL970" s="79" t="s">
        <v>652</v>
      </c>
      <c r="AM970" s="154">
        <v>0</v>
      </c>
      <c r="AN970" s="154">
        <v>0</v>
      </c>
      <c r="AO970" s="154">
        <v>0</v>
      </c>
      <c r="AP970" s="154">
        <v>0</v>
      </c>
      <c r="AQ970" s="154">
        <v>0</v>
      </c>
      <c r="AR970" s="154">
        <v>0</v>
      </c>
      <c r="AS970" s="154">
        <v>0</v>
      </c>
      <c r="AT970" s="154">
        <v>0</v>
      </c>
      <c r="AU970" s="154">
        <v>0</v>
      </c>
      <c r="AV970" s="154">
        <v>0</v>
      </c>
      <c r="AW970" s="154">
        <v>0</v>
      </c>
      <c r="AX970" s="154">
        <v>0</v>
      </c>
      <c r="AY970" s="154">
        <v>0</v>
      </c>
      <c r="AZ970" s="154">
        <v>0</v>
      </c>
      <c r="BA970" s="154">
        <v>0</v>
      </c>
      <c r="BB970" s="154">
        <v>0</v>
      </c>
      <c r="BC970" s="22">
        <f t="shared" si="45"/>
        <v>0</v>
      </c>
      <c r="BD970" s="22">
        <f t="shared" si="46"/>
        <v>0</v>
      </c>
      <c r="BE970" s="22">
        <f t="shared" si="47"/>
        <v>0</v>
      </c>
    </row>
    <row r="971" spans="1:57" x14ac:dyDescent="0.3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40">
        <v>44291</v>
      </c>
      <c r="AF971" s="140">
        <v>45387</v>
      </c>
      <c r="AG971" s="141">
        <v>1075180.04</v>
      </c>
      <c r="AH971" s="83">
        <v>0</v>
      </c>
      <c r="AI971" s="83">
        <v>0</v>
      </c>
      <c r="AJ971" s="142">
        <v>6.1652999999999999E-2</v>
      </c>
      <c r="AK971" s="79" t="s">
        <v>651</v>
      </c>
      <c r="AL971" s="79" t="s">
        <v>652</v>
      </c>
      <c r="AM971" s="154">
        <v>0</v>
      </c>
      <c r="AN971" s="154">
        <v>0</v>
      </c>
      <c r="AO971" s="154">
        <v>0</v>
      </c>
      <c r="AP971" s="154">
        <v>0</v>
      </c>
      <c r="AQ971" s="154">
        <v>0</v>
      </c>
      <c r="AR971" s="154">
        <v>0</v>
      </c>
      <c r="AS971" s="154">
        <v>0</v>
      </c>
      <c r="AT971" s="154">
        <v>0</v>
      </c>
      <c r="AU971" s="154">
        <v>0</v>
      </c>
      <c r="AV971" s="154">
        <v>0</v>
      </c>
      <c r="AW971" s="154">
        <v>0</v>
      </c>
      <c r="AX971" s="154">
        <v>0</v>
      </c>
      <c r="AY971" s="154">
        <v>0</v>
      </c>
      <c r="AZ971" s="154">
        <v>0</v>
      </c>
      <c r="BA971" s="154">
        <v>0</v>
      </c>
      <c r="BB971" s="154">
        <v>0</v>
      </c>
      <c r="BC971" s="22">
        <f t="shared" si="45"/>
        <v>0</v>
      </c>
      <c r="BD971" s="22">
        <f t="shared" si="46"/>
        <v>0</v>
      </c>
      <c r="BE971" s="22">
        <f t="shared" si="47"/>
        <v>0</v>
      </c>
    </row>
    <row r="972" spans="1:57" x14ac:dyDescent="0.3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40">
        <v>44291</v>
      </c>
      <c r="AF972" s="140">
        <v>46117</v>
      </c>
      <c r="AG972" s="141">
        <v>940514.33</v>
      </c>
      <c r="AH972" s="83">
        <v>1.5972222222222223</v>
      </c>
      <c r="AI972" s="83">
        <v>5</v>
      </c>
      <c r="AJ972" s="142">
        <v>7.1294999999999997E-2</v>
      </c>
      <c r="AK972" s="79" t="s">
        <v>651</v>
      </c>
      <c r="AL972" s="79" t="s">
        <v>652</v>
      </c>
      <c r="AM972" s="154">
        <v>0</v>
      </c>
      <c r="AN972" s="154">
        <v>0</v>
      </c>
      <c r="AO972" s="154">
        <v>0</v>
      </c>
      <c r="AP972" s="154">
        <v>0</v>
      </c>
      <c r="AQ972" s="154">
        <v>0</v>
      </c>
      <c r="AR972" s="154">
        <v>0</v>
      </c>
      <c r="AS972" s="154">
        <v>0</v>
      </c>
      <c r="AT972" s="154">
        <v>0</v>
      </c>
      <c r="AU972" s="154">
        <v>0</v>
      </c>
      <c r="AV972" s="154">
        <v>0</v>
      </c>
      <c r="AW972" s="154">
        <v>0</v>
      </c>
      <c r="AX972" s="154">
        <v>0</v>
      </c>
      <c r="AY972" s="154">
        <v>0</v>
      </c>
      <c r="AZ972" s="154">
        <v>0</v>
      </c>
      <c r="BA972" s="154">
        <v>0</v>
      </c>
      <c r="BB972" s="154">
        <v>0</v>
      </c>
      <c r="BC972" s="22">
        <f t="shared" si="45"/>
        <v>0</v>
      </c>
      <c r="BD972" s="22">
        <f t="shared" si="46"/>
        <v>0</v>
      </c>
      <c r="BE972" s="22">
        <f t="shared" si="47"/>
        <v>0</v>
      </c>
    </row>
    <row r="973" spans="1:57" x14ac:dyDescent="0.3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35272.86</v>
      </c>
      <c r="AA973" s="77">
        <v>0</v>
      </c>
      <c r="AB973" s="77">
        <v>0</v>
      </c>
      <c r="AC973" s="77">
        <v>0</v>
      </c>
      <c r="AD973" s="77">
        <v>989490.48</v>
      </c>
      <c r="AE973" s="140">
        <v>44050</v>
      </c>
      <c r="AF973" s="140">
        <v>45876</v>
      </c>
      <c r="AG973" s="141">
        <v>989490.48</v>
      </c>
      <c r="AH973" s="83">
        <v>0.93611111111111112</v>
      </c>
      <c r="AI973" s="83">
        <v>5</v>
      </c>
      <c r="AJ973" s="142">
        <v>7.1294999999999997E-2</v>
      </c>
      <c r="AK973" s="79" t="s">
        <v>651</v>
      </c>
      <c r="AL973" s="79" t="s">
        <v>652</v>
      </c>
      <c r="AM973" s="154">
        <v>0</v>
      </c>
      <c r="AN973" s="154">
        <v>0</v>
      </c>
      <c r="AO973" s="154">
        <v>0</v>
      </c>
      <c r="AP973" s="154">
        <v>0</v>
      </c>
      <c r="AQ973" s="154">
        <v>0</v>
      </c>
      <c r="AR973" s="154">
        <v>0</v>
      </c>
      <c r="AS973" s="154">
        <v>0</v>
      </c>
      <c r="AT973" s="154">
        <v>0</v>
      </c>
      <c r="AU973" s="154">
        <v>0</v>
      </c>
      <c r="AV973" s="154">
        <v>0</v>
      </c>
      <c r="AW973" s="154">
        <v>0</v>
      </c>
      <c r="AX973" s="154">
        <v>989490.48</v>
      </c>
      <c r="AY973" s="154">
        <v>0</v>
      </c>
      <c r="AZ973" s="154">
        <v>0</v>
      </c>
      <c r="BA973" s="154">
        <v>0</v>
      </c>
      <c r="BB973" s="154">
        <v>0</v>
      </c>
      <c r="BC973" s="22">
        <f t="shared" si="45"/>
        <v>0</v>
      </c>
      <c r="BD973" s="22">
        <f t="shared" si="46"/>
        <v>989490.48</v>
      </c>
      <c r="BE973" s="22">
        <f t="shared" si="47"/>
        <v>989490.48</v>
      </c>
    </row>
    <row r="974" spans="1:57" x14ac:dyDescent="0.3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40">
        <v>44291</v>
      </c>
      <c r="AF974" s="140">
        <v>45387</v>
      </c>
      <c r="AG974" s="141">
        <v>558072.42000000004</v>
      </c>
      <c r="AH974" s="83">
        <v>0</v>
      </c>
      <c r="AI974" s="83">
        <v>0</v>
      </c>
      <c r="AJ974" s="142">
        <v>6.1652999999999999E-2</v>
      </c>
      <c r="AK974" s="79" t="s">
        <v>651</v>
      </c>
      <c r="AL974" s="79" t="s">
        <v>652</v>
      </c>
      <c r="AM974" s="154">
        <v>0</v>
      </c>
      <c r="AN974" s="154">
        <v>0</v>
      </c>
      <c r="AO974" s="154">
        <v>0</v>
      </c>
      <c r="AP974" s="154">
        <v>0</v>
      </c>
      <c r="AQ974" s="154">
        <v>0</v>
      </c>
      <c r="AR974" s="154">
        <v>0</v>
      </c>
      <c r="AS974" s="154">
        <v>0</v>
      </c>
      <c r="AT974" s="154">
        <v>0</v>
      </c>
      <c r="AU974" s="154">
        <v>0</v>
      </c>
      <c r="AV974" s="154">
        <v>0</v>
      </c>
      <c r="AW974" s="154">
        <v>0</v>
      </c>
      <c r="AX974" s="154">
        <v>0</v>
      </c>
      <c r="AY974" s="154">
        <v>0</v>
      </c>
      <c r="AZ974" s="154">
        <v>0</v>
      </c>
      <c r="BA974" s="154">
        <v>0</v>
      </c>
      <c r="BB974" s="154">
        <v>0</v>
      </c>
      <c r="BC974" s="22">
        <f t="shared" si="45"/>
        <v>0</v>
      </c>
      <c r="BD974" s="22">
        <f t="shared" si="46"/>
        <v>0</v>
      </c>
      <c r="BE974" s="22">
        <f t="shared" si="47"/>
        <v>0</v>
      </c>
    </row>
    <row r="975" spans="1:57" x14ac:dyDescent="0.3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40">
        <v>44291</v>
      </c>
      <c r="AF975" s="140">
        <v>46117</v>
      </c>
      <c r="AG975" s="141">
        <v>488262.74</v>
      </c>
      <c r="AH975" s="83">
        <v>1.5972222222222223</v>
      </c>
      <c r="AI975" s="83">
        <v>5</v>
      </c>
      <c r="AJ975" s="142">
        <v>7.1294999999999997E-2</v>
      </c>
      <c r="AK975" s="79" t="s">
        <v>651</v>
      </c>
      <c r="AL975" s="79" t="s">
        <v>652</v>
      </c>
      <c r="AM975" s="154">
        <v>0</v>
      </c>
      <c r="AN975" s="154">
        <v>0</v>
      </c>
      <c r="AO975" s="154">
        <v>0</v>
      </c>
      <c r="AP975" s="154">
        <v>0</v>
      </c>
      <c r="AQ975" s="154">
        <v>0</v>
      </c>
      <c r="AR975" s="154">
        <v>0</v>
      </c>
      <c r="AS975" s="154">
        <v>0</v>
      </c>
      <c r="AT975" s="154">
        <v>0</v>
      </c>
      <c r="AU975" s="154">
        <v>0</v>
      </c>
      <c r="AV975" s="154">
        <v>0</v>
      </c>
      <c r="AW975" s="154">
        <v>0</v>
      </c>
      <c r="AX975" s="154">
        <v>0</v>
      </c>
      <c r="AY975" s="154">
        <v>0</v>
      </c>
      <c r="AZ975" s="154">
        <v>0</v>
      </c>
      <c r="BA975" s="154">
        <v>0</v>
      </c>
      <c r="BB975" s="154">
        <v>0</v>
      </c>
      <c r="BC975" s="22">
        <f t="shared" si="45"/>
        <v>0</v>
      </c>
      <c r="BD975" s="22">
        <f t="shared" si="46"/>
        <v>0</v>
      </c>
      <c r="BE975" s="22">
        <f t="shared" si="47"/>
        <v>0</v>
      </c>
    </row>
    <row r="976" spans="1:57" x14ac:dyDescent="0.3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0">
        <v>43860</v>
      </c>
      <c r="AF976" s="140">
        <v>45687</v>
      </c>
      <c r="AG976" s="141">
        <v>4113187.5</v>
      </c>
      <c r="AH976" s="83">
        <v>0.41666666666666669</v>
      </c>
      <c r="AI976" s="83">
        <v>5</v>
      </c>
      <c r="AJ976" s="142">
        <v>7.85E-2</v>
      </c>
      <c r="AK976" s="79" t="s">
        <v>651</v>
      </c>
      <c r="AL976" s="79" t="s">
        <v>652</v>
      </c>
      <c r="AM976" s="154">
        <v>0</v>
      </c>
      <c r="AN976" s="154">
        <v>0</v>
      </c>
      <c r="AO976" s="154">
        <v>0</v>
      </c>
      <c r="AP976" s="154">
        <v>0</v>
      </c>
      <c r="AQ976" s="154">
        <v>4113187.5</v>
      </c>
      <c r="AR976" s="154">
        <v>0</v>
      </c>
      <c r="AS976" s="154">
        <v>0</v>
      </c>
      <c r="AT976" s="154">
        <v>0</v>
      </c>
      <c r="AU976" s="154">
        <v>0</v>
      </c>
      <c r="AV976" s="154">
        <v>0</v>
      </c>
      <c r="AW976" s="154">
        <v>0</v>
      </c>
      <c r="AX976" s="154">
        <v>0</v>
      </c>
      <c r="AY976" s="154">
        <v>0</v>
      </c>
      <c r="AZ976" s="154">
        <v>0</v>
      </c>
      <c r="BA976" s="154">
        <v>0</v>
      </c>
      <c r="BB976" s="154">
        <v>0</v>
      </c>
      <c r="BC976" s="22">
        <f t="shared" si="45"/>
        <v>0</v>
      </c>
      <c r="BD976" s="22">
        <f t="shared" si="46"/>
        <v>4113187.5</v>
      </c>
      <c r="BE976" s="22">
        <f t="shared" si="47"/>
        <v>4113187.5</v>
      </c>
    </row>
    <row r="977" spans="1:57" x14ac:dyDescent="0.3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40">
        <v>44291</v>
      </c>
      <c r="AF977" s="140">
        <v>45387</v>
      </c>
      <c r="AG977" s="141">
        <v>22914661.34</v>
      </c>
      <c r="AH977" s="83">
        <v>0</v>
      </c>
      <c r="AI977" s="83">
        <v>0</v>
      </c>
      <c r="AJ977" s="142">
        <v>6.1652999999999999E-2</v>
      </c>
      <c r="AK977" s="79" t="s">
        <v>651</v>
      </c>
      <c r="AL977" s="79" t="s">
        <v>652</v>
      </c>
      <c r="AM977" s="154">
        <v>0</v>
      </c>
      <c r="AN977" s="154">
        <v>0</v>
      </c>
      <c r="AO977" s="154">
        <v>0</v>
      </c>
      <c r="AP977" s="154">
        <v>0</v>
      </c>
      <c r="AQ977" s="154">
        <v>0</v>
      </c>
      <c r="AR977" s="154">
        <v>0</v>
      </c>
      <c r="AS977" s="154">
        <v>0</v>
      </c>
      <c r="AT977" s="154">
        <v>0</v>
      </c>
      <c r="AU977" s="154">
        <v>0</v>
      </c>
      <c r="AV977" s="154">
        <v>0</v>
      </c>
      <c r="AW977" s="154">
        <v>0</v>
      </c>
      <c r="AX977" s="154">
        <v>0</v>
      </c>
      <c r="AY977" s="154">
        <v>0</v>
      </c>
      <c r="AZ977" s="154">
        <v>0</v>
      </c>
      <c r="BA977" s="154">
        <v>0</v>
      </c>
      <c r="BB977" s="154">
        <v>0</v>
      </c>
      <c r="BC977" s="22">
        <f t="shared" si="45"/>
        <v>0</v>
      </c>
      <c r="BD977" s="22">
        <f t="shared" si="46"/>
        <v>0</v>
      </c>
      <c r="BE977" s="22">
        <f t="shared" si="47"/>
        <v>0</v>
      </c>
    </row>
    <row r="978" spans="1:57" x14ac:dyDescent="0.3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59226.2</v>
      </c>
      <c r="AA978" s="77">
        <v>0</v>
      </c>
      <c r="AB978" s="77">
        <v>0</v>
      </c>
      <c r="AC978" s="77">
        <v>0</v>
      </c>
      <c r="AD978" s="77">
        <v>1661440.46</v>
      </c>
      <c r="AE978" s="140">
        <v>44050</v>
      </c>
      <c r="AF978" s="140">
        <v>45876</v>
      </c>
      <c r="AG978" s="141">
        <v>1661440.46</v>
      </c>
      <c r="AH978" s="83">
        <v>0.93611111111111112</v>
      </c>
      <c r="AI978" s="83">
        <v>5</v>
      </c>
      <c r="AJ978" s="142">
        <v>7.1294999999999997E-2</v>
      </c>
      <c r="AK978" s="79" t="s">
        <v>651</v>
      </c>
      <c r="AL978" s="79" t="s">
        <v>652</v>
      </c>
      <c r="AM978" s="154">
        <v>0</v>
      </c>
      <c r="AN978" s="154">
        <v>0</v>
      </c>
      <c r="AO978" s="154">
        <v>0</v>
      </c>
      <c r="AP978" s="154">
        <v>0</v>
      </c>
      <c r="AQ978" s="154">
        <v>0</v>
      </c>
      <c r="AR978" s="154">
        <v>0</v>
      </c>
      <c r="AS978" s="154">
        <v>0</v>
      </c>
      <c r="AT978" s="154">
        <v>0</v>
      </c>
      <c r="AU978" s="154">
        <v>0</v>
      </c>
      <c r="AV978" s="154">
        <v>0</v>
      </c>
      <c r="AW978" s="154">
        <v>0</v>
      </c>
      <c r="AX978" s="154">
        <v>1661440.46</v>
      </c>
      <c r="AY978" s="154">
        <v>0</v>
      </c>
      <c r="AZ978" s="154">
        <v>0</v>
      </c>
      <c r="BA978" s="154">
        <v>0</v>
      </c>
      <c r="BB978" s="154">
        <v>0</v>
      </c>
      <c r="BC978" s="22">
        <f t="shared" si="45"/>
        <v>0</v>
      </c>
      <c r="BD978" s="22">
        <f t="shared" si="46"/>
        <v>1661440.46</v>
      </c>
      <c r="BE978" s="22">
        <f t="shared" si="47"/>
        <v>1661440.46</v>
      </c>
    </row>
    <row r="979" spans="1:57" x14ac:dyDescent="0.3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40">
        <v>44291</v>
      </c>
      <c r="AF979" s="140">
        <v>45387</v>
      </c>
      <c r="AG979" s="141">
        <v>1208937.55</v>
      </c>
      <c r="AH979" s="83">
        <v>0</v>
      </c>
      <c r="AI979" s="83">
        <v>0</v>
      </c>
      <c r="AJ979" s="142">
        <v>6.1652999999999999E-2</v>
      </c>
      <c r="AK979" s="79" t="s">
        <v>651</v>
      </c>
      <c r="AL979" s="79" t="s">
        <v>652</v>
      </c>
      <c r="AM979" s="154">
        <v>0</v>
      </c>
      <c r="AN979" s="154">
        <v>0</v>
      </c>
      <c r="AO979" s="154">
        <v>0</v>
      </c>
      <c r="AP979" s="154">
        <v>0</v>
      </c>
      <c r="AQ979" s="154">
        <v>0</v>
      </c>
      <c r="AR979" s="154">
        <v>0</v>
      </c>
      <c r="AS979" s="154">
        <v>0</v>
      </c>
      <c r="AT979" s="154">
        <v>0</v>
      </c>
      <c r="AU979" s="154">
        <v>0</v>
      </c>
      <c r="AV979" s="154">
        <v>0</v>
      </c>
      <c r="AW979" s="154">
        <v>0</v>
      </c>
      <c r="AX979" s="154">
        <v>0</v>
      </c>
      <c r="AY979" s="154">
        <v>0</v>
      </c>
      <c r="AZ979" s="154">
        <v>0</v>
      </c>
      <c r="BA979" s="154">
        <v>0</v>
      </c>
      <c r="BB979" s="154">
        <v>0</v>
      </c>
      <c r="BC979" s="22">
        <f t="shared" si="45"/>
        <v>0</v>
      </c>
      <c r="BD979" s="22">
        <f t="shared" si="46"/>
        <v>0</v>
      </c>
      <c r="BE979" s="22">
        <f t="shared" si="47"/>
        <v>0</v>
      </c>
    </row>
    <row r="980" spans="1:57" x14ac:dyDescent="0.3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40">
        <v>44291</v>
      </c>
      <c r="AF980" s="140">
        <v>46117</v>
      </c>
      <c r="AG980" s="141">
        <v>1057546.19</v>
      </c>
      <c r="AH980" s="83">
        <v>1.5972222222222223</v>
      </c>
      <c r="AI980" s="83">
        <v>5</v>
      </c>
      <c r="AJ980" s="142">
        <v>7.1294999999999997E-2</v>
      </c>
      <c r="AK980" s="79" t="s">
        <v>651</v>
      </c>
      <c r="AL980" s="79" t="s">
        <v>652</v>
      </c>
      <c r="AM980" s="154">
        <v>0</v>
      </c>
      <c r="AN980" s="154">
        <v>0</v>
      </c>
      <c r="AO980" s="154">
        <v>0</v>
      </c>
      <c r="AP980" s="154">
        <v>0</v>
      </c>
      <c r="AQ980" s="154">
        <v>0</v>
      </c>
      <c r="AR980" s="154">
        <v>0</v>
      </c>
      <c r="AS980" s="154">
        <v>0</v>
      </c>
      <c r="AT980" s="154">
        <v>0</v>
      </c>
      <c r="AU980" s="154">
        <v>0</v>
      </c>
      <c r="AV980" s="154">
        <v>0</v>
      </c>
      <c r="AW980" s="154">
        <v>0</v>
      </c>
      <c r="AX980" s="154">
        <v>0</v>
      </c>
      <c r="AY980" s="154">
        <v>0</v>
      </c>
      <c r="AZ980" s="154">
        <v>0</v>
      </c>
      <c r="BA980" s="154">
        <v>0</v>
      </c>
      <c r="BB980" s="154">
        <v>0</v>
      </c>
      <c r="BC980" s="22">
        <f t="shared" si="45"/>
        <v>0</v>
      </c>
      <c r="BD980" s="22">
        <f t="shared" si="46"/>
        <v>0</v>
      </c>
      <c r="BE980" s="22">
        <f t="shared" si="47"/>
        <v>0</v>
      </c>
    </row>
    <row r="981" spans="1:57" x14ac:dyDescent="0.3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40">
        <v>44291</v>
      </c>
      <c r="AF981" s="140">
        <v>45387</v>
      </c>
      <c r="AG981" s="141">
        <v>1647489.3</v>
      </c>
      <c r="AH981" s="83">
        <v>0</v>
      </c>
      <c r="AI981" s="83">
        <v>0</v>
      </c>
      <c r="AJ981" s="142">
        <v>6.1652999999999999E-2</v>
      </c>
      <c r="AK981" s="79" t="s">
        <v>651</v>
      </c>
      <c r="AL981" s="79" t="s">
        <v>652</v>
      </c>
      <c r="AM981" s="154">
        <v>0</v>
      </c>
      <c r="AN981" s="154">
        <v>0</v>
      </c>
      <c r="AO981" s="154">
        <v>0</v>
      </c>
      <c r="AP981" s="154">
        <v>0</v>
      </c>
      <c r="AQ981" s="154">
        <v>0</v>
      </c>
      <c r="AR981" s="154">
        <v>0</v>
      </c>
      <c r="AS981" s="154">
        <v>0</v>
      </c>
      <c r="AT981" s="154">
        <v>0</v>
      </c>
      <c r="AU981" s="154">
        <v>0</v>
      </c>
      <c r="AV981" s="154">
        <v>0</v>
      </c>
      <c r="AW981" s="154">
        <v>0</v>
      </c>
      <c r="AX981" s="154">
        <v>0</v>
      </c>
      <c r="AY981" s="154">
        <v>0</v>
      </c>
      <c r="AZ981" s="154">
        <v>0</v>
      </c>
      <c r="BA981" s="154">
        <v>0</v>
      </c>
      <c r="BB981" s="154">
        <v>0</v>
      </c>
      <c r="BC981" s="22">
        <f t="shared" si="45"/>
        <v>0</v>
      </c>
      <c r="BD981" s="22">
        <f t="shared" si="46"/>
        <v>0</v>
      </c>
      <c r="BE981" s="22">
        <f t="shared" si="47"/>
        <v>0</v>
      </c>
    </row>
    <row r="982" spans="1:57" x14ac:dyDescent="0.3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40">
        <v>44291</v>
      </c>
      <c r="AF982" s="140">
        <v>46117</v>
      </c>
      <c r="AG982" s="141">
        <v>1440208.53</v>
      </c>
      <c r="AH982" s="83">
        <v>1.5972222222222223</v>
      </c>
      <c r="AI982" s="83">
        <v>5</v>
      </c>
      <c r="AJ982" s="142">
        <v>7.1294999999999997E-2</v>
      </c>
      <c r="AK982" s="79" t="s">
        <v>651</v>
      </c>
      <c r="AL982" s="79" t="s">
        <v>652</v>
      </c>
      <c r="AM982" s="154">
        <v>0</v>
      </c>
      <c r="AN982" s="154">
        <v>0</v>
      </c>
      <c r="AO982" s="154">
        <v>0</v>
      </c>
      <c r="AP982" s="154">
        <v>0</v>
      </c>
      <c r="AQ982" s="154">
        <v>0</v>
      </c>
      <c r="AR982" s="154">
        <v>0</v>
      </c>
      <c r="AS982" s="154">
        <v>0</v>
      </c>
      <c r="AT982" s="154">
        <v>0</v>
      </c>
      <c r="AU982" s="154">
        <v>0</v>
      </c>
      <c r="AV982" s="154">
        <v>0</v>
      </c>
      <c r="AW982" s="154">
        <v>0</v>
      </c>
      <c r="AX982" s="154">
        <v>0</v>
      </c>
      <c r="AY982" s="154">
        <v>0</v>
      </c>
      <c r="AZ982" s="154">
        <v>0</v>
      </c>
      <c r="BA982" s="154">
        <v>0</v>
      </c>
      <c r="BB982" s="154">
        <v>0</v>
      </c>
      <c r="BC982" s="22">
        <f t="shared" si="45"/>
        <v>0</v>
      </c>
      <c r="BD982" s="22">
        <f t="shared" si="46"/>
        <v>0</v>
      </c>
      <c r="BE982" s="22">
        <f t="shared" si="47"/>
        <v>0</v>
      </c>
    </row>
    <row r="983" spans="1:57" x14ac:dyDescent="0.3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85667.06</v>
      </c>
      <c r="AA983" s="77">
        <v>0</v>
      </c>
      <c r="AB983" s="77">
        <v>0</v>
      </c>
      <c r="AC983" s="77">
        <v>0</v>
      </c>
      <c r="AD983" s="77">
        <v>2403171.7200000002</v>
      </c>
      <c r="AE983" s="140">
        <v>44050</v>
      </c>
      <c r="AF983" s="140">
        <v>45876</v>
      </c>
      <c r="AG983" s="141">
        <v>2403171.7200000002</v>
      </c>
      <c r="AH983" s="83">
        <v>0.93611111111111112</v>
      </c>
      <c r="AI983" s="83">
        <v>5</v>
      </c>
      <c r="AJ983" s="142">
        <v>7.1294999999999997E-2</v>
      </c>
      <c r="AK983" s="79" t="s">
        <v>651</v>
      </c>
      <c r="AL983" s="79" t="s">
        <v>652</v>
      </c>
      <c r="AM983" s="154">
        <v>0</v>
      </c>
      <c r="AN983" s="154">
        <v>0</v>
      </c>
      <c r="AO983" s="154">
        <v>0</v>
      </c>
      <c r="AP983" s="154">
        <v>0</v>
      </c>
      <c r="AQ983" s="154">
        <v>0</v>
      </c>
      <c r="AR983" s="154">
        <v>0</v>
      </c>
      <c r="AS983" s="154">
        <v>0</v>
      </c>
      <c r="AT983" s="154">
        <v>0</v>
      </c>
      <c r="AU983" s="154">
        <v>0</v>
      </c>
      <c r="AV983" s="154">
        <v>0</v>
      </c>
      <c r="AW983" s="154">
        <v>0</v>
      </c>
      <c r="AX983" s="154">
        <v>2403171.7200000002</v>
      </c>
      <c r="AY983" s="154">
        <v>0</v>
      </c>
      <c r="AZ983" s="154">
        <v>0</v>
      </c>
      <c r="BA983" s="154">
        <v>0</v>
      </c>
      <c r="BB983" s="154">
        <v>0</v>
      </c>
      <c r="BC983" s="22">
        <f t="shared" si="45"/>
        <v>0</v>
      </c>
      <c r="BD983" s="22">
        <f t="shared" si="46"/>
        <v>2403171.7200000002</v>
      </c>
      <c r="BE983" s="22">
        <f t="shared" si="47"/>
        <v>2403171.7200000002</v>
      </c>
    </row>
    <row r="984" spans="1:57" x14ac:dyDescent="0.3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40">
        <v>44291</v>
      </c>
      <c r="AF984" s="140">
        <v>45387</v>
      </c>
      <c r="AG984" s="141">
        <v>1307833.96</v>
      </c>
      <c r="AH984" s="83">
        <v>0</v>
      </c>
      <c r="AI984" s="83">
        <v>0</v>
      </c>
      <c r="AJ984" s="142">
        <v>6.1652999999999999E-2</v>
      </c>
      <c r="AK984" s="79" t="s">
        <v>651</v>
      </c>
      <c r="AL984" s="79" t="s">
        <v>652</v>
      </c>
      <c r="AM984" s="154">
        <v>0</v>
      </c>
      <c r="AN984" s="154">
        <v>0</v>
      </c>
      <c r="AO984" s="154">
        <v>0</v>
      </c>
      <c r="AP984" s="154">
        <v>0</v>
      </c>
      <c r="AQ984" s="154">
        <v>0</v>
      </c>
      <c r="AR984" s="154">
        <v>0</v>
      </c>
      <c r="AS984" s="154">
        <v>0</v>
      </c>
      <c r="AT984" s="154">
        <v>0</v>
      </c>
      <c r="AU984" s="154">
        <v>0</v>
      </c>
      <c r="AV984" s="154">
        <v>0</v>
      </c>
      <c r="AW984" s="154">
        <v>0</v>
      </c>
      <c r="AX984" s="154">
        <v>0</v>
      </c>
      <c r="AY984" s="154">
        <v>0</v>
      </c>
      <c r="AZ984" s="154">
        <v>0</v>
      </c>
      <c r="BA984" s="154">
        <v>0</v>
      </c>
      <c r="BB984" s="154">
        <v>0</v>
      </c>
      <c r="BC984" s="22">
        <f t="shared" si="45"/>
        <v>0</v>
      </c>
      <c r="BD984" s="22">
        <f t="shared" si="46"/>
        <v>0</v>
      </c>
      <c r="BE984" s="22">
        <f t="shared" si="47"/>
        <v>0</v>
      </c>
    </row>
    <row r="985" spans="1:57" x14ac:dyDescent="0.3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40">
        <v>44291</v>
      </c>
      <c r="AF985" s="140">
        <v>46117</v>
      </c>
      <c r="AG985" s="141">
        <v>1144147.07</v>
      </c>
      <c r="AH985" s="83">
        <v>1.5972222222222223</v>
      </c>
      <c r="AI985" s="83">
        <v>5</v>
      </c>
      <c r="AJ985" s="142">
        <v>7.1294999999999997E-2</v>
      </c>
      <c r="AK985" s="79" t="s">
        <v>651</v>
      </c>
      <c r="AL985" s="79" t="s">
        <v>652</v>
      </c>
      <c r="AM985" s="154">
        <v>0</v>
      </c>
      <c r="AN985" s="154">
        <v>0</v>
      </c>
      <c r="AO985" s="154">
        <v>0</v>
      </c>
      <c r="AP985" s="154">
        <v>0</v>
      </c>
      <c r="AQ985" s="154">
        <v>0</v>
      </c>
      <c r="AR985" s="154">
        <v>0</v>
      </c>
      <c r="AS985" s="154">
        <v>0</v>
      </c>
      <c r="AT985" s="154">
        <v>0</v>
      </c>
      <c r="AU985" s="154">
        <v>0</v>
      </c>
      <c r="AV985" s="154">
        <v>0</v>
      </c>
      <c r="AW985" s="154">
        <v>0</v>
      </c>
      <c r="AX985" s="154">
        <v>0</v>
      </c>
      <c r="AY985" s="154">
        <v>0</v>
      </c>
      <c r="AZ985" s="154">
        <v>0</v>
      </c>
      <c r="BA985" s="154">
        <v>0</v>
      </c>
      <c r="BB985" s="154">
        <v>0</v>
      </c>
      <c r="BC985" s="22">
        <f t="shared" si="45"/>
        <v>0</v>
      </c>
      <c r="BD985" s="22">
        <f t="shared" si="46"/>
        <v>0</v>
      </c>
      <c r="BE985" s="22">
        <f t="shared" si="47"/>
        <v>0</v>
      </c>
    </row>
    <row r="986" spans="1:57" x14ac:dyDescent="0.3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40">
        <v>44291</v>
      </c>
      <c r="AF986" s="140">
        <v>45387</v>
      </c>
      <c r="AG986" s="141">
        <v>3425597.32</v>
      </c>
      <c r="AH986" s="83">
        <v>0</v>
      </c>
      <c r="AI986" s="83">
        <v>0</v>
      </c>
      <c r="AJ986" s="142">
        <v>6.1652999999999999E-2</v>
      </c>
      <c r="AK986" s="79" t="s">
        <v>651</v>
      </c>
      <c r="AL986" s="79" t="s">
        <v>652</v>
      </c>
      <c r="AM986" s="154">
        <v>0</v>
      </c>
      <c r="AN986" s="154">
        <v>0</v>
      </c>
      <c r="AO986" s="154">
        <v>0</v>
      </c>
      <c r="AP986" s="154">
        <v>0</v>
      </c>
      <c r="AQ986" s="154">
        <v>0</v>
      </c>
      <c r="AR986" s="154">
        <v>0</v>
      </c>
      <c r="AS986" s="154">
        <v>0</v>
      </c>
      <c r="AT986" s="154">
        <v>0</v>
      </c>
      <c r="AU986" s="154">
        <v>0</v>
      </c>
      <c r="AV986" s="154">
        <v>0</v>
      </c>
      <c r="AW986" s="154">
        <v>0</v>
      </c>
      <c r="AX986" s="154">
        <v>0</v>
      </c>
      <c r="AY986" s="154">
        <v>0</v>
      </c>
      <c r="AZ986" s="154">
        <v>0</v>
      </c>
      <c r="BA986" s="154">
        <v>0</v>
      </c>
      <c r="BB986" s="154">
        <v>0</v>
      </c>
      <c r="BC986" s="22">
        <f t="shared" si="45"/>
        <v>0</v>
      </c>
      <c r="BD986" s="22">
        <f t="shared" si="46"/>
        <v>0</v>
      </c>
      <c r="BE986" s="22">
        <f t="shared" si="47"/>
        <v>0</v>
      </c>
    </row>
    <row r="987" spans="1:57" x14ac:dyDescent="0.3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40">
        <v>44291</v>
      </c>
      <c r="AF987" s="140">
        <v>45387</v>
      </c>
      <c r="AG987" s="141">
        <v>640746.02</v>
      </c>
      <c r="AH987" s="83">
        <v>0</v>
      </c>
      <c r="AI987" s="83">
        <v>0</v>
      </c>
      <c r="AJ987" s="142">
        <v>6.1652999999999999E-2</v>
      </c>
      <c r="AK987" s="79" t="s">
        <v>651</v>
      </c>
      <c r="AL987" s="79" t="s">
        <v>652</v>
      </c>
      <c r="AM987" s="154">
        <v>0</v>
      </c>
      <c r="AN987" s="154">
        <v>0</v>
      </c>
      <c r="AO987" s="154">
        <v>0</v>
      </c>
      <c r="AP987" s="154">
        <v>0</v>
      </c>
      <c r="AQ987" s="154">
        <v>0</v>
      </c>
      <c r="AR987" s="154">
        <v>0</v>
      </c>
      <c r="AS987" s="154">
        <v>0</v>
      </c>
      <c r="AT987" s="154">
        <v>0</v>
      </c>
      <c r="AU987" s="154">
        <v>0</v>
      </c>
      <c r="AV987" s="154">
        <v>0</v>
      </c>
      <c r="AW987" s="154">
        <v>0</v>
      </c>
      <c r="AX987" s="154">
        <v>0</v>
      </c>
      <c r="AY987" s="154">
        <v>0</v>
      </c>
      <c r="AZ987" s="154">
        <v>0</v>
      </c>
      <c r="BA987" s="154">
        <v>0</v>
      </c>
      <c r="BB987" s="154">
        <v>0</v>
      </c>
      <c r="BC987" s="22">
        <f t="shared" si="45"/>
        <v>0</v>
      </c>
      <c r="BD987" s="22">
        <f t="shared" si="46"/>
        <v>0</v>
      </c>
      <c r="BE987" s="22">
        <f t="shared" si="47"/>
        <v>0</v>
      </c>
    </row>
    <row r="988" spans="1:57" x14ac:dyDescent="0.3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40">
        <v>44291</v>
      </c>
      <c r="AF988" s="140">
        <v>46117</v>
      </c>
      <c r="AG988" s="141">
        <v>640629.77</v>
      </c>
      <c r="AH988" s="83">
        <v>1.5972222222222223</v>
      </c>
      <c r="AI988" s="83">
        <v>5</v>
      </c>
      <c r="AJ988" s="142">
        <v>7.1294999999999997E-2</v>
      </c>
      <c r="AK988" s="79" t="s">
        <v>651</v>
      </c>
      <c r="AL988" s="79" t="s">
        <v>652</v>
      </c>
      <c r="AM988" s="154">
        <v>0</v>
      </c>
      <c r="AN988" s="154">
        <v>0</v>
      </c>
      <c r="AO988" s="154">
        <v>0</v>
      </c>
      <c r="AP988" s="154">
        <v>0</v>
      </c>
      <c r="AQ988" s="154">
        <v>0</v>
      </c>
      <c r="AR988" s="154">
        <v>0</v>
      </c>
      <c r="AS988" s="154">
        <v>0</v>
      </c>
      <c r="AT988" s="154">
        <v>0</v>
      </c>
      <c r="AU988" s="154">
        <v>0</v>
      </c>
      <c r="AV988" s="154">
        <v>0</v>
      </c>
      <c r="AW988" s="154">
        <v>0</v>
      </c>
      <c r="AX988" s="154">
        <v>0</v>
      </c>
      <c r="AY988" s="154">
        <v>0</v>
      </c>
      <c r="AZ988" s="154">
        <v>0</v>
      </c>
      <c r="BA988" s="154">
        <v>0</v>
      </c>
      <c r="BB988" s="154">
        <v>0</v>
      </c>
      <c r="BC988" s="22">
        <f t="shared" si="45"/>
        <v>0</v>
      </c>
      <c r="BD988" s="22">
        <f t="shared" si="46"/>
        <v>0</v>
      </c>
      <c r="BE988" s="22">
        <f t="shared" si="47"/>
        <v>0</v>
      </c>
    </row>
    <row r="989" spans="1:57" x14ac:dyDescent="0.3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0">
        <v>44168</v>
      </c>
      <c r="AF989" s="140">
        <v>45994</v>
      </c>
      <c r="AG989" s="141">
        <v>21938152.809999999</v>
      </c>
      <c r="AH989" s="83">
        <v>1.2583333333333333</v>
      </c>
      <c r="AI989" s="83">
        <v>5</v>
      </c>
      <c r="AJ989" s="142">
        <v>7.1294999999999997E-2</v>
      </c>
      <c r="AK989" s="79" t="s">
        <v>651</v>
      </c>
      <c r="AL989" s="79" t="s">
        <v>652</v>
      </c>
      <c r="AM989" s="154">
        <v>0</v>
      </c>
      <c r="AN989" s="154">
        <v>0</v>
      </c>
      <c r="AO989" s="154">
        <v>0</v>
      </c>
      <c r="AP989" s="154">
        <v>0</v>
      </c>
      <c r="AQ989" s="154">
        <v>0</v>
      </c>
      <c r="AR989" s="154">
        <v>0</v>
      </c>
      <c r="AS989" s="154">
        <v>0</v>
      </c>
      <c r="AT989" s="154">
        <v>0</v>
      </c>
      <c r="AU989" s="154">
        <v>0</v>
      </c>
      <c r="AV989" s="154">
        <v>0</v>
      </c>
      <c r="AW989" s="154">
        <v>0</v>
      </c>
      <c r="AX989" s="154">
        <v>0</v>
      </c>
      <c r="AY989" s="154">
        <v>0</v>
      </c>
      <c r="AZ989" s="154">
        <v>0</v>
      </c>
      <c r="BA989" s="154">
        <v>0</v>
      </c>
      <c r="BB989" s="154">
        <v>21938152.809999999</v>
      </c>
      <c r="BC989" s="22">
        <f t="shared" si="45"/>
        <v>0</v>
      </c>
      <c r="BD989" s="22">
        <f t="shared" si="46"/>
        <v>21938152.809999999</v>
      </c>
      <c r="BE989" s="22">
        <f t="shared" si="47"/>
        <v>21938152.809999999</v>
      </c>
    </row>
    <row r="990" spans="1:57" x14ac:dyDescent="0.3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40">
        <v>44291</v>
      </c>
      <c r="AF990" s="140">
        <v>45387</v>
      </c>
      <c r="AG990" s="141">
        <v>21410035.870000001</v>
      </c>
      <c r="AH990" s="83">
        <v>0</v>
      </c>
      <c r="AI990" s="83">
        <v>0</v>
      </c>
      <c r="AJ990" s="142">
        <v>6.1652999999999999E-2</v>
      </c>
      <c r="AK990" s="79" t="s">
        <v>651</v>
      </c>
      <c r="AL990" s="79" t="s">
        <v>652</v>
      </c>
      <c r="AM990" s="154">
        <v>0</v>
      </c>
      <c r="AN990" s="154">
        <v>0</v>
      </c>
      <c r="AO990" s="154">
        <v>0</v>
      </c>
      <c r="AP990" s="154">
        <v>0</v>
      </c>
      <c r="AQ990" s="154">
        <v>0</v>
      </c>
      <c r="AR990" s="154">
        <v>0</v>
      </c>
      <c r="AS990" s="154">
        <v>0</v>
      </c>
      <c r="AT990" s="154">
        <v>0</v>
      </c>
      <c r="AU990" s="154">
        <v>0</v>
      </c>
      <c r="AV990" s="154">
        <v>0</v>
      </c>
      <c r="AW990" s="154">
        <v>0</v>
      </c>
      <c r="AX990" s="154">
        <v>0</v>
      </c>
      <c r="AY990" s="154">
        <v>0</v>
      </c>
      <c r="AZ990" s="154">
        <v>0</v>
      </c>
      <c r="BA990" s="154">
        <v>0</v>
      </c>
      <c r="BB990" s="154">
        <v>0</v>
      </c>
      <c r="BC990" s="22">
        <f t="shared" si="45"/>
        <v>0</v>
      </c>
      <c r="BD990" s="22">
        <f t="shared" si="46"/>
        <v>0</v>
      </c>
      <c r="BE990" s="22">
        <f t="shared" si="47"/>
        <v>0</v>
      </c>
    </row>
    <row r="991" spans="1:57" x14ac:dyDescent="0.3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40">
        <v>44291</v>
      </c>
      <c r="AF991" s="140">
        <v>45387</v>
      </c>
      <c r="AG991" s="141">
        <v>10637875.189999999</v>
      </c>
      <c r="AH991" s="83">
        <v>0</v>
      </c>
      <c r="AI991" s="83">
        <v>0</v>
      </c>
      <c r="AJ991" s="142">
        <v>6.1652999999999999E-2</v>
      </c>
      <c r="AK991" s="79" t="s">
        <v>651</v>
      </c>
      <c r="AL991" s="79" t="s">
        <v>652</v>
      </c>
      <c r="AM991" s="154">
        <v>0</v>
      </c>
      <c r="AN991" s="154">
        <v>0</v>
      </c>
      <c r="AO991" s="154">
        <v>0</v>
      </c>
      <c r="AP991" s="154">
        <v>0</v>
      </c>
      <c r="AQ991" s="154">
        <v>0</v>
      </c>
      <c r="AR991" s="154">
        <v>0</v>
      </c>
      <c r="AS991" s="154">
        <v>0</v>
      </c>
      <c r="AT991" s="154">
        <v>0</v>
      </c>
      <c r="AU991" s="154">
        <v>0</v>
      </c>
      <c r="AV991" s="154">
        <v>0</v>
      </c>
      <c r="AW991" s="154">
        <v>0</v>
      </c>
      <c r="AX991" s="154">
        <v>0</v>
      </c>
      <c r="AY991" s="154">
        <v>0</v>
      </c>
      <c r="AZ991" s="154">
        <v>0</v>
      </c>
      <c r="BA991" s="154">
        <v>0</v>
      </c>
      <c r="BB991" s="154">
        <v>0</v>
      </c>
      <c r="BC991" s="22">
        <f t="shared" si="45"/>
        <v>0</v>
      </c>
      <c r="BD991" s="22">
        <f t="shared" si="46"/>
        <v>0</v>
      </c>
      <c r="BE991" s="22">
        <f t="shared" si="47"/>
        <v>0</v>
      </c>
    </row>
    <row r="992" spans="1:57" x14ac:dyDescent="0.3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40">
        <v>44291</v>
      </c>
      <c r="AF992" s="140">
        <v>45387</v>
      </c>
      <c r="AG992" s="141">
        <v>10798079.119999999</v>
      </c>
      <c r="AH992" s="83">
        <v>0</v>
      </c>
      <c r="AI992" s="83">
        <v>0</v>
      </c>
      <c r="AJ992" s="142">
        <v>6.1652999999999999E-2</v>
      </c>
      <c r="AK992" s="79" t="s">
        <v>651</v>
      </c>
      <c r="AL992" s="79" t="s">
        <v>652</v>
      </c>
      <c r="AM992" s="154">
        <v>0</v>
      </c>
      <c r="AN992" s="154">
        <v>0</v>
      </c>
      <c r="AO992" s="154">
        <v>0</v>
      </c>
      <c r="AP992" s="154">
        <v>0</v>
      </c>
      <c r="AQ992" s="154">
        <v>0</v>
      </c>
      <c r="AR992" s="154">
        <v>0</v>
      </c>
      <c r="AS992" s="154">
        <v>0</v>
      </c>
      <c r="AT992" s="154">
        <v>0</v>
      </c>
      <c r="AU992" s="154">
        <v>0</v>
      </c>
      <c r="AV992" s="154">
        <v>0</v>
      </c>
      <c r="AW992" s="154">
        <v>0</v>
      </c>
      <c r="AX992" s="154">
        <v>0</v>
      </c>
      <c r="AY992" s="154">
        <v>0</v>
      </c>
      <c r="AZ992" s="154">
        <v>0</v>
      </c>
      <c r="BA992" s="154">
        <v>0</v>
      </c>
      <c r="BB992" s="154">
        <v>0</v>
      </c>
      <c r="BC992" s="22">
        <f t="shared" si="45"/>
        <v>0</v>
      </c>
      <c r="BD992" s="22">
        <f t="shared" si="46"/>
        <v>0</v>
      </c>
      <c r="BE992" s="22">
        <f t="shared" si="47"/>
        <v>0</v>
      </c>
    </row>
    <row r="993" spans="1:57" x14ac:dyDescent="0.3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40">
        <v>44291</v>
      </c>
      <c r="AF993" s="140">
        <v>45387</v>
      </c>
      <c r="AG993" s="141">
        <v>486119.84</v>
      </c>
      <c r="AH993" s="83">
        <v>0</v>
      </c>
      <c r="AI993" s="83">
        <v>0</v>
      </c>
      <c r="AJ993" s="142">
        <v>6.1652999999999999E-2</v>
      </c>
      <c r="AK993" s="79" t="s">
        <v>651</v>
      </c>
      <c r="AL993" s="79" t="s">
        <v>652</v>
      </c>
      <c r="AM993" s="154">
        <v>0</v>
      </c>
      <c r="AN993" s="154">
        <v>0</v>
      </c>
      <c r="AO993" s="154">
        <v>0</v>
      </c>
      <c r="AP993" s="154">
        <v>0</v>
      </c>
      <c r="AQ993" s="154">
        <v>0</v>
      </c>
      <c r="AR993" s="154">
        <v>0</v>
      </c>
      <c r="AS993" s="154">
        <v>0</v>
      </c>
      <c r="AT993" s="154">
        <v>0</v>
      </c>
      <c r="AU993" s="154">
        <v>0</v>
      </c>
      <c r="AV993" s="154">
        <v>0</v>
      </c>
      <c r="AW993" s="154">
        <v>0</v>
      </c>
      <c r="AX993" s="154">
        <v>0</v>
      </c>
      <c r="AY993" s="154">
        <v>0</v>
      </c>
      <c r="AZ993" s="154">
        <v>0</v>
      </c>
      <c r="BA993" s="154">
        <v>0</v>
      </c>
      <c r="BB993" s="154">
        <v>0</v>
      </c>
      <c r="BC993" s="22">
        <f t="shared" si="45"/>
        <v>0</v>
      </c>
      <c r="BD993" s="22">
        <f t="shared" si="46"/>
        <v>0</v>
      </c>
      <c r="BE993" s="22">
        <f t="shared" si="47"/>
        <v>0</v>
      </c>
    </row>
    <row r="994" spans="1:57" x14ac:dyDescent="0.3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40">
        <v>44291</v>
      </c>
      <c r="AF994" s="140">
        <v>46117</v>
      </c>
      <c r="AG994" s="141">
        <v>486119.84</v>
      </c>
      <c r="AH994" s="83">
        <v>1.5972222222222223</v>
      </c>
      <c r="AI994" s="83">
        <v>5</v>
      </c>
      <c r="AJ994" s="142">
        <v>7.1294999999999997E-2</v>
      </c>
      <c r="AK994" s="79" t="s">
        <v>651</v>
      </c>
      <c r="AL994" s="79" t="s">
        <v>652</v>
      </c>
      <c r="AM994" s="154">
        <v>0</v>
      </c>
      <c r="AN994" s="154">
        <v>0</v>
      </c>
      <c r="AO994" s="154">
        <v>0</v>
      </c>
      <c r="AP994" s="154">
        <v>0</v>
      </c>
      <c r="AQ994" s="154">
        <v>0</v>
      </c>
      <c r="AR994" s="154">
        <v>0</v>
      </c>
      <c r="AS994" s="154">
        <v>0</v>
      </c>
      <c r="AT994" s="154">
        <v>0</v>
      </c>
      <c r="AU994" s="154">
        <v>0</v>
      </c>
      <c r="AV994" s="154">
        <v>0</v>
      </c>
      <c r="AW994" s="154">
        <v>0</v>
      </c>
      <c r="AX994" s="154">
        <v>0</v>
      </c>
      <c r="AY994" s="154">
        <v>0</v>
      </c>
      <c r="AZ994" s="154">
        <v>0</v>
      </c>
      <c r="BA994" s="154">
        <v>0</v>
      </c>
      <c r="BB994" s="154">
        <v>0</v>
      </c>
      <c r="BC994" s="22">
        <f t="shared" si="45"/>
        <v>0</v>
      </c>
      <c r="BD994" s="22">
        <f t="shared" si="46"/>
        <v>0</v>
      </c>
      <c r="BE994" s="22">
        <f t="shared" si="47"/>
        <v>0</v>
      </c>
    </row>
    <row r="995" spans="1:57" x14ac:dyDescent="0.3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40">
        <v>44291</v>
      </c>
      <c r="AF995" s="140">
        <v>45387</v>
      </c>
      <c r="AG995" s="141">
        <v>483442.86</v>
      </c>
      <c r="AH995" s="83">
        <v>0</v>
      </c>
      <c r="AI995" s="83">
        <v>0</v>
      </c>
      <c r="AJ995" s="142">
        <v>6.1652999999999999E-2</v>
      </c>
      <c r="AK995" s="79" t="s">
        <v>651</v>
      </c>
      <c r="AL995" s="79" t="s">
        <v>652</v>
      </c>
      <c r="AM995" s="154">
        <v>0</v>
      </c>
      <c r="AN995" s="154">
        <v>0</v>
      </c>
      <c r="AO995" s="154">
        <v>0</v>
      </c>
      <c r="AP995" s="154">
        <v>0</v>
      </c>
      <c r="AQ995" s="154">
        <v>0</v>
      </c>
      <c r="AR995" s="154">
        <v>0</v>
      </c>
      <c r="AS995" s="154">
        <v>0</v>
      </c>
      <c r="AT995" s="154">
        <v>0</v>
      </c>
      <c r="AU995" s="154">
        <v>0</v>
      </c>
      <c r="AV995" s="154">
        <v>0</v>
      </c>
      <c r="AW995" s="154">
        <v>0</v>
      </c>
      <c r="AX995" s="154">
        <v>0</v>
      </c>
      <c r="AY995" s="154">
        <v>0</v>
      </c>
      <c r="AZ995" s="154">
        <v>0</v>
      </c>
      <c r="BA995" s="154">
        <v>0</v>
      </c>
      <c r="BB995" s="154">
        <v>0</v>
      </c>
      <c r="BC995" s="22">
        <f t="shared" si="45"/>
        <v>0</v>
      </c>
      <c r="BD995" s="22">
        <f t="shared" si="46"/>
        <v>0</v>
      </c>
      <c r="BE995" s="22">
        <f t="shared" si="47"/>
        <v>0</v>
      </c>
    </row>
    <row r="996" spans="1:57" x14ac:dyDescent="0.3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40">
        <v>44291</v>
      </c>
      <c r="AF996" s="140">
        <v>46117</v>
      </c>
      <c r="AG996" s="141">
        <v>483442.86</v>
      </c>
      <c r="AH996" s="83">
        <v>1.5972222222222223</v>
      </c>
      <c r="AI996" s="83">
        <v>5</v>
      </c>
      <c r="AJ996" s="142">
        <v>7.1294999999999997E-2</v>
      </c>
      <c r="AK996" s="79" t="s">
        <v>651</v>
      </c>
      <c r="AL996" s="79" t="s">
        <v>652</v>
      </c>
      <c r="AM996" s="154">
        <v>0</v>
      </c>
      <c r="AN996" s="154">
        <v>0</v>
      </c>
      <c r="AO996" s="154">
        <v>0</v>
      </c>
      <c r="AP996" s="154">
        <v>0</v>
      </c>
      <c r="AQ996" s="154">
        <v>0</v>
      </c>
      <c r="AR996" s="154">
        <v>0</v>
      </c>
      <c r="AS996" s="154">
        <v>0</v>
      </c>
      <c r="AT996" s="154">
        <v>0</v>
      </c>
      <c r="AU996" s="154">
        <v>0</v>
      </c>
      <c r="AV996" s="154">
        <v>0</v>
      </c>
      <c r="AW996" s="154">
        <v>0</v>
      </c>
      <c r="AX996" s="154">
        <v>0</v>
      </c>
      <c r="AY996" s="154">
        <v>0</v>
      </c>
      <c r="AZ996" s="154">
        <v>0</v>
      </c>
      <c r="BA996" s="154">
        <v>0</v>
      </c>
      <c r="BB996" s="154">
        <v>0</v>
      </c>
      <c r="BC996" s="22">
        <f t="shared" si="45"/>
        <v>0</v>
      </c>
      <c r="BD996" s="22">
        <f t="shared" si="46"/>
        <v>0</v>
      </c>
      <c r="BE996" s="22">
        <f t="shared" si="47"/>
        <v>0</v>
      </c>
    </row>
    <row r="997" spans="1:57" x14ac:dyDescent="0.3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40">
        <v>44291</v>
      </c>
      <c r="AF997" s="140">
        <v>45387</v>
      </c>
      <c r="AG997" s="141">
        <v>225665.15</v>
      </c>
      <c r="AH997" s="83">
        <v>0</v>
      </c>
      <c r="AI997" s="83">
        <v>0</v>
      </c>
      <c r="AJ997" s="142">
        <v>6.1652999999999999E-2</v>
      </c>
      <c r="AK997" s="79" t="s">
        <v>651</v>
      </c>
      <c r="AL997" s="79" t="s">
        <v>652</v>
      </c>
      <c r="AM997" s="154">
        <v>0</v>
      </c>
      <c r="AN997" s="154">
        <v>0</v>
      </c>
      <c r="AO997" s="154">
        <v>0</v>
      </c>
      <c r="AP997" s="154">
        <v>0</v>
      </c>
      <c r="AQ997" s="154">
        <v>0</v>
      </c>
      <c r="AR997" s="154">
        <v>0</v>
      </c>
      <c r="AS997" s="154">
        <v>0</v>
      </c>
      <c r="AT997" s="154">
        <v>0</v>
      </c>
      <c r="AU997" s="154">
        <v>0</v>
      </c>
      <c r="AV997" s="154">
        <v>0</v>
      </c>
      <c r="AW997" s="154">
        <v>0</v>
      </c>
      <c r="AX997" s="154">
        <v>0</v>
      </c>
      <c r="AY997" s="154">
        <v>0</v>
      </c>
      <c r="AZ997" s="154">
        <v>0</v>
      </c>
      <c r="BA997" s="154">
        <v>0</v>
      </c>
      <c r="BB997" s="154">
        <v>0</v>
      </c>
      <c r="BC997" s="22">
        <f t="shared" si="45"/>
        <v>0</v>
      </c>
      <c r="BD997" s="22">
        <f t="shared" si="46"/>
        <v>0</v>
      </c>
      <c r="BE997" s="22">
        <f t="shared" si="47"/>
        <v>0</v>
      </c>
    </row>
    <row r="998" spans="1:57" x14ac:dyDescent="0.3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40">
        <v>44291</v>
      </c>
      <c r="AF998" s="140">
        <v>46117</v>
      </c>
      <c r="AG998" s="141">
        <v>225665.15</v>
      </c>
      <c r="AH998" s="83">
        <v>1.5972222222222223</v>
      </c>
      <c r="AI998" s="83">
        <v>5</v>
      </c>
      <c r="AJ998" s="142">
        <v>7.1294999999999997E-2</v>
      </c>
      <c r="AK998" s="79" t="s">
        <v>651</v>
      </c>
      <c r="AL998" s="79" t="s">
        <v>652</v>
      </c>
      <c r="AM998" s="154">
        <v>0</v>
      </c>
      <c r="AN998" s="154">
        <v>0</v>
      </c>
      <c r="AO998" s="154">
        <v>0</v>
      </c>
      <c r="AP998" s="154">
        <v>0</v>
      </c>
      <c r="AQ998" s="154">
        <v>0</v>
      </c>
      <c r="AR998" s="154">
        <v>0</v>
      </c>
      <c r="AS998" s="154">
        <v>0</v>
      </c>
      <c r="AT998" s="154">
        <v>0</v>
      </c>
      <c r="AU998" s="154">
        <v>0</v>
      </c>
      <c r="AV998" s="154">
        <v>0</v>
      </c>
      <c r="AW998" s="154">
        <v>0</v>
      </c>
      <c r="AX998" s="154">
        <v>0</v>
      </c>
      <c r="AY998" s="154">
        <v>0</v>
      </c>
      <c r="AZ998" s="154">
        <v>0</v>
      </c>
      <c r="BA998" s="154">
        <v>0</v>
      </c>
      <c r="BB998" s="154">
        <v>0</v>
      </c>
      <c r="BC998" s="22">
        <f t="shared" si="45"/>
        <v>0</v>
      </c>
      <c r="BD998" s="22">
        <f t="shared" si="46"/>
        <v>0</v>
      </c>
      <c r="BE998" s="22">
        <f t="shared" si="47"/>
        <v>0</v>
      </c>
    </row>
    <row r="999" spans="1:57" x14ac:dyDescent="0.3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40">
        <v>44291</v>
      </c>
      <c r="AF999" s="140">
        <v>45387</v>
      </c>
      <c r="AG999" s="141">
        <v>2916155.9</v>
      </c>
      <c r="AH999" s="83">
        <v>0</v>
      </c>
      <c r="AI999" s="83">
        <v>0</v>
      </c>
      <c r="AJ999" s="142">
        <v>6.1652999999999999E-2</v>
      </c>
      <c r="AK999" s="79" t="s">
        <v>651</v>
      </c>
      <c r="AL999" s="79" t="s">
        <v>652</v>
      </c>
      <c r="AM999" s="154">
        <v>0</v>
      </c>
      <c r="AN999" s="154">
        <v>0</v>
      </c>
      <c r="AO999" s="154">
        <v>0</v>
      </c>
      <c r="AP999" s="154">
        <v>0</v>
      </c>
      <c r="AQ999" s="154">
        <v>0</v>
      </c>
      <c r="AR999" s="154">
        <v>0</v>
      </c>
      <c r="AS999" s="154">
        <v>0</v>
      </c>
      <c r="AT999" s="154">
        <v>0</v>
      </c>
      <c r="AU999" s="154">
        <v>0</v>
      </c>
      <c r="AV999" s="154">
        <v>0</v>
      </c>
      <c r="AW999" s="154">
        <v>0</v>
      </c>
      <c r="AX999" s="154">
        <v>0</v>
      </c>
      <c r="AY999" s="154">
        <v>0</v>
      </c>
      <c r="AZ999" s="154">
        <v>0</v>
      </c>
      <c r="BA999" s="154">
        <v>0</v>
      </c>
      <c r="BB999" s="154">
        <v>0</v>
      </c>
      <c r="BC999" s="22">
        <f t="shared" si="45"/>
        <v>0</v>
      </c>
      <c r="BD999" s="22">
        <f t="shared" si="46"/>
        <v>0</v>
      </c>
      <c r="BE999" s="22">
        <f t="shared" si="47"/>
        <v>0</v>
      </c>
    </row>
    <row r="1000" spans="1:57" x14ac:dyDescent="0.3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40">
        <v>44291</v>
      </c>
      <c r="AF1000" s="140">
        <v>46117</v>
      </c>
      <c r="AG1000" s="141">
        <v>2916155.9</v>
      </c>
      <c r="AH1000" s="83">
        <v>1.5972222222222223</v>
      </c>
      <c r="AI1000" s="83">
        <v>5</v>
      </c>
      <c r="AJ1000" s="142">
        <v>7.1294999999999997E-2</v>
      </c>
      <c r="AK1000" s="79" t="s">
        <v>651</v>
      </c>
      <c r="AL1000" s="79" t="s">
        <v>652</v>
      </c>
      <c r="AM1000" s="154">
        <v>0</v>
      </c>
      <c r="AN1000" s="154">
        <v>0</v>
      </c>
      <c r="AO1000" s="154">
        <v>0</v>
      </c>
      <c r="AP1000" s="154">
        <v>0</v>
      </c>
      <c r="AQ1000" s="154">
        <v>0</v>
      </c>
      <c r="AR1000" s="154">
        <v>0</v>
      </c>
      <c r="AS1000" s="154">
        <v>0</v>
      </c>
      <c r="AT1000" s="154">
        <v>0</v>
      </c>
      <c r="AU1000" s="154">
        <v>0</v>
      </c>
      <c r="AV1000" s="154">
        <v>0</v>
      </c>
      <c r="AW1000" s="154">
        <v>0</v>
      </c>
      <c r="AX1000" s="154">
        <v>0</v>
      </c>
      <c r="AY1000" s="154">
        <v>0</v>
      </c>
      <c r="AZ1000" s="154">
        <v>0</v>
      </c>
      <c r="BA1000" s="154">
        <v>0</v>
      </c>
      <c r="BB1000" s="154">
        <v>0</v>
      </c>
      <c r="BC1000" s="22">
        <f t="shared" si="45"/>
        <v>0</v>
      </c>
      <c r="BD1000" s="22">
        <f t="shared" si="46"/>
        <v>0</v>
      </c>
      <c r="BE1000" s="22">
        <f t="shared" si="47"/>
        <v>0</v>
      </c>
    </row>
    <row r="1001" spans="1:57" x14ac:dyDescent="0.3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40">
        <v>44291</v>
      </c>
      <c r="AF1001" s="140">
        <v>45387</v>
      </c>
      <c r="AG1001" s="141">
        <v>368430.1</v>
      </c>
      <c r="AH1001" s="83">
        <v>0</v>
      </c>
      <c r="AI1001" s="83">
        <v>0</v>
      </c>
      <c r="AJ1001" s="142">
        <v>6.1652999999999999E-2</v>
      </c>
      <c r="AK1001" s="79" t="s">
        <v>651</v>
      </c>
      <c r="AL1001" s="79" t="s">
        <v>652</v>
      </c>
      <c r="AM1001" s="154">
        <v>0</v>
      </c>
      <c r="AN1001" s="154">
        <v>0</v>
      </c>
      <c r="AO1001" s="154">
        <v>0</v>
      </c>
      <c r="AP1001" s="154">
        <v>0</v>
      </c>
      <c r="AQ1001" s="154">
        <v>0</v>
      </c>
      <c r="AR1001" s="154">
        <v>0</v>
      </c>
      <c r="AS1001" s="154">
        <v>0</v>
      </c>
      <c r="AT1001" s="154">
        <v>0</v>
      </c>
      <c r="AU1001" s="154">
        <v>0</v>
      </c>
      <c r="AV1001" s="154">
        <v>0</v>
      </c>
      <c r="AW1001" s="154">
        <v>0</v>
      </c>
      <c r="AX1001" s="154">
        <v>0</v>
      </c>
      <c r="AY1001" s="154">
        <v>0</v>
      </c>
      <c r="AZ1001" s="154">
        <v>0</v>
      </c>
      <c r="BA1001" s="154">
        <v>0</v>
      </c>
      <c r="BB1001" s="154">
        <v>0</v>
      </c>
      <c r="BC1001" s="22">
        <f t="shared" si="45"/>
        <v>0</v>
      </c>
      <c r="BD1001" s="22">
        <f t="shared" si="46"/>
        <v>0</v>
      </c>
      <c r="BE1001" s="22">
        <f t="shared" si="47"/>
        <v>0</v>
      </c>
    </row>
    <row r="1002" spans="1:57" x14ac:dyDescent="0.3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40">
        <v>44291</v>
      </c>
      <c r="AF1002" s="140">
        <v>46117</v>
      </c>
      <c r="AG1002" s="141">
        <v>368430.1</v>
      </c>
      <c r="AH1002" s="83">
        <v>1.5972222222222223</v>
      </c>
      <c r="AI1002" s="83">
        <v>5</v>
      </c>
      <c r="AJ1002" s="142">
        <v>7.1294999999999997E-2</v>
      </c>
      <c r="AK1002" s="79" t="s">
        <v>651</v>
      </c>
      <c r="AL1002" s="79" t="s">
        <v>652</v>
      </c>
      <c r="AM1002" s="154">
        <v>0</v>
      </c>
      <c r="AN1002" s="154">
        <v>0</v>
      </c>
      <c r="AO1002" s="154">
        <v>0</v>
      </c>
      <c r="AP1002" s="154">
        <v>0</v>
      </c>
      <c r="AQ1002" s="154">
        <v>0</v>
      </c>
      <c r="AR1002" s="154">
        <v>0</v>
      </c>
      <c r="AS1002" s="154">
        <v>0</v>
      </c>
      <c r="AT1002" s="154">
        <v>0</v>
      </c>
      <c r="AU1002" s="154">
        <v>0</v>
      </c>
      <c r="AV1002" s="154">
        <v>0</v>
      </c>
      <c r="AW1002" s="154">
        <v>0</v>
      </c>
      <c r="AX1002" s="154">
        <v>0</v>
      </c>
      <c r="AY1002" s="154">
        <v>0</v>
      </c>
      <c r="AZ1002" s="154">
        <v>0</v>
      </c>
      <c r="BA1002" s="154">
        <v>0</v>
      </c>
      <c r="BB1002" s="154">
        <v>0</v>
      </c>
      <c r="BC1002" s="22">
        <f t="shared" si="45"/>
        <v>0</v>
      </c>
      <c r="BD1002" s="22">
        <f t="shared" si="46"/>
        <v>0</v>
      </c>
      <c r="BE1002" s="22">
        <f t="shared" si="47"/>
        <v>0</v>
      </c>
    </row>
    <row r="1003" spans="1:57" x14ac:dyDescent="0.3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40">
        <v>44291</v>
      </c>
      <c r="AF1003" s="140">
        <v>45387</v>
      </c>
      <c r="AG1003" s="141">
        <v>2054758.87</v>
      </c>
      <c r="AH1003" s="83">
        <v>0</v>
      </c>
      <c r="AI1003" s="83">
        <v>0</v>
      </c>
      <c r="AJ1003" s="142">
        <v>6.1652999999999999E-2</v>
      </c>
      <c r="AK1003" s="79" t="s">
        <v>651</v>
      </c>
      <c r="AL1003" s="79" t="s">
        <v>652</v>
      </c>
      <c r="AM1003" s="154">
        <v>0</v>
      </c>
      <c r="AN1003" s="154">
        <v>0</v>
      </c>
      <c r="AO1003" s="154">
        <v>0</v>
      </c>
      <c r="AP1003" s="154">
        <v>0</v>
      </c>
      <c r="AQ1003" s="154">
        <v>0</v>
      </c>
      <c r="AR1003" s="154">
        <v>0</v>
      </c>
      <c r="AS1003" s="154">
        <v>0</v>
      </c>
      <c r="AT1003" s="154">
        <v>0</v>
      </c>
      <c r="AU1003" s="154">
        <v>0</v>
      </c>
      <c r="AV1003" s="154">
        <v>0</v>
      </c>
      <c r="AW1003" s="154">
        <v>0</v>
      </c>
      <c r="AX1003" s="154">
        <v>0</v>
      </c>
      <c r="AY1003" s="154">
        <v>0</v>
      </c>
      <c r="AZ1003" s="154">
        <v>0</v>
      </c>
      <c r="BA1003" s="154">
        <v>0</v>
      </c>
      <c r="BB1003" s="154">
        <v>0</v>
      </c>
      <c r="BC1003" s="22">
        <f t="shared" si="45"/>
        <v>0</v>
      </c>
      <c r="BD1003" s="22">
        <f t="shared" si="46"/>
        <v>0</v>
      </c>
      <c r="BE1003" s="22">
        <f t="shared" si="47"/>
        <v>0</v>
      </c>
    </row>
    <row r="1004" spans="1:57" x14ac:dyDescent="0.3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40">
        <v>44291</v>
      </c>
      <c r="AF1004" s="140">
        <v>46117</v>
      </c>
      <c r="AG1004" s="141">
        <v>2054758.88</v>
      </c>
      <c r="AH1004" s="83">
        <v>1.5972222222222223</v>
      </c>
      <c r="AI1004" s="83">
        <v>5</v>
      </c>
      <c r="AJ1004" s="142">
        <v>7.1294999999999997E-2</v>
      </c>
      <c r="AK1004" s="79" t="s">
        <v>651</v>
      </c>
      <c r="AL1004" s="79" t="s">
        <v>652</v>
      </c>
      <c r="AM1004" s="154">
        <v>0</v>
      </c>
      <c r="AN1004" s="154">
        <v>0</v>
      </c>
      <c r="AO1004" s="154">
        <v>0</v>
      </c>
      <c r="AP1004" s="154">
        <v>0</v>
      </c>
      <c r="AQ1004" s="154">
        <v>0</v>
      </c>
      <c r="AR1004" s="154">
        <v>0</v>
      </c>
      <c r="AS1004" s="154">
        <v>0</v>
      </c>
      <c r="AT1004" s="154">
        <v>0</v>
      </c>
      <c r="AU1004" s="154">
        <v>0</v>
      </c>
      <c r="AV1004" s="154">
        <v>0</v>
      </c>
      <c r="AW1004" s="154">
        <v>0</v>
      </c>
      <c r="AX1004" s="154">
        <v>0</v>
      </c>
      <c r="AY1004" s="154">
        <v>0</v>
      </c>
      <c r="AZ1004" s="154">
        <v>0</v>
      </c>
      <c r="BA1004" s="154">
        <v>0</v>
      </c>
      <c r="BB1004" s="154">
        <v>0</v>
      </c>
      <c r="BC1004" s="22">
        <f t="shared" si="45"/>
        <v>0</v>
      </c>
      <c r="BD1004" s="22">
        <f t="shared" si="46"/>
        <v>0</v>
      </c>
      <c r="BE1004" s="22">
        <f t="shared" si="47"/>
        <v>0</v>
      </c>
    </row>
    <row r="1005" spans="1:57" x14ac:dyDescent="0.3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40">
        <v>44291</v>
      </c>
      <c r="AF1005" s="140">
        <v>45387</v>
      </c>
      <c r="AG1005" s="141">
        <v>631820.51</v>
      </c>
      <c r="AH1005" s="83">
        <v>0</v>
      </c>
      <c r="AI1005" s="83">
        <v>0</v>
      </c>
      <c r="AJ1005" s="142">
        <v>6.1652999999999999E-2</v>
      </c>
      <c r="AK1005" s="79" t="s">
        <v>651</v>
      </c>
      <c r="AL1005" s="79" t="s">
        <v>652</v>
      </c>
      <c r="AM1005" s="154">
        <v>0</v>
      </c>
      <c r="AN1005" s="154">
        <v>0</v>
      </c>
      <c r="AO1005" s="154">
        <v>0</v>
      </c>
      <c r="AP1005" s="154">
        <v>0</v>
      </c>
      <c r="AQ1005" s="154">
        <v>0</v>
      </c>
      <c r="AR1005" s="154">
        <v>0</v>
      </c>
      <c r="AS1005" s="154">
        <v>0</v>
      </c>
      <c r="AT1005" s="154">
        <v>0</v>
      </c>
      <c r="AU1005" s="154">
        <v>0</v>
      </c>
      <c r="AV1005" s="154">
        <v>0</v>
      </c>
      <c r="AW1005" s="154">
        <v>0</v>
      </c>
      <c r="AX1005" s="154">
        <v>0</v>
      </c>
      <c r="AY1005" s="154">
        <v>0</v>
      </c>
      <c r="AZ1005" s="154">
        <v>0</v>
      </c>
      <c r="BA1005" s="154">
        <v>0</v>
      </c>
      <c r="BB1005" s="154">
        <v>0</v>
      </c>
      <c r="BC1005" s="22">
        <f t="shared" si="45"/>
        <v>0</v>
      </c>
      <c r="BD1005" s="22">
        <f t="shared" si="46"/>
        <v>0</v>
      </c>
      <c r="BE1005" s="22">
        <f t="shared" si="47"/>
        <v>0</v>
      </c>
    </row>
    <row r="1006" spans="1:57" x14ac:dyDescent="0.3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40">
        <v>44291</v>
      </c>
      <c r="AF1006" s="140">
        <v>46117</v>
      </c>
      <c r="AG1006" s="141">
        <v>631820.51</v>
      </c>
      <c r="AH1006" s="83">
        <v>1.5972222222222223</v>
      </c>
      <c r="AI1006" s="83">
        <v>5</v>
      </c>
      <c r="AJ1006" s="142">
        <v>7.1294999999999997E-2</v>
      </c>
      <c r="AK1006" s="79" t="s">
        <v>651</v>
      </c>
      <c r="AL1006" s="79" t="s">
        <v>652</v>
      </c>
      <c r="AM1006" s="154">
        <v>0</v>
      </c>
      <c r="AN1006" s="154">
        <v>0</v>
      </c>
      <c r="AO1006" s="154">
        <v>0</v>
      </c>
      <c r="AP1006" s="154">
        <v>0</v>
      </c>
      <c r="AQ1006" s="154">
        <v>0</v>
      </c>
      <c r="AR1006" s="154">
        <v>0</v>
      </c>
      <c r="AS1006" s="154">
        <v>0</v>
      </c>
      <c r="AT1006" s="154">
        <v>0</v>
      </c>
      <c r="AU1006" s="154">
        <v>0</v>
      </c>
      <c r="AV1006" s="154">
        <v>0</v>
      </c>
      <c r="AW1006" s="154">
        <v>0</v>
      </c>
      <c r="AX1006" s="154">
        <v>0</v>
      </c>
      <c r="AY1006" s="154">
        <v>0</v>
      </c>
      <c r="AZ1006" s="154">
        <v>0</v>
      </c>
      <c r="BA1006" s="154">
        <v>0</v>
      </c>
      <c r="BB1006" s="154">
        <v>0</v>
      </c>
      <c r="BC1006" s="22">
        <f t="shared" si="45"/>
        <v>0</v>
      </c>
      <c r="BD1006" s="22">
        <f t="shared" si="46"/>
        <v>0</v>
      </c>
      <c r="BE1006" s="22">
        <f t="shared" si="47"/>
        <v>0</v>
      </c>
    </row>
    <row r="1007" spans="1:57" x14ac:dyDescent="0.3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40">
        <v>44291</v>
      </c>
      <c r="AF1007" s="140">
        <v>45387</v>
      </c>
      <c r="AG1007" s="141">
        <v>523524.21</v>
      </c>
      <c r="AH1007" s="83">
        <v>0</v>
      </c>
      <c r="AI1007" s="83">
        <v>0</v>
      </c>
      <c r="AJ1007" s="142">
        <v>6.1652999999999999E-2</v>
      </c>
      <c r="AK1007" s="79" t="s">
        <v>651</v>
      </c>
      <c r="AL1007" s="79" t="s">
        <v>652</v>
      </c>
      <c r="AM1007" s="154">
        <v>0</v>
      </c>
      <c r="AN1007" s="154">
        <v>0</v>
      </c>
      <c r="AO1007" s="154">
        <v>0</v>
      </c>
      <c r="AP1007" s="154">
        <v>0</v>
      </c>
      <c r="AQ1007" s="154">
        <v>0</v>
      </c>
      <c r="AR1007" s="154">
        <v>0</v>
      </c>
      <c r="AS1007" s="154">
        <v>0</v>
      </c>
      <c r="AT1007" s="154">
        <v>0</v>
      </c>
      <c r="AU1007" s="154">
        <v>0</v>
      </c>
      <c r="AV1007" s="154">
        <v>0</v>
      </c>
      <c r="AW1007" s="154">
        <v>0</v>
      </c>
      <c r="AX1007" s="154">
        <v>0</v>
      </c>
      <c r="AY1007" s="154">
        <v>0</v>
      </c>
      <c r="AZ1007" s="154">
        <v>0</v>
      </c>
      <c r="BA1007" s="154">
        <v>0</v>
      </c>
      <c r="BB1007" s="154">
        <v>0</v>
      </c>
      <c r="BC1007" s="22">
        <f t="shared" si="45"/>
        <v>0</v>
      </c>
      <c r="BD1007" s="22">
        <f t="shared" si="46"/>
        <v>0</v>
      </c>
      <c r="BE1007" s="22">
        <f t="shared" si="47"/>
        <v>0</v>
      </c>
    </row>
    <row r="1008" spans="1:57" x14ac:dyDescent="0.3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40">
        <v>44291</v>
      </c>
      <c r="AF1008" s="140">
        <v>46117</v>
      </c>
      <c r="AG1008" s="141">
        <v>523524.21</v>
      </c>
      <c r="AH1008" s="83">
        <v>1.5972222222222223</v>
      </c>
      <c r="AI1008" s="83">
        <v>5</v>
      </c>
      <c r="AJ1008" s="142">
        <v>7.1294999999999997E-2</v>
      </c>
      <c r="AK1008" s="79" t="s">
        <v>651</v>
      </c>
      <c r="AL1008" s="79" t="s">
        <v>652</v>
      </c>
      <c r="AM1008" s="154">
        <v>0</v>
      </c>
      <c r="AN1008" s="154">
        <v>0</v>
      </c>
      <c r="AO1008" s="154">
        <v>0</v>
      </c>
      <c r="AP1008" s="154">
        <v>0</v>
      </c>
      <c r="AQ1008" s="154">
        <v>0</v>
      </c>
      <c r="AR1008" s="154">
        <v>0</v>
      </c>
      <c r="AS1008" s="154">
        <v>0</v>
      </c>
      <c r="AT1008" s="154">
        <v>0</v>
      </c>
      <c r="AU1008" s="154">
        <v>0</v>
      </c>
      <c r="AV1008" s="154">
        <v>0</v>
      </c>
      <c r="AW1008" s="154">
        <v>0</v>
      </c>
      <c r="AX1008" s="154">
        <v>0</v>
      </c>
      <c r="AY1008" s="154">
        <v>0</v>
      </c>
      <c r="AZ1008" s="154">
        <v>0</v>
      </c>
      <c r="BA1008" s="154">
        <v>0</v>
      </c>
      <c r="BB1008" s="154">
        <v>0</v>
      </c>
      <c r="BC1008" s="22">
        <f t="shared" si="45"/>
        <v>0</v>
      </c>
      <c r="BD1008" s="22">
        <f t="shared" si="46"/>
        <v>0</v>
      </c>
      <c r="BE1008" s="22">
        <f t="shared" si="47"/>
        <v>0</v>
      </c>
    </row>
    <row r="1009" spans="1:57" x14ac:dyDescent="0.3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40">
        <v>44291</v>
      </c>
      <c r="AF1009" s="140">
        <v>45387</v>
      </c>
      <c r="AG1009" s="141">
        <v>2585731.2200000002</v>
      </c>
      <c r="AH1009" s="83">
        <v>0</v>
      </c>
      <c r="AI1009" s="83">
        <v>0</v>
      </c>
      <c r="AJ1009" s="142">
        <v>6.1652999999999999E-2</v>
      </c>
      <c r="AK1009" s="79" t="s">
        <v>651</v>
      </c>
      <c r="AL1009" s="79" t="s">
        <v>652</v>
      </c>
      <c r="AM1009" s="154">
        <v>0</v>
      </c>
      <c r="AN1009" s="154">
        <v>0</v>
      </c>
      <c r="AO1009" s="154">
        <v>0</v>
      </c>
      <c r="AP1009" s="154">
        <v>0</v>
      </c>
      <c r="AQ1009" s="154">
        <v>0</v>
      </c>
      <c r="AR1009" s="154">
        <v>0</v>
      </c>
      <c r="AS1009" s="154">
        <v>0</v>
      </c>
      <c r="AT1009" s="154">
        <v>0</v>
      </c>
      <c r="AU1009" s="154">
        <v>0</v>
      </c>
      <c r="AV1009" s="154">
        <v>0</v>
      </c>
      <c r="AW1009" s="154">
        <v>0</v>
      </c>
      <c r="AX1009" s="154">
        <v>0</v>
      </c>
      <c r="AY1009" s="154">
        <v>0</v>
      </c>
      <c r="AZ1009" s="154">
        <v>0</v>
      </c>
      <c r="BA1009" s="154">
        <v>0</v>
      </c>
      <c r="BB1009" s="154">
        <v>0</v>
      </c>
      <c r="BC1009" s="22">
        <f t="shared" si="45"/>
        <v>0</v>
      </c>
      <c r="BD1009" s="22">
        <f t="shared" si="46"/>
        <v>0</v>
      </c>
      <c r="BE1009" s="22">
        <f t="shared" si="47"/>
        <v>0</v>
      </c>
    </row>
    <row r="1010" spans="1:57" x14ac:dyDescent="0.3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0">
        <v>44291</v>
      </c>
      <c r="AF1010" s="140">
        <v>46117</v>
      </c>
      <c r="AG1010" s="141">
        <v>2585731.2200000002</v>
      </c>
      <c r="AH1010" s="83">
        <v>1.5972222222222223</v>
      </c>
      <c r="AI1010" s="83">
        <v>5</v>
      </c>
      <c r="AJ1010" s="142">
        <v>7.1294999999999997E-2</v>
      </c>
      <c r="AK1010" s="79" t="s">
        <v>651</v>
      </c>
      <c r="AL1010" s="79" t="s">
        <v>652</v>
      </c>
      <c r="AM1010" s="154">
        <v>0</v>
      </c>
      <c r="AN1010" s="154">
        <v>0</v>
      </c>
      <c r="AO1010" s="154">
        <v>0</v>
      </c>
      <c r="AP1010" s="154">
        <v>0</v>
      </c>
      <c r="AQ1010" s="154">
        <v>0</v>
      </c>
      <c r="AR1010" s="154">
        <v>0</v>
      </c>
      <c r="AS1010" s="154">
        <v>0</v>
      </c>
      <c r="AT1010" s="154">
        <v>0</v>
      </c>
      <c r="AU1010" s="154">
        <v>0</v>
      </c>
      <c r="AV1010" s="154">
        <v>0</v>
      </c>
      <c r="AW1010" s="154">
        <v>0</v>
      </c>
      <c r="AX1010" s="154">
        <v>0</v>
      </c>
      <c r="AY1010" s="154">
        <v>0</v>
      </c>
      <c r="AZ1010" s="154">
        <v>0</v>
      </c>
      <c r="BA1010" s="154">
        <v>0</v>
      </c>
      <c r="BB1010" s="154">
        <v>0</v>
      </c>
      <c r="BC1010" s="22">
        <f t="shared" si="45"/>
        <v>0</v>
      </c>
      <c r="BD1010" s="22">
        <f t="shared" si="46"/>
        <v>0</v>
      </c>
      <c r="BE1010" s="22">
        <f t="shared" si="47"/>
        <v>0</v>
      </c>
    </row>
    <row r="1011" spans="1:57" x14ac:dyDescent="0.3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40">
        <v>44291</v>
      </c>
      <c r="AF1011" s="140">
        <v>45387</v>
      </c>
      <c r="AG1011" s="141">
        <v>192212.14</v>
      </c>
      <c r="AH1011" s="83">
        <v>0</v>
      </c>
      <c r="AI1011" s="83">
        <v>0</v>
      </c>
      <c r="AJ1011" s="142">
        <v>6.1652999999999999E-2</v>
      </c>
      <c r="AK1011" s="79" t="s">
        <v>651</v>
      </c>
      <c r="AL1011" s="79" t="s">
        <v>652</v>
      </c>
      <c r="AM1011" s="154">
        <v>0</v>
      </c>
      <c r="AN1011" s="154">
        <v>0</v>
      </c>
      <c r="AO1011" s="154">
        <v>0</v>
      </c>
      <c r="AP1011" s="154">
        <v>0</v>
      </c>
      <c r="AQ1011" s="154">
        <v>0</v>
      </c>
      <c r="AR1011" s="154">
        <v>0</v>
      </c>
      <c r="AS1011" s="154">
        <v>0</v>
      </c>
      <c r="AT1011" s="154">
        <v>0</v>
      </c>
      <c r="AU1011" s="154">
        <v>0</v>
      </c>
      <c r="AV1011" s="154">
        <v>0</v>
      </c>
      <c r="AW1011" s="154">
        <v>0</v>
      </c>
      <c r="AX1011" s="154">
        <v>0</v>
      </c>
      <c r="AY1011" s="154">
        <v>0</v>
      </c>
      <c r="AZ1011" s="154">
        <v>0</v>
      </c>
      <c r="BA1011" s="154">
        <v>0</v>
      </c>
      <c r="BB1011" s="154">
        <v>0</v>
      </c>
      <c r="BC1011" s="22">
        <f t="shared" si="45"/>
        <v>0</v>
      </c>
      <c r="BD1011" s="22">
        <f t="shared" si="46"/>
        <v>0</v>
      </c>
      <c r="BE1011" s="22">
        <f t="shared" si="47"/>
        <v>0</v>
      </c>
    </row>
    <row r="1012" spans="1:57" x14ac:dyDescent="0.3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40">
        <v>44291</v>
      </c>
      <c r="AF1012" s="140">
        <v>46117</v>
      </c>
      <c r="AG1012" s="141">
        <v>192177.27</v>
      </c>
      <c r="AH1012" s="83">
        <v>1.5972222222222223</v>
      </c>
      <c r="AI1012" s="83">
        <v>5</v>
      </c>
      <c r="AJ1012" s="142">
        <v>7.1294999999999997E-2</v>
      </c>
      <c r="AK1012" s="79" t="s">
        <v>651</v>
      </c>
      <c r="AL1012" s="79" t="s">
        <v>652</v>
      </c>
      <c r="AM1012" s="154">
        <v>0</v>
      </c>
      <c r="AN1012" s="154">
        <v>0</v>
      </c>
      <c r="AO1012" s="154">
        <v>0</v>
      </c>
      <c r="AP1012" s="154">
        <v>0</v>
      </c>
      <c r="AQ1012" s="154">
        <v>0</v>
      </c>
      <c r="AR1012" s="154">
        <v>0</v>
      </c>
      <c r="AS1012" s="154">
        <v>0</v>
      </c>
      <c r="AT1012" s="154">
        <v>0</v>
      </c>
      <c r="AU1012" s="154">
        <v>0</v>
      </c>
      <c r="AV1012" s="154">
        <v>0</v>
      </c>
      <c r="AW1012" s="154">
        <v>0</v>
      </c>
      <c r="AX1012" s="154">
        <v>0</v>
      </c>
      <c r="AY1012" s="154">
        <v>0</v>
      </c>
      <c r="AZ1012" s="154">
        <v>0</v>
      </c>
      <c r="BA1012" s="154">
        <v>0</v>
      </c>
      <c r="BB1012" s="154">
        <v>0</v>
      </c>
      <c r="BC1012" s="22">
        <f t="shared" si="45"/>
        <v>0</v>
      </c>
      <c r="BD1012" s="22">
        <f t="shared" si="46"/>
        <v>0</v>
      </c>
      <c r="BE1012" s="22">
        <f t="shared" si="47"/>
        <v>0</v>
      </c>
    </row>
    <row r="1013" spans="1:57" x14ac:dyDescent="0.3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40">
        <v>44291</v>
      </c>
      <c r="AF1013" s="140">
        <v>45387</v>
      </c>
      <c r="AG1013" s="141">
        <v>2436217.96</v>
      </c>
      <c r="AH1013" s="83">
        <v>0</v>
      </c>
      <c r="AI1013" s="83">
        <v>0</v>
      </c>
      <c r="AJ1013" s="142">
        <v>6.1652999999999999E-2</v>
      </c>
      <c r="AK1013" s="79" t="s">
        <v>651</v>
      </c>
      <c r="AL1013" s="79" t="s">
        <v>652</v>
      </c>
      <c r="AM1013" s="154">
        <v>0</v>
      </c>
      <c r="AN1013" s="154">
        <v>0</v>
      </c>
      <c r="AO1013" s="154">
        <v>0</v>
      </c>
      <c r="AP1013" s="154">
        <v>0</v>
      </c>
      <c r="AQ1013" s="154">
        <v>0</v>
      </c>
      <c r="AR1013" s="154">
        <v>0</v>
      </c>
      <c r="AS1013" s="154">
        <v>0</v>
      </c>
      <c r="AT1013" s="154">
        <v>0</v>
      </c>
      <c r="AU1013" s="154">
        <v>0</v>
      </c>
      <c r="AV1013" s="154">
        <v>0</v>
      </c>
      <c r="AW1013" s="154">
        <v>0</v>
      </c>
      <c r="AX1013" s="154">
        <v>0</v>
      </c>
      <c r="AY1013" s="154">
        <v>0</v>
      </c>
      <c r="AZ1013" s="154">
        <v>0</v>
      </c>
      <c r="BA1013" s="154">
        <v>0</v>
      </c>
      <c r="BB1013" s="154">
        <v>0</v>
      </c>
      <c r="BC1013" s="22">
        <f t="shared" si="45"/>
        <v>0</v>
      </c>
      <c r="BD1013" s="22">
        <f t="shared" si="46"/>
        <v>0</v>
      </c>
      <c r="BE1013" s="22">
        <f t="shared" si="47"/>
        <v>0</v>
      </c>
    </row>
    <row r="1014" spans="1:57" x14ac:dyDescent="0.3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40">
        <v>44291</v>
      </c>
      <c r="AF1014" s="140">
        <v>46117</v>
      </c>
      <c r="AG1014" s="141">
        <v>2435775.94</v>
      </c>
      <c r="AH1014" s="83">
        <v>1.5972222222222223</v>
      </c>
      <c r="AI1014" s="83">
        <v>5</v>
      </c>
      <c r="AJ1014" s="142">
        <v>7.1294999999999997E-2</v>
      </c>
      <c r="AK1014" s="79" t="s">
        <v>651</v>
      </c>
      <c r="AL1014" s="79" t="s">
        <v>652</v>
      </c>
      <c r="AM1014" s="154">
        <v>0</v>
      </c>
      <c r="AN1014" s="154">
        <v>0</v>
      </c>
      <c r="AO1014" s="154">
        <v>0</v>
      </c>
      <c r="AP1014" s="154">
        <v>0</v>
      </c>
      <c r="AQ1014" s="154">
        <v>0</v>
      </c>
      <c r="AR1014" s="154">
        <v>0</v>
      </c>
      <c r="AS1014" s="154">
        <v>0</v>
      </c>
      <c r="AT1014" s="154">
        <v>0</v>
      </c>
      <c r="AU1014" s="154">
        <v>0</v>
      </c>
      <c r="AV1014" s="154">
        <v>0</v>
      </c>
      <c r="AW1014" s="154">
        <v>0</v>
      </c>
      <c r="AX1014" s="154">
        <v>0</v>
      </c>
      <c r="AY1014" s="154">
        <v>0</v>
      </c>
      <c r="AZ1014" s="154">
        <v>0</v>
      </c>
      <c r="BA1014" s="154">
        <v>0</v>
      </c>
      <c r="BB1014" s="154">
        <v>0</v>
      </c>
      <c r="BC1014" s="22">
        <f t="shared" si="45"/>
        <v>0</v>
      </c>
      <c r="BD1014" s="22">
        <f t="shared" si="46"/>
        <v>0</v>
      </c>
      <c r="BE1014" s="22">
        <f t="shared" si="47"/>
        <v>0</v>
      </c>
    </row>
    <row r="1015" spans="1:57" x14ac:dyDescent="0.3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40">
        <v>44291</v>
      </c>
      <c r="AF1015" s="140">
        <v>45387</v>
      </c>
      <c r="AG1015" s="141">
        <v>104592.8</v>
      </c>
      <c r="AH1015" s="83">
        <v>0</v>
      </c>
      <c r="AI1015" s="83">
        <v>0</v>
      </c>
      <c r="AJ1015" s="142">
        <v>6.1652999999999999E-2</v>
      </c>
      <c r="AK1015" s="79" t="s">
        <v>651</v>
      </c>
      <c r="AL1015" s="79" t="s">
        <v>652</v>
      </c>
      <c r="AM1015" s="154">
        <v>0</v>
      </c>
      <c r="AN1015" s="154">
        <v>0</v>
      </c>
      <c r="AO1015" s="154">
        <v>0</v>
      </c>
      <c r="AP1015" s="154">
        <v>0</v>
      </c>
      <c r="AQ1015" s="154">
        <v>0</v>
      </c>
      <c r="AR1015" s="154">
        <v>0</v>
      </c>
      <c r="AS1015" s="154">
        <v>0</v>
      </c>
      <c r="AT1015" s="154">
        <v>0</v>
      </c>
      <c r="AU1015" s="154">
        <v>0</v>
      </c>
      <c r="AV1015" s="154">
        <v>0</v>
      </c>
      <c r="AW1015" s="154">
        <v>0</v>
      </c>
      <c r="AX1015" s="154">
        <v>0</v>
      </c>
      <c r="AY1015" s="154">
        <v>0</v>
      </c>
      <c r="AZ1015" s="154">
        <v>0</v>
      </c>
      <c r="BA1015" s="154">
        <v>0</v>
      </c>
      <c r="BB1015" s="154">
        <v>0</v>
      </c>
      <c r="BC1015" s="22">
        <f t="shared" si="45"/>
        <v>0</v>
      </c>
      <c r="BD1015" s="22">
        <f t="shared" si="46"/>
        <v>0</v>
      </c>
      <c r="BE1015" s="22">
        <f t="shared" si="47"/>
        <v>0</v>
      </c>
    </row>
    <row r="1016" spans="1:57" x14ac:dyDescent="0.3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40">
        <v>44291</v>
      </c>
      <c r="AF1016" s="140">
        <v>46117</v>
      </c>
      <c r="AG1016" s="141">
        <v>91282.02</v>
      </c>
      <c r="AH1016" s="83">
        <v>1.5972222222222223</v>
      </c>
      <c r="AI1016" s="83">
        <v>5</v>
      </c>
      <c r="AJ1016" s="142">
        <v>7.1294999999999997E-2</v>
      </c>
      <c r="AK1016" s="79" t="s">
        <v>651</v>
      </c>
      <c r="AL1016" s="79" t="s">
        <v>652</v>
      </c>
      <c r="AM1016" s="154">
        <v>0</v>
      </c>
      <c r="AN1016" s="154">
        <v>0</v>
      </c>
      <c r="AO1016" s="154">
        <v>0</v>
      </c>
      <c r="AP1016" s="154">
        <v>0</v>
      </c>
      <c r="AQ1016" s="154">
        <v>0</v>
      </c>
      <c r="AR1016" s="154">
        <v>0</v>
      </c>
      <c r="AS1016" s="154">
        <v>0</v>
      </c>
      <c r="AT1016" s="154">
        <v>0</v>
      </c>
      <c r="AU1016" s="154">
        <v>0</v>
      </c>
      <c r="AV1016" s="154">
        <v>0</v>
      </c>
      <c r="AW1016" s="154">
        <v>0</v>
      </c>
      <c r="AX1016" s="154">
        <v>0</v>
      </c>
      <c r="AY1016" s="154">
        <v>0</v>
      </c>
      <c r="AZ1016" s="154">
        <v>0</v>
      </c>
      <c r="BA1016" s="154">
        <v>0</v>
      </c>
      <c r="BB1016" s="154">
        <v>0</v>
      </c>
      <c r="BC1016" s="22">
        <f t="shared" si="45"/>
        <v>0</v>
      </c>
      <c r="BD1016" s="22">
        <f t="shared" si="46"/>
        <v>0</v>
      </c>
      <c r="BE1016" s="22">
        <f t="shared" si="47"/>
        <v>0</v>
      </c>
    </row>
    <row r="1017" spans="1:57" x14ac:dyDescent="0.3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40">
        <v>44291</v>
      </c>
      <c r="AF1017" s="140">
        <v>45387</v>
      </c>
      <c r="AG1017" s="141">
        <v>91962.880000000005</v>
      </c>
      <c r="AH1017" s="83">
        <v>0</v>
      </c>
      <c r="AI1017" s="83">
        <v>0</v>
      </c>
      <c r="AJ1017" s="142">
        <v>6.1652999999999999E-2</v>
      </c>
      <c r="AK1017" s="79" t="s">
        <v>651</v>
      </c>
      <c r="AL1017" s="79" t="s">
        <v>652</v>
      </c>
      <c r="AM1017" s="154">
        <v>0</v>
      </c>
      <c r="AN1017" s="154">
        <v>0</v>
      </c>
      <c r="AO1017" s="154">
        <v>0</v>
      </c>
      <c r="AP1017" s="154">
        <v>0</v>
      </c>
      <c r="AQ1017" s="154">
        <v>0</v>
      </c>
      <c r="AR1017" s="154">
        <v>0</v>
      </c>
      <c r="AS1017" s="154">
        <v>0</v>
      </c>
      <c r="AT1017" s="154">
        <v>0</v>
      </c>
      <c r="AU1017" s="154">
        <v>0</v>
      </c>
      <c r="AV1017" s="154">
        <v>0</v>
      </c>
      <c r="AW1017" s="154">
        <v>0</v>
      </c>
      <c r="AX1017" s="154">
        <v>0</v>
      </c>
      <c r="AY1017" s="154">
        <v>0</v>
      </c>
      <c r="AZ1017" s="154">
        <v>0</v>
      </c>
      <c r="BA1017" s="154">
        <v>0</v>
      </c>
      <c r="BB1017" s="154">
        <v>0</v>
      </c>
      <c r="BC1017" s="22">
        <f t="shared" si="45"/>
        <v>0</v>
      </c>
      <c r="BD1017" s="22">
        <f t="shared" si="46"/>
        <v>0</v>
      </c>
      <c r="BE1017" s="22">
        <f t="shared" si="47"/>
        <v>0</v>
      </c>
    </row>
    <row r="1018" spans="1:57" x14ac:dyDescent="0.3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0">
        <v>44291</v>
      </c>
      <c r="AF1018" s="140">
        <v>46117</v>
      </c>
      <c r="AG1018" s="141">
        <v>80356.710000000006</v>
      </c>
      <c r="AH1018" s="83">
        <v>1.5972222222222223</v>
      </c>
      <c r="AI1018" s="83">
        <v>5</v>
      </c>
      <c r="AJ1018" s="142">
        <v>7.1294999999999997E-2</v>
      </c>
      <c r="AK1018" s="79" t="s">
        <v>651</v>
      </c>
      <c r="AL1018" s="79" t="s">
        <v>652</v>
      </c>
      <c r="AM1018" s="154">
        <v>0</v>
      </c>
      <c r="AN1018" s="154">
        <v>0</v>
      </c>
      <c r="AO1018" s="154">
        <v>0</v>
      </c>
      <c r="AP1018" s="154">
        <v>0</v>
      </c>
      <c r="AQ1018" s="154">
        <v>0</v>
      </c>
      <c r="AR1018" s="154">
        <v>0</v>
      </c>
      <c r="AS1018" s="154">
        <v>0</v>
      </c>
      <c r="AT1018" s="154">
        <v>0</v>
      </c>
      <c r="AU1018" s="154">
        <v>0</v>
      </c>
      <c r="AV1018" s="154">
        <v>0</v>
      </c>
      <c r="AW1018" s="154">
        <v>0</v>
      </c>
      <c r="AX1018" s="154">
        <v>0</v>
      </c>
      <c r="AY1018" s="154">
        <v>0</v>
      </c>
      <c r="AZ1018" s="154">
        <v>0</v>
      </c>
      <c r="BA1018" s="154">
        <v>0</v>
      </c>
      <c r="BB1018" s="154">
        <v>0</v>
      </c>
      <c r="BC1018" s="22">
        <f t="shared" si="45"/>
        <v>0</v>
      </c>
      <c r="BD1018" s="22">
        <f t="shared" si="46"/>
        <v>0</v>
      </c>
      <c r="BE1018" s="22">
        <f t="shared" si="47"/>
        <v>0</v>
      </c>
    </row>
    <row r="1019" spans="1:57" x14ac:dyDescent="0.3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40">
        <v>44291</v>
      </c>
      <c r="AF1019" s="140">
        <v>45387</v>
      </c>
      <c r="AG1019" s="141">
        <v>1198732.98</v>
      </c>
      <c r="AH1019" s="83">
        <v>0</v>
      </c>
      <c r="AI1019" s="83">
        <v>0</v>
      </c>
      <c r="AJ1019" s="142">
        <v>6.1652999999999999E-2</v>
      </c>
      <c r="AK1019" s="79" t="s">
        <v>651</v>
      </c>
      <c r="AL1019" s="79" t="s">
        <v>652</v>
      </c>
      <c r="AM1019" s="154">
        <v>0</v>
      </c>
      <c r="AN1019" s="154">
        <v>0</v>
      </c>
      <c r="AO1019" s="154">
        <v>0</v>
      </c>
      <c r="AP1019" s="154">
        <v>0</v>
      </c>
      <c r="AQ1019" s="154">
        <v>0</v>
      </c>
      <c r="AR1019" s="154">
        <v>0</v>
      </c>
      <c r="AS1019" s="154">
        <v>0</v>
      </c>
      <c r="AT1019" s="154">
        <v>0</v>
      </c>
      <c r="AU1019" s="154">
        <v>0</v>
      </c>
      <c r="AV1019" s="154">
        <v>0</v>
      </c>
      <c r="AW1019" s="154">
        <v>0</v>
      </c>
      <c r="AX1019" s="154">
        <v>0</v>
      </c>
      <c r="AY1019" s="154">
        <v>0</v>
      </c>
      <c r="AZ1019" s="154">
        <v>0</v>
      </c>
      <c r="BA1019" s="154">
        <v>0</v>
      </c>
      <c r="BB1019" s="154">
        <v>0</v>
      </c>
      <c r="BC1019" s="22">
        <f t="shared" si="45"/>
        <v>0</v>
      </c>
      <c r="BD1019" s="22">
        <f t="shared" si="46"/>
        <v>0</v>
      </c>
      <c r="BE1019" s="22">
        <f t="shared" si="47"/>
        <v>0</v>
      </c>
    </row>
    <row r="1020" spans="1:57" x14ac:dyDescent="0.3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40">
        <v>44291</v>
      </c>
      <c r="AF1020" s="140">
        <v>46117</v>
      </c>
      <c r="AG1020" s="141">
        <v>1046714.93</v>
      </c>
      <c r="AH1020" s="83">
        <v>1.5972222222222223</v>
      </c>
      <c r="AI1020" s="83">
        <v>5</v>
      </c>
      <c r="AJ1020" s="142">
        <v>7.1294999999999997E-2</v>
      </c>
      <c r="AK1020" s="79" t="s">
        <v>651</v>
      </c>
      <c r="AL1020" s="79" t="s">
        <v>652</v>
      </c>
      <c r="AM1020" s="154">
        <v>0</v>
      </c>
      <c r="AN1020" s="154">
        <v>0</v>
      </c>
      <c r="AO1020" s="154">
        <v>0</v>
      </c>
      <c r="AP1020" s="154">
        <v>0</v>
      </c>
      <c r="AQ1020" s="154">
        <v>0</v>
      </c>
      <c r="AR1020" s="154">
        <v>0</v>
      </c>
      <c r="AS1020" s="154">
        <v>0</v>
      </c>
      <c r="AT1020" s="154">
        <v>0</v>
      </c>
      <c r="AU1020" s="154">
        <v>0</v>
      </c>
      <c r="AV1020" s="154">
        <v>0</v>
      </c>
      <c r="AW1020" s="154">
        <v>0</v>
      </c>
      <c r="AX1020" s="154">
        <v>0</v>
      </c>
      <c r="AY1020" s="154">
        <v>0</v>
      </c>
      <c r="AZ1020" s="154">
        <v>0</v>
      </c>
      <c r="BA1020" s="154">
        <v>0</v>
      </c>
      <c r="BB1020" s="154">
        <v>0</v>
      </c>
      <c r="BC1020" s="22">
        <f t="shared" si="45"/>
        <v>0</v>
      </c>
      <c r="BD1020" s="22">
        <f t="shared" si="46"/>
        <v>0</v>
      </c>
      <c r="BE1020" s="22">
        <f t="shared" si="47"/>
        <v>0</v>
      </c>
    </row>
    <row r="1021" spans="1:57" x14ac:dyDescent="0.3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40">
        <v>44291</v>
      </c>
      <c r="AF1021" s="140">
        <v>45387</v>
      </c>
      <c r="AG1021" s="141">
        <v>196313.57</v>
      </c>
      <c r="AH1021" s="83">
        <v>0</v>
      </c>
      <c r="AI1021" s="83">
        <v>0</v>
      </c>
      <c r="AJ1021" s="142">
        <v>6.1652999999999999E-2</v>
      </c>
      <c r="AK1021" s="79" t="s">
        <v>651</v>
      </c>
      <c r="AL1021" s="79" t="s">
        <v>652</v>
      </c>
      <c r="AM1021" s="154">
        <v>0</v>
      </c>
      <c r="AN1021" s="154">
        <v>0</v>
      </c>
      <c r="AO1021" s="154">
        <v>0</v>
      </c>
      <c r="AP1021" s="154">
        <v>0</v>
      </c>
      <c r="AQ1021" s="154">
        <v>0</v>
      </c>
      <c r="AR1021" s="154">
        <v>0</v>
      </c>
      <c r="AS1021" s="154">
        <v>0</v>
      </c>
      <c r="AT1021" s="154">
        <v>0</v>
      </c>
      <c r="AU1021" s="154">
        <v>0</v>
      </c>
      <c r="AV1021" s="154">
        <v>0</v>
      </c>
      <c r="AW1021" s="154">
        <v>0</v>
      </c>
      <c r="AX1021" s="154">
        <v>0</v>
      </c>
      <c r="AY1021" s="154">
        <v>0</v>
      </c>
      <c r="AZ1021" s="154">
        <v>0</v>
      </c>
      <c r="BA1021" s="154">
        <v>0</v>
      </c>
      <c r="BB1021" s="154">
        <v>0</v>
      </c>
      <c r="BC1021" s="22">
        <f t="shared" si="45"/>
        <v>0</v>
      </c>
      <c r="BD1021" s="22">
        <f t="shared" si="46"/>
        <v>0</v>
      </c>
      <c r="BE1021" s="22">
        <f t="shared" si="47"/>
        <v>0</v>
      </c>
    </row>
    <row r="1022" spans="1:57" x14ac:dyDescent="0.3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40">
        <v>44291</v>
      </c>
      <c r="AF1022" s="140">
        <v>45387</v>
      </c>
      <c r="AG1022" s="141">
        <v>3564557.04</v>
      </c>
      <c r="AH1022" s="83">
        <v>0</v>
      </c>
      <c r="AI1022" s="83">
        <v>0</v>
      </c>
      <c r="AJ1022" s="142">
        <v>6.1652999999999999E-2</v>
      </c>
      <c r="AK1022" s="79" t="s">
        <v>651</v>
      </c>
      <c r="AL1022" s="79" t="s">
        <v>652</v>
      </c>
      <c r="AM1022" s="154">
        <v>0</v>
      </c>
      <c r="AN1022" s="154">
        <v>0</v>
      </c>
      <c r="AO1022" s="154">
        <v>0</v>
      </c>
      <c r="AP1022" s="154">
        <v>0</v>
      </c>
      <c r="AQ1022" s="154">
        <v>0</v>
      </c>
      <c r="AR1022" s="154">
        <v>0</v>
      </c>
      <c r="AS1022" s="154">
        <v>0</v>
      </c>
      <c r="AT1022" s="154">
        <v>0</v>
      </c>
      <c r="AU1022" s="154">
        <v>0</v>
      </c>
      <c r="AV1022" s="154">
        <v>0</v>
      </c>
      <c r="AW1022" s="154">
        <v>0</v>
      </c>
      <c r="AX1022" s="154">
        <v>0</v>
      </c>
      <c r="AY1022" s="154">
        <v>0</v>
      </c>
      <c r="AZ1022" s="154">
        <v>0</v>
      </c>
      <c r="BA1022" s="154">
        <v>0</v>
      </c>
      <c r="BB1022" s="154">
        <v>0</v>
      </c>
      <c r="BC1022" s="22">
        <f t="shared" si="45"/>
        <v>0</v>
      </c>
      <c r="BD1022" s="22">
        <f t="shared" si="46"/>
        <v>0</v>
      </c>
      <c r="BE1022" s="22">
        <f t="shared" si="47"/>
        <v>0</v>
      </c>
    </row>
    <row r="1023" spans="1:57" x14ac:dyDescent="0.3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40">
        <v>44291</v>
      </c>
      <c r="AF1023" s="140">
        <v>46117</v>
      </c>
      <c r="AG1023" s="141">
        <v>3555893.6</v>
      </c>
      <c r="AH1023" s="83">
        <v>1.5972222222222223</v>
      </c>
      <c r="AI1023" s="83">
        <v>5</v>
      </c>
      <c r="AJ1023" s="142">
        <v>7.1294999999999997E-2</v>
      </c>
      <c r="AK1023" s="79" t="s">
        <v>651</v>
      </c>
      <c r="AL1023" s="79" t="s">
        <v>652</v>
      </c>
      <c r="AM1023" s="154">
        <v>0</v>
      </c>
      <c r="AN1023" s="154">
        <v>0</v>
      </c>
      <c r="AO1023" s="154">
        <v>0</v>
      </c>
      <c r="AP1023" s="154">
        <v>0</v>
      </c>
      <c r="AQ1023" s="154">
        <v>0</v>
      </c>
      <c r="AR1023" s="154">
        <v>0</v>
      </c>
      <c r="AS1023" s="154">
        <v>0</v>
      </c>
      <c r="AT1023" s="154">
        <v>0</v>
      </c>
      <c r="AU1023" s="154">
        <v>0</v>
      </c>
      <c r="AV1023" s="154">
        <v>0</v>
      </c>
      <c r="AW1023" s="154">
        <v>0</v>
      </c>
      <c r="AX1023" s="154">
        <v>0</v>
      </c>
      <c r="AY1023" s="154">
        <v>0</v>
      </c>
      <c r="AZ1023" s="154">
        <v>0</v>
      </c>
      <c r="BA1023" s="154">
        <v>0</v>
      </c>
      <c r="BB1023" s="154">
        <v>0</v>
      </c>
      <c r="BC1023" s="22">
        <f t="shared" si="45"/>
        <v>0</v>
      </c>
      <c r="BD1023" s="22">
        <f t="shared" si="46"/>
        <v>0</v>
      </c>
      <c r="BE1023" s="22">
        <f t="shared" si="47"/>
        <v>0</v>
      </c>
    </row>
    <row r="1024" spans="1:57" x14ac:dyDescent="0.3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40">
        <v>44291</v>
      </c>
      <c r="AF1024" s="140">
        <v>45387</v>
      </c>
      <c r="AG1024" s="141">
        <v>395442.45</v>
      </c>
      <c r="AH1024" s="83">
        <v>0</v>
      </c>
      <c r="AI1024" s="83">
        <v>0</v>
      </c>
      <c r="AJ1024" s="142">
        <v>6.1652999999999999E-2</v>
      </c>
      <c r="AK1024" s="79" t="s">
        <v>651</v>
      </c>
      <c r="AL1024" s="79" t="s">
        <v>652</v>
      </c>
      <c r="AM1024" s="154">
        <v>0</v>
      </c>
      <c r="AN1024" s="154">
        <v>0</v>
      </c>
      <c r="AO1024" s="154">
        <v>0</v>
      </c>
      <c r="AP1024" s="154">
        <v>0</v>
      </c>
      <c r="AQ1024" s="154">
        <v>0</v>
      </c>
      <c r="AR1024" s="154">
        <v>0</v>
      </c>
      <c r="AS1024" s="154">
        <v>0</v>
      </c>
      <c r="AT1024" s="154">
        <v>0</v>
      </c>
      <c r="AU1024" s="154">
        <v>0</v>
      </c>
      <c r="AV1024" s="154">
        <v>0</v>
      </c>
      <c r="AW1024" s="154">
        <v>0</v>
      </c>
      <c r="AX1024" s="154">
        <v>0</v>
      </c>
      <c r="AY1024" s="154">
        <v>0</v>
      </c>
      <c r="AZ1024" s="154">
        <v>0</v>
      </c>
      <c r="BA1024" s="154">
        <v>0</v>
      </c>
      <c r="BB1024" s="154">
        <v>0</v>
      </c>
      <c r="BC1024" s="22">
        <f t="shared" si="45"/>
        <v>0</v>
      </c>
      <c r="BD1024" s="22">
        <f t="shared" si="46"/>
        <v>0</v>
      </c>
      <c r="BE1024" s="22">
        <f t="shared" si="47"/>
        <v>0</v>
      </c>
    </row>
    <row r="1025" spans="1:57" x14ac:dyDescent="0.3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40">
        <v>44291</v>
      </c>
      <c r="AF1025" s="140">
        <v>45387</v>
      </c>
      <c r="AG1025" s="141">
        <v>490623.38</v>
      </c>
      <c r="AH1025" s="83">
        <v>0</v>
      </c>
      <c r="AI1025" s="83">
        <v>0</v>
      </c>
      <c r="AJ1025" s="142">
        <v>6.1652999999999999E-2</v>
      </c>
      <c r="AK1025" s="79" t="s">
        <v>651</v>
      </c>
      <c r="AL1025" s="79" t="s">
        <v>652</v>
      </c>
      <c r="AM1025" s="154">
        <v>0</v>
      </c>
      <c r="AN1025" s="154">
        <v>0</v>
      </c>
      <c r="AO1025" s="154">
        <v>0</v>
      </c>
      <c r="AP1025" s="154">
        <v>0</v>
      </c>
      <c r="AQ1025" s="154">
        <v>0</v>
      </c>
      <c r="AR1025" s="154">
        <v>0</v>
      </c>
      <c r="AS1025" s="154">
        <v>0</v>
      </c>
      <c r="AT1025" s="154">
        <v>0</v>
      </c>
      <c r="AU1025" s="154">
        <v>0</v>
      </c>
      <c r="AV1025" s="154">
        <v>0</v>
      </c>
      <c r="AW1025" s="154">
        <v>0</v>
      </c>
      <c r="AX1025" s="154">
        <v>0</v>
      </c>
      <c r="AY1025" s="154">
        <v>0</v>
      </c>
      <c r="AZ1025" s="154">
        <v>0</v>
      </c>
      <c r="BA1025" s="154">
        <v>0</v>
      </c>
      <c r="BB1025" s="154">
        <v>0</v>
      </c>
      <c r="BC1025" s="22">
        <f t="shared" si="45"/>
        <v>0</v>
      </c>
      <c r="BD1025" s="22">
        <f t="shared" si="46"/>
        <v>0</v>
      </c>
      <c r="BE1025" s="22">
        <f t="shared" si="47"/>
        <v>0</v>
      </c>
    </row>
    <row r="1026" spans="1:57" x14ac:dyDescent="0.3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40">
        <v>44291</v>
      </c>
      <c r="AF1026" s="140">
        <v>45387</v>
      </c>
      <c r="AG1026" s="141">
        <v>98211.4</v>
      </c>
      <c r="AH1026" s="83">
        <v>0</v>
      </c>
      <c r="AI1026" s="83">
        <v>0</v>
      </c>
      <c r="AJ1026" s="142">
        <v>6.1652999999999999E-2</v>
      </c>
      <c r="AK1026" s="79" t="s">
        <v>651</v>
      </c>
      <c r="AL1026" s="79" t="s">
        <v>652</v>
      </c>
      <c r="AM1026" s="154">
        <v>0</v>
      </c>
      <c r="AN1026" s="154">
        <v>0</v>
      </c>
      <c r="AO1026" s="154">
        <v>0</v>
      </c>
      <c r="AP1026" s="154">
        <v>0</v>
      </c>
      <c r="AQ1026" s="154">
        <v>0</v>
      </c>
      <c r="AR1026" s="154">
        <v>0</v>
      </c>
      <c r="AS1026" s="154">
        <v>0</v>
      </c>
      <c r="AT1026" s="154">
        <v>0</v>
      </c>
      <c r="AU1026" s="154">
        <v>0</v>
      </c>
      <c r="AV1026" s="154">
        <v>0</v>
      </c>
      <c r="AW1026" s="154">
        <v>0</v>
      </c>
      <c r="AX1026" s="154">
        <v>0</v>
      </c>
      <c r="AY1026" s="154">
        <v>0</v>
      </c>
      <c r="AZ1026" s="154">
        <v>0</v>
      </c>
      <c r="BA1026" s="154">
        <v>0</v>
      </c>
      <c r="BB1026" s="154">
        <v>0</v>
      </c>
      <c r="BC1026" s="22">
        <f t="shared" si="45"/>
        <v>0</v>
      </c>
      <c r="BD1026" s="22">
        <f t="shared" si="46"/>
        <v>0</v>
      </c>
      <c r="BE1026" s="22">
        <f t="shared" si="47"/>
        <v>0</v>
      </c>
    </row>
    <row r="1027" spans="1:57" x14ac:dyDescent="0.3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40">
        <v>44291</v>
      </c>
      <c r="AF1027" s="140">
        <v>45387</v>
      </c>
      <c r="AG1027" s="141">
        <v>449335.3</v>
      </c>
      <c r="AH1027" s="83">
        <v>0</v>
      </c>
      <c r="AI1027" s="83">
        <v>0</v>
      </c>
      <c r="AJ1027" s="142">
        <v>6.1652999999999999E-2</v>
      </c>
      <c r="AK1027" s="79" t="s">
        <v>651</v>
      </c>
      <c r="AL1027" s="79" t="s">
        <v>652</v>
      </c>
      <c r="AM1027" s="154">
        <v>0</v>
      </c>
      <c r="AN1027" s="154">
        <v>0</v>
      </c>
      <c r="AO1027" s="154">
        <v>0</v>
      </c>
      <c r="AP1027" s="154">
        <v>0</v>
      </c>
      <c r="AQ1027" s="154">
        <v>0</v>
      </c>
      <c r="AR1027" s="154">
        <v>0</v>
      </c>
      <c r="AS1027" s="154">
        <v>0</v>
      </c>
      <c r="AT1027" s="154">
        <v>0</v>
      </c>
      <c r="AU1027" s="154">
        <v>0</v>
      </c>
      <c r="AV1027" s="154">
        <v>0</v>
      </c>
      <c r="AW1027" s="154">
        <v>0</v>
      </c>
      <c r="AX1027" s="154">
        <v>0</v>
      </c>
      <c r="AY1027" s="154">
        <v>0</v>
      </c>
      <c r="AZ1027" s="154">
        <v>0</v>
      </c>
      <c r="BA1027" s="154">
        <v>0</v>
      </c>
      <c r="BB1027" s="154">
        <v>0</v>
      </c>
      <c r="BC1027" s="22">
        <f t="shared" ref="BC1027:BC1090" si="48">SUM(AM1027:AP1027)</f>
        <v>0</v>
      </c>
      <c r="BD1027" s="22">
        <f t="shared" si="46"/>
        <v>0</v>
      </c>
      <c r="BE1027" s="22">
        <f t="shared" si="47"/>
        <v>0</v>
      </c>
    </row>
    <row r="1028" spans="1:57" x14ac:dyDescent="0.3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40">
        <v>44291</v>
      </c>
      <c r="AF1028" s="140">
        <v>45387</v>
      </c>
      <c r="AG1028" s="141">
        <v>2120807.87</v>
      </c>
      <c r="AH1028" s="83">
        <v>0</v>
      </c>
      <c r="AI1028" s="83">
        <v>0</v>
      </c>
      <c r="AJ1028" s="142">
        <v>6.1652999999999999E-2</v>
      </c>
      <c r="AK1028" s="79" t="s">
        <v>651</v>
      </c>
      <c r="AL1028" s="79" t="s">
        <v>652</v>
      </c>
      <c r="AM1028" s="154">
        <v>0</v>
      </c>
      <c r="AN1028" s="154">
        <v>0</v>
      </c>
      <c r="AO1028" s="154">
        <v>0</v>
      </c>
      <c r="AP1028" s="154">
        <v>0</v>
      </c>
      <c r="AQ1028" s="154">
        <v>0</v>
      </c>
      <c r="AR1028" s="154">
        <v>0</v>
      </c>
      <c r="AS1028" s="154">
        <v>0</v>
      </c>
      <c r="AT1028" s="154">
        <v>0</v>
      </c>
      <c r="AU1028" s="154">
        <v>0</v>
      </c>
      <c r="AV1028" s="154">
        <v>0</v>
      </c>
      <c r="AW1028" s="154">
        <v>0</v>
      </c>
      <c r="AX1028" s="154">
        <v>0</v>
      </c>
      <c r="AY1028" s="154">
        <v>0</v>
      </c>
      <c r="AZ1028" s="154">
        <v>0</v>
      </c>
      <c r="BA1028" s="154">
        <v>0</v>
      </c>
      <c r="BB1028" s="154">
        <v>0</v>
      </c>
      <c r="BC1028" s="22">
        <f t="shared" si="48"/>
        <v>0</v>
      </c>
      <c r="BD1028" s="22">
        <f t="shared" ref="BD1028:BD1091" si="49">SUM(AQ1028:BB1028)</f>
        <v>0</v>
      </c>
      <c r="BE1028" s="22">
        <f t="shared" ref="BE1028:BE1091" si="50">BC1028+BD1028</f>
        <v>0</v>
      </c>
    </row>
    <row r="1029" spans="1:57" x14ac:dyDescent="0.3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40">
        <v>44291</v>
      </c>
      <c r="AF1029" s="140">
        <v>46117</v>
      </c>
      <c r="AG1029" s="141">
        <v>1850375.09</v>
      </c>
      <c r="AH1029" s="83">
        <v>1.5972222222222223</v>
      </c>
      <c r="AI1029" s="83">
        <v>5</v>
      </c>
      <c r="AJ1029" s="142">
        <v>7.1294999999999997E-2</v>
      </c>
      <c r="AK1029" s="79" t="s">
        <v>651</v>
      </c>
      <c r="AL1029" s="79" t="s">
        <v>652</v>
      </c>
      <c r="AM1029" s="154">
        <v>0</v>
      </c>
      <c r="AN1029" s="154">
        <v>0</v>
      </c>
      <c r="AO1029" s="154">
        <v>0</v>
      </c>
      <c r="AP1029" s="154">
        <v>0</v>
      </c>
      <c r="AQ1029" s="154">
        <v>0</v>
      </c>
      <c r="AR1029" s="154">
        <v>0</v>
      </c>
      <c r="AS1029" s="154">
        <v>0</v>
      </c>
      <c r="AT1029" s="154">
        <v>0</v>
      </c>
      <c r="AU1029" s="154">
        <v>0</v>
      </c>
      <c r="AV1029" s="154">
        <v>0</v>
      </c>
      <c r="AW1029" s="154">
        <v>0</v>
      </c>
      <c r="AX1029" s="154">
        <v>0</v>
      </c>
      <c r="AY1029" s="154">
        <v>0</v>
      </c>
      <c r="AZ1029" s="154">
        <v>0</v>
      </c>
      <c r="BA1029" s="154">
        <v>0</v>
      </c>
      <c r="BB1029" s="154">
        <v>0</v>
      </c>
      <c r="BC1029" s="22">
        <f t="shared" si="48"/>
        <v>0</v>
      </c>
      <c r="BD1029" s="22">
        <f t="shared" si="49"/>
        <v>0</v>
      </c>
      <c r="BE1029" s="22">
        <f t="shared" si="50"/>
        <v>0</v>
      </c>
    </row>
    <row r="1030" spans="1:57" x14ac:dyDescent="0.3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40">
        <v>44291</v>
      </c>
      <c r="AF1030" s="140">
        <v>45387</v>
      </c>
      <c r="AG1030" s="141">
        <v>104601.13</v>
      </c>
      <c r="AH1030" s="83">
        <v>0</v>
      </c>
      <c r="AI1030" s="83">
        <v>0</v>
      </c>
      <c r="AJ1030" s="142">
        <v>6.1652999999999999E-2</v>
      </c>
      <c r="AK1030" s="79" t="s">
        <v>651</v>
      </c>
      <c r="AL1030" s="79" t="s">
        <v>652</v>
      </c>
      <c r="AM1030" s="154">
        <v>0</v>
      </c>
      <c r="AN1030" s="154">
        <v>0</v>
      </c>
      <c r="AO1030" s="154">
        <v>0</v>
      </c>
      <c r="AP1030" s="154">
        <v>0</v>
      </c>
      <c r="AQ1030" s="154">
        <v>0</v>
      </c>
      <c r="AR1030" s="154">
        <v>0</v>
      </c>
      <c r="AS1030" s="154">
        <v>0</v>
      </c>
      <c r="AT1030" s="154">
        <v>0</v>
      </c>
      <c r="AU1030" s="154">
        <v>0</v>
      </c>
      <c r="AV1030" s="154">
        <v>0</v>
      </c>
      <c r="AW1030" s="154">
        <v>0</v>
      </c>
      <c r="AX1030" s="154">
        <v>0</v>
      </c>
      <c r="AY1030" s="154">
        <v>0</v>
      </c>
      <c r="AZ1030" s="154">
        <v>0</v>
      </c>
      <c r="BA1030" s="154">
        <v>0</v>
      </c>
      <c r="BB1030" s="154">
        <v>0</v>
      </c>
      <c r="BC1030" s="22">
        <f t="shared" si="48"/>
        <v>0</v>
      </c>
      <c r="BD1030" s="22">
        <f t="shared" si="49"/>
        <v>0</v>
      </c>
      <c r="BE1030" s="22">
        <f t="shared" si="50"/>
        <v>0</v>
      </c>
    </row>
    <row r="1031" spans="1:57" x14ac:dyDescent="0.3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40">
        <v>44291</v>
      </c>
      <c r="AF1031" s="140">
        <v>45387</v>
      </c>
      <c r="AG1031" s="141">
        <v>130253</v>
      </c>
      <c r="AH1031" s="83">
        <v>0</v>
      </c>
      <c r="AI1031" s="83">
        <v>0</v>
      </c>
      <c r="AJ1031" s="142">
        <v>6.1652999999999999E-2</v>
      </c>
      <c r="AK1031" s="79" t="s">
        <v>651</v>
      </c>
      <c r="AL1031" s="79" t="s">
        <v>652</v>
      </c>
      <c r="AM1031" s="154">
        <v>0</v>
      </c>
      <c r="AN1031" s="154">
        <v>0</v>
      </c>
      <c r="AO1031" s="154">
        <v>0</v>
      </c>
      <c r="AP1031" s="154">
        <v>0</v>
      </c>
      <c r="AQ1031" s="154">
        <v>0</v>
      </c>
      <c r="AR1031" s="154">
        <v>0</v>
      </c>
      <c r="AS1031" s="154">
        <v>0</v>
      </c>
      <c r="AT1031" s="154">
        <v>0</v>
      </c>
      <c r="AU1031" s="154">
        <v>0</v>
      </c>
      <c r="AV1031" s="154">
        <v>0</v>
      </c>
      <c r="AW1031" s="154">
        <v>0</v>
      </c>
      <c r="AX1031" s="154">
        <v>0</v>
      </c>
      <c r="AY1031" s="154">
        <v>0</v>
      </c>
      <c r="AZ1031" s="154">
        <v>0</v>
      </c>
      <c r="BA1031" s="154">
        <v>0</v>
      </c>
      <c r="BB1031" s="154">
        <v>0</v>
      </c>
      <c r="BC1031" s="22">
        <f t="shared" si="48"/>
        <v>0</v>
      </c>
      <c r="BD1031" s="22">
        <f t="shared" si="49"/>
        <v>0</v>
      </c>
      <c r="BE1031" s="22">
        <f t="shared" si="50"/>
        <v>0</v>
      </c>
    </row>
    <row r="1032" spans="1:57" x14ac:dyDescent="0.3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40">
        <v>44314</v>
      </c>
      <c r="AF1032" s="140">
        <v>47966</v>
      </c>
      <c r="AG1032" s="141">
        <v>183406083.75</v>
      </c>
      <c r="AH1032" s="83">
        <v>6.6611111111111114</v>
      </c>
      <c r="AI1032" s="83">
        <v>10</v>
      </c>
      <c r="AJ1032" s="142">
        <v>7.8262999999999999E-2</v>
      </c>
      <c r="AK1032" s="79" t="s">
        <v>651</v>
      </c>
      <c r="AL1032" s="79" t="s">
        <v>652</v>
      </c>
      <c r="AM1032" s="154">
        <v>0</v>
      </c>
      <c r="AN1032" s="154">
        <v>0</v>
      </c>
      <c r="AO1032" s="154">
        <v>0</v>
      </c>
      <c r="AP1032" s="154">
        <v>0</v>
      </c>
      <c r="AQ1032" s="154">
        <v>0</v>
      </c>
      <c r="AR1032" s="154">
        <v>0</v>
      </c>
      <c r="AS1032" s="154">
        <v>0</v>
      </c>
      <c r="AT1032" s="154">
        <v>0</v>
      </c>
      <c r="AU1032" s="154">
        <v>0</v>
      </c>
      <c r="AV1032" s="154">
        <v>0</v>
      </c>
      <c r="AW1032" s="154">
        <v>0</v>
      </c>
      <c r="AX1032" s="154">
        <v>0</v>
      </c>
      <c r="AY1032" s="154">
        <v>0</v>
      </c>
      <c r="AZ1032" s="154">
        <v>0</v>
      </c>
      <c r="BA1032" s="154">
        <v>0</v>
      </c>
      <c r="BB1032" s="154">
        <v>0</v>
      </c>
      <c r="BC1032" s="22">
        <f t="shared" si="48"/>
        <v>0</v>
      </c>
      <c r="BD1032" s="22">
        <f t="shared" si="49"/>
        <v>0</v>
      </c>
      <c r="BE1032" s="22">
        <f t="shared" si="50"/>
        <v>0</v>
      </c>
    </row>
    <row r="1033" spans="1:57" x14ac:dyDescent="0.3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40">
        <v>44291</v>
      </c>
      <c r="AF1033" s="140">
        <v>45387</v>
      </c>
      <c r="AG1033" s="141">
        <v>200000000</v>
      </c>
      <c r="AH1033" s="83">
        <v>0</v>
      </c>
      <c r="AI1033" s="83">
        <v>0</v>
      </c>
      <c r="AJ1033" s="142">
        <v>6.1652999999999999E-2</v>
      </c>
      <c r="AK1033" s="79" t="s">
        <v>651</v>
      </c>
      <c r="AL1033" s="79" t="s">
        <v>652</v>
      </c>
      <c r="AM1033" s="154">
        <v>0</v>
      </c>
      <c r="AN1033" s="154">
        <v>0</v>
      </c>
      <c r="AO1033" s="154">
        <v>0</v>
      </c>
      <c r="AP1033" s="154">
        <v>0</v>
      </c>
      <c r="AQ1033" s="154">
        <v>0</v>
      </c>
      <c r="AR1033" s="154">
        <v>0</v>
      </c>
      <c r="AS1033" s="154">
        <v>0</v>
      </c>
      <c r="AT1033" s="154">
        <v>0</v>
      </c>
      <c r="AU1033" s="154">
        <v>0</v>
      </c>
      <c r="AV1033" s="154">
        <v>0</v>
      </c>
      <c r="AW1033" s="154">
        <v>0</v>
      </c>
      <c r="AX1033" s="154">
        <v>0</v>
      </c>
      <c r="AY1033" s="154">
        <v>0</v>
      </c>
      <c r="AZ1033" s="154">
        <v>0</v>
      </c>
      <c r="BA1033" s="154">
        <v>0</v>
      </c>
      <c r="BB1033" s="154">
        <v>0</v>
      </c>
      <c r="BC1033" s="22">
        <f t="shared" si="48"/>
        <v>0</v>
      </c>
      <c r="BD1033" s="22">
        <f t="shared" si="49"/>
        <v>0</v>
      </c>
      <c r="BE1033" s="22">
        <f t="shared" si="50"/>
        <v>0</v>
      </c>
    </row>
    <row r="1034" spans="1:57" x14ac:dyDescent="0.3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40">
        <v>44291</v>
      </c>
      <c r="AF1034" s="140">
        <v>45387</v>
      </c>
      <c r="AG1034" s="141">
        <v>269211.21000000002</v>
      </c>
      <c r="AH1034" s="83">
        <v>0</v>
      </c>
      <c r="AI1034" s="83">
        <v>0</v>
      </c>
      <c r="AJ1034" s="142">
        <v>6.1652999999999999E-2</v>
      </c>
      <c r="AK1034" s="79" t="s">
        <v>651</v>
      </c>
      <c r="AL1034" s="79" t="s">
        <v>652</v>
      </c>
      <c r="AM1034" s="154">
        <v>0</v>
      </c>
      <c r="AN1034" s="154">
        <v>0</v>
      </c>
      <c r="AO1034" s="154">
        <v>0</v>
      </c>
      <c r="AP1034" s="154">
        <v>0</v>
      </c>
      <c r="AQ1034" s="154">
        <v>0</v>
      </c>
      <c r="AR1034" s="154">
        <v>0</v>
      </c>
      <c r="AS1034" s="154">
        <v>0</v>
      </c>
      <c r="AT1034" s="154">
        <v>0</v>
      </c>
      <c r="AU1034" s="154">
        <v>0</v>
      </c>
      <c r="AV1034" s="154">
        <v>0</v>
      </c>
      <c r="AW1034" s="154">
        <v>0</v>
      </c>
      <c r="AX1034" s="154">
        <v>0</v>
      </c>
      <c r="AY1034" s="154">
        <v>0</v>
      </c>
      <c r="AZ1034" s="154">
        <v>0</v>
      </c>
      <c r="BA1034" s="154">
        <v>0</v>
      </c>
      <c r="BB1034" s="154">
        <v>0</v>
      </c>
      <c r="BC1034" s="22">
        <f t="shared" si="48"/>
        <v>0</v>
      </c>
      <c r="BD1034" s="22">
        <f t="shared" si="49"/>
        <v>0</v>
      </c>
      <c r="BE1034" s="22">
        <f t="shared" si="50"/>
        <v>0</v>
      </c>
    </row>
    <row r="1035" spans="1:57" x14ac:dyDescent="0.3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40">
        <v>44291</v>
      </c>
      <c r="AF1035" s="140">
        <v>46117</v>
      </c>
      <c r="AG1035" s="141">
        <v>268396.38</v>
      </c>
      <c r="AH1035" s="83">
        <v>1.5972222222222223</v>
      </c>
      <c r="AI1035" s="83">
        <v>5</v>
      </c>
      <c r="AJ1035" s="142">
        <v>7.1294999999999997E-2</v>
      </c>
      <c r="AK1035" s="79" t="s">
        <v>651</v>
      </c>
      <c r="AL1035" s="79" t="s">
        <v>652</v>
      </c>
      <c r="AM1035" s="154">
        <v>0</v>
      </c>
      <c r="AN1035" s="154">
        <v>0</v>
      </c>
      <c r="AO1035" s="154">
        <v>0</v>
      </c>
      <c r="AP1035" s="154">
        <v>0</v>
      </c>
      <c r="AQ1035" s="154">
        <v>0</v>
      </c>
      <c r="AR1035" s="154">
        <v>0</v>
      </c>
      <c r="AS1035" s="154">
        <v>0</v>
      </c>
      <c r="AT1035" s="154">
        <v>0</v>
      </c>
      <c r="AU1035" s="154">
        <v>0</v>
      </c>
      <c r="AV1035" s="154">
        <v>0</v>
      </c>
      <c r="AW1035" s="154">
        <v>0</v>
      </c>
      <c r="AX1035" s="154">
        <v>0</v>
      </c>
      <c r="AY1035" s="154">
        <v>0</v>
      </c>
      <c r="AZ1035" s="154">
        <v>0</v>
      </c>
      <c r="BA1035" s="154">
        <v>0</v>
      </c>
      <c r="BB1035" s="154">
        <v>0</v>
      </c>
      <c r="BC1035" s="22">
        <f t="shared" si="48"/>
        <v>0</v>
      </c>
      <c r="BD1035" s="22">
        <f t="shared" si="49"/>
        <v>0</v>
      </c>
      <c r="BE1035" s="22">
        <f t="shared" si="50"/>
        <v>0</v>
      </c>
    </row>
    <row r="1036" spans="1:57" x14ac:dyDescent="0.3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40">
        <v>44291</v>
      </c>
      <c r="AF1036" s="140">
        <v>45387</v>
      </c>
      <c r="AG1036" s="141">
        <v>900601.55</v>
      </c>
      <c r="AH1036" s="83">
        <v>0</v>
      </c>
      <c r="AI1036" s="83">
        <v>0</v>
      </c>
      <c r="AJ1036" s="142">
        <v>6.1652999999999999E-2</v>
      </c>
      <c r="AK1036" s="79" t="s">
        <v>651</v>
      </c>
      <c r="AL1036" s="79" t="s">
        <v>652</v>
      </c>
      <c r="AM1036" s="154">
        <v>0</v>
      </c>
      <c r="AN1036" s="154">
        <v>0</v>
      </c>
      <c r="AO1036" s="154">
        <v>0</v>
      </c>
      <c r="AP1036" s="154">
        <v>0</v>
      </c>
      <c r="AQ1036" s="154">
        <v>0</v>
      </c>
      <c r="AR1036" s="154">
        <v>0</v>
      </c>
      <c r="AS1036" s="154">
        <v>0</v>
      </c>
      <c r="AT1036" s="154">
        <v>0</v>
      </c>
      <c r="AU1036" s="154">
        <v>0</v>
      </c>
      <c r="AV1036" s="154">
        <v>0</v>
      </c>
      <c r="AW1036" s="154">
        <v>0</v>
      </c>
      <c r="AX1036" s="154">
        <v>0</v>
      </c>
      <c r="AY1036" s="154">
        <v>0</v>
      </c>
      <c r="AZ1036" s="154">
        <v>0</v>
      </c>
      <c r="BA1036" s="154">
        <v>0</v>
      </c>
      <c r="BB1036" s="154">
        <v>0</v>
      </c>
      <c r="BC1036" s="22">
        <f t="shared" si="48"/>
        <v>0</v>
      </c>
      <c r="BD1036" s="22">
        <f t="shared" si="49"/>
        <v>0</v>
      </c>
      <c r="BE1036" s="22">
        <f t="shared" si="50"/>
        <v>0</v>
      </c>
    </row>
    <row r="1037" spans="1:57" x14ac:dyDescent="0.3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40">
        <v>44291</v>
      </c>
      <c r="AF1037" s="140">
        <v>46117</v>
      </c>
      <c r="AG1037" s="141">
        <v>897783.5</v>
      </c>
      <c r="AH1037" s="83">
        <v>1.5972222222222223</v>
      </c>
      <c r="AI1037" s="83">
        <v>5</v>
      </c>
      <c r="AJ1037" s="142">
        <v>7.1294999999999997E-2</v>
      </c>
      <c r="AK1037" s="79" t="s">
        <v>651</v>
      </c>
      <c r="AL1037" s="79" t="s">
        <v>652</v>
      </c>
      <c r="AM1037" s="154">
        <v>0</v>
      </c>
      <c r="AN1037" s="154">
        <v>0</v>
      </c>
      <c r="AO1037" s="154">
        <v>0</v>
      </c>
      <c r="AP1037" s="154">
        <v>0</v>
      </c>
      <c r="AQ1037" s="154">
        <v>0</v>
      </c>
      <c r="AR1037" s="154">
        <v>0</v>
      </c>
      <c r="AS1037" s="154">
        <v>0</v>
      </c>
      <c r="AT1037" s="154">
        <v>0</v>
      </c>
      <c r="AU1037" s="154">
        <v>0</v>
      </c>
      <c r="AV1037" s="154">
        <v>0</v>
      </c>
      <c r="AW1037" s="154">
        <v>0</v>
      </c>
      <c r="AX1037" s="154">
        <v>0</v>
      </c>
      <c r="AY1037" s="154">
        <v>0</v>
      </c>
      <c r="AZ1037" s="154">
        <v>0</v>
      </c>
      <c r="BA1037" s="154">
        <v>0</v>
      </c>
      <c r="BB1037" s="154">
        <v>0</v>
      </c>
      <c r="BC1037" s="22">
        <f t="shared" si="48"/>
        <v>0</v>
      </c>
      <c r="BD1037" s="22">
        <f t="shared" si="49"/>
        <v>0</v>
      </c>
      <c r="BE1037" s="22">
        <f t="shared" si="50"/>
        <v>0</v>
      </c>
    </row>
    <row r="1038" spans="1:57" x14ac:dyDescent="0.3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40">
        <v>44291</v>
      </c>
      <c r="AF1038" s="140">
        <v>45387</v>
      </c>
      <c r="AG1038" s="141">
        <v>300832</v>
      </c>
      <c r="AH1038" s="83">
        <v>0</v>
      </c>
      <c r="AI1038" s="83">
        <v>0</v>
      </c>
      <c r="AJ1038" s="142">
        <v>6.1652999999999999E-2</v>
      </c>
      <c r="AK1038" s="79" t="s">
        <v>651</v>
      </c>
      <c r="AL1038" s="79" t="s">
        <v>652</v>
      </c>
      <c r="AM1038" s="154">
        <v>0</v>
      </c>
      <c r="AN1038" s="154">
        <v>0</v>
      </c>
      <c r="AO1038" s="154">
        <v>0</v>
      </c>
      <c r="AP1038" s="154">
        <v>0</v>
      </c>
      <c r="AQ1038" s="154">
        <v>0</v>
      </c>
      <c r="AR1038" s="154">
        <v>0</v>
      </c>
      <c r="AS1038" s="154">
        <v>0</v>
      </c>
      <c r="AT1038" s="154">
        <v>0</v>
      </c>
      <c r="AU1038" s="154">
        <v>0</v>
      </c>
      <c r="AV1038" s="154">
        <v>0</v>
      </c>
      <c r="AW1038" s="154">
        <v>0</v>
      </c>
      <c r="AX1038" s="154">
        <v>0</v>
      </c>
      <c r="AY1038" s="154">
        <v>0</v>
      </c>
      <c r="AZ1038" s="154">
        <v>0</v>
      </c>
      <c r="BA1038" s="154">
        <v>0</v>
      </c>
      <c r="BB1038" s="154">
        <v>0</v>
      </c>
      <c r="BC1038" s="22">
        <f t="shared" si="48"/>
        <v>0</v>
      </c>
      <c r="BD1038" s="22">
        <f t="shared" si="49"/>
        <v>0</v>
      </c>
      <c r="BE1038" s="22">
        <f t="shared" si="50"/>
        <v>0</v>
      </c>
    </row>
    <row r="1039" spans="1:57" x14ac:dyDescent="0.3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40">
        <v>44291</v>
      </c>
      <c r="AF1039" s="140">
        <v>46117</v>
      </c>
      <c r="AG1039" s="141">
        <v>299860</v>
      </c>
      <c r="AH1039" s="83">
        <v>1.5972222222222223</v>
      </c>
      <c r="AI1039" s="83">
        <v>5</v>
      </c>
      <c r="AJ1039" s="142">
        <v>7.1294999999999997E-2</v>
      </c>
      <c r="AK1039" s="79" t="s">
        <v>651</v>
      </c>
      <c r="AL1039" s="79" t="s">
        <v>652</v>
      </c>
      <c r="AM1039" s="154">
        <v>0</v>
      </c>
      <c r="AN1039" s="154">
        <v>0</v>
      </c>
      <c r="AO1039" s="154">
        <v>0</v>
      </c>
      <c r="AP1039" s="154">
        <v>0</v>
      </c>
      <c r="AQ1039" s="154">
        <v>0</v>
      </c>
      <c r="AR1039" s="154">
        <v>0</v>
      </c>
      <c r="AS1039" s="154">
        <v>0</v>
      </c>
      <c r="AT1039" s="154">
        <v>0</v>
      </c>
      <c r="AU1039" s="154">
        <v>0</v>
      </c>
      <c r="AV1039" s="154">
        <v>0</v>
      </c>
      <c r="AW1039" s="154">
        <v>0</v>
      </c>
      <c r="AX1039" s="154">
        <v>0</v>
      </c>
      <c r="AY1039" s="154">
        <v>0</v>
      </c>
      <c r="AZ1039" s="154">
        <v>0</v>
      </c>
      <c r="BA1039" s="154">
        <v>0</v>
      </c>
      <c r="BB1039" s="154">
        <v>0</v>
      </c>
      <c r="BC1039" s="22">
        <f t="shared" si="48"/>
        <v>0</v>
      </c>
      <c r="BD1039" s="22">
        <f t="shared" si="49"/>
        <v>0</v>
      </c>
      <c r="BE1039" s="22">
        <f t="shared" si="50"/>
        <v>0</v>
      </c>
    </row>
    <row r="1040" spans="1:57" x14ac:dyDescent="0.3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40">
        <v>44291</v>
      </c>
      <c r="AF1040" s="140">
        <v>45387</v>
      </c>
      <c r="AG1040" s="141">
        <v>499530.18</v>
      </c>
      <c r="AH1040" s="83">
        <v>0</v>
      </c>
      <c r="AI1040" s="83">
        <v>0</v>
      </c>
      <c r="AJ1040" s="142">
        <v>6.1652999999999999E-2</v>
      </c>
      <c r="AK1040" s="79" t="s">
        <v>651</v>
      </c>
      <c r="AL1040" s="79" t="s">
        <v>652</v>
      </c>
      <c r="AM1040" s="154">
        <v>0</v>
      </c>
      <c r="AN1040" s="154">
        <v>0</v>
      </c>
      <c r="AO1040" s="154">
        <v>0</v>
      </c>
      <c r="AP1040" s="154">
        <v>0</v>
      </c>
      <c r="AQ1040" s="154">
        <v>0</v>
      </c>
      <c r="AR1040" s="154">
        <v>0</v>
      </c>
      <c r="AS1040" s="154">
        <v>0</v>
      </c>
      <c r="AT1040" s="154">
        <v>0</v>
      </c>
      <c r="AU1040" s="154">
        <v>0</v>
      </c>
      <c r="AV1040" s="154">
        <v>0</v>
      </c>
      <c r="AW1040" s="154">
        <v>0</v>
      </c>
      <c r="AX1040" s="154">
        <v>0</v>
      </c>
      <c r="AY1040" s="154">
        <v>0</v>
      </c>
      <c r="AZ1040" s="154">
        <v>0</v>
      </c>
      <c r="BA1040" s="154">
        <v>0</v>
      </c>
      <c r="BB1040" s="154">
        <v>0</v>
      </c>
      <c r="BC1040" s="22">
        <f t="shared" si="48"/>
        <v>0</v>
      </c>
      <c r="BD1040" s="22">
        <f t="shared" si="49"/>
        <v>0</v>
      </c>
      <c r="BE1040" s="22">
        <f t="shared" si="50"/>
        <v>0</v>
      </c>
    </row>
    <row r="1041" spans="1:57" x14ac:dyDescent="0.3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40">
        <v>44291</v>
      </c>
      <c r="AF1041" s="140">
        <v>46117</v>
      </c>
      <c r="AG1041" s="141">
        <v>497838.23</v>
      </c>
      <c r="AH1041" s="83">
        <v>1.5972222222222223</v>
      </c>
      <c r="AI1041" s="83">
        <v>5</v>
      </c>
      <c r="AJ1041" s="142">
        <v>7.1294999999999997E-2</v>
      </c>
      <c r="AK1041" s="79" t="s">
        <v>651</v>
      </c>
      <c r="AL1041" s="79" t="s">
        <v>652</v>
      </c>
      <c r="AM1041" s="154">
        <v>0</v>
      </c>
      <c r="AN1041" s="154">
        <v>0</v>
      </c>
      <c r="AO1041" s="154">
        <v>0</v>
      </c>
      <c r="AP1041" s="154">
        <v>0</v>
      </c>
      <c r="AQ1041" s="154">
        <v>0</v>
      </c>
      <c r="AR1041" s="154">
        <v>0</v>
      </c>
      <c r="AS1041" s="154">
        <v>0</v>
      </c>
      <c r="AT1041" s="154">
        <v>0</v>
      </c>
      <c r="AU1041" s="154">
        <v>0</v>
      </c>
      <c r="AV1041" s="154">
        <v>0</v>
      </c>
      <c r="AW1041" s="154">
        <v>0</v>
      </c>
      <c r="AX1041" s="154">
        <v>0</v>
      </c>
      <c r="AY1041" s="154">
        <v>0</v>
      </c>
      <c r="AZ1041" s="154">
        <v>0</v>
      </c>
      <c r="BA1041" s="154">
        <v>0</v>
      </c>
      <c r="BB1041" s="154">
        <v>0</v>
      </c>
      <c r="BC1041" s="22">
        <f t="shared" si="48"/>
        <v>0</v>
      </c>
      <c r="BD1041" s="22">
        <f t="shared" si="49"/>
        <v>0</v>
      </c>
      <c r="BE1041" s="22">
        <f t="shared" si="50"/>
        <v>0</v>
      </c>
    </row>
    <row r="1042" spans="1:57" x14ac:dyDescent="0.3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40">
        <v>44291</v>
      </c>
      <c r="AF1042" s="140">
        <v>45387</v>
      </c>
      <c r="AG1042" s="141">
        <v>682304.59</v>
      </c>
      <c r="AH1042" s="83">
        <v>0</v>
      </c>
      <c r="AI1042" s="83">
        <v>0</v>
      </c>
      <c r="AJ1042" s="142">
        <v>6.1652999999999999E-2</v>
      </c>
      <c r="AK1042" s="79" t="s">
        <v>651</v>
      </c>
      <c r="AL1042" s="79" t="s">
        <v>652</v>
      </c>
      <c r="AM1042" s="154">
        <v>0</v>
      </c>
      <c r="AN1042" s="154">
        <v>0</v>
      </c>
      <c r="AO1042" s="154">
        <v>0</v>
      </c>
      <c r="AP1042" s="154">
        <v>0</v>
      </c>
      <c r="AQ1042" s="154">
        <v>0</v>
      </c>
      <c r="AR1042" s="154">
        <v>0</v>
      </c>
      <c r="AS1042" s="154">
        <v>0</v>
      </c>
      <c r="AT1042" s="154">
        <v>0</v>
      </c>
      <c r="AU1042" s="154">
        <v>0</v>
      </c>
      <c r="AV1042" s="154">
        <v>0</v>
      </c>
      <c r="AW1042" s="154">
        <v>0</v>
      </c>
      <c r="AX1042" s="154">
        <v>0</v>
      </c>
      <c r="AY1042" s="154">
        <v>0</v>
      </c>
      <c r="AZ1042" s="154">
        <v>0</v>
      </c>
      <c r="BA1042" s="154">
        <v>0</v>
      </c>
      <c r="BB1042" s="154">
        <v>0</v>
      </c>
      <c r="BC1042" s="22">
        <f t="shared" si="48"/>
        <v>0</v>
      </c>
      <c r="BD1042" s="22">
        <f t="shared" si="49"/>
        <v>0</v>
      </c>
      <c r="BE1042" s="22">
        <f t="shared" si="50"/>
        <v>0</v>
      </c>
    </row>
    <row r="1043" spans="1:57" x14ac:dyDescent="0.3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40">
        <v>44291</v>
      </c>
      <c r="AF1043" s="140">
        <v>46117</v>
      </c>
      <c r="AG1043" s="141">
        <v>682304.59</v>
      </c>
      <c r="AH1043" s="83">
        <v>1.5972222222222223</v>
      </c>
      <c r="AI1043" s="83">
        <v>5</v>
      </c>
      <c r="AJ1043" s="142">
        <v>7.1294999999999997E-2</v>
      </c>
      <c r="AK1043" s="79" t="s">
        <v>651</v>
      </c>
      <c r="AL1043" s="79" t="s">
        <v>652</v>
      </c>
      <c r="AM1043" s="154">
        <v>0</v>
      </c>
      <c r="AN1043" s="154">
        <v>0</v>
      </c>
      <c r="AO1043" s="154">
        <v>0</v>
      </c>
      <c r="AP1043" s="154">
        <v>0</v>
      </c>
      <c r="AQ1043" s="154">
        <v>0</v>
      </c>
      <c r="AR1043" s="154">
        <v>0</v>
      </c>
      <c r="AS1043" s="154">
        <v>0</v>
      </c>
      <c r="AT1043" s="154">
        <v>0</v>
      </c>
      <c r="AU1043" s="154">
        <v>0</v>
      </c>
      <c r="AV1043" s="154">
        <v>0</v>
      </c>
      <c r="AW1043" s="154">
        <v>0</v>
      </c>
      <c r="AX1043" s="154">
        <v>0</v>
      </c>
      <c r="AY1043" s="154">
        <v>0</v>
      </c>
      <c r="AZ1043" s="154">
        <v>0</v>
      </c>
      <c r="BA1043" s="154">
        <v>0</v>
      </c>
      <c r="BB1043" s="154">
        <v>0</v>
      </c>
      <c r="BC1043" s="22">
        <f t="shared" si="48"/>
        <v>0</v>
      </c>
      <c r="BD1043" s="22">
        <f t="shared" si="49"/>
        <v>0</v>
      </c>
      <c r="BE1043" s="22">
        <f t="shared" si="50"/>
        <v>0</v>
      </c>
    </row>
    <row r="1044" spans="1:57" x14ac:dyDescent="0.3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40">
        <v>44291</v>
      </c>
      <c r="AF1044" s="140">
        <v>45387</v>
      </c>
      <c r="AG1044" s="141">
        <v>627775.63</v>
      </c>
      <c r="AH1044" s="83">
        <v>0</v>
      </c>
      <c r="AI1044" s="83">
        <v>0</v>
      </c>
      <c r="AJ1044" s="142">
        <v>6.1652999999999999E-2</v>
      </c>
      <c r="AK1044" s="79" t="s">
        <v>651</v>
      </c>
      <c r="AL1044" s="79" t="s">
        <v>652</v>
      </c>
      <c r="AM1044" s="154">
        <v>0</v>
      </c>
      <c r="AN1044" s="154">
        <v>0</v>
      </c>
      <c r="AO1044" s="154">
        <v>0</v>
      </c>
      <c r="AP1044" s="154">
        <v>0</v>
      </c>
      <c r="AQ1044" s="154">
        <v>0</v>
      </c>
      <c r="AR1044" s="154">
        <v>0</v>
      </c>
      <c r="AS1044" s="154">
        <v>0</v>
      </c>
      <c r="AT1044" s="154">
        <v>0</v>
      </c>
      <c r="AU1044" s="154">
        <v>0</v>
      </c>
      <c r="AV1044" s="154">
        <v>0</v>
      </c>
      <c r="AW1044" s="154">
        <v>0</v>
      </c>
      <c r="AX1044" s="154">
        <v>0</v>
      </c>
      <c r="AY1044" s="154">
        <v>0</v>
      </c>
      <c r="AZ1044" s="154">
        <v>0</v>
      </c>
      <c r="BA1044" s="154">
        <v>0</v>
      </c>
      <c r="BB1044" s="154">
        <v>0</v>
      </c>
      <c r="BC1044" s="22">
        <f t="shared" si="48"/>
        <v>0</v>
      </c>
      <c r="BD1044" s="22">
        <f t="shared" si="49"/>
        <v>0</v>
      </c>
      <c r="BE1044" s="22">
        <f t="shared" si="50"/>
        <v>0</v>
      </c>
    </row>
    <row r="1045" spans="1:57" x14ac:dyDescent="0.3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0">
        <v>44291</v>
      </c>
      <c r="AF1045" s="140">
        <v>46117</v>
      </c>
      <c r="AG1045" s="141">
        <v>625422.69999999995</v>
      </c>
      <c r="AH1045" s="83">
        <v>1.5972222222222223</v>
      </c>
      <c r="AI1045" s="83">
        <v>5</v>
      </c>
      <c r="AJ1045" s="142">
        <v>7.1294999999999997E-2</v>
      </c>
      <c r="AK1045" s="79" t="s">
        <v>651</v>
      </c>
      <c r="AL1045" s="79" t="s">
        <v>652</v>
      </c>
      <c r="AM1045" s="154">
        <v>0</v>
      </c>
      <c r="AN1045" s="154">
        <v>0</v>
      </c>
      <c r="AO1045" s="154">
        <v>0</v>
      </c>
      <c r="AP1045" s="154">
        <v>0</v>
      </c>
      <c r="AQ1045" s="154">
        <v>0</v>
      </c>
      <c r="AR1045" s="154">
        <v>0</v>
      </c>
      <c r="AS1045" s="154">
        <v>0</v>
      </c>
      <c r="AT1045" s="154">
        <v>0</v>
      </c>
      <c r="AU1045" s="154">
        <v>0</v>
      </c>
      <c r="AV1045" s="154">
        <v>0</v>
      </c>
      <c r="AW1045" s="154">
        <v>0</v>
      </c>
      <c r="AX1045" s="154">
        <v>0</v>
      </c>
      <c r="AY1045" s="154">
        <v>0</v>
      </c>
      <c r="AZ1045" s="154">
        <v>0</v>
      </c>
      <c r="BA1045" s="154">
        <v>0</v>
      </c>
      <c r="BB1045" s="154">
        <v>0</v>
      </c>
      <c r="BC1045" s="22">
        <f t="shared" si="48"/>
        <v>0</v>
      </c>
      <c r="BD1045" s="22">
        <f t="shared" si="49"/>
        <v>0</v>
      </c>
      <c r="BE1045" s="22">
        <f t="shared" si="50"/>
        <v>0</v>
      </c>
    </row>
    <row r="1046" spans="1:57" x14ac:dyDescent="0.3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0">
        <v>44414</v>
      </c>
      <c r="AF1046" s="140">
        <v>45875</v>
      </c>
      <c r="AG1046" s="141">
        <v>44545</v>
      </c>
      <c r="AH1046" s="83">
        <v>0.93333333333333335</v>
      </c>
      <c r="AI1046" s="83">
        <v>4</v>
      </c>
      <c r="AJ1046" s="142">
        <v>4.7100000000000003E-2</v>
      </c>
      <c r="AK1046" s="79" t="s">
        <v>651</v>
      </c>
      <c r="AL1046" s="79" t="s">
        <v>652</v>
      </c>
      <c r="AM1046" s="154">
        <v>0</v>
      </c>
      <c r="AN1046" s="154">
        <v>0</v>
      </c>
      <c r="AO1046" s="154">
        <v>0</v>
      </c>
      <c r="AP1046" s="154">
        <v>0</v>
      </c>
      <c r="AQ1046" s="154">
        <v>0</v>
      </c>
      <c r="AR1046" s="154">
        <v>22272.5</v>
      </c>
      <c r="AS1046" s="154">
        <v>0</v>
      </c>
      <c r="AT1046" s="154">
        <v>0</v>
      </c>
      <c r="AU1046" s="154">
        <v>0</v>
      </c>
      <c r="AV1046" s="154">
        <v>0</v>
      </c>
      <c r="AW1046" s="154">
        <v>0</v>
      </c>
      <c r="AX1046" s="154">
        <v>22272.5</v>
      </c>
      <c r="AY1046" s="154">
        <v>0</v>
      </c>
      <c r="AZ1046" s="154">
        <v>0</v>
      </c>
      <c r="BA1046" s="154">
        <v>0</v>
      </c>
      <c r="BB1046" s="154">
        <v>0</v>
      </c>
      <c r="BC1046" s="22">
        <f t="shared" si="48"/>
        <v>0</v>
      </c>
      <c r="BD1046" s="22">
        <f t="shared" si="49"/>
        <v>44545</v>
      </c>
      <c r="BE1046" s="22">
        <f t="shared" si="50"/>
        <v>44545</v>
      </c>
    </row>
    <row r="1047" spans="1:57" x14ac:dyDescent="0.3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0">
        <v>44414</v>
      </c>
      <c r="AF1047" s="140">
        <v>46605</v>
      </c>
      <c r="AG1047" s="141">
        <v>53100</v>
      </c>
      <c r="AH1047" s="83">
        <v>2.9333333333333331</v>
      </c>
      <c r="AI1047" s="83">
        <v>6</v>
      </c>
      <c r="AJ1047" s="142">
        <v>5.3600000000000002E-2</v>
      </c>
      <c r="AK1047" s="79" t="s">
        <v>651</v>
      </c>
      <c r="AL1047" s="79" t="s">
        <v>652</v>
      </c>
      <c r="AM1047" s="154">
        <v>0</v>
      </c>
      <c r="AN1047" s="154">
        <v>0</v>
      </c>
      <c r="AO1047" s="154">
        <v>0</v>
      </c>
      <c r="AP1047" s="154">
        <v>0</v>
      </c>
      <c r="AQ1047" s="154">
        <v>0</v>
      </c>
      <c r="AR1047" s="154">
        <v>0</v>
      </c>
      <c r="AS1047" s="154">
        <v>0</v>
      </c>
      <c r="AT1047" s="154">
        <v>0</v>
      </c>
      <c r="AU1047" s="154">
        <v>0</v>
      </c>
      <c r="AV1047" s="154">
        <v>0</v>
      </c>
      <c r="AW1047" s="154">
        <v>0</v>
      </c>
      <c r="AX1047" s="154">
        <v>0</v>
      </c>
      <c r="AY1047" s="154">
        <v>0</v>
      </c>
      <c r="AZ1047" s="154">
        <v>0</v>
      </c>
      <c r="BA1047" s="154">
        <v>0</v>
      </c>
      <c r="BB1047" s="154">
        <v>0</v>
      </c>
      <c r="BC1047" s="22">
        <f t="shared" si="48"/>
        <v>0</v>
      </c>
      <c r="BD1047" s="22">
        <f t="shared" si="49"/>
        <v>0</v>
      </c>
      <c r="BE1047" s="22">
        <f t="shared" si="50"/>
        <v>0</v>
      </c>
    </row>
    <row r="1048" spans="1:57" x14ac:dyDescent="0.3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0">
        <v>44414</v>
      </c>
      <c r="AF1048" s="140">
        <v>46971</v>
      </c>
      <c r="AG1048" s="141">
        <v>102955</v>
      </c>
      <c r="AH1048" s="83">
        <v>3.9333333333333331</v>
      </c>
      <c r="AI1048" s="83">
        <v>7</v>
      </c>
      <c r="AJ1048" s="142">
        <v>5.6399999999999999E-2</v>
      </c>
      <c r="AK1048" s="79" t="s">
        <v>651</v>
      </c>
      <c r="AL1048" s="79" t="s">
        <v>652</v>
      </c>
      <c r="AM1048" s="154">
        <v>0</v>
      </c>
      <c r="AN1048" s="154">
        <v>0</v>
      </c>
      <c r="AO1048" s="154">
        <v>0</v>
      </c>
      <c r="AP1048" s="154">
        <v>0</v>
      </c>
      <c r="AQ1048" s="154">
        <v>0</v>
      </c>
      <c r="AR1048" s="154">
        <v>0</v>
      </c>
      <c r="AS1048" s="154">
        <v>0</v>
      </c>
      <c r="AT1048" s="154">
        <v>0</v>
      </c>
      <c r="AU1048" s="154">
        <v>0</v>
      </c>
      <c r="AV1048" s="154">
        <v>0</v>
      </c>
      <c r="AW1048" s="154">
        <v>0</v>
      </c>
      <c r="AX1048" s="154">
        <v>0</v>
      </c>
      <c r="AY1048" s="154">
        <v>0</v>
      </c>
      <c r="AZ1048" s="154">
        <v>0</v>
      </c>
      <c r="BA1048" s="154">
        <v>0</v>
      </c>
      <c r="BB1048" s="154">
        <v>0</v>
      </c>
      <c r="BC1048" s="22">
        <f t="shared" si="48"/>
        <v>0</v>
      </c>
      <c r="BD1048" s="22">
        <f t="shared" si="49"/>
        <v>0</v>
      </c>
      <c r="BE1048" s="22">
        <f t="shared" si="50"/>
        <v>0</v>
      </c>
    </row>
    <row r="1049" spans="1:57" x14ac:dyDescent="0.3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0">
        <v>44414</v>
      </c>
      <c r="AF1049" s="140">
        <v>47336</v>
      </c>
      <c r="AG1049" s="141">
        <v>2512515</v>
      </c>
      <c r="AH1049" s="83">
        <v>4.9333333333333336</v>
      </c>
      <c r="AI1049" s="83">
        <v>8</v>
      </c>
      <c r="AJ1049" s="142">
        <v>5.9299999999999999E-2</v>
      </c>
      <c r="AK1049" s="79" t="s">
        <v>651</v>
      </c>
      <c r="AL1049" s="79" t="s">
        <v>652</v>
      </c>
      <c r="AM1049" s="154">
        <v>0</v>
      </c>
      <c r="AN1049" s="154">
        <v>0</v>
      </c>
      <c r="AO1049" s="154">
        <v>0</v>
      </c>
      <c r="AP1049" s="154">
        <v>0</v>
      </c>
      <c r="AQ1049" s="154">
        <v>0</v>
      </c>
      <c r="AR1049" s="154">
        <v>0</v>
      </c>
      <c r="AS1049" s="154">
        <v>0</v>
      </c>
      <c r="AT1049" s="154">
        <v>0</v>
      </c>
      <c r="AU1049" s="154">
        <v>0</v>
      </c>
      <c r="AV1049" s="154">
        <v>0</v>
      </c>
      <c r="AW1049" s="154">
        <v>0</v>
      </c>
      <c r="AX1049" s="154">
        <v>0</v>
      </c>
      <c r="AY1049" s="154">
        <v>0</v>
      </c>
      <c r="AZ1049" s="154">
        <v>0</v>
      </c>
      <c r="BA1049" s="154">
        <v>0</v>
      </c>
      <c r="BB1049" s="154">
        <v>0</v>
      </c>
      <c r="BC1049" s="22">
        <f t="shared" si="48"/>
        <v>0</v>
      </c>
      <c r="BD1049" s="22">
        <f t="shared" si="49"/>
        <v>0</v>
      </c>
      <c r="BE1049" s="22">
        <f t="shared" si="50"/>
        <v>0</v>
      </c>
    </row>
    <row r="1050" spans="1:57" x14ac:dyDescent="0.3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0">
        <v>44414</v>
      </c>
      <c r="AF1050" s="140">
        <v>47701</v>
      </c>
      <c r="AG1050" s="141">
        <v>5635975</v>
      </c>
      <c r="AH1050" s="83">
        <v>5.9333333333333336</v>
      </c>
      <c r="AI1050" s="83">
        <v>9</v>
      </c>
      <c r="AJ1050" s="142">
        <v>6.2100000000000002E-2</v>
      </c>
      <c r="AK1050" s="79" t="s">
        <v>651</v>
      </c>
      <c r="AL1050" s="79" t="s">
        <v>652</v>
      </c>
      <c r="AM1050" s="154">
        <v>0</v>
      </c>
      <c r="AN1050" s="154">
        <v>0</v>
      </c>
      <c r="AO1050" s="154">
        <v>0</v>
      </c>
      <c r="AP1050" s="154">
        <v>0</v>
      </c>
      <c r="AQ1050" s="154">
        <v>0</v>
      </c>
      <c r="AR1050" s="154">
        <v>0</v>
      </c>
      <c r="AS1050" s="154">
        <v>0</v>
      </c>
      <c r="AT1050" s="154">
        <v>0</v>
      </c>
      <c r="AU1050" s="154">
        <v>0</v>
      </c>
      <c r="AV1050" s="154">
        <v>0</v>
      </c>
      <c r="AW1050" s="154">
        <v>0</v>
      </c>
      <c r="AX1050" s="154">
        <v>0</v>
      </c>
      <c r="AY1050" s="154">
        <v>0</v>
      </c>
      <c r="AZ1050" s="154">
        <v>0</v>
      </c>
      <c r="BA1050" s="154">
        <v>0</v>
      </c>
      <c r="BB1050" s="154">
        <v>0</v>
      </c>
      <c r="BC1050" s="22">
        <f t="shared" si="48"/>
        <v>0</v>
      </c>
      <c r="BD1050" s="22">
        <f t="shared" si="49"/>
        <v>0</v>
      </c>
      <c r="BE1050" s="22">
        <f t="shared" si="50"/>
        <v>0</v>
      </c>
    </row>
    <row r="1051" spans="1:57" x14ac:dyDescent="0.3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0">
        <v>44414</v>
      </c>
      <c r="AF1051" s="140">
        <v>48066</v>
      </c>
      <c r="AG1051" s="141">
        <v>52067.5</v>
      </c>
      <c r="AH1051" s="83">
        <v>6.9333333333333336</v>
      </c>
      <c r="AI1051" s="83">
        <v>10</v>
      </c>
      <c r="AJ1051" s="142">
        <v>6.5000000000000002E-2</v>
      </c>
      <c r="AK1051" s="79" t="s">
        <v>651</v>
      </c>
      <c r="AL1051" s="79" t="s">
        <v>652</v>
      </c>
      <c r="AM1051" s="154">
        <v>0</v>
      </c>
      <c r="AN1051" s="154">
        <v>0</v>
      </c>
      <c r="AO1051" s="154">
        <v>0</v>
      </c>
      <c r="AP1051" s="154">
        <v>0</v>
      </c>
      <c r="AQ1051" s="154">
        <v>0</v>
      </c>
      <c r="AR1051" s="154">
        <v>0</v>
      </c>
      <c r="AS1051" s="154">
        <v>0</v>
      </c>
      <c r="AT1051" s="154">
        <v>0</v>
      </c>
      <c r="AU1051" s="154">
        <v>0</v>
      </c>
      <c r="AV1051" s="154">
        <v>0</v>
      </c>
      <c r="AW1051" s="154">
        <v>0</v>
      </c>
      <c r="AX1051" s="154">
        <v>0</v>
      </c>
      <c r="AY1051" s="154">
        <v>0</v>
      </c>
      <c r="AZ1051" s="154">
        <v>0</v>
      </c>
      <c r="BA1051" s="154">
        <v>0</v>
      </c>
      <c r="BB1051" s="154">
        <v>0</v>
      </c>
      <c r="BC1051" s="22">
        <f t="shared" si="48"/>
        <v>0</v>
      </c>
      <c r="BD1051" s="22">
        <f t="shared" si="49"/>
        <v>0</v>
      </c>
      <c r="BE1051" s="22">
        <f t="shared" si="50"/>
        <v>0</v>
      </c>
    </row>
    <row r="1052" spans="1:57" x14ac:dyDescent="0.3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0">
        <v>44291</v>
      </c>
      <c r="AF1052" s="140">
        <v>46117</v>
      </c>
      <c r="AG1052" s="141">
        <v>126653981.23999999</v>
      </c>
      <c r="AH1052" s="83">
        <v>1.5972222222222223</v>
      </c>
      <c r="AI1052" s="83">
        <v>5</v>
      </c>
      <c r="AJ1052" s="142">
        <v>7.1294999999999997E-2</v>
      </c>
      <c r="AK1052" s="79" t="s">
        <v>651</v>
      </c>
      <c r="AL1052" s="79" t="s">
        <v>652</v>
      </c>
      <c r="AM1052" s="154">
        <v>0</v>
      </c>
      <c r="AN1052" s="154">
        <v>0</v>
      </c>
      <c r="AO1052" s="154">
        <v>0</v>
      </c>
      <c r="AP1052" s="154">
        <v>0</v>
      </c>
      <c r="AQ1052" s="154">
        <v>0</v>
      </c>
      <c r="AR1052" s="154">
        <v>0</v>
      </c>
      <c r="AS1052" s="154">
        <v>0</v>
      </c>
      <c r="AT1052" s="154">
        <v>0</v>
      </c>
      <c r="AU1052" s="154">
        <v>0</v>
      </c>
      <c r="AV1052" s="154">
        <v>0</v>
      </c>
      <c r="AW1052" s="154">
        <v>0</v>
      </c>
      <c r="AX1052" s="154">
        <v>0</v>
      </c>
      <c r="AY1052" s="154">
        <v>0</v>
      </c>
      <c r="AZ1052" s="154">
        <v>0</v>
      </c>
      <c r="BA1052" s="154">
        <v>0</v>
      </c>
      <c r="BB1052" s="154">
        <v>0</v>
      </c>
      <c r="BC1052" s="22">
        <f t="shared" si="48"/>
        <v>0</v>
      </c>
      <c r="BD1052" s="22">
        <f t="shared" si="49"/>
        <v>0</v>
      </c>
      <c r="BE1052" s="22">
        <f t="shared" si="50"/>
        <v>0</v>
      </c>
    </row>
    <row r="1053" spans="1:57" x14ac:dyDescent="0.3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40">
        <v>44291</v>
      </c>
      <c r="AF1053" s="140">
        <v>45387</v>
      </c>
      <c r="AG1053" s="141">
        <v>1097997.08</v>
      </c>
      <c r="AH1053" s="83">
        <v>0</v>
      </c>
      <c r="AI1053" s="83">
        <v>0</v>
      </c>
      <c r="AJ1053" s="142">
        <v>6.1652999999999999E-2</v>
      </c>
      <c r="AK1053" s="79" t="s">
        <v>651</v>
      </c>
      <c r="AL1053" s="79" t="s">
        <v>652</v>
      </c>
      <c r="AM1053" s="154">
        <v>0</v>
      </c>
      <c r="AN1053" s="154">
        <v>0</v>
      </c>
      <c r="AO1053" s="154">
        <v>0</v>
      </c>
      <c r="AP1053" s="154">
        <v>0</v>
      </c>
      <c r="AQ1053" s="154">
        <v>0</v>
      </c>
      <c r="AR1053" s="154">
        <v>0</v>
      </c>
      <c r="AS1053" s="154">
        <v>0</v>
      </c>
      <c r="AT1053" s="154">
        <v>0</v>
      </c>
      <c r="AU1053" s="154">
        <v>0</v>
      </c>
      <c r="AV1053" s="154">
        <v>0</v>
      </c>
      <c r="AW1053" s="154">
        <v>0</v>
      </c>
      <c r="AX1053" s="154">
        <v>0</v>
      </c>
      <c r="AY1053" s="154">
        <v>0</v>
      </c>
      <c r="AZ1053" s="154">
        <v>0</v>
      </c>
      <c r="BA1053" s="154">
        <v>0</v>
      </c>
      <c r="BB1053" s="154">
        <v>0</v>
      </c>
      <c r="BC1053" s="22">
        <f t="shared" si="48"/>
        <v>0</v>
      </c>
      <c r="BD1053" s="22">
        <f t="shared" si="49"/>
        <v>0</v>
      </c>
      <c r="BE1053" s="22">
        <f t="shared" si="50"/>
        <v>0</v>
      </c>
    </row>
    <row r="1054" spans="1:57" x14ac:dyDescent="0.3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0">
        <v>44291</v>
      </c>
      <c r="AF1054" s="140">
        <v>46117</v>
      </c>
      <c r="AG1054" s="141">
        <v>1094019.6000000001</v>
      </c>
      <c r="AH1054" s="83">
        <v>1.5972222222222223</v>
      </c>
      <c r="AI1054" s="83">
        <v>5</v>
      </c>
      <c r="AJ1054" s="142">
        <v>7.1294999999999997E-2</v>
      </c>
      <c r="AK1054" s="79" t="s">
        <v>651</v>
      </c>
      <c r="AL1054" s="79" t="s">
        <v>652</v>
      </c>
      <c r="AM1054" s="154">
        <v>0</v>
      </c>
      <c r="AN1054" s="154">
        <v>0</v>
      </c>
      <c r="AO1054" s="154">
        <v>0</v>
      </c>
      <c r="AP1054" s="154">
        <v>0</v>
      </c>
      <c r="AQ1054" s="154">
        <v>0</v>
      </c>
      <c r="AR1054" s="154">
        <v>0</v>
      </c>
      <c r="AS1054" s="154">
        <v>0</v>
      </c>
      <c r="AT1054" s="154">
        <v>0</v>
      </c>
      <c r="AU1054" s="154">
        <v>0</v>
      </c>
      <c r="AV1054" s="154">
        <v>0</v>
      </c>
      <c r="AW1054" s="154">
        <v>0</v>
      </c>
      <c r="AX1054" s="154">
        <v>0</v>
      </c>
      <c r="AY1054" s="154">
        <v>0</v>
      </c>
      <c r="AZ1054" s="154">
        <v>0</v>
      </c>
      <c r="BA1054" s="154">
        <v>0</v>
      </c>
      <c r="BB1054" s="154">
        <v>0</v>
      </c>
      <c r="BC1054" s="22">
        <f t="shared" si="48"/>
        <v>0</v>
      </c>
      <c r="BD1054" s="22">
        <f t="shared" si="49"/>
        <v>0</v>
      </c>
      <c r="BE1054" s="22">
        <f t="shared" si="50"/>
        <v>0</v>
      </c>
    </row>
    <row r="1055" spans="1:57" x14ac:dyDescent="0.3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40">
        <v>44291</v>
      </c>
      <c r="AF1055" s="140">
        <v>45387</v>
      </c>
      <c r="AG1055" s="141">
        <v>1097997.07</v>
      </c>
      <c r="AH1055" s="83">
        <v>0</v>
      </c>
      <c r="AI1055" s="83">
        <v>0</v>
      </c>
      <c r="AJ1055" s="142">
        <v>6.1652999999999999E-2</v>
      </c>
      <c r="AK1055" s="79" t="s">
        <v>651</v>
      </c>
      <c r="AL1055" s="79" t="s">
        <v>652</v>
      </c>
      <c r="AM1055" s="154">
        <v>0</v>
      </c>
      <c r="AN1055" s="154">
        <v>0</v>
      </c>
      <c r="AO1055" s="154">
        <v>0</v>
      </c>
      <c r="AP1055" s="154">
        <v>0</v>
      </c>
      <c r="AQ1055" s="154">
        <v>0</v>
      </c>
      <c r="AR1055" s="154">
        <v>0</v>
      </c>
      <c r="AS1055" s="154">
        <v>0</v>
      </c>
      <c r="AT1055" s="154">
        <v>0</v>
      </c>
      <c r="AU1055" s="154">
        <v>0</v>
      </c>
      <c r="AV1055" s="154">
        <v>0</v>
      </c>
      <c r="AW1055" s="154">
        <v>0</v>
      </c>
      <c r="AX1055" s="154">
        <v>0</v>
      </c>
      <c r="AY1055" s="154">
        <v>0</v>
      </c>
      <c r="AZ1055" s="154">
        <v>0</v>
      </c>
      <c r="BA1055" s="154">
        <v>0</v>
      </c>
      <c r="BB1055" s="154">
        <v>0</v>
      </c>
      <c r="BC1055" s="22">
        <f t="shared" si="48"/>
        <v>0</v>
      </c>
      <c r="BD1055" s="22">
        <f t="shared" si="49"/>
        <v>0</v>
      </c>
      <c r="BE1055" s="22">
        <f t="shared" si="50"/>
        <v>0</v>
      </c>
    </row>
    <row r="1056" spans="1:57" x14ac:dyDescent="0.3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0">
        <v>44291</v>
      </c>
      <c r="AF1056" s="140">
        <v>46117</v>
      </c>
      <c r="AG1056" s="141">
        <v>1094019.6100000001</v>
      </c>
      <c r="AH1056" s="83">
        <v>1.5972222222222223</v>
      </c>
      <c r="AI1056" s="83">
        <v>5</v>
      </c>
      <c r="AJ1056" s="142">
        <v>7.1294999999999997E-2</v>
      </c>
      <c r="AK1056" s="79" t="s">
        <v>651</v>
      </c>
      <c r="AL1056" s="79" t="s">
        <v>652</v>
      </c>
      <c r="AM1056" s="154">
        <v>0</v>
      </c>
      <c r="AN1056" s="154">
        <v>0</v>
      </c>
      <c r="AO1056" s="154">
        <v>0</v>
      </c>
      <c r="AP1056" s="154">
        <v>0</v>
      </c>
      <c r="AQ1056" s="154">
        <v>0</v>
      </c>
      <c r="AR1056" s="154">
        <v>0</v>
      </c>
      <c r="AS1056" s="154">
        <v>0</v>
      </c>
      <c r="AT1056" s="154">
        <v>0</v>
      </c>
      <c r="AU1056" s="154">
        <v>0</v>
      </c>
      <c r="AV1056" s="154">
        <v>0</v>
      </c>
      <c r="AW1056" s="154">
        <v>0</v>
      </c>
      <c r="AX1056" s="154">
        <v>0</v>
      </c>
      <c r="AY1056" s="154">
        <v>0</v>
      </c>
      <c r="AZ1056" s="154">
        <v>0</v>
      </c>
      <c r="BA1056" s="154">
        <v>0</v>
      </c>
      <c r="BB1056" s="154">
        <v>0</v>
      </c>
      <c r="BC1056" s="22">
        <f t="shared" si="48"/>
        <v>0</v>
      </c>
      <c r="BD1056" s="22">
        <f t="shared" si="49"/>
        <v>0</v>
      </c>
      <c r="BE1056" s="22">
        <f t="shared" si="50"/>
        <v>0</v>
      </c>
    </row>
    <row r="1057" spans="1:57" x14ac:dyDescent="0.3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40">
        <v>44291</v>
      </c>
      <c r="AF1057" s="140">
        <v>45387</v>
      </c>
      <c r="AG1057" s="141">
        <v>116256.87</v>
      </c>
      <c r="AH1057" s="83">
        <v>0</v>
      </c>
      <c r="AI1057" s="83">
        <v>0</v>
      </c>
      <c r="AJ1057" s="142">
        <v>6.1652999999999999E-2</v>
      </c>
      <c r="AK1057" s="79" t="s">
        <v>651</v>
      </c>
      <c r="AL1057" s="79" t="s">
        <v>652</v>
      </c>
      <c r="AM1057" s="154">
        <v>0</v>
      </c>
      <c r="AN1057" s="154">
        <v>0</v>
      </c>
      <c r="AO1057" s="154">
        <v>0</v>
      </c>
      <c r="AP1057" s="154">
        <v>0</v>
      </c>
      <c r="AQ1057" s="154">
        <v>0</v>
      </c>
      <c r="AR1057" s="154">
        <v>0</v>
      </c>
      <c r="AS1057" s="154">
        <v>0</v>
      </c>
      <c r="AT1057" s="154">
        <v>0</v>
      </c>
      <c r="AU1057" s="154">
        <v>0</v>
      </c>
      <c r="AV1057" s="154">
        <v>0</v>
      </c>
      <c r="AW1057" s="154">
        <v>0</v>
      </c>
      <c r="AX1057" s="154">
        <v>0</v>
      </c>
      <c r="AY1057" s="154">
        <v>0</v>
      </c>
      <c r="AZ1057" s="154">
        <v>0</v>
      </c>
      <c r="BA1057" s="154">
        <v>0</v>
      </c>
      <c r="BB1057" s="154">
        <v>0</v>
      </c>
      <c r="BC1057" s="22">
        <f t="shared" si="48"/>
        <v>0</v>
      </c>
      <c r="BD1057" s="22">
        <f t="shared" si="49"/>
        <v>0</v>
      </c>
      <c r="BE1057" s="22">
        <f t="shared" si="50"/>
        <v>0</v>
      </c>
    </row>
    <row r="1058" spans="1:57" x14ac:dyDescent="0.3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40">
        <v>44291</v>
      </c>
      <c r="AF1058" s="140">
        <v>45387</v>
      </c>
      <c r="AG1058" s="141">
        <v>147482.09</v>
      </c>
      <c r="AH1058" s="83">
        <v>0</v>
      </c>
      <c r="AI1058" s="83">
        <v>0</v>
      </c>
      <c r="AJ1058" s="142">
        <v>6.1652999999999999E-2</v>
      </c>
      <c r="AK1058" s="79" t="s">
        <v>651</v>
      </c>
      <c r="AL1058" s="79" t="s">
        <v>652</v>
      </c>
      <c r="AM1058" s="154">
        <v>0</v>
      </c>
      <c r="AN1058" s="154">
        <v>0</v>
      </c>
      <c r="AO1058" s="154">
        <v>0</v>
      </c>
      <c r="AP1058" s="154">
        <v>0</v>
      </c>
      <c r="AQ1058" s="154">
        <v>0</v>
      </c>
      <c r="AR1058" s="154">
        <v>0</v>
      </c>
      <c r="AS1058" s="154">
        <v>0</v>
      </c>
      <c r="AT1058" s="154">
        <v>0</v>
      </c>
      <c r="AU1058" s="154">
        <v>0</v>
      </c>
      <c r="AV1058" s="154">
        <v>0</v>
      </c>
      <c r="AW1058" s="154">
        <v>0</v>
      </c>
      <c r="AX1058" s="154">
        <v>0</v>
      </c>
      <c r="AY1058" s="154">
        <v>0</v>
      </c>
      <c r="AZ1058" s="154">
        <v>0</v>
      </c>
      <c r="BA1058" s="154">
        <v>0</v>
      </c>
      <c r="BB1058" s="154">
        <v>0</v>
      </c>
      <c r="BC1058" s="22">
        <f t="shared" si="48"/>
        <v>0</v>
      </c>
      <c r="BD1058" s="22">
        <f t="shared" si="49"/>
        <v>0</v>
      </c>
      <c r="BE1058" s="22">
        <f t="shared" si="50"/>
        <v>0</v>
      </c>
    </row>
    <row r="1059" spans="1:57" x14ac:dyDescent="0.3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11800</v>
      </c>
      <c r="AE1059" s="140">
        <v>44446</v>
      </c>
      <c r="AF1059" s="140">
        <v>45542</v>
      </c>
      <c r="AG1059" s="141">
        <v>23600</v>
      </c>
      <c r="AH1059" s="83">
        <v>1.9444444444444445E-2</v>
      </c>
      <c r="AI1059" s="83">
        <v>3</v>
      </c>
      <c r="AJ1059" s="142">
        <v>4.2999999999999997E-2</v>
      </c>
      <c r="AK1059" s="79" t="s">
        <v>651</v>
      </c>
      <c r="AL1059" s="79" t="s">
        <v>652</v>
      </c>
      <c r="AM1059" s="154">
        <v>11800</v>
      </c>
      <c r="AN1059" s="154">
        <v>0</v>
      </c>
      <c r="AO1059" s="154">
        <v>0</v>
      </c>
      <c r="AP1059" s="154">
        <v>0</v>
      </c>
      <c r="AQ1059" s="154">
        <v>0</v>
      </c>
      <c r="AR1059" s="154">
        <v>0</v>
      </c>
      <c r="AS1059" s="154">
        <v>0</v>
      </c>
      <c r="AT1059" s="154">
        <v>0</v>
      </c>
      <c r="AU1059" s="154">
        <v>0</v>
      </c>
      <c r="AV1059" s="154">
        <v>0</v>
      </c>
      <c r="AW1059" s="154">
        <v>0</v>
      </c>
      <c r="AX1059" s="154">
        <v>0</v>
      </c>
      <c r="AY1059" s="154">
        <v>0</v>
      </c>
      <c r="AZ1059" s="154">
        <v>0</v>
      </c>
      <c r="BA1059" s="154">
        <v>0</v>
      </c>
      <c r="BB1059" s="154">
        <v>0</v>
      </c>
      <c r="BC1059" s="22">
        <f t="shared" si="48"/>
        <v>11800</v>
      </c>
      <c r="BD1059" s="22">
        <f t="shared" si="49"/>
        <v>0</v>
      </c>
      <c r="BE1059" s="22">
        <f t="shared" si="50"/>
        <v>11800</v>
      </c>
    </row>
    <row r="1060" spans="1:57" x14ac:dyDescent="0.3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0">
        <v>44446</v>
      </c>
      <c r="AF1060" s="140">
        <v>45907</v>
      </c>
      <c r="AG1060" s="141">
        <v>96612.5</v>
      </c>
      <c r="AH1060" s="83">
        <v>1.0194444444444444</v>
      </c>
      <c r="AI1060" s="83">
        <v>4</v>
      </c>
      <c r="AJ1060" s="142">
        <v>4.7100000000000003E-2</v>
      </c>
      <c r="AK1060" s="79" t="s">
        <v>651</v>
      </c>
      <c r="AL1060" s="79" t="s">
        <v>652</v>
      </c>
      <c r="AM1060" s="154">
        <v>0</v>
      </c>
      <c r="AN1060" s="154">
        <v>0</v>
      </c>
      <c r="AO1060" s="154">
        <v>0</v>
      </c>
      <c r="AP1060" s="154">
        <v>0</v>
      </c>
      <c r="AQ1060" s="154">
        <v>0</v>
      </c>
      <c r="AR1060" s="154">
        <v>0</v>
      </c>
      <c r="AS1060" s="154">
        <v>48306.25</v>
      </c>
      <c r="AT1060" s="154">
        <v>0</v>
      </c>
      <c r="AU1060" s="154">
        <v>0</v>
      </c>
      <c r="AV1060" s="154">
        <v>0</v>
      </c>
      <c r="AW1060" s="154">
        <v>0</v>
      </c>
      <c r="AX1060" s="154">
        <v>0</v>
      </c>
      <c r="AY1060" s="154">
        <v>48306.25</v>
      </c>
      <c r="AZ1060" s="154">
        <v>0</v>
      </c>
      <c r="BA1060" s="154">
        <v>0</v>
      </c>
      <c r="BB1060" s="154">
        <v>0</v>
      </c>
      <c r="BC1060" s="22">
        <f t="shared" si="48"/>
        <v>0</v>
      </c>
      <c r="BD1060" s="22">
        <f t="shared" si="49"/>
        <v>96612.5</v>
      </c>
      <c r="BE1060" s="22">
        <f t="shared" si="50"/>
        <v>96612.5</v>
      </c>
    </row>
    <row r="1061" spans="1:57" x14ac:dyDescent="0.3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0">
        <v>44446</v>
      </c>
      <c r="AF1061" s="140">
        <v>46272</v>
      </c>
      <c r="AG1061" s="141">
        <v>139240</v>
      </c>
      <c r="AH1061" s="83">
        <v>2.0194444444444444</v>
      </c>
      <c r="AI1061" s="83">
        <v>5</v>
      </c>
      <c r="AJ1061" s="142">
        <v>5.0700000000000002E-2</v>
      </c>
      <c r="AK1061" s="79" t="s">
        <v>651</v>
      </c>
      <c r="AL1061" s="79" t="s">
        <v>652</v>
      </c>
      <c r="AM1061" s="154">
        <v>0</v>
      </c>
      <c r="AN1061" s="154">
        <v>0</v>
      </c>
      <c r="AO1061" s="154">
        <v>0</v>
      </c>
      <c r="AP1061" s="154">
        <v>0</v>
      </c>
      <c r="AQ1061" s="154">
        <v>0</v>
      </c>
      <c r="AR1061" s="154">
        <v>0</v>
      </c>
      <c r="AS1061" s="154">
        <v>0</v>
      </c>
      <c r="AT1061" s="154">
        <v>0</v>
      </c>
      <c r="AU1061" s="154">
        <v>0</v>
      </c>
      <c r="AV1061" s="154">
        <v>0</v>
      </c>
      <c r="AW1061" s="154">
        <v>0</v>
      </c>
      <c r="AX1061" s="154">
        <v>0</v>
      </c>
      <c r="AY1061" s="154">
        <v>0</v>
      </c>
      <c r="AZ1061" s="154">
        <v>0</v>
      </c>
      <c r="BA1061" s="154">
        <v>0</v>
      </c>
      <c r="BB1061" s="154">
        <v>0</v>
      </c>
      <c r="BC1061" s="22">
        <f t="shared" si="48"/>
        <v>0</v>
      </c>
      <c r="BD1061" s="22">
        <f t="shared" si="49"/>
        <v>0</v>
      </c>
      <c r="BE1061" s="22">
        <f t="shared" si="50"/>
        <v>0</v>
      </c>
    </row>
    <row r="1062" spans="1:57" x14ac:dyDescent="0.3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0">
        <v>44446</v>
      </c>
      <c r="AF1062" s="140">
        <v>46637</v>
      </c>
      <c r="AG1062" s="141">
        <v>1247555</v>
      </c>
      <c r="AH1062" s="83">
        <v>3.0194444444444444</v>
      </c>
      <c r="AI1062" s="83">
        <v>6</v>
      </c>
      <c r="AJ1062" s="142">
        <v>5.3600000000000002E-2</v>
      </c>
      <c r="AK1062" s="79" t="s">
        <v>651</v>
      </c>
      <c r="AL1062" s="79" t="s">
        <v>652</v>
      </c>
      <c r="AM1062" s="154">
        <v>0</v>
      </c>
      <c r="AN1062" s="154">
        <v>0</v>
      </c>
      <c r="AO1062" s="154">
        <v>0</v>
      </c>
      <c r="AP1062" s="154">
        <v>0</v>
      </c>
      <c r="AQ1062" s="154">
        <v>0</v>
      </c>
      <c r="AR1062" s="154">
        <v>0</v>
      </c>
      <c r="AS1062" s="154">
        <v>0</v>
      </c>
      <c r="AT1062" s="154">
        <v>0</v>
      </c>
      <c r="AU1062" s="154">
        <v>0</v>
      </c>
      <c r="AV1062" s="154">
        <v>0</v>
      </c>
      <c r="AW1062" s="154">
        <v>0</v>
      </c>
      <c r="AX1062" s="154">
        <v>0</v>
      </c>
      <c r="AY1062" s="154">
        <v>0</v>
      </c>
      <c r="AZ1062" s="154">
        <v>0</v>
      </c>
      <c r="BA1062" s="154">
        <v>0</v>
      </c>
      <c r="BB1062" s="154">
        <v>0</v>
      </c>
      <c r="BC1062" s="22">
        <f t="shared" si="48"/>
        <v>0</v>
      </c>
      <c r="BD1062" s="22">
        <f t="shared" si="49"/>
        <v>0</v>
      </c>
      <c r="BE1062" s="22">
        <f t="shared" si="50"/>
        <v>0</v>
      </c>
    </row>
    <row r="1063" spans="1:57" x14ac:dyDescent="0.3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0">
        <v>44446</v>
      </c>
      <c r="AF1063" s="140">
        <v>47003</v>
      </c>
      <c r="AG1063" s="141">
        <v>4091650</v>
      </c>
      <c r="AH1063" s="83">
        <v>4.0194444444444448</v>
      </c>
      <c r="AI1063" s="83">
        <v>7</v>
      </c>
      <c r="AJ1063" s="142">
        <v>5.6399999999999999E-2</v>
      </c>
      <c r="AK1063" s="79" t="s">
        <v>651</v>
      </c>
      <c r="AL1063" s="79" t="s">
        <v>652</v>
      </c>
      <c r="AM1063" s="154">
        <v>0</v>
      </c>
      <c r="AN1063" s="154">
        <v>0</v>
      </c>
      <c r="AO1063" s="154">
        <v>0</v>
      </c>
      <c r="AP1063" s="154">
        <v>0</v>
      </c>
      <c r="AQ1063" s="154">
        <v>0</v>
      </c>
      <c r="AR1063" s="154">
        <v>0</v>
      </c>
      <c r="AS1063" s="154">
        <v>0</v>
      </c>
      <c r="AT1063" s="154">
        <v>0</v>
      </c>
      <c r="AU1063" s="154">
        <v>0</v>
      </c>
      <c r="AV1063" s="154">
        <v>0</v>
      </c>
      <c r="AW1063" s="154">
        <v>0</v>
      </c>
      <c r="AX1063" s="154">
        <v>0</v>
      </c>
      <c r="AY1063" s="154">
        <v>0</v>
      </c>
      <c r="AZ1063" s="154">
        <v>0</v>
      </c>
      <c r="BA1063" s="154">
        <v>0</v>
      </c>
      <c r="BB1063" s="154">
        <v>0</v>
      </c>
      <c r="BC1063" s="22">
        <f t="shared" si="48"/>
        <v>0</v>
      </c>
      <c r="BD1063" s="22">
        <f t="shared" si="49"/>
        <v>0</v>
      </c>
      <c r="BE1063" s="22">
        <f t="shared" si="50"/>
        <v>0</v>
      </c>
    </row>
    <row r="1064" spans="1:57" x14ac:dyDescent="0.3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0">
        <v>44446</v>
      </c>
      <c r="AF1064" s="140">
        <v>47368</v>
      </c>
      <c r="AG1064" s="141">
        <v>1859827.5</v>
      </c>
      <c r="AH1064" s="83">
        <v>5.0194444444444448</v>
      </c>
      <c r="AI1064" s="83">
        <v>8</v>
      </c>
      <c r="AJ1064" s="142">
        <v>5.9299999999999999E-2</v>
      </c>
      <c r="AK1064" s="79" t="s">
        <v>651</v>
      </c>
      <c r="AL1064" s="79" t="s">
        <v>652</v>
      </c>
      <c r="AM1064" s="154">
        <v>0</v>
      </c>
      <c r="AN1064" s="154">
        <v>0</v>
      </c>
      <c r="AO1064" s="154">
        <v>0</v>
      </c>
      <c r="AP1064" s="154">
        <v>0</v>
      </c>
      <c r="AQ1064" s="154">
        <v>0</v>
      </c>
      <c r="AR1064" s="154">
        <v>0</v>
      </c>
      <c r="AS1064" s="154">
        <v>0</v>
      </c>
      <c r="AT1064" s="154">
        <v>0</v>
      </c>
      <c r="AU1064" s="154">
        <v>0</v>
      </c>
      <c r="AV1064" s="154">
        <v>0</v>
      </c>
      <c r="AW1064" s="154">
        <v>0</v>
      </c>
      <c r="AX1064" s="154">
        <v>0</v>
      </c>
      <c r="AY1064" s="154">
        <v>0</v>
      </c>
      <c r="AZ1064" s="154">
        <v>0</v>
      </c>
      <c r="BA1064" s="154">
        <v>0</v>
      </c>
      <c r="BB1064" s="154">
        <v>0</v>
      </c>
      <c r="BC1064" s="22">
        <f t="shared" si="48"/>
        <v>0</v>
      </c>
      <c r="BD1064" s="22">
        <f t="shared" si="49"/>
        <v>0</v>
      </c>
      <c r="BE1064" s="22">
        <f t="shared" si="50"/>
        <v>0</v>
      </c>
    </row>
    <row r="1065" spans="1:57" x14ac:dyDescent="0.3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0">
        <v>44446</v>
      </c>
      <c r="AF1065" s="140">
        <v>47733</v>
      </c>
      <c r="AG1065" s="141">
        <v>53100</v>
      </c>
      <c r="AH1065" s="83">
        <v>6.0194444444444448</v>
      </c>
      <c r="AI1065" s="83">
        <v>9</v>
      </c>
      <c r="AJ1065" s="142">
        <v>6.2100000000000002E-2</v>
      </c>
      <c r="AK1065" s="79" t="s">
        <v>651</v>
      </c>
      <c r="AL1065" s="79" t="s">
        <v>652</v>
      </c>
      <c r="AM1065" s="154">
        <v>0</v>
      </c>
      <c r="AN1065" s="154">
        <v>0</v>
      </c>
      <c r="AO1065" s="154">
        <v>0</v>
      </c>
      <c r="AP1065" s="154">
        <v>0</v>
      </c>
      <c r="AQ1065" s="154">
        <v>0</v>
      </c>
      <c r="AR1065" s="154">
        <v>0</v>
      </c>
      <c r="AS1065" s="154">
        <v>0</v>
      </c>
      <c r="AT1065" s="154">
        <v>0</v>
      </c>
      <c r="AU1065" s="154">
        <v>0</v>
      </c>
      <c r="AV1065" s="154">
        <v>0</v>
      </c>
      <c r="AW1065" s="154">
        <v>0</v>
      </c>
      <c r="AX1065" s="154">
        <v>0</v>
      </c>
      <c r="AY1065" s="154">
        <v>0</v>
      </c>
      <c r="AZ1065" s="154">
        <v>0</v>
      </c>
      <c r="BA1065" s="154">
        <v>0</v>
      </c>
      <c r="BB1065" s="154">
        <v>0</v>
      </c>
      <c r="BC1065" s="22">
        <f t="shared" si="48"/>
        <v>0</v>
      </c>
      <c r="BD1065" s="22">
        <f t="shared" si="49"/>
        <v>0</v>
      </c>
      <c r="BE1065" s="22">
        <f t="shared" si="50"/>
        <v>0</v>
      </c>
    </row>
    <row r="1066" spans="1:57" x14ac:dyDescent="0.3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0">
        <v>44446</v>
      </c>
      <c r="AF1066" s="140">
        <v>48098</v>
      </c>
      <c r="AG1066" s="141">
        <v>105905</v>
      </c>
      <c r="AH1066" s="83">
        <v>7.0194444444444448</v>
      </c>
      <c r="AI1066" s="83">
        <v>10</v>
      </c>
      <c r="AJ1066" s="142">
        <v>6.5000000000000002E-2</v>
      </c>
      <c r="AK1066" s="79" t="s">
        <v>651</v>
      </c>
      <c r="AL1066" s="79" t="s">
        <v>652</v>
      </c>
      <c r="AM1066" s="154">
        <v>0</v>
      </c>
      <c r="AN1066" s="154">
        <v>0</v>
      </c>
      <c r="AO1066" s="154">
        <v>0</v>
      </c>
      <c r="AP1066" s="154">
        <v>0</v>
      </c>
      <c r="AQ1066" s="154">
        <v>0</v>
      </c>
      <c r="AR1066" s="154">
        <v>0</v>
      </c>
      <c r="AS1066" s="154">
        <v>0</v>
      </c>
      <c r="AT1066" s="154">
        <v>0</v>
      </c>
      <c r="AU1066" s="154">
        <v>0</v>
      </c>
      <c r="AV1066" s="154">
        <v>0</v>
      </c>
      <c r="AW1066" s="154">
        <v>0</v>
      </c>
      <c r="AX1066" s="154">
        <v>0</v>
      </c>
      <c r="AY1066" s="154">
        <v>0</v>
      </c>
      <c r="AZ1066" s="154">
        <v>0</v>
      </c>
      <c r="BA1066" s="154">
        <v>0</v>
      </c>
      <c r="BB1066" s="154">
        <v>0</v>
      </c>
      <c r="BC1066" s="22">
        <f t="shared" si="48"/>
        <v>0</v>
      </c>
      <c r="BD1066" s="22">
        <f t="shared" si="49"/>
        <v>0</v>
      </c>
      <c r="BE1066" s="22">
        <f t="shared" si="50"/>
        <v>0</v>
      </c>
    </row>
    <row r="1067" spans="1:57" x14ac:dyDescent="0.3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0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174197.5</v>
      </c>
      <c r="AE1067" s="140">
        <v>44467</v>
      </c>
      <c r="AF1067" s="140">
        <v>45563</v>
      </c>
      <c r="AG1067" s="141">
        <v>348395</v>
      </c>
      <c r="AH1067" s="83">
        <v>7.7777777777777779E-2</v>
      </c>
      <c r="AI1067" s="83">
        <v>3</v>
      </c>
      <c r="AJ1067" s="142">
        <v>4.2999999999999997E-2</v>
      </c>
      <c r="AK1067" s="79" t="s">
        <v>651</v>
      </c>
      <c r="AL1067" s="79" t="s">
        <v>652</v>
      </c>
      <c r="AM1067" s="154">
        <v>174197.5</v>
      </c>
      <c r="AN1067" s="154">
        <v>0</v>
      </c>
      <c r="AO1067" s="154">
        <v>0</v>
      </c>
      <c r="AP1067" s="154">
        <v>0</v>
      </c>
      <c r="AQ1067" s="154">
        <v>0</v>
      </c>
      <c r="AR1067" s="154">
        <v>0</v>
      </c>
      <c r="AS1067" s="154">
        <v>0</v>
      </c>
      <c r="AT1067" s="154">
        <v>0</v>
      </c>
      <c r="AU1067" s="154">
        <v>0</v>
      </c>
      <c r="AV1067" s="154">
        <v>0</v>
      </c>
      <c r="AW1067" s="154">
        <v>0</v>
      </c>
      <c r="AX1067" s="154">
        <v>0</v>
      </c>
      <c r="AY1067" s="154">
        <v>0</v>
      </c>
      <c r="AZ1067" s="154">
        <v>0</v>
      </c>
      <c r="BA1067" s="154">
        <v>0</v>
      </c>
      <c r="BB1067" s="154">
        <v>0</v>
      </c>
      <c r="BC1067" s="22">
        <f t="shared" si="48"/>
        <v>174197.5</v>
      </c>
      <c r="BD1067" s="22">
        <f t="shared" si="49"/>
        <v>0</v>
      </c>
      <c r="BE1067" s="22">
        <f t="shared" si="50"/>
        <v>174197.5</v>
      </c>
    </row>
    <row r="1068" spans="1:57" x14ac:dyDescent="0.3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0">
        <v>44467</v>
      </c>
      <c r="AF1068" s="140">
        <v>45928</v>
      </c>
      <c r="AG1068" s="141">
        <v>114845</v>
      </c>
      <c r="AH1068" s="83">
        <v>1.0777777777777777</v>
      </c>
      <c r="AI1068" s="83">
        <v>4</v>
      </c>
      <c r="AJ1068" s="142">
        <v>4.7100000000000003E-2</v>
      </c>
      <c r="AK1068" s="79" t="s">
        <v>651</v>
      </c>
      <c r="AL1068" s="79" t="s">
        <v>652</v>
      </c>
      <c r="AM1068" s="154">
        <v>0</v>
      </c>
      <c r="AN1068" s="154">
        <v>0</v>
      </c>
      <c r="AO1068" s="154">
        <v>0</v>
      </c>
      <c r="AP1068" s="154">
        <v>0</v>
      </c>
      <c r="AQ1068" s="154">
        <v>0</v>
      </c>
      <c r="AR1068" s="154">
        <v>0</v>
      </c>
      <c r="AS1068" s="154">
        <v>72422.5</v>
      </c>
      <c r="AT1068" s="154">
        <v>0</v>
      </c>
      <c r="AU1068" s="154">
        <v>0</v>
      </c>
      <c r="AV1068" s="154">
        <v>0</v>
      </c>
      <c r="AW1068" s="154">
        <v>0</v>
      </c>
      <c r="AX1068" s="154">
        <v>0</v>
      </c>
      <c r="AY1068" s="154">
        <v>72422.5</v>
      </c>
      <c r="AZ1068" s="154">
        <v>0</v>
      </c>
      <c r="BA1068" s="154">
        <v>0</v>
      </c>
      <c r="BB1068" s="154">
        <v>0</v>
      </c>
      <c r="BC1068" s="22">
        <f t="shared" si="48"/>
        <v>0</v>
      </c>
      <c r="BD1068" s="22">
        <f t="shared" si="49"/>
        <v>144845</v>
      </c>
      <c r="BE1068" s="22">
        <f t="shared" si="50"/>
        <v>144845</v>
      </c>
    </row>
    <row r="1069" spans="1:57" x14ac:dyDescent="0.3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0">
        <v>44467</v>
      </c>
      <c r="AF1069" s="140">
        <v>46293</v>
      </c>
      <c r="AG1069" s="141">
        <v>458135</v>
      </c>
      <c r="AH1069" s="83">
        <v>2.0777777777777779</v>
      </c>
      <c r="AI1069" s="83">
        <v>5</v>
      </c>
      <c r="AJ1069" s="142">
        <v>5.0700000000000002E-2</v>
      </c>
      <c r="AK1069" s="79" t="s">
        <v>651</v>
      </c>
      <c r="AL1069" s="79" t="s">
        <v>652</v>
      </c>
      <c r="AM1069" s="154">
        <v>0</v>
      </c>
      <c r="AN1069" s="154">
        <v>0</v>
      </c>
      <c r="AO1069" s="154">
        <v>0</v>
      </c>
      <c r="AP1069" s="154">
        <v>0</v>
      </c>
      <c r="AQ1069" s="154">
        <v>0</v>
      </c>
      <c r="AR1069" s="154">
        <v>0</v>
      </c>
      <c r="AS1069" s="154">
        <v>0</v>
      </c>
      <c r="AT1069" s="154">
        <v>0</v>
      </c>
      <c r="AU1069" s="154">
        <v>0</v>
      </c>
      <c r="AV1069" s="154">
        <v>0</v>
      </c>
      <c r="AW1069" s="154">
        <v>0</v>
      </c>
      <c r="AX1069" s="154">
        <v>0</v>
      </c>
      <c r="AY1069" s="154">
        <v>0</v>
      </c>
      <c r="AZ1069" s="154">
        <v>0</v>
      </c>
      <c r="BA1069" s="154">
        <v>0</v>
      </c>
      <c r="BB1069" s="154">
        <v>0</v>
      </c>
      <c r="BC1069" s="22">
        <f t="shared" si="48"/>
        <v>0</v>
      </c>
      <c r="BD1069" s="22">
        <f t="shared" si="49"/>
        <v>0</v>
      </c>
      <c r="BE1069" s="22">
        <f t="shared" si="50"/>
        <v>0</v>
      </c>
    </row>
    <row r="1070" spans="1:57" x14ac:dyDescent="0.3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0">
        <v>44467</v>
      </c>
      <c r="AF1070" s="140">
        <v>46658</v>
      </c>
      <c r="AG1070" s="141">
        <v>925710</v>
      </c>
      <c r="AH1070" s="83">
        <v>3.0777777777777779</v>
      </c>
      <c r="AI1070" s="83">
        <v>6</v>
      </c>
      <c r="AJ1070" s="142">
        <v>5.3600000000000002E-2</v>
      </c>
      <c r="AK1070" s="79" t="s">
        <v>651</v>
      </c>
      <c r="AL1070" s="79" t="s">
        <v>652</v>
      </c>
      <c r="AM1070" s="154">
        <v>0</v>
      </c>
      <c r="AN1070" s="154">
        <v>0</v>
      </c>
      <c r="AO1070" s="154">
        <v>0</v>
      </c>
      <c r="AP1070" s="154">
        <v>0</v>
      </c>
      <c r="AQ1070" s="154">
        <v>0</v>
      </c>
      <c r="AR1070" s="154">
        <v>0</v>
      </c>
      <c r="AS1070" s="154">
        <v>0</v>
      </c>
      <c r="AT1070" s="154">
        <v>0</v>
      </c>
      <c r="AU1070" s="154">
        <v>0</v>
      </c>
      <c r="AV1070" s="154">
        <v>0</v>
      </c>
      <c r="AW1070" s="154">
        <v>0</v>
      </c>
      <c r="AX1070" s="154">
        <v>0</v>
      </c>
      <c r="AY1070" s="154">
        <v>0</v>
      </c>
      <c r="AZ1070" s="154">
        <v>0</v>
      </c>
      <c r="BA1070" s="154">
        <v>0</v>
      </c>
      <c r="BB1070" s="154">
        <v>0</v>
      </c>
      <c r="BC1070" s="22">
        <f t="shared" si="48"/>
        <v>0</v>
      </c>
      <c r="BD1070" s="22">
        <f t="shared" si="49"/>
        <v>0</v>
      </c>
      <c r="BE1070" s="22">
        <f t="shared" si="50"/>
        <v>0</v>
      </c>
    </row>
    <row r="1071" spans="1:57" x14ac:dyDescent="0.3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0">
        <v>44467</v>
      </c>
      <c r="AF1071" s="140">
        <v>47024</v>
      </c>
      <c r="AG1071" s="141">
        <v>3460645</v>
      </c>
      <c r="AH1071" s="83">
        <v>4.0777777777777775</v>
      </c>
      <c r="AI1071" s="83">
        <v>7</v>
      </c>
      <c r="AJ1071" s="142">
        <v>5.6399999999999999E-2</v>
      </c>
      <c r="AK1071" s="79" t="s">
        <v>651</v>
      </c>
      <c r="AL1071" s="79" t="s">
        <v>652</v>
      </c>
      <c r="AM1071" s="154">
        <v>0</v>
      </c>
      <c r="AN1071" s="154">
        <v>0</v>
      </c>
      <c r="AO1071" s="154">
        <v>0</v>
      </c>
      <c r="AP1071" s="154">
        <v>0</v>
      </c>
      <c r="AQ1071" s="154">
        <v>0</v>
      </c>
      <c r="AR1071" s="154">
        <v>0</v>
      </c>
      <c r="AS1071" s="154">
        <v>0</v>
      </c>
      <c r="AT1071" s="154">
        <v>0</v>
      </c>
      <c r="AU1071" s="154">
        <v>0</v>
      </c>
      <c r="AV1071" s="154">
        <v>0</v>
      </c>
      <c r="AW1071" s="154">
        <v>0</v>
      </c>
      <c r="AX1071" s="154">
        <v>0</v>
      </c>
      <c r="AY1071" s="154">
        <v>0</v>
      </c>
      <c r="AZ1071" s="154">
        <v>0</v>
      </c>
      <c r="BA1071" s="154">
        <v>0</v>
      </c>
      <c r="BB1071" s="154">
        <v>0</v>
      </c>
      <c r="BC1071" s="22">
        <f t="shared" si="48"/>
        <v>0</v>
      </c>
      <c r="BD1071" s="22">
        <f t="shared" si="49"/>
        <v>0</v>
      </c>
      <c r="BE1071" s="22">
        <f t="shared" si="50"/>
        <v>0</v>
      </c>
    </row>
    <row r="1072" spans="1:57" x14ac:dyDescent="0.3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0">
        <v>44467</v>
      </c>
      <c r="AF1072" s="140">
        <v>47389</v>
      </c>
      <c r="AG1072" s="141">
        <v>1880920</v>
      </c>
      <c r="AH1072" s="83">
        <v>5.0777777777777775</v>
      </c>
      <c r="AI1072" s="83">
        <v>8</v>
      </c>
      <c r="AJ1072" s="142">
        <v>5.9299999999999999E-2</v>
      </c>
      <c r="AK1072" s="79" t="s">
        <v>651</v>
      </c>
      <c r="AL1072" s="79" t="s">
        <v>652</v>
      </c>
      <c r="AM1072" s="154">
        <v>0</v>
      </c>
      <c r="AN1072" s="154">
        <v>0</v>
      </c>
      <c r="AO1072" s="154">
        <v>0</v>
      </c>
      <c r="AP1072" s="154">
        <v>0</v>
      </c>
      <c r="AQ1072" s="154">
        <v>0</v>
      </c>
      <c r="AR1072" s="154">
        <v>0</v>
      </c>
      <c r="AS1072" s="154">
        <v>0</v>
      </c>
      <c r="AT1072" s="154">
        <v>0</v>
      </c>
      <c r="AU1072" s="154">
        <v>0</v>
      </c>
      <c r="AV1072" s="154">
        <v>0</v>
      </c>
      <c r="AW1072" s="154">
        <v>0</v>
      </c>
      <c r="AX1072" s="154">
        <v>0</v>
      </c>
      <c r="AY1072" s="154">
        <v>0</v>
      </c>
      <c r="AZ1072" s="154">
        <v>0</v>
      </c>
      <c r="BA1072" s="154">
        <v>0</v>
      </c>
      <c r="BB1072" s="154">
        <v>0</v>
      </c>
      <c r="BC1072" s="22">
        <f t="shared" si="48"/>
        <v>0</v>
      </c>
      <c r="BD1072" s="22">
        <f t="shared" si="49"/>
        <v>0</v>
      </c>
      <c r="BE1072" s="22">
        <f t="shared" si="50"/>
        <v>0</v>
      </c>
    </row>
    <row r="1073" spans="1:57" x14ac:dyDescent="0.3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0">
        <v>44467</v>
      </c>
      <c r="AF1073" s="140">
        <v>47754</v>
      </c>
      <c r="AG1073" s="141">
        <v>93515</v>
      </c>
      <c r="AH1073" s="83">
        <v>6.0777777777777775</v>
      </c>
      <c r="AI1073" s="83">
        <v>9</v>
      </c>
      <c r="AJ1073" s="142">
        <v>6.2100000000000002E-2</v>
      </c>
      <c r="AK1073" s="79" t="s">
        <v>651</v>
      </c>
      <c r="AL1073" s="79" t="s">
        <v>652</v>
      </c>
      <c r="AM1073" s="154">
        <v>0</v>
      </c>
      <c r="AN1073" s="154">
        <v>0</v>
      </c>
      <c r="AO1073" s="154">
        <v>0</v>
      </c>
      <c r="AP1073" s="154">
        <v>0</v>
      </c>
      <c r="AQ1073" s="154">
        <v>0</v>
      </c>
      <c r="AR1073" s="154">
        <v>0</v>
      </c>
      <c r="AS1073" s="154">
        <v>0</v>
      </c>
      <c r="AT1073" s="154">
        <v>0</v>
      </c>
      <c r="AU1073" s="154">
        <v>0</v>
      </c>
      <c r="AV1073" s="154">
        <v>0</v>
      </c>
      <c r="AW1073" s="154">
        <v>0</v>
      </c>
      <c r="AX1073" s="154">
        <v>0</v>
      </c>
      <c r="AY1073" s="154">
        <v>0</v>
      </c>
      <c r="AZ1073" s="154">
        <v>0</v>
      </c>
      <c r="BA1073" s="154">
        <v>0</v>
      </c>
      <c r="BB1073" s="154">
        <v>0</v>
      </c>
      <c r="BC1073" s="22">
        <f t="shared" si="48"/>
        <v>0</v>
      </c>
      <c r="BD1073" s="22">
        <f t="shared" si="49"/>
        <v>0</v>
      </c>
      <c r="BE1073" s="22">
        <f t="shared" si="50"/>
        <v>0</v>
      </c>
    </row>
    <row r="1074" spans="1:57" x14ac:dyDescent="0.3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0">
        <v>44467</v>
      </c>
      <c r="AF1074" s="140">
        <v>48119</v>
      </c>
      <c r="AG1074" s="141">
        <v>51920</v>
      </c>
      <c r="AH1074" s="83">
        <v>7.0777777777777775</v>
      </c>
      <c r="AI1074" s="83">
        <v>10</v>
      </c>
      <c r="AJ1074" s="142">
        <v>6.5000000000000002E-2</v>
      </c>
      <c r="AK1074" s="79" t="s">
        <v>651</v>
      </c>
      <c r="AL1074" s="79" t="s">
        <v>652</v>
      </c>
      <c r="AM1074" s="154">
        <v>0</v>
      </c>
      <c r="AN1074" s="154">
        <v>0</v>
      </c>
      <c r="AO1074" s="154">
        <v>0</v>
      </c>
      <c r="AP1074" s="154">
        <v>0</v>
      </c>
      <c r="AQ1074" s="154">
        <v>0</v>
      </c>
      <c r="AR1074" s="154">
        <v>0</v>
      </c>
      <c r="AS1074" s="154">
        <v>0</v>
      </c>
      <c r="AT1074" s="154">
        <v>0</v>
      </c>
      <c r="AU1074" s="154">
        <v>0</v>
      </c>
      <c r="AV1074" s="154">
        <v>0</v>
      </c>
      <c r="AW1074" s="154">
        <v>0</v>
      </c>
      <c r="AX1074" s="154">
        <v>0</v>
      </c>
      <c r="AY1074" s="154">
        <v>0</v>
      </c>
      <c r="AZ1074" s="154">
        <v>0</v>
      </c>
      <c r="BA1074" s="154">
        <v>0</v>
      </c>
      <c r="BB1074" s="154">
        <v>0</v>
      </c>
      <c r="BC1074" s="22">
        <f t="shared" si="48"/>
        <v>0</v>
      </c>
      <c r="BD1074" s="22">
        <f t="shared" si="49"/>
        <v>0</v>
      </c>
      <c r="BE1074" s="22">
        <f t="shared" si="50"/>
        <v>0</v>
      </c>
    </row>
    <row r="1075" spans="1:57" x14ac:dyDescent="0.3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0">
        <v>44291</v>
      </c>
      <c r="AF1075" s="140">
        <v>45387</v>
      </c>
      <c r="AG1075" s="141">
        <v>176783.37</v>
      </c>
      <c r="AH1075" s="83">
        <v>0</v>
      </c>
      <c r="AI1075" s="83">
        <v>0</v>
      </c>
      <c r="AJ1075" s="142">
        <v>6.1652999999999999E-2</v>
      </c>
      <c r="AK1075" s="79" t="s">
        <v>651</v>
      </c>
      <c r="AL1075" s="79" t="s">
        <v>652</v>
      </c>
      <c r="AM1075" s="154">
        <v>0</v>
      </c>
      <c r="AN1075" s="154">
        <v>0</v>
      </c>
      <c r="AO1075" s="154">
        <v>0</v>
      </c>
      <c r="AP1075" s="154">
        <v>0</v>
      </c>
      <c r="AQ1075" s="154">
        <v>0</v>
      </c>
      <c r="AR1075" s="154">
        <v>0</v>
      </c>
      <c r="AS1075" s="154">
        <v>0</v>
      </c>
      <c r="AT1075" s="154">
        <v>0</v>
      </c>
      <c r="AU1075" s="154">
        <v>0</v>
      </c>
      <c r="AV1075" s="154">
        <v>0</v>
      </c>
      <c r="AW1075" s="154">
        <v>0</v>
      </c>
      <c r="AX1075" s="154">
        <v>0</v>
      </c>
      <c r="AY1075" s="154">
        <v>0</v>
      </c>
      <c r="AZ1075" s="154">
        <v>0</v>
      </c>
      <c r="BA1075" s="154">
        <v>0</v>
      </c>
      <c r="BB1075" s="154">
        <v>0</v>
      </c>
      <c r="BC1075" s="22">
        <f t="shared" si="48"/>
        <v>0</v>
      </c>
      <c r="BD1075" s="22">
        <f t="shared" si="49"/>
        <v>0</v>
      </c>
      <c r="BE1075" s="22">
        <f t="shared" si="50"/>
        <v>0</v>
      </c>
    </row>
    <row r="1076" spans="1:57" x14ac:dyDescent="0.3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40">
        <v>44291</v>
      </c>
      <c r="AF1076" s="140">
        <v>45387</v>
      </c>
      <c r="AG1076" s="141">
        <v>443670.85</v>
      </c>
      <c r="AH1076" s="83">
        <v>0</v>
      </c>
      <c r="AI1076" s="83">
        <v>0</v>
      </c>
      <c r="AJ1076" s="142">
        <v>6.1699999999999998E-2</v>
      </c>
      <c r="AK1076" s="79" t="s">
        <v>651</v>
      </c>
      <c r="AL1076" s="79" t="s">
        <v>652</v>
      </c>
      <c r="AM1076" s="154">
        <v>0</v>
      </c>
      <c r="AN1076" s="154">
        <v>0</v>
      </c>
      <c r="AO1076" s="154">
        <v>0</v>
      </c>
      <c r="AP1076" s="154">
        <v>0</v>
      </c>
      <c r="AQ1076" s="154">
        <v>0</v>
      </c>
      <c r="AR1076" s="154">
        <v>0</v>
      </c>
      <c r="AS1076" s="154">
        <v>0</v>
      </c>
      <c r="AT1076" s="154">
        <v>0</v>
      </c>
      <c r="AU1076" s="154">
        <v>0</v>
      </c>
      <c r="AV1076" s="154">
        <v>0</v>
      </c>
      <c r="AW1076" s="154">
        <v>0</v>
      </c>
      <c r="AX1076" s="154">
        <v>0</v>
      </c>
      <c r="AY1076" s="154">
        <v>0</v>
      </c>
      <c r="AZ1076" s="154">
        <v>0</v>
      </c>
      <c r="BA1076" s="154">
        <v>0</v>
      </c>
      <c r="BB1076" s="154">
        <v>0</v>
      </c>
      <c r="BC1076" s="22">
        <f t="shared" si="48"/>
        <v>0</v>
      </c>
      <c r="BD1076" s="22">
        <f t="shared" si="49"/>
        <v>0</v>
      </c>
      <c r="BE1076" s="22">
        <f t="shared" si="50"/>
        <v>0</v>
      </c>
    </row>
    <row r="1077" spans="1:57" x14ac:dyDescent="0.3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40">
        <v>44291</v>
      </c>
      <c r="AF1077" s="140">
        <v>45387</v>
      </c>
      <c r="AG1077" s="141">
        <v>824266.7</v>
      </c>
      <c r="AH1077" s="83">
        <v>0</v>
      </c>
      <c r="AI1077" s="83">
        <v>0</v>
      </c>
      <c r="AJ1077" s="142">
        <v>6.1699999999999998E-2</v>
      </c>
      <c r="AK1077" s="79" t="s">
        <v>651</v>
      </c>
      <c r="AL1077" s="79" t="s">
        <v>652</v>
      </c>
      <c r="AM1077" s="154">
        <v>0</v>
      </c>
      <c r="AN1077" s="154">
        <v>0</v>
      </c>
      <c r="AO1077" s="154">
        <v>0</v>
      </c>
      <c r="AP1077" s="154">
        <v>0</v>
      </c>
      <c r="AQ1077" s="154">
        <v>0</v>
      </c>
      <c r="AR1077" s="154">
        <v>0</v>
      </c>
      <c r="AS1077" s="154">
        <v>0</v>
      </c>
      <c r="AT1077" s="154">
        <v>0</v>
      </c>
      <c r="AU1077" s="154">
        <v>0</v>
      </c>
      <c r="AV1077" s="154">
        <v>0</v>
      </c>
      <c r="AW1077" s="154">
        <v>0</v>
      </c>
      <c r="AX1077" s="154">
        <v>0</v>
      </c>
      <c r="AY1077" s="154">
        <v>0</v>
      </c>
      <c r="AZ1077" s="154">
        <v>0</v>
      </c>
      <c r="BA1077" s="154">
        <v>0</v>
      </c>
      <c r="BB1077" s="154">
        <v>0</v>
      </c>
      <c r="BC1077" s="22">
        <f t="shared" si="48"/>
        <v>0</v>
      </c>
      <c r="BD1077" s="22">
        <f t="shared" si="49"/>
        <v>0</v>
      </c>
      <c r="BE1077" s="22">
        <f t="shared" si="50"/>
        <v>0</v>
      </c>
    </row>
    <row r="1078" spans="1:57" x14ac:dyDescent="0.3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40">
        <v>44291</v>
      </c>
      <c r="AF1078" s="140">
        <v>46117</v>
      </c>
      <c r="AG1078" s="141">
        <v>2954385.53</v>
      </c>
      <c r="AH1078" s="83">
        <v>1.5972222222222223</v>
      </c>
      <c r="AI1078" s="83">
        <v>5</v>
      </c>
      <c r="AJ1078" s="142">
        <v>7.1300000000000002E-2</v>
      </c>
      <c r="AK1078" s="79" t="s">
        <v>651</v>
      </c>
      <c r="AL1078" s="79" t="s">
        <v>652</v>
      </c>
      <c r="AM1078" s="154">
        <v>0</v>
      </c>
      <c r="AN1078" s="154">
        <v>0</v>
      </c>
      <c r="AO1078" s="154">
        <v>0</v>
      </c>
      <c r="AP1078" s="154">
        <v>0</v>
      </c>
      <c r="AQ1078" s="154">
        <v>0</v>
      </c>
      <c r="AR1078" s="154">
        <v>0</v>
      </c>
      <c r="AS1078" s="154">
        <v>0</v>
      </c>
      <c r="AT1078" s="154">
        <v>0</v>
      </c>
      <c r="AU1078" s="154">
        <v>0</v>
      </c>
      <c r="AV1078" s="154">
        <v>0</v>
      </c>
      <c r="AW1078" s="154">
        <v>0</v>
      </c>
      <c r="AX1078" s="154">
        <v>0</v>
      </c>
      <c r="AY1078" s="154">
        <v>0</v>
      </c>
      <c r="AZ1078" s="154">
        <v>0</v>
      </c>
      <c r="BA1078" s="154">
        <v>0</v>
      </c>
      <c r="BB1078" s="154">
        <v>0</v>
      </c>
      <c r="BC1078" s="22">
        <f t="shared" si="48"/>
        <v>0</v>
      </c>
      <c r="BD1078" s="22">
        <f t="shared" si="49"/>
        <v>0</v>
      </c>
      <c r="BE1078" s="22">
        <f t="shared" si="50"/>
        <v>0</v>
      </c>
    </row>
    <row r="1079" spans="1:57" x14ac:dyDescent="0.3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40">
        <v>44291</v>
      </c>
      <c r="AF1079" s="140">
        <v>45387</v>
      </c>
      <c r="AG1079" s="141">
        <v>69484.5</v>
      </c>
      <c r="AH1079" s="83">
        <v>0</v>
      </c>
      <c r="AI1079" s="83">
        <v>0</v>
      </c>
      <c r="AJ1079" s="142">
        <v>6.1699999999999998E-2</v>
      </c>
      <c r="AK1079" s="79" t="s">
        <v>651</v>
      </c>
      <c r="AL1079" s="79" t="s">
        <v>652</v>
      </c>
      <c r="AM1079" s="154">
        <v>0</v>
      </c>
      <c r="AN1079" s="154">
        <v>0</v>
      </c>
      <c r="AO1079" s="154">
        <v>0</v>
      </c>
      <c r="AP1079" s="154">
        <v>0</v>
      </c>
      <c r="AQ1079" s="154">
        <v>0</v>
      </c>
      <c r="AR1079" s="154">
        <v>0</v>
      </c>
      <c r="AS1079" s="154">
        <v>0</v>
      </c>
      <c r="AT1079" s="154">
        <v>0</v>
      </c>
      <c r="AU1079" s="154">
        <v>0</v>
      </c>
      <c r="AV1079" s="154">
        <v>0</v>
      </c>
      <c r="AW1079" s="154">
        <v>0</v>
      </c>
      <c r="AX1079" s="154">
        <v>0</v>
      </c>
      <c r="AY1079" s="154">
        <v>0</v>
      </c>
      <c r="AZ1079" s="154">
        <v>0</v>
      </c>
      <c r="BA1079" s="154">
        <v>0</v>
      </c>
      <c r="BB1079" s="154">
        <v>0</v>
      </c>
      <c r="BC1079" s="22">
        <f t="shared" si="48"/>
        <v>0</v>
      </c>
      <c r="BD1079" s="22">
        <f t="shared" si="49"/>
        <v>0</v>
      </c>
      <c r="BE1079" s="22">
        <f t="shared" si="50"/>
        <v>0</v>
      </c>
    </row>
    <row r="1080" spans="1:57" x14ac:dyDescent="0.3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40">
        <v>44291</v>
      </c>
      <c r="AF1080" s="140">
        <v>46117</v>
      </c>
      <c r="AG1080" s="141">
        <v>161866.76</v>
      </c>
      <c r="AH1080" s="83">
        <v>1.5972222222222223</v>
      </c>
      <c r="AI1080" s="83">
        <v>5</v>
      </c>
      <c r="AJ1080" s="142">
        <v>7.1300000000000002E-2</v>
      </c>
      <c r="AK1080" s="79" t="s">
        <v>651</v>
      </c>
      <c r="AL1080" s="79" t="s">
        <v>652</v>
      </c>
      <c r="AM1080" s="154">
        <v>0</v>
      </c>
      <c r="AN1080" s="154">
        <v>0</v>
      </c>
      <c r="AO1080" s="154">
        <v>0</v>
      </c>
      <c r="AP1080" s="154">
        <v>0</v>
      </c>
      <c r="AQ1080" s="154">
        <v>0</v>
      </c>
      <c r="AR1080" s="154">
        <v>0</v>
      </c>
      <c r="AS1080" s="154">
        <v>0</v>
      </c>
      <c r="AT1080" s="154">
        <v>0</v>
      </c>
      <c r="AU1080" s="154">
        <v>0</v>
      </c>
      <c r="AV1080" s="154">
        <v>0</v>
      </c>
      <c r="AW1080" s="154">
        <v>0</v>
      </c>
      <c r="AX1080" s="154">
        <v>0</v>
      </c>
      <c r="AY1080" s="154">
        <v>0</v>
      </c>
      <c r="AZ1080" s="154">
        <v>0</v>
      </c>
      <c r="BA1080" s="154">
        <v>0</v>
      </c>
      <c r="BB1080" s="154">
        <v>0</v>
      </c>
      <c r="BC1080" s="22">
        <f t="shared" si="48"/>
        <v>0</v>
      </c>
      <c r="BD1080" s="22">
        <f t="shared" si="49"/>
        <v>0</v>
      </c>
      <c r="BE1080" s="22">
        <f t="shared" si="50"/>
        <v>0</v>
      </c>
    </row>
    <row r="1081" spans="1:57" x14ac:dyDescent="0.3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40">
        <v>44291</v>
      </c>
      <c r="AF1081" s="140">
        <v>45387</v>
      </c>
      <c r="AG1081" s="141">
        <v>2090369.1</v>
      </c>
      <c r="AH1081" s="83">
        <v>0</v>
      </c>
      <c r="AI1081" s="83">
        <v>0</v>
      </c>
      <c r="AJ1081" s="142">
        <v>6.1699999999999998E-2</v>
      </c>
      <c r="AK1081" s="79" t="s">
        <v>651</v>
      </c>
      <c r="AL1081" s="79" t="s">
        <v>652</v>
      </c>
      <c r="AM1081" s="154">
        <v>0</v>
      </c>
      <c r="AN1081" s="154">
        <v>0</v>
      </c>
      <c r="AO1081" s="154">
        <v>0</v>
      </c>
      <c r="AP1081" s="154">
        <v>0</v>
      </c>
      <c r="AQ1081" s="154">
        <v>0</v>
      </c>
      <c r="AR1081" s="154">
        <v>0</v>
      </c>
      <c r="AS1081" s="154">
        <v>0</v>
      </c>
      <c r="AT1081" s="154">
        <v>0</v>
      </c>
      <c r="AU1081" s="154">
        <v>0</v>
      </c>
      <c r="AV1081" s="154">
        <v>0</v>
      </c>
      <c r="AW1081" s="154">
        <v>0</v>
      </c>
      <c r="AX1081" s="154">
        <v>0</v>
      </c>
      <c r="AY1081" s="154">
        <v>0</v>
      </c>
      <c r="AZ1081" s="154">
        <v>0</v>
      </c>
      <c r="BA1081" s="154">
        <v>0</v>
      </c>
      <c r="BB1081" s="154">
        <v>0</v>
      </c>
      <c r="BC1081" s="22">
        <f t="shared" si="48"/>
        <v>0</v>
      </c>
      <c r="BD1081" s="22">
        <f t="shared" si="49"/>
        <v>0</v>
      </c>
      <c r="BE1081" s="22">
        <f t="shared" si="50"/>
        <v>0</v>
      </c>
    </row>
    <row r="1082" spans="1:57" x14ac:dyDescent="0.3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40">
        <v>44291</v>
      </c>
      <c r="AF1082" s="140">
        <v>46117</v>
      </c>
      <c r="AG1082" s="141">
        <v>4870041.04</v>
      </c>
      <c r="AH1082" s="83">
        <v>1.5972222222222223</v>
      </c>
      <c r="AI1082" s="83">
        <v>5</v>
      </c>
      <c r="AJ1082" s="142">
        <v>7.1300000000000002E-2</v>
      </c>
      <c r="AK1082" s="79" t="s">
        <v>651</v>
      </c>
      <c r="AL1082" s="79" t="s">
        <v>652</v>
      </c>
      <c r="AM1082" s="154">
        <v>0</v>
      </c>
      <c r="AN1082" s="154">
        <v>0</v>
      </c>
      <c r="AO1082" s="154">
        <v>0</v>
      </c>
      <c r="AP1082" s="154">
        <v>0</v>
      </c>
      <c r="AQ1082" s="154">
        <v>0</v>
      </c>
      <c r="AR1082" s="154">
        <v>0</v>
      </c>
      <c r="AS1082" s="154">
        <v>0</v>
      </c>
      <c r="AT1082" s="154">
        <v>0</v>
      </c>
      <c r="AU1082" s="154">
        <v>0</v>
      </c>
      <c r="AV1082" s="154">
        <v>0</v>
      </c>
      <c r="AW1082" s="154">
        <v>0</v>
      </c>
      <c r="AX1082" s="154">
        <v>0</v>
      </c>
      <c r="AY1082" s="154">
        <v>0</v>
      </c>
      <c r="AZ1082" s="154">
        <v>0</v>
      </c>
      <c r="BA1082" s="154">
        <v>0</v>
      </c>
      <c r="BB1082" s="154">
        <v>0</v>
      </c>
      <c r="BC1082" s="22">
        <f t="shared" si="48"/>
        <v>0</v>
      </c>
      <c r="BD1082" s="22">
        <f t="shared" si="49"/>
        <v>0</v>
      </c>
      <c r="BE1082" s="22">
        <f t="shared" si="50"/>
        <v>0</v>
      </c>
    </row>
    <row r="1083" spans="1:57" x14ac:dyDescent="0.3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40">
        <v>44291</v>
      </c>
      <c r="AF1083" s="140">
        <v>45387</v>
      </c>
      <c r="AG1083" s="141">
        <v>260270.55</v>
      </c>
      <c r="AH1083" s="83">
        <v>0</v>
      </c>
      <c r="AI1083" s="83">
        <v>0</v>
      </c>
      <c r="AJ1083" s="142">
        <v>6.1699999999999998E-2</v>
      </c>
      <c r="AK1083" s="79" t="s">
        <v>651</v>
      </c>
      <c r="AL1083" s="79" t="s">
        <v>652</v>
      </c>
      <c r="AM1083" s="154">
        <v>0</v>
      </c>
      <c r="AN1083" s="154">
        <v>0</v>
      </c>
      <c r="AO1083" s="154">
        <v>0</v>
      </c>
      <c r="AP1083" s="154">
        <v>0</v>
      </c>
      <c r="AQ1083" s="154">
        <v>0</v>
      </c>
      <c r="AR1083" s="154">
        <v>0</v>
      </c>
      <c r="AS1083" s="154">
        <v>0</v>
      </c>
      <c r="AT1083" s="154">
        <v>0</v>
      </c>
      <c r="AU1083" s="154">
        <v>0</v>
      </c>
      <c r="AV1083" s="154">
        <v>0</v>
      </c>
      <c r="AW1083" s="154">
        <v>0</v>
      </c>
      <c r="AX1083" s="154">
        <v>0</v>
      </c>
      <c r="AY1083" s="154">
        <v>0</v>
      </c>
      <c r="AZ1083" s="154">
        <v>0</v>
      </c>
      <c r="BA1083" s="154">
        <v>0</v>
      </c>
      <c r="BB1083" s="154">
        <v>0</v>
      </c>
      <c r="BC1083" s="22">
        <f t="shared" si="48"/>
        <v>0</v>
      </c>
      <c r="BD1083" s="22">
        <f t="shared" si="49"/>
        <v>0</v>
      </c>
      <c r="BE1083" s="22">
        <f t="shared" si="50"/>
        <v>0</v>
      </c>
    </row>
    <row r="1084" spans="1:57" x14ac:dyDescent="0.3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40">
        <v>44291</v>
      </c>
      <c r="AF1084" s="140">
        <v>46117</v>
      </c>
      <c r="AG1084" s="141">
        <v>606448.37</v>
      </c>
      <c r="AH1084" s="83">
        <v>1.5972222222222223</v>
      </c>
      <c r="AI1084" s="83">
        <v>5</v>
      </c>
      <c r="AJ1084" s="142">
        <v>7.1300000000000002E-2</v>
      </c>
      <c r="AK1084" s="79" t="s">
        <v>651</v>
      </c>
      <c r="AL1084" s="79" t="s">
        <v>652</v>
      </c>
      <c r="AM1084" s="154">
        <v>0</v>
      </c>
      <c r="AN1084" s="154">
        <v>0</v>
      </c>
      <c r="AO1084" s="154">
        <v>0</v>
      </c>
      <c r="AP1084" s="154">
        <v>0</v>
      </c>
      <c r="AQ1084" s="154">
        <v>0</v>
      </c>
      <c r="AR1084" s="154">
        <v>0</v>
      </c>
      <c r="AS1084" s="154">
        <v>0</v>
      </c>
      <c r="AT1084" s="154">
        <v>0</v>
      </c>
      <c r="AU1084" s="154">
        <v>0</v>
      </c>
      <c r="AV1084" s="154">
        <v>0</v>
      </c>
      <c r="AW1084" s="154">
        <v>0</v>
      </c>
      <c r="AX1084" s="154">
        <v>0</v>
      </c>
      <c r="AY1084" s="154">
        <v>0</v>
      </c>
      <c r="AZ1084" s="154">
        <v>0</v>
      </c>
      <c r="BA1084" s="154">
        <v>0</v>
      </c>
      <c r="BB1084" s="154">
        <v>0</v>
      </c>
      <c r="BC1084" s="22">
        <f t="shared" si="48"/>
        <v>0</v>
      </c>
      <c r="BD1084" s="22">
        <f t="shared" si="49"/>
        <v>0</v>
      </c>
      <c r="BE1084" s="22">
        <f t="shared" si="50"/>
        <v>0</v>
      </c>
    </row>
    <row r="1085" spans="1:57" x14ac:dyDescent="0.3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40">
        <v>44291</v>
      </c>
      <c r="AF1085" s="140">
        <v>45387</v>
      </c>
      <c r="AG1085" s="141">
        <v>1208666.99</v>
      </c>
      <c r="AH1085" s="83">
        <v>0</v>
      </c>
      <c r="AI1085" s="83">
        <v>0</v>
      </c>
      <c r="AJ1085" s="142">
        <v>6.1699999999999998E-2</v>
      </c>
      <c r="AK1085" s="79" t="s">
        <v>651</v>
      </c>
      <c r="AL1085" s="79" t="s">
        <v>652</v>
      </c>
      <c r="AM1085" s="154">
        <v>0</v>
      </c>
      <c r="AN1085" s="154">
        <v>0</v>
      </c>
      <c r="AO1085" s="154">
        <v>0</v>
      </c>
      <c r="AP1085" s="154">
        <v>0</v>
      </c>
      <c r="AQ1085" s="154">
        <v>0</v>
      </c>
      <c r="AR1085" s="154">
        <v>0</v>
      </c>
      <c r="AS1085" s="154">
        <v>0</v>
      </c>
      <c r="AT1085" s="154">
        <v>0</v>
      </c>
      <c r="AU1085" s="154">
        <v>0</v>
      </c>
      <c r="AV1085" s="154">
        <v>0</v>
      </c>
      <c r="AW1085" s="154">
        <v>0</v>
      </c>
      <c r="AX1085" s="154">
        <v>0</v>
      </c>
      <c r="AY1085" s="154">
        <v>0</v>
      </c>
      <c r="AZ1085" s="154">
        <v>0</v>
      </c>
      <c r="BA1085" s="154">
        <v>0</v>
      </c>
      <c r="BB1085" s="154">
        <v>0</v>
      </c>
      <c r="BC1085" s="22">
        <f t="shared" si="48"/>
        <v>0</v>
      </c>
      <c r="BD1085" s="22">
        <f t="shared" si="49"/>
        <v>0</v>
      </c>
      <c r="BE1085" s="22">
        <f t="shared" si="50"/>
        <v>0</v>
      </c>
    </row>
    <row r="1086" spans="1:57" x14ac:dyDescent="0.3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40">
        <v>44291</v>
      </c>
      <c r="AF1086" s="140">
        <v>46117</v>
      </c>
      <c r="AG1086" s="141">
        <v>2815700.29</v>
      </c>
      <c r="AH1086" s="83">
        <v>1.5972222222222223</v>
      </c>
      <c r="AI1086" s="83">
        <v>5</v>
      </c>
      <c r="AJ1086" s="142">
        <v>7.1300000000000002E-2</v>
      </c>
      <c r="AK1086" s="79" t="s">
        <v>651</v>
      </c>
      <c r="AL1086" s="79" t="s">
        <v>652</v>
      </c>
      <c r="AM1086" s="154">
        <v>0</v>
      </c>
      <c r="AN1086" s="154">
        <v>0</v>
      </c>
      <c r="AO1086" s="154">
        <v>0</v>
      </c>
      <c r="AP1086" s="154">
        <v>0</v>
      </c>
      <c r="AQ1086" s="154">
        <v>0</v>
      </c>
      <c r="AR1086" s="154">
        <v>0</v>
      </c>
      <c r="AS1086" s="154">
        <v>0</v>
      </c>
      <c r="AT1086" s="154">
        <v>0</v>
      </c>
      <c r="AU1086" s="154">
        <v>0</v>
      </c>
      <c r="AV1086" s="154">
        <v>0</v>
      </c>
      <c r="AW1086" s="154">
        <v>0</v>
      </c>
      <c r="AX1086" s="154">
        <v>0</v>
      </c>
      <c r="AY1086" s="154">
        <v>0</v>
      </c>
      <c r="AZ1086" s="154">
        <v>0</v>
      </c>
      <c r="BA1086" s="154">
        <v>0</v>
      </c>
      <c r="BB1086" s="154">
        <v>0</v>
      </c>
      <c r="BC1086" s="22">
        <f t="shared" si="48"/>
        <v>0</v>
      </c>
      <c r="BD1086" s="22">
        <f t="shared" si="49"/>
        <v>0</v>
      </c>
      <c r="BE1086" s="22">
        <f t="shared" si="50"/>
        <v>0</v>
      </c>
    </row>
    <row r="1087" spans="1:57" x14ac:dyDescent="0.3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40">
        <v>44291</v>
      </c>
      <c r="AF1087" s="140">
        <v>45387</v>
      </c>
      <c r="AG1087" s="141">
        <v>243524</v>
      </c>
      <c r="AH1087" s="83">
        <v>0</v>
      </c>
      <c r="AI1087" s="83">
        <v>0</v>
      </c>
      <c r="AJ1087" s="142">
        <v>6.1699999999999998E-2</v>
      </c>
      <c r="AK1087" s="79" t="s">
        <v>651</v>
      </c>
      <c r="AL1087" s="79" t="s">
        <v>652</v>
      </c>
      <c r="AM1087" s="154">
        <v>0</v>
      </c>
      <c r="AN1087" s="154">
        <v>0</v>
      </c>
      <c r="AO1087" s="154">
        <v>0</v>
      </c>
      <c r="AP1087" s="154">
        <v>0</v>
      </c>
      <c r="AQ1087" s="154">
        <v>0</v>
      </c>
      <c r="AR1087" s="154">
        <v>0</v>
      </c>
      <c r="AS1087" s="154">
        <v>0</v>
      </c>
      <c r="AT1087" s="154">
        <v>0</v>
      </c>
      <c r="AU1087" s="154">
        <v>0</v>
      </c>
      <c r="AV1087" s="154">
        <v>0</v>
      </c>
      <c r="AW1087" s="154">
        <v>0</v>
      </c>
      <c r="AX1087" s="154">
        <v>0</v>
      </c>
      <c r="AY1087" s="154">
        <v>0</v>
      </c>
      <c r="AZ1087" s="154">
        <v>0</v>
      </c>
      <c r="BA1087" s="154">
        <v>0</v>
      </c>
      <c r="BB1087" s="154">
        <v>0</v>
      </c>
      <c r="BC1087" s="22">
        <f t="shared" si="48"/>
        <v>0</v>
      </c>
      <c r="BD1087" s="22">
        <f t="shared" si="49"/>
        <v>0</v>
      </c>
      <c r="BE1087" s="22">
        <f t="shared" si="50"/>
        <v>0</v>
      </c>
    </row>
    <row r="1088" spans="1:57" x14ac:dyDescent="0.3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40">
        <v>44291</v>
      </c>
      <c r="AF1088" s="140">
        <v>45387</v>
      </c>
      <c r="AG1088" s="141">
        <v>1188264.7</v>
      </c>
      <c r="AH1088" s="83">
        <v>0</v>
      </c>
      <c r="AI1088" s="83">
        <v>0</v>
      </c>
      <c r="AJ1088" s="142">
        <v>6.1699999999999998E-2</v>
      </c>
      <c r="AK1088" s="79" t="s">
        <v>651</v>
      </c>
      <c r="AL1088" s="79" t="s">
        <v>652</v>
      </c>
      <c r="AM1088" s="154">
        <v>0</v>
      </c>
      <c r="AN1088" s="154">
        <v>0</v>
      </c>
      <c r="AO1088" s="154">
        <v>0</v>
      </c>
      <c r="AP1088" s="154">
        <v>0</v>
      </c>
      <c r="AQ1088" s="154">
        <v>0</v>
      </c>
      <c r="AR1088" s="154">
        <v>0</v>
      </c>
      <c r="AS1088" s="154">
        <v>0</v>
      </c>
      <c r="AT1088" s="154">
        <v>0</v>
      </c>
      <c r="AU1088" s="154">
        <v>0</v>
      </c>
      <c r="AV1088" s="154">
        <v>0</v>
      </c>
      <c r="AW1088" s="154">
        <v>0</v>
      </c>
      <c r="AX1088" s="154">
        <v>0</v>
      </c>
      <c r="AY1088" s="154">
        <v>0</v>
      </c>
      <c r="AZ1088" s="154">
        <v>0</v>
      </c>
      <c r="BA1088" s="154">
        <v>0</v>
      </c>
      <c r="BB1088" s="154">
        <v>0</v>
      </c>
      <c r="BC1088" s="22">
        <f t="shared" si="48"/>
        <v>0</v>
      </c>
      <c r="BD1088" s="22">
        <f t="shared" si="49"/>
        <v>0</v>
      </c>
      <c r="BE1088" s="22">
        <f t="shared" si="50"/>
        <v>0</v>
      </c>
    </row>
    <row r="1089" spans="1:57" x14ac:dyDescent="0.3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40">
        <v>44291</v>
      </c>
      <c r="AF1089" s="140">
        <v>46117</v>
      </c>
      <c r="AG1089" s="141">
        <v>567294</v>
      </c>
      <c r="AH1089" s="83">
        <v>1.5972222222222223</v>
      </c>
      <c r="AI1089" s="83">
        <v>5</v>
      </c>
      <c r="AJ1089" s="142">
        <v>7.1300000000000002E-2</v>
      </c>
      <c r="AK1089" s="79" t="s">
        <v>651</v>
      </c>
      <c r="AL1089" s="79" t="s">
        <v>652</v>
      </c>
      <c r="AM1089" s="154">
        <v>0</v>
      </c>
      <c r="AN1089" s="154">
        <v>0</v>
      </c>
      <c r="AO1089" s="154">
        <v>0</v>
      </c>
      <c r="AP1089" s="154">
        <v>0</v>
      </c>
      <c r="AQ1089" s="154">
        <v>0</v>
      </c>
      <c r="AR1089" s="154">
        <v>0</v>
      </c>
      <c r="AS1089" s="154">
        <v>0</v>
      </c>
      <c r="AT1089" s="154">
        <v>0</v>
      </c>
      <c r="AU1089" s="154">
        <v>0</v>
      </c>
      <c r="AV1089" s="154">
        <v>0</v>
      </c>
      <c r="AW1089" s="154">
        <v>0</v>
      </c>
      <c r="AX1089" s="154">
        <v>0</v>
      </c>
      <c r="AY1089" s="154">
        <v>0</v>
      </c>
      <c r="AZ1089" s="154">
        <v>0</v>
      </c>
      <c r="BA1089" s="154">
        <v>0</v>
      </c>
      <c r="BB1089" s="154">
        <v>0</v>
      </c>
      <c r="BC1089" s="22">
        <f t="shared" si="48"/>
        <v>0</v>
      </c>
      <c r="BD1089" s="22">
        <f t="shared" si="49"/>
        <v>0</v>
      </c>
      <c r="BE1089" s="22">
        <f t="shared" si="50"/>
        <v>0</v>
      </c>
    </row>
    <row r="1090" spans="1:57" x14ac:dyDescent="0.3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40">
        <v>44291</v>
      </c>
      <c r="AF1090" s="140">
        <v>46117</v>
      </c>
      <c r="AG1090" s="141">
        <v>2768097.42</v>
      </c>
      <c r="AH1090" s="83">
        <v>1.5972222222222223</v>
      </c>
      <c r="AI1090" s="83">
        <v>5</v>
      </c>
      <c r="AJ1090" s="142">
        <v>7.1300000000000002E-2</v>
      </c>
      <c r="AK1090" s="79" t="s">
        <v>651</v>
      </c>
      <c r="AL1090" s="79" t="s">
        <v>652</v>
      </c>
      <c r="AM1090" s="154">
        <v>0</v>
      </c>
      <c r="AN1090" s="154">
        <v>0</v>
      </c>
      <c r="AO1090" s="154">
        <v>0</v>
      </c>
      <c r="AP1090" s="154">
        <v>0</v>
      </c>
      <c r="AQ1090" s="154">
        <v>0</v>
      </c>
      <c r="AR1090" s="154">
        <v>0</v>
      </c>
      <c r="AS1090" s="154">
        <v>0</v>
      </c>
      <c r="AT1090" s="154">
        <v>0</v>
      </c>
      <c r="AU1090" s="154">
        <v>0</v>
      </c>
      <c r="AV1090" s="154">
        <v>0</v>
      </c>
      <c r="AW1090" s="154">
        <v>0</v>
      </c>
      <c r="AX1090" s="154">
        <v>0</v>
      </c>
      <c r="AY1090" s="154">
        <v>0</v>
      </c>
      <c r="AZ1090" s="154">
        <v>0</v>
      </c>
      <c r="BA1090" s="154">
        <v>0</v>
      </c>
      <c r="BB1090" s="154">
        <v>0</v>
      </c>
      <c r="BC1090" s="22">
        <f t="shared" si="48"/>
        <v>0</v>
      </c>
      <c r="BD1090" s="22">
        <f t="shared" si="49"/>
        <v>0</v>
      </c>
      <c r="BE1090" s="22">
        <f t="shared" si="50"/>
        <v>0</v>
      </c>
    </row>
    <row r="1091" spans="1:57" x14ac:dyDescent="0.3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40">
        <v>44291</v>
      </c>
      <c r="AF1091" s="140">
        <v>45387</v>
      </c>
      <c r="AG1091" s="141">
        <v>1278519.1100000001</v>
      </c>
      <c r="AH1091" s="83">
        <v>0</v>
      </c>
      <c r="AI1091" s="83">
        <v>0</v>
      </c>
      <c r="AJ1091" s="142">
        <v>6.1699999999999998E-2</v>
      </c>
      <c r="AK1091" s="79" t="s">
        <v>651</v>
      </c>
      <c r="AL1091" s="79" t="s">
        <v>652</v>
      </c>
      <c r="AM1091" s="154">
        <v>0</v>
      </c>
      <c r="AN1091" s="154">
        <v>0</v>
      </c>
      <c r="AO1091" s="154">
        <v>0</v>
      </c>
      <c r="AP1091" s="154">
        <v>0</v>
      </c>
      <c r="AQ1091" s="154">
        <v>0</v>
      </c>
      <c r="AR1091" s="154">
        <v>0</v>
      </c>
      <c r="AS1091" s="154">
        <v>0</v>
      </c>
      <c r="AT1091" s="154">
        <v>0</v>
      </c>
      <c r="AU1091" s="154">
        <v>0</v>
      </c>
      <c r="AV1091" s="154">
        <v>0</v>
      </c>
      <c r="AW1091" s="154">
        <v>0</v>
      </c>
      <c r="AX1091" s="154">
        <v>0</v>
      </c>
      <c r="AY1091" s="154">
        <v>0</v>
      </c>
      <c r="AZ1091" s="154">
        <v>0</v>
      </c>
      <c r="BA1091" s="154">
        <v>0</v>
      </c>
      <c r="BB1091" s="154">
        <v>0</v>
      </c>
      <c r="BC1091" s="22">
        <f t="shared" ref="BC1091:BC1154" si="51">SUM(AM1091:AP1091)</f>
        <v>0</v>
      </c>
      <c r="BD1091" s="22">
        <f t="shared" si="49"/>
        <v>0</v>
      </c>
      <c r="BE1091" s="22">
        <f t="shared" si="50"/>
        <v>0</v>
      </c>
    </row>
    <row r="1092" spans="1:57" x14ac:dyDescent="0.3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40">
        <v>44291</v>
      </c>
      <c r="AF1092" s="140">
        <v>46117</v>
      </c>
      <c r="AG1092" s="141">
        <v>2978506.37</v>
      </c>
      <c r="AH1092" s="83">
        <v>1.5972222222222223</v>
      </c>
      <c r="AI1092" s="83">
        <v>5</v>
      </c>
      <c r="AJ1092" s="142">
        <v>7.1300000000000002E-2</v>
      </c>
      <c r="AK1092" s="79" t="s">
        <v>651</v>
      </c>
      <c r="AL1092" s="79" t="s">
        <v>652</v>
      </c>
      <c r="AM1092" s="154">
        <v>0</v>
      </c>
      <c r="AN1092" s="154">
        <v>0</v>
      </c>
      <c r="AO1092" s="154">
        <v>0</v>
      </c>
      <c r="AP1092" s="154">
        <v>0</v>
      </c>
      <c r="AQ1092" s="154">
        <v>0</v>
      </c>
      <c r="AR1092" s="154">
        <v>0</v>
      </c>
      <c r="AS1092" s="154">
        <v>0</v>
      </c>
      <c r="AT1092" s="154">
        <v>0</v>
      </c>
      <c r="AU1092" s="154">
        <v>0</v>
      </c>
      <c r="AV1092" s="154">
        <v>0</v>
      </c>
      <c r="AW1092" s="154">
        <v>0</v>
      </c>
      <c r="AX1092" s="154">
        <v>0</v>
      </c>
      <c r="AY1092" s="154">
        <v>0</v>
      </c>
      <c r="AZ1092" s="154">
        <v>0</v>
      </c>
      <c r="BA1092" s="154">
        <v>0</v>
      </c>
      <c r="BB1092" s="154">
        <v>0</v>
      </c>
      <c r="BC1092" s="22">
        <f t="shared" si="51"/>
        <v>0</v>
      </c>
      <c r="BD1092" s="22">
        <f t="shared" ref="BD1092:BD1155" si="52">SUM(AQ1092:BB1092)</f>
        <v>0</v>
      </c>
      <c r="BE1092" s="22">
        <f t="shared" ref="BE1092:BE1155" si="53">BC1092+BD1092</f>
        <v>0</v>
      </c>
    </row>
    <row r="1093" spans="1:57" x14ac:dyDescent="0.3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40">
        <v>44291</v>
      </c>
      <c r="AF1093" s="140">
        <v>45387</v>
      </c>
      <c r="AG1093" s="141">
        <v>2924864.35</v>
      </c>
      <c r="AH1093" s="83">
        <v>0</v>
      </c>
      <c r="AI1093" s="83">
        <v>0</v>
      </c>
      <c r="AJ1093" s="142">
        <v>6.1699999999999998E-2</v>
      </c>
      <c r="AK1093" s="79" t="s">
        <v>651</v>
      </c>
      <c r="AL1093" s="79" t="s">
        <v>652</v>
      </c>
      <c r="AM1093" s="154">
        <v>0</v>
      </c>
      <c r="AN1093" s="154">
        <v>0</v>
      </c>
      <c r="AO1093" s="154">
        <v>0</v>
      </c>
      <c r="AP1093" s="154">
        <v>0</v>
      </c>
      <c r="AQ1093" s="154">
        <v>0</v>
      </c>
      <c r="AR1093" s="154">
        <v>0</v>
      </c>
      <c r="AS1093" s="154">
        <v>0</v>
      </c>
      <c r="AT1093" s="154">
        <v>0</v>
      </c>
      <c r="AU1093" s="154">
        <v>0</v>
      </c>
      <c r="AV1093" s="154">
        <v>0</v>
      </c>
      <c r="AW1093" s="154">
        <v>0</v>
      </c>
      <c r="AX1093" s="154">
        <v>0</v>
      </c>
      <c r="AY1093" s="154">
        <v>0</v>
      </c>
      <c r="AZ1093" s="154">
        <v>0</v>
      </c>
      <c r="BA1093" s="154">
        <v>0</v>
      </c>
      <c r="BB1093" s="154">
        <v>0</v>
      </c>
      <c r="BC1093" s="22">
        <f t="shared" si="51"/>
        <v>0</v>
      </c>
      <c r="BD1093" s="22">
        <f t="shared" si="52"/>
        <v>0</v>
      </c>
      <c r="BE1093" s="22">
        <f t="shared" si="53"/>
        <v>0</v>
      </c>
    </row>
    <row r="1094" spans="1:57" x14ac:dyDescent="0.3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0">
        <v>44291</v>
      </c>
      <c r="AF1094" s="140">
        <v>46117</v>
      </c>
      <c r="AG1094" s="141">
        <v>6813386.9900000002</v>
      </c>
      <c r="AH1094" s="83">
        <v>1.5972222222222223</v>
      </c>
      <c r="AI1094" s="83">
        <v>5</v>
      </c>
      <c r="AJ1094" s="142">
        <v>7.1300000000000002E-2</v>
      </c>
      <c r="AK1094" s="79" t="s">
        <v>651</v>
      </c>
      <c r="AL1094" s="79" t="s">
        <v>652</v>
      </c>
      <c r="AM1094" s="154">
        <v>0</v>
      </c>
      <c r="AN1094" s="154">
        <v>0</v>
      </c>
      <c r="AO1094" s="154">
        <v>0</v>
      </c>
      <c r="AP1094" s="154">
        <v>0</v>
      </c>
      <c r="AQ1094" s="154">
        <v>0</v>
      </c>
      <c r="AR1094" s="154">
        <v>0</v>
      </c>
      <c r="AS1094" s="154">
        <v>0</v>
      </c>
      <c r="AT1094" s="154">
        <v>0</v>
      </c>
      <c r="AU1094" s="154">
        <v>0</v>
      </c>
      <c r="AV1094" s="154">
        <v>0</v>
      </c>
      <c r="AW1094" s="154">
        <v>0</v>
      </c>
      <c r="AX1094" s="154">
        <v>0</v>
      </c>
      <c r="AY1094" s="154">
        <v>0</v>
      </c>
      <c r="AZ1094" s="154">
        <v>0</v>
      </c>
      <c r="BA1094" s="154">
        <v>0</v>
      </c>
      <c r="BB1094" s="154">
        <v>0</v>
      </c>
      <c r="BC1094" s="22">
        <f t="shared" si="51"/>
        <v>0</v>
      </c>
      <c r="BD1094" s="22">
        <f t="shared" si="52"/>
        <v>0</v>
      </c>
      <c r="BE1094" s="22">
        <f t="shared" si="53"/>
        <v>0</v>
      </c>
    </row>
    <row r="1095" spans="1:57" x14ac:dyDescent="0.3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40">
        <v>44291</v>
      </c>
      <c r="AF1095" s="140">
        <v>45387</v>
      </c>
      <c r="AG1095" s="141">
        <v>283359.3</v>
      </c>
      <c r="AH1095" s="83">
        <v>0</v>
      </c>
      <c r="AI1095" s="83">
        <v>0</v>
      </c>
      <c r="AJ1095" s="142">
        <v>6.1699999999999998E-2</v>
      </c>
      <c r="AK1095" s="79" t="s">
        <v>651</v>
      </c>
      <c r="AL1095" s="79" t="s">
        <v>652</v>
      </c>
      <c r="AM1095" s="154">
        <v>0</v>
      </c>
      <c r="AN1095" s="154">
        <v>0</v>
      </c>
      <c r="AO1095" s="154">
        <v>0</v>
      </c>
      <c r="AP1095" s="154">
        <v>0</v>
      </c>
      <c r="AQ1095" s="154">
        <v>0</v>
      </c>
      <c r="AR1095" s="154">
        <v>0</v>
      </c>
      <c r="AS1095" s="154">
        <v>0</v>
      </c>
      <c r="AT1095" s="154">
        <v>0</v>
      </c>
      <c r="AU1095" s="154">
        <v>0</v>
      </c>
      <c r="AV1095" s="154">
        <v>0</v>
      </c>
      <c r="AW1095" s="154">
        <v>0</v>
      </c>
      <c r="AX1095" s="154">
        <v>0</v>
      </c>
      <c r="AY1095" s="154">
        <v>0</v>
      </c>
      <c r="AZ1095" s="154">
        <v>0</v>
      </c>
      <c r="BA1095" s="154">
        <v>0</v>
      </c>
      <c r="BB1095" s="154">
        <v>0</v>
      </c>
      <c r="BC1095" s="22">
        <f t="shared" si="51"/>
        <v>0</v>
      </c>
      <c r="BD1095" s="22">
        <f t="shared" si="52"/>
        <v>0</v>
      </c>
      <c r="BE1095" s="22">
        <f t="shared" si="53"/>
        <v>0</v>
      </c>
    </row>
    <row r="1096" spans="1:57" x14ac:dyDescent="0.3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0">
        <v>44291</v>
      </c>
      <c r="AF1096" s="140">
        <v>46117</v>
      </c>
      <c r="AG1096" s="141">
        <v>660076.67000000004</v>
      </c>
      <c r="AH1096" s="83">
        <v>1.5972222222222223</v>
      </c>
      <c r="AI1096" s="83">
        <v>5</v>
      </c>
      <c r="AJ1096" s="142">
        <v>7.1300000000000002E-2</v>
      </c>
      <c r="AK1096" s="79" t="s">
        <v>651</v>
      </c>
      <c r="AL1096" s="79" t="s">
        <v>652</v>
      </c>
      <c r="AM1096" s="154">
        <v>0</v>
      </c>
      <c r="AN1096" s="154">
        <v>0</v>
      </c>
      <c r="AO1096" s="154">
        <v>0</v>
      </c>
      <c r="AP1096" s="154">
        <v>0</v>
      </c>
      <c r="AQ1096" s="154">
        <v>0</v>
      </c>
      <c r="AR1096" s="154">
        <v>0</v>
      </c>
      <c r="AS1096" s="154">
        <v>0</v>
      </c>
      <c r="AT1096" s="154">
        <v>0</v>
      </c>
      <c r="AU1096" s="154">
        <v>0</v>
      </c>
      <c r="AV1096" s="154">
        <v>0</v>
      </c>
      <c r="AW1096" s="154">
        <v>0</v>
      </c>
      <c r="AX1096" s="154">
        <v>0</v>
      </c>
      <c r="AY1096" s="154">
        <v>0</v>
      </c>
      <c r="AZ1096" s="154">
        <v>0</v>
      </c>
      <c r="BA1096" s="154">
        <v>0</v>
      </c>
      <c r="BB1096" s="154">
        <v>0</v>
      </c>
      <c r="BC1096" s="22">
        <f t="shared" si="51"/>
        <v>0</v>
      </c>
      <c r="BD1096" s="22">
        <f t="shared" si="52"/>
        <v>0</v>
      </c>
      <c r="BE1096" s="22">
        <f t="shared" si="53"/>
        <v>0</v>
      </c>
    </row>
    <row r="1097" spans="1:57" x14ac:dyDescent="0.3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40">
        <v>44291</v>
      </c>
      <c r="AF1097" s="140">
        <v>45387</v>
      </c>
      <c r="AG1097" s="141">
        <v>213302.5</v>
      </c>
      <c r="AH1097" s="83">
        <v>0</v>
      </c>
      <c r="AI1097" s="83">
        <v>0</v>
      </c>
      <c r="AJ1097" s="142">
        <v>6.1699999999999998E-2</v>
      </c>
      <c r="AK1097" s="79" t="s">
        <v>651</v>
      </c>
      <c r="AL1097" s="79" t="s">
        <v>652</v>
      </c>
      <c r="AM1097" s="154">
        <v>0</v>
      </c>
      <c r="AN1097" s="154">
        <v>0</v>
      </c>
      <c r="AO1097" s="154">
        <v>0</v>
      </c>
      <c r="AP1097" s="154">
        <v>0</v>
      </c>
      <c r="AQ1097" s="154">
        <v>0</v>
      </c>
      <c r="AR1097" s="154">
        <v>0</v>
      </c>
      <c r="AS1097" s="154">
        <v>0</v>
      </c>
      <c r="AT1097" s="154">
        <v>0</v>
      </c>
      <c r="AU1097" s="154">
        <v>0</v>
      </c>
      <c r="AV1097" s="154">
        <v>0</v>
      </c>
      <c r="AW1097" s="154">
        <v>0</v>
      </c>
      <c r="AX1097" s="154">
        <v>0</v>
      </c>
      <c r="AY1097" s="154">
        <v>0</v>
      </c>
      <c r="AZ1097" s="154">
        <v>0</v>
      </c>
      <c r="BA1097" s="154">
        <v>0</v>
      </c>
      <c r="BB1097" s="154">
        <v>0</v>
      </c>
      <c r="BC1097" s="22">
        <f t="shared" si="51"/>
        <v>0</v>
      </c>
      <c r="BD1097" s="22">
        <f t="shared" si="52"/>
        <v>0</v>
      </c>
      <c r="BE1097" s="22">
        <f t="shared" si="53"/>
        <v>0</v>
      </c>
    </row>
    <row r="1098" spans="1:57" x14ac:dyDescent="0.3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40">
        <v>44291</v>
      </c>
      <c r="AF1098" s="140">
        <v>45387</v>
      </c>
      <c r="AG1098" s="141">
        <v>398590.88</v>
      </c>
      <c r="AH1098" s="83">
        <v>0</v>
      </c>
      <c r="AI1098" s="83">
        <v>0</v>
      </c>
      <c r="AJ1098" s="142">
        <v>6.1699999999999998E-2</v>
      </c>
      <c r="AK1098" s="79" t="s">
        <v>651</v>
      </c>
      <c r="AL1098" s="79" t="s">
        <v>652</v>
      </c>
      <c r="AM1098" s="154">
        <v>0</v>
      </c>
      <c r="AN1098" s="154">
        <v>0</v>
      </c>
      <c r="AO1098" s="154">
        <v>0</v>
      </c>
      <c r="AP1098" s="154">
        <v>0</v>
      </c>
      <c r="AQ1098" s="154">
        <v>0</v>
      </c>
      <c r="AR1098" s="154">
        <v>0</v>
      </c>
      <c r="AS1098" s="154">
        <v>0</v>
      </c>
      <c r="AT1098" s="154">
        <v>0</v>
      </c>
      <c r="AU1098" s="154">
        <v>0</v>
      </c>
      <c r="AV1098" s="154">
        <v>0</v>
      </c>
      <c r="AW1098" s="154">
        <v>0</v>
      </c>
      <c r="AX1098" s="154">
        <v>0</v>
      </c>
      <c r="AY1098" s="154">
        <v>0</v>
      </c>
      <c r="AZ1098" s="154">
        <v>0</v>
      </c>
      <c r="BA1098" s="154">
        <v>0</v>
      </c>
      <c r="BB1098" s="154">
        <v>0</v>
      </c>
      <c r="BC1098" s="22">
        <f t="shared" si="51"/>
        <v>0</v>
      </c>
      <c r="BD1098" s="22">
        <f t="shared" si="52"/>
        <v>0</v>
      </c>
      <c r="BE1098" s="22">
        <f t="shared" si="53"/>
        <v>0</v>
      </c>
    </row>
    <row r="1099" spans="1:57" x14ac:dyDescent="0.3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40">
        <v>44291</v>
      </c>
      <c r="AF1099" s="140">
        <v>46117</v>
      </c>
      <c r="AG1099" s="141">
        <v>928479.65</v>
      </c>
      <c r="AH1099" s="83">
        <v>1.5972222222222223</v>
      </c>
      <c r="AI1099" s="83">
        <v>5</v>
      </c>
      <c r="AJ1099" s="142">
        <v>7.1300000000000002E-2</v>
      </c>
      <c r="AK1099" s="79" t="s">
        <v>651</v>
      </c>
      <c r="AL1099" s="79" t="s">
        <v>652</v>
      </c>
      <c r="AM1099" s="154">
        <v>0</v>
      </c>
      <c r="AN1099" s="154">
        <v>0</v>
      </c>
      <c r="AO1099" s="154">
        <v>0</v>
      </c>
      <c r="AP1099" s="154">
        <v>0</v>
      </c>
      <c r="AQ1099" s="154">
        <v>0</v>
      </c>
      <c r="AR1099" s="154">
        <v>0</v>
      </c>
      <c r="AS1099" s="154">
        <v>0</v>
      </c>
      <c r="AT1099" s="154">
        <v>0</v>
      </c>
      <c r="AU1099" s="154">
        <v>0</v>
      </c>
      <c r="AV1099" s="154">
        <v>0</v>
      </c>
      <c r="AW1099" s="154">
        <v>0</v>
      </c>
      <c r="AX1099" s="154">
        <v>0</v>
      </c>
      <c r="AY1099" s="154">
        <v>0</v>
      </c>
      <c r="AZ1099" s="154">
        <v>0</v>
      </c>
      <c r="BA1099" s="154">
        <v>0</v>
      </c>
      <c r="BB1099" s="154">
        <v>0</v>
      </c>
      <c r="BC1099" s="22">
        <f t="shared" si="51"/>
        <v>0</v>
      </c>
      <c r="BD1099" s="22">
        <f t="shared" si="52"/>
        <v>0</v>
      </c>
      <c r="BE1099" s="22">
        <f t="shared" si="53"/>
        <v>0</v>
      </c>
    </row>
    <row r="1100" spans="1:57" x14ac:dyDescent="0.3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40">
        <v>44291</v>
      </c>
      <c r="AF1100" s="140">
        <v>45387</v>
      </c>
      <c r="AG1100" s="141">
        <v>43390.080000000002</v>
      </c>
      <c r="AH1100" s="83">
        <v>0</v>
      </c>
      <c r="AI1100" s="83">
        <v>0</v>
      </c>
      <c r="AJ1100" s="142">
        <v>6.1699999999999998E-2</v>
      </c>
      <c r="AK1100" s="79" t="s">
        <v>651</v>
      </c>
      <c r="AL1100" s="79" t="s">
        <v>652</v>
      </c>
      <c r="AM1100" s="154">
        <v>0</v>
      </c>
      <c r="AN1100" s="154">
        <v>0</v>
      </c>
      <c r="AO1100" s="154">
        <v>0</v>
      </c>
      <c r="AP1100" s="154">
        <v>0</v>
      </c>
      <c r="AQ1100" s="154">
        <v>0</v>
      </c>
      <c r="AR1100" s="154">
        <v>0</v>
      </c>
      <c r="AS1100" s="154">
        <v>0</v>
      </c>
      <c r="AT1100" s="154">
        <v>0</v>
      </c>
      <c r="AU1100" s="154">
        <v>0</v>
      </c>
      <c r="AV1100" s="154">
        <v>0</v>
      </c>
      <c r="AW1100" s="154">
        <v>0</v>
      </c>
      <c r="AX1100" s="154">
        <v>0</v>
      </c>
      <c r="AY1100" s="154">
        <v>0</v>
      </c>
      <c r="AZ1100" s="154">
        <v>0</v>
      </c>
      <c r="BA1100" s="154">
        <v>0</v>
      </c>
      <c r="BB1100" s="154">
        <v>0</v>
      </c>
      <c r="BC1100" s="22">
        <f t="shared" si="51"/>
        <v>0</v>
      </c>
      <c r="BD1100" s="22">
        <f t="shared" si="52"/>
        <v>0</v>
      </c>
      <c r="BE1100" s="22">
        <f t="shared" si="53"/>
        <v>0</v>
      </c>
    </row>
    <row r="1101" spans="1:57" x14ac:dyDescent="0.3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40">
        <v>44291</v>
      </c>
      <c r="AF1101" s="140">
        <v>46117</v>
      </c>
      <c r="AG1101" s="141">
        <v>101069.95</v>
      </c>
      <c r="AH1101" s="83">
        <v>1.5972222222222223</v>
      </c>
      <c r="AI1101" s="83">
        <v>5</v>
      </c>
      <c r="AJ1101" s="142">
        <v>7.1300000000000002E-2</v>
      </c>
      <c r="AK1101" s="79" t="s">
        <v>651</v>
      </c>
      <c r="AL1101" s="79" t="s">
        <v>652</v>
      </c>
      <c r="AM1101" s="154">
        <v>0</v>
      </c>
      <c r="AN1101" s="154">
        <v>0</v>
      </c>
      <c r="AO1101" s="154">
        <v>0</v>
      </c>
      <c r="AP1101" s="154">
        <v>0</v>
      </c>
      <c r="AQ1101" s="154">
        <v>0</v>
      </c>
      <c r="AR1101" s="154">
        <v>0</v>
      </c>
      <c r="AS1101" s="154">
        <v>0</v>
      </c>
      <c r="AT1101" s="154">
        <v>0</v>
      </c>
      <c r="AU1101" s="154">
        <v>0</v>
      </c>
      <c r="AV1101" s="154">
        <v>0</v>
      </c>
      <c r="AW1101" s="154">
        <v>0</v>
      </c>
      <c r="AX1101" s="154">
        <v>0</v>
      </c>
      <c r="AY1101" s="154">
        <v>0</v>
      </c>
      <c r="AZ1101" s="154">
        <v>0</v>
      </c>
      <c r="BA1101" s="154">
        <v>0</v>
      </c>
      <c r="BB1101" s="154">
        <v>0</v>
      </c>
      <c r="BC1101" s="22">
        <f t="shared" si="51"/>
        <v>0</v>
      </c>
      <c r="BD1101" s="22">
        <f t="shared" si="52"/>
        <v>0</v>
      </c>
      <c r="BE1101" s="22">
        <f t="shared" si="53"/>
        <v>0</v>
      </c>
    </row>
    <row r="1102" spans="1:57" x14ac:dyDescent="0.3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40">
        <v>44291</v>
      </c>
      <c r="AF1102" s="140">
        <v>45387</v>
      </c>
      <c r="AG1102" s="141">
        <v>545826</v>
      </c>
      <c r="AH1102" s="83">
        <v>0</v>
      </c>
      <c r="AI1102" s="83">
        <v>0</v>
      </c>
      <c r="AJ1102" s="142">
        <v>6.1699999999999998E-2</v>
      </c>
      <c r="AK1102" s="79" t="s">
        <v>651</v>
      </c>
      <c r="AL1102" s="79" t="s">
        <v>652</v>
      </c>
      <c r="AM1102" s="154">
        <v>0</v>
      </c>
      <c r="AN1102" s="154">
        <v>0</v>
      </c>
      <c r="AO1102" s="154">
        <v>0</v>
      </c>
      <c r="AP1102" s="154">
        <v>0</v>
      </c>
      <c r="AQ1102" s="154">
        <v>0</v>
      </c>
      <c r="AR1102" s="154">
        <v>0</v>
      </c>
      <c r="AS1102" s="154">
        <v>0</v>
      </c>
      <c r="AT1102" s="154">
        <v>0</v>
      </c>
      <c r="AU1102" s="154">
        <v>0</v>
      </c>
      <c r="AV1102" s="154">
        <v>0</v>
      </c>
      <c r="AW1102" s="154">
        <v>0</v>
      </c>
      <c r="AX1102" s="154">
        <v>0</v>
      </c>
      <c r="AY1102" s="154">
        <v>0</v>
      </c>
      <c r="AZ1102" s="154">
        <v>0</v>
      </c>
      <c r="BA1102" s="154">
        <v>0</v>
      </c>
      <c r="BB1102" s="154">
        <v>0</v>
      </c>
      <c r="BC1102" s="22">
        <f t="shared" si="51"/>
        <v>0</v>
      </c>
      <c r="BD1102" s="22">
        <f t="shared" si="52"/>
        <v>0</v>
      </c>
      <c r="BE1102" s="22">
        <f t="shared" si="53"/>
        <v>0</v>
      </c>
    </row>
    <row r="1103" spans="1:57" x14ac:dyDescent="0.3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40">
        <v>44291</v>
      </c>
      <c r="AF1103" s="140">
        <v>46117</v>
      </c>
      <c r="AG1103" s="141">
        <v>1271455</v>
      </c>
      <c r="AH1103" s="83">
        <v>1.5972222222222223</v>
      </c>
      <c r="AI1103" s="83">
        <v>5</v>
      </c>
      <c r="AJ1103" s="142">
        <v>7.1300000000000002E-2</v>
      </c>
      <c r="AK1103" s="79" t="s">
        <v>651</v>
      </c>
      <c r="AL1103" s="79" t="s">
        <v>652</v>
      </c>
      <c r="AM1103" s="154">
        <v>0</v>
      </c>
      <c r="AN1103" s="154">
        <v>0</v>
      </c>
      <c r="AO1103" s="154">
        <v>0</v>
      </c>
      <c r="AP1103" s="154">
        <v>0</v>
      </c>
      <c r="AQ1103" s="154">
        <v>0</v>
      </c>
      <c r="AR1103" s="154">
        <v>0</v>
      </c>
      <c r="AS1103" s="154">
        <v>0</v>
      </c>
      <c r="AT1103" s="154">
        <v>0</v>
      </c>
      <c r="AU1103" s="154">
        <v>0</v>
      </c>
      <c r="AV1103" s="154">
        <v>0</v>
      </c>
      <c r="AW1103" s="154">
        <v>0</v>
      </c>
      <c r="AX1103" s="154">
        <v>0</v>
      </c>
      <c r="AY1103" s="154">
        <v>0</v>
      </c>
      <c r="AZ1103" s="154">
        <v>0</v>
      </c>
      <c r="BA1103" s="154">
        <v>0</v>
      </c>
      <c r="BB1103" s="154">
        <v>0</v>
      </c>
      <c r="BC1103" s="22">
        <f t="shared" si="51"/>
        <v>0</v>
      </c>
      <c r="BD1103" s="22">
        <f t="shared" si="52"/>
        <v>0</v>
      </c>
      <c r="BE1103" s="22">
        <f t="shared" si="53"/>
        <v>0</v>
      </c>
    </row>
    <row r="1104" spans="1:57" x14ac:dyDescent="0.3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40">
        <v>44291</v>
      </c>
      <c r="AF1104" s="140">
        <v>45387</v>
      </c>
      <c r="AG1104" s="141">
        <v>2025024.25</v>
      </c>
      <c r="AH1104" s="83">
        <v>0</v>
      </c>
      <c r="AI1104" s="83">
        <v>0</v>
      </c>
      <c r="AJ1104" s="142">
        <v>6.1699999999999998E-2</v>
      </c>
      <c r="AK1104" s="79" t="s">
        <v>651</v>
      </c>
      <c r="AL1104" s="79" t="s">
        <v>652</v>
      </c>
      <c r="AM1104" s="154">
        <v>0</v>
      </c>
      <c r="AN1104" s="154">
        <v>0</v>
      </c>
      <c r="AO1104" s="154">
        <v>0</v>
      </c>
      <c r="AP1104" s="154">
        <v>0</v>
      </c>
      <c r="AQ1104" s="154">
        <v>0</v>
      </c>
      <c r="AR1104" s="154">
        <v>0</v>
      </c>
      <c r="AS1104" s="154">
        <v>0</v>
      </c>
      <c r="AT1104" s="154">
        <v>0</v>
      </c>
      <c r="AU1104" s="154">
        <v>0</v>
      </c>
      <c r="AV1104" s="154">
        <v>0</v>
      </c>
      <c r="AW1104" s="154">
        <v>0</v>
      </c>
      <c r="AX1104" s="154">
        <v>0</v>
      </c>
      <c r="AY1104" s="154">
        <v>0</v>
      </c>
      <c r="AZ1104" s="154">
        <v>0</v>
      </c>
      <c r="BA1104" s="154">
        <v>0</v>
      </c>
      <c r="BB1104" s="154">
        <v>0</v>
      </c>
      <c r="BC1104" s="22">
        <f t="shared" si="51"/>
        <v>0</v>
      </c>
      <c r="BD1104" s="22">
        <f t="shared" si="52"/>
        <v>0</v>
      </c>
      <c r="BE1104" s="22">
        <f t="shared" si="53"/>
        <v>0</v>
      </c>
    </row>
    <row r="1105" spans="1:57" x14ac:dyDescent="0.3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40">
        <v>44291</v>
      </c>
      <c r="AF1105" s="140">
        <v>46117</v>
      </c>
      <c r="AG1105" s="141">
        <v>4724056.59</v>
      </c>
      <c r="AH1105" s="83">
        <v>1.5972222222222223</v>
      </c>
      <c r="AI1105" s="83">
        <v>5</v>
      </c>
      <c r="AJ1105" s="142">
        <v>7.1300000000000002E-2</v>
      </c>
      <c r="AK1105" s="79" t="s">
        <v>651</v>
      </c>
      <c r="AL1105" s="79" t="s">
        <v>652</v>
      </c>
      <c r="AM1105" s="154">
        <v>0</v>
      </c>
      <c r="AN1105" s="154">
        <v>0</v>
      </c>
      <c r="AO1105" s="154">
        <v>0</v>
      </c>
      <c r="AP1105" s="154">
        <v>0</v>
      </c>
      <c r="AQ1105" s="154">
        <v>0</v>
      </c>
      <c r="AR1105" s="154">
        <v>0</v>
      </c>
      <c r="AS1105" s="154">
        <v>0</v>
      </c>
      <c r="AT1105" s="154">
        <v>0</v>
      </c>
      <c r="AU1105" s="154">
        <v>0</v>
      </c>
      <c r="AV1105" s="154">
        <v>0</v>
      </c>
      <c r="AW1105" s="154">
        <v>0</v>
      </c>
      <c r="AX1105" s="154">
        <v>0</v>
      </c>
      <c r="AY1105" s="154">
        <v>0</v>
      </c>
      <c r="AZ1105" s="154">
        <v>0</v>
      </c>
      <c r="BA1105" s="154">
        <v>0</v>
      </c>
      <c r="BB1105" s="154">
        <v>0</v>
      </c>
      <c r="BC1105" s="22">
        <f t="shared" si="51"/>
        <v>0</v>
      </c>
      <c r="BD1105" s="22">
        <f t="shared" si="52"/>
        <v>0</v>
      </c>
      <c r="BE1105" s="22">
        <f t="shared" si="53"/>
        <v>0</v>
      </c>
    </row>
    <row r="1106" spans="1:57" x14ac:dyDescent="0.3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40">
        <v>44291</v>
      </c>
      <c r="AF1106" s="140">
        <v>45387</v>
      </c>
      <c r="AG1106" s="141">
        <v>2226623.79</v>
      </c>
      <c r="AH1106" s="83">
        <v>0</v>
      </c>
      <c r="AI1106" s="83">
        <v>0</v>
      </c>
      <c r="AJ1106" s="142">
        <v>6.1699999999999998E-2</v>
      </c>
      <c r="AK1106" s="79" t="s">
        <v>651</v>
      </c>
      <c r="AL1106" s="79" t="s">
        <v>652</v>
      </c>
      <c r="AM1106" s="154">
        <v>0</v>
      </c>
      <c r="AN1106" s="154">
        <v>0</v>
      </c>
      <c r="AO1106" s="154">
        <v>0</v>
      </c>
      <c r="AP1106" s="154">
        <v>0</v>
      </c>
      <c r="AQ1106" s="154">
        <v>0</v>
      </c>
      <c r="AR1106" s="154">
        <v>0</v>
      </c>
      <c r="AS1106" s="154">
        <v>0</v>
      </c>
      <c r="AT1106" s="154">
        <v>0</v>
      </c>
      <c r="AU1106" s="154">
        <v>0</v>
      </c>
      <c r="AV1106" s="154">
        <v>0</v>
      </c>
      <c r="AW1106" s="154">
        <v>0</v>
      </c>
      <c r="AX1106" s="154">
        <v>0</v>
      </c>
      <c r="AY1106" s="154">
        <v>0</v>
      </c>
      <c r="AZ1106" s="154">
        <v>0</v>
      </c>
      <c r="BA1106" s="154">
        <v>0</v>
      </c>
      <c r="BB1106" s="154">
        <v>0</v>
      </c>
      <c r="BC1106" s="22">
        <f t="shared" si="51"/>
        <v>0</v>
      </c>
      <c r="BD1106" s="22">
        <f t="shared" si="52"/>
        <v>0</v>
      </c>
      <c r="BE1106" s="22">
        <f t="shared" si="53"/>
        <v>0</v>
      </c>
    </row>
    <row r="1107" spans="1:57" x14ac:dyDescent="0.3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0">
        <v>44291</v>
      </c>
      <c r="AF1107" s="140">
        <v>46117</v>
      </c>
      <c r="AG1107" s="141">
        <v>2222644.7999999998</v>
      </c>
      <c r="AH1107" s="83">
        <v>1.5972222222222223</v>
      </c>
      <c r="AI1107" s="83">
        <v>5</v>
      </c>
      <c r="AJ1107" s="142">
        <v>7.1300000000000002E-2</v>
      </c>
      <c r="AK1107" s="79" t="s">
        <v>651</v>
      </c>
      <c r="AL1107" s="79" t="s">
        <v>652</v>
      </c>
      <c r="AM1107" s="154">
        <v>0</v>
      </c>
      <c r="AN1107" s="154">
        <v>0</v>
      </c>
      <c r="AO1107" s="154">
        <v>0</v>
      </c>
      <c r="AP1107" s="154">
        <v>0</v>
      </c>
      <c r="AQ1107" s="154">
        <v>0</v>
      </c>
      <c r="AR1107" s="154">
        <v>0</v>
      </c>
      <c r="AS1107" s="154">
        <v>0</v>
      </c>
      <c r="AT1107" s="154">
        <v>0</v>
      </c>
      <c r="AU1107" s="154">
        <v>0</v>
      </c>
      <c r="AV1107" s="154">
        <v>0</v>
      </c>
      <c r="AW1107" s="154">
        <v>0</v>
      </c>
      <c r="AX1107" s="154">
        <v>0</v>
      </c>
      <c r="AY1107" s="154">
        <v>0</v>
      </c>
      <c r="AZ1107" s="154">
        <v>0</v>
      </c>
      <c r="BA1107" s="154">
        <v>0</v>
      </c>
      <c r="BB1107" s="154">
        <v>0</v>
      </c>
      <c r="BC1107" s="22">
        <f t="shared" si="51"/>
        <v>0</v>
      </c>
      <c r="BD1107" s="22">
        <f t="shared" si="52"/>
        <v>0</v>
      </c>
      <c r="BE1107" s="22">
        <f t="shared" si="53"/>
        <v>0</v>
      </c>
    </row>
    <row r="1108" spans="1:57" x14ac:dyDescent="0.3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40">
        <v>44291</v>
      </c>
      <c r="AF1108" s="140">
        <v>45387</v>
      </c>
      <c r="AG1108" s="141">
        <v>272308.46000000002</v>
      </c>
      <c r="AH1108" s="83">
        <v>0</v>
      </c>
      <c r="AI1108" s="83">
        <v>0</v>
      </c>
      <c r="AJ1108" s="142">
        <v>6.1699999999999998E-2</v>
      </c>
      <c r="AK1108" s="79" t="s">
        <v>651</v>
      </c>
      <c r="AL1108" s="79" t="s">
        <v>652</v>
      </c>
      <c r="AM1108" s="154">
        <v>0</v>
      </c>
      <c r="AN1108" s="154">
        <v>0</v>
      </c>
      <c r="AO1108" s="154">
        <v>0</v>
      </c>
      <c r="AP1108" s="154">
        <v>0</v>
      </c>
      <c r="AQ1108" s="154">
        <v>0</v>
      </c>
      <c r="AR1108" s="154">
        <v>0</v>
      </c>
      <c r="AS1108" s="154">
        <v>0</v>
      </c>
      <c r="AT1108" s="154">
        <v>0</v>
      </c>
      <c r="AU1108" s="154">
        <v>0</v>
      </c>
      <c r="AV1108" s="154">
        <v>0</v>
      </c>
      <c r="AW1108" s="154">
        <v>0</v>
      </c>
      <c r="AX1108" s="154">
        <v>0</v>
      </c>
      <c r="AY1108" s="154">
        <v>0</v>
      </c>
      <c r="AZ1108" s="154">
        <v>0</v>
      </c>
      <c r="BA1108" s="154">
        <v>0</v>
      </c>
      <c r="BB1108" s="154">
        <v>0</v>
      </c>
      <c r="BC1108" s="22">
        <f t="shared" si="51"/>
        <v>0</v>
      </c>
      <c r="BD1108" s="22">
        <f t="shared" si="52"/>
        <v>0</v>
      </c>
      <c r="BE1108" s="22">
        <f t="shared" si="53"/>
        <v>0</v>
      </c>
    </row>
    <row r="1109" spans="1:57" x14ac:dyDescent="0.3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40">
        <v>44291</v>
      </c>
      <c r="AF1109" s="140">
        <v>46117</v>
      </c>
      <c r="AG1109" s="141">
        <v>634251.98</v>
      </c>
      <c r="AH1109" s="83">
        <v>1.5972222222222223</v>
      </c>
      <c r="AI1109" s="83">
        <v>5</v>
      </c>
      <c r="AJ1109" s="142">
        <v>7.1300000000000002E-2</v>
      </c>
      <c r="AK1109" s="79" t="s">
        <v>651</v>
      </c>
      <c r="AL1109" s="79" t="s">
        <v>652</v>
      </c>
      <c r="AM1109" s="154">
        <v>0</v>
      </c>
      <c r="AN1109" s="154">
        <v>0</v>
      </c>
      <c r="AO1109" s="154">
        <v>0</v>
      </c>
      <c r="AP1109" s="154">
        <v>0</v>
      </c>
      <c r="AQ1109" s="154">
        <v>0</v>
      </c>
      <c r="AR1109" s="154">
        <v>0</v>
      </c>
      <c r="AS1109" s="154">
        <v>0</v>
      </c>
      <c r="AT1109" s="154">
        <v>0</v>
      </c>
      <c r="AU1109" s="154">
        <v>0</v>
      </c>
      <c r="AV1109" s="154">
        <v>0</v>
      </c>
      <c r="AW1109" s="154">
        <v>0</v>
      </c>
      <c r="AX1109" s="154">
        <v>0</v>
      </c>
      <c r="AY1109" s="154">
        <v>0</v>
      </c>
      <c r="AZ1109" s="154">
        <v>0</v>
      </c>
      <c r="BA1109" s="154">
        <v>0</v>
      </c>
      <c r="BB1109" s="154">
        <v>0</v>
      </c>
      <c r="BC1109" s="22">
        <f t="shared" si="51"/>
        <v>0</v>
      </c>
      <c r="BD1109" s="22">
        <f t="shared" si="52"/>
        <v>0</v>
      </c>
      <c r="BE1109" s="22">
        <f t="shared" si="53"/>
        <v>0</v>
      </c>
    </row>
    <row r="1110" spans="1:57" x14ac:dyDescent="0.3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40">
        <v>44291</v>
      </c>
      <c r="AF1110" s="140">
        <v>45387</v>
      </c>
      <c r="AG1110" s="141">
        <v>193432.4</v>
      </c>
      <c r="AH1110" s="83">
        <v>0</v>
      </c>
      <c r="AI1110" s="83">
        <v>0</v>
      </c>
      <c r="AJ1110" s="142">
        <v>6.1699999999999998E-2</v>
      </c>
      <c r="AK1110" s="79" t="s">
        <v>651</v>
      </c>
      <c r="AL1110" s="79" t="s">
        <v>652</v>
      </c>
      <c r="AM1110" s="154">
        <v>0</v>
      </c>
      <c r="AN1110" s="154">
        <v>0</v>
      </c>
      <c r="AO1110" s="154">
        <v>0</v>
      </c>
      <c r="AP1110" s="154">
        <v>0</v>
      </c>
      <c r="AQ1110" s="154">
        <v>0</v>
      </c>
      <c r="AR1110" s="154">
        <v>0</v>
      </c>
      <c r="AS1110" s="154">
        <v>0</v>
      </c>
      <c r="AT1110" s="154">
        <v>0</v>
      </c>
      <c r="AU1110" s="154">
        <v>0</v>
      </c>
      <c r="AV1110" s="154">
        <v>0</v>
      </c>
      <c r="AW1110" s="154">
        <v>0</v>
      </c>
      <c r="AX1110" s="154">
        <v>0</v>
      </c>
      <c r="AY1110" s="154">
        <v>0</v>
      </c>
      <c r="AZ1110" s="154">
        <v>0</v>
      </c>
      <c r="BA1110" s="154">
        <v>0</v>
      </c>
      <c r="BB1110" s="154">
        <v>0</v>
      </c>
      <c r="BC1110" s="22">
        <f t="shared" si="51"/>
        <v>0</v>
      </c>
      <c r="BD1110" s="22">
        <f t="shared" si="52"/>
        <v>0</v>
      </c>
      <c r="BE1110" s="22">
        <f t="shared" si="53"/>
        <v>0</v>
      </c>
    </row>
    <row r="1111" spans="1:57" x14ac:dyDescent="0.3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40">
        <v>44291</v>
      </c>
      <c r="AF1111" s="140">
        <v>46117</v>
      </c>
      <c r="AG1111" s="141">
        <v>450536.43</v>
      </c>
      <c r="AH1111" s="83">
        <v>1.5972222222222223</v>
      </c>
      <c r="AI1111" s="83">
        <v>5</v>
      </c>
      <c r="AJ1111" s="142">
        <v>7.1300000000000002E-2</v>
      </c>
      <c r="AK1111" s="79" t="s">
        <v>651</v>
      </c>
      <c r="AL1111" s="79" t="s">
        <v>652</v>
      </c>
      <c r="AM1111" s="154">
        <v>0</v>
      </c>
      <c r="AN1111" s="154">
        <v>0</v>
      </c>
      <c r="AO1111" s="154">
        <v>0</v>
      </c>
      <c r="AP1111" s="154">
        <v>0</v>
      </c>
      <c r="AQ1111" s="154">
        <v>0</v>
      </c>
      <c r="AR1111" s="154">
        <v>0</v>
      </c>
      <c r="AS1111" s="154">
        <v>0</v>
      </c>
      <c r="AT1111" s="154">
        <v>0</v>
      </c>
      <c r="AU1111" s="154">
        <v>0</v>
      </c>
      <c r="AV1111" s="154">
        <v>0</v>
      </c>
      <c r="AW1111" s="154">
        <v>0</v>
      </c>
      <c r="AX1111" s="154">
        <v>0</v>
      </c>
      <c r="AY1111" s="154">
        <v>0</v>
      </c>
      <c r="AZ1111" s="154">
        <v>0</v>
      </c>
      <c r="BA1111" s="154">
        <v>0</v>
      </c>
      <c r="BB1111" s="154">
        <v>0</v>
      </c>
      <c r="BC1111" s="22">
        <f t="shared" si="51"/>
        <v>0</v>
      </c>
      <c r="BD1111" s="22">
        <f t="shared" si="52"/>
        <v>0</v>
      </c>
      <c r="BE1111" s="22">
        <f t="shared" si="53"/>
        <v>0</v>
      </c>
    </row>
    <row r="1112" spans="1:57" x14ac:dyDescent="0.3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40">
        <v>44291</v>
      </c>
      <c r="AF1112" s="140">
        <v>45387</v>
      </c>
      <c r="AG1112" s="141">
        <v>28197.05</v>
      </c>
      <c r="AH1112" s="83">
        <v>0</v>
      </c>
      <c r="AI1112" s="83">
        <v>0</v>
      </c>
      <c r="AJ1112" s="142">
        <v>6.1699999999999998E-2</v>
      </c>
      <c r="AK1112" s="79" t="s">
        <v>651</v>
      </c>
      <c r="AL1112" s="79" t="s">
        <v>652</v>
      </c>
      <c r="AM1112" s="154">
        <v>0</v>
      </c>
      <c r="AN1112" s="154">
        <v>0</v>
      </c>
      <c r="AO1112" s="154">
        <v>0</v>
      </c>
      <c r="AP1112" s="154">
        <v>0</v>
      </c>
      <c r="AQ1112" s="154">
        <v>0</v>
      </c>
      <c r="AR1112" s="154">
        <v>0</v>
      </c>
      <c r="AS1112" s="154">
        <v>0</v>
      </c>
      <c r="AT1112" s="154">
        <v>0</v>
      </c>
      <c r="AU1112" s="154">
        <v>0</v>
      </c>
      <c r="AV1112" s="154">
        <v>0</v>
      </c>
      <c r="AW1112" s="154">
        <v>0</v>
      </c>
      <c r="AX1112" s="154">
        <v>0</v>
      </c>
      <c r="AY1112" s="154">
        <v>0</v>
      </c>
      <c r="AZ1112" s="154">
        <v>0</v>
      </c>
      <c r="BA1112" s="154">
        <v>0</v>
      </c>
      <c r="BB1112" s="154">
        <v>0</v>
      </c>
      <c r="BC1112" s="22">
        <f t="shared" si="51"/>
        <v>0</v>
      </c>
      <c r="BD1112" s="22">
        <f t="shared" si="52"/>
        <v>0</v>
      </c>
      <c r="BE1112" s="22">
        <f t="shared" si="53"/>
        <v>0</v>
      </c>
    </row>
    <row r="1113" spans="1:57" x14ac:dyDescent="0.3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0">
        <v>44291</v>
      </c>
      <c r="AF1113" s="140">
        <v>46117</v>
      </c>
      <c r="AG1113" s="141">
        <v>65675.649999999994</v>
      </c>
      <c r="AH1113" s="83">
        <v>1.5972222222222223</v>
      </c>
      <c r="AI1113" s="83">
        <v>5</v>
      </c>
      <c r="AJ1113" s="142">
        <v>7.1300000000000002E-2</v>
      </c>
      <c r="AK1113" s="79" t="s">
        <v>651</v>
      </c>
      <c r="AL1113" s="79" t="s">
        <v>652</v>
      </c>
      <c r="AM1113" s="154">
        <v>0</v>
      </c>
      <c r="AN1113" s="154">
        <v>0</v>
      </c>
      <c r="AO1113" s="154">
        <v>0</v>
      </c>
      <c r="AP1113" s="154">
        <v>0</v>
      </c>
      <c r="AQ1113" s="154">
        <v>0</v>
      </c>
      <c r="AR1113" s="154">
        <v>0</v>
      </c>
      <c r="AS1113" s="154">
        <v>0</v>
      </c>
      <c r="AT1113" s="154">
        <v>0</v>
      </c>
      <c r="AU1113" s="154">
        <v>0</v>
      </c>
      <c r="AV1113" s="154">
        <v>0</v>
      </c>
      <c r="AW1113" s="154">
        <v>0</v>
      </c>
      <c r="AX1113" s="154">
        <v>0</v>
      </c>
      <c r="AY1113" s="154">
        <v>0</v>
      </c>
      <c r="AZ1113" s="154">
        <v>0</v>
      </c>
      <c r="BA1113" s="154">
        <v>0</v>
      </c>
      <c r="BB1113" s="154">
        <v>0</v>
      </c>
      <c r="BC1113" s="22">
        <f t="shared" si="51"/>
        <v>0</v>
      </c>
      <c r="BD1113" s="22">
        <f t="shared" si="52"/>
        <v>0</v>
      </c>
      <c r="BE1113" s="22">
        <f t="shared" si="53"/>
        <v>0</v>
      </c>
    </row>
    <row r="1114" spans="1:57" x14ac:dyDescent="0.3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40">
        <v>44291</v>
      </c>
      <c r="AF1114" s="140">
        <v>45387</v>
      </c>
      <c r="AG1114" s="141">
        <v>52433.35</v>
      </c>
      <c r="AH1114" s="83">
        <v>0</v>
      </c>
      <c r="AI1114" s="83">
        <v>0</v>
      </c>
      <c r="AJ1114" s="142">
        <v>6.1699999999999998E-2</v>
      </c>
      <c r="AK1114" s="79" t="s">
        <v>651</v>
      </c>
      <c r="AL1114" s="79" t="s">
        <v>652</v>
      </c>
      <c r="AM1114" s="154">
        <v>0</v>
      </c>
      <c r="AN1114" s="154">
        <v>0</v>
      </c>
      <c r="AO1114" s="154">
        <v>0</v>
      </c>
      <c r="AP1114" s="154">
        <v>0</v>
      </c>
      <c r="AQ1114" s="154">
        <v>0</v>
      </c>
      <c r="AR1114" s="154">
        <v>0</v>
      </c>
      <c r="AS1114" s="154">
        <v>0</v>
      </c>
      <c r="AT1114" s="154">
        <v>0</v>
      </c>
      <c r="AU1114" s="154">
        <v>0</v>
      </c>
      <c r="AV1114" s="154">
        <v>0</v>
      </c>
      <c r="AW1114" s="154">
        <v>0</v>
      </c>
      <c r="AX1114" s="154">
        <v>0</v>
      </c>
      <c r="AY1114" s="154">
        <v>0</v>
      </c>
      <c r="AZ1114" s="154">
        <v>0</v>
      </c>
      <c r="BA1114" s="154">
        <v>0</v>
      </c>
      <c r="BB1114" s="154">
        <v>0</v>
      </c>
      <c r="BC1114" s="22">
        <f t="shared" si="51"/>
        <v>0</v>
      </c>
      <c r="BD1114" s="22">
        <f t="shared" si="52"/>
        <v>0</v>
      </c>
      <c r="BE1114" s="22">
        <f t="shared" si="53"/>
        <v>0</v>
      </c>
    </row>
    <row r="1115" spans="1:57" x14ac:dyDescent="0.3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40">
        <v>44291</v>
      </c>
      <c r="AF1115" s="140">
        <v>46117</v>
      </c>
      <c r="AG1115" s="141">
        <v>122126.15</v>
      </c>
      <c r="AH1115" s="83">
        <v>1.5972222222222223</v>
      </c>
      <c r="AI1115" s="83">
        <v>5</v>
      </c>
      <c r="AJ1115" s="142">
        <v>7.1300000000000002E-2</v>
      </c>
      <c r="AK1115" s="79" t="s">
        <v>651</v>
      </c>
      <c r="AL1115" s="79" t="s">
        <v>652</v>
      </c>
      <c r="AM1115" s="154">
        <v>0</v>
      </c>
      <c r="AN1115" s="154">
        <v>0</v>
      </c>
      <c r="AO1115" s="154">
        <v>0</v>
      </c>
      <c r="AP1115" s="154">
        <v>0</v>
      </c>
      <c r="AQ1115" s="154">
        <v>0</v>
      </c>
      <c r="AR1115" s="154">
        <v>0</v>
      </c>
      <c r="AS1115" s="154">
        <v>0</v>
      </c>
      <c r="AT1115" s="154">
        <v>0</v>
      </c>
      <c r="AU1115" s="154">
        <v>0</v>
      </c>
      <c r="AV1115" s="154">
        <v>0</v>
      </c>
      <c r="AW1115" s="154">
        <v>0</v>
      </c>
      <c r="AX1115" s="154">
        <v>0</v>
      </c>
      <c r="AY1115" s="154">
        <v>0</v>
      </c>
      <c r="AZ1115" s="154">
        <v>0</v>
      </c>
      <c r="BA1115" s="154">
        <v>0</v>
      </c>
      <c r="BB1115" s="154">
        <v>0</v>
      </c>
      <c r="BC1115" s="22">
        <f t="shared" si="51"/>
        <v>0</v>
      </c>
      <c r="BD1115" s="22">
        <f t="shared" si="52"/>
        <v>0</v>
      </c>
      <c r="BE1115" s="22">
        <f t="shared" si="53"/>
        <v>0</v>
      </c>
    </row>
    <row r="1116" spans="1:57" x14ac:dyDescent="0.3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40">
        <v>44291</v>
      </c>
      <c r="AF1116" s="140">
        <v>45387</v>
      </c>
      <c r="AG1116" s="141">
        <v>172700</v>
      </c>
      <c r="AH1116" s="83">
        <v>0</v>
      </c>
      <c r="AI1116" s="83">
        <v>0</v>
      </c>
      <c r="AJ1116" s="142">
        <v>6.1699999999999998E-2</v>
      </c>
      <c r="AK1116" s="79" t="s">
        <v>651</v>
      </c>
      <c r="AL1116" s="79" t="s">
        <v>652</v>
      </c>
      <c r="AM1116" s="154">
        <v>0</v>
      </c>
      <c r="AN1116" s="154">
        <v>0</v>
      </c>
      <c r="AO1116" s="154">
        <v>0</v>
      </c>
      <c r="AP1116" s="154">
        <v>0</v>
      </c>
      <c r="AQ1116" s="154">
        <v>0</v>
      </c>
      <c r="AR1116" s="154">
        <v>0</v>
      </c>
      <c r="AS1116" s="154">
        <v>0</v>
      </c>
      <c r="AT1116" s="154">
        <v>0</v>
      </c>
      <c r="AU1116" s="154">
        <v>0</v>
      </c>
      <c r="AV1116" s="154">
        <v>0</v>
      </c>
      <c r="AW1116" s="154">
        <v>0</v>
      </c>
      <c r="AX1116" s="154">
        <v>0</v>
      </c>
      <c r="AY1116" s="154">
        <v>0</v>
      </c>
      <c r="AZ1116" s="154">
        <v>0</v>
      </c>
      <c r="BA1116" s="154">
        <v>0</v>
      </c>
      <c r="BB1116" s="154">
        <v>0</v>
      </c>
      <c r="BC1116" s="22">
        <f t="shared" si="51"/>
        <v>0</v>
      </c>
      <c r="BD1116" s="22">
        <f t="shared" si="52"/>
        <v>0</v>
      </c>
      <c r="BE1116" s="22">
        <f t="shared" si="53"/>
        <v>0</v>
      </c>
    </row>
    <row r="1117" spans="1:57" x14ac:dyDescent="0.3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40">
        <v>44291</v>
      </c>
      <c r="AF1117" s="140">
        <v>46117</v>
      </c>
      <c r="AG1117" s="141">
        <v>402375</v>
      </c>
      <c r="AH1117" s="83">
        <v>1.5972222222222223</v>
      </c>
      <c r="AI1117" s="83">
        <v>5</v>
      </c>
      <c r="AJ1117" s="142">
        <v>7.1300000000000002E-2</v>
      </c>
      <c r="AK1117" s="79" t="s">
        <v>651</v>
      </c>
      <c r="AL1117" s="79" t="s">
        <v>652</v>
      </c>
      <c r="AM1117" s="154">
        <v>0</v>
      </c>
      <c r="AN1117" s="154">
        <v>0</v>
      </c>
      <c r="AO1117" s="154">
        <v>0</v>
      </c>
      <c r="AP1117" s="154">
        <v>0</v>
      </c>
      <c r="AQ1117" s="154">
        <v>0</v>
      </c>
      <c r="AR1117" s="154">
        <v>0</v>
      </c>
      <c r="AS1117" s="154">
        <v>0</v>
      </c>
      <c r="AT1117" s="154">
        <v>0</v>
      </c>
      <c r="AU1117" s="154">
        <v>0</v>
      </c>
      <c r="AV1117" s="154">
        <v>0</v>
      </c>
      <c r="AW1117" s="154">
        <v>0</v>
      </c>
      <c r="AX1117" s="154">
        <v>0</v>
      </c>
      <c r="AY1117" s="154">
        <v>0</v>
      </c>
      <c r="AZ1117" s="154">
        <v>0</v>
      </c>
      <c r="BA1117" s="154">
        <v>0</v>
      </c>
      <c r="BB1117" s="154">
        <v>0</v>
      </c>
      <c r="BC1117" s="22">
        <f t="shared" si="51"/>
        <v>0</v>
      </c>
      <c r="BD1117" s="22">
        <f t="shared" si="52"/>
        <v>0</v>
      </c>
      <c r="BE1117" s="22">
        <f t="shared" si="53"/>
        <v>0</v>
      </c>
    </row>
    <row r="1118" spans="1:57" x14ac:dyDescent="0.3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40">
        <v>44291</v>
      </c>
      <c r="AF1118" s="140">
        <v>45387</v>
      </c>
      <c r="AG1118" s="141">
        <v>889436.16000000003</v>
      </c>
      <c r="AH1118" s="83">
        <v>0</v>
      </c>
      <c r="AI1118" s="83">
        <v>0</v>
      </c>
      <c r="AJ1118" s="142">
        <v>6.1699999999999998E-2</v>
      </c>
      <c r="AK1118" s="79" t="s">
        <v>651</v>
      </c>
      <c r="AL1118" s="79" t="s">
        <v>652</v>
      </c>
      <c r="AM1118" s="154">
        <v>0</v>
      </c>
      <c r="AN1118" s="154">
        <v>0</v>
      </c>
      <c r="AO1118" s="154">
        <v>0</v>
      </c>
      <c r="AP1118" s="154">
        <v>0</v>
      </c>
      <c r="AQ1118" s="154">
        <v>0</v>
      </c>
      <c r="AR1118" s="154">
        <v>0</v>
      </c>
      <c r="AS1118" s="154">
        <v>0</v>
      </c>
      <c r="AT1118" s="154">
        <v>0</v>
      </c>
      <c r="AU1118" s="154">
        <v>0</v>
      </c>
      <c r="AV1118" s="154">
        <v>0</v>
      </c>
      <c r="AW1118" s="154">
        <v>0</v>
      </c>
      <c r="AX1118" s="154">
        <v>0</v>
      </c>
      <c r="AY1118" s="154">
        <v>0</v>
      </c>
      <c r="AZ1118" s="154">
        <v>0</v>
      </c>
      <c r="BA1118" s="154">
        <v>0</v>
      </c>
      <c r="BB1118" s="154">
        <v>0</v>
      </c>
      <c r="BC1118" s="22">
        <f t="shared" si="51"/>
        <v>0</v>
      </c>
      <c r="BD1118" s="22">
        <f t="shared" si="52"/>
        <v>0</v>
      </c>
      <c r="BE1118" s="22">
        <f t="shared" si="53"/>
        <v>0</v>
      </c>
    </row>
    <row r="1119" spans="1:57" x14ac:dyDescent="0.3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40">
        <v>44291</v>
      </c>
      <c r="AF1119" s="140">
        <v>45387</v>
      </c>
      <c r="AG1119" s="141">
        <v>434727.88</v>
      </c>
      <c r="AH1119" s="83">
        <v>0</v>
      </c>
      <c r="AI1119" s="83">
        <v>0</v>
      </c>
      <c r="AJ1119" s="142">
        <v>6.1699999999999998E-2</v>
      </c>
      <c r="AK1119" s="79" t="s">
        <v>651</v>
      </c>
      <c r="AL1119" s="79" t="s">
        <v>652</v>
      </c>
      <c r="AM1119" s="154">
        <v>0</v>
      </c>
      <c r="AN1119" s="154">
        <v>0</v>
      </c>
      <c r="AO1119" s="154">
        <v>0</v>
      </c>
      <c r="AP1119" s="154">
        <v>0</v>
      </c>
      <c r="AQ1119" s="154">
        <v>0</v>
      </c>
      <c r="AR1119" s="154">
        <v>0</v>
      </c>
      <c r="AS1119" s="154">
        <v>0</v>
      </c>
      <c r="AT1119" s="154">
        <v>0</v>
      </c>
      <c r="AU1119" s="154">
        <v>0</v>
      </c>
      <c r="AV1119" s="154">
        <v>0</v>
      </c>
      <c r="AW1119" s="154">
        <v>0</v>
      </c>
      <c r="AX1119" s="154">
        <v>0</v>
      </c>
      <c r="AY1119" s="154">
        <v>0</v>
      </c>
      <c r="AZ1119" s="154">
        <v>0</v>
      </c>
      <c r="BA1119" s="154">
        <v>0</v>
      </c>
      <c r="BB1119" s="154">
        <v>0</v>
      </c>
      <c r="BC1119" s="22">
        <f t="shared" si="51"/>
        <v>0</v>
      </c>
      <c r="BD1119" s="22">
        <f t="shared" si="52"/>
        <v>0</v>
      </c>
      <c r="BE1119" s="22">
        <f t="shared" si="53"/>
        <v>0</v>
      </c>
    </row>
    <row r="1120" spans="1:57" x14ac:dyDescent="0.3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40">
        <v>44291</v>
      </c>
      <c r="AF1120" s="140">
        <v>45387</v>
      </c>
      <c r="AG1120" s="141">
        <v>78864.639999999999</v>
      </c>
      <c r="AH1120" s="83">
        <v>0</v>
      </c>
      <c r="AI1120" s="83">
        <v>0</v>
      </c>
      <c r="AJ1120" s="142">
        <v>6.1699999999999998E-2</v>
      </c>
      <c r="AK1120" s="79" t="s">
        <v>651</v>
      </c>
      <c r="AL1120" s="79" t="s">
        <v>652</v>
      </c>
      <c r="AM1120" s="154">
        <v>0</v>
      </c>
      <c r="AN1120" s="154">
        <v>0</v>
      </c>
      <c r="AO1120" s="154">
        <v>0</v>
      </c>
      <c r="AP1120" s="154">
        <v>0</v>
      </c>
      <c r="AQ1120" s="154">
        <v>0</v>
      </c>
      <c r="AR1120" s="154">
        <v>0</v>
      </c>
      <c r="AS1120" s="154">
        <v>0</v>
      </c>
      <c r="AT1120" s="154">
        <v>0</v>
      </c>
      <c r="AU1120" s="154">
        <v>0</v>
      </c>
      <c r="AV1120" s="154">
        <v>0</v>
      </c>
      <c r="AW1120" s="154">
        <v>0</v>
      </c>
      <c r="AX1120" s="154">
        <v>0</v>
      </c>
      <c r="AY1120" s="154">
        <v>0</v>
      </c>
      <c r="AZ1120" s="154">
        <v>0</v>
      </c>
      <c r="BA1120" s="154">
        <v>0</v>
      </c>
      <c r="BB1120" s="154">
        <v>0</v>
      </c>
      <c r="BC1120" s="22">
        <f t="shared" si="51"/>
        <v>0</v>
      </c>
      <c r="BD1120" s="22">
        <f t="shared" si="52"/>
        <v>0</v>
      </c>
      <c r="BE1120" s="22">
        <f t="shared" si="53"/>
        <v>0</v>
      </c>
    </row>
    <row r="1121" spans="1:57" x14ac:dyDescent="0.3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40">
        <v>44291</v>
      </c>
      <c r="AF1121" s="140">
        <v>46117</v>
      </c>
      <c r="AG1121" s="141">
        <v>183679.42</v>
      </c>
      <c r="AH1121" s="83">
        <v>1.5972222222222223</v>
      </c>
      <c r="AI1121" s="83">
        <v>5</v>
      </c>
      <c r="AJ1121" s="142">
        <v>7.1300000000000002E-2</v>
      </c>
      <c r="AK1121" s="79" t="s">
        <v>651</v>
      </c>
      <c r="AL1121" s="79" t="s">
        <v>652</v>
      </c>
      <c r="AM1121" s="154">
        <v>0</v>
      </c>
      <c r="AN1121" s="154">
        <v>0</v>
      </c>
      <c r="AO1121" s="154">
        <v>0</v>
      </c>
      <c r="AP1121" s="154">
        <v>0</v>
      </c>
      <c r="AQ1121" s="154">
        <v>0</v>
      </c>
      <c r="AR1121" s="154">
        <v>0</v>
      </c>
      <c r="AS1121" s="154">
        <v>0</v>
      </c>
      <c r="AT1121" s="154">
        <v>0</v>
      </c>
      <c r="AU1121" s="154">
        <v>0</v>
      </c>
      <c r="AV1121" s="154">
        <v>0</v>
      </c>
      <c r="AW1121" s="154">
        <v>0</v>
      </c>
      <c r="AX1121" s="154">
        <v>0</v>
      </c>
      <c r="AY1121" s="154">
        <v>0</v>
      </c>
      <c r="AZ1121" s="154">
        <v>0</v>
      </c>
      <c r="BA1121" s="154">
        <v>0</v>
      </c>
      <c r="BB1121" s="154">
        <v>0</v>
      </c>
      <c r="BC1121" s="22">
        <f t="shared" si="51"/>
        <v>0</v>
      </c>
      <c r="BD1121" s="22">
        <f t="shared" si="52"/>
        <v>0</v>
      </c>
      <c r="BE1121" s="22">
        <f t="shared" si="53"/>
        <v>0</v>
      </c>
    </row>
    <row r="1122" spans="1:57" x14ac:dyDescent="0.3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40">
        <v>44291</v>
      </c>
      <c r="AF1122" s="140">
        <v>45387</v>
      </c>
      <c r="AG1122" s="141">
        <v>27769.96</v>
      </c>
      <c r="AH1122" s="83">
        <v>0</v>
      </c>
      <c r="AI1122" s="83">
        <v>0</v>
      </c>
      <c r="AJ1122" s="142">
        <v>6.1699999999999998E-2</v>
      </c>
      <c r="AK1122" s="79" t="s">
        <v>651</v>
      </c>
      <c r="AL1122" s="79" t="s">
        <v>652</v>
      </c>
      <c r="AM1122" s="154">
        <v>0</v>
      </c>
      <c r="AN1122" s="154">
        <v>0</v>
      </c>
      <c r="AO1122" s="154">
        <v>0</v>
      </c>
      <c r="AP1122" s="154">
        <v>0</v>
      </c>
      <c r="AQ1122" s="154">
        <v>0</v>
      </c>
      <c r="AR1122" s="154">
        <v>0</v>
      </c>
      <c r="AS1122" s="154">
        <v>0</v>
      </c>
      <c r="AT1122" s="154">
        <v>0</v>
      </c>
      <c r="AU1122" s="154">
        <v>0</v>
      </c>
      <c r="AV1122" s="154">
        <v>0</v>
      </c>
      <c r="AW1122" s="154">
        <v>0</v>
      </c>
      <c r="AX1122" s="154">
        <v>0</v>
      </c>
      <c r="AY1122" s="154">
        <v>0</v>
      </c>
      <c r="AZ1122" s="154">
        <v>0</v>
      </c>
      <c r="BA1122" s="154">
        <v>0</v>
      </c>
      <c r="BB1122" s="154">
        <v>0</v>
      </c>
      <c r="BC1122" s="22">
        <f t="shared" si="51"/>
        <v>0</v>
      </c>
      <c r="BD1122" s="22">
        <f t="shared" si="52"/>
        <v>0</v>
      </c>
      <c r="BE1122" s="22">
        <f t="shared" si="53"/>
        <v>0</v>
      </c>
    </row>
    <row r="1123" spans="1:57" x14ac:dyDescent="0.3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40">
        <v>44291</v>
      </c>
      <c r="AF1123" s="140">
        <v>46117</v>
      </c>
      <c r="AG1123" s="141">
        <v>64677.71</v>
      </c>
      <c r="AH1123" s="83">
        <v>1.5972222222222223</v>
      </c>
      <c r="AI1123" s="83">
        <v>5</v>
      </c>
      <c r="AJ1123" s="142">
        <v>7.1300000000000002E-2</v>
      </c>
      <c r="AK1123" s="79" t="s">
        <v>651</v>
      </c>
      <c r="AL1123" s="79" t="s">
        <v>652</v>
      </c>
      <c r="AM1123" s="154">
        <v>0</v>
      </c>
      <c r="AN1123" s="154">
        <v>0</v>
      </c>
      <c r="AO1123" s="154">
        <v>0</v>
      </c>
      <c r="AP1123" s="154">
        <v>0</v>
      </c>
      <c r="AQ1123" s="154">
        <v>0</v>
      </c>
      <c r="AR1123" s="154">
        <v>0</v>
      </c>
      <c r="AS1123" s="154">
        <v>0</v>
      </c>
      <c r="AT1123" s="154">
        <v>0</v>
      </c>
      <c r="AU1123" s="154">
        <v>0</v>
      </c>
      <c r="AV1123" s="154">
        <v>0</v>
      </c>
      <c r="AW1123" s="154">
        <v>0</v>
      </c>
      <c r="AX1123" s="154">
        <v>0</v>
      </c>
      <c r="AY1123" s="154">
        <v>0</v>
      </c>
      <c r="AZ1123" s="154">
        <v>0</v>
      </c>
      <c r="BA1123" s="154">
        <v>0</v>
      </c>
      <c r="BB1123" s="154">
        <v>0</v>
      </c>
      <c r="BC1123" s="22">
        <f t="shared" si="51"/>
        <v>0</v>
      </c>
      <c r="BD1123" s="22">
        <f t="shared" si="52"/>
        <v>0</v>
      </c>
      <c r="BE1123" s="22">
        <f t="shared" si="53"/>
        <v>0</v>
      </c>
    </row>
    <row r="1124" spans="1:57" x14ac:dyDescent="0.3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40">
        <v>44291</v>
      </c>
      <c r="AF1124" s="140">
        <v>45387</v>
      </c>
      <c r="AG1124" s="141">
        <v>111120.44</v>
      </c>
      <c r="AH1124" s="83">
        <v>0</v>
      </c>
      <c r="AI1124" s="83">
        <v>0</v>
      </c>
      <c r="AJ1124" s="142">
        <v>6.1699999999999998E-2</v>
      </c>
      <c r="AK1124" s="79" t="s">
        <v>651</v>
      </c>
      <c r="AL1124" s="79" t="s">
        <v>652</v>
      </c>
      <c r="AM1124" s="154">
        <v>0</v>
      </c>
      <c r="AN1124" s="154">
        <v>0</v>
      </c>
      <c r="AO1124" s="154">
        <v>0</v>
      </c>
      <c r="AP1124" s="154">
        <v>0</v>
      </c>
      <c r="AQ1124" s="154">
        <v>0</v>
      </c>
      <c r="AR1124" s="154">
        <v>0</v>
      </c>
      <c r="AS1124" s="154">
        <v>0</v>
      </c>
      <c r="AT1124" s="154">
        <v>0</v>
      </c>
      <c r="AU1124" s="154">
        <v>0</v>
      </c>
      <c r="AV1124" s="154">
        <v>0</v>
      </c>
      <c r="AW1124" s="154">
        <v>0</v>
      </c>
      <c r="AX1124" s="154">
        <v>0</v>
      </c>
      <c r="AY1124" s="154">
        <v>0</v>
      </c>
      <c r="AZ1124" s="154">
        <v>0</v>
      </c>
      <c r="BA1124" s="154">
        <v>0</v>
      </c>
      <c r="BB1124" s="154">
        <v>0</v>
      </c>
      <c r="BC1124" s="22">
        <f t="shared" si="51"/>
        <v>0</v>
      </c>
      <c r="BD1124" s="22">
        <f t="shared" si="52"/>
        <v>0</v>
      </c>
      <c r="BE1124" s="22">
        <f t="shared" si="53"/>
        <v>0</v>
      </c>
    </row>
    <row r="1125" spans="1:57" x14ac:dyDescent="0.3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40">
        <v>44291</v>
      </c>
      <c r="AF1125" s="140">
        <v>46117</v>
      </c>
      <c r="AG1125" s="141">
        <v>258811.39</v>
      </c>
      <c r="AH1125" s="83">
        <v>1.5972222222222223</v>
      </c>
      <c r="AI1125" s="83">
        <v>5</v>
      </c>
      <c r="AJ1125" s="142">
        <v>7.1300000000000002E-2</v>
      </c>
      <c r="AK1125" s="79" t="s">
        <v>651</v>
      </c>
      <c r="AL1125" s="79" t="s">
        <v>652</v>
      </c>
      <c r="AM1125" s="154">
        <v>0</v>
      </c>
      <c r="AN1125" s="154">
        <v>0</v>
      </c>
      <c r="AO1125" s="154">
        <v>0</v>
      </c>
      <c r="AP1125" s="154">
        <v>0</v>
      </c>
      <c r="AQ1125" s="154">
        <v>0</v>
      </c>
      <c r="AR1125" s="154">
        <v>0</v>
      </c>
      <c r="AS1125" s="154">
        <v>0</v>
      </c>
      <c r="AT1125" s="154">
        <v>0</v>
      </c>
      <c r="AU1125" s="154">
        <v>0</v>
      </c>
      <c r="AV1125" s="154">
        <v>0</v>
      </c>
      <c r="AW1125" s="154">
        <v>0</v>
      </c>
      <c r="AX1125" s="154">
        <v>0</v>
      </c>
      <c r="AY1125" s="154">
        <v>0</v>
      </c>
      <c r="AZ1125" s="154">
        <v>0</v>
      </c>
      <c r="BA1125" s="154">
        <v>0</v>
      </c>
      <c r="BB1125" s="154">
        <v>0</v>
      </c>
      <c r="BC1125" s="22">
        <f t="shared" si="51"/>
        <v>0</v>
      </c>
      <c r="BD1125" s="22">
        <f t="shared" si="52"/>
        <v>0</v>
      </c>
      <c r="BE1125" s="22">
        <f t="shared" si="53"/>
        <v>0</v>
      </c>
    </row>
    <row r="1126" spans="1:57" x14ac:dyDescent="0.3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40">
        <v>44291</v>
      </c>
      <c r="AF1126" s="140">
        <v>45387</v>
      </c>
      <c r="AG1126" s="141">
        <v>20496.689999999999</v>
      </c>
      <c r="AH1126" s="83">
        <v>0</v>
      </c>
      <c r="AI1126" s="83">
        <v>0</v>
      </c>
      <c r="AJ1126" s="142">
        <v>6.1699999999999998E-2</v>
      </c>
      <c r="AK1126" s="79" t="s">
        <v>651</v>
      </c>
      <c r="AL1126" s="79" t="s">
        <v>652</v>
      </c>
      <c r="AM1126" s="154">
        <v>0</v>
      </c>
      <c r="AN1126" s="154">
        <v>0</v>
      </c>
      <c r="AO1126" s="154">
        <v>0</v>
      </c>
      <c r="AP1126" s="154">
        <v>0</v>
      </c>
      <c r="AQ1126" s="154">
        <v>0</v>
      </c>
      <c r="AR1126" s="154">
        <v>0</v>
      </c>
      <c r="AS1126" s="154">
        <v>0</v>
      </c>
      <c r="AT1126" s="154">
        <v>0</v>
      </c>
      <c r="AU1126" s="154">
        <v>0</v>
      </c>
      <c r="AV1126" s="154">
        <v>0</v>
      </c>
      <c r="AW1126" s="154">
        <v>0</v>
      </c>
      <c r="AX1126" s="154">
        <v>0</v>
      </c>
      <c r="AY1126" s="154">
        <v>0</v>
      </c>
      <c r="AZ1126" s="154">
        <v>0</v>
      </c>
      <c r="BA1126" s="154">
        <v>0</v>
      </c>
      <c r="BB1126" s="154">
        <v>0</v>
      </c>
      <c r="BC1126" s="22">
        <f t="shared" si="51"/>
        <v>0</v>
      </c>
      <c r="BD1126" s="22">
        <f t="shared" si="52"/>
        <v>0</v>
      </c>
      <c r="BE1126" s="22">
        <f t="shared" si="53"/>
        <v>0</v>
      </c>
    </row>
    <row r="1127" spans="1:57" x14ac:dyDescent="0.3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40">
        <v>44291</v>
      </c>
      <c r="AF1127" s="140">
        <v>46117</v>
      </c>
      <c r="AG1127" s="141">
        <v>47743.16</v>
      </c>
      <c r="AH1127" s="83">
        <v>1.5972222222222223</v>
      </c>
      <c r="AI1127" s="83">
        <v>5</v>
      </c>
      <c r="AJ1127" s="142">
        <v>7.1300000000000002E-2</v>
      </c>
      <c r="AK1127" s="79" t="s">
        <v>651</v>
      </c>
      <c r="AL1127" s="79" t="s">
        <v>652</v>
      </c>
      <c r="AM1127" s="154">
        <v>0</v>
      </c>
      <c r="AN1127" s="154">
        <v>0</v>
      </c>
      <c r="AO1127" s="154">
        <v>0</v>
      </c>
      <c r="AP1127" s="154">
        <v>0</v>
      </c>
      <c r="AQ1127" s="154">
        <v>0</v>
      </c>
      <c r="AR1127" s="154">
        <v>0</v>
      </c>
      <c r="AS1127" s="154">
        <v>0</v>
      </c>
      <c r="AT1127" s="154">
        <v>0</v>
      </c>
      <c r="AU1127" s="154">
        <v>0</v>
      </c>
      <c r="AV1127" s="154">
        <v>0</v>
      </c>
      <c r="AW1127" s="154">
        <v>0</v>
      </c>
      <c r="AX1127" s="154">
        <v>0</v>
      </c>
      <c r="AY1127" s="154">
        <v>0</v>
      </c>
      <c r="AZ1127" s="154">
        <v>0</v>
      </c>
      <c r="BA1127" s="154">
        <v>0</v>
      </c>
      <c r="BB1127" s="154">
        <v>0</v>
      </c>
      <c r="BC1127" s="22">
        <f t="shared" si="51"/>
        <v>0</v>
      </c>
      <c r="BD1127" s="22">
        <f t="shared" si="52"/>
        <v>0</v>
      </c>
      <c r="BE1127" s="22">
        <f t="shared" si="53"/>
        <v>0</v>
      </c>
    </row>
    <row r="1128" spans="1:57" x14ac:dyDescent="0.3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40">
        <v>44291</v>
      </c>
      <c r="AF1128" s="140">
        <v>45387</v>
      </c>
      <c r="AG1128" s="141">
        <v>100314.15</v>
      </c>
      <c r="AH1128" s="83">
        <v>0</v>
      </c>
      <c r="AI1128" s="83">
        <v>0</v>
      </c>
      <c r="AJ1128" s="142">
        <v>6.1699999999999998E-2</v>
      </c>
      <c r="AK1128" s="79" t="s">
        <v>651</v>
      </c>
      <c r="AL1128" s="79" t="s">
        <v>652</v>
      </c>
      <c r="AM1128" s="154">
        <v>0</v>
      </c>
      <c r="AN1128" s="154">
        <v>0</v>
      </c>
      <c r="AO1128" s="154">
        <v>0</v>
      </c>
      <c r="AP1128" s="154">
        <v>0</v>
      </c>
      <c r="AQ1128" s="154">
        <v>0</v>
      </c>
      <c r="AR1128" s="154">
        <v>0</v>
      </c>
      <c r="AS1128" s="154">
        <v>0</v>
      </c>
      <c r="AT1128" s="154">
        <v>0</v>
      </c>
      <c r="AU1128" s="154">
        <v>0</v>
      </c>
      <c r="AV1128" s="154">
        <v>0</v>
      </c>
      <c r="AW1128" s="154">
        <v>0</v>
      </c>
      <c r="AX1128" s="154">
        <v>0</v>
      </c>
      <c r="AY1128" s="154">
        <v>0</v>
      </c>
      <c r="AZ1128" s="154">
        <v>0</v>
      </c>
      <c r="BA1128" s="154">
        <v>0</v>
      </c>
      <c r="BB1128" s="154">
        <v>0</v>
      </c>
      <c r="BC1128" s="22">
        <f t="shared" si="51"/>
        <v>0</v>
      </c>
      <c r="BD1128" s="22">
        <f t="shared" si="52"/>
        <v>0</v>
      </c>
      <c r="BE1128" s="22">
        <f t="shared" si="53"/>
        <v>0</v>
      </c>
    </row>
    <row r="1129" spans="1:57" x14ac:dyDescent="0.3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40">
        <v>44291</v>
      </c>
      <c r="AF1129" s="140">
        <v>46117</v>
      </c>
      <c r="AG1129" s="141">
        <v>233636.33</v>
      </c>
      <c r="AH1129" s="83">
        <v>1.5972222222222223</v>
      </c>
      <c r="AI1129" s="83">
        <v>5</v>
      </c>
      <c r="AJ1129" s="142">
        <v>7.1300000000000002E-2</v>
      </c>
      <c r="AK1129" s="79" t="s">
        <v>651</v>
      </c>
      <c r="AL1129" s="79" t="s">
        <v>652</v>
      </c>
      <c r="AM1129" s="154">
        <v>0</v>
      </c>
      <c r="AN1129" s="154">
        <v>0</v>
      </c>
      <c r="AO1129" s="154">
        <v>0</v>
      </c>
      <c r="AP1129" s="154">
        <v>0</v>
      </c>
      <c r="AQ1129" s="154">
        <v>0</v>
      </c>
      <c r="AR1129" s="154">
        <v>0</v>
      </c>
      <c r="AS1129" s="154">
        <v>0</v>
      </c>
      <c r="AT1129" s="154">
        <v>0</v>
      </c>
      <c r="AU1129" s="154">
        <v>0</v>
      </c>
      <c r="AV1129" s="154">
        <v>0</v>
      </c>
      <c r="AW1129" s="154">
        <v>0</v>
      </c>
      <c r="AX1129" s="154">
        <v>0</v>
      </c>
      <c r="AY1129" s="154">
        <v>0</v>
      </c>
      <c r="AZ1129" s="154">
        <v>0</v>
      </c>
      <c r="BA1129" s="154">
        <v>0</v>
      </c>
      <c r="BB1129" s="154">
        <v>0</v>
      </c>
      <c r="BC1129" s="22">
        <f t="shared" si="51"/>
        <v>0</v>
      </c>
      <c r="BD1129" s="22">
        <f t="shared" si="52"/>
        <v>0</v>
      </c>
      <c r="BE1129" s="22">
        <f t="shared" si="53"/>
        <v>0</v>
      </c>
    </row>
    <row r="1130" spans="1:57" x14ac:dyDescent="0.3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40">
        <v>44291</v>
      </c>
      <c r="AF1130" s="140">
        <v>45387</v>
      </c>
      <c r="AG1130" s="141">
        <v>22457.77</v>
      </c>
      <c r="AH1130" s="83">
        <v>0</v>
      </c>
      <c r="AI1130" s="83">
        <v>0</v>
      </c>
      <c r="AJ1130" s="142">
        <v>6.1699999999999998E-2</v>
      </c>
      <c r="AK1130" s="79" t="s">
        <v>651</v>
      </c>
      <c r="AL1130" s="79" t="s">
        <v>652</v>
      </c>
      <c r="AM1130" s="154">
        <v>0</v>
      </c>
      <c r="AN1130" s="154">
        <v>0</v>
      </c>
      <c r="AO1130" s="154">
        <v>0</v>
      </c>
      <c r="AP1130" s="154">
        <v>0</v>
      </c>
      <c r="AQ1130" s="154">
        <v>0</v>
      </c>
      <c r="AR1130" s="154">
        <v>0</v>
      </c>
      <c r="AS1130" s="154">
        <v>0</v>
      </c>
      <c r="AT1130" s="154">
        <v>0</v>
      </c>
      <c r="AU1130" s="154">
        <v>0</v>
      </c>
      <c r="AV1130" s="154">
        <v>0</v>
      </c>
      <c r="AW1130" s="154">
        <v>0</v>
      </c>
      <c r="AX1130" s="154">
        <v>0</v>
      </c>
      <c r="AY1130" s="154">
        <v>0</v>
      </c>
      <c r="AZ1130" s="154">
        <v>0</v>
      </c>
      <c r="BA1130" s="154">
        <v>0</v>
      </c>
      <c r="BB1130" s="154">
        <v>0</v>
      </c>
      <c r="BC1130" s="22">
        <f t="shared" si="51"/>
        <v>0</v>
      </c>
      <c r="BD1130" s="22">
        <f t="shared" si="52"/>
        <v>0</v>
      </c>
      <c r="BE1130" s="22">
        <f t="shared" si="53"/>
        <v>0</v>
      </c>
    </row>
    <row r="1131" spans="1:57" x14ac:dyDescent="0.3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40">
        <v>44291</v>
      </c>
      <c r="AF1131" s="140">
        <v>46117</v>
      </c>
      <c r="AG1131" s="141">
        <v>52305.23</v>
      </c>
      <c r="AH1131" s="83">
        <v>1.5972222222222223</v>
      </c>
      <c r="AI1131" s="83">
        <v>5</v>
      </c>
      <c r="AJ1131" s="142">
        <v>7.1300000000000002E-2</v>
      </c>
      <c r="AK1131" s="79" t="s">
        <v>651</v>
      </c>
      <c r="AL1131" s="79" t="s">
        <v>652</v>
      </c>
      <c r="AM1131" s="154">
        <v>0</v>
      </c>
      <c r="AN1131" s="154">
        <v>0</v>
      </c>
      <c r="AO1131" s="154">
        <v>0</v>
      </c>
      <c r="AP1131" s="154">
        <v>0</v>
      </c>
      <c r="AQ1131" s="154">
        <v>0</v>
      </c>
      <c r="AR1131" s="154">
        <v>0</v>
      </c>
      <c r="AS1131" s="154">
        <v>0</v>
      </c>
      <c r="AT1131" s="154">
        <v>0</v>
      </c>
      <c r="AU1131" s="154">
        <v>0</v>
      </c>
      <c r="AV1131" s="154">
        <v>0</v>
      </c>
      <c r="AW1131" s="154">
        <v>0</v>
      </c>
      <c r="AX1131" s="154">
        <v>0</v>
      </c>
      <c r="AY1131" s="154">
        <v>0</v>
      </c>
      <c r="AZ1131" s="154">
        <v>0</v>
      </c>
      <c r="BA1131" s="154">
        <v>0</v>
      </c>
      <c r="BB1131" s="154">
        <v>0</v>
      </c>
      <c r="BC1131" s="22">
        <f t="shared" si="51"/>
        <v>0</v>
      </c>
      <c r="BD1131" s="22">
        <f t="shared" si="52"/>
        <v>0</v>
      </c>
      <c r="BE1131" s="22">
        <f t="shared" si="53"/>
        <v>0</v>
      </c>
    </row>
    <row r="1132" spans="1:57" x14ac:dyDescent="0.3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40">
        <v>44291</v>
      </c>
      <c r="AF1132" s="140">
        <v>45387</v>
      </c>
      <c r="AG1132" s="141">
        <v>29870.720000000001</v>
      </c>
      <c r="AH1132" s="83">
        <v>0</v>
      </c>
      <c r="AI1132" s="83">
        <v>0</v>
      </c>
      <c r="AJ1132" s="142">
        <v>6.1699999999999998E-2</v>
      </c>
      <c r="AK1132" s="79" t="s">
        <v>651</v>
      </c>
      <c r="AL1132" s="79" t="s">
        <v>652</v>
      </c>
      <c r="AM1132" s="154">
        <v>0</v>
      </c>
      <c r="AN1132" s="154">
        <v>0</v>
      </c>
      <c r="AO1132" s="154">
        <v>0</v>
      </c>
      <c r="AP1132" s="154">
        <v>0</v>
      </c>
      <c r="AQ1132" s="154">
        <v>0</v>
      </c>
      <c r="AR1132" s="154">
        <v>0</v>
      </c>
      <c r="AS1132" s="154">
        <v>0</v>
      </c>
      <c r="AT1132" s="154">
        <v>0</v>
      </c>
      <c r="AU1132" s="154">
        <v>0</v>
      </c>
      <c r="AV1132" s="154">
        <v>0</v>
      </c>
      <c r="AW1132" s="154">
        <v>0</v>
      </c>
      <c r="AX1132" s="154">
        <v>0</v>
      </c>
      <c r="AY1132" s="154">
        <v>0</v>
      </c>
      <c r="AZ1132" s="154">
        <v>0</v>
      </c>
      <c r="BA1132" s="154">
        <v>0</v>
      </c>
      <c r="BB1132" s="154">
        <v>0</v>
      </c>
      <c r="BC1132" s="22">
        <f t="shared" si="51"/>
        <v>0</v>
      </c>
      <c r="BD1132" s="22">
        <f t="shared" si="52"/>
        <v>0</v>
      </c>
      <c r="BE1132" s="22">
        <f t="shared" si="53"/>
        <v>0</v>
      </c>
    </row>
    <row r="1133" spans="1:57" x14ac:dyDescent="0.3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40">
        <v>44291</v>
      </c>
      <c r="AF1133" s="140">
        <v>46117</v>
      </c>
      <c r="AG1133" s="141">
        <v>69570.5</v>
      </c>
      <c r="AH1133" s="83">
        <v>1.5972222222222223</v>
      </c>
      <c r="AI1133" s="83">
        <v>5</v>
      </c>
      <c r="AJ1133" s="142">
        <v>7.1300000000000002E-2</v>
      </c>
      <c r="AK1133" s="79" t="s">
        <v>651</v>
      </c>
      <c r="AL1133" s="79" t="s">
        <v>652</v>
      </c>
      <c r="AM1133" s="154">
        <v>0</v>
      </c>
      <c r="AN1133" s="154">
        <v>0</v>
      </c>
      <c r="AO1133" s="154">
        <v>0</v>
      </c>
      <c r="AP1133" s="154">
        <v>0</v>
      </c>
      <c r="AQ1133" s="154">
        <v>0</v>
      </c>
      <c r="AR1133" s="154">
        <v>0</v>
      </c>
      <c r="AS1133" s="154">
        <v>0</v>
      </c>
      <c r="AT1133" s="154">
        <v>0</v>
      </c>
      <c r="AU1133" s="154">
        <v>0</v>
      </c>
      <c r="AV1133" s="154">
        <v>0</v>
      </c>
      <c r="AW1133" s="154">
        <v>0</v>
      </c>
      <c r="AX1133" s="154">
        <v>0</v>
      </c>
      <c r="AY1133" s="154">
        <v>0</v>
      </c>
      <c r="AZ1133" s="154">
        <v>0</v>
      </c>
      <c r="BA1133" s="154">
        <v>0</v>
      </c>
      <c r="BB1133" s="154">
        <v>0</v>
      </c>
      <c r="BC1133" s="22">
        <f t="shared" si="51"/>
        <v>0</v>
      </c>
      <c r="BD1133" s="22">
        <f t="shared" si="52"/>
        <v>0</v>
      </c>
      <c r="BE1133" s="22">
        <f t="shared" si="53"/>
        <v>0</v>
      </c>
    </row>
    <row r="1134" spans="1:57" x14ac:dyDescent="0.3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40">
        <v>44291</v>
      </c>
      <c r="AF1134" s="140">
        <v>46117</v>
      </c>
      <c r="AG1134" s="141">
        <v>292504.68</v>
      </c>
      <c r="AH1134" s="83">
        <v>1.5972222222222223</v>
      </c>
      <c r="AI1134" s="83">
        <v>5</v>
      </c>
      <c r="AJ1134" s="142">
        <v>7.1300000000000002E-2</v>
      </c>
      <c r="AK1134" s="79" t="s">
        <v>651</v>
      </c>
      <c r="AL1134" s="79" t="s">
        <v>652</v>
      </c>
      <c r="AM1134" s="154">
        <v>0</v>
      </c>
      <c r="AN1134" s="154">
        <v>0</v>
      </c>
      <c r="AO1134" s="154">
        <v>0</v>
      </c>
      <c r="AP1134" s="154">
        <v>0</v>
      </c>
      <c r="AQ1134" s="154">
        <v>0</v>
      </c>
      <c r="AR1134" s="154">
        <v>0</v>
      </c>
      <c r="AS1134" s="154">
        <v>0</v>
      </c>
      <c r="AT1134" s="154">
        <v>0</v>
      </c>
      <c r="AU1134" s="154">
        <v>0</v>
      </c>
      <c r="AV1134" s="154">
        <v>0</v>
      </c>
      <c r="AW1134" s="154">
        <v>0</v>
      </c>
      <c r="AX1134" s="154">
        <v>0</v>
      </c>
      <c r="AY1134" s="154">
        <v>0</v>
      </c>
      <c r="AZ1134" s="154">
        <v>0</v>
      </c>
      <c r="BA1134" s="154">
        <v>0</v>
      </c>
      <c r="BB1134" s="154">
        <v>0</v>
      </c>
      <c r="BC1134" s="22">
        <f t="shared" si="51"/>
        <v>0</v>
      </c>
      <c r="BD1134" s="22">
        <f t="shared" si="52"/>
        <v>0</v>
      </c>
      <c r="BE1134" s="22">
        <f t="shared" si="53"/>
        <v>0</v>
      </c>
    </row>
    <row r="1135" spans="1:57" x14ac:dyDescent="0.3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40">
        <v>44291</v>
      </c>
      <c r="AF1135" s="140">
        <v>45387</v>
      </c>
      <c r="AG1135" s="141">
        <v>409430.62</v>
      </c>
      <c r="AH1135" s="83">
        <v>0</v>
      </c>
      <c r="AI1135" s="83">
        <v>0</v>
      </c>
      <c r="AJ1135" s="142">
        <v>6.1699999999999998E-2</v>
      </c>
      <c r="AK1135" s="79" t="s">
        <v>651</v>
      </c>
      <c r="AL1135" s="79" t="s">
        <v>652</v>
      </c>
      <c r="AM1135" s="154">
        <v>0</v>
      </c>
      <c r="AN1135" s="154">
        <v>0</v>
      </c>
      <c r="AO1135" s="154">
        <v>0</v>
      </c>
      <c r="AP1135" s="154">
        <v>0</v>
      </c>
      <c r="AQ1135" s="154">
        <v>0</v>
      </c>
      <c r="AR1135" s="154">
        <v>0</v>
      </c>
      <c r="AS1135" s="154">
        <v>0</v>
      </c>
      <c r="AT1135" s="154">
        <v>0</v>
      </c>
      <c r="AU1135" s="154">
        <v>0</v>
      </c>
      <c r="AV1135" s="154">
        <v>0</v>
      </c>
      <c r="AW1135" s="154">
        <v>0</v>
      </c>
      <c r="AX1135" s="154">
        <v>0</v>
      </c>
      <c r="AY1135" s="154">
        <v>0</v>
      </c>
      <c r="AZ1135" s="154">
        <v>0</v>
      </c>
      <c r="BA1135" s="154">
        <v>0</v>
      </c>
      <c r="BB1135" s="154">
        <v>0</v>
      </c>
      <c r="BC1135" s="22">
        <f t="shared" si="51"/>
        <v>0</v>
      </c>
      <c r="BD1135" s="22">
        <f t="shared" si="52"/>
        <v>0</v>
      </c>
      <c r="BE1135" s="22">
        <f t="shared" si="53"/>
        <v>0</v>
      </c>
    </row>
    <row r="1136" spans="1:57" x14ac:dyDescent="0.3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40">
        <v>44291</v>
      </c>
      <c r="AF1136" s="140">
        <v>46117</v>
      </c>
      <c r="AG1136" s="141">
        <v>953583.05</v>
      </c>
      <c r="AH1136" s="83">
        <v>1.5972222222222223</v>
      </c>
      <c r="AI1136" s="83">
        <v>5</v>
      </c>
      <c r="AJ1136" s="142">
        <v>7.1300000000000002E-2</v>
      </c>
      <c r="AK1136" s="79" t="s">
        <v>651</v>
      </c>
      <c r="AL1136" s="79" t="s">
        <v>652</v>
      </c>
      <c r="AM1136" s="154">
        <v>0</v>
      </c>
      <c r="AN1136" s="154">
        <v>0</v>
      </c>
      <c r="AO1136" s="154">
        <v>0</v>
      </c>
      <c r="AP1136" s="154">
        <v>0</v>
      </c>
      <c r="AQ1136" s="154">
        <v>0</v>
      </c>
      <c r="AR1136" s="154">
        <v>0</v>
      </c>
      <c r="AS1136" s="154">
        <v>0</v>
      </c>
      <c r="AT1136" s="154">
        <v>0</v>
      </c>
      <c r="AU1136" s="154">
        <v>0</v>
      </c>
      <c r="AV1136" s="154">
        <v>0</v>
      </c>
      <c r="AW1136" s="154">
        <v>0</v>
      </c>
      <c r="AX1136" s="154">
        <v>0</v>
      </c>
      <c r="AY1136" s="154">
        <v>0</v>
      </c>
      <c r="AZ1136" s="154">
        <v>0</v>
      </c>
      <c r="BA1136" s="154">
        <v>0</v>
      </c>
      <c r="BB1136" s="154">
        <v>0</v>
      </c>
      <c r="BC1136" s="22">
        <f t="shared" si="51"/>
        <v>0</v>
      </c>
      <c r="BD1136" s="22">
        <f t="shared" si="52"/>
        <v>0</v>
      </c>
      <c r="BE1136" s="22">
        <f t="shared" si="53"/>
        <v>0</v>
      </c>
    </row>
    <row r="1137" spans="1:57" x14ac:dyDescent="0.3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40">
        <v>44291</v>
      </c>
      <c r="AF1137" s="140">
        <v>45387</v>
      </c>
      <c r="AG1137" s="141">
        <v>493964.54</v>
      </c>
      <c r="AH1137" s="83">
        <v>0</v>
      </c>
      <c r="AI1137" s="83">
        <v>0</v>
      </c>
      <c r="AJ1137" s="142">
        <v>6.1699999999999998E-2</v>
      </c>
      <c r="AK1137" s="79" t="s">
        <v>651</v>
      </c>
      <c r="AL1137" s="79" t="s">
        <v>652</v>
      </c>
      <c r="AM1137" s="154">
        <v>0</v>
      </c>
      <c r="AN1137" s="154">
        <v>0</v>
      </c>
      <c r="AO1137" s="154">
        <v>0</v>
      </c>
      <c r="AP1137" s="154">
        <v>0</v>
      </c>
      <c r="AQ1137" s="154">
        <v>0</v>
      </c>
      <c r="AR1137" s="154">
        <v>0</v>
      </c>
      <c r="AS1137" s="154">
        <v>0</v>
      </c>
      <c r="AT1137" s="154">
        <v>0</v>
      </c>
      <c r="AU1137" s="154">
        <v>0</v>
      </c>
      <c r="AV1137" s="154">
        <v>0</v>
      </c>
      <c r="AW1137" s="154">
        <v>0</v>
      </c>
      <c r="AX1137" s="154">
        <v>0</v>
      </c>
      <c r="AY1137" s="154">
        <v>0</v>
      </c>
      <c r="AZ1137" s="154">
        <v>0</v>
      </c>
      <c r="BA1137" s="154">
        <v>0</v>
      </c>
      <c r="BB1137" s="154">
        <v>0</v>
      </c>
      <c r="BC1137" s="22">
        <f t="shared" si="51"/>
        <v>0</v>
      </c>
      <c r="BD1137" s="22">
        <f t="shared" si="52"/>
        <v>0</v>
      </c>
      <c r="BE1137" s="22">
        <f t="shared" si="53"/>
        <v>0</v>
      </c>
    </row>
    <row r="1138" spans="1:57" x14ac:dyDescent="0.3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40">
        <v>44291</v>
      </c>
      <c r="AF1138" s="140">
        <v>45387</v>
      </c>
      <c r="AG1138" s="141">
        <v>5580125</v>
      </c>
      <c r="AH1138" s="83">
        <v>0</v>
      </c>
      <c r="AI1138" s="83">
        <v>0</v>
      </c>
      <c r="AJ1138" s="142">
        <v>6.1699999999999998E-2</v>
      </c>
      <c r="AK1138" s="79" t="s">
        <v>651</v>
      </c>
      <c r="AL1138" s="79" t="s">
        <v>652</v>
      </c>
      <c r="AM1138" s="154">
        <v>0</v>
      </c>
      <c r="AN1138" s="154">
        <v>0</v>
      </c>
      <c r="AO1138" s="154">
        <v>0</v>
      </c>
      <c r="AP1138" s="154">
        <v>0</v>
      </c>
      <c r="AQ1138" s="154">
        <v>0</v>
      </c>
      <c r="AR1138" s="154">
        <v>0</v>
      </c>
      <c r="AS1138" s="154">
        <v>0</v>
      </c>
      <c r="AT1138" s="154">
        <v>0</v>
      </c>
      <c r="AU1138" s="154">
        <v>0</v>
      </c>
      <c r="AV1138" s="154">
        <v>0</v>
      </c>
      <c r="AW1138" s="154">
        <v>0</v>
      </c>
      <c r="AX1138" s="154">
        <v>0</v>
      </c>
      <c r="AY1138" s="154">
        <v>0</v>
      </c>
      <c r="AZ1138" s="154">
        <v>0</v>
      </c>
      <c r="BA1138" s="154">
        <v>0</v>
      </c>
      <c r="BB1138" s="154">
        <v>0</v>
      </c>
      <c r="BC1138" s="22">
        <f t="shared" si="51"/>
        <v>0</v>
      </c>
      <c r="BD1138" s="22">
        <f t="shared" si="52"/>
        <v>0</v>
      </c>
      <c r="BE1138" s="22">
        <f t="shared" si="53"/>
        <v>0</v>
      </c>
    </row>
    <row r="1139" spans="1:57" x14ac:dyDescent="0.3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0">
        <v>44291</v>
      </c>
      <c r="AF1139" s="140">
        <v>46117</v>
      </c>
      <c r="AG1139" s="141">
        <v>12994667.630000001</v>
      </c>
      <c r="AH1139" s="83">
        <v>1.5972222222222223</v>
      </c>
      <c r="AI1139" s="83">
        <v>5</v>
      </c>
      <c r="AJ1139" s="142">
        <v>7.1300000000000002E-2</v>
      </c>
      <c r="AK1139" s="79" t="s">
        <v>651</v>
      </c>
      <c r="AL1139" s="79" t="s">
        <v>652</v>
      </c>
      <c r="AM1139" s="154">
        <v>0</v>
      </c>
      <c r="AN1139" s="154">
        <v>0</v>
      </c>
      <c r="AO1139" s="154">
        <v>0</v>
      </c>
      <c r="AP1139" s="154">
        <v>0</v>
      </c>
      <c r="AQ1139" s="154">
        <v>0</v>
      </c>
      <c r="AR1139" s="154">
        <v>0</v>
      </c>
      <c r="AS1139" s="154">
        <v>0</v>
      </c>
      <c r="AT1139" s="154">
        <v>0</v>
      </c>
      <c r="AU1139" s="154">
        <v>0</v>
      </c>
      <c r="AV1139" s="154">
        <v>0</v>
      </c>
      <c r="AW1139" s="154">
        <v>0</v>
      </c>
      <c r="AX1139" s="154">
        <v>0</v>
      </c>
      <c r="AY1139" s="154">
        <v>0</v>
      </c>
      <c r="AZ1139" s="154">
        <v>0</v>
      </c>
      <c r="BA1139" s="154">
        <v>0</v>
      </c>
      <c r="BB1139" s="154">
        <v>0</v>
      </c>
      <c r="BC1139" s="22">
        <f t="shared" si="51"/>
        <v>0</v>
      </c>
      <c r="BD1139" s="22">
        <f t="shared" si="52"/>
        <v>0</v>
      </c>
      <c r="BE1139" s="22">
        <f t="shared" si="53"/>
        <v>0</v>
      </c>
    </row>
    <row r="1140" spans="1:57" x14ac:dyDescent="0.3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40">
        <v>44291</v>
      </c>
      <c r="AF1140" s="140">
        <v>45387</v>
      </c>
      <c r="AG1140" s="141">
        <v>150000000</v>
      </c>
      <c r="AH1140" s="83">
        <v>0</v>
      </c>
      <c r="AI1140" s="83">
        <v>0</v>
      </c>
      <c r="AJ1140" s="142">
        <v>6.1699999999999998E-2</v>
      </c>
      <c r="AK1140" s="79" t="s">
        <v>651</v>
      </c>
      <c r="AL1140" s="79" t="s">
        <v>652</v>
      </c>
      <c r="AM1140" s="154">
        <v>0</v>
      </c>
      <c r="AN1140" s="154">
        <v>0</v>
      </c>
      <c r="AO1140" s="154">
        <v>0</v>
      </c>
      <c r="AP1140" s="154">
        <v>0</v>
      </c>
      <c r="AQ1140" s="154">
        <v>0</v>
      </c>
      <c r="AR1140" s="154">
        <v>0</v>
      </c>
      <c r="AS1140" s="154">
        <v>0</v>
      </c>
      <c r="AT1140" s="154">
        <v>0</v>
      </c>
      <c r="AU1140" s="154">
        <v>0</v>
      </c>
      <c r="AV1140" s="154">
        <v>0</v>
      </c>
      <c r="AW1140" s="154">
        <v>0</v>
      </c>
      <c r="AX1140" s="154">
        <v>0</v>
      </c>
      <c r="AY1140" s="154">
        <v>0</v>
      </c>
      <c r="AZ1140" s="154">
        <v>0</v>
      </c>
      <c r="BA1140" s="154">
        <v>0</v>
      </c>
      <c r="BB1140" s="154">
        <v>0</v>
      </c>
      <c r="BC1140" s="22">
        <f t="shared" si="51"/>
        <v>0</v>
      </c>
      <c r="BD1140" s="22">
        <f t="shared" si="52"/>
        <v>0</v>
      </c>
      <c r="BE1140" s="22">
        <f t="shared" si="53"/>
        <v>0</v>
      </c>
    </row>
    <row r="1141" spans="1:57" x14ac:dyDescent="0.3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40">
        <v>44291</v>
      </c>
      <c r="AF1141" s="140">
        <v>46117</v>
      </c>
      <c r="AG1141" s="141">
        <v>1549766.09</v>
      </c>
      <c r="AH1141" s="83">
        <v>1.5972222222222223</v>
      </c>
      <c r="AI1141" s="83">
        <v>5</v>
      </c>
      <c r="AJ1141" s="142">
        <v>7.1300000000000002E-2</v>
      </c>
      <c r="AK1141" s="79" t="s">
        <v>651</v>
      </c>
      <c r="AL1141" s="79" t="s">
        <v>652</v>
      </c>
      <c r="AM1141" s="154">
        <v>0</v>
      </c>
      <c r="AN1141" s="154">
        <v>0</v>
      </c>
      <c r="AO1141" s="154">
        <v>0</v>
      </c>
      <c r="AP1141" s="154">
        <v>0</v>
      </c>
      <c r="AQ1141" s="154">
        <v>0</v>
      </c>
      <c r="AR1141" s="154">
        <v>0</v>
      </c>
      <c r="AS1141" s="154">
        <v>0</v>
      </c>
      <c r="AT1141" s="154">
        <v>0</v>
      </c>
      <c r="AU1141" s="154">
        <v>0</v>
      </c>
      <c r="AV1141" s="154">
        <v>0</v>
      </c>
      <c r="AW1141" s="154">
        <v>0</v>
      </c>
      <c r="AX1141" s="154">
        <v>0</v>
      </c>
      <c r="AY1141" s="154">
        <v>0</v>
      </c>
      <c r="AZ1141" s="154">
        <v>0</v>
      </c>
      <c r="BA1141" s="154">
        <v>0</v>
      </c>
      <c r="BB1141" s="154">
        <v>0</v>
      </c>
      <c r="BC1141" s="22">
        <f t="shared" si="51"/>
        <v>0</v>
      </c>
      <c r="BD1141" s="22">
        <f t="shared" si="52"/>
        <v>0</v>
      </c>
      <c r="BE1141" s="22">
        <f t="shared" si="53"/>
        <v>0</v>
      </c>
    </row>
    <row r="1142" spans="1:57" x14ac:dyDescent="0.3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0">
        <v>44291</v>
      </c>
      <c r="AF1142" s="140">
        <v>45387</v>
      </c>
      <c r="AG1142" s="141">
        <v>665616.01</v>
      </c>
      <c r="AH1142" s="83">
        <v>0</v>
      </c>
      <c r="AI1142" s="83">
        <v>0</v>
      </c>
      <c r="AJ1142" s="142">
        <v>6.1699999999999998E-2</v>
      </c>
      <c r="AK1142" s="79" t="s">
        <v>651</v>
      </c>
      <c r="AL1142" s="79" t="s">
        <v>652</v>
      </c>
      <c r="AM1142" s="154">
        <v>0</v>
      </c>
      <c r="AN1142" s="154">
        <v>0</v>
      </c>
      <c r="AO1142" s="154">
        <v>0</v>
      </c>
      <c r="AP1142" s="154">
        <v>0</v>
      </c>
      <c r="AQ1142" s="154">
        <v>0</v>
      </c>
      <c r="AR1142" s="154">
        <v>0</v>
      </c>
      <c r="AS1142" s="154">
        <v>0</v>
      </c>
      <c r="AT1142" s="154">
        <v>0</v>
      </c>
      <c r="AU1142" s="154">
        <v>0</v>
      </c>
      <c r="AV1142" s="154">
        <v>0</v>
      </c>
      <c r="AW1142" s="154">
        <v>0</v>
      </c>
      <c r="AX1142" s="154">
        <v>0</v>
      </c>
      <c r="AY1142" s="154">
        <v>0</v>
      </c>
      <c r="AZ1142" s="154">
        <v>0</v>
      </c>
      <c r="BA1142" s="154">
        <v>0</v>
      </c>
      <c r="BB1142" s="154">
        <v>0</v>
      </c>
      <c r="BC1142" s="22">
        <f t="shared" si="51"/>
        <v>0</v>
      </c>
      <c r="BD1142" s="22">
        <f t="shared" si="52"/>
        <v>0</v>
      </c>
      <c r="BE1142" s="22">
        <f t="shared" si="53"/>
        <v>0</v>
      </c>
    </row>
    <row r="1143" spans="1:57" x14ac:dyDescent="0.3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40">
        <v>44314</v>
      </c>
      <c r="AF1143" s="140">
        <v>47966</v>
      </c>
      <c r="AG1143" s="141">
        <v>500000000</v>
      </c>
      <c r="AH1143" s="83">
        <v>6.6611111111111114</v>
      </c>
      <c r="AI1143" s="83">
        <v>10</v>
      </c>
      <c r="AJ1143" s="142">
        <v>7.8262999999999999E-2</v>
      </c>
      <c r="AK1143" s="79" t="s">
        <v>651</v>
      </c>
      <c r="AL1143" s="79" t="s">
        <v>652</v>
      </c>
      <c r="AM1143" s="154">
        <v>0</v>
      </c>
      <c r="AN1143" s="154">
        <v>0</v>
      </c>
      <c r="AO1143" s="154">
        <v>0</v>
      </c>
      <c r="AP1143" s="154">
        <v>0</v>
      </c>
      <c r="AQ1143" s="154">
        <v>0</v>
      </c>
      <c r="AR1143" s="154">
        <v>0</v>
      </c>
      <c r="AS1143" s="154">
        <v>0</v>
      </c>
      <c r="AT1143" s="154">
        <v>0</v>
      </c>
      <c r="AU1143" s="154">
        <v>0</v>
      </c>
      <c r="AV1143" s="154">
        <v>0</v>
      </c>
      <c r="AW1143" s="154">
        <v>0</v>
      </c>
      <c r="AX1143" s="154">
        <v>0</v>
      </c>
      <c r="AY1143" s="154">
        <v>0</v>
      </c>
      <c r="AZ1143" s="154">
        <v>0</v>
      </c>
      <c r="BA1143" s="154">
        <v>0</v>
      </c>
      <c r="BB1143" s="154">
        <v>0</v>
      </c>
      <c r="BC1143" s="22">
        <f t="shared" si="51"/>
        <v>0</v>
      </c>
      <c r="BD1143" s="22">
        <f t="shared" si="52"/>
        <v>0</v>
      </c>
      <c r="BE1143" s="22">
        <f t="shared" si="53"/>
        <v>0</v>
      </c>
    </row>
    <row r="1144" spans="1:57" x14ac:dyDescent="0.3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336005</v>
      </c>
      <c r="X1144" s="77">
        <v>0</v>
      </c>
      <c r="Y1144" s="77">
        <v>0</v>
      </c>
      <c r="Z1144" s="77">
        <v>1204.02</v>
      </c>
      <c r="AA1144" s="77">
        <v>0</v>
      </c>
      <c r="AB1144" s="77">
        <v>0</v>
      </c>
      <c r="AC1144" s="77">
        <v>0</v>
      </c>
      <c r="AD1144" s="77">
        <v>336005</v>
      </c>
      <c r="AE1144" s="140">
        <v>44537</v>
      </c>
      <c r="AF1144" s="140">
        <v>45633</v>
      </c>
      <c r="AG1144" s="141">
        <v>672010</v>
      </c>
      <c r="AH1144" s="83">
        <v>0.26944444444444443</v>
      </c>
      <c r="AI1144" s="83">
        <v>3</v>
      </c>
      <c r="AJ1144" s="142">
        <v>4.2999999999999997E-2</v>
      </c>
      <c r="AK1144" s="79" t="s">
        <v>651</v>
      </c>
      <c r="AL1144" s="79" t="s">
        <v>652</v>
      </c>
      <c r="AM1144" s="154">
        <v>0</v>
      </c>
      <c r="AN1144" s="154">
        <v>0</v>
      </c>
      <c r="AO1144" s="154">
        <v>0</v>
      </c>
      <c r="AP1144" s="154">
        <v>336005</v>
      </c>
      <c r="AQ1144" s="154">
        <v>0</v>
      </c>
      <c r="AR1144" s="154">
        <v>0</v>
      </c>
      <c r="AS1144" s="154">
        <v>0</v>
      </c>
      <c r="AT1144" s="154">
        <v>0</v>
      </c>
      <c r="AU1144" s="154">
        <v>0</v>
      </c>
      <c r="AV1144" s="154">
        <v>0</v>
      </c>
      <c r="AW1144" s="154">
        <v>0</v>
      </c>
      <c r="AX1144" s="154">
        <v>0</v>
      </c>
      <c r="AY1144" s="154">
        <v>0</v>
      </c>
      <c r="AZ1144" s="154">
        <v>0</v>
      </c>
      <c r="BA1144" s="154">
        <v>0</v>
      </c>
      <c r="BB1144" s="154">
        <v>0</v>
      </c>
      <c r="BC1144" s="22">
        <f t="shared" si="51"/>
        <v>336005</v>
      </c>
      <c r="BD1144" s="22">
        <f t="shared" si="52"/>
        <v>0</v>
      </c>
      <c r="BE1144" s="22">
        <f t="shared" si="53"/>
        <v>336005</v>
      </c>
    </row>
    <row r="1145" spans="1:57" x14ac:dyDescent="0.3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0">
        <v>44537</v>
      </c>
      <c r="AF1145" s="140">
        <v>45998</v>
      </c>
      <c r="AG1145" s="141">
        <v>1528837.5</v>
      </c>
      <c r="AH1145" s="83">
        <v>1.2694444444444444</v>
      </c>
      <c r="AI1145" s="83">
        <v>4</v>
      </c>
      <c r="AJ1145" s="142">
        <v>4.7100000000000003E-2</v>
      </c>
      <c r="AK1145" s="79" t="s">
        <v>651</v>
      </c>
      <c r="AL1145" s="79" t="s">
        <v>652</v>
      </c>
      <c r="AM1145" s="154">
        <v>0</v>
      </c>
      <c r="AN1145" s="154">
        <v>0</v>
      </c>
      <c r="AO1145" s="154">
        <v>0</v>
      </c>
      <c r="AP1145" s="154">
        <v>0</v>
      </c>
      <c r="AQ1145" s="154">
        <v>0</v>
      </c>
      <c r="AR1145" s="154">
        <v>0</v>
      </c>
      <c r="AS1145" s="154">
        <v>0</v>
      </c>
      <c r="AT1145" s="154">
        <v>0</v>
      </c>
      <c r="AU1145" s="154">
        <v>0</v>
      </c>
      <c r="AV1145" s="154">
        <v>764418.75</v>
      </c>
      <c r="AW1145" s="154">
        <v>0</v>
      </c>
      <c r="AX1145" s="154">
        <v>0</v>
      </c>
      <c r="AY1145" s="154">
        <v>0</v>
      </c>
      <c r="AZ1145" s="154">
        <v>0</v>
      </c>
      <c r="BA1145" s="154">
        <v>0</v>
      </c>
      <c r="BB1145" s="154">
        <v>764418.75</v>
      </c>
      <c r="BC1145" s="22">
        <f t="shared" si="51"/>
        <v>0</v>
      </c>
      <c r="BD1145" s="22">
        <f t="shared" si="52"/>
        <v>1528837.5</v>
      </c>
      <c r="BE1145" s="22">
        <f t="shared" si="53"/>
        <v>1528837.5</v>
      </c>
    </row>
    <row r="1146" spans="1:57" x14ac:dyDescent="0.3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0">
        <v>44537</v>
      </c>
      <c r="AF1146" s="140">
        <v>46363</v>
      </c>
      <c r="AG1146" s="141">
        <v>950490</v>
      </c>
      <c r="AH1146" s="83">
        <v>2.2694444444444444</v>
      </c>
      <c r="AI1146" s="83">
        <v>5</v>
      </c>
      <c r="AJ1146" s="142">
        <v>5.0700000000000002E-2</v>
      </c>
      <c r="AK1146" s="79" t="s">
        <v>651</v>
      </c>
      <c r="AL1146" s="79" t="s">
        <v>652</v>
      </c>
      <c r="AM1146" s="154">
        <v>0</v>
      </c>
      <c r="AN1146" s="154">
        <v>0</v>
      </c>
      <c r="AO1146" s="154">
        <v>0</v>
      </c>
      <c r="AP1146" s="154">
        <v>0</v>
      </c>
      <c r="AQ1146" s="154">
        <v>0</v>
      </c>
      <c r="AR1146" s="154">
        <v>0</v>
      </c>
      <c r="AS1146" s="154">
        <v>0</v>
      </c>
      <c r="AT1146" s="154">
        <v>0</v>
      </c>
      <c r="AU1146" s="154">
        <v>0</v>
      </c>
      <c r="AV1146" s="154">
        <v>0</v>
      </c>
      <c r="AW1146" s="154">
        <v>0</v>
      </c>
      <c r="AX1146" s="154">
        <v>0</v>
      </c>
      <c r="AY1146" s="154">
        <v>0</v>
      </c>
      <c r="AZ1146" s="154">
        <v>0</v>
      </c>
      <c r="BA1146" s="154">
        <v>0</v>
      </c>
      <c r="BB1146" s="154">
        <v>0</v>
      </c>
      <c r="BC1146" s="22">
        <f t="shared" si="51"/>
        <v>0</v>
      </c>
      <c r="BD1146" s="22">
        <f t="shared" si="52"/>
        <v>0</v>
      </c>
      <c r="BE1146" s="22">
        <f t="shared" si="53"/>
        <v>0</v>
      </c>
    </row>
    <row r="1147" spans="1:57" x14ac:dyDescent="0.3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0">
        <v>44537</v>
      </c>
      <c r="AF1147" s="140">
        <v>46728</v>
      </c>
      <c r="AG1147" s="141">
        <v>1021585</v>
      </c>
      <c r="AH1147" s="83">
        <v>3.2694444444444444</v>
      </c>
      <c r="AI1147" s="83">
        <v>6</v>
      </c>
      <c r="AJ1147" s="142">
        <v>5.3600000000000002E-2</v>
      </c>
      <c r="AK1147" s="79" t="s">
        <v>651</v>
      </c>
      <c r="AL1147" s="79" t="s">
        <v>652</v>
      </c>
      <c r="AM1147" s="154">
        <v>0</v>
      </c>
      <c r="AN1147" s="154">
        <v>0</v>
      </c>
      <c r="AO1147" s="154">
        <v>0</v>
      </c>
      <c r="AP1147" s="154">
        <v>0</v>
      </c>
      <c r="AQ1147" s="154">
        <v>0</v>
      </c>
      <c r="AR1147" s="154">
        <v>0</v>
      </c>
      <c r="AS1147" s="154">
        <v>0</v>
      </c>
      <c r="AT1147" s="154">
        <v>0</v>
      </c>
      <c r="AU1147" s="154">
        <v>0</v>
      </c>
      <c r="AV1147" s="154">
        <v>0</v>
      </c>
      <c r="AW1147" s="154">
        <v>0</v>
      </c>
      <c r="AX1147" s="154">
        <v>0</v>
      </c>
      <c r="AY1147" s="154">
        <v>0</v>
      </c>
      <c r="AZ1147" s="154">
        <v>0</v>
      </c>
      <c r="BA1147" s="154">
        <v>0</v>
      </c>
      <c r="BB1147" s="154">
        <v>0</v>
      </c>
      <c r="BC1147" s="22">
        <f t="shared" si="51"/>
        <v>0</v>
      </c>
      <c r="BD1147" s="22">
        <f t="shared" si="52"/>
        <v>0</v>
      </c>
      <c r="BE1147" s="22">
        <f t="shared" si="53"/>
        <v>0</v>
      </c>
    </row>
    <row r="1148" spans="1:57" x14ac:dyDescent="0.3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0">
        <v>44537</v>
      </c>
      <c r="AF1148" s="140">
        <v>47094</v>
      </c>
      <c r="AG1148" s="141">
        <v>1658490</v>
      </c>
      <c r="AH1148" s="83">
        <v>4.2694444444444448</v>
      </c>
      <c r="AI1148" s="83">
        <v>7</v>
      </c>
      <c r="AJ1148" s="142">
        <v>5.6399999999999999E-2</v>
      </c>
      <c r="AK1148" s="79" t="s">
        <v>651</v>
      </c>
      <c r="AL1148" s="79" t="s">
        <v>652</v>
      </c>
      <c r="AM1148" s="154">
        <v>0</v>
      </c>
      <c r="AN1148" s="154">
        <v>0</v>
      </c>
      <c r="AO1148" s="154">
        <v>0</v>
      </c>
      <c r="AP1148" s="154">
        <v>0</v>
      </c>
      <c r="AQ1148" s="154">
        <v>0</v>
      </c>
      <c r="AR1148" s="154">
        <v>0</v>
      </c>
      <c r="AS1148" s="154">
        <v>0</v>
      </c>
      <c r="AT1148" s="154">
        <v>0</v>
      </c>
      <c r="AU1148" s="154">
        <v>0</v>
      </c>
      <c r="AV1148" s="154">
        <v>0</v>
      </c>
      <c r="AW1148" s="154">
        <v>0</v>
      </c>
      <c r="AX1148" s="154">
        <v>0</v>
      </c>
      <c r="AY1148" s="154">
        <v>0</v>
      </c>
      <c r="AZ1148" s="154">
        <v>0</v>
      </c>
      <c r="BA1148" s="154">
        <v>0</v>
      </c>
      <c r="BB1148" s="154">
        <v>0</v>
      </c>
      <c r="BC1148" s="22">
        <f t="shared" si="51"/>
        <v>0</v>
      </c>
      <c r="BD1148" s="22">
        <f t="shared" si="52"/>
        <v>0</v>
      </c>
      <c r="BE1148" s="22">
        <f t="shared" si="53"/>
        <v>0</v>
      </c>
    </row>
    <row r="1149" spans="1:57" x14ac:dyDescent="0.3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0">
        <v>44537</v>
      </c>
      <c r="AF1149" s="140">
        <v>47459</v>
      </c>
      <c r="AG1149" s="141">
        <v>309897.5</v>
      </c>
      <c r="AH1149" s="83">
        <v>5.2694444444444448</v>
      </c>
      <c r="AI1149" s="83">
        <v>8</v>
      </c>
      <c r="AJ1149" s="142">
        <v>5.9299999999999999E-2</v>
      </c>
      <c r="AK1149" s="79" t="s">
        <v>651</v>
      </c>
      <c r="AL1149" s="79" t="s">
        <v>652</v>
      </c>
      <c r="AM1149" s="154">
        <v>0</v>
      </c>
      <c r="AN1149" s="154">
        <v>0</v>
      </c>
      <c r="AO1149" s="154">
        <v>0</v>
      </c>
      <c r="AP1149" s="154">
        <v>0</v>
      </c>
      <c r="AQ1149" s="154">
        <v>0</v>
      </c>
      <c r="AR1149" s="154">
        <v>0</v>
      </c>
      <c r="AS1149" s="154">
        <v>0</v>
      </c>
      <c r="AT1149" s="154">
        <v>0</v>
      </c>
      <c r="AU1149" s="154">
        <v>0</v>
      </c>
      <c r="AV1149" s="154">
        <v>0</v>
      </c>
      <c r="AW1149" s="154">
        <v>0</v>
      </c>
      <c r="AX1149" s="154">
        <v>0</v>
      </c>
      <c r="AY1149" s="154">
        <v>0</v>
      </c>
      <c r="AZ1149" s="154">
        <v>0</v>
      </c>
      <c r="BA1149" s="154">
        <v>0</v>
      </c>
      <c r="BB1149" s="154">
        <v>0</v>
      </c>
      <c r="BC1149" s="22">
        <f t="shared" si="51"/>
        <v>0</v>
      </c>
      <c r="BD1149" s="22">
        <f t="shared" si="52"/>
        <v>0</v>
      </c>
      <c r="BE1149" s="22">
        <f t="shared" si="53"/>
        <v>0</v>
      </c>
    </row>
    <row r="1150" spans="1:57" x14ac:dyDescent="0.3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0">
        <v>44537</v>
      </c>
      <c r="AF1150" s="140">
        <v>47824</v>
      </c>
      <c r="AG1150" s="141">
        <v>93810</v>
      </c>
      <c r="AH1150" s="83">
        <v>6.2694444444444448</v>
      </c>
      <c r="AI1150" s="83">
        <v>9</v>
      </c>
      <c r="AJ1150" s="142">
        <v>6.2100000000000002E-2</v>
      </c>
      <c r="AK1150" s="79" t="s">
        <v>651</v>
      </c>
      <c r="AL1150" s="79" t="s">
        <v>652</v>
      </c>
      <c r="AM1150" s="154">
        <v>0</v>
      </c>
      <c r="AN1150" s="154">
        <v>0</v>
      </c>
      <c r="AO1150" s="154">
        <v>0</v>
      </c>
      <c r="AP1150" s="154">
        <v>0</v>
      </c>
      <c r="AQ1150" s="154">
        <v>0</v>
      </c>
      <c r="AR1150" s="154">
        <v>0</v>
      </c>
      <c r="AS1150" s="154">
        <v>0</v>
      </c>
      <c r="AT1150" s="154">
        <v>0</v>
      </c>
      <c r="AU1150" s="154">
        <v>0</v>
      </c>
      <c r="AV1150" s="154">
        <v>0</v>
      </c>
      <c r="AW1150" s="154">
        <v>0</v>
      </c>
      <c r="AX1150" s="154">
        <v>0</v>
      </c>
      <c r="AY1150" s="154">
        <v>0</v>
      </c>
      <c r="AZ1150" s="154">
        <v>0</v>
      </c>
      <c r="BA1150" s="154">
        <v>0</v>
      </c>
      <c r="BB1150" s="154">
        <v>0</v>
      </c>
      <c r="BC1150" s="22">
        <f t="shared" si="51"/>
        <v>0</v>
      </c>
      <c r="BD1150" s="22">
        <f t="shared" si="52"/>
        <v>0</v>
      </c>
      <c r="BE1150" s="22">
        <f t="shared" si="53"/>
        <v>0</v>
      </c>
    </row>
    <row r="1151" spans="1:57" x14ac:dyDescent="0.3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0">
        <v>44537</v>
      </c>
      <c r="AF1151" s="140">
        <v>48189</v>
      </c>
      <c r="AG1151" s="141">
        <v>53100</v>
      </c>
      <c r="AH1151" s="83">
        <v>7.2694444444444448</v>
      </c>
      <c r="AI1151" s="83">
        <v>10</v>
      </c>
      <c r="AJ1151" s="142">
        <v>6.5000000000000002E-2</v>
      </c>
      <c r="AK1151" s="79" t="s">
        <v>651</v>
      </c>
      <c r="AL1151" s="79" t="s">
        <v>652</v>
      </c>
      <c r="AM1151" s="154">
        <v>0</v>
      </c>
      <c r="AN1151" s="154">
        <v>0</v>
      </c>
      <c r="AO1151" s="154">
        <v>0</v>
      </c>
      <c r="AP1151" s="154">
        <v>0</v>
      </c>
      <c r="AQ1151" s="154">
        <v>0</v>
      </c>
      <c r="AR1151" s="154">
        <v>0</v>
      </c>
      <c r="AS1151" s="154">
        <v>0</v>
      </c>
      <c r="AT1151" s="154">
        <v>0</v>
      </c>
      <c r="AU1151" s="154">
        <v>0</v>
      </c>
      <c r="AV1151" s="154">
        <v>0</v>
      </c>
      <c r="AW1151" s="154">
        <v>0</v>
      </c>
      <c r="AX1151" s="154">
        <v>0</v>
      </c>
      <c r="AY1151" s="154">
        <v>0</v>
      </c>
      <c r="AZ1151" s="154">
        <v>0</v>
      </c>
      <c r="BA1151" s="154">
        <v>0</v>
      </c>
      <c r="BB1151" s="154">
        <v>0</v>
      </c>
      <c r="BC1151" s="22">
        <f t="shared" si="51"/>
        <v>0</v>
      </c>
      <c r="BD1151" s="22">
        <f t="shared" si="52"/>
        <v>0</v>
      </c>
      <c r="BE1151" s="22">
        <f t="shared" si="53"/>
        <v>0</v>
      </c>
    </row>
    <row r="1152" spans="1:57" x14ac:dyDescent="0.3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40">
        <v>44291</v>
      </c>
      <c r="AF1152" s="140">
        <v>46117</v>
      </c>
      <c r="AG1152" s="141">
        <v>901812.87</v>
      </c>
      <c r="AH1152" s="83">
        <v>1.5972222222222223</v>
      </c>
      <c r="AI1152" s="83">
        <v>5</v>
      </c>
      <c r="AJ1152" s="142">
        <v>7.1300000000000002E-2</v>
      </c>
      <c r="AK1152" s="79" t="s">
        <v>651</v>
      </c>
      <c r="AL1152" s="79" t="s">
        <v>652</v>
      </c>
      <c r="AM1152" s="154">
        <v>0</v>
      </c>
      <c r="AN1152" s="154">
        <v>0</v>
      </c>
      <c r="AO1152" s="154">
        <v>0</v>
      </c>
      <c r="AP1152" s="154">
        <v>0</v>
      </c>
      <c r="AQ1152" s="154">
        <v>0</v>
      </c>
      <c r="AR1152" s="154">
        <v>0</v>
      </c>
      <c r="AS1152" s="154">
        <v>0</v>
      </c>
      <c r="AT1152" s="154">
        <v>0</v>
      </c>
      <c r="AU1152" s="154">
        <v>0</v>
      </c>
      <c r="AV1152" s="154">
        <v>0</v>
      </c>
      <c r="AW1152" s="154">
        <v>0</v>
      </c>
      <c r="AX1152" s="154">
        <v>0</v>
      </c>
      <c r="AY1152" s="154">
        <v>0</v>
      </c>
      <c r="AZ1152" s="154">
        <v>0</v>
      </c>
      <c r="BA1152" s="154">
        <v>0</v>
      </c>
      <c r="BB1152" s="154">
        <v>0</v>
      </c>
      <c r="BC1152" s="22">
        <f t="shared" si="51"/>
        <v>0</v>
      </c>
      <c r="BD1152" s="22">
        <f t="shared" si="52"/>
        <v>0</v>
      </c>
      <c r="BE1152" s="22">
        <f t="shared" si="53"/>
        <v>0</v>
      </c>
    </row>
    <row r="1153" spans="1:57" x14ac:dyDescent="0.3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40">
        <v>44291</v>
      </c>
      <c r="AF1153" s="140">
        <v>45387</v>
      </c>
      <c r="AG1153" s="141">
        <v>903591.25</v>
      </c>
      <c r="AH1153" s="83">
        <v>0</v>
      </c>
      <c r="AI1153" s="83">
        <v>0</v>
      </c>
      <c r="AJ1153" s="142">
        <v>6.1699999999999998E-2</v>
      </c>
      <c r="AK1153" s="79" t="s">
        <v>651</v>
      </c>
      <c r="AL1153" s="79" t="s">
        <v>652</v>
      </c>
      <c r="AM1153" s="154">
        <v>0</v>
      </c>
      <c r="AN1153" s="154">
        <v>0</v>
      </c>
      <c r="AO1153" s="154">
        <v>0</v>
      </c>
      <c r="AP1153" s="154">
        <v>0</v>
      </c>
      <c r="AQ1153" s="154">
        <v>0</v>
      </c>
      <c r="AR1153" s="154">
        <v>0</v>
      </c>
      <c r="AS1153" s="154">
        <v>0</v>
      </c>
      <c r="AT1153" s="154">
        <v>0</v>
      </c>
      <c r="AU1153" s="154">
        <v>0</v>
      </c>
      <c r="AV1153" s="154">
        <v>0</v>
      </c>
      <c r="AW1153" s="154">
        <v>0</v>
      </c>
      <c r="AX1153" s="154">
        <v>0</v>
      </c>
      <c r="AY1153" s="154">
        <v>0</v>
      </c>
      <c r="AZ1153" s="154">
        <v>0</v>
      </c>
      <c r="BA1153" s="154">
        <v>0</v>
      </c>
      <c r="BB1153" s="154">
        <v>0</v>
      </c>
      <c r="BC1153" s="22">
        <f t="shared" si="51"/>
        <v>0</v>
      </c>
      <c r="BD1153" s="22">
        <f t="shared" si="52"/>
        <v>0</v>
      </c>
      <c r="BE1153" s="22">
        <f t="shared" si="53"/>
        <v>0</v>
      </c>
    </row>
    <row r="1154" spans="1:57" x14ac:dyDescent="0.3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40">
        <v>44291</v>
      </c>
      <c r="AF1154" s="140">
        <v>46117</v>
      </c>
      <c r="AG1154" s="141">
        <v>2337432.89</v>
      </c>
      <c r="AH1154" s="83">
        <v>1.5972222222222223</v>
      </c>
      <c r="AI1154" s="83">
        <v>5</v>
      </c>
      <c r="AJ1154" s="142">
        <v>7.1300000000000002E-2</v>
      </c>
      <c r="AK1154" s="79" t="s">
        <v>651</v>
      </c>
      <c r="AL1154" s="79" t="s">
        <v>652</v>
      </c>
      <c r="AM1154" s="154">
        <v>0</v>
      </c>
      <c r="AN1154" s="154">
        <v>0</v>
      </c>
      <c r="AO1154" s="154">
        <v>0</v>
      </c>
      <c r="AP1154" s="154">
        <v>0</v>
      </c>
      <c r="AQ1154" s="154">
        <v>0</v>
      </c>
      <c r="AR1154" s="154">
        <v>0</v>
      </c>
      <c r="AS1154" s="154">
        <v>0</v>
      </c>
      <c r="AT1154" s="154">
        <v>0</v>
      </c>
      <c r="AU1154" s="154">
        <v>0</v>
      </c>
      <c r="AV1154" s="154">
        <v>0</v>
      </c>
      <c r="AW1154" s="154">
        <v>0</v>
      </c>
      <c r="AX1154" s="154">
        <v>0</v>
      </c>
      <c r="AY1154" s="154">
        <v>0</v>
      </c>
      <c r="AZ1154" s="154">
        <v>0</v>
      </c>
      <c r="BA1154" s="154">
        <v>0</v>
      </c>
      <c r="BB1154" s="154">
        <v>0</v>
      </c>
      <c r="BC1154" s="22">
        <f t="shared" si="51"/>
        <v>0</v>
      </c>
      <c r="BD1154" s="22">
        <f t="shared" si="52"/>
        <v>0</v>
      </c>
      <c r="BE1154" s="22">
        <f t="shared" si="53"/>
        <v>0</v>
      </c>
    </row>
    <row r="1155" spans="1:57" x14ac:dyDescent="0.3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40">
        <v>44291</v>
      </c>
      <c r="AF1155" s="140">
        <v>46117</v>
      </c>
      <c r="AG1155" s="141">
        <v>1040699.65</v>
      </c>
      <c r="AH1155" s="83">
        <v>1.5972222222222223</v>
      </c>
      <c r="AI1155" s="83">
        <v>5</v>
      </c>
      <c r="AJ1155" s="142">
        <v>7.1300000000000002E-2</v>
      </c>
      <c r="AK1155" s="79" t="s">
        <v>651</v>
      </c>
      <c r="AL1155" s="79" t="s">
        <v>652</v>
      </c>
      <c r="AM1155" s="154">
        <v>0</v>
      </c>
      <c r="AN1155" s="154">
        <v>0</v>
      </c>
      <c r="AO1155" s="154">
        <v>0</v>
      </c>
      <c r="AP1155" s="154">
        <v>0</v>
      </c>
      <c r="AQ1155" s="154">
        <v>0</v>
      </c>
      <c r="AR1155" s="154">
        <v>0</v>
      </c>
      <c r="AS1155" s="154">
        <v>0</v>
      </c>
      <c r="AT1155" s="154">
        <v>0</v>
      </c>
      <c r="AU1155" s="154">
        <v>0</v>
      </c>
      <c r="AV1155" s="154">
        <v>0</v>
      </c>
      <c r="AW1155" s="154">
        <v>0</v>
      </c>
      <c r="AX1155" s="154">
        <v>0</v>
      </c>
      <c r="AY1155" s="154">
        <v>0</v>
      </c>
      <c r="AZ1155" s="154">
        <v>0</v>
      </c>
      <c r="BA1155" s="154">
        <v>0</v>
      </c>
      <c r="BB1155" s="154">
        <v>0</v>
      </c>
      <c r="BC1155" s="22">
        <f t="shared" ref="BC1155:BC1218" si="54">SUM(AM1155:AP1155)</f>
        <v>0</v>
      </c>
      <c r="BD1155" s="22">
        <f t="shared" si="52"/>
        <v>0</v>
      </c>
      <c r="BE1155" s="22">
        <f t="shared" si="53"/>
        <v>0</v>
      </c>
    </row>
    <row r="1156" spans="1:57" x14ac:dyDescent="0.3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40">
        <v>44291</v>
      </c>
      <c r="AF1156" s="140">
        <v>45387</v>
      </c>
      <c r="AG1156" s="141">
        <v>1042778.94</v>
      </c>
      <c r="AH1156" s="83">
        <v>0</v>
      </c>
      <c r="AI1156" s="83">
        <v>0</v>
      </c>
      <c r="AJ1156" s="142">
        <v>6.1699999999999998E-2</v>
      </c>
      <c r="AK1156" s="79" t="s">
        <v>651</v>
      </c>
      <c r="AL1156" s="79" t="s">
        <v>652</v>
      </c>
      <c r="AM1156" s="154">
        <v>0</v>
      </c>
      <c r="AN1156" s="154">
        <v>0</v>
      </c>
      <c r="AO1156" s="154">
        <v>0</v>
      </c>
      <c r="AP1156" s="154">
        <v>0</v>
      </c>
      <c r="AQ1156" s="154">
        <v>0</v>
      </c>
      <c r="AR1156" s="154">
        <v>0</v>
      </c>
      <c r="AS1156" s="154">
        <v>0</v>
      </c>
      <c r="AT1156" s="154">
        <v>0</v>
      </c>
      <c r="AU1156" s="154">
        <v>0</v>
      </c>
      <c r="AV1156" s="154">
        <v>0</v>
      </c>
      <c r="AW1156" s="154">
        <v>0</v>
      </c>
      <c r="AX1156" s="154">
        <v>0</v>
      </c>
      <c r="AY1156" s="154">
        <v>0</v>
      </c>
      <c r="AZ1156" s="154">
        <v>0</v>
      </c>
      <c r="BA1156" s="154">
        <v>0</v>
      </c>
      <c r="BB1156" s="154">
        <v>0</v>
      </c>
      <c r="BC1156" s="22">
        <f t="shared" si="54"/>
        <v>0</v>
      </c>
      <c r="BD1156" s="22">
        <f t="shared" ref="BD1156:BD1219" si="55">SUM(AQ1156:BB1156)</f>
        <v>0</v>
      </c>
      <c r="BE1156" s="22">
        <f t="shared" ref="BE1156:BE1219" si="56">BC1156+BD1156</f>
        <v>0</v>
      </c>
    </row>
    <row r="1157" spans="1:57" x14ac:dyDescent="0.3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98677.5</v>
      </c>
      <c r="X1157" s="77">
        <v>0</v>
      </c>
      <c r="Y1157" s="77">
        <v>0</v>
      </c>
      <c r="Z1157" s="77">
        <v>353.59</v>
      </c>
      <c r="AA1157" s="77">
        <v>0</v>
      </c>
      <c r="AB1157" s="77">
        <v>0</v>
      </c>
      <c r="AC1157" s="77">
        <v>0</v>
      </c>
      <c r="AD1157" s="77">
        <v>98677.5</v>
      </c>
      <c r="AE1157" s="140">
        <v>44553</v>
      </c>
      <c r="AF1157" s="140">
        <v>45649</v>
      </c>
      <c r="AG1157" s="141">
        <v>197355</v>
      </c>
      <c r="AH1157" s="83">
        <v>0.31388888888888888</v>
      </c>
      <c r="AI1157" s="83">
        <v>3</v>
      </c>
      <c r="AJ1157" s="142">
        <v>4.2999999999999997E-2</v>
      </c>
      <c r="AK1157" s="79" t="s">
        <v>651</v>
      </c>
      <c r="AL1157" s="79" t="s">
        <v>652</v>
      </c>
      <c r="AM1157" s="154">
        <v>0</v>
      </c>
      <c r="AN1157" s="154">
        <v>0</v>
      </c>
      <c r="AO1157" s="154">
        <v>0</v>
      </c>
      <c r="AP1157" s="154">
        <v>98677.5</v>
      </c>
      <c r="AQ1157" s="154">
        <v>0</v>
      </c>
      <c r="AR1157" s="154">
        <v>0</v>
      </c>
      <c r="AS1157" s="154">
        <v>0</v>
      </c>
      <c r="AT1157" s="154">
        <v>0</v>
      </c>
      <c r="AU1157" s="154">
        <v>0</v>
      </c>
      <c r="AV1157" s="154">
        <v>0</v>
      </c>
      <c r="AW1157" s="154">
        <v>0</v>
      </c>
      <c r="AX1157" s="154">
        <v>0</v>
      </c>
      <c r="AY1157" s="154">
        <v>0</v>
      </c>
      <c r="AZ1157" s="154">
        <v>0</v>
      </c>
      <c r="BA1157" s="154">
        <v>0</v>
      </c>
      <c r="BB1157" s="154">
        <v>0</v>
      </c>
      <c r="BC1157" s="22">
        <f t="shared" si="54"/>
        <v>98677.5</v>
      </c>
      <c r="BD1157" s="22">
        <f t="shared" si="55"/>
        <v>0</v>
      </c>
      <c r="BE1157" s="22">
        <f t="shared" si="56"/>
        <v>98677.5</v>
      </c>
    </row>
    <row r="1158" spans="1:57" x14ac:dyDescent="0.3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0">
        <v>44553</v>
      </c>
      <c r="AF1158" s="140">
        <v>46014</v>
      </c>
      <c r="AG1158" s="141">
        <v>263730</v>
      </c>
      <c r="AH1158" s="83">
        <v>1.3138888888888889</v>
      </c>
      <c r="AI1158" s="83">
        <v>4</v>
      </c>
      <c r="AJ1158" s="142">
        <v>4.7100000000000003E-2</v>
      </c>
      <c r="AK1158" s="79" t="s">
        <v>651</v>
      </c>
      <c r="AL1158" s="79" t="s">
        <v>652</v>
      </c>
      <c r="AM1158" s="154">
        <v>0</v>
      </c>
      <c r="AN1158" s="154">
        <v>0</v>
      </c>
      <c r="AO1158" s="154">
        <v>0</v>
      </c>
      <c r="AP1158" s="154">
        <v>0</v>
      </c>
      <c r="AQ1158" s="154">
        <v>0</v>
      </c>
      <c r="AR1158" s="154">
        <v>0</v>
      </c>
      <c r="AS1158" s="154">
        <v>0</v>
      </c>
      <c r="AT1158" s="154">
        <v>0</v>
      </c>
      <c r="AU1158" s="154">
        <v>0</v>
      </c>
      <c r="AV1158" s="154">
        <v>131865</v>
      </c>
      <c r="AW1158" s="154">
        <v>0</v>
      </c>
      <c r="AX1158" s="154">
        <v>0</v>
      </c>
      <c r="AY1158" s="154">
        <v>0</v>
      </c>
      <c r="AZ1158" s="154">
        <v>0</v>
      </c>
      <c r="BA1158" s="154">
        <v>0</v>
      </c>
      <c r="BB1158" s="154">
        <v>131865</v>
      </c>
      <c r="BC1158" s="22">
        <f t="shared" si="54"/>
        <v>0</v>
      </c>
      <c r="BD1158" s="22">
        <f t="shared" si="55"/>
        <v>263730</v>
      </c>
      <c r="BE1158" s="22">
        <f t="shared" si="56"/>
        <v>263730</v>
      </c>
    </row>
    <row r="1159" spans="1:57" x14ac:dyDescent="0.3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0">
        <v>44553</v>
      </c>
      <c r="AF1159" s="140">
        <v>46379</v>
      </c>
      <c r="AG1159" s="141">
        <v>1078520</v>
      </c>
      <c r="AH1159" s="83">
        <v>2.3138888888888891</v>
      </c>
      <c r="AI1159" s="83">
        <v>5</v>
      </c>
      <c r="AJ1159" s="142">
        <v>5.0700000000000002E-2</v>
      </c>
      <c r="AK1159" s="79" t="s">
        <v>651</v>
      </c>
      <c r="AL1159" s="79" t="s">
        <v>652</v>
      </c>
      <c r="AM1159" s="154">
        <v>0</v>
      </c>
      <c r="AN1159" s="154">
        <v>0</v>
      </c>
      <c r="AO1159" s="154">
        <v>0</v>
      </c>
      <c r="AP1159" s="154">
        <v>0</v>
      </c>
      <c r="AQ1159" s="154">
        <v>0</v>
      </c>
      <c r="AR1159" s="154">
        <v>0</v>
      </c>
      <c r="AS1159" s="154">
        <v>0</v>
      </c>
      <c r="AT1159" s="154">
        <v>0</v>
      </c>
      <c r="AU1159" s="154">
        <v>0</v>
      </c>
      <c r="AV1159" s="154">
        <v>0</v>
      </c>
      <c r="AW1159" s="154">
        <v>0</v>
      </c>
      <c r="AX1159" s="154">
        <v>0</v>
      </c>
      <c r="AY1159" s="154">
        <v>0</v>
      </c>
      <c r="AZ1159" s="154">
        <v>0</v>
      </c>
      <c r="BA1159" s="154">
        <v>0</v>
      </c>
      <c r="BB1159" s="154">
        <v>0</v>
      </c>
      <c r="BC1159" s="22">
        <f t="shared" si="54"/>
        <v>0</v>
      </c>
      <c r="BD1159" s="22">
        <f t="shared" si="55"/>
        <v>0</v>
      </c>
      <c r="BE1159" s="22">
        <f t="shared" si="56"/>
        <v>0</v>
      </c>
    </row>
    <row r="1160" spans="1:57" x14ac:dyDescent="0.3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0">
        <v>44553</v>
      </c>
      <c r="AF1160" s="140">
        <v>46744</v>
      </c>
      <c r="AG1160" s="141">
        <v>4820447.5</v>
      </c>
      <c r="AH1160" s="83">
        <v>3.3138888888888891</v>
      </c>
      <c r="AI1160" s="83">
        <v>6</v>
      </c>
      <c r="AJ1160" s="142">
        <v>5.3600000000000002E-2</v>
      </c>
      <c r="AK1160" s="79" t="s">
        <v>651</v>
      </c>
      <c r="AL1160" s="79" t="s">
        <v>652</v>
      </c>
      <c r="AM1160" s="154">
        <v>0</v>
      </c>
      <c r="AN1160" s="154">
        <v>0</v>
      </c>
      <c r="AO1160" s="154">
        <v>0</v>
      </c>
      <c r="AP1160" s="154">
        <v>0</v>
      </c>
      <c r="AQ1160" s="154">
        <v>0</v>
      </c>
      <c r="AR1160" s="154">
        <v>0</v>
      </c>
      <c r="AS1160" s="154">
        <v>0</v>
      </c>
      <c r="AT1160" s="154">
        <v>0</v>
      </c>
      <c r="AU1160" s="154">
        <v>0</v>
      </c>
      <c r="AV1160" s="154">
        <v>0</v>
      </c>
      <c r="AW1160" s="154">
        <v>0</v>
      </c>
      <c r="AX1160" s="154">
        <v>0</v>
      </c>
      <c r="AY1160" s="154">
        <v>0</v>
      </c>
      <c r="AZ1160" s="154">
        <v>0</v>
      </c>
      <c r="BA1160" s="154">
        <v>0</v>
      </c>
      <c r="BB1160" s="154">
        <v>0</v>
      </c>
      <c r="BC1160" s="22">
        <f t="shared" si="54"/>
        <v>0</v>
      </c>
      <c r="BD1160" s="22">
        <f t="shared" si="55"/>
        <v>0</v>
      </c>
      <c r="BE1160" s="22">
        <f t="shared" si="56"/>
        <v>0</v>
      </c>
    </row>
    <row r="1161" spans="1:57" x14ac:dyDescent="0.3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0">
        <v>44553</v>
      </c>
      <c r="AF1161" s="140">
        <v>47110</v>
      </c>
      <c r="AG1161" s="141">
        <v>419195</v>
      </c>
      <c r="AH1161" s="83">
        <v>4.3138888888888891</v>
      </c>
      <c r="AI1161" s="83">
        <v>7</v>
      </c>
      <c r="AJ1161" s="142">
        <v>5.6399999999999999E-2</v>
      </c>
      <c r="AK1161" s="79" t="s">
        <v>651</v>
      </c>
      <c r="AL1161" s="79" t="s">
        <v>652</v>
      </c>
      <c r="AM1161" s="154">
        <v>0</v>
      </c>
      <c r="AN1161" s="154">
        <v>0</v>
      </c>
      <c r="AO1161" s="154">
        <v>0</v>
      </c>
      <c r="AP1161" s="154">
        <v>0</v>
      </c>
      <c r="AQ1161" s="154">
        <v>0</v>
      </c>
      <c r="AR1161" s="154">
        <v>0</v>
      </c>
      <c r="AS1161" s="154">
        <v>0</v>
      </c>
      <c r="AT1161" s="154">
        <v>0</v>
      </c>
      <c r="AU1161" s="154">
        <v>0</v>
      </c>
      <c r="AV1161" s="154">
        <v>0</v>
      </c>
      <c r="AW1161" s="154">
        <v>0</v>
      </c>
      <c r="AX1161" s="154">
        <v>0</v>
      </c>
      <c r="AY1161" s="154">
        <v>0</v>
      </c>
      <c r="AZ1161" s="154">
        <v>0</v>
      </c>
      <c r="BA1161" s="154">
        <v>0</v>
      </c>
      <c r="BB1161" s="154">
        <v>0</v>
      </c>
      <c r="BC1161" s="22">
        <f t="shared" si="54"/>
        <v>0</v>
      </c>
      <c r="BD1161" s="22">
        <f t="shared" si="55"/>
        <v>0</v>
      </c>
      <c r="BE1161" s="22">
        <f t="shared" si="56"/>
        <v>0</v>
      </c>
    </row>
    <row r="1162" spans="1:57" x14ac:dyDescent="0.3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0">
        <v>44553</v>
      </c>
      <c r="AF1162" s="140">
        <v>47475</v>
      </c>
      <c r="AG1162" s="141">
        <v>53100</v>
      </c>
      <c r="AH1162" s="83">
        <v>5.3138888888888891</v>
      </c>
      <c r="AI1162" s="83">
        <v>8</v>
      </c>
      <c r="AJ1162" s="142">
        <v>5.9299999999999999E-2</v>
      </c>
      <c r="AK1162" s="79" t="s">
        <v>651</v>
      </c>
      <c r="AL1162" s="79" t="s">
        <v>652</v>
      </c>
      <c r="AM1162" s="154">
        <v>0</v>
      </c>
      <c r="AN1162" s="154">
        <v>0</v>
      </c>
      <c r="AO1162" s="154">
        <v>0</v>
      </c>
      <c r="AP1162" s="154">
        <v>0</v>
      </c>
      <c r="AQ1162" s="154">
        <v>0</v>
      </c>
      <c r="AR1162" s="154">
        <v>0</v>
      </c>
      <c r="AS1162" s="154">
        <v>0</v>
      </c>
      <c r="AT1162" s="154">
        <v>0</v>
      </c>
      <c r="AU1162" s="154">
        <v>0</v>
      </c>
      <c r="AV1162" s="154">
        <v>0</v>
      </c>
      <c r="AW1162" s="154">
        <v>0</v>
      </c>
      <c r="AX1162" s="154">
        <v>0</v>
      </c>
      <c r="AY1162" s="154">
        <v>0</v>
      </c>
      <c r="AZ1162" s="154">
        <v>0</v>
      </c>
      <c r="BA1162" s="154">
        <v>0</v>
      </c>
      <c r="BB1162" s="154">
        <v>0</v>
      </c>
      <c r="BC1162" s="22">
        <f t="shared" si="54"/>
        <v>0</v>
      </c>
      <c r="BD1162" s="22">
        <f t="shared" si="55"/>
        <v>0</v>
      </c>
      <c r="BE1162" s="22">
        <f t="shared" si="56"/>
        <v>0</v>
      </c>
    </row>
    <row r="1163" spans="1:57" x14ac:dyDescent="0.3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40">
        <v>44291</v>
      </c>
      <c r="AF1163" s="140">
        <v>45387</v>
      </c>
      <c r="AG1163" s="141">
        <v>1003784.45</v>
      </c>
      <c r="AH1163" s="83">
        <v>0</v>
      </c>
      <c r="AI1163" s="83">
        <v>0</v>
      </c>
      <c r="AJ1163" s="142">
        <v>6.1699999999999998E-2</v>
      </c>
      <c r="AK1163" s="79" t="s">
        <v>651</v>
      </c>
      <c r="AL1163" s="79" t="s">
        <v>652</v>
      </c>
      <c r="AM1163" s="154">
        <v>0</v>
      </c>
      <c r="AN1163" s="154">
        <v>0</v>
      </c>
      <c r="AO1163" s="154">
        <v>0</v>
      </c>
      <c r="AP1163" s="154">
        <v>0</v>
      </c>
      <c r="AQ1163" s="154">
        <v>0</v>
      </c>
      <c r="AR1163" s="154">
        <v>0</v>
      </c>
      <c r="AS1163" s="154">
        <v>0</v>
      </c>
      <c r="AT1163" s="154">
        <v>0</v>
      </c>
      <c r="AU1163" s="154">
        <v>0</v>
      </c>
      <c r="AV1163" s="154">
        <v>0</v>
      </c>
      <c r="AW1163" s="154">
        <v>0</v>
      </c>
      <c r="AX1163" s="154">
        <v>0</v>
      </c>
      <c r="AY1163" s="154">
        <v>0</v>
      </c>
      <c r="AZ1163" s="154">
        <v>0</v>
      </c>
      <c r="BA1163" s="154">
        <v>0</v>
      </c>
      <c r="BB1163" s="154">
        <v>0</v>
      </c>
      <c r="BC1163" s="22">
        <f t="shared" si="54"/>
        <v>0</v>
      </c>
      <c r="BD1163" s="22">
        <f t="shared" si="55"/>
        <v>0</v>
      </c>
      <c r="BE1163" s="22">
        <f t="shared" si="56"/>
        <v>0</v>
      </c>
    </row>
    <row r="1164" spans="1:57" x14ac:dyDescent="0.3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148975</v>
      </c>
      <c r="X1164" s="77">
        <v>0</v>
      </c>
      <c r="Y1164" s="77">
        <v>0</v>
      </c>
      <c r="Z1164" s="77">
        <v>533.83000000000004</v>
      </c>
      <c r="AA1164" s="77">
        <v>0</v>
      </c>
      <c r="AB1164" s="77">
        <v>0</v>
      </c>
      <c r="AC1164" s="77">
        <v>0</v>
      </c>
      <c r="AD1164" s="77">
        <v>148975</v>
      </c>
      <c r="AE1164" s="140">
        <v>44558</v>
      </c>
      <c r="AF1164" s="140">
        <v>45654</v>
      </c>
      <c r="AG1164" s="141">
        <v>297950</v>
      </c>
      <c r="AH1164" s="83">
        <v>0.32777777777777778</v>
      </c>
      <c r="AI1164" s="83">
        <v>3</v>
      </c>
      <c r="AJ1164" s="142">
        <v>4.2999999999999997E-2</v>
      </c>
      <c r="AK1164" s="79" t="s">
        <v>651</v>
      </c>
      <c r="AL1164" s="79" t="s">
        <v>652</v>
      </c>
      <c r="AM1164" s="154">
        <v>0</v>
      </c>
      <c r="AN1164" s="154">
        <v>0</v>
      </c>
      <c r="AO1164" s="154">
        <v>0</v>
      </c>
      <c r="AP1164" s="154">
        <v>148975</v>
      </c>
      <c r="AQ1164" s="154">
        <v>0</v>
      </c>
      <c r="AR1164" s="154">
        <v>0</v>
      </c>
      <c r="AS1164" s="154">
        <v>0</v>
      </c>
      <c r="AT1164" s="154">
        <v>0</v>
      </c>
      <c r="AU1164" s="154">
        <v>0</v>
      </c>
      <c r="AV1164" s="154">
        <v>0</v>
      </c>
      <c r="AW1164" s="154">
        <v>0</v>
      </c>
      <c r="AX1164" s="154">
        <v>0</v>
      </c>
      <c r="AY1164" s="154">
        <v>0</v>
      </c>
      <c r="AZ1164" s="154">
        <v>0</v>
      </c>
      <c r="BA1164" s="154">
        <v>0</v>
      </c>
      <c r="BB1164" s="154">
        <v>0</v>
      </c>
      <c r="BC1164" s="22">
        <f t="shared" si="54"/>
        <v>148975</v>
      </c>
      <c r="BD1164" s="22">
        <f t="shared" si="55"/>
        <v>0</v>
      </c>
      <c r="BE1164" s="22">
        <f t="shared" si="56"/>
        <v>148975</v>
      </c>
    </row>
    <row r="1165" spans="1:57" x14ac:dyDescent="0.3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0">
        <v>44558</v>
      </c>
      <c r="AF1165" s="140">
        <v>46019</v>
      </c>
      <c r="AG1165" s="141">
        <v>177295</v>
      </c>
      <c r="AH1165" s="83">
        <v>1.3277777777777777</v>
      </c>
      <c r="AI1165" s="83">
        <v>4</v>
      </c>
      <c r="AJ1165" s="142">
        <v>4.7100000000000003E-2</v>
      </c>
      <c r="AK1165" s="79" t="s">
        <v>651</v>
      </c>
      <c r="AL1165" s="79" t="s">
        <v>652</v>
      </c>
      <c r="AM1165" s="154">
        <v>0</v>
      </c>
      <c r="AN1165" s="154">
        <v>0</v>
      </c>
      <c r="AO1165" s="154">
        <v>0</v>
      </c>
      <c r="AP1165" s="154">
        <v>0</v>
      </c>
      <c r="AQ1165" s="154">
        <v>0</v>
      </c>
      <c r="AR1165" s="154">
        <v>0</v>
      </c>
      <c r="AS1165" s="154">
        <v>0</v>
      </c>
      <c r="AT1165" s="154">
        <v>0</v>
      </c>
      <c r="AU1165" s="154">
        <v>0</v>
      </c>
      <c r="AV1165" s="154">
        <v>88647.5</v>
      </c>
      <c r="AW1165" s="154">
        <v>0</v>
      </c>
      <c r="AX1165" s="154">
        <v>0</v>
      </c>
      <c r="AY1165" s="154">
        <v>0</v>
      </c>
      <c r="AZ1165" s="154">
        <v>0</v>
      </c>
      <c r="BA1165" s="154">
        <v>0</v>
      </c>
      <c r="BB1165" s="154">
        <v>88647.5</v>
      </c>
      <c r="BC1165" s="22">
        <f t="shared" si="54"/>
        <v>0</v>
      </c>
      <c r="BD1165" s="22">
        <f t="shared" si="55"/>
        <v>177295</v>
      </c>
      <c r="BE1165" s="22">
        <f t="shared" si="56"/>
        <v>177295</v>
      </c>
    </row>
    <row r="1166" spans="1:57" x14ac:dyDescent="0.3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0">
        <v>44558</v>
      </c>
      <c r="AF1166" s="140">
        <v>46384</v>
      </c>
      <c r="AG1166" s="141">
        <v>751807.5</v>
      </c>
      <c r="AH1166" s="83">
        <v>2.3277777777777779</v>
      </c>
      <c r="AI1166" s="83">
        <v>5</v>
      </c>
      <c r="AJ1166" s="142">
        <v>5.0700000000000002E-2</v>
      </c>
      <c r="AK1166" s="79" t="s">
        <v>651</v>
      </c>
      <c r="AL1166" s="79" t="s">
        <v>652</v>
      </c>
      <c r="AM1166" s="154">
        <v>0</v>
      </c>
      <c r="AN1166" s="154">
        <v>0</v>
      </c>
      <c r="AO1166" s="154">
        <v>0</v>
      </c>
      <c r="AP1166" s="154">
        <v>0</v>
      </c>
      <c r="AQ1166" s="154">
        <v>0</v>
      </c>
      <c r="AR1166" s="154">
        <v>0</v>
      </c>
      <c r="AS1166" s="154">
        <v>0</v>
      </c>
      <c r="AT1166" s="154">
        <v>0</v>
      </c>
      <c r="AU1166" s="154">
        <v>0</v>
      </c>
      <c r="AV1166" s="154">
        <v>0</v>
      </c>
      <c r="AW1166" s="154">
        <v>0</v>
      </c>
      <c r="AX1166" s="154">
        <v>0</v>
      </c>
      <c r="AY1166" s="154">
        <v>0</v>
      </c>
      <c r="AZ1166" s="154">
        <v>0</v>
      </c>
      <c r="BA1166" s="154">
        <v>0</v>
      </c>
      <c r="BB1166" s="154">
        <v>0</v>
      </c>
      <c r="BC1166" s="22">
        <f t="shared" si="54"/>
        <v>0</v>
      </c>
      <c r="BD1166" s="22">
        <f t="shared" si="55"/>
        <v>0</v>
      </c>
      <c r="BE1166" s="22">
        <f t="shared" si="56"/>
        <v>0</v>
      </c>
    </row>
    <row r="1167" spans="1:57" x14ac:dyDescent="0.3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0">
        <v>44558</v>
      </c>
      <c r="AF1167" s="140">
        <v>46749</v>
      </c>
      <c r="AG1167" s="141">
        <v>1693447.5</v>
      </c>
      <c r="AH1167" s="83">
        <v>3.3277777777777779</v>
      </c>
      <c r="AI1167" s="83">
        <v>6</v>
      </c>
      <c r="AJ1167" s="142">
        <v>5.3600000000000002E-2</v>
      </c>
      <c r="AK1167" s="79" t="s">
        <v>651</v>
      </c>
      <c r="AL1167" s="79" t="s">
        <v>652</v>
      </c>
      <c r="AM1167" s="154">
        <v>0</v>
      </c>
      <c r="AN1167" s="154">
        <v>0</v>
      </c>
      <c r="AO1167" s="154">
        <v>0</v>
      </c>
      <c r="AP1167" s="154">
        <v>0</v>
      </c>
      <c r="AQ1167" s="154">
        <v>0</v>
      </c>
      <c r="AR1167" s="154">
        <v>0</v>
      </c>
      <c r="AS1167" s="154">
        <v>0</v>
      </c>
      <c r="AT1167" s="154">
        <v>0</v>
      </c>
      <c r="AU1167" s="154">
        <v>0</v>
      </c>
      <c r="AV1167" s="154">
        <v>0</v>
      </c>
      <c r="AW1167" s="154">
        <v>0</v>
      </c>
      <c r="AX1167" s="154">
        <v>0</v>
      </c>
      <c r="AY1167" s="154">
        <v>0</v>
      </c>
      <c r="AZ1167" s="154">
        <v>0</v>
      </c>
      <c r="BA1167" s="154">
        <v>0</v>
      </c>
      <c r="BB1167" s="154">
        <v>0</v>
      </c>
      <c r="BC1167" s="22">
        <f t="shared" si="54"/>
        <v>0</v>
      </c>
      <c r="BD1167" s="22">
        <f t="shared" si="55"/>
        <v>0</v>
      </c>
      <c r="BE1167" s="22">
        <f t="shared" si="56"/>
        <v>0</v>
      </c>
    </row>
    <row r="1168" spans="1:57" x14ac:dyDescent="0.3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0">
        <v>44558</v>
      </c>
      <c r="AF1168" s="140">
        <v>47115</v>
      </c>
      <c r="AG1168" s="141">
        <v>938247.5</v>
      </c>
      <c r="AH1168" s="83">
        <v>4.3277777777777775</v>
      </c>
      <c r="AI1168" s="83">
        <v>7</v>
      </c>
      <c r="AJ1168" s="142">
        <v>5.6399999999999999E-2</v>
      </c>
      <c r="AK1168" s="79" t="s">
        <v>651</v>
      </c>
      <c r="AL1168" s="79" t="s">
        <v>652</v>
      </c>
      <c r="AM1168" s="154">
        <v>0</v>
      </c>
      <c r="AN1168" s="154">
        <v>0</v>
      </c>
      <c r="AO1168" s="154">
        <v>0</v>
      </c>
      <c r="AP1168" s="154">
        <v>0</v>
      </c>
      <c r="AQ1168" s="154">
        <v>0</v>
      </c>
      <c r="AR1168" s="154">
        <v>0</v>
      </c>
      <c r="AS1168" s="154">
        <v>0</v>
      </c>
      <c r="AT1168" s="154">
        <v>0</v>
      </c>
      <c r="AU1168" s="154">
        <v>0</v>
      </c>
      <c r="AV1168" s="154">
        <v>0</v>
      </c>
      <c r="AW1168" s="154">
        <v>0</v>
      </c>
      <c r="AX1168" s="154">
        <v>0</v>
      </c>
      <c r="AY1168" s="154">
        <v>0</v>
      </c>
      <c r="AZ1168" s="154">
        <v>0</v>
      </c>
      <c r="BA1168" s="154">
        <v>0</v>
      </c>
      <c r="BB1168" s="154">
        <v>0</v>
      </c>
      <c r="BC1168" s="22">
        <f t="shared" si="54"/>
        <v>0</v>
      </c>
      <c r="BD1168" s="22">
        <f t="shared" si="55"/>
        <v>0</v>
      </c>
      <c r="BE1168" s="22">
        <f t="shared" si="56"/>
        <v>0</v>
      </c>
    </row>
    <row r="1169" spans="1:57" x14ac:dyDescent="0.3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0">
        <v>44558</v>
      </c>
      <c r="AF1169" s="140">
        <v>47480</v>
      </c>
      <c r="AG1169" s="141">
        <v>857717.5</v>
      </c>
      <c r="AH1169" s="83">
        <v>5.3277777777777775</v>
      </c>
      <c r="AI1169" s="83">
        <v>8</v>
      </c>
      <c r="AJ1169" s="142">
        <v>5.9299999999999999E-2</v>
      </c>
      <c r="AK1169" s="79" t="s">
        <v>651</v>
      </c>
      <c r="AL1169" s="79" t="s">
        <v>652</v>
      </c>
      <c r="AM1169" s="154">
        <v>0</v>
      </c>
      <c r="AN1169" s="154">
        <v>0</v>
      </c>
      <c r="AO1169" s="154">
        <v>0</v>
      </c>
      <c r="AP1169" s="154">
        <v>0</v>
      </c>
      <c r="AQ1169" s="154">
        <v>0</v>
      </c>
      <c r="AR1169" s="154">
        <v>0</v>
      </c>
      <c r="AS1169" s="154">
        <v>0</v>
      </c>
      <c r="AT1169" s="154">
        <v>0</v>
      </c>
      <c r="AU1169" s="154">
        <v>0</v>
      </c>
      <c r="AV1169" s="154">
        <v>0</v>
      </c>
      <c r="AW1169" s="154">
        <v>0</v>
      </c>
      <c r="AX1169" s="154">
        <v>0</v>
      </c>
      <c r="AY1169" s="154">
        <v>0</v>
      </c>
      <c r="AZ1169" s="154">
        <v>0</v>
      </c>
      <c r="BA1169" s="154">
        <v>0</v>
      </c>
      <c r="BB1169" s="154">
        <v>0</v>
      </c>
      <c r="BC1169" s="22">
        <f t="shared" si="54"/>
        <v>0</v>
      </c>
      <c r="BD1169" s="22">
        <f t="shared" si="55"/>
        <v>0</v>
      </c>
      <c r="BE1169" s="22">
        <f t="shared" si="56"/>
        <v>0</v>
      </c>
    </row>
    <row r="1170" spans="1:57" x14ac:dyDescent="0.3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0">
        <v>44558</v>
      </c>
      <c r="AF1170" s="140">
        <v>47845</v>
      </c>
      <c r="AG1170" s="141">
        <v>53100</v>
      </c>
      <c r="AH1170" s="83">
        <v>6.3277777777777775</v>
      </c>
      <c r="AI1170" s="83">
        <v>9</v>
      </c>
      <c r="AJ1170" s="142">
        <v>6.2100000000000002E-2</v>
      </c>
      <c r="AK1170" s="79" t="s">
        <v>651</v>
      </c>
      <c r="AL1170" s="79" t="s">
        <v>652</v>
      </c>
      <c r="AM1170" s="154">
        <v>0</v>
      </c>
      <c r="AN1170" s="154">
        <v>0</v>
      </c>
      <c r="AO1170" s="154">
        <v>0</v>
      </c>
      <c r="AP1170" s="154">
        <v>0</v>
      </c>
      <c r="AQ1170" s="154">
        <v>0</v>
      </c>
      <c r="AR1170" s="154">
        <v>0</v>
      </c>
      <c r="AS1170" s="154">
        <v>0</v>
      </c>
      <c r="AT1170" s="154">
        <v>0</v>
      </c>
      <c r="AU1170" s="154">
        <v>0</v>
      </c>
      <c r="AV1170" s="154">
        <v>0</v>
      </c>
      <c r="AW1170" s="154">
        <v>0</v>
      </c>
      <c r="AX1170" s="154">
        <v>0</v>
      </c>
      <c r="AY1170" s="154">
        <v>0</v>
      </c>
      <c r="AZ1170" s="154">
        <v>0</v>
      </c>
      <c r="BA1170" s="154">
        <v>0</v>
      </c>
      <c r="BB1170" s="154">
        <v>0</v>
      </c>
      <c r="BC1170" s="22">
        <f t="shared" si="54"/>
        <v>0</v>
      </c>
      <c r="BD1170" s="22">
        <f t="shared" si="55"/>
        <v>0</v>
      </c>
      <c r="BE1170" s="22">
        <f t="shared" si="56"/>
        <v>0</v>
      </c>
    </row>
    <row r="1171" spans="1:57" x14ac:dyDescent="0.3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40">
        <v>44291</v>
      </c>
      <c r="AF1171" s="140">
        <v>45387</v>
      </c>
      <c r="AG1171" s="141">
        <v>492965.74</v>
      </c>
      <c r="AH1171" s="83">
        <v>0</v>
      </c>
      <c r="AI1171" s="83">
        <v>0</v>
      </c>
      <c r="AJ1171" s="142">
        <v>6.1699999999999998E-2</v>
      </c>
      <c r="AK1171" s="79" t="s">
        <v>651</v>
      </c>
      <c r="AL1171" s="79" t="s">
        <v>652</v>
      </c>
      <c r="AM1171" s="154">
        <v>0</v>
      </c>
      <c r="AN1171" s="154">
        <v>0</v>
      </c>
      <c r="AO1171" s="154">
        <v>0</v>
      </c>
      <c r="AP1171" s="154">
        <v>0</v>
      </c>
      <c r="AQ1171" s="154">
        <v>0</v>
      </c>
      <c r="AR1171" s="154">
        <v>0</v>
      </c>
      <c r="AS1171" s="154">
        <v>0</v>
      </c>
      <c r="AT1171" s="154">
        <v>0</v>
      </c>
      <c r="AU1171" s="154">
        <v>0</v>
      </c>
      <c r="AV1171" s="154">
        <v>0</v>
      </c>
      <c r="AW1171" s="154">
        <v>0</v>
      </c>
      <c r="AX1171" s="154">
        <v>0</v>
      </c>
      <c r="AY1171" s="154">
        <v>0</v>
      </c>
      <c r="AZ1171" s="154">
        <v>0</v>
      </c>
      <c r="BA1171" s="154">
        <v>0</v>
      </c>
      <c r="BB1171" s="154">
        <v>0</v>
      </c>
      <c r="BC1171" s="22">
        <f t="shared" si="54"/>
        <v>0</v>
      </c>
      <c r="BD1171" s="22">
        <f t="shared" si="55"/>
        <v>0</v>
      </c>
      <c r="BE1171" s="22">
        <f t="shared" si="56"/>
        <v>0</v>
      </c>
    </row>
    <row r="1172" spans="1:57" x14ac:dyDescent="0.3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0">
        <v>44291</v>
      </c>
      <c r="AF1172" s="140">
        <v>45387</v>
      </c>
      <c r="AG1172" s="141">
        <v>640747.37</v>
      </c>
      <c r="AH1172" s="83">
        <v>0</v>
      </c>
      <c r="AI1172" s="83">
        <v>0</v>
      </c>
      <c r="AJ1172" s="142">
        <v>6.1699999999999998E-2</v>
      </c>
      <c r="AK1172" s="79" t="s">
        <v>651</v>
      </c>
      <c r="AL1172" s="79" t="s">
        <v>652</v>
      </c>
      <c r="AM1172" s="154">
        <v>0</v>
      </c>
      <c r="AN1172" s="154">
        <v>0</v>
      </c>
      <c r="AO1172" s="154">
        <v>0</v>
      </c>
      <c r="AP1172" s="154">
        <v>0</v>
      </c>
      <c r="AQ1172" s="154">
        <v>0</v>
      </c>
      <c r="AR1172" s="154">
        <v>0</v>
      </c>
      <c r="AS1172" s="154">
        <v>0</v>
      </c>
      <c r="AT1172" s="154">
        <v>0</v>
      </c>
      <c r="AU1172" s="154">
        <v>0</v>
      </c>
      <c r="AV1172" s="154">
        <v>0</v>
      </c>
      <c r="AW1172" s="154">
        <v>0</v>
      </c>
      <c r="AX1172" s="154">
        <v>0</v>
      </c>
      <c r="AY1172" s="154">
        <v>0</v>
      </c>
      <c r="AZ1172" s="154">
        <v>0</v>
      </c>
      <c r="BA1172" s="154">
        <v>0</v>
      </c>
      <c r="BB1172" s="154">
        <v>0</v>
      </c>
      <c r="BC1172" s="22">
        <f t="shared" si="54"/>
        <v>0</v>
      </c>
      <c r="BD1172" s="22">
        <f t="shared" si="55"/>
        <v>0</v>
      </c>
      <c r="BE1172" s="22">
        <f t="shared" si="56"/>
        <v>0</v>
      </c>
    </row>
    <row r="1173" spans="1:57" x14ac:dyDescent="0.3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40">
        <v>44291</v>
      </c>
      <c r="AF1173" s="140">
        <v>46117</v>
      </c>
      <c r="AG1173" s="141">
        <v>639337.13</v>
      </c>
      <c r="AH1173" s="83">
        <v>1.5972222222222223</v>
      </c>
      <c r="AI1173" s="83">
        <v>5</v>
      </c>
      <c r="AJ1173" s="142">
        <v>7.1300000000000002E-2</v>
      </c>
      <c r="AK1173" s="79" t="s">
        <v>651</v>
      </c>
      <c r="AL1173" s="79" t="s">
        <v>652</v>
      </c>
      <c r="AM1173" s="154">
        <v>0</v>
      </c>
      <c r="AN1173" s="154">
        <v>0</v>
      </c>
      <c r="AO1173" s="154">
        <v>0</v>
      </c>
      <c r="AP1173" s="154">
        <v>0</v>
      </c>
      <c r="AQ1173" s="154">
        <v>0</v>
      </c>
      <c r="AR1173" s="154">
        <v>0</v>
      </c>
      <c r="AS1173" s="154">
        <v>0</v>
      </c>
      <c r="AT1173" s="154">
        <v>0</v>
      </c>
      <c r="AU1173" s="154">
        <v>0</v>
      </c>
      <c r="AV1173" s="154">
        <v>0</v>
      </c>
      <c r="AW1173" s="154">
        <v>0</v>
      </c>
      <c r="AX1173" s="154">
        <v>0</v>
      </c>
      <c r="AY1173" s="154">
        <v>0</v>
      </c>
      <c r="AZ1173" s="154">
        <v>0</v>
      </c>
      <c r="BA1173" s="154">
        <v>0</v>
      </c>
      <c r="BB1173" s="154">
        <v>0</v>
      </c>
      <c r="BC1173" s="22">
        <f t="shared" si="54"/>
        <v>0</v>
      </c>
      <c r="BD1173" s="22">
        <f t="shared" si="55"/>
        <v>0</v>
      </c>
      <c r="BE1173" s="22">
        <f t="shared" si="56"/>
        <v>0</v>
      </c>
    </row>
    <row r="1174" spans="1:57" x14ac:dyDescent="0.3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40">
        <v>44291</v>
      </c>
      <c r="AF1174" s="140">
        <v>45387</v>
      </c>
      <c r="AG1174" s="141">
        <v>532313.19999999995</v>
      </c>
      <c r="AH1174" s="83">
        <v>0</v>
      </c>
      <c r="AI1174" s="83">
        <v>0</v>
      </c>
      <c r="AJ1174" s="142">
        <v>6.1699999999999998E-2</v>
      </c>
      <c r="AK1174" s="79" t="s">
        <v>651</v>
      </c>
      <c r="AL1174" s="79" t="s">
        <v>652</v>
      </c>
      <c r="AM1174" s="154">
        <v>0</v>
      </c>
      <c r="AN1174" s="154">
        <v>0</v>
      </c>
      <c r="AO1174" s="154">
        <v>0</v>
      </c>
      <c r="AP1174" s="154">
        <v>0</v>
      </c>
      <c r="AQ1174" s="154">
        <v>0</v>
      </c>
      <c r="AR1174" s="154">
        <v>0</v>
      </c>
      <c r="AS1174" s="154">
        <v>0</v>
      </c>
      <c r="AT1174" s="154">
        <v>0</v>
      </c>
      <c r="AU1174" s="154">
        <v>0</v>
      </c>
      <c r="AV1174" s="154">
        <v>0</v>
      </c>
      <c r="AW1174" s="154">
        <v>0</v>
      </c>
      <c r="AX1174" s="154">
        <v>0</v>
      </c>
      <c r="AY1174" s="154">
        <v>0</v>
      </c>
      <c r="AZ1174" s="154">
        <v>0</v>
      </c>
      <c r="BA1174" s="154">
        <v>0</v>
      </c>
      <c r="BB1174" s="154">
        <v>0</v>
      </c>
      <c r="BC1174" s="22">
        <f t="shared" si="54"/>
        <v>0</v>
      </c>
      <c r="BD1174" s="22">
        <f t="shared" si="55"/>
        <v>0</v>
      </c>
      <c r="BE1174" s="22">
        <f t="shared" si="56"/>
        <v>0</v>
      </c>
    </row>
    <row r="1175" spans="1:57" x14ac:dyDescent="0.3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40">
        <v>44291</v>
      </c>
      <c r="AF1175" s="140">
        <v>46117</v>
      </c>
      <c r="AG1175" s="141">
        <v>1239330.45</v>
      </c>
      <c r="AH1175" s="83">
        <v>1.5972222222222223</v>
      </c>
      <c r="AI1175" s="83">
        <v>5</v>
      </c>
      <c r="AJ1175" s="142">
        <v>7.1300000000000002E-2</v>
      </c>
      <c r="AK1175" s="79" t="s">
        <v>651</v>
      </c>
      <c r="AL1175" s="79" t="s">
        <v>652</v>
      </c>
      <c r="AM1175" s="154">
        <v>0</v>
      </c>
      <c r="AN1175" s="154">
        <v>0</v>
      </c>
      <c r="AO1175" s="154">
        <v>0</v>
      </c>
      <c r="AP1175" s="154">
        <v>0</v>
      </c>
      <c r="AQ1175" s="154">
        <v>0</v>
      </c>
      <c r="AR1175" s="154">
        <v>0</v>
      </c>
      <c r="AS1175" s="154">
        <v>0</v>
      </c>
      <c r="AT1175" s="154">
        <v>0</v>
      </c>
      <c r="AU1175" s="154">
        <v>0</v>
      </c>
      <c r="AV1175" s="154">
        <v>0</v>
      </c>
      <c r="AW1175" s="154">
        <v>0</v>
      </c>
      <c r="AX1175" s="154">
        <v>0</v>
      </c>
      <c r="AY1175" s="154">
        <v>0</v>
      </c>
      <c r="AZ1175" s="154">
        <v>0</v>
      </c>
      <c r="BA1175" s="154">
        <v>0</v>
      </c>
      <c r="BB1175" s="154">
        <v>0</v>
      </c>
      <c r="BC1175" s="22">
        <f t="shared" si="54"/>
        <v>0</v>
      </c>
      <c r="BD1175" s="22">
        <f t="shared" si="55"/>
        <v>0</v>
      </c>
      <c r="BE1175" s="22">
        <f t="shared" si="56"/>
        <v>0</v>
      </c>
    </row>
    <row r="1176" spans="1:57" x14ac:dyDescent="0.3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0">
        <v>44291</v>
      </c>
      <c r="AF1176" s="140">
        <v>46117</v>
      </c>
      <c r="AG1176" s="141">
        <v>151259.07999999999</v>
      </c>
      <c r="AH1176" s="83">
        <v>1.5972222222222223</v>
      </c>
      <c r="AI1176" s="83">
        <v>5</v>
      </c>
      <c r="AJ1176" s="142">
        <v>7.1300000000000002E-2</v>
      </c>
      <c r="AK1176" s="79" t="s">
        <v>651</v>
      </c>
      <c r="AL1176" s="79" t="s">
        <v>652</v>
      </c>
      <c r="AM1176" s="154">
        <v>0</v>
      </c>
      <c r="AN1176" s="154">
        <v>0</v>
      </c>
      <c r="AO1176" s="154">
        <v>0</v>
      </c>
      <c r="AP1176" s="154">
        <v>0</v>
      </c>
      <c r="AQ1176" s="154">
        <v>0</v>
      </c>
      <c r="AR1176" s="154">
        <v>0</v>
      </c>
      <c r="AS1176" s="154">
        <v>0</v>
      </c>
      <c r="AT1176" s="154">
        <v>0</v>
      </c>
      <c r="AU1176" s="154">
        <v>0</v>
      </c>
      <c r="AV1176" s="154">
        <v>0</v>
      </c>
      <c r="AW1176" s="154">
        <v>0</v>
      </c>
      <c r="AX1176" s="154">
        <v>0</v>
      </c>
      <c r="AY1176" s="154">
        <v>0</v>
      </c>
      <c r="AZ1176" s="154">
        <v>0</v>
      </c>
      <c r="BA1176" s="154">
        <v>0</v>
      </c>
      <c r="BB1176" s="154">
        <v>0</v>
      </c>
      <c r="BC1176" s="22">
        <f t="shared" si="54"/>
        <v>0</v>
      </c>
      <c r="BD1176" s="22">
        <f t="shared" si="55"/>
        <v>0</v>
      </c>
      <c r="BE1176" s="22">
        <f t="shared" si="56"/>
        <v>0</v>
      </c>
    </row>
    <row r="1177" spans="1:57" x14ac:dyDescent="0.3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40">
        <v>44291</v>
      </c>
      <c r="AF1177" s="140">
        <v>45387</v>
      </c>
      <c r="AG1177" s="141">
        <v>309903.31</v>
      </c>
      <c r="AH1177" s="83">
        <v>0</v>
      </c>
      <c r="AI1177" s="83">
        <v>0</v>
      </c>
      <c r="AJ1177" s="142">
        <v>6.1699999999999998E-2</v>
      </c>
      <c r="AK1177" s="79" t="s">
        <v>651</v>
      </c>
      <c r="AL1177" s="79" t="s">
        <v>652</v>
      </c>
      <c r="AM1177" s="154">
        <v>0</v>
      </c>
      <c r="AN1177" s="154">
        <v>0</v>
      </c>
      <c r="AO1177" s="154">
        <v>0</v>
      </c>
      <c r="AP1177" s="154">
        <v>0</v>
      </c>
      <c r="AQ1177" s="154">
        <v>0</v>
      </c>
      <c r="AR1177" s="154">
        <v>0</v>
      </c>
      <c r="AS1177" s="154">
        <v>0</v>
      </c>
      <c r="AT1177" s="154">
        <v>0</v>
      </c>
      <c r="AU1177" s="154">
        <v>0</v>
      </c>
      <c r="AV1177" s="154">
        <v>0</v>
      </c>
      <c r="AW1177" s="154">
        <v>0</v>
      </c>
      <c r="AX1177" s="154">
        <v>0</v>
      </c>
      <c r="AY1177" s="154">
        <v>0</v>
      </c>
      <c r="AZ1177" s="154">
        <v>0</v>
      </c>
      <c r="BA1177" s="154">
        <v>0</v>
      </c>
      <c r="BB1177" s="154">
        <v>0</v>
      </c>
      <c r="BC1177" s="22">
        <f t="shared" si="54"/>
        <v>0</v>
      </c>
      <c r="BD1177" s="22">
        <f t="shared" si="55"/>
        <v>0</v>
      </c>
      <c r="BE1177" s="22">
        <f t="shared" si="56"/>
        <v>0</v>
      </c>
    </row>
    <row r="1178" spans="1:57" x14ac:dyDescent="0.3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40">
        <v>44291</v>
      </c>
      <c r="AF1178" s="140">
        <v>45387</v>
      </c>
      <c r="AG1178" s="141">
        <v>24132.61</v>
      </c>
      <c r="AH1178" s="83">
        <v>0</v>
      </c>
      <c r="AI1178" s="83">
        <v>0</v>
      </c>
      <c r="AJ1178" s="142">
        <v>6.1699999999999998E-2</v>
      </c>
      <c r="AK1178" s="79" t="s">
        <v>651</v>
      </c>
      <c r="AL1178" s="79" t="s">
        <v>652</v>
      </c>
      <c r="AM1178" s="154">
        <v>0</v>
      </c>
      <c r="AN1178" s="154">
        <v>0</v>
      </c>
      <c r="AO1178" s="154">
        <v>0</v>
      </c>
      <c r="AP1178" s="154">
        <v>0</v>
      </c>
      <c r="AQ1178" s="154">
        <v>0</v>
      </c>
      <c r="AR1178" s="154">
        <v>0</v>
      </c>
      <c r="AS1178" s="154">
        <v>0</v>
      </c>
      <c r="AT1178" s="154">
        <v>0</v>
      </c>
      <c r="AU1178" s="154">
        <v>0</v>
      </c>
      <c r="AV1178" s="154">
        <v>0</v>
      </c>
      <c r="AW1178" s="154">
        <v>0</v>
      </c>
      <c r="AX1178" s="154">
        <v>0</v>
      </c>
      <c r="AY1178" s="154">
        <v>0</v>
      </c>
      <c r="AZ1178" s="154">
        <v>0</v>
      </c>
      <c r="BA1178" s="154">
        <v>0</v>
      </c>
      <c r="BB1178" s="154">
        <v>0</v>
      </c>
      <c r="BC1178" s="22">
        <f t="shared" si="54"/>
        <v>0</v>
      </c>
      <c r="BD1178" s="22">
        <f t="shared" si="55"/>
        <v>0</v>
      </c>
      <c r="BE1178" s="22">
        <f t="shared" si="56"/>
        <v>0</v>
      </c>
    </row>
    <row r="1179" spans="1:57" x14ac:dyDescent="0.3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40">
        <v>44291</v>
      </c>
      <c r="AF1179" s="140">
        <v>45387</v>
      </c>
      <c r="AG1179" s="141">
        <v>311259.34999999998</v>
      </c>
      <c r="AH1179" s="83">
        <v>0</v>
      </c>
      <c r="AI1179" s="83">
        <v>0</v>
      </c>
      <c r="AJ1179" s="142">
        <v>6.1699999999999998E-2</v>
      </c>
      <c r="AK1179" s="79" t="s">
        <v>651</v>
      </c>
      <c r="AL1179" s="79" t="s">
        <v>652</v>
      </c>
      <c r="AM1179" s="154">
        <v>0</v>
      </c>
      <c r="AN1179" s="154">
        <v>0</v>
      </c>
      <c r="AO1179" s="154">
        <v>0</v>
      </c>
      <c r="AP1179" s="154">
        <v>0</v>
      </c>
      <c r="AQ1179" s="154">
        <v>0</v>
      </c>
      <c r="AR1179" s="154">
        <v>0</v>
      </c>
      <c r="AS1179" s="154">
        <v>0</v>
      </c>
      <c r="AT1179" s="154">
        <v>0</v>
      </c>
      <c r="AU1179" s="154">
        <v>0</v>
      </c>
      <c r="AV1179" s="154">
        <v>0</v>
      </c>
      <c r="AW1179" s="154">
        <v>0</v>
      </c>
      <c r="AX1179" s="154">
        <v>0</v>
      </c>
      <c r="AY1179" s="154">
        <v>0</v>
      </c>
      <c r="AZ1179" s="154">
        <v>0</v>
      </c>
      <c r="BA1179" s="154">
        <v>0</v>
      </c>
      <c r="BB1179" s="154">
        <v>0</v>
      </c>
      <c r="BC1179" s="22">
        <f t="shared" si="54"/>
        <v>0</v>
      </c>
      <c r="BD1179" s="22">
        <f t="shared" si="55"/>
        <v>0</v>
      </c>
      <c r="BE1179" s="22">
        <f t="shared" si="56"/>
        <v>0</v>
      </c>
    </row>
    <row r="1180" spans="1:57" x14ac:dyDescent="0.3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40">
        <v>44291</v>
      </c>
      <c r="AF1180" s="140">
        <v>45387</v>
      </c>
      <c r="AG1180" s="141">
        <v>18986.419999999998</v>
      </c>
      <c r="AH1180" s="83">
        <v>0</v>
      </c>
      <c r="AI1180" s="83">
        <v>0</v>
      </c>
      <c r="AJ1180" s="142">
        <v>6.1699999999999998E-2</v>
      </c>
      <c r="AK1180" s="79" t="s">
        <v>651</v>
      </c>
      <c r="AL1180" s="79" t="s">
        <v>652</v>
      </c>
      <c r="AM1180" s="154">
        <v>0</v>
      </c>
      <c r="AN1180" s="154">
        <v>0</v>
      </c>
      <c r="AO1180" s="154">
        <v>0</v>
      </c>
      <c r="AP1180" s="154">
        <v>0</v>
      </c>
      <c r="AQ1180" s="154">
        <v>0</v>
      </c>
      <c r="AR1180" s="154">
        <v>0</v>
      </c>
      <c r="AS1180" s="154">
        <v>0</v>
      </c>
      <c r="AT1180" s="154">
        <v>0</v>
      </c>
      <c r="AU1180" s="154">
        <v>0</v>
      </c>
      <c r="AV1180" s="154">
        <v>0</v>
      </c>
      <c r="AW1180" s="154">
        <v>0</v>
      </c>
      <c r="AX1180" s="154">
        <v>0</v>
      </c>
      <c r="AY1180" s="154">
        <v>0</v>
      </c>
      <c r="AZ1180" s="154">
        <v>0</v>
      </c>
      <c r="BA1180" s="154">
        <v>0</v>
      </c>
      <c r="BB1180" s="154">
        <v>0</v>
      </c>
      <c r="BC1180" s="22">
        <f t="shared" si="54"/>
        <v>0</v>
      </c>
      <c r="BD1180" s="22">
        <f t="shared" si="55"/>
        <v>0</v>
      </c>
      <c r="BE1180" s="22">
        <f t="shared" si="56"/>
        <v>0</v>
      </c>
    </row>
    <row r="1181" spans="1:57" x14ac:dyDescent="0.3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40">
        <v>44291</v>
      </c>
      <c r="AF1181" s="140">
        <v>46117</v>
      </c>
      <c r="AG1181" s="141">
        <v>721797.96</v>
      </c>
      <c r="AH1181" s="83">
        <v>1.5972222222222223</v>
      </c>
      <c r="AI1181" s="83">
        <v>5</v>
      </c>
      <c r="AJ1181" s="142">
        <v>7.1300000000000002E-2</v>
      </c>
      <c r="AK1181" s="79" t="s">
        <v>651</v>
      </c>
      <c r="AL1181" s="79" t="s">
        <v>652</v>
      </c>
      <c r="AM1181" s="154">
        <v>0</v>
      </c>
      <c r="AN1181" s="154">
        <v>0</v>
      </c>
      <c r="AO1181" s="154">
        <v>0</v>
      </c>
      <c r="AP1181" s="154">
        <v>0</v>
      </c>
      <c r="AQ1181" s="154">
        <v>0</v>
      </c>
      <c r="AR1181" s="154">
        <v>0</v>
      </c>
      <c r="AS1181" s="154">
        <v>0</v>
      </c>
      <c r="AT1181" s="154">
        <v>0</v>
      </c>
      <c r="AU1181" s="154">
        <v>0</v>
      </c>
      <c r="AV1181" s="154">
        <v>0</v>
      </c>
      <c r="AW1181" s="154">
        <v>0</v>
      </c>
      <c r="AX1181" s="154">
        <v>0</v>
      </c>
      <c r="AY1181" s="154">
        <v>0</v>
      </c>
      <c r="AZ1181" s="154">
        <v>0</v>
      </c>
      <c r="BA1181" s="154">
        <v>0</v>
      </c>
      <c r="BB1181" s="154">
        <v>0</v>
      </c>
      <c r="BC1181" s="22">
        <f t="shared" si="54"/>
        <v>0</v>
      </c>
      <c r="BD1181" s="22">
        <f t="shared" si="55"/>
        <v>0</v>
      </c>
      <c r="BE1181" s="22">
        <f t="shared" si="56"/>
        <v>0</v>
      </c>
    </row>
    <row r="1182" spans="1:57" x14ac:dyDescent="0.3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40">
        <v>44291</v>
      </c>
      <c r="AF1182" s="140">
        <v>46117</v>
      </c>
      <c r="AG1182" s="141">
        <v>56207.43</v>
      </c>
      <c r="AH1182" s="83">
        <v>1.5972222222222223</v>
      </c>
      <c r="AI1182" s="83">
        <v>5</v>
      </c>
      <c r="AJ1182" s="142">
        <v>7.1300000000000002E-2</v>
      </c>
      <c r="AK1182" s="79" t="s">
        <v>651</v>
      </c>
      <c r="AL1182" s="79" t="s">
        <v>652</v>
      </c>
      <c r="AM1182" s="154">
        <v>0</v>
      </c>
      <c r="AN1182" s="154">
        <v>0</v>
      </c>
      <c r="AO1182" s="154">
        <v>0</v>
      </c>
      <c r="AP1182" s="154">
        <v>0</v>
      </c>
      <c r="AQ1182" s="154">
        <v>0</v>
      </c>
      <c r="AR1182" s="154">
        <v>0</v>
      </c>
      <c r="AS1182" s="154">
        <v>0</v>
      </c>
      <c r="AT1182" s="154">
        <v>0</v>
      </c>
      <c r="AU1182" s="154">
        <v>0</v>
      </c>
      <c r="AV1182" s="154">
        <v>0</v>
      </c>
      <c r="AW1182" s="154">
        <v>0</v>
      </c>
      <c r="AX1182" s="154">
        <v>0</v>
      </c>
      <c r="AY1182" s="154">
        <v>0</v>
      </c>
      <c r="AZ1182" s="154">
        <v>0</v>
      </c>
      <c r="BA1182" s="154">
        <v>0</v>
      </c>
      <c r="BB1182" s="154">
        <v>0</v>
      </c>
      <c r="BC1182" s="22">
        <f t="shared" si="54"/>
        <v>0</v>
      </c>
      <c r="BD1182" s="22">
        <f t="shared" si="55"/>
        <v>0</v>
      </c>
      <c r="BE1182" s="22">
        <f t="shared" si="56"/>
        <v>0</v>
      </c>
    </row>
    <row r="1183" spans="1:57" x14ac:dyDescent="0.3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40">
        <v>44291</v>
      </c>
      <c r="AF1183" s="140">
        <v>46117</v>
      </c>
      <c r="AG1183" s="141">
        <v>724956.36</v>
      </c>
      <c r="AH1183" s="83">
        <v>1.5972222222222223</v>
      </c>
      <c r="AI1183" s="83">
        <v>5</v>
      </c>
      <c r="AJ1183" s="142">
        <v>7.1300000000000002E-2</v>
      </c>
      <c r="AK1183" s="79" t="s">
        <v>651</v>
      </c>
      <c r="AL1183" s="79" t="s">
        <v>652</v>
      </c>
      <c r="AM1183" s="154">
        <v>0</v>
      </c>
      <c r="AN1183" s="154">
        <v>0</v>
      </c>
      <c r="AO1183" s="154">
        <v>0</v>
      </c>
      <c r="AP1183" s="154">
        <v>0</v>
      </c>
      <c r="AQ1183" s="154">
        <v>0</v>
      </c>
      <c r="AR1183" s="154">
        <v>0</v>
      </c>
      <c r="AS1183" s="154">
        <v>0</v>
      </c>
      <c r="AT1183" s="154">
        <v>0</v>
      </c>
      <c r="AU1183" s="154">
        <v>0</v>
      </c>
      <c r="AV1183" s="154">
        <v>0</v>
      </c>
      <c r="AW1183" s="154">
        <v>0</v>
      </c>
      <c r="AX1183" s="154">
        <v>0</v>
      </c>
      <c r="AY1183" s="154">
        <v>0</v>
      </c>
      <c r="AZ1183" s="154">
        <v>0</v>
      </c>
      <c r="BA1183" s="154">
        <v>0</v>
      </c>
      <c r="BB1183" s="154">
        <v>0</v>
      </c>
      <c r="BC1183" s="22">
        <f t="shared" si="54"/>
        <v>0</v>
      </c>
      <c r="BD1183" s="22">
        <f t="shared" si="55"/>
        <v>0</v>
      </c>
      <c r="BE1183" s="22">
        <f t="shared" si="56"/>
        <v>0</v>
      </c>
    </row>
    <row r="1184" spans="1:57" x14ac:dyDescent="0.3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40">
        <v>44291</v>
      </c>
      <c r="AF1184" s="140">
        <v>46117</v>
      </c>
      <c r="AG1184" s="141">
        <v>44222.59</v>
      </c>
      <c r="AH1184" s="83">
        <v>1.5972222222222223</v>
      </c>
      <c r="AI1184" s="83">
        <v>5</v>
      </c>
      <c r="AJ1184" s="142">
        <v>7.1300000000000002E-2</v>
      </c>
      <c r="AK1184" s="79" t="s">
        <v>651</v>
      </c>
      <c r="AL1184" s="79" t="s">
        <v>652</v>
      </c>
      <c r="AM1184" s="154">
        <v>0</v>
      </c>
      <c r="AN1184" s="154">
        <v>0</v>
      </c>
      <c r="AO1184" s="154">
        <v>0</v>
      </c>
      <c r="AP1184" s="154">
        <v>0</v>
      </c>
      <c r="AQ1184" s="154">
        <v>0</v>
      </c>
      <c r="AR1184" s="154">
        <v>0</v>
      </c>
      <c r="AS1184" s="154">
        <v>0</v>
      </c>
      <c r="AT1184" s="154">
        <v>0</v>
      </c>
      <c r="AU1184" s="154">
        <v>0</v>
      </c>
      <c r="AV1184" s="154">
        <v>0</v>
      </c>
      <c r="AW1184" s="154">
        <v>0</v>
      </c>
      <c r="AX1184" s="154">
        <v>0</v>
      </c>
      <c r="AY1184" s="154">
        <v>0</v>
      </c>
      <c r="AZ1184" s="154">
        <v>0</v>
      </c>
      <c r="BA1184" s="154">
        <v>0</v>
      </c>
      <c r="BB1184" s="154">
        <v>0</v>
      </c>
      <c r="BC1184" s="22">
        <f t="shared" si="54"/>
        <v>0</v>
      </c>
      <c r="BD1184" s="22">
        <f t="shared" si="55"/>
        <v>0</v>
      </c>
      <c r="BE1184" s="22">
        <f t="shared" si="56"/>
        <v>0</v>
      </c>
    </row>
    <row r="1185" spans="1:57" x14ac:dyDescent="0.3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40">
        <v>44291</v>
      </c>
      <c r="AF1185" s="140">
        <v>45387</v>
      </c>
      <c r="AG1185" s="141">
        <v>47859.87</v>
      </c>
      <c r="AH1185" s="83">
        <v>0</v>
      </c>
      <c r="AI1185" s="83">
        <v>0</v>
      </c>
      <c r="AJ1185" s="142">
        <v>6.1699999999999998E-2</v>
      </c>
      <c r="AK1185" s="79" t="s">
        <v>651</v>
      </c>
      <c r="AL1185" s="79" t="s">
        <v>652</v>
      </c>
      <c r="AM1185" s="154">
        <v>0</v>
      </c>
      <c r="AN1185" s="154">
        <v>0</v>
      </c>
      <c r="AO1185" s="154">
        <v>0</v>
      </c>
      <c r="AP1185" s="154">
        <v>0</v>
      </c>
      <c r="AQ1185" s="154">
        <v>0</v>
      </c>
      <c r="AR1185" s="154">
        <v>0</v>
      </c>
      <c r="AS1185" s="154">
        <v>0</v>
      </c>
      <c r="AT1185" s="154">
        <v>0</v>
      </c>
      <c r="AU1185" s="154">
        <v>0</v>
      </c>
      <c r="AV1185" s="154">
        <v>0</v>
      </c>
      <c r="AW1185" s="154">
        <v>0</v>
      </c>
      <c r="AX1185" s="154">
        <v>0</v>
      </c>
      <c r="AY1185" s="154">
        <v>0</v>
      </c>
      <c r="AZ1185" s="154">
        <v>0</v>
      </c>
      <c r="BA1185" s="154">
        <v>0</v>
      </c>
      <c r="BB1185" s="154">
        <v>0</v>
      </c>
      <c r="BC1185" s="22">
        <f t="shared" si="54"/>
        <v>0</v>
      </c>
      <c r="BD1185" s="22">
        <f t="shared" si="55"/>
        <v>0</v>
      </c>
      <c r="BE1185" s="22">
        <f t="shared" si="56"/>
        <v>0</v>
      </c>
    </row>
    <row r="1186" spans="1:57" x14ac:dyDescent="0.3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40">
        <v>44291</v>
      </c>
      <c r="AF1186" s="140">
        <v>46117</v>
      </c>
      <c r="AG1186" s="141">
        <v>111473.73</v>
      </c>
      <c r="AH1186" s="83">
        <v>1.5972222222222223</v>
      </c>
      <c r="AI1186" s="83">
        <v>5</v>
      </c>
      <c r="AJ1186" s="142">
        <v>7.1300000000000002E-2</v>
      </c>
      <c r="AK1186" s="79" t="s">
        <v>651</v>
      </c>
      <c r="AL1186" s="79" t="s">
        <v>652</v>
      </c>
      <c r="AM1186" s="154">
        <v>0</v>
      </c>
      <c r="AN1186" s="154">
        <v>0</v>
      </c>
      <c r="AO1186" s="154">
        <v>0</v>
      </c>
      <c r="AP1186" s="154">
        <v>0</v>
      </c>
      <c r="AQ1186" s="154">
        <v>0</v>
      </c>
      <c r="AR1186" s="154">
        <v>0</v>
      </c>
      <c r="AS1186" s="154">
        <v>0</v>
      </c>
      <c r="AT1186" s="154">
        <v>0</v>
      </c>
      <c r="AU1186" s="154">
        <v>0</v>
      </c>
      <c r="AV1186" s="154">
        <v>0</v>
      </c>
      <c r="AW1186" s="154">
        <v>0</v>
      </c>
      <c r="AX1186" s="154">
        <v>0</v>
      </c>
      <c r="AY1186" s="154">
        <v>0</v>
      </c>
      <c r="AZ1186" s="154">
        <v>0</v>
      </c>
      <c r="BA1186" s="154">
        <v>0</v>
      </c>
      <c r="BB1186" s="154">
        <v>0</v>
      </c>
      <c r="BC1186" s="22">
        <f t="shared" si="54"/>
        <v>0</v>
      </c>
      <c r="BD1186" s="22">
        <f t="shared" si="55"/>
        <v>0</v>
      </c>
      <c r="BE1186" s="22">
        <f t="shared" si="56"/>
        <v>0</v>
      </c>
    </row>
    <row r="1187" spans="1:57" x14ac:dyDescent="0.3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40">
        <v>44291</v>
      </c>
      <c r="AF1187" s="140">
        <v>45387</v>
      </c>
      <c r="AG1187" s="141">
        <v>64317.49</v>
      </c>
      <c r="AH1187" s="83">
        <v>0</v>
      </c>
      <c r="AI1187" s="83">
        <v>0</v>
      </c>
      <c r="AJ1187" s="142">
        <v>6.1699999999999998E-2</v>
      </c>
      <c r="AK1187" s="79" t="s">
        <v>651</v>
      </c>
      <c r="AL1187" s="79" t="s">
        <v>652</v>
      </c>
      <c r="AM1187" s="154">
        <v>0</v>
      </c>
      <c r="AN1187" s="154">
        <v>0</v>
      </c>
      <c r="AO1187" s="154">
        <v>0</v>
      </c>
      <c r="AP1187" s="154">
        <v>0</v>
      </c>
      <c r="AQ1187" s="154">
        <v>0</v>
      </c>
      <c r="AR1187" s="154">
        <v>0</v>
      </c>
      <c r="AS1187" s="154">
        <v>0</v>
      </c>
      <c r="AT1187" s="154">
        <v>0</v>
      </c>
      <c r="AU1187" s="154">
        <v>0</v>
      </c>
      <c r="AV1187" s="154">
        <v>0</v>
      </c>
      <c r="AW1187" s="154">
        <v>0</v>
      </c>
      <c r="AX1187" s="154">
        <v>0</v>
      </c>
      <c r="AY1187" s="154">
        <v>0</v>
      </c>
      <c r="AZ1187" s="154">
        <v>0</v>
      </c>
      <c r="BA1187" s="154">
        <v>0</v>
      </c>
      <c r="BB1187" s="154">
        <v>0</v>
      </c>
      <c r="BC1187" s="22">
        <f t="shared" si="54"/>
        <v>0</v>
      </c>
      <c r="BD1187" s="22">
        <f t="shared" si="55"/>
        <v>0</v>
      </c>
      <c r="BE1187" s="22">
        <f t="shared" si="56"/>
        <v>0</v>
      </c>
    </row>
    <row r="1188" spans="1:57" x14ac:dyDescent="0.3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40">
        <v>44291</v>
      </c>
      <c r="AF1188" s="140">
        <v>45387</v>
      </c>
      <c r="AG1188" s="141">
        <v>37441.18</v>
      </c>
      <c r="AH1188" s="83">
        <v>0</v>
      </c>
      <c r="AI1188" s="83">
        <v>0</v>
      </c>
      <c r="AJ1188" s="142">
        <v>6.1699999999999998E-2</v>
      </c>
      <c r="AK1188" s="79" t="s">
        <v>651</v>
      </c>
      <c r="AL1188" s="79" t="s">
        <v>652</v>
      </c>
      <c r="AM1188" s="154">
        <v>0</v>
      </c>
      <c r="AN1188" s="154">
        <v>0</v>
      </c>
      <c r="AO1188" s="154">
        <v>0</v>
      </c>
      <c r="AP1188" s="154">
        <v>0</v>
      </c>
      <c r="AQ1188" s="154">
        <v>0</v>
      </c>
      <c r="AR1188" s="154">
        <v>0</v>
      </c>
      <c r="AS1188" s="154">
        <v>0</v>
      </c>
      <c r="AT1188" s="154">
        <v>0</v>
      </c>
      <c r="AU1188" s="154">
        <v>0</v>
      </c>
      <c r="AV1188" s="154">
        <v>0</v>
      </c>
      <c r="AW1188" s="154">
        <v>0</v>
      </c>
      <c r="AX1188" s="154">
        <v>0</v>
      </c>
      <c r="AY1188" s="154">
        <v>0</v>
      </c>
      <c r="AZ1188" s="154">
        <v>0</v>
      </c>
      <c r="BA1188" s="154">
        <v>0</v>
      </c>
      <c r="BB1188" s="154">
        <v>0</v>
      </c>
      <c r="BC1188" s="22">
        <f t="shared" si="54"/>
        <v>0</v>
      </c>
      <c r="BD1188" s="22">
        <f t="shared" si="55"/>
        <v>0</v>
      </c>
      <c r="BE1188" s="22">
        <f t="shared" si="56"/>
        <v>0</v>
      </c>
    </row>
    <row r="1189" spans="1:57" x14ac:dyDescent="0.3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40">
        <v>44291</v>
      </c>
      <c r="AF1189" s="140">
        <v>46117</v>
      </c>
      <c r="AG1189" s="141">
        <v>87206.83</v>
      </c>
      <c r="AH1189" s="83">
        <v>1.5972222222222223</v>
      </c>
      <c r="AI1189" s="83">
        <v>5</v>
      </c>
      <c r="AJ1189" s="142">
        <v>7.1300000000000002E-2</v>
      </c>
      <c r="AK1189" s="79" t="s">
        <v>651</v>
      </c>
      <c r="AL1189" s="79" t="s">
        <v>652</v>
      </c>
      <c r="AM1189" s="154">
        <v>0</v>
      </c>
      <c r="AN1189" s="154">
        <v>0</v>
      </c>
      <c r="AO1189" s="154">
        <v>0</v>
      </c>
      <c r="AP1189" s="154">
        <v>0</v>
      </c>
      <c r="AQ1189" s="154">
        <v>0</v>
      </c>
      <c r="AR1189" s="154">
        <v>0</v>
      </c>
      <c r="AS1189" s="154">
        <v>0</v>
      </c>
      <c r="AT1189" s="154">
        <v>0</v>
      </c>
      <c r="AU1189" s="154">
        <v>0</v>
      </c>
      <c r="AV1189" s="154">
        <v>0</v>
      </c>
      <c r="AW1189" s="154">
        <v>0</v>
      </c>
      <c r="AX1189" s="154">
        <v>0</v>
      </c>
      <c r="AY1189" s="154">
        <v>0</v>
      </c>
      <c r="AZ1189" s="154">
        <v>0</v>
      </c>
      <c r="BA1189" s="154">
        <v>0</v>
      </c>
      <c r="BB1189" s="154">
        <v>0</v>
      </c>
      <c r="BC1189" s="22">
        <f t="shared" si="54"/>
        <v>0</v>
      </c>
      <c r="BD1189" s="22">
        <f t="shared" si="55"/>
        <v>0</v>
      </c>
      <c r="BE1189" s="22">
        <f t="shared" si="56"/>
        <v>0</v>
      </c>
    </row>
    <row r="1190" spans="1:57" x14ac:dyDescent="0.3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40">
        <v>44291</v>
      </c>
      <c r="AF1190" s="140">
        <v>45387</v>
      </c>
      <c r="AG1190" s="141">
        <v>64942.96</v>
      </c>
      <c r="AH1190" s="83">
        <v>0</v>
      </c>
      <c r="AI1190" s="83">
        <v>0</v>
      </c>
      <c r="AJ1190" s="142">
        <v>6.1699999999999998E-2</v>
      </c>
      <c r="AK1190" s="79" t="s">
        <v>651</v>
      </c>
      <c r="AL1190" s="79" t="s">
        <v>652</v>
      </c>
      <c r="AM1190" s="154">
        <v>0</v>
      </c>
      <c r="AN1190" s="154">
        <v>0</v>
      </c>
      <c r="AO1190" s="154">
        <v>0</v>
      </c>
      <c r="AP1190" s="154">
        <v>0</v>
      </c>
      <c r="AQ1190" s="154">
        <v>0</v>
      </c>
      <c r="AR1190" s="154">
        <v>0</v>
      </c>
      <c r="AS1190" s="154">
        <v>0</v>
      </c>
      <c r="AT1190" s="154">
        <v>0</v>
      </c>
      <c r="AU1190" s="154">
        <v>0</v>
      </c>
      <c r="AV1190" s="154">
        <v>0</v>
      </c>
      <c r="AW1190" s="154">
        <v>0</v>
      </c>
      <c r="AX1190" s="154">
        <v>0</v>
      </c>
      <c r="AY1190" s="154">
        <v>0</v>
      </c>
      <c r="AZ1190" s="154">
        <v>0</v>
      </c>
      <c r="BA1190" s="154">
        <v>0</v>
      </c>
      <c r="BB1190" s="154">
        <v>0</v>
      </c>
      <c r="BC1190" s="22">
        <f t="shared" si="54"/>
        <v>0</v>
      </c>
      <c r="BD1190" s="22">
        <f t="shared" si="55"/>
        <v>0</v>
      </c>
      <c r="BE1190" s="22">
        <f t="shared" si="56"/>
        <v>0</v>
      </c>
    </row>
    <row r="1191" spans="1:57" x14ac:dyDescent="0.3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40">
        <v>44291</v>
      </c>
      <c r="AF1191" s="140">
        <v>46117</v>
      </c>
      <c r="AG1191" s="141">
        <v>149802.44</v>
      </c>
      <c r="AH1191" s="83">
        <v>1.5972222222222223</v>
      </c>
      <c r="AI1191" s="83">
        <v>5</v>
      </c>
      <c r="AJ1191" s="142">
        <v>7.1300000000000002E-2</v>
      </c>
      <c r="AK1191" s="79" t="s">
        <v>651</v>
      </c>
      <c r="AL1191" s="79" t="s">
        <v>652</v>
      </c>
      <c r="AM1191" s="154">
        <v>0</v>
      </c>
      <c r="AN1191" s="154">
        <v>0</v>
      </c>
      <c r="AO1191" s="154">
        <v>0</v>
      </c>
      <c r="AP1191" s="154">
        <v>0</v>
      </c>
      <c r="AQ1191" s="154">
        <v>0</v>
      </c>
      <c r="AR1191" s="154">
        <v>0</v>
      </c>
      <c r="AS1191" s="154">
        <v>0</v>
      </c>
      <c r="AT1191" s="154">
        <v>0</v>
      </c>
      <c r="AU1191" s="154">
        <v>0</v>
      </c>
      <c r="AV1191" s="154">
        <v>0</v>
      </c>
      <c r="AW1191" s="154">
        <v>0</v>
      </c>
      <c r="AX1191" s="154">
        <v>0</v>
      </c>
      <c r="AY1191" s="154">
        <v>0</v>
      </c>
      <c r="AZ1191" s="154">
        <v>0</v>
      </c>
      <c r="BA1191" s="154">
        <v>0</v>
      </c>
      <c r="BB1191" s="154">
        <v>0</v>
      </c>
      <c r="BC1191" s="22">
        <f t="shared" si="54"/>
        <v>0</v>
      </c>
      <c r="BD1191" s="22">
        <f t="shared" si="55"/>
        <v>0</v>
      </c>
      <c r="BE1191" s="22">
        <f t="shared" si="56"/>
        <v>0</v>
      </c>
    </row>
    <row r="1192" spans="1:57" x14ac:dyDescent="0.3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40">
        <v>44291</v>
      </c>
      <c r="AF1192" s="140">
        <v>46117</v>
      </c>
      <c r="AG1192" s="141">
        <v>2071588.69</v>
      </c>
      <c r="AH1192" s="83">
        <v>1.5972222222222223</v>
      </c>
      <c r="AI1192" s="83">
        <v>5</v>
      </c>
      <c r="AJ1192" s="142">
        <v>7.1300000000000002E-2</v>
      </c>
      <c r="AK1192" s="79" t="s">
        <v>651</v>
      </c>
      <c r="AL1192" s="79" t="s">
        <v>652</v>
      </c>
      <c r="AM1192" s="154">
        <v>0</v>
      </c>
      <c r="AN1192" s="154">
        <v>0</v>
      </c>
      <c r="AO1192" s="154">
        <v>0</v>
      </c>
      <c r="AP1192" s="154">
        <v>0</v>
      </c>
      <c r="AQ1192" s="154">
        <v>0</v>
      </c>
      <c r="AR1192" s="154">
        <v>0</v>
      </c>
      <c r="AS1192" s="154">
        <v>0</v>
      </c>
      <c r="AT1192" s="154">
        <v>0</v>
      </c>
      <c r="AU1192" s="154">
        <v>0</v>
      </c>
      <c r="AV1192" s="154">
        <v>0</v>
      </c>
      <c r="AW1192" s="154">
        <v>0</v>
      </c>
      <c r="AX1192" s="154">
        <v>0</v>
      </c>
      <c r="AY1192" s="154">
        <v>0</v>
      </c>
      <c r="AZ1192" s="154">
        <v>0</v>
      </c>
      <c r="BA1192" s="154">
        <v>0</v>
      </c>
      <c r="BB1192" s="154">
        <v>0</v>
      </c>
      <c r="BC1192" s="22">
        <f t="shared" si="54"/>
        <v>0</v>
      </c>
      <c r="BD1192" s="22">
        <f t="shared" si="55"/>
        <v>0</v>
      </c>
      <c r="BE1192" s="22">
        <f t="shared" si="56"/>
        <v>0</v>
      </c>
    </row>
    <row r="1193" spans="1:57" x14ac:dyDescent="0.3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40">
        <v>44291</v>
      </c>
      <c r="AF1193" s="140">
        <v>45387</v>
      </c>
      <c r="AG1193" s="141">
        <v>49287.66</v>
      </c>
      <c r="AH1193" s="83">
        <v>0</v>
      </c>
      <c r="AI1193" s="83">
        <v>0</v>
      </c>
      <c r="AJ1193" s="142">
        <v>6.1699999999999998E-2</v>
      </c>
      <c r="AK1193" s="79" t="s">
        <v>651</v>
      </c>
      <c r="AL1193" s="79" t="s">
        <v>652</v>
      </c>
      <c r="AM1193" s="154">
        <v>0</v>
      </c>
      <c r="AN1193" s="154">
        <v>0</v>
      </c>
      <c r="AO1193" s="154">
        <v>0</v>
      </c>
      <c r="AP1193" s="154">
        <v>0</v>
      </c>
      <c r="AQ1193" s="154">
        <v>0</v>
      </c>
      <c r="AR1193" s="154">
        <v>0</v>
      </c>
      <c r="AS1193" s="154">
        <v>0</v>
      </c>
      <c r="AT1193" s="154">
        <v>0</v>
      </c>
      <c r="AU1193" s="154">
        <v>0</v>
      </c>
      <c r="AV1193" s="154">
        <v>0</v>
      </c>
      <c r="AW1193" s="154">
        <v>0</v>
      </c>
      <c r="AX1193" s="154">
        <v>0</v>
      </c>
      <c r="AY1193" s="154">
        <v>0</v>
      </c>
      <c r="AZ1193" s="154">
        <v>0</v>
      </c>
      <c r="BA1193" s="154">
        <v>0</v>
      </c>
      <c r="BB1193" s="154">
        <v>0</v>
      </c>
      <c r="BC1193" s="22">
        <f t="shared" si="54"/>
        <v>0</v>
      </c>
      <c r="BD1193" s="22">
        <f t="shared" si="55"/>
        <v>0</v>
      </c>
      <c r="BE1193" s="22">
        <f t="shared" si="56"/>
        <v>0</v>
      </c>
    </row>
    <row r="1194" spans="1:57" x14ac:dyDescent="0.3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40">
        <v>44291</v>
      </c>
      <c r="AF1194" s="140">
        <v>46117</v>
      </c>
      <c r="AG1194" s="141">
        <v>8060.18</v>
      </c>
      <c r="AH1194" s="83">
        <v>1.5972222222222223</v>
      </c>
      <c r="AI1194" s="83">
        <v>5</v>
      </c>
      <c r="AJ1194" s="142">
        <v>7.1300000000000002E-2</v>
      </c>
      <c r="AK1194" s="79" t="s">
        <v>651</v>
      </c>
      <c r="AL1194" s="79" t="s">
        <v>652</v>
      </c>
      <c r="AM1194" s="154">
        <v>0</v>
      </c>
      <c r="AN1194" s="154">
        <v>0</v>
      </c>
      <c r="AO1194" s="154">
        <v>0</v>
      </c>
      <c r="AP1194" s="154">
        <v>0</v>
      </c>
      <c r="AQ1194" s="154">
        <v>0</v>
      </c>
      <c r="AR1194" s="154">
        <v>0</v>
      </c>
      <c r="AS1194" s="154">
        <v>0</v>
      </c>
      <c r="AT1194" s="154">
        <v>0</v>
      </c>
      <c r="AU1194" s="154">
        <v>0</v>
      </c>
      <c r="AV1194" s="154">
        <v>0</v>
      </c>
      <c r="AW1194" s="154">
        <v>0</v>
      </c>
      <c r="AX1194" s="154">
        <v>0</v>
      </c>
      <c r="AY1194" s="154">
        <v>0</v>
      </c>
      <c r="AZ1194" s="154">
        <v>0</v>
      </c>
      <c r="BA1194" s="154">
        <v>0</v>
      </c>
      <c r="BB1194" s="154">
        <v>0</v>
      </c>
      <c r="BC1194" s="22">
        <f t="shared" si="54"/>
        <v>0</v>
      </c>
      <c r="BD1194" s="22">
        <f t="shared" si="55"/>
        <v>0</v>
      </c>
      <c r="BE1194" s="22">
        <f t="shared" si="56"/>
        <v>0</v>
      </c>
    </row>
    <row r="1195" spans="1:57" x14ac:dyDescent="0.3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40">
        <v>44291</v>
      </c>
      <c r="AF1195" s="140">
        <v>45387</v>
      </c>
      <c r="AG1195" s="141">
        <v>79722.240000000005</v>
      </c>
      <c r="AH1195" s="83">
        <v>0</v>
      </c>
      <c r="AI1195" s="83">
        <v>0</v>
      </c>
      <c r="AJ1195" s="142">
        <v>6.1699999999999998E-2</v>
      </c>
      <c r="AK1195" s="79" t="s">
        <v>651</v>
      </c>
      <c r="AL1195" s="79" t="s">
        <v>652</v>
      </c>
      <c r="AM1195" s="154">
        <v>0</v>
      </c>
      <c r="AN1195" s="154">
        <v>0</v>
      </c>
      <c r="AO1195" s="154">
        <v>0</v>
      </c>
      <c r="AP1195" s="154">
        <v>0</v>
      </c>
      <c r="AQ1195" s="154">
        <v>0</v>
      </c>
      <c r="AR1195" s="154">
        <v>0</v>
      </c>
      <c r="AS1195" s="154">
        <v>0</v>
      </c>
      <c r="AT1195" s="154">
        <v>0</v>
      </c>
      <c r="AU1195" s="154">
        <v>0</v>
      </c>
      <c r="AV1195" s="154">
        <v>0</v>
      </c>
      <c r="AW1195" s="154">
        <v>0</v>
      </c>
      <c r="AX1195" s="154">
        <v>0</v>
      </c>
      <c r="AY1195" s="154">
        <v>0</v>
      </c>
      <c r="AZ1195" s="154">
        <v>0</v>
      </c>
      <c r="BA1195" s="154">
        <v>0</v>
      </c>
      <c r="BB1195" s="154">
        <v>0</v>
      </c>
      <c r="BC1195" s="22">
        <f t="shared" si="54"/>
        <v>0</v>
      </c>
      <c r="BD1195" s="22">
        <f t="shared" si="55"/>
        <v>0</v>
      </c>
      <c r="BE1195" s="22">
        <f t="shared" si="56"/>
        <v>0</v>
      </c>
    </row>
    <row r="1196" spans="1:57" x14ac:dyDescent="0.3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40">
        <v>44291</v>
      </c>
      <c r="AF1196" s="140">
        <v>45387</v>
      </c>
      <c r="AG1196" s="141">
        <v>12837830.16</v>
      </c>
      <c r="AH1196" s="83">
        <v>0</v>
      </c>
      <c r="AI1196" s="83">
        <v>0</v>
      </c>
      <c r="AJ1196" s="142">
        <v>6.1699999999999998E-2</v>
      </c>
      <c r="AK1196" s="79" t="s">
        <v>651</v>
      </c>
      <c r="AL1196" s="79" t="s">
        <v>652</v>
      </c>
      <c r="AM1196" s="154">
        <v>0</v>
      </c>
      <c r="AN1196" s="154">
        <v>0</v>
      </c>
      <c r="AO1196" s="154">
        <v>0</v>
      </c>
      <c r="AP1196" s="154">
        <v>0</v>
      </c>
      <c r="AQ1196" s="154">
        <v>0</v>
      </c>
      <c r="AR1196" s="154">
        <v>0</v>
      </c>
      <c r="AS1196" s="154">
        <v>0</v>
      </c>
      <c r="AT1196" s="154">
        <v>0</v>
      </c>
      <c r="AU1196" s="154">
        <v>0</v>
      </c>
      <c r="AV1196" s="154">
        <v>0</v>
      </c>
      <c r="AW1196" s="154">
        <v>0</v>
      </c>
      <c r="AX1196" s="154">
        <v>0</v>
      </c>
      <c r="AY1196" s="154">
        <v>0</v>
      </c>
      <c r="AZ1196" s="154">
        <v>0</v>
      </c>
      <c r="BA1196" s="154">
        <v>0</v>
      </c>
      <c r="BB1196" s="154">
        <v>0</v>
      </c>
      <c r="BC1196" s="22">
        <f t="shared" si="54"/>
        <v>0</v>
      </c>
      <c r="BD1196" s="22">
        <f t="shared" si="55"/>
        <v>0</v>
      </c>
      <c r="BE1196" s="22">
        <f t="shared" si="56"/>
        <v>0</v>
      </c>
    </row>
    <row r="1197" spans="1:57" x14ac:dyDescent="0.3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40">
        <v>44291</v>
      </c>
      <c r="AF1197" s="140">
        <v>46117</v>
      </c>
      <c r="AG1197" s="141">
        <v>2090599</v>
      </c>
      <c r="AH1197" s="83">
        <v>1.5972222222222223</v>
      </c>
      <c r="AI1197" s="83">
        <v>5</v>
      </c>
      <c r="AJ1197" s="142">
        <v>7.1300000000000002E-2</v>
      </c>
      <c r="AK1197" s="79" t="s">
        <v>651</v>
      </c>
      <c r="AL1197" s="79" t="s">
        <v>652</v>
      </c>
      <c r="AM1197" s="154">
        <v>0</v>
      </c>
      <c r="AN1197" s="154">
        <v>0</v>
      </c>
      <c r="AO1197" s="154">
        <v>0</v>
      </c>
      <c r="AP1197" s="154">
        <v>0</v>
      </c>
      <c r="AQ1197" s="154">
        <v>0</v>
      </c>
      <c r="AR1197" s="154">
        <v>0</v>
      </c>
      <c r="AS1197" s="154">
        <v>0</v>
      </c>
      <c r="AT1197" s="154">
        <v>0</v>
      </c>
      <c r="AU1197" s="154">
        <v>0</v>
      </c>
      <c r="AV1197" s="154">
        <v>0</v>
      </c>
      <c r="AW1197" s="154">
        <v>0</v>
      </c>
      <c r="AX1197" s="154">
        <v>0</v>
      </c>
      <c r="AY1197" s="154">
        <v>0</v>
      </c>
      <c r="AZ1197" s="154">
        <v>0</v>
      </c>
      <c r="BA1197" s="154">
        <v>0</v>
      </c>
      <c r="BB1197" s="154">
        <v>0</v>
      </c>
      <c r="BC1197" s="22">
        <f t="shared" si="54"/>
        <v>0</v>
      </c>
      <c r="BD1197" s="22">
        <f t="shared" si="55"/>
        <v>0</v>
      </c>
      <c r="BE1197" s="22">
        <f t="shared" si="56"/>
        <v>0</v>
      </c>
    </row>
    <row r="1198" spans="1:57" x14ac:dyDescent="0.3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40">
        <v>44291</v>
      </c>
      <c r="AF1198" s="140">
        <v>45387</v>
      </c>
      <c r="AG1198" s="143">
        <v>426622.6</v>
      </c>
      <c r="AH1198" s="83">
        <v>0</v>
      </c>
      <c r="AI1198" s="83">
        <v>0</v>
      </c>
      <c r="AJ1198" s="142">
        <v>6.1699999999999998E-2</v>
      </c>
      <c r="AK1198" s="79" t="s">
        <v>651</v>
      </c>
      <c r="AL1198" s="79" t="s">
        <v>652</v>
      </c>
      <c r="AM1198" s="154">
        <v>0</v>
      </c>
      <c r="AN1198" s="154">
        <v>0</v>
      </c>
      <c r="AO1198" s="154">
        <v>0</v>
      </c>
      <c r="AP1198" s="154">
        <v>0</v>
      </c>
      <c r="AQ1198" s="154">
        <v>0</v>
      </c>
      <c r="AR1198" s="154">
        <v>0</v>
      </c>
      <c r="AS1198" s="154">
        <v>0</v>
      </c>
      <c r="AT1198" s="154">
        <v>0</v>
      </c>
      <c r="AU1198" s="154">
        <v>0</v>
      </c>
      <c r="AV1198" s="154">
        <v>0</v>
      </c>
      <c r="AW1198" s="154">
        <v>0</v>
      </c>
      <c r="AX1198" s="154">
        <v>0</v>
      </c>
      <c r="AY1198" s="154">
        <v>0</v>
      </c>
      <c r="AZ1198" s="154">
        <v>0</v>
      </c>
      <c r="BA1198" s="154">
        <v>0</v>
      </c>
      <c r="BB1198" s="154">
        <v>0</v>
      </c>
      <c r="BC1198" s="22">
        <f t="shared" si="54"/>
        <v>0</v>
      </c>
      <c r="BD1198" s="22">
        <f t="shared" si="55"/>
        <v>0</v>
      </c>
      <c r="BE1198" s="22">
        <f t="shared" si="56"/>
        <v>0</v>
      </c>
    </row>
    <row r="1199" spans="1:57" x14ac:dyDescent="0.3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40">
        <v>44291</v>
      </c>
      <c r="AF1199" s="140">
        <v>46117</v>
      </c>
      <c r="AG1199" s="143">
        <v>992544.18</v>
      </c>
      <c r="AH1199" s="83">
        <v>1.5972222222222223</v>
      </c>
      <c r="AI1199" s="83">
        <v>5</v>
      </c>
      <c r="AJ1199" s="142">
        <v>7.1300000000000002E-2</v>
      </c>
      <c r="AK1199" s="79" t="s">
        <v>651</v>
      </c>
      <c r="AL1199" s="79" t="s">
        <v>652</v>
      </c>
      <c r="AM1199" s="154">
        <v>0</v>
      </c>
      <c r="AN1199" s="154">
        <v>0</v>
      </c>
      <c r="AO1199" s="154">
        <v>0</v>
      </c>
      <c r="AP1199" s="154">
        <v>0</v>
      </c>
      <c r="AQ1199" s="154">
        <v>0</v>
      </c>
      <c r="AR1199" s="154">
        <v>0</v>
      </c>
      <c r="AS1199" s="154">
        <v>0</v>
      </c>
      <c r="AT1199" s="154">
        <v>0</v>
      </c>
      <c r="AU1199" s="154">
        <v>0</v>
      </c>
      <c r="AV1199" s="154">
        <v>0</v>
      </c>
      <c r="AW1199" s="154">
        <v>0</v>
      </c>
      <c r="AX1199" s="154">
        <v>0</v>
      </c>
      <c r="AY1199" s="154">
        <v>0</v>
      </c>
      <c r="AZ1199" s="154">
        <v>0</v>
      </c>
      <c r="BA1199" s="154">
        <v>0</v>
      </c>
      <c r="BB1199" s="154">
        <v>0</v>
      </c>
      <c r="BC1199" s="22">
        <f t="shared" si="54"/>
        <v>0</v>
      </c>
      <c r="BD1199" s="22">
        <f t="shared" si="55"/>
        <v>0</v>
      </c>
      <c r="BE1199" s="22">
        <f t="shared" si="56"/>
        <v>0</v>
      </c>
    </row>
    <row r="1200" spans="1:57" x14ac:dyDescent="0.3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40">
        <v>44291</v>
      </c>
      <c r="AF1200" s="140">
        <v>45387</v>
      </c>
      <c r="AG1200" s="143">
        <v>48479.68</v>
      </c>
      <c r="AH1200" s="83">
        <v>0</v>
      </c>
      <c r="AI1200" s="83">
        <v>0</v>
      </c>
      <c r="AJ1200" s="142">
        <v>6.1699999999999998E-2</v>
      </c>
      <c r="AK1200" s="79" t="s">
        <v>651</v>
      </c>
      <c r="AL1200" s="79" t="s">
        <v>652</v>
      </c>
      <c r="AM1200" s="154">
        <v>0</v>
      </c>
      <c r="AN1200" s="154">
        <v>0</v>
      </c>
      <c r="AO1200" s="154">
        <v>0</v>
      </c>
      <c r="AP1200" s="154">
        <v>0</v>
      </c>
      <c r="AQ1200" s="154">
        <v>0</v>
      </c>
      <c r="AR1200" s="154">
        <v>0</v>
      </c>
      <c r="AS1200" s="154">
        <v>0</v>
      </c>
      <c r="AT1200" s="154">
        <v>0</v>
      </c>
      <c r="AU1200" s="154">
        <v>0</v>
      </c>
      <c r="AV1200" s="154">
        <v>0</v>
      </c>
      <c r="AW1200" s="154">
        <v>0</v>
      </c>
      <c r="AX1200" s="154">
        <v>0</v>
      </c>
      <c r="AY1200" s="154">
        <v>0</v>
      </c>
      <c r="AZ1200" s="154">
        <v>0</v>
      </c>
      <c r="BA1200" s="154">
        <v>0</v>
      </c>
      <c r="BB1200" s="154">
        <v>0</v>
      </c>
      <c r="BC1200" s="22">
        <f t="shared" si="54"/>
        <v>0</v>
      </c>
      <c r="BD1200" s="22">
        <f t="shared" si="55"/>
        <v>0</v>
      </c>
      <c r="BE1200" s="22">
        <f t="shared" si="56"/>
        <v>0</v>
      </c>
    </row>
    <row r="1201" spans="1:57" x14ac:dyDescent="0.3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40">
        <v>44291</v>
      </c>
      <c r="AF1201" s="140">
        <v>46117</v>
      </c>
      <c r="AG1201" s="143">
        <v>112785.86</v>
      </c>
      <c r="AH1201" s="83">
        <v>1.5972222222222223</v>
      </c>
      <c r="AI1201" s="83">
        <v>5</v>
      </c>
      <c r="AJ1201" s="142">
        <v>7.1300000000000002E-2</v>
      </c>
      <c r="AK1201" s="79" t="s">
        <v>651</v>
      </c>
      <c r="AL1201" s="79" t="s">
        <v>652</v>
      </c>
      <c r="AM1201" s="154">
        <v>0</v>
      </c>
      <c r="AN1201" s="154">
        <v>0</v>
      </c>
      <c r="AO1201" s="154">
        <v>0</v>
      </c>
      <c r="AP1201" s="154">
        <v>0</v>
      </c>
      <c r="AQ1201" s="154">
        <v>0</v>
      </c>
      <c r="AR1201" s="154">
        <v>0</v>
      </c>
      <c r="AS1201" s="154">
        <v>0</v>
      </c>
      <c r="AT1201" s="154">
        <v>0</v>
      </c>
      <c r="AU1201" s="154">
        <v>0</v>
      </c>
      <c r="AV1201" s="154">
        <v>0</v>
      </c>
      <c r="AW1201" s="154">
        <v>0</v>
      </c>
      <c r="AX1201" s="154">
        <v>0</v>
      </c>
      <c r="AY1201" s="154">
        <v>0</v>
      </c>
      <c r="AZ1201" s="154">
        <v>0</v>
      </c>
      <c r="BA1201" s="154">
        <v>0</v>
      </c>
      <c r="BB1201" s="154">
        <v>0</v>
      </c>
      <c r="BC1201" s="22">
        <f t="shared" si="54"/>
        <v>0</v>
      </c>
      <c r="BD1201" s="22">
        <f t="shared" si="55"/>
        <v>0</v>
      </c>
      <c r="BE1201" s="22">
        <f t="shared" si="56"/>
        <v>0</v>
      </c>
    </row>
    <row r="1202" spans="1:57" x14ac:dyDescent="0.3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40">
        <v>44291</v>
      </c>
      <c r="AF1202" s="140">
        <v>45387</v>
      </c>
      <c r="AG1202" s="143">
        <v>327857.01</v>
      </c>
      <c r="AH1202" s="83">
        <v>0</v>
      </c>
      <c r="AI1202" s="83">
        <v>0</v>
      </c>
      <c r="AJ1202" s="142">
        <v>6.1699999999999998E-2</v>
      </c>
      <c r="AK1202" s="79" t="s">
        <v>651</v>
      </c>
      <c r="AL1202" s="79" t="s">
        <v>652</v>
      </c>
      <c r="AM1202" s="154">
        <v>0</v>
      </c>
      <c r="AN1202" s="154">
        <v>0</v>
      </c>
      <c r="AO1202" s="154">
        <v>0</v>
      </c>
      <c r="AP1202" s="154">
        <v>0</v>
      </c>
      <c r="AQ1202" s="154">
        <v>0</v>
      </c>
      <c r="AR1202" s="154">
        <v>0</v>
      </c>
      <c r="AS1202" s="154">
        <v>0</v>
      </c>
      <c r="AT1202" s="154">
        <v>0</v>
      </c>
      <c r="AU1202" s="154">
        <v>0</v>
      </c>
      <c r="AV1202" s="154">
        <v>0</v>
      </c>
      <c r="AW1202" s="154">
        <v>0</v>
      </c>
      <c r="AX1202" s="154">
        <v>0</v>
      </c>
      <c r="AY1202" s="154">
        <v>0</v>
      </c>
      <c r="AZ1202" s="154">
        <v>0</v>
      </c>
      <c r="BA1202" s="154">
        <v>0</v>
      </c>
      <c r="BB1202" s="154">
        <v>0</v>
      </c>
      <c r="BC1202" s="22">
        <f t="shared" si="54"/>
        <v>0</v>
      </c>
      <c r="BD1202" s="22">
        <f t="shared" si="55"/>
        <v>0</v>
      </c>
      <c r="BE1202" s="22">
        <f t="shared" si="56"/>
        <v>0</v>
      </c>
    </row>
    <row r="1203" spans="1:57" x14ac:dyDescent="0.3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40">
        <v>44291</v>
      </c>
      <c r="AF1203" s="140">
        <v>46117</v>
      </c>
      <c r="AG1203" s="143">
        <v>762726.56</v>
      </c>
      <c r="AH1203" s="83">
        <v>1.5972222222222223</v>
      </c>
      <c r="AI1203" s="83">
        <v>5</v>
      </c>
      <c r="AJ1203" s="142">
        <v>7.1300000000000002E-2</v>
      </c>
      <c r="AK1203" s="79" t="s">
        <v>651</v>
      </c>
      <c r="AL1203" s="79" t="s">
        <v>652</v>
      </c>
      <c r="AM1203" s="154">
        <v>0</v>
      </c>
      <c r="AN1203" s="154">
        <v>0</v>
      </c>
      <c r="AO1203" s="154">
        <v>0</v>
      </c>
      <c r="AP1203" s="154">
        <v>0</v>
      </c>
      <c r="AQ1203" s="154">
        <v>0</v>
      </c>
      <c r="AR1203" s="154">
        <v>0</v>
      </c>
      <c r="AS1203" s="154">
        <v>0</v>
      </c>
      <c r="AT1203" s="154">
        <v>0</v>
      </c>
      <c r="AU1203" s="154">
        <v>0</v>
      </c>
      <c r="AV1203" s="154">
        <v>0</v>
      </c>
      <c r="AW1203" s="154">
        <v>0</v>
      </c>
      <c r="AX1203" s="154">
        <v>0</v>
      </c>
      <c r="AY1203" s="154">
        <v>0</v>
      </c>
      <c r="AZ1203" s="154">
        <v>0</v>
      </c>
      <c r="BA1203" s="154">
        <v>0</v>
      </c>
      <c r="BB1203" s="154">
        <v>0</v>
      </c>
      <c r="BC1203" s="22">
        <f t="shared" si="54"/>
        <v>0</v>
      </c>
      <c r="BD1203" s="22">
        <f t="shared" si="55"/>
        <v>0</v>
      </c>
      <c r="BE1203" s="22">
        <f t="shared" si="56"/>
        <v>0</v>
      </c>
    </row>
    <row r="1204" spans="1:57" x14ac:dyDescent="0.3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40">
        <v>44291</v>
      </c>
      <c r="AF1204" s="140">
        <v>45387</v>
      </c>
      <c r="AG1204" s="143">
        <v>140000</v>
      </c>
      <c r="AH1204" s="83">
        <v>0</v>
      </c>
      <c r="AI1204" s="83">
        <v>0</v>
      </c>
      <c r="AJ1204" s="142">
        <v>6.1699999999999998E-2</v>
      </c>
      <c r="AK1204" s="79" t="s">
        <v>651</v>
      </c>
      <c r="AL1204" s="79" t="s">
        <v>652</v>
      </c>
      <c r="AM1204" s="154">
        <v>0</v>
      </c>
      <c r="AN1204" s="154">
        <v>0</v>
      </c>
      <c r="AO1204" s="154">
        <v>0</v>
      </c>
      <c r="AP1204" s="154">
        <v>0</v>
      </c>
      <c r="AQ1204" s="154">
        <v>0</v>
      </c>
      <c r="AR1204" s="154">
        <v>0</v>
      </c>
      <c r="AS1204" s="154">
        <v>0</v>
      </c>
      <c r="AT1204" s="154">
        <v>0</v>
      </c>
      <c r="AU1204" s="154">
        <v>0</v>
      </c>
      <c r="AV1204" s="154">
        <v>0</v>
      </c>
      <c r="AW1204" s="154">
        <v>0</v>
      </c>
      <c r="AX1204" s="154">
        <v>0</v>
      </c>
      <c r="AY1204" s="154">
        <v>0</v>
      </c>
      <c r="AZ1204" s="154">
        <v>0</v>
      </c>
      <c r="BA1204" s="154">
        <v>0</v>
      </c>
      <c r="BB1204" s="154">
        <v>0</v>
      </c>
      <c r="BC1204" s="22">
        <f t="shared" si="54"/>
        <v>0</v>
      </c>
      <c r="BD1204" s="22">
        <f t="shared" si="55"/>
        <v>0</v>
      </c>
      <c r="BE1204" s="22">
        <f t="shared" si="56"/>
        <v>0</v>
      </c>
    </row>
    <row r="1205" spans="1:57" x14ac:dyDescent="0.3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40">
        <v>44291</v>
      </c>
      <c r="AF1205" s="140">
        <v>46117</v>
      </c>
      <c r="AG1205" s="143">
        <v>135003.15</v>
      </c>
      <c r="AH1205" s="83">
        <v>1.5972222222222223</v>
      </c>
      <c r="AI1205" s="83">
        <v>5</v>
      </c>
      <c r="AJ1205" s="142">
        <v>6.1699999999999998E-2</v>
      </c>
      <c r="AK1205" s="79" t="s">
        <v>651</v>
      </c>
      <c r="AL1205" s="79" t="s">
        <v>652</v>
      </c>
      <c r="AM1205" s="154">
        <v>0</v>
      </c>
      <c r="AN1205" s="154">
        <v>0</v>
      </c>
      <c r="AO1205" s="154">
        <v>0</v>
      </c>
      <c r="AP1205" s="154">
        <v>0</v>
      </c>
      <c r="AQ1205" s="154">
        <v>0</v>
      </c>
      <c r="AR1205" s="154">
        <v>0</v>
      </c>
      <c r="AS1205" s="154">
        <v>0</v>
      </c>
      <c r="AT1205" s="154">
        <v>0</v>
      </c>
      <c r="AU1205" s="154">
        <v>0</v>
      </c>
      <c r="AV1205" s="154">
        <v>0</v>
      </c>
      <c r="AW1205" s="154">
        <v>0</v>
      </c>
      <c r="AX1205" s="154">
        <v>0</v>
      </c>
      <c r="AY1205" s="154">
        <v>0</v>
      </c>
      <c r="AZ1205" s="154">
        <v>0</v>
      </c>
      <c r="BA1205" s="154">
        <v>0</v>
      </c>
      <c r="BB1205" s="154">
        <v>0</v>
      </c>
      <c r="BC1205" s="22">
        <f t="shared" si="54"/>
        <v>0</v>
      </c>
      <c r="BD1205" s="22">
        <f t="shared" si="55"/>
        <v>0</v>
      </c>
      <c r="BE1205" s="22">
        <f t="shared" si="56"/>
        <v>0</v>
      </c>
    </row>
    <row r="1206" spans="1:57" x14ac:dyDescent="0.3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0">
        <v>44291</v>
      </c>
      <c r="AF1206" s="140">
        <v>45387</v>
      </c>
      <c r="AG1206" s="143">
        <v>314070.59999999998</v>
      </c>
      <c r="AH1206" s="83">
        <v>0</v>
      </c>
      <c r="AI1206" s="83">
        <v>0</v>
      </c>
      <c r="AJ1206" s="142">
        <v>7.1300000000000002E-2</v>
      </c>
      <c r="AK1206" s="79" t="s">
        <v>651</v>
      </c>
      <c r="AL1206" s="79" t="s">
        <v>652</v>
      </c>
      <c r="AM1206" s="154">
        <v>0</v>
      </c>
      <c r="AN1206" s="154">
        <v>0</v>
      </c>
      <c r="AO1206" s="154">
        <v>0</v>
      </c>
      <c r="AP1206" s="154">
        <v>0</v>
      </c>
      <c r="AQ1206" s="154">
        <v>0</v>
      </c>
      <c r="AR1206" s="154">
        <v>0</v>
      </c>
      <c r="AS1206" s="154">
        <v>0</v>
      </c>
      <c r="AT1206" s="154">
        <v>0</v>
      </c>
      <c r="AU1206" s="154">
        <v>0</v>
      </c>
      <c r="AV1206" s="154">
        <v>0</v>
      </c>
      <c r="AW1206" s="154">
        <v>0</v>
      </c>
      <c r="AX1206" s="154">
        <v>0</v>
      </c>
      <c r="AY1206" s="154">
        <v>0</v>
      </c>
      <c r="AZ1206" s="154">
        <v>0</v>
      </c>
      <c r="BA1206" s="154">
        <v>0</v>
      </c>
      <c r="BB1206" s="154">
        <v>0</v>
      </c>
      <c r="BC1206" s="22">
        <f t="shared" si="54"/>
        <v>0</v>
      </c>
      <c r="BD1206" s="22">
        <f t="shared" si="55"/>
        <v>0</v>
      </c>
      <c r="BE1206" s="22">
        <f t="shared" si="56"/>
        <v>0</v>
      </c>
    </row>
    <row r="1207" spans="1:57" x14ac:dyDescent="0.3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40">
        <v>44291</v>
      </c>
      <c r="AF1207" s="140">
        <v>46117</v>
      </c>
      <c r="AG1207" s="143">
        <v>21770402</v>
      </c>
      <c r="AH1207" s="83">
        <v>1.5972222222222223</v>
      </c>
      <c r="AI1207" s="83">
        <v>5</v>
      </c>
      <c r="AJ1207" s="142">
        <v>7.1300000000000002E-2</v>
      </c>
      <c r="AK1207" s="79" t="s">
        <v>651</v>
      </c>
      <c r="AL1207" s="79" t="s">
        <v>652</v>
      </c>
      <c r="AM1207" s="154">
        <v>0</v>
      </c>
      <c r="AN1207" s="154">
        <v>0</v>
      </c>
      <c r="AO1207" s="154">
        <v>0</v>
      </c>
      <c r="AP1207" s="154">
        <v>0</v>
      </c>
      <c r="AQ1207" s="154">
        <v>0</v>
      </c>
      <c r="AR1207" s="154">
        <v>0</v>
      </c>
      <c r="AS1207" s="154">
        <v>0</v>
      </c>
      <c r="AT1207" s="154">
        <v>0</v>
      </c>
      <c r="AU1207" s="154">
        <v>0</v>
      </c>
      <c r="AV1207" s="154">
        <v>0</v>
      </c>
      <c r="AW1207" s="154">
        <v>0</v>
      </c>
      <c r="AX1207" s="154">
        <v>0</v>
      </c>
      <c r="AY1207" s="154">
        <v>0</v>
      </c>
      <c r="AZ1207" s="154">
        <v>0</v>
      </c>
      <c r="BA1207" s="154">
        <v>0</v>
      </c>
      <c r="BB1207" s="154">
        <v>0</v>
      </c>
      <c r="BC1207" s="22">
        <f t="shared" si="54"/>
        <v>0</v>
      </c>
      <c r="BD1207" s="22">
        <f t="shared" si="55"/>
        <v>0</v>
      </c>
      <c r="BE1207" s="22">
        <f t="shared" si="56"/>
        <v>0</v>
      </c>
    </row>
    <row r="1208" spans="1:57" x14ac:dyDescent="0.3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40">
        <v>44291</v>
      </c>
      <c r="AF1208" s="140">
        <v>45387</v>
      </c>
      <c r="AG1208" s="143">
        <v>234841.58</v>
      </c>
      <c r="AH1208" s="83">
        <v>0</v>
      </c>
      <c r="AI1208" s="83">
        <v>0</v>
      </c>
      <c r="AJ1208" s="142">
        <v>6.1699999999999998E-2</v>
      </c>
      <c r="AK1208" s="79" t="s">
        <v>651</v>
      </c>
      <c r="AL1208" s="79" t="s">
        <v>652</v>
      </c>
      <c r="AM1208" s="154">
        <v>0</v>
      </c>
      <c r="AN1208" s="154">
        <v>0</v>
      </c>
      <c r="AO1208" s="154">
        <v>0</v>
      </c>
      <c r="AP1208" s="154">
        <v>0</v>
      </c>
      <c r="AQ1208" s="154">
        <v>0</v>
      </c>
      <c r="AR1208" s="154">
        <v>0</v>
      </c>
      <c r="AS1208" s="154">
        <v>0</v>
      </c>
      <c r="AT1208" s="154">
        <v>0</v>
      </c>
      <c r="AU1208" s="154">
        <v>0</v>
      </c>
      <c r="AV1208" s="154">
        <v>0</v>
      </c>
      <c r="AW1208" s="154">
        <v>0</v>
      </c>
      <c r="AX1208" s="154">
        <v>0</v>
      </c>
      <c r="AY1208" s="154">
        <v>0</v>
      </c>
      <c r="AZ1208" s="154">
        <v>0</v>
      </c>
      <c r="BA1208" s="154">
        <v>0</v>
      </c>
      <c r="BB1208" s="154">
        <v>0</v>
      </c>
      <c r="BC1208" s="22">
        <f t="shared" si="54"/>
        <v>0</v>
      </c>
      <c r="BD1208" s="22">
        <f t="shared" si="55"/>
        <v>0</v>
      </c>
      <c r="BE1208" s="22">
        <f t="shared" si="56"/>
        <v>0</v>
      </c>
    </row>
    <row r="1209" spans="1:57" x14ac:dyDescent="0.3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40">
        <v>44291</v>
      </c>
      <c r="AF1209" s="140">
        <v>46117</v>
      </c>
      <c r="AG1209" s="143">
        <v>8906.68</v>
      </c>
      <c r="AH1209" s="83">
        <v>1.5972222222222223</v>
      </c>
      <c r="AI1209" s="83">
        <v>5</v>
      </c>
      <c r="AJ1209" s="142">
        <v>7.1300000000000002E-2</v>
      </c>
      <c r="AK1209" s="79" t="s">
        <v>651</v>
      </c>
      <c r="AL1209" s="79" t="s">
        <v>652</v>
      </c>
      <c r="AM1209" s="154">
        <v>0</v>
      </c>
      <c r="AN1209" s="154">
        <v>0</v>
      </c>
      <c r="AO1209" s="154">
        <v>0</v>
      </c>
      <c r="AP1209" s="154">
        <v>0</v>
      </c>
      <c r="AQ1209" s="154">
        <v>0</v>
      </c>
      <c r="AR1209" s="154">
        <v>0</v>
      </c>
      <c r="AS1209" s="154">
        <v>0</v>
      </c>
      <c r="AT1209" s="154">
        <v>0</v>
      </c>
      <c r="AU1209" s="154">
        <v>0</v>
      </c>
      <c r="AV1209" s="154">
        <v>0</v>
      </c>
      <c r="AW1209" s="154">
        <v>0</v>
      </c>
      <c r="AX1209" s="154">
        <v>0</v>
      </c>
      <c r="AY1209" s="154">
        <v>0</v>
      </c>
      <c r="AZ1209" s="154">
        <v>0</v>
      </c>
      <c r="BA1209" s="154">
        <v>0</v>
      </c>
      <c r="BB1209" s="154">
        <v>0</v>
      </c>
      <c r="BC1209" s="22">
        <f t="shared" si="54"/>
        <v>0</v>
      </c>
      <c r="BD1209" s="22">
        <f t="shared" si="55"/>
        <v>0</v>
      </c>
      <c r="BE1209" s="22">
        <f t="shared" si="56"/>
        <v>0</v>
      </c>
    </row>
    <row r="1210" spans="1:57" x14ac:dyDescent="0.3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40">
        <v>44291</v>
      </c>
      <c r="AF1210" s="140">
        <v>45387</v>
      </c>
      <c r="AG1210" s="143">
        <v>606476.74</v>
      </c>
      <c r="AH1210" s="83">
        <v>0</v>
      </c>
      <c r="AI1210" s="83">
        <v>0</v>
      </c>
      <c r="AJ1210" s="142">
        <v>6.1699999999999998E-2</v>
      </c>
      <c r="AK1210" s="79" t="s">
        <v>651</v>
      </c>
      <c r="AL1210" s="79" t="s">
        <v>652</v>
      </c>
      <c r="AM1210" s="154">
        <v>0</v>
      </c>
      <c r="AN1210" s="154">
        <v>0</v>
      </c>
      <c r="AO1210" s="154">
        <v>0</v>
      </c>
      <c r="AP1210" s="154">
        <v>0</v>
      </c>
      <c r="AQ1210" s="154">
        <v>0</v>
      </c>
      <c r="AR1210" s="154">
        <v>0</v>
      </c>
      <c r="AS1210" s="154">
        <v>0</v>
      </c>
      <c r="AT1210" s="154">
        <v>0</v>
      </c>
      <c r="AU1210" s="154">
        <v>0</v>
      </c>
      <c r="AV1210" s="154">
        <v>0</v>
      </c>
      <c r="AW1210" s="154">
        <v>0</v>
      </c>
      <c r="AX1210" s="154">
        <v>0</v>
      </c>
      <c r="AY1210" s="154">
        <v>0</v>
      </c>
      <c r="AZ1210" s="154">
        <v>0</v>
      </c>
      <c r="BA1210" s="154">
        <v>0</v>
      </c>
      <c r="BB1210" s="154">
        <v>0</v>
      </c>
      <c r="BC1210" s="22">
        <f t="shared" si="54"/>
        <v>0</v>
      </c>
      <c r="BD1210" s="22">
        <f t="shared" si="55"/>
        <v>0</v>
      </c>
      <c r="BE1210" s="22">
        <f t="shared" si="56"/>
        <v>0</v>
      </c>
    </row>
    <row r="1211" spans="1:57" x14ac:dyDescent="0.3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40">
        <v>44291</v>
      </c>
      <c r="AF1211" s="140">
        <v>46117</v>
      </c>
      <c r="AG1211" s="143">
        <v>1410648.09</v>
      </c>
      <c r="AH1211" s="83">
        <v>1.5972222222222223</v>
      </c>
      <c r="AI1211" s="83">
        <v>5</v>
      </c>
      <c r="AJ1211" s="142">
        <v>7.1300000000000002E-2</v>
      </c>
      <c r="AK1211" s="79" t="s">
        <v>651</v>
      </c>
      <c r="AL1211" s="79" t="s">
        <v>652</v>
      </c>
      <c r="AM1211" s="154">
        <v>0</v>
      </c>
      <c r="AN1211" s="154">
        <v>0</v>
      </c>
      <c r="AO1211" s="154">
        <v>0</v>
      </c>
      <c r="AP1211" s="154">
        <v>0</v>
      </c>
      <c r="AQ1211" s="154">
        <v>0</v>
      </c>
      <c r="AR1211" s="154">
        <v>0</v>
      </c>
      <c r="AS1211" s="154">
        <v>0</v>
      </c>
      <c r="AT1211" s="154">
        <v>0</v>
      </c>
      <c r="AU1211" s="154">
        <v>0</v>
      </c>
      <c r="AV1211" s="154">
        <v>0</v>
      </c>
      <c r="AW1211" s="154">
        <v>0</v>
      </c>
      <c r="AX1211" s="154">
        <v>0</v>
      </c>
      <c r="AY1211" s="154">
        <v>0</v>
      </c>
      <c r="AZ1211" s="154">
        <v>0</v>
      </c>
      <c r="BA1211" s="154">
        <v>0</v>
      </c>
      <c r="BB1211" s="154">
        <v>0</v>
      </c>
      <c r="BC1211" s="22">
        <f t="shared" si="54"/>
        <v>0</v>
      </c>
      <c r="BD1211" s="22">
        <f t="shared" si="55"/>
        <v>0</v>
      </c>
      <c r="BE1211" s="22">
        <f t="shared" si="56"/>
        <v>0</v>
      </c>
    </row>
    <row r="1212" spans="1:57" x14ac:dyDescent="0.3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40">
        <v>44291</v>
      </c>
      <c r="AF1212" s="140">
        <v>45387</v>
      </c>
      <c r="AG1212" s="143">
        <v>230551.31</v>
      </c>
      <c r="AH1212" s="83">
        <v>0</v>
      </c>
      <c r="AI1212" s="83">
        <v>0</v>
      </c>
      <c r="AJ1212" s="142">
        <v>6.1699999999999998E-2</v>
      </c>
      <c r="AK1212" s="79" t="s">
        <v>651</v>
      </c>
      <c r="AL1212" s="79" t="s">
        <v>652</v>
      </c>
      <c r="AM1212" s="154">
        <v>0</v>
      </c>
      <c r="AN1212" s="154">
        <v>0</v>
      </c>
      <c r="AO1212" s="154">
        <v>0</v>
      </c>
      <c r="AP1212" s="154">
        <v>0</v>
      </c>
      <c r="AQ1212" s="154">
        <v>0</v>
      </c>
      <c r="AR1212" s="154">
        <v>0</v>
      </c>
      <c r="AS1212" s="154">
        <v>0</v>
      </c>
      <c r="AT1212" s="154">
        <v>0</v>
      </c>
      <c r="AU1212" s="154">
        <v>0</v>
      </c>
      <c r="AV1212" s="154">
        <v>0</v>
      </c>
      <c r="AW1212" s="154">
        <v>0</v>
      </c>
      <c r="AX1212" s="154">
        <v>0</v>
      </c>
      <c r="AY1212" s="154">
        <v>0</v>
      </c>
      <c r="AZ1212" s="154">
        <v>0</v>
      </c>
      <c r="BA1212" s="154">
        <v>0</v>
      </c>
      <c r="BB1212" s="154">
        <v>0</v>
      </c>
      <c r="BC1212" s="22">
        <f t="shared" si="54"/>
        <v>0</v>
      </c>
      <c r="BD1212" s="22">
        <f t="shared" si="55"/>
        <v>0</v>
      </c>
      <c r="BE1212" s="22">
        <f t="shared" si="56"/>
        <v>0</v>
      </c>
    </row>
    <row r="1213" spans="1:57" x14ac:dyDescent="0.3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0">
        <v>44291</v>
      </c>
      <c r="AF1213" s="140">
        <v>46117</v>
      </c>
      <c r="AG1213" s="143">
        <v>536242.06999999995</v>
      </c>
      <c r="AH1213" s="83">
        <v>1.5972222222222223</v>
      </c>
      <c r="AI1213" s="83">
        <v>5</v>
      </c>
      <c r="AJ1213" s="142">
        <v>7.1300000000000002E-2</v>
      </c>
      <c r="AK1213" s="79" t="s">
        <v>651</v>
      </c>
      <c r="AL1213" s="79" t="s">
        <v>652</v>
      </c>
      <c r="AM1213" s="154">
        <v>0</v>
      </c>
      <c r="AN1213" s="154">
        <v>0</v>
      </c>
      <c r="AO1213" s="154">
        <v>0</v>
      </c>
      <c r="AP1213" s="154">
        <v>0</v>
      </c>
      <c r="AQ1213" s="154">
        <v>0</v>
      </c>
      <c r="AR1213" s="154">
        <v>0</v>
      </c>
      <c r="AS1213" s="154">
        <v>0</v>
      </c>
      <c r="AT1213" s="154">
        <v>0</v>
      </c>
      <c r="AU1213" s="154">
        <v>0</v>
      </c>
      <c r="AV1213" s="154">
        <v>0</v>
      </c>
      <c r="AW1213" s="154">
        <v>0</v>
      </c>
      <c r="AX1213" s="154">
        <v>0</v>
      </c>
      <c r="AY1213" s="154">
        <v>0</v>
      </c>
      <c r="AZ1213" s="154">
        <v>0</v>
      </c>
      <c r="BA1213" s="154">
        <v>0</v>
      </c>
      <c r="BB1213" s="154">
        <v>0</v>
      </c>
      <c r="BC1213" s="22">
        <f t="shared" si="54"/>
        <v>0</v>
      </c>
      <c r="BD1213" s="22">
        <f t="shared" si="55"/>
        <v>0</v>
      </c>
      <c r="BE1213" s="22">
        <f t="shared" si="56"/>
        <v>0</v>
      </c>
    </row>
    <row r="1214" spans="1:57" x14ac:dyDescent="0.3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0">
        <v>44291</v>
      </c>
      <c r="AF1214" s="140">
        <v>46117</v>
      </c>
      <c r="AG1214" s="143">
        <v>19710609.879999999</v>
      </c>
      <c r="AH1214" s="83">
        <v>1.5972222222222223</v>
      </c>
      <c r="AI1214" s="83">
        <v>5</v>
      </c>
      <c r="AJ1214" s="142">
        <v>6.1699999999999998E-2</v>
      </c>
      <c r="AK1214" s="79" t="s">
        <v>651</v>
      </c>
      <c r="AL1214" s="79" t="s">
        <v>652</v>
      </c>
      <c r="AM1214" s="154">
        <v>0</v>
      </c>
      <c r="AN1214" s="154">
        <v>0</v>
      </c>
      <c r="AO1214" s="154">
        <v>0</v>
      </c>
      <c r="AP1214" s="154">
        <v>0</v>
      </c>
      <c r="AQ1214" s="154">
        <v>0</v>
      </c>
      <c r="AR1214" s="154">
        <v>0</v>
      </c>
      <c r="AS1214" s="154">
        <v>0</v>
      </c>
      <c r="AT1214" s="154">
        <v>0</v>
      </c>
      <c r="AU1214" s="154">
        <v>0</v>
      </c>
      <c r="AV1214" s="154">
        <v>0</v>
      </c>
      <c r="AW1214" s="154">
        <v>0</v>
      </c>
      <c r="AX1214" s="154">
        <v>0</v>
      </c>
      <c r="AY1214" s="154">
        <v>0</v>
      </c>
      <c r="AZ1214" s="154">
        <v>0</v>
      </c>
      <c r="BA1214" s="154">
        <v>0</v>
      </c>
      <c r="BB1214" s="154">
        <v>0</v>
      </c>
      <c r="BC1214" s="22">
        <f t="shared" si="54"/>
        <v>0</v>
      </c>
      <c r="BD1214" s="22">
        <f t="shared" si="55"/>
        <v>0</v>
      </c>
      <c r="BE1214" s="22">
        <f t="shared" si="56"/>
        <v>0</v>
      </c>
    </row>
    <row r="1215" spans="1:57" x14ac:dyDescent="0.3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40">
        <v>44291</v>
      </c>
      <c r="AF1215" s="140">
        <v>45387</v>
      </c>
      <c r="AG1215" s="143">
        <v>19777143.449999999</v>
      </c>
      <c r="AH1215" s="83">
        <v>0</v>
      </c>
      <c r="AI1215" s="83">
        <v>0</v>
      </c>
      <c r="AJ1215" s="142">
        <v>7.1300000000000002E-2</v>
      </c>
      <c r="AK1215" s="79" t="s">
        <v>651</v>
      </c>
      <c r="AL1215" s="79" t="s">
        <v>652</v>
      </c>
      <c r="AM1215" s="154">
        <v>0</v>
      </c>
      <c r="AN1215" s="154">
        <v>0</v>
      </c>
      <c r="AO1215" s="154">
        <v>0</v>
      </c>
      <c r="AP1215" s="154">
        <v>0</v>
      </c>
      <c r="AQ1215" s="154">
        <v>0</v>
      </c>
      <c r="AR1215" s="154">
        <v>0</v>
      </c>
      <c r="AS1215" s="154">
        <v>0</v>
      </c>
      <c r="AT1215" s="154">
        <v>0</v>
      </c>
      <c r="AU1215" s="154">
        <v>0</v>
      </c>
      <c r="AV1215" s="154">
        <v>0</v>
      </c>
      <c r="AW1215" s="154">
        <v>0</v>
      </c>
      <c r="AX1215" s="154">
        <v>0</v>
      </c>
      <c r="AY1215" s="154">
        <v>0</v>
      </c>
      <c r="AZ1215" s="154">
        <v>0</v>
      </c>
      <c r="BA1215" s="154">
        <v>0</v>
      </c>
      <c r="BB1215" s="154">
        <v>0</v>
      </c>
      <c r="BC1215" s="22">
        <f t="shared" si="54"/>
        <v>0</v>
      </c>
      <c r="BD1215" s="22">
        <f t="shared" si="55"/>
        <v>0</v>
      </c>
      <c r="BE1215" s="22">
        <f t="shared" si="56"/>
        <v>0</v>
      </c>
    </row>
    <row r="1216" spans="1:57" x14ac:dyDescent="0.3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40">
        <v>44291</v>
      </c>
      <c r="AF1216" s="140">
        <v>45387</v>
      </c>
      <c r="AG1216" s="143">
        <v>53842.239999999998</v>
      </c>
      <c r="AH1216" s="83">
        <v>0</v>
      </c>
      <c r="AI1216" s="83">
        <v>0</v>
      </c>
      <c r="AJ1216" s="142">
        <v>6.1699999999999998E-2</v>
      </c>
      <c r="AK1216" s="79" t="s">
        <v>651</v>
      </c>
      <c r="AL1216" s="79" t="s">
        <v>652</v>
      </c>
      <c r="AM1216" s="154">
        <v>0</v>
      </c>
      <c r="AN1216" s="154">
        <v>0</v>
      </c>
      <c r="AO1216" s="154">
        <v>0</v>
      </c>
      <c r="AP1216" s="154">
        <v>0</v>
      </c>
      <c r="AQ1216" s="154">
        <v>0</v>
      </c>
      <c r="AR1216" s="154">
        <v>0</v>
      </c>
      <c r="AS1216" s="154">
        <v>0</v>
      </c>
      <c r="AT1216" s="154">
        <v>0</v>
      </c>
      <c r="AU1216" s="154">
        <v>0</v>
      </c>
      <c r="AV1216" s="154">
        <v>0</v>
      </c>
      <c r="AW1216" s="154">
        <v>0</v>
      </c>
      <c r="AX1216" s="154">
        <v>0</v>
      </c>
      <c r="AY1216" s="154">
        <v>0</v>
      </c>
      <c r="AZ1216" s="154">
        <v>0</v>
      </c>
      <c r="BA1216" s="154">
        <v>0</v>
      </c>
      <c r="BB1216" s="154">
        <v>0</v>
      </c>
      <c r="BC1216" s="22">
        <f t="shared" si="54"/>
        <v>0</v>
      </c>
      <c r="BD1216" s="22">
        <f t="shared" si="55"/>
        <v>0</v>
      </c>
      <c r="BE1216" s="22">
        <f t="shared" si="56"/>
        <v>0</v>
      </c>
    </row>
    <row r="1217" spans="1:57" x14ac:dyDescent="0.3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40">
        <v>44291</v>
      </c>
      <c r="AF1217" s="140">
        <v>45387</v>
      </c>
      <c r="AG1217" s="143">
        <v>3828.7</v>
      </c>
      <c r="AH1217" s="83">
        <v>0</v>
      </c>
      <c r="AI1217" s="83">
        <v>0</v>
      </c>
      <c r="AJ1217" s="142">
        <v>6.1699999999999998E-2</v>
      </c>
      <c r="AK1217" s="79" t="s">
        <v>651</v>
      </c>
      <c r="AL1217" s="79" t="s">
        <v>652</v>
      </c>
      <c r="AM1217" s="154">
        <v>0</v>
      </c>
      <c r="AN1217" s="154">
        <v>0</v>
      </c>
      <c r="AO1217" s="154">
        <v>0</v>
      </c>
      <c r="AP1217" s="154">
        <v>0</v>
      </c>
      <c r="AQ1217" s="154">
        <v>0</v>
      </c>
      <c r="AR1217" s="154">
        <v>0</v>
      </c>
      <c r="AS1217" s="154">
        <v>0</v>
      </c>
      <c r="AT1217" s="154">
        <v>0</v>
      </c>
      <c r="AU1217" s="154">
        <v>0</v>
      </c>
      <c r="AV1217" s="154">
        <v>0</v>
      </c>
      <c r="AW1217" s="154">
        <v>0</v>
      </c>
      <c r="AX1217" s="154">
        <v>0</v>
      </c>
      <c r="AY1217" s="154">
        <v>0</v>
      </c>
      <c r="AZ1217" s="154">
        <v>0</v>
      </c>
      <c r="BA1217" s="154">
        <v>0</v>
      </c>
      <c r="BB1217" s="154">
        <v>0</v>
      </c>
      <c r="BC1217" s="22">
        <f t="shared" si="54"/>
        <v>0</v>
      </c>
      <c r="BD1217" s="22">
        <f t="shared" si="55"/>
        <v>0</v>
      </c>
      <c r="BE1217" s="22">
        <f t="shared" si="56"/>
        <v>0</v>
      </c>
    </row>
    <row r="1218" spans="1:57" x14ac:dyDescent="0.3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40">
        <v>44291</v>
      </c>
      <c r="AF1218" s="140">
        <v>46117</v>
      </c>
      <c r="AG1218" s="143">
        <v>125255.29</v>
      </c>
      <c r="AH1218" s="83">
        <v>1.5972222222222223</v>
      </c>
      <c r="AI1218" s="83">
        <v>5</v>
      </c>
      <c r="AJ1218" s="142">
        <v>7.1300000000000002E-2</v>
      </c>
      <c r="AK1218" s="79" t="s">
        <v>651</v>
      </c>
      <c r="AL1218" s="79" t="s">
        <v>652</v>
      </c>
      <c r="AM1218" s="154">
        <v>0</v>
      </c>
      <c r="AN1218" s="154">
        <v>0</v>
      </c>
      <c r="AO1218" s="154">
        <v>0</v>
      </c>
      <c r="AP1218" s="154">
        <v>0</v>
      </c>
      <c r="AQ1218" s="154">
        <v>0</v>
      </c>
      <c r="AR1218" s="154">
        <v>0</v>
      </c>
      <c r="AS1218" s="154">
        <v>0</v>
      </c>
      <c r="AT1218" s="154">
        <v>0</v>
      </c>
      <c r="AU1218" s="154">
        <v>0</v>
      </c>
      <c r="AV1218" s="154">
        <v>0</v>
      </c>
      <c r="AW1218" s="154">
        <v>0</v>
      </c>
      <c r="AX1218" s="154">
        <v>0</v>
      </c>
      <c r="AY1218" s="154">
        <v>0</v>
      </c>
      <c r="AZ1218" s="154">
        <v>0</v>
      </c>
      <c r="BA1218" s="154">
        <v>0</v>
      </c>
      <c r="BB1218" s="154">
        <v>0</v>
      </c>
      <c r="BC1218" s="22">
        <f t="shared" si="54"/>
        <v>0</v>
      </c>
      <c r="BD1218" s="22">
        <f t="shared" si="55"/>
        <v>0</v>
      </c>
      <c r="BE1218" s="22">
        <f t="shared" si="56"/>
        <v>0</v>
      </c>
    </row>
    <row r="1219" spans="1:57" x14ac:dyDescent="0.3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40">
        <v>44291</v>
      </c>
      <c r="AF1219" s="140">
        <v>45387</v>
      </c>
      <c r="AG1219" s="143">
        <v>327407.01</v>
      </c>
      <c r="AH1219" s="83">
        <v>0</v>
      </c>
      <c r="AI1219" s="83">
        <v>0</v>
      </c>
      <c r="AJ1219" s="142">
        <v>6.1699999999999998E-2</v>
      </c>
      <c r="AK1219" s="79" t="s">
        <v>651</v>
      </c>
      <c r="AL1219" s="79" t="s">
        <v>652</v>
      </c>
      <c r="AM1219" s="154">
        <v>0</v>
      </c>
      <c r="AN1219" s="154">
        <v>0</v>
      </c>
      <c r="AO1219" s="154">
        <v>0</v>
      </c>
      <c r="AP1219" s="154">
        <v>0</v>
      </c>
      <c r="AQ1219" s="154">
        <v>0</v>
      </c>
      <c r="AR1219" s="154">
        <v>0</v>
      </c>
      <c r="AS1219" s="154">
        <v>0</v>
      </c>
      <c r="AT1219" s="154">
        <v>0</v>
      </c>
      <c r="AU1219" s="154">
        <v>0</v>
      </c>
      <c r="AV1219" s="154">
        <v>0</v>
      </c>
      <c r="AW1219" s="154">
        <v>0</v>
      </c>
      <c r="AX1219" s="154">
        <v>0</v>
      </c>
      <c r="AY1219" s="154">
        <v>0</v>
      </c>
      <c r="AZ1219" s="154">
        <v>0</v>
      </c>
      <c r="BA1219" s="154">
        <v>0</v>
      </c>
      <c r="BB1219" s="154">
        <v>0</v>
      </c>
      <c r="BC1219" s="22">
        <f t="shared" ref="BC1219:BC1282" si="57">SUM(AM1219:AP1219)</f>
        <v>0</v>
      </c>
      <c r="BD1219" s="22">
        <f t="shared" si="55"/>
        <v>0</v>
      </c>
      <c r="BE1219" s="22">
        <f t="shared" si="56"/>
        <v>0</v>
      </c>
    </row>
    <row r="1220" spans="1:57" x14ac:dyDescent="0.3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40">
        <v>44291</v>
      </c>
      <c r="AF1220" s="140">
        <v>46117</v>
      </c>
      <c r="AG1220" s="143">
        <v>761638.71</v>
      </c>
      <c r="AH1220" s="83">
        <v>1.5972222222222223</v>
      </c>
      <c r="AI1220" s="83">
        <v>5</v>
      </c>
      <c r="AJ1220" s="142">
        <v>7.1300000000000002E-2</v>
      </c>
      <c r="AK1220" s="79" t="s">
        <v>651</v>
      </c>
      <c r="AL1220" s="79" t="s">
        <v>652</v>
      </c>
      <c r="AM1220" s="154">
        <v>0</v>
      </c>
      <c r="AN1220" s="154">
        <v>0</v>
      </c>
      <c r="AO1220" s="154">
        <v>0</v>
      </c>
      <c r="AP1220" s="154">
        <v>0</v>
      </c>
      <c r="AQ1220" s="154">
        <v>0</v>
      </c>
      <c r="AR1220" s="154">
        <v>0</v>
      </c>
      <c r="AS1220" s="154">
        <v>0</v>
      </c>
      <c r="AT1220" s="154">
        <v>0</v>
      </c>
      <c r="AU1220" s="154">
        <v>0</v>
      </c>
      <c r="AV1220" s="154">
        <v>0</v>
      </c>
      <c r="AW1220" s="154">
        <v>0</v>
      </c>
      <c r="AX1220" s="154">
        <v>0</v>
      </c>
      <c r="AY1220" s="154">
        <v>0</v>
      </c>
      <c r="AZ1220" s="154">
        <v>0</v>
      </c>
      <c r="BA1220" s="154">
        <v>0</v>
      </c>
      <c r="BB1220" s="154">
        <v>0</v>
      </c>
      <c r="BC1220" s="22">
        <f t="shared" si="57"/>
        <v>0</v>
      </c>
      <c r="BD1220" s="22">
        <f t="shared" ref="BD1220:BD1283" si="58">SUM(AQ1220:BB1220)</f>
        <v>0</v>
      </c>
      <c r="BE1220" s="22">
        <f t="shared" ref="BE1220:BE1283" si="59">BC1220+BD1220</f>
        <v>0</v>
      </c>
    </row>
    <row r="1221" spans="1:57" x14ac:dyDescent="0.3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40">
        <v>44291</v>
      </c>
      <c r="AF1221" s="140">
        <v>45387</v>
      </c>
      <c r="AG1221" s="143">
        <v>18003.5</v>
      </c>
      <c r="AH1221" s="83">
        <v>0</v>
      </c>
      <c r="AI1221" s="83">
        <v>0</v>
      </c>
      <c r="AJ1221" s="142">
        <v>6.1699999999999998E-2</v>
      </c>
      <c r="AK1221" s="79" t="s">
        <v>651</v>
      </c>
      <c r="AL1221" s="79" t="s">
        <v>652</v>
      </c>
      <c r="AM1221" s="154">
        <v>0</v>
      </c>
      <c r="AN1221" s="154">
        <v>0</v>
      </c>
      <c r="AO1221" s="154">
        <v>0</v>
      </c>
      <c r="AP1221" s="154">
        <v>0</v>
      </c>
      <c r="AQ1221" s="154">
        <v>0</v>
      </c>
      <c r="AR1221" s="154">
        <v>0</v>
      </c>
      <c r="AS1221" s="154">
        <v>0</v>
      </c>
      <c r="AT1221" s="154">
        <v>0</v>
      </c>
      <c r="AU1221" s="154">
        <v>0</v>
      </c>
      <c r="AV1221" s="154">
        <v>0</v>
      </c>
      <c r="AW1221" s="154">
        <v>0</v>
      </c>
      <c r="AX1221" s="154">
        <v>0</v>
      </c>
      <c r="AY1221" s="154">
        <v>0</v>
      </c>
      <c r="AZ1221" s="154">
        <v>0</v>
      </c>
      <c r="BA1221" s="154">
        <v>0</v>
      </c>
      <c r="BB1221" s="154">
        <v>0</v>
      </c>
      <c r="BC1221" s="22">
        <f t="shared" si="57"/>
        <v>0</v>
      </c>
      <c r="BD1221" s="22">
        <f t="shared" si="58"/>
        <v>0</v>
      </c>
      <c r="BE1221" s="22">
        <f t="shared" si="59"/>
        <v>0</v>
      </c>
    </row>
    <row r="1222" spans="1:57" x14ac:dyDescent="0.3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40">
        <v>44291</v>
      </c>
      <c r="AF1222" s="140">
        <v>46117</v>
      </c>
      <c r="AG1222" s="143">
        <v>41874.61</v>
      </c>
      <c r="AH1222" s="83">
        <v>1.5972222222222223</v>
      </c>
      <c r="AI1222" s="83">
        <v>5</v>
      </c>
      <c r="AJ1222" s="142">
        <v>7.1300000000000002E-2</v>
      </c>
      <c r="AK1222" s="79" t="s">
        <v>651</v>
      </c>
      <c r="AL1222" s="79" t="s">
        <v>652</v>
      </c>
      <c r="AM1222" s="154">
        <v>0</v>
      </c>
      <c r="AN1222" s="154">
        <v>0</v>
      </c>
      <c r="AO1222" s="154">
        <v>0</v>
      </c>
      <c r="AP1222" s="154">
        <v>0</v>
      </c>
      <c r="AQ1222" s="154">
        <v>0</v>
      </c>
      <c r="AR1222" s="154">
        <v>0</v>
      </c>
      <c r="AS1222" s="154">
        <v>0</v>
      </c>
      <c r="AT1222" s="154">
        <v>0</v>
      </c>
      <c r="AU1222" s="154">
        <v>0</v>
      </c>
      <c r="AV1222" s="154">
        <v>0</v>
      </c>
      <c r="AW1222" s="154">
        <v>0</v>
      </c>
      <c r="AX1222" s="154">
        <v>0</v>
      </c>
      <c r="AY1222" s="154">
        <v>0</v>
      </c>
      <c r="AZ1222" s="154">
        <v>0</v>
      </c>
      <c r="BA1222" s="154">
        <v>0</v>
      </c>
      <c r="BB1222" s="154">
        <v>0</v>
      </c>
      <c r="BC1222" s="22">
        <f t="shared" si="57"/>
        <v>0</v>
      </c>
      <c r="BD1222" s="22">
        <f t="shared" si="58"/>
        <v>0</v>
      </c>
      <c r="BE1222" s="22">
        <f t="shared" si="59"/>
        <v>0</v>
      </c>
    </row>
    <row r="1223" spans="1:57" x14ac:dyDescent="0.3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40">
        <v>44291</v>
      </c>
      <c r="AF1223" s="140">
        <v>45387</v>
      </c>
      <c r="AG1223" s="143">
        <v>33346</v>
      </c>
      <c r="AH1223" s="83">
        <v>0</v>
      </c>
      <c r="AI1223" s="83">
        <v>0</v>
      </c>
      <c r="AJ1223" s="142">
        <v>6.1699999999999998E-2</v>
      </c>
      <c r="AK1223" s="79" t="s">
        <v>651</v>
      </c>
      <c r="AL1223" s="79" t="s">
        <v>652</v>
      </c>
      <c r="AM1223" s="154">
        <v>0</v>
      </c>
      <c r="AN1223" s="154">
        <v>0</v>
      </c>
      <c r="AO1223" s="154">
        <v>0</v>
      </c>
      <c r="AP1223" s="154">
        <v>0</v>
      </c>
      <c r="AQ1223" s="154">
        <v>0</v>
      </c>
      <c r="AR1223" s="154">
        <v>0</v>
      </c>
      <c r="AS1223" s="154">
        <v>0</v>
      </c>
      <c r="AT1223" s="154">
        <v>0</v>
      </c>
      <c r="AU1223" s="154">
        <v>0</v>
      </c>
      <c r="AV1223" s="154">
        <v>0</v>
      </c>
      <c r="AW1223" s="154">
        <v>0</v>
      </c>
      <c r="AX1223" s="154">
        <v>0</v>
      </c>
      <c r="AY1223" s="154">
        <v>0</v>
      </c>
      <c r="AZ1223" s="154">
        <v>0</v>
      </c>
      <c r="BA1223" s="154">
        <v>0</v>
      </c>
      <c r="BB1223" s="154">
        <v>0</v>
      </c>
      <c r="BC1223" s="22">
        <f t="shared" si="57"/>
        <v>0</v>
      </c>
      <c r="BD1223" s="22">
        <f t="shared" si="58"/>
        <v>0</v>
      </c>
      <c r="BE1223" s="22">
        <f t="shared" si="59"/>
        <v>0</v>
      </c>
    </row>
    <row r="1224" spans="1:57" x14ac:dyDescent="0.3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40">
        <v>44291</v>
      </c>
      <c r="AF1224" s="140">
        <v>46117</v>
      </c>
      <c r="AG1224" s="143">
        <v>77561</v>
      </c>
      <c r="AH1224" s="83">
        <v>1.5972222222222223</v>
      </c>
      <c r="AI1224" s="83">
        <v>5</v>
      </c>
      <c r="AJ1224" s="142">
        <v>7.1300000000000002E-2</v>
      </c>
      <c r="AK1224" s="79" t="s">
        <v>651</v>
      </c>
      <c r="AL1224" s="79" t="s">
        <v>652</v>
      </c>
      <c r="AM1224" s="154">
        <v>0</v>
      </c>
      <c r="AN1224" s="154">
        <v>0</v>
      </c>
      <c r="AO1224" s="154">
        <v>0</v>
      </c>
      <c r="AP1224" s="154">
        <v>0</v>
      </c>
      <c r="AQ1224" s="154">
        <v>0</v>
      </c>
      <c r="AR1224" s="154">
        <v>0</v>
      </c>
      <c r="AS1224" s="154">
        <v>0</v>
      </c>
      <c r="AT1224" s="154">
        <v>0</v>
      </c>
      <c r="AU1224" s="154">
        <v>0</v>
      </c>
      <c r="AV1224" s="154">
        <v>0</v>
      </c>
      <c r="AW1224" s="154">
        <v>0</v>
      </c>
      <c r="AX1224" s="154">
        <v>0</v>
      </c>
      <c r="AY1224" s="154">
        <v>0</v>
      </c>
      <c r="AZ1224" s="154">
        <v>0</v>
      </c>
      <c r="BA1224" s="154">
        <v>0</v>
      </c>
      <c r="BB1224" s="154">
        <v>0</v>
      </c>
      <c r="BC1224" s="22">
        <f t="shared" si="57"/>
        <v>0</v>
      </c>
      <c r="BD1224" s="22">
        <f t="shared" si="58"/>
        <v>0</v>
      </c>
      <c r="BE1224" s="22">
        <f t="shared" si="59"/>
        <v>0</v>
      </c>
    </row>
    <row r="1225" spans="1:57" x14ac:dyDescent="0.3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40">
        <v>44291</v>
      </c>
      <c r="AF1225" s="140">
        <v>45387</v>
      </c>
      <c r="AG1225" s="143">
        <v>95631.13</v>
      </c>
      <c r="AH1225" s="83">
        <v>0</v>
      </c>
      <c r="AI1225" s="83">
        <v>0</v>
      </c>
      <c r="AJ1225" s="142">
        <v>6.1699999999999998E-2</v>
      </c>
      <c r="AK1225" s="79" t="s">
        <v>651</v>
      </c>
      <c r="AL1225" s="79" t="s">
        <v>652</v>
      </c>
      <c r="AM1225" s="154">
        <v>0</v>
      </c>
      <c r="AN1225" s="154">
        <v>0</v>
      </c>
      <c r="AO1225" s="154">
        <v>0</v>
      </c>
      <c r="AP1225" s="154">
        <v>0</v>
      </c>
      <c r="AQ1225" s="154">
        <v>0</v>
      </c>
      <c r="AR1225" s="154">
        <v>0</v>
      </c>
      <c r="AS1225" s="154">
        <v>0</v>
      </c>
      <c r="AT1225" s="154">
        <v>0</v>
      </c>
      <c r="AU1225" s="154">
        <v>0</v>
      </c>
      <c r="AV1225" s="154">
        <v>0</v>
      </c>
      <c r="AW1225" s="154">
        <v>0</v>
      </c>
      <c r="AX1225" s="154">
        <v>0</v>
      </c>
      <c r="AY1225" s="154">
        <v>0</v>
      </c>
      <c r="AZ1225" s="154">
        <v>0</v>
      </c>
      <c r="BA1225" s="154">
        <v>0</v>
      </c>
      <c r="BB1225" s="154">
        <v>0</v>
      </c>
      <c r="BC1225" s="22">
        <f t="shared" si="57"/>
        <v>0</v>
      </c>
      <c r="BD1225" s="22">
        <f t="shared" si="58"/>
        <v>0</v>
      </c>
      <c r="BE1225" s="22">
        <f t="shared" si="59"/>
        <v>0</v>
      </c>
    </row>
    <row r="1226" spans="1:57" x14ac:dyDescent="0.3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40">
        <v>44291</v>
      </c>
      <c r="AF1226" s="140">
        <v>46117</v>
      </c>
      <c r="AG1226" s="143">
        <v>222412.32</v>
      </c>
      <c r="AH1226" s="83">
        <v>1.5972222222222223</v>
      </c>
      <c r="AI1226" s="83">
        <v>5</v>
      </c>
      <c r="AJ1226" s="142">
        <v>7.1300000000000002E-2</v>
      </c>
      <c r="AK1226" s="79" t="s">
        <v>651</v>
      </c>
      <c r="AL1226" s="79" t="s">
        <v>652</v>
      </c>
      <c r="AM1226" s="154">
        <v>0</v>
      </c>
      <c r="AN1226" s="154">
        <v>0</v>
      </c>
      <c r="AO1226" s="154">
        <v>0</v>
      </c>
      <c r="AP1226" s="154">
        <v>0</v>
      </c>
      <c r="AQ1226" s="154">
        <v>0</v>
      </c>
      <c r="AR1226" s="154">
        <v>0</v>
      </c>
      <c r="AS1226" s="154">
        <v>0</v>
      </c>
      <c r="AT1226" s="154">
        <v>0</v>
      </c>
      <c r="AU1226" s="154">
        <v>0</v>
      </c>
      <c r="AV1226" s="154">
        <v>0</v>
      </c>
      <c r="AW1226" s="154">
        <v>0</v>
      </c>
      <c r="AX1226" s="154">
        <v>0</v>
      </c>
      <c r="AY1226" s="154">
        <v>0</v>
      </c>
      <c r="AZ1226" s="154">
        <v>0</v>
      </c>
      <c r="BA1226" s="154">
        <v>0</v>
      </c>
      <c r="BB1226" s="154">
        <v>0</v>
      </c>
      <c r="BC1226" s="22">
        <f t="shared" si="57"/>
        <v>0</v>
      </c>
      <c r="BD1226" s="22">
        <f t="shared" si="58"/>
        <v>0</v>
      </c>
      <c r="BE1226" s="22">
        <f t="shared" si="59"/>
        <v>0</v>
      </c>
    </row>
    <row r="1227" spans="1:57" x14ac:dyDescent="0.3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40">
        <v>44291</v>
      </c>
      <c r="AF1227" s="140">
        <v>46117</v>
      </c>
      <c r="AG1227" s="143">
        <v>546305.76</v>
      </c>
      <c r="AH1227" s="83">
        <v>1.5972222222222223</v>
      </c>
      <c r="AI1227" s="83">
        <v>5</v>
      </c>
      <c r="AJ1227" s="142">
        <v>7.1300000000000002E-2</v>
      </c>
      <c r="AK1227" s="79" t="s">
        <v>651</v>
      </c>
      <c r="AL1227" s="79" t="s">
        <v>652</v>
      </c>
      <c r="AM1227" s="154">
        <v>0</v>
      </c>
      <c r="AN1227" s="154">
        <v>0</v>
      </c>
      <c r="AO1227" s="154">
        <v>0</v>
      </c>
      <c r="AP1227" s="154">
        <v>0</v>
      </c>
      <c r="AQ1227" s="154">
        <v>0</v>
      </c>
      <c r="AR1227" s="154">
        <v>0</v>
      </c>
      <c r="AS1227" s="154">
        <v>0</v>
      </c>
      <c r="AT1227" s="154">
        <v>0</v>
      </c>
      <c r="AU1227" s="154">
        <v>0</v>
      </c>
      <c r="AV1227" s="154">
        <v>0</v>
      </c>
      <c r="AW1227" s="154">
        <v>0</v>
      </c>
      <c r="AX1227" s="154">
        <v>0</v>
      </c>
      <c r="AY1227" s="154">
        <v>0</v>
      </c>
      <c r="AZ1227" s="154">
        <v>0</v>
      </c>
      <c r="BA1227" s="154">
        <v>0</v>
      </c>
      <c r="BB1227" s="154">
        <v>0</v>
      </c>
      <c r="BC1227" s="22">
        <f t="shared" si="57"/>
        <v>0</v>
      </c>
      <c r="BD1227" s="22">
        <f t="shared" si="58"/>
        <v>0</v>
      </c>
      <c r="BE1227" s="22">
        <f t="shared" si="59"/>
        <v>0</v>
      </c>
    </row>
    <row r="1228" spans="1:57" x14ac:dyDescent="0.3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40">
        <v>44291</v>
      </c>
      <c r="AF1228" s="140">
        <v>45387</v>
      </c>
      <c r="AG1228" s="143">
        <v>183578.79</v>
      </c>
      <c r="AH1228" s="83">
        <v>0</v>
      </c>
      <c r="AI1228" s="83">
        <v>0</v>
      </c>
      <c r="AJ1228" s="142">
        <v>0.06</v>
      </c>
      <c r="AK1228" s="79" t="s">
        <v>651</v>
      </c>
      <c r="AL1228" s="79" t="s">
        <v>652</v>
      </c>
      <c r="AM1228" s="154">
        <v>0</v>
      </c>
      <c r="AN1228" s="154">
        <v>0</v>
      </c>
      <c r="AO1228" s="154">
        <v>0</v>
      </c>
      <c r="AP1228" s="154">
        <v>0</v>
      </c>
      <c r="AQ1228" s="154">
        <v>0</v>
      </c>
      <c r="AR1228" s="154">
        <v>0</v>
      </c>
      <c r="AS1228" s="154">
        <v>0</v>
      </c>
      <c r="AT1228" s="154">
        <v>0</v>
      </c>
      <c r="AU1228" s="154">
        <v>0</v>
      </c>
      <c r="AV1228" s="154">
        <v>0</v>
      </c>
      <c r="AW1228" s="154">
        <v>0</v>
      </c>
      <c r="AX1228" s="154">
        <v>0</v>
      </c>
      <c r="AY1228" s="154">
        <v>0</v>
      </c>
      <c r="AZ1228" s="154">
        <v>0</v>
      </c>
      <c r="BA1228" s="154">
        <v>0</v>
      </c>
      <c r="BB1228" s="154">
        <v>0</v>
      </c>
      <c r="BC1228" s="22">
        <f t="shared" si="57"/>
        <v>0</v>
      </c>
      <c r="BD1228" s="22">
        <f t="shared" si="58"/>
        <v>0</v>
      </c>
      <c r="BE1228" s="22">
        <f t="shared" si="59"/>
        <v>0</v>
      </c>
    </row>
    <row r="1229" spans="1:57" x14ac:dyDescent="0.3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40">
        <v>44291</v>
      </c>
      <c r="AF1229" s="140">
        <v>46117</v>
      </c>
      <c r="AG1229" s="143">
        <v>428350.51</v>
      </c>
      <c r="AH1229" s="83">
        <v>1.5972222222222223</v>
      </c>
      <c r="AI1229" s="83">
        <v>5</v>
      </c>
      <c r="AJ1229" s="142">
        <v>7.1300000000000002E-2</v>
      </c>
      <c r="AK1229" s="79" t="s">
        <v>651</v>
      </c>
      <c r="AL1229" s="79" t="s">
        <v>652</v>
      </c>
      <c r="AM1229" s="154">
        <v>0</v>
      </c>
      <c r="AN1229" s="154">
        <v>0</v>
      </c>
      <c r="AO1229" s="154">
        <v>0</v>
      </c>
      <c r="AP1229" s="154">
        <v>0</v>
      </c>
      <c r="AQ1229" s="154">
        <v>0</v>
      </c>
      <c r="AR1229" s="154">
        <v>0</v>
      </c>
      <c r="AS1229" s="154">
        <v>0</v>
      </c>
      <c r="AT1229" s="154">
        <v>0</v>
      </c>
      <c r="AU1229" s="154">
        <v>0</v>
      </c>
      <c r="AV1229" s="154">
        <v>0</v>
      </c>
      <c r="AW1229" s="154">
        <v>0</v>
      </c>
      <c r="AX1229" s="154">
        <v>0</v>
      </c>
      <c r="AY1229" s="154">
        <v>0</v>
      </c>
      <c r="AZ1229" s="154">
        <v>0</v>
      </c>
      <c r="BA1229" s="154">
        <v>0</v>
      </c>
      <c r="BB1229" s="154">
        <v>0</v>
      </c>
      <c r="BC1229" s="22">
        <f t="shared" si="57"/>
        <v>0</v>
      </c>
      <c r="BD1229" s="22">
        <f t="shared" si="58"/>
        <v>0</v>
      </c>
      <c r="BE1229" s="22">
        <f t="shared" si="59"/>
        <v>0</v>
      </c>
    </row>
    <row r="1230" spans="1:57" x14ac:dyDescent="0.3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40">
        <v>44291</v>
      </c>
      <c r="AF1230" s="140">
        <v>45387</v>
      </c>
      <c r="AG1230" s="143">
        <v>168102.7</v>
      </c>
      <c r="AH1230" s="83">
        <v>0</v>
      </c>
      <c r="AI1230" s="83">
        <v>0</v>
      </c>
      <c r="AJ1230" s="142">
        <v>6.1699999999999998E-2</v>
      </c>
      <c r="AK1230" s="79" t="s">
        <v>651</v>
      </c>
      <c r="AL1230" s="79" t="s">
        <v>652</v>
      </c>
      <c r="AM1230" s="154">
        <v>0</v>
      </c>
      <c r="AN1230" s="154">
        <v>0</v>
      </c>
      <c r="AO1230" s="154">
        <v>0</v>
      </c>
      <c r="AP1230" s="154">
        <v>0</v>
      </c>
      <c r="AQ1230" s="154">
        <v>0</v>
      </c>
      <c r="AR1230" s="154">
        <v>0</v>
      </c>
      <c r="AS1230" s="154">
        <v>0</v>
      </c>
      <c r="AT1230" s="154">
        <v>0</v>
      </c>
      <c r="AU1230" s="154">
        <v>0</v>
      </c>
      <c r="AV1230" s="154">
        <v>0</v>
      </c>
      <c r="AW1230" s="154">
        <v>0</v>
      </c>
      <c r="AX1230" s="154">
        <v>0</v>
      </c>
      <c r="AY1230" s="154">
        <v>0</v>
      </c>
      <c r="AZ1230" s="154">
        <v>0</v>
      </c>
      <c r="BA1230" s="154">
        <v>0</v>
      </c>
      <c r="BB1230" s="154">
        <v>0</v>
      </c>
      <c r="BC1230" s="22">
        <f t="shared" si="57"/>
        <v>0</v>
      </c>
      <c r="BD1230" s="22">
        <f t="shared" si="58"/>
        <v>0</v>
      </c>
      <c r="BE1230" s="22">
        <f t="shared" si="59"/>
        <v>0</v>
      </c>
    </row>
    <row r="1231" spans="1:57" x14ac:dyDescent="0.3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40">
        <v>44291</v>
      </c>
      <c r="AF1231" s="140">
        <v>46117</v>
      </c>
      <c r="AG1231" s="143">
        <v>390992.09</v>
      </c>
      <c r="AH1231" s="83">
        <v>1.5972222222222223</v>
      </c>
      <c r="AI1231" s="83">
        <v>5</v>
      </c>
      <c r="AJ1231" s="142">
        <v>7.1300000000000002E-2</v>
      </c>
      <c r="AK1231" s="79" t="s">
        <v>651</v>
      </c>
      <c r="AL1231" s="79" t="s">
        <v>652</v>
      </c>
      <c r="AM1231" s="154">
        <v>0</v>
      </c>
      <c r="AN1231" s="154">
        <v>0</v>
      </c>
      <c r="AO1231" s="154">
        <v>0</v>
      </c>
      <c r="AP1231" s="154">
        <v>0</v>
      </c>
      <c r="AQ1231" s="154">
        <v>0</v>
      </c>
      <c r="AR1231" s="154">
        <v>0</v>
      </c>
      <c r="AS1231" s="154">
        <v>0</v>
      </c>
      <c r="AT1231" s="154">
        <v>0</v>
      </c>
      <c r="AU1231" s="154">
        <v>0</v>
      </c>
      <c r="AV1231" s="154">
        <v>0</v>
      </c>
      <c r="AW1231" s="154">
        <v>0</v>
      </c>
      <c r="AX1231" s="154">
        <v>0</v>
      </c>
      <c r="AY1231" s="154">
        <v>0</v>
      </c>
      <c r="AZ1231" s="154">
        <v>0</v>
      </c>
      <c r="BA1231" s="154">
        <v>0</v>
      </c>
      <c r="BB1231" s="154">
        <v>0</v>
      </c>
      <c r="BC1231" s="22">
        <f t="shared" si="57"/>
        <v>0</v>
      </c>
      <c r="BD1231" s="22">
        <f t="shared" si="58"/>
        <v>0</v>
      </c>
      <c r="BE1231" s="22">
        <f t="shared" si="59"/>
        <v>0</v>
      </c>
    </row>
    <row r="1232" spans="1:57" x14ac:dyDescent="0.3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40">
        <v>44291</v>
      </c>
      <c r="AF1232" s="140">
        <v>45387</v>
      </c>
      <c r="AG1232" s="143">
        <v>1044128</v>
      </c>
      <c r="AH1232" s="83">
        <v>0</v>
      </c>
      <c r="AI1232" s="83">
        <v>0</v>
      </c>
      <c r="AJ1232" s="142">
        <v>6.1699999999999998E-2</v>
      </c>
      <c r="AK1232" s="79" t="s">
        <v>651</v>
      </c>
      <c r="AL1232" s="79" t="s">
        <v>652</v>
      </c>
      <c r="AM1232" s="154">
        <v>0</v>
      </c>
      <c r="AN1232" s="154">
        <v>0</v>
      </c>
      <c r="AO1232" s="154">
        <v>0</v>
      </c>
      <c r="AP1232" s="154">
        <v>0</v>
      </c>
      <c r="AQ1232" s="154">
        <v>0</v>
      </c>
      <c r="AR1232" s="154">
        <v>0</v>
      </c>
      <c r="AS1232" s="154">
        <v>0</v>
      </c>
      <c r="AT1232" s="154">
        <v>0</v>
      </c>
      <c r="AU1232" s="154">
        <v>0</v>
      </c>
      <c r="AV1232" s="154">
        <v>0</v>
      </c>
      <c r="AW1232" s="154">
        <v>0</v>
      </c>
      <c r="AX1232" s="154">
        <v>0</v>
      </c>
      <c r="AY1232" s="154">
        <v>0</v>
      </c>
      <c r="AZ1232" s="154">
        <v>0</v>
      </c>
      <c r="BA1232" s="154">
        <v>0</v>
      </c>
      <c r="BB1232" s="154">
        <v>0</v>
      </c>
      <c r="BC1232" s="22">
        <f t="shared" si="57"/>
        <v>0</v>
      </c>
      <c r="BD1232" s="22">
        <f t="shared" si="58"/>
        <v>0</v>
      </c>
      <c r="BE1232" s="22">
        <f t="shared" si="59"/>
        <v>0</v>
      </c>
    </row>
    <row r="1233" spans="1:57" x14ac:dyDescent="0.3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40">
        <v>44291</v>
      </c>
      <c r="AF1233" s="140">
        <v>46117</v>
      </c>
      <c r="AG1233" s="143">
        <v>2428426</v>
      </c>
      <c r="AH1233" s="83">
        <v>1.5972222222222223</v>
      </c>
      <c r="AI1233" s="83">
        <v>5</v>
      </c>
      <c r="AJ1233" s="142">
        <v>7.1300000000000002E-2</v>
      </c>
      <c r="AK1233" s="79" t="s">
        <v>651</v>
      </c>
      <c r="AL1233" s="79" t="s">
        <v>652</v>
      </c>
      <c r="AM1233" s="154">
        <v>0</v>
      </c>
      <c r="AN1233" s="154">
        <v>0</v>
      </c>
      <c r="AO1233" s="154">
        <v>0</v>
      </c>
      <c r="AP1233" s="154">
        <v>0</v>
      </c>
      <c r="AQ1233" s="154">
        <v>0</v>
      </c>
      <c r="AR1233" s="154">
        <v>0</v>
      </c>
      <c r="AS1233" s="154">
        <v>0</v>
      </c>
      <c r="AT1233" s="154">
        <v>0</v>
      </c>
      <c r="AU1233" s="154">
        <v>0</v>
      </c>
      <c r="AV1233" s="154">
        <v>0</v>
      </c>
      <c r="AW1233" s="154">
        <v>0</v>
      </c>
      <c r="AX1233" s="154">
        <v>0</v>
      </c>
      <c r="AY1233" s="154">
        <v>0</v>
      </c>
      <c r="AZ1233" s="154">
        <v>0</v>
      </c>
      <c r="BA1233" s="154">
        <v>0</v>
      </c>
      <c r="BB1233" s="154">
        <v>0</v>
      </c>
      <c r="BC1233" s="22">
        <f t="shared" si="57"/>
        <v>0</v>
      </c>
      <c r="BD1233" s="22">
        <f t="shared" si="58"/>
        <v>0</v>
      </c>
      <c r="BE1233" s="22">
        <f t="shared" si="59"/>
        <v>0</v>
      </c>
    </row>
    <row r="1234" spans="1:57" x14ac:dyDescent="0.3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40">
        <v>44291</v>
      </c>
      <c r="AF1234" s="140">
        <v>45387</v>
      </c>
      <c r="AG1234" s="143">
        <v>102972.82</v>
      </c>
      <c r="AH1234" s="83">
        <v>0</v>
      </c>
      <c r="AI1234" s="83">
        <v>0</v>
      </c>
      <c r="AJ1234" s="142">
        <v>6.1699999999999998E-2</v>
      </c>
      <c r="AK1234" s="79" t="s">
        <v>651</v>
      </c>
      <c r="AL1234" s="79" t="s">
        <v>652</v>
      </c>
      <c r="AM1234" s="154">
        <v>0</v>
      </c>
      <c r="AN1234" s="154">
        <v>0</v>
      </c>
      <c r="AO1234" s="154">
        <v>0</v>
      </c>
      <c r="AP1234" s="154">
        <v>0</v>
      </c>
      <c r="AQ1234" s="154">
        <v>0</v>
      </c>
      <c r="AR1234" s="154">
        <v>0</v>
      </c>
      <c r="AS1234" s="154">
        <v>0</v>
      </c>
      <c r="AT1234" s="154">
        <v>0</v>
      </c>
      <c r="AU1234" s="154">
        <v>0</v>
      </c>
      <c r="AV1234" s="154">
        <v>0</v>
      </c>
      <c r="AW1234" s="154">
        <v>0</v>
      </c>
      <c r="AX1234" s="154">
        <v>0</v>
      </c>
      <c r="AY1234" s="154">
        <v>0</v>
      </c>
      <c r="AZ1234" s="154">
        <v>0</v>
      </c>
      <c r="BA1234" s="154">
        <v>0</v>
      </c>
      <c r="BB1234" s="154">
        <v>0</v>
      </c>
      <c r="BC1234" s="22">
        <f t="shared" si="57"/>
        <v>0</v>
      </c>
      <c r="BD1234" s="22">
        <f t="shared" si="58"/>
        <v>0</v>
      </c>
      <c r="BE1234" s="22">
        <f t="shared" si="59"/>
        <v>0</v>
      </c>
    </row>
    <row r="1235" spans="1:57" x14ac:dyDescent="0.3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40">
        <v>44291</v>
      </c>
      <c r="AF1235" s="140">
        <v>46117</v>
      </c>
      <c r="AG1235" s="143">
        <v>239449.89</v>
      </c>
      <c r="AH1235" s="83">
        <v>1.5972222222222223</v>
      </c>
      <c r="AI1235" s="83">
        <v>5</v>
      </c>
      <c r="AJ1235" s="142">
        <v>7.1300000000000002E-2</v>
      </c>
      <c r="AK1235" s="79" t="s">
        <v>651</v>
      </c>
      <c r="AL1235" s="79" t="s">
        <v>652</v>
      </c>
      <c r="AM1235" s="154">
        <v>0</v>
      </c>
      <c r="AN1235" s="154">
        <v>0</v>
      </c>
      <c r="AO1235" s="154">
        <v>0</v>
      </c>
      <c r="AP1235" s="154">
        <v>0</v>
      </c>
      <c r="AQ1235" s="154">
        <v>0</v>
      </c>
      <c r="AR1235" s="154">
        <v>0</v>
      </c>
      <c r="AS1235" s="154">
        <v>0</v>
      </c>
      <c r="AT1235" s="154">
        <v>0</v>
      </c>
      <c r="AU1235" s="154">
        <v>0</v>
      </c>
      <c r="AV1235" s="154">
        <v>0</v>
      </c>
      <c r="AW1235" s="154">
        <v>0</v>
      </c>
      <c r="AX1235" s="154">
        <v>0</v>
      </c>
      <c r="AY1235" s="154">
        <v>0</v>
      </c>
      <c r="AZ1235" s="154">
        <v>0</v>
      </c>
      <c r="BA1235" s="154">
        <v>0</v>
      </c>
      <c r="BB1235" s="154">
        <v>0</v>
      </c>
      <c r="BC1235" s="22">
        <f t="shared" si="57"/>
        <v>0</v>
      </c>
      <c r="BD1235" s="22">
        <f t="shared" si="58"/>
        <v>0</v>
      </c>
      <c r="BE1235" s="22">
        <f t="shared" si="59"/>
        <v>0</v>
      </c>
    </row>
    <row r="1236" spans="1:57" x14ac:dyDescent="0.3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40">
        <v>44291</v>
      </c>
      <c r="AF1236" s="140">
        <v>45387</v>
      </c>
      <c r="AG1236" s="143">
        <v>980097</v>
      </c>
      <c r="AH1236" s="83">
        <v>0</v>
      </c>
      <c r="AI1236" s="83">
        <v>0</v>
      </c>
      <c r="AJ1236" s="142">
        <v>6.1699999999999998E-2</v>
      </c>
      <c r="AK1236" s="79" t="s">
        <v>651</v>
      </c>
      <c r="AL1236" s="79" t="s">
        <v>652</v>
      </c>
      <c r="AM1236" s="154">
        <v>0</v>
      </c>
      <c r="AN1236" s="154">
        <v>0</v>
      </c>
      <c r="AO1236" s="154">
        <v>0</v>
      </c>
      <c r="AP1236" s="154">
        <v>0</v>
      </c>
      <c r="AQ1236" s="154">
        <v>0</v>
      </c>
      <c r="AR1236" s="154">
        <v>0</v>
      </c>
      <c r="AS1236" s="154">
        <v>0</v>
      </c>
      <c r="AT1236" s="154">
        <v>0</v>
      </c>
      <c r="AU1236" s="154">
        <v>0</v>
      </c>
      <c r="AV1236" s="154">
        <v>0</v>
      </c>
      <c r="AW1236" s="154">
        <v>0</v>
      </c>
      <c r="AX1236" s="154">
        <v>0</v>
      </c>
      <c r="AY1236" s="154">
        <v>0</v>
      </c>
      <c r="AZ1236" s="154">
        <v>0</v>
      </c>
      <c r="BA1236" s="154">
        <v>0</v>
      </c>
      <c r="BB1236" s="154">
        <v>0</v>
      </c>
      <c r="BC1236" s="22">
        <f t="shared" si="57"/>
        <v>0</v>
      </c>
      <c r="BD1236" s="22">
        <f t="shared" si="58"/>
        <v>0</v>
      </c>
      <c r="BE1236" s="22">
        <f t="shared" si="59"/>
        <v>0</v>
      </c>
    </row>
    <row r="1237" spans="1:57" x14ac:dyDescent="0.3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40">
        <v>44291</v>
      </c>
      <c r="AF1237" s="140">
        <v>46117</v>
      </c>
      <c r="AG1237" s="143">
        <v>2277850</v>
      </c>
      <c r="AH1237" s="83">
        <v>1.5972222222222223</v>
      </c>
      <c r="AI1237" s="83">
        <v>5</v>
      </c>
      <c r="AJ1237" s="142">
        <v>7.1300000000000002E-2</v>
      </c>
      <c r="AK1237" s="79" t="s">
        <v>651</v>
      </c>
      <c r="AL1237" s="79" t="s">
        <v>652</v>
      </c>
      <c r="AM1237" s="154">
        <v>0</v>
      </c>
      <c r="AN1237" s="154">
        <v>0</v>
      </c>
      <c r="AO1237" s="154">
        <v>0</v>
      </c>
      <c r="AP1237" s="154">
        <v>0</v>
      </c>
      <c r="AQ1237" s="154">
        <v>0</v>
      </c>
      <c r="AR1237" s="154">
        <v>0</v>
      </c>
      <c r="AS1237" s="154">
        <v>0</v>
      </c>
      <c r="AT1237" s="154">
        <v>0</v>
      </c>
      <c r="AU1237" s="154">
        <v>0</v>
      </c>
      <c r="AV1237" s="154">
        <v>0</v>
      </c>
      <c r="AW1237" s="154">
        <v>0</v>
      </c>
      <c r="AX1237" s="154">
        <v>0</v>
      </c>
      <c r="AY1237" s="154">
        <v>0</v>
      </c>
      <c r="AZ1237" s="154">
        <v>0</v>
      </c>
      <c r="BA1237" s="154">
        <v>0</v>
      </c>
      <c r="BB1237" s="154">
        <v>0</v>
      </c>
      <c r="BC1237" s="22">
        <f t="shared" si="57"/>
        <v>0</v>
      </c>
      <c r="BD1237" s="22">
        <f t="shared" si="58"/>
        <v>0</v>
      </c>
      <c r="BE1237" s="22">
        <f t="shared" si="59"/>
        <v>0</v>
      </c>
    </row>
    <row r="1238" spans="1:57" x14ac:dyDescent="0.3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40">
        <v>44291</v>
      </c>
      <c r="AF1238" s="140">
        <v>46117</v>
      </c>
      <c r="AG1238" s="143">
        <v>1516409.26</v>
      </c>
      <c r="AH1238" s="83">
        <v>1.5972222222222223</v>
      </c>
      <c r="AI1238" s="83">
        <v>5</v>
      </c>
      <c r="AJ1238" s="142">
        <v>7.1300000000000002E-2</v>
      </c>
      <c r="AK1238" s="79" t="s">
        <v>651</v>
      </c>
      <c r="AL1238" s="79" t="s">
        <v>652</v>
      </c>
      <c r="AM1238" s="154">
        <v>0</v>
      </c>
      <c r="AN1238" s="154">
        <v>0</v>
      </c>
      <c r="AO1238" s="154">
        <v>0</v>
      </c>
      <c r="AP1238" s="154">
        <v>0</v>
      </c>
      <c r="AQ1238" s="154">
        <v>0</v>
      </c>
      <c r="AR1238" s="154">
        <v>0</v>
      </c>
      <c r="AS1238" s="154">
        <v>0</v>
      </c>
      <c r="AT1238" s="154">
        <v>0</v>
      </c>
      <c r="AU1238" s="154">
        <v>0</v>
      </c>
      <c r="AV1238" s="154">
        <v>0</v>
      </c>
      <c r="AW1238" s="154">
        <v>0</v>
      </c>
      <c r="AX1238" s="154">
        <v>0</v>
      </c>
      <c r="AY1238" s="154">
        <v>0</v>
      </c>
      <c r="AZ1238" s="154">
        <v>0</v>
      </c>
      <c r="BA1238" s="154">
        <v>0</v>
      </c>
      <c r="BB1238" s="154">
        <v>0</v>
      </c>
      <c r="BC1238" s="22">
        <f t="shared" si="57"/>
        <v>0</v>
      </c>
      <c r="BD1238" s="22">
        <f t="shared" si="58"/>
        <v>0</v>
      </c>
      <c r="BE1238" s="22">
        <f t="shared" si="59"/>
        <v>0</v>
      </c>
    </row>
    <row r="1239" spans="1:57" x14ac:dyDescent="0.3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40">
        <v>44291</v>
      </c>
      <c r="AF1239" s="140">
        <v>45387</v>
      </c>
      <c r="AG1239" s="143">
        <v>40000000</v>
      </c>
      <c r="AH1239" s="83">
        <v>0</v>
      </c>
      <c r="AI1239" s="83">
        <v>0</v>
      </c>
      <c r="AJ1239" s="142">
        <v>6.1699999999999998E-2</v>
      </c>
      <c r="AK1239" s="79" t="s">
        <v>651</v>
      </c>
      <c r="AL1239" s="79" t="s">
        <v>652</v>
      </c>
      <c r="AM1239" s="154">
        <v>0</v>
      </c>
      <c r="AN1239" s="154">
        <v>0</v>
      </c>
      <c r="AO1239" s="154">
        <v>0</v>
      </c>
      <c r="AP1239" s="154">
        <v>0</v>
      </c>
      <c r="AQ1239" s="154">
        <v>0</v>
      </c>
      <c r="AR1239" s="154">
        <v>0</v>
      </c>
      <c r="AS1239" s="154">
        <v>0</v>
      </c>
      <c r="AT1239" s="154">
        <v>0</v>
      </c>
      <c r="AU1239" s="154">
        <v>0</v>
      </c>
      <c r="AV1239" s="154">
        <v>0</v>
      </c>
      <c r="AW1239" s="154">
        <v>0</v>
      </c>
      <c r="AX1239" s="154">
        <v>0</v>
      </c>
      <c r="AY1239" s="154">
        <v>0</v>
      </c>
      <c r="AZ1239" s="154">
        <v>0</v>
      </c>
      <c r="BA1239" s="154">
        <v>0</v>
      </c>
      <c r="BB1239" s="154">
        <v>0</v>
      </c>
      <c r="BC1239" s="22">
        <f t="shared" si="57"/>
        <v>0</v>
      </c>
      <c r="BD1239" s="22">
        <f t="shared" si="58"/>
        <v>0</v>
      </c>
      <c r="BE1239" s="22">
        <f t="shared" si="59"/>
        <v>0</v>
      </c>
    </row>
    <row r="1240" spans="1:57" x14ac:dyDescent="0.3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40">
        <v>44291</v>
      </c>
      <c r="AF1240" s="140">
        <v>45387</v>
      </c>
      <c r="AG1240" s="143">
        <v>3632512.12</v>
      </c>
      <c r="AH1240" s="83">
        <v>0</v>
      </c>
      <c r="AI1240" s="83">
        <v>0</v>
      </c>
      <c r="AJ1240" s="142">
        <v>6.1699999999999998E-2</v>
      </c>
      <c r="AK1240" s="79" t="s">
        <v>651</v>
      </c>
      <c r="AL1240" s="79" t="s">
        <v>652</v>
      </c>
      <c r="AM1240" s="154">
        <v>0</v>
      </c>
      <c r="AN1240" s="154">
        <v>0</v>
      </c>
      <c r="AO1240" s="154">
        <v>0</v>
      </c>
      <c r="AP1240" s="154">
        <v>0</v>
      </c>
      <c r="AQ1240" s="154">
        <v>0</v>
      </c>
      <c r="AR1240" s="154">
        <v>0</v>
      </c>
      <c r="AS1240" s="154">
        <v>0</v>
      </c>
      <c r="AT1240" s="154">
        <v>0</v>
      </c>
      <c r="AU1240" s="154">
        <v>0</v>
      </c>
      <c r="AV1240" s="154">
        <v>0</v>
      </c>
      <c r="AW1240" s="154">
        <v>0</v>
      </c>
      <c r="AX1240" s="154">
        <v>0</v>
      </c>
      <c r="AY1240" s="154">
        <v>0</v>
      </c>
      <c r="AZ1240" s="154">
        <v>0</v>
      </c>
      <c r="BA1240" s="154">
        <v>0</v>
      </c>
      <c r="BB1240" s="154">
        <v>0</v>
      </c>
      <c r="BC1240" s="22">
        <f t="shared" si="57"/>
        <v>0</v>
      </c>
      <c r="BD1240" s="22">
        <f t="shared" si="58"/>
        <v>0</v>
      </c>
      <c r="BE1240" s="22">
        <f t="shared" si="59"/>
        <v>0</v>
      </c>
    </row>
    <row r="1241" spans="1:57" x14ac:dyDescent="0.3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40">
        <v>44291</v>
      </c>
      <c r="AF1241" s="140">
        <v>45387</v>
      </c>
      <c r="AG1241" s="143">
        <v>4934730.53</v>
      </c>
      <c r="AH1241" s="83">
        <v>0</v>
      </c>
      <c r="AI1241" s="83">
        <v>0</v>
      </c>
      <c r="AJ1241" s="142">
        <v>7.1300000000000002E-2</v>
      </c>
      <c r="AK1241" s="79" t="s">
        <v>651</v>
      </c>
      <c r="AL1241" s="79" t="s">
        <v>652</v>
      </c>
      <c r="AM1241" s="154">
        <v>0</v>
      </c>
      <c r="AN1241" s="154">
        <v>0</v>
      </c>
      <c r="AO1241" s="154">
        <v>0</v>
      </c>
      <c r="AP1241" s="154">
        <v>0</v>
      </c>
      <c r="AQ1241" s="154">
        <v>0</v>
      </c>
      <c r="AR1241" s="154">
        <v>0</v>
      </c>
      <c r="AS1241" s="154">
        <v>0</v>
      </c>
      <c r="AT1241" s="154">
        <v>0</v>
      </c>
      <c r="AU1241" s="154">
        <v>0</v>
      </c>
      <c r="AV1241" s="154">
        <v>0</v>
      </c>
      <c r="AW1241" s="154">
        <v>0</v>
      </c>
      <c r="AX1241" s="154">
        <v>0</v>
      </c>
      <c r="AY1241" s="154">
        <v>0</v>
      </c>
      <c r="AZ1241" s="154">
        <v>0</v>
      </c>
      <c r="BA1241" s="154">
        <v>0</v>
      </c>
      <c r="BB1241" s="154">
        <v>0</v>
      </c>
      <c r="BC1241" s="22">
        <f t="shared" si="57"/>
        <v>0</v>
      </c>
      <c r="BD1241" s="22">
        <f t="shared" si="58"/>
        <v>0</v>
      </c>
      <c r="BE1241" s="22">
        <f t="shared" si="59"/>
        <v>0</v>
      </c>
    </row>
    <row r="1242" spans="1:57" x14ac:dyDescent="0.3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0">
        <v>44291</v>
      </c>
      <c r="AF1242" s="140">
        <v>46117</v>
      </c>
      <c r="AG1242" s="143">
        <v>8149311.8399999999</v>
      </c>
      <c r="AH1242" s="83">
        <v>1.5972222222222223</v>
      </c>
      <c r="AI1242" s="83">
        <v>5</v>
      </c>
      <c r="AJ1242" s="142">
        <v>7.1300000000000002E-2</v>
      </c>
      <c r="AK1242" s="79" t="s">
        <v>651</v>
      </c>
      <c r="AL1242" s="79" t="s">
        <v>652</v>
      </c>
      <c r="AM1242" s="154">
        <v>0</v>
      </c>
      <c r="AN1242" s="154">
        <v>0</v>
      </c>
      <c r="AO1242" s="154">
        <v>0</v>
      </c>
      <c r="AP1242" s="154">
        <v>0</v>
      </c>
      <c r="AQ1242" s="154">
        <v>0</v>
      </c>
      <c r="AR1242" s="154">
        <v>0</v>
      </c>
      <c r="AS1242" s="154">
        <v>0</v>
      </c>
      <c r="AT1242" s="154">
        <v>0</v>
      </c>
      <c r="AU1242" s="154">
        <v>0</v>
      </c>
      <c r="AV1242" s="154">
        <v>0</v>
      </c>
      <c r="AW1242" s="154">
        <v>0</v>
      </c>
      <c r="AX1242" s="154">
        <v>0</v>
      </c>
      <c r="AY1242" s="154">
        <v>0</v>
      </c>
      <c r="AZ1242" s="154">
        <v>0</v>
      </c>
      <c r="BA1242" s="154">
        <v>0</v>
      </c>
      <c r="BB1242" s="154">
        <v>0</v>
      </c>
      <c r="BC1242" s="22">
        <f t="shared" si="57"/>
        <v>0</v>
      </c>
      <c r="BD1242" s="22">
        <f t="shared" si="58"/>
        <v>0</v>
      </c>
      <c r="BE1242" s="22">
        <f t="shared" si="59"/>
        <v>0</v>
      </c>
    </row>
    <row r="1243" spans="1:57" x14ac:dyDescent="0.3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40">
        <v>44291</v>
      </c>
      <c r="AF1243" s="140">
        <v>45387</v>
      </c>
      <c r="AG1243" s="143">
        <v>1674218</v>
      </c>
      <c r="AH1243" s="83">
        <v>0</v>
      </c>
      <c r="AI1243" s="83">
        <v>0</v>
      </c>
      <c r="AJ1243" s="142">
        <v>6.1699999999999998E-2</v>
      </c>
      <c r="AK1243" s="79" t="s">
        <v>651</v>
      </c>
      <c r="AL1243" s="79" t="s">
        <v>652</v>
      </c>
      <c r="AM1243" s="154">
        <v>0</v>
      </c>
      <c r="AN1243" s="154">
        <v>0</v>
      </c>
      <c r="AO1243" s="154">
        <v>0</v>
      </c>
      <c r="AP1243" s="154">
        <v>0</v>
      </c>
      <c r="AQ1243" s="154">
        <v>0</v>
      </c>
      <c r="AR1243" s="154">
        <v>0</v>
      </c>
      <c r="AS1243" s="154">
        <v>0</v>
      </c>
      <c r="AT1243" s="154">
        <v>0</v>
      </c>
      <c r="AU1243" s="154">
        <v>0</v>
      </c>
      <c r="AV1243" s="154">
        <v>0</v>
      </c>
      <c r="AW1243" s="154">
        <v>0</v>
      </c>
      <c r="AX1243" s="154">
        <v>0</v>
      </c>
      <c r="AY1243" s="154">
        <v>0</v>
      </c>
      <c r="AZ1243" s="154">
        <v>0</v>
      </c>
      <c r="BA1243" s="154">
        <v>0</v>
      </c>
      <c r="BB1243" s="154">
        <v>0</v>
      </c>
      <c r="BC1243" s="22">
        <f t="shared" si="57"/>
        <v>0</v>
      </c>
      <c r="BD1243" s="22">
        <f t="shared" si="58"/>
        <v>0</v>
      </c>
      <c r="BE1243" s="22">
        <f t="shared" si="59"/>
        <v>0</v>
      </c>
    </row>
    <row r="1244" spans="1:57" x14ac:dyDescent="0.3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40">
        <v>44291</v>
      </c>
      <c r="AF1244" s="140">
        <v>46117</v>
      </c>
      <c r="AG1244" s="143">
        <v>1666646</v>
      </c>
      <c r="AH1244" s="83">
        <v>1.5972222222222223</v>
      </c>
      <c r="AI1244" s="83">
        <v>5</v>
      </c>
      <c r="AJ1244" s="142">
        <v>7.1300000000000002E-2</v>
      </c>
      <c r="AK1244" s="79" t="s">
        <v>651</v>
      </c>
      <c r="AL1244" s="79" t="s">
        <v>652</v>
      </c>
      <c r="AM1244" s="154">
        <v>0</v>
      </c>
      <c r="AN1244" s="154">
        <v>0</v>
      </c>
      <c r="AO1244" s="154">
        <v>0</v>
      </c>
      <c r="AP1244" s="154">
        <v>0</v>
      </c>
      <c r="AQ1244" s="154">
        <v>0</v>
      </c>
      <c r="AR1244" s="154">
        <v>0</v>
      </c>
      <c r="AS1244" s="154">
        <v>0</v>
      </c>
      <c r="AT1244" s="154">
        <v>0</v>
      </c>
      <c r="AU1244" s="154">
        <v>0</v>
      </c>
      <c r="AV1244" s="154">
        <v>0</v>
      </c>
      <c r="AW1244" s="154">
        <v>0</v>
      </c>
      <c r="AX1244" s="154">
        <v>0</v>
      </c>
      <c r="AY1244" s="154">
        <v>0</v>
      </c>
      <c r="AZ1244" s="154">
        <v>0</v>
      </c>
      <c r="BA1244" s="154">
        <v>0</v>
      </c>
      <c r="BB1244" s="154">
        <v>0</v>
      </c>
      <c r="BC1244" s="22">
        <f t="shared" si="57"/>
        <v>0</v>
      </c>
      <c r="BD1244" s="22">
        <f t="shared" si="58"/>
        <v>0</v>
      </c>
      <c r="BE1244" s="22">
        <f t="shared" si="59"/>
        <v>0</v>
      </c>
    </row>
    <row r="1245" spans="1:57" x14ac:dyDescent="0.3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0">
        <v>44314</v>
      </c>
      <c r="AF1245" s="140">
        <v>47966</v>
      </c>
      <c r="AG1245" s="143">
        <v>96810548.420000002</v>
      </c>
      <c r="AH1245" s="83">
        <v>6.6611111111111114</v>
      </c>
      <c r="AI1245" s="83">
        <v>10</v>
      </c>
      <c r="AJ1245" s="142">
        <v>7.8262999999999999E-2</v>
      </c>
      <c r="AK1245" s="79" t="s">
        <v>651</v>
      </c>
      <c r="AL1245" s="79" t="s">
        <v>652</v>
      </c>
      <c r="AM1245" s="154">
        <v>0</v>
      </c>
      <c r="AN1245" s="154">
        <v>0</v>
      </c>
      <c r="AO1245" s="154">
        <v>0</v>
      </c>
      <c r="AP1245" s="154">
        <v>0</v>
      </c>
      <c r="AQ1245" s="154">
        <v>0</v>
      </c>
      <c r="AR1245" s="154">
        <v>0</v>
      </c>
      <c r="AS1245" s="154">
        <v>0</v>
      </c>
      <c r="AT1245" s="154">
        <v>0</v>
      </c>
      <c r="AU1245" s="154">
        <v>0</v>
      </c>
      <c r="AV1245" s="154">
        <v>0</v>
      </c>
      <c r="AW1245" s="154">
        <v>0</v>
      </c>
      <c r="AX1245" s="154">
        <v>0</v>
      </c>
      <c r="AY1245" s="154">
        <v>0</v>
      </c>
      <c r="AZ1245" s="154">
        <v>0</v>
      </c>
      <c r="BA1245" s="154">
        <v>0</v>
      </c>
      <c r="BB1245" s="154">
        <v>0</v>
      </c>
      <c r="BC1245" s="22">
        <f t="shared" si="57"/>
        <v>0</v>
      </c>
      <c r="BD1245" s="22">
        <f t="shared" si="58"/>
        <v>0</v>
      </c>
      <c r="BE1245" s="22">
        <f t="shared" si="59"/>
        <v>0</v>
      </c>
    </row>
    <row r="1246" spans="1:57" x14ac:dyDescent="0.3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40">
        <v>44678</v>
      </c>
      <c r="AF1246" s="140">
        <v>45409</v>
      </c>
      <c r="AG1246" s="83">
        <v>338217.5</v>
      </c>
      <c r="AH1246" s="83">
        <v>0</v>
      </c>
      <c r="AI1246" s="83">
        <v>0</v>
      </c>
      <c r="AJ1246" s="142">
        <v>3.8199999999999998E-2</v>
      </c>
      <c r="AK1246" s="79" t="s">
        <v>651</v>
      </c>
      <c r="AL1246" s="79" t="s">
        <v>652</v>
      </c>
      <c r="AM1246" s="154">
        <v>0</v>
      </c>
      <c r="AN1246" s="154">
        <v>0</v>
      </c>
      <c r="AO1246" s="154">
        <v>0</v>
      </c>
      <c r="AP1246" s="154">
        <v>0</v>
      </c>
      <c r="AQ1246" s="154">
        <v>0</v>
      </c>
      <c r="AR1246" s="154">
        <v>0</v>
      </c>
      <c r="AS1246" s="154">
        <v>0</v>
      </c>
      <c r="AT1246" s="154">
        <v>0</v>
      </c>
      <c r="AU1246" s="154">
        <v>0</v>
      </c>
      <c r="AV1246" s="154">
        <v>0</v>
      </c>
      <c r="AW1246" s="154">
        <v>0</v>
      </c>
      <c r="AX1246" s="154">
        <v>0</v>
      </c>
      <c r="AY1246" s="154">
        <v>0</v>
      </c>
      <c r="AZ1246" s="154">
        <v>0</v>
      </c>
      <c r="BA1246" s="154">
        <v>0</v>
      </c>
      <c r="BB1246" s="154">
        <v>0</v>
      </c>
      <c r="BC1246" s="22">
        <f t="shared" si="57"/>
        <v>0</v>
      </c>
      <c r="BD1246" s="22">
        <f t="shared" si="58"/>
        <v>0</v>
      </c>
      <c r="BE1246" s="22">
        <f t="shared" si="59"/>
        <v>0</v>
      </c>
    </row>
    <row r="1247" spans="1:57" x14ac:dyDescent="0.3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0">
        <v>44678</v>
      </c>
      <c r="AF1247" s="140">
        <v>45774</v>
      </c>
      <c r="AG1247" s="83">
        <v>540440</v>
      </c>
      <c r="AH1247" s="83">
        <v>0.65833333333333333</v>
      </c>
      <c r="AI1247" s="83">
        <v>3</v>
      </c>
      <c r="AJ1247" s="142">
        <v>4.2999999999999997E-2</v>
      </c>
      <c r="AK1247" s="79" t="s">
        <v>651</v>
      </c>
      <c r="AL1247" s="79" t="s">
        <v>652</v>
      </c>
      <c r="AM1247" s="154">
        <v>0</v>
      </c>
      <c r="AN1247" s="154">
        <v>270220</v>
      </c>
      <c r="AO1247" s="154">
        <v>0</v>
      </c>
      <c r="AP1247" s="154">
        <v>0</v>
      </c>
      <c r="AQ1247" s="154">
        <v>0</v>
      </c>
      <c r="AR1247" s="154">
        <v>0</v>
      </c>
      <c r="AS1247" s="154">
        <v>0</v>
      </c>
      <c r="AT1247" s="154">
        <v>270220</v>
      </c>
      <c r="AU1247" s="154">
        <v>0</v>
      </c>
      <c r="AV1247" s="154">
        <v>0</v>
      </c>
      <c r="AW1247" s="154">
        <v>0</v>
      </c>
      <c r="AX1247" s="154">
        <v>0</v>
      </c>
      <c r="AY1247" s="154">
        <v>0</v>
      </c>
      <c r="AZ1247" s="154">
        <v>0</v>
      </c>
      <c r="BA1247" s="154">
        <v>0</v>
      </c>
      <c r="BB1247" s="154">
        <v>0</v>
      </c>
      <c r="BC1247" s="22">
        <f t="shared" si="57"/>
        <v>270220</v>
      </c>
      <c r="BD1247" s="22">
        <f t="shared" si="58"/>
        <v>270220</v>
      </c>
      <c r="BE1247" s="22">
        <f t="shared" si="59"/>
        <v>540440</v>
      </c>
    </row>
    <row r="1248" spans="1:57" x14ac:dyDescent="0.3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0">
        <v>44678</v>
      </c>
      <c r="AF1248" s="140">
        <v>46139</v>
      </c>
      <c r="AG1248" s="83">
        <v>520085</v>
      </c>
      <c r="AH1248" s="83">
        <v>1.6583333333333334</v>
      </c>
      <c r="AI1248" s="83">
        <v>4</v>
      </c>
      <c r="AJ1248" s="142">
        <v>4.7100000000000003E-2</v>
      </c>
      <c r="AK1248" s="79" t="s">
        <v>651</v>
      </c>
      <c r="AL1248" s="79" t="s">
        <v>652</v>
      </c>
      <c r="AM1248" s="154">
        <v>0</v>
      </c>
      <c r="AN1248" s="154">
        <v>0</v>
      </c>
      <c r="AO1248" s="154">
        <v>0</v>
      </c>
      <c r="AP1248" s="154">
        <v>0</v>
      </c>
      <c r="AQ1248" s="154">
        <v>0</v>
      </c>
      <c r="AR1248" s="154">
        <v>0</v>
      </c>
      <c r="AS1248" s="154">
        <v>0</v>
      </c>
      <c r="AT1248" s="154">
        <v>0</v>
      </c>
      <c r="AU1248" s="154">
        <v>0</v>
      </c>
      <c r="AV1248" s="154">
        <v>0</v>
      </c>
      <c r="AW1248" s="154">
        <v>0</v>
      </c>
      <c r="AX1248" s="154">
        <v>0</v>
      </c>
      <c r="AY1248" s="154">
        <v>0</v>
      </c>
      <c r="AZ1248" s="154">
        <v>260042.5</v>
      </c>
      <c r="BA1248" s="154">
        <v>0</v>
      </c>
      <c r="BB1248" s="154">
        <v>0</v>
      </c>
      <c r="BC1248" s="22">
        <f t="shared" si="57"/>
        <v>0</v>
      </c>
      <c r="BD1248" s="22">
        <f t="shared" si="58"/>
        <v>260042.5</v>
      </c>
      <c r="BE1248" s="22">
        <f t="shared" si="59"/>
        <v>260042.5</v>
      </c>
    </row>
    <row r="1249" spans="1:57" x14ac:dyDescent="0.3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0">
        <v>44678</v>
      </c>
      <c r="AF1249" s="140">
        <v>46504</v>
      </c>
      <c r="AG1249" s="83">
        <v>1439010</v>
      </c>
      <c r="AH1249" s="83">
        <v>2.6583333333333332</v>
      </c>
      <c r="AI1249" s="83">
        <v>5</v>
      </c>
      <c r="AJ1249" s="142">
        <v>5.0700000000000002E-2</v>
      </c>
      <c r="AK1249" s="79" t="s">
        <v>651</v>
      </c>
      <c r="AL1249" s="79" t="s">
        <v>652</v>
      </c>
      <c r="AM1249" s="154">
        <v>0</v>
      </c>
      <c r="AN1249" s="154">
        <v>0</v>
      </c>
      <c r="AO1249" s="154">
        <v>0</v>
      </c>
      <c r="AP1249" s="154">
        <v>0</v>
      </c>
      <c r="AQ1249" s="154">
        <v>0</v>
      </c>
      <c r="AR1249" s="154">
        <v>0</v>
      </c>
      <c r="AS1249" s="154">
        <v>0</v>
      </c>
      <c r="AT1249" s="154">
        <v>0</v>
      </c>
      <c r="AU1249" s="154">
        <v>0</v>
      </c>
      <c r="AV1249" s="154">
        <v>0</v>
      </c>
      <c r="AW1249" s="154">
        <v>0</v>
      </c>
      <c r="AX1249" s="154">
        <v>0</v>
      </c>
      <c r="AY1249" s="154">
        <v>0</v>
      </c>
      <c r="AZ1249" s="154">
        <v>0</v>
      </c>
      <c r="BA1249" s="154">
        <v>0</v>
      </c>
      <c r="BB1249" s="154">
        <v>0</v>
      </c>
      <c r="BC1249" s="22">
        <f t="shared" si="57"/>
        <v>0</v>
      </c>
      <c r="BD1249" s="22">
        <f t="shared" si="58"/>
        <v>0</v>
      </c>
      <c r="BE1249" s="22">
        <f t="shared" si="59"/>
        <v>0</v>
      </c>
    </row>
    <row r="1250" spans="1:57" x14ac:dyDescent="0.3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0">
        <v>44678</v>
      </c>
      <c r="AF1250" s="140">
        <v>46870</v>
      </c>
      <c r="AG1250" s="83">
        <v>8232712.5</v>
      </c>
      <c r="AH1250" s="83">
        <v>3.6583333333333332</v>
      </c>
      <c r="AI1250" s="83">
        <v>6</v>
      </c>
      <c r="AJ1250" s="142">
        <v>5.3600000000000002E-2</v>
      </c>
      <c r="AK1250" s="79" t="s">
        <v>651</v>
      </c>
      <c r="AL1250" s="79" t="s">
        <v>652</v>
      </c>
      <c r="AM1250" s="154">
        <v>0</v>
      </c>
      <c r="AN1250" s="154">
        <v>0</v>
      </c>
      <c r="AO1250" s="154">
        <v>0</v>
      </c>
      <c r="AP1250" s="154">
        <v>0</v>
      </c>
      <c r="AQ1250" s="154">
        <v>0</v>
      </c>
      <c r="AR1250" s="154">
        <v>0</v>
      </c>
      <c r="AS1250" s="154">
        <v>0</v>
      </c>
      <c r="AT1250" s="154">
        <v>0</v>
      </c>
      <c r="AU1250" s="154">
        <v>0</v>
      </c>
      <c r="AV1250" s="154">
        <v>0</v>
      </c>
      <c r="AW1250" s="154">
        <v>0</v>
      </c>
      <c r="AX1250" s="154">
        <v>0</v>
      </c>
      <c r="AY1250" s="154">
        <v>0</v>
      </c>
      <c r="AZ1250" s="154">
        <v>0</v>
      </c>
      <c r="BA1250" s="154">
        <v>0</v>
      </c>
      <c r="BB1250" s="154">
        <v>0</v>
      </c>
      <c r="BC1250" s="22">
        <f t="shared" si="57"/>
        <v>0</v>
      </c>
      <c r="BD1250" s="22">
        <f t="shared" si="58"/>
        <v>0</v>
      </c>
      <c r="BE1250" s="22">
        <f t="shared" si="59"/>
        <v>0</v>
      </c>
    </row>
    <row r="1251" spans="1:57" x14ac:dyDescent="0.3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0">
        <v>44678</v>
      </c>
      <c r="AF1251" s="140">
        <v>47235</v>
      </c>
      <c r="AG1251" s="83">
        <v>4168350</v>
      </c>
      <c r="AH1251" s="83">
        <v>4.6583333333333332</v>
      </c>
      <c r="AI1251" s="83">
        <v>7</v>
      </c>
      <c r="AJ1251" s="142">
        <v>5.6399999999999999E-2</v>
      </c>
      <c r="AK1251" s="79" t="s">
        <v>651</v>
      </c>
      <c r="AL1251" s="79" t="s">
        <v>652</v>
      </c>
      <c r="AM1251" s="154">
        <v>0</v>
      </c>
      <c r="AN1251" s="154">
        <v>0</v>
      </c>
      <c r="AO1251" s="154">
        <v>0</v>
      </c>
      <c r="AP1251" s="154">
        <v>0</v>
      </c>
      <c r="AQ1251" s="154">
        <v>0</v>
      </c>
      <c r="AR1251" s="154">
        <v>0</v>
      </c>
      <c r="AS1251" s="154">
        <v>0</v>
      </c>
      <c r="AT1251" s="154">
        <v>0</v>
      </c>
      <c r="AU1251" s="154">
        <v>0</v>
      </c>
      <c r="AV1251" s="154">
        <v>0</v>
      </c>
      <c r="AW1251" s="154">
        <v>0</v>
      </c>
      <c r="AX1251" s="154">
        <v>0</v>
      </c>
      <c r="AY1251" s="154">
        <v>0</v>
      </c>
      <c r="AZ1251" s="154">
        <v>0</v>
      </c>
      <c r="BA1251" s="154">
        <v>0</v>
      </c>
      <c r="BB1251" s="154">
        <v>0</v>
      </c>
      <c r="BC1251" s="22">
        <f t="shared" si="57"/>
        <v>0</v>
      </c>
      <c r="BD1251" s="22">
        <f t="shared" si="58"/>
        <v>0</v>
      </c>
      <c r="BE1251" s="22">
        <f t="shared" si="59"/>
        <v>0</v>
      </c>
    </row>
    <row r="1252" spans="1:57" x14ac:dyDescent="0.3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0">
        <v>44678</v>
      </c>
      <c r="AF1252" s="140">
        <v>47600</v>
      </c>
      <c r="AG1252" s="83">
        <v>388957.5</v>
      </c>
      <c r="AH1252" s="83">
        <v>5.6583333333333332</v>
      </c>
      <c r="AI1252" s="83">
        <v>8</v>
      </c>
      <c r="AJ1252" s="142">
        <v>5.9299999999999999E-2</v>
      </c>
      <c r="AK1252" s="79" t="s">
        <v>651</v>
      </c>
      <c r="AL1252" s="79" t="s">
        <v>652</v>
      </c>
      <c r="AM1252" s="154">
        <v>0</v>
      </c>
      <c r="AN1252" s="154">
        <v>0</v>
      </c>
      <c r="AO1252" s="154">
        <v>0</v>
      </c>
      <c r="AP1252" s="154">
        <v>0</v>
      </c>
      <c r="AQ1252" s="154">
        <v>0</v>
      </c>
      <c r="AR1252" s="154">
        <v>0</v>
      </c>
      <c r="AS1252" s="154">
        <v>0</v>
      </c>
      <c r="AT1252" s="154">
        <v>0</v>
      </c>
      <c r="AU1252" s="154">
        <v>0</v>
      </c>
      <c r="AV1252" s="154">
        <v>0</v>
      </c>
      <c r="AW1252" s="154">
        <v>0</v>
      </c>
      <c r="AX1252" s="154">
        <v>0</v>
      </c>
      <c r="AY1252" s="154">
        <v>0</v>
      </c>
      <c r="AZ1252" s="154">
        <v>0</v>
      </c>
      <c r="BA1252" s="154">
        <v>0</v>
      </c>
      <c r="BB1252" s="154">
        <v>0</v>
      </c>
      <c r="BC1252" s="22">
        <f t="shared" si="57"/>
        <v>0</v>
      </c>
      <c r="BD1252" s="22">
        <f t="shared" si="58"/>
        <v>0</v>
      </c>
      <c r="BE1252" s="22">
        <f t="shared" si="59"/>
        <v>0</v>
      </c>
    </row>
    <row r="1253" spans="1:57" x14ac:dyDescent="0.3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0">
        <v>44678</v>
      </c>
      <c r="AF1253" s="140">
        <v>48331</v>
      </c>
      <c r="AG1253" s="83">
        <v>53100</v>
      </c>
      <c r="AH1253" s="83">
        <v>7.6583333333333332</v>
      </c>
      <c r="AI1253" s="83">
        <v>10</v>
      </c>
      <c r="AJ1253" s="142">
        <v>6.5000000000000002E-2</v>
      </c>
      <c r="AK1253" s="79" t="s">
        <v>651</v>
      </c>
      <c r="AL1253" s="79" t="s">
        <v>652</v>
      </c>
      <c r="AM1253" s="154">
        <v>0</v>
      </c>
      <c r="AN1253" s="154">
        <v>0</v>
      </c>
      <c r="AO1253" s="154">
        <v>0</v>
      </c>
      <c r="AP1253" s="154">
        <v>0</v>
      </c>
      <c r="AQ1253" s="154">
        <v>0</v>
      </c>
      <c r="AR1253" s="154">
        <v>0</v>
      </c>
      <c r="AS1253" s="154">
        <v>0</v>
      </c>
      <c r="AT1253" s="154">
        <v>0</v>
      </c>
      <c r="AU1253" s="154">
        <v>0</v>
      </c>
      <c r="AV1253" s="154">
        <v>0</v>
      </c>
      <c r="AW1253" s="154">
        <v>0</v>
      </c>
      <c r="AX1253" s="154">
        <v>0</v>
      </c>
      <c r="AY1253" s="154">
        <v>0</v>
      </c>
      <c r="AZ1253" s="154">
        <v>0</v>
      </c>
      <c r="BA1253" s="154">
        <v>0</v>
      </c>
      <c r="BB1253" s="154">
        <v>0</v>
      </c>
      <c r="BC1253" s="22">
        <f t="shared" si="57"/>
        <v>0</v>
      </c>
      <c r="BD1253" s="22">
        <f t="shared" si="58"/>
        <v>0</v>
      </c>
      <c r="BE1253" s="22">
        <f t="shared" si="59"/>
        <v>0</v>
      </c>
    </row>
    <row r="1254" spans="1:57" x14ac:dyDescent="0.3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0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140">
        <v>44685</v>
      </c>
      <c r="AF1254" s="140">
        <v>45416</v>
      </c>
      <c r="AG1254" s="144">
        <v>1816970.39</v>
      </c>
      <c r="AH1254" s="83">
        <v>0</v>
      </c>
      <c r="AI1254" s="83">
        <v>0</v>
      </c>
      <c r="AJ1254" s="142">
        <v>5.1888999999999998E-2</v>
      </c>
      <c r="AK1254" s="79" t="s">
        <v>651</v>
      </c>
      <c r="AL1254" s="79" t="s">
        <v>652</v>
      </c>
      <c r="AM1254" s="154">
        <v>0</v>
      </c>
      <c r="AN1254" s="154">
        <v>0</v>
      </c>
      <c r="AO1254" s="154">
        <v>0</v>
      </c>
      <c r="AP1254" s="154">
        <v>0</v>
      </c>
      <c r="AQ1254" s="154">
        <v>0</v>
      </c>
      <c r="AR1254" s="154">
        <v>0</v>
      </c>
      <c r="AS1254" s="154">
        <v>0</v>
      </c>
      <c r="AT1254" s="154">
        <v>0</v>
      </c>
      <c r="AU1254" s="154">
        <v>0</v>
      </c>
      <c r="AV1254" s="154">
        <v>0</v>
      </c>
      <c r="AW1254" s="154">
        <v>0</v>
      </c>
      <c r="AX1254" s="154">
        <v>0</v>
      </c>
      <c r="AY1254" s="154">
        <v>0</v>
      </c>
      <c r="AZ1254" s="154">
        <v>0</v>
      </c>
      <c r="BA1254" s="154">
        <v>0</v>
      </c>
      <c r="BB1254" s="154">
        <v>0</v>
      </c>
      <c r="BC1254" s="22">
        <f t="shared" si="57"/>
        <v>0</v>
      </c>
      <c r="BD1254" s="22">
        <f t="shared" si="58"/>
        <v>0</v>
      </c>
      <c r="BE1254" s="22">
        <f t="shared" si="59"/>
        <v>0</v>
      </c>
    </row>
    <row r="1255" spans="1:57" x14ac:dyDescent="0.3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0">
        <v>44685</v>
      </c>
      <c r="AF1255" s="140">
        <v>45781</v>
      </c>
      <c r="AG1255" s="144">
        <v>778701.59</v>
      </c>
      <c r="AH1255" s="83">
        <v>0.67777777777777781</v>
      </c>
      <c r="AI1255" s="83">
        <v>3</v>
      </c>
      <c r="AJ1255" s="142">
        <v>6.1652999999999999E-2</v>
      </c>
      <c r="AK1255" s="79" t="s">
        <v>651</v>
      </c>
      <c r="AL1255" s="79" t="s">
        <v>652</v>
      </c>
      <c r="AM1255" s="154">
        <v>0</v>
      </c>
      <c r="AN1255" s="154">
        <v>0</v>
      </c>
      <c r="AO1255" s="154">
        <v>0</v>
      </c>
      <c r="AP1255" s="154">
        <v>0</v>
      </c>
      <c r="AQ1255" s="154">
        <v>0</v>
      </c>
      <c r="AR1255" s="154">
        <v>0</v>
      </c>
      <c r="AS1255" s="154">
        <v>0</v>
      </c>
      <c r="AT1255" s="154">
        <v>0</v>
      </c>
      <c r="AU1255" s="154">
        <v>778701.59</v>
      </c>
      <c r="AV1255" s="154">
        <v>0</v>
      </c>
      <c r="AW1255" s="154">
        <v>0</v>
      </c>
      <c r="AX1255" s="154">
        <v>0</v>
      </c>
      <c r="AY1255" s="154">
        <v>0</v>
      </c>
      <c r="AZ1255" s="154">
        <v>0</v>
      </c>
      <c r="BA1255" s="154">
        <v>0</v>
      </c>
      <c r="BB1255" s="154">
        <v>0</v>
      </c>
      <c r="BC1255" s="22">
        <f t="shared" si="57"/>
        <v>0</v>
      </c>
      <c r="BD1255" s="22">
        <f t="shared" si="58"/>
        <v>778701.59</v>
      </c>
      <c r="BE1255" s="22">
        <f t="shared" si="59"/>
        <v>778701.59</v>
      </c>
    </row>
    <row r="1256" spans="1:57" x14ac:dyDescent="0.3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0">
        <v>44685</v>
      </c>
      <c r="AF1256" s="140">
        <v>45781</v>
      </c>
      <c r="AG1256" s="83">
        <v>848055.28</v>
      </c>
      <c r="AH1256" s="83">
        <v>0.67777777777777781</v>
      </c>
      <c r="AI1256" s="83">
        <v>3</v>
      </c>
      <c r="AJ1256" s="142">
        <v>6.1652999999999999E-2</v>
      </c>
      <c r="AK1256" s="79" t="s">
        <v>651</v>
      </c>
      <c r="AL1256" s="79" t="s">
        <v>652</v>
      </c>
      <c r="AM1256" s="154">
        <v>0</v>
      </c>
      <c r="AN1256" s="154">
        <v>0</v>
      </c>
      <c r="AO1256" s="154">
        <v>0</v>
      </c>
      <c r="AP1256" s="154">
        <v>0</v>
      </c>
      <c r="AQ1256" s="154">
        <v>0</v>
      </c>
      <c r="AR1256" s="154">
        <v>0</v>
      </c>
      <c r="AS1256" s="154">
        <v>0</v>
      </c>
      <c r="AT1256" s="154">
        <v>0</v>
      </c>
      <c r="AU1256" s="154">
        <v>848055.28</v>
      </c>
      <c r="AV1256" s="154">
        <v>0</v>
      </c>
      <c r="AW1256" s="154">
        <v>0</v>
      </c>
      <c r="AX1256" s="154">
        <v>0</v>
      </c>
      <c r="AY1256" s="154">
        <v>0</v>
      </c>
      <c r="AZ1256" s="154">
        <v>0</v>
      </c>
      <c r="BA1256" s="154">
        <v>0</v>
      </c>
      <c r="BB1256" s="154">
        <v>0</v>
      </c>
      <c r="BC1256" s="22">
        <f t="shared" si="57"/>
        <v>0</v>
      </c>
      <c r="BD1256" s="22">
        <f t="shared" si="58"/>
        <v>848055.28</v>
      </c>
      <c r="BE1256" s="22">
        <f t="shared" si="59"/>
        <v>848055.28</v>
      </c>
    </row>
    <row r="1257" spans="1:57" x14ac:dyDescent="0.3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0">
        <v>44685</v>
      </c>
      <c r="AF1257" s="140">
        <v>46511</v>
      </c>
      <c r="AG1257" s="83">
        <v>1978795.64</v>
      </c>
      <c r="AH1257" s="83">
        <v>2.6777777777777776</v>
      </c>
      <c r="AI1257" s="83">
        <v>5</v>
      </c>
      <c r="AJ1257" s="142">
        <v>7.1294999999999997E-2</v>
      </c>
      <c r="AK1257" s="79" t="s">
        <v>651</v>
      </c>
      <c r="AL1257" s="79" t="s">
        <v>652</v>
      </c>
      <c r="AM1257" s="154">
        <v>0</v>
      </c>
      <c r="AN1257" s="154">
        <v>0</v>
      </c>
      <c r="AO1257" s="154">
        <v>0</v>
      </c>
      <c r="AP1257" s="154">
        <v>0</v>
      </c>
      <c r="AQ1257" s="154">
        <v>0</v>
      </c>
      <c r="AR1257" s="154">
        <v>0</v>
      </c>
      <c r="AS1257" s="154">
        <v>0</v>
      </c>
      <c r="AT1257" s="154">
        <v>0</v>
      </c>
      <c r="AU1257" s="154">
        <v>0</v>
      </c>
      <c r="AV1257" s="154">
        <v>0</v>
      </c>
      <c r="AW1257" s="154">
        <v>0</v>
      </c>
      <c r="AX1257" s="154">
        <v>0</v>
      </c>
      <c r="AY1257" s="154">
        <v>0</v>
      </c>
      <c r="AZ1257" s="154">
        <v>0</v>
      </c>
      <c r="BA1257" s="154">
        <v>0</v>
      </c>
      <c r="BB1257" s="154">
        <v>0</v>
      </c>
      <c r="BC1257" s="22">
        <f t="shared" si="57"/>
        <v>0</v>
      </c>
      <c r="BD1257" s="22">
        <f t="shared" si="58"/>
        <v>0</v>
      </c>
      <c r="BE1257" s="22">
        <f t="shared" si="59"/>
        <v>0</v>
      </c>
    </row>
    <row r="1258" spans="1:57" x14ac:dyDescent="0.3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0">
        <v>44685</v>
      </c>
      <c r="AF1258" s="140">
        <v>45781</v>
      </c>
      <c r="AG1258" s="83">
        <v>1310925.75</v>
      </c>
      <c r="AH1258" s="83">
        <v>0.67777777777777781</v>
      </c>
      <c r="AI1258" s="83">
        <v>3</v>
      </c>
      <c r="AJ1258" s="142">
        <v>6.1652999999999999E-2</v>
      </c>
      <c r="AK1258" s="79" t="s">
        <v>651</v>
      </c>
      <c r="AL1258" s="79" t="s">
        <v>652</v>
      </c>
      <c r="AM1258" s="154">
        <v>0</v>
      </c>
      <c r="AN1258" s="154">
        <v>0</v>
      </c>
      <c r="AO1258" s="154">
        <v>0</v>
      </c>
      <c r="AP1258" s="154">
        <v>0</v>
      </c>
      <c r="AQ1258" s="154">
        <v>0</v>
      </c>
      <c r="AR1258" s="154">
        <v>0</v>
      </c>
      <c r="AS1258" s="154">
        <v>0</v>
      </c>
      <c r="AT1258" s="154">
        <v>0</v>
      </c>
      <c r="AU1258" s="154">
        <v>1310925.75</v>
      </c>
      <c r="AV1258" s="154">
        <v>0</v>
      </c>
      <c r="AW1258" s="154">
        <v>0</v>
      </c>
      <c r="AX1258" s="154">
        <v>0</v>
      </c>
      <c r="AY1258" s="154">
        <v>0</v>
      </c>
      <c r="AZ1258" s="154">
        <v>0</v>
      </c>
      <c r="BA1258" s="154">
        <v>0</v>
      </c>
      <c r="BB1258" s="154">
        <v>0</v>
      </c>
      <c r="BC1258" s="22">
        <f t="shared" si="57"/>
        <v>0</v>
      </c>
      <c r="BD1258" s="22">
        <f t="shared" si="58"/>
        <v>1310925.75</v>
      </c>
      <c r="BE1258" s="22">
        <f t="shared" si="59"/>
        <v>1310925.75</v>
      </c>
    </row>
    <row r="1259" spans="1:57" x14ac:dyDescent="0.3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0">
        <v>44685</v>
      </c>
      <c r="AF1259" s="140">
        <v>46511</v>
      </c>
      <c r="AG1259" s="83">
        <v>3058826.75</v>
      </c>
      <c r="AH1259" s="83">
        <v>2.6777777777777776</v>
      </c>
      <c r="AI1259" s="83">
        <v>5</v>
      </c>
      <c r="AJ1259" s="142">
        <v>7.1294999999999997E-2</v>
      </c>
      <c r="AK1259" s="79" t="s">
        <v>651</v>
      </c>
      <c r="AL1259" s="79" t="s">
        <v>652</v>
      </c>
      <c r="AM1259" s="154">
        <v>0</v>
      </c>
      <c r="AN1259" s="154">
        <v>0</v>
      </c>
      <c r="AO1259" s="154">
        <v>0</v>
      </c>
      <c r="AP1259" s="154">
        <v>0</v>
      </c>
      <c r="AQ1259" s="154">
        <v>0</v>
      </c>
      <c r="AR1259" s="154">
        <v>0</v>
      </c>
      <c r="AS1259" s="154">
        <v>0</v>
      </c>
      <c r="AT1259" s="154">
        <v>0</v>
      </c>
      <c r="AU1259" s="154">
        <v>0</v>
      </c>
      <c r="AV1259" s="154">
        <v>0</v>
      </c>
      <c r="AW1259" s="154">
        <v>0</v>
      </c>
      <c r="AX1259" s="154">
        <v>0</v>
      </c>
      <c r="AY1259" s="154">
        <v>0</v>
      </c>
      <c r="AZ1259" s="154">
        <v>0</v>
      </c>
      <c r="BA1259" s="154">
        <v>0</v>
      </c>
      <c r="BB1259" s="154">
        <v>0</v>
      </c>
      <c r="BC1259" s="22">
        <f t="shared" si="57"/>
        <v>0</v>
      </c>
      <c r="BD1259" s="22">
        <f t="shared" si="58"/>
        <v>0</v>
      </c>
      <c r="BE1259" s="22">
        <f t="shared" si="59"/>
        <v>0</v>
      </c>
    </row>
    <row r="1260" spans="1:57" x14ac:dyDescent="0.3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140">
        <v>44685</v>
      </c>
      <c r="AF1260" s="140">
        <v>45416</v>
      </c>
      <c r="AG1260" s="144">
        <v>134000000</v>
      </c>
      <c r="AH1260" s="83">
        <v>0</v>
      </c>
      <c r="AI1260" s="83">
        <v>0</v>
      </c>
      <c r="AJ1260" s="142">
        <v>5.1888999999999998E-2</v>
      </c>
      <c r="AK1260" s="79" t="s">
        <v>651</v>
      </c>
      <c r="AL1260" s="79" t="s">
        <v>652</v>
      </c>
      <c r="AM1260" s="154">
        <v>0</v>
      </c>
      <c r="AN1260" s="154">
        <v>0</v>
      </c>
      <c r="AO1260" s="154">
        <v>0</v>
      </c>
      <c r="AP1260" s="154">
        <v>0</v>
      </c>
      <c r="AQ1260" s="154">
        <v>0</v>
      </c>
      <c r="AR1260" s="154">
        <v>0</v>
      </c>
      <c r="AS1260" s="154">
        <v>0</v>
      </c>
      <c r="AT1260" s="154">
        <v>0</v>
      </c>
      <c r="AU1260" s="154">
        <v>0</v>
      </c>
      <c r="AV1260" s="154">
        <v>0</v>
      </c>
      <c r="AW1260" s="154">
        <v>0</v>
      </c>
      <c r="AX1260" s="154">
        <v>0</v>
      </c>
      <c r="AY1260" s="154">
        <v>0</v>
      </c>
      <c r="AZ1260" s="154">
        <v>0</v>
      </c>
      <c r="BA1260" s="154">
        <v>0</v>
      </c>
      <c r="BB1260" s="154">
        <v>0</v>
      </c>
      <c r="BC1260" s="22">
        <f t="shared" si="57"/>
        <v>0</v>
      </c>
      <c r="BD1260" s="22">
        <f t="shared" si="58"/>
        <v>0</v>
      </c>
      <c r="BE1260" s="22">
        <f t="shared" si="59"/>
        <v>0</v>
      </c>
    </row>
    <row r="1261" spans="1:57" x14ac:dyDescent="0.3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0</v>
      </c>
      <c r="AE1261" s="140">
        <v>44685</v>
      </c>
      <c r="AF1261" s="140">
        <v>45416</v>
      </c>
      <c r="AG1261" s="144">
        <v>51000000</v>
      </c>
      <c r="AH1261" s="83">
        <v>0</v>
      </c>
      <c r="AI1261" s="83">
        <v>0</v>
      </c>
      <c r="AJ1261" s="142">
        <v>5.1888999999999998E-2</v>
      </c>
      <c r="AK1261" s="79" t="s">
        <v>651</v>
      </c>
      <c r="AL1261" s="79" t="s">
        <v>652</v>
      </c>
      <c r="AM1261" s="154">
        <v>0</v>
      </c>
      <c r="AN1261" s="154">
        <v>0</v>
      </c>
      <c r="AO1261" s="154">
        <v>0</v>
      </c>
      <c r="AP1261" s="154">
        <v>0</v>
      </c>
      <c r="AQ1261" s="154">
        <v>0</v>
      </c>
      <c r="AR1261" s="154">
        <v>0</v>
      </c>
      <c r="AS1261" s="154">
        <v>0</v>
      </c>
      <c r="AT1261" s="154">
        <v>0</v>
      </c>
      <c r="AU1261" s="154">
        <v>0</v>
      </c>
      <c r="AV1261" s="154">
        <v>0</v>
      </c>
      <c r="AW1261" s="154">
        <v>0</v>
      </c>
      <c r="AX1261" s="154">
        <v>0</v>
      </c>
      <c r="AY1261" s="154">
        <v>0</v>
      </c>
      <c r="AZ1261" s="154">
        <v>0</v>
      </c>
      <c r="BA1261" s="154">
        <v>0</v>
      </c>
      <c r="BB1261" s="154">
        <v>0</v>
      </c>
      <c r="BC1261" s="22">
        <f t="shared" si="57"/>
        <v>0</v>
      </c>
      <c r="BD1261" s="22">
        <f t="shared" si="58"/>
        <v>0</v>
      </c>
      <c r="BE1261" s="22">
        <f t="shared" si="59"/>
        <v>0</v>
      </c>
    </row>
    <row r="1262" spans="1:57" x14ac:dyDescent="0.3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0">
        <v>44685</v>
      </c>
      <c r="AF1262" s="140">
        <v>45781</v>
      </c>
      <c r="AG1262" s="83">
        <v>1037107.1</v>
      </c>
      <c r="AH1262" s="83">
        <v>0.67777777777777781</v>
      </c>
      <c r="AI1262" s="83">
        <v>3</v>
      </c>
      <c r="AJ1262" s="142">
        <v>6.1652999999999999E-2</v>
      </c>
      <c r="AK1262" s="79" t="s">
        <v>651</v>
      </c>
      <c r="AL1262" s="79" t="s">
        <v>652</v>
      </c>
      <c r="AM1262" s="154">
        <v>0</v>
      </c>
      <c r="AN1262" s="154">
        <v>0</v>
      </c>
      <c r="AO1262" s="154">
        <v>0</v>
      </c>
      <c r="AP1262" s="154">
        <v>0</v>
      </c>
      <c r="AQ1262" s="154">
        <v>0</v>
      </c>
      <c r="AR1262" s="154">
        <v>0</v>
      </c>
      <c r="AS1262" s="154">
        <v>0</v>
      </c>
      <c r="AT1262" s="154">
        <v>0</v>
      </c>
      <c r="AU1262" s="154">
        <v>1037107.1</v>
      </c>
      <c r="AV1262" s="154">
        <v>0</v>
      </c>
      <c r="AW1262" s="154">
        <v>0</v>
      </c>
      <c r="AX1262" s="154">
        <v>0</v>
      </c>
      <c r="AY1262" s="154">
        <v>0</v>
      </c>
      <c r="AZ1262" s="154">
        <v>0</v>
      </c>
      <c r="BA1262" s="154">
        <v>0</v>
      </c>
      <c r="BB1262" s="154">
        <v>0</v>
      </c>
      <c r="BC1262" s="22">
        <f t="shared" si="57"/>
        <v>0</v>
      </c>
      <c r="BD1262" s="22">
        <f t="shared" si="58"/>
        <v>1037107.1</v>
      </c>
      <c r="BE1262" s="22">
        <f t="shared" si="59"/>
        <v>1037107.1</v>
      </c>
    </row>
    <row r="1263" spans="1:57" x14ac:dyDescent="0.3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0">
        <v>44685</v>
      </c>
      <c r="AF1263" s="140">
        <v>46511</v>
      </c>
      <c r="AG1263" s="83">
        <v>1020818.17</v>
      </c>
      <c r="AH1263" s="83">
        <v>2.6777777777777776</v>
      </c>
      <c r="AI1263" s="83">
        <v>5</v>
      </c>
      <c r="AJ1263" s="142">
        <v>7.1294999999999997E-2</v>
      </c>
      <c r="AK1263" s="79" t="s">
        <v>651</v>
      </c>
      <c r="AL1263" s="79" t="s">
        <v>652</v>
      </c>
      <c r="AM1263" s="154">
        <v>0</v>
      </c>
      <c r="AN1263" s="154">
        <v>0</v>
      </c>
      <c r="AO1263" s="154">
        <v>0</v>
      </c>
      <c r="AP1263" s="154">
        <v>0</v>
      </c>
      <c r="AQ1263" s="154">
        <v>0</v>
      </c>
      <c r="AR1263" s="154">
        <v>0</v>
      </c>
      <c r="AS1263" s="154">
        <v>0</v>
      </c>
      <c r="AT1263" s="154">
        <v>0</v>
      </c>
      <c r="AU1263" s="154">
        <v>0</v>
      </c>
      <c r="AV1263" s="154">
        <v>0</v>
      </c>
      <c r="AW1263" s="154">
        <v>0</v>
      </c>
      <c r="AX1263" s="154">
        <v>0</v>
      </c>
      <c r="AY1263" s="154">
        <v>0</v>
      </c>
      <c r="AZ1263" s="154">
        <v>0</v>
      </c>
      <c r="BA1263" s="154">
        <v>0</v>
      </c>
      <c r="BB1263" s="154">
        <v>0</v>
      </c>
      <c r="BC1263" s="22">
        <f t="shared" si="57"/>
        <v>0</v>
      </c>
      <c r="BD1263" s="22">
        <f t="shared" si="58"/>
        <v>0</v>
      </c>
      <c r="BE1263" s="22">
        <f t="shared" si="59"/>
        <v>0</v>
      </c>
    </row>
    <row r="1264" spans="1:57" x14ac:dyDescent="0.3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0">
        <v>44685</v>
      </c>
      <c r="AF1264" s="140">
        <v>46511</v>
      </c>
      <c r="AG1264" s="83">
        <v>1399098.41</v>
      </c>
      <c r="AH1264" s="83">
        <v>2.6777777777777776</v>
      </c>
      <c r="AI1264" s="83">
        <v>5</v>
      </c>
      <c r="AJ1264" s="142">
        <v>7.1294999999999997E-2</v>
      </c>
      <c r="AK1264" s="79" t="s">
        <v>651</v>
      </c>
      <c r="AL1264" s="79" t="s">
        <v>652</v>
      </c>
      <c r="AM1264" s="154">
        <v>0</v>
      </c>
      <c r="AN1264" s="154">
        <v>0</v>
      </c>
      <c r="AO1264" s="154">
        <v>0</v>
      </c>
      <c r="AP1264" s="154">
        <v>0</v>
      </c>
      <c r="AQ1264" s="154">
        <v>0</v>
      </c>
      <c r="AR1264" s="154">
        <v>0</v>
      </c>
      <c r="AS1264" s="154">
        <v>0</v>
      </c>
      <c r="AT1264" s="154">
        <v>0</v>
      </c>
      <c r="AU1264" s="154">
        <v>0</v>
      </c>
      <c r="AV1264" s="154">
        <v>0</v>
      </c>
      <c r="AW1264" s="154">
        <v>0</v>
      </c>
      <c r="AX1264" s="154">
        <v>0</v>
      </c>
      <c r="AY1264" s="154">
        <v>0</v>
      </c>
      <c r="AZ1264" s="154">
        <v>0</v>
      </c>
      <c r="BA1264" s="154">
        <v>0</v>
      </c>
      <c r="BB1264" s="154">
        <v>0</v>
      </c>
      <c r="BC1264" s="22">
        <f t="shared" si="57"/>
        <v>0</v>
      </c>
      <c r="BD1264" s="22">
        <f t="shared" si="58"/>
        <v>0</v>
      </c>
      <c r="BE1264" s="22">
        <f t="shared" si="59"/>
        <v>0</v>
      </c>
    </row>
    <row r="1265" spans="1:57" x14ac:dyDescent="0.3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0">
        <v>44685</v>
      </c>
      <c r="AF1265" s="140">
        <v>45781</v>
      </c>
      <c r="AG1265" s="83">
        <v>687566</v>
      </c>
      <c r="AH1265" s="83">
        <v>0.67777777777777781</v>
      </c>
      <c r="AI1265" s="83">
        <v>3</v>
      </c>
      <c r="AJ1265" s="142">
        <v>6.1652999999999999E-2</v>
      </c>
      <c r="AK1265" s="79" t="s">
        <v>651</v>
      </c>
      <c r="AL1265" s="79" t="s">
        <v>652</v>
      </c>
      <c r="AM1265" s="154">
        <v>0</v>
      </c>
      <c r="AN1265" s="154">
        <v>0</v>
      </c>
      <c r="AO1265" s="154">
        <v>0</v>
      </c>
      <c r="AP1265" s="154">
        <v>0</v>
      </c>
      <c r="AQ1265" s="154">
        <v>0</v>
      </c>
      <c r="AR1265" s="154">
        <v>0</v>
      </c>
      <c r="AS1265" s="154">
        <v>0</v>
      </c>
      <c r="AT1265" s="154">
        <v>0</v>
      </c>
      <c r="AU1265" s="154">
        <v>687566</v>
      </c>
      <c r="AV1265" s="154">
        <v>0</v>
      </c>
      <c r="AW1265" s="154">
        <v>0</v>
      </c>
      <c r="AX1265" s="154">
        <v>0</v>
      </c>
      <c r="AY1265" s="154">
        <v>0</v>
      </c>
      <c r="AZ1265" s="154">
        <v>0</v>
      </c>
      <c r="BA1265" s="154">
        <v>0</v>
      </c>
      <c r="BB1265" s="154">
        <v>0</v>
      </c>
      <c r="BC1265" s="22">
        <f t="shared" si="57"/>
        <v>0</v>
      </c>
      <c r="BD1265" s="22">
        <f t="shared" si="58"/>
        <v>687566</v>
      </c>
      <c r="BE1265" s="22">
        <f t="shared" si="59"/>
        <v>687566</v>
      </c>
    </row>
    <row r="1266" spans="1:57" x14ac:dyDescent="0.3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0">
        <v>44685</v>
      </c>
      <c r="AF1266" s="140">
        <v>46511</v>
      </c>
      <c r="AG1266" s="83">
        <v>1604277</v>
      </c>
      <c r="AH1266" s="83">
        <v>2.6777777777777776</v>
      </c>
      <c r="AI1266" s="83">
        <v>5</v>
      </c>
      <c r="AJ1266" s="142">
        <v>7.1294999999999997E-2</v>
      </c>
      <c r="AK1266" s="79" t="s">
        <v>651</v>
      </c>
      <c r="AL1266" s="79" t="s">
        <v>652</v>
      </c>
      <c r="AM1266" s="154">
        <v>0</v>
      </c>
      <c r="AN1266" s="154">
        <v>0</v>
      </c>
      <c r="AO1266" s="154">
        <v>0</v>
      </c>
      <c r="AP1266" s="154">
        <v>0</v>
      </c>
      <c r="AQ1266" s="154">
        <v>0</v>
      </c>
      <c r="AR1266" s="154">
        <v>0</v>
      </c>
      <c r="AS1266" s="154">
        <v>0</v>
      </c>
      <c r="AT1266" s="154">
        <v>0</v>
      </c>
      <c r="AU1266" s="154">
        <v>0</v>
      </c>
      <c r="AV1266" s="154">
        <v>0</v>
      </c>
      <c r="AW1266" s="154">
        <v>0</v>
      </c>
      <c r="AX1266" s="154">
        <v>0</v>
      </c>
      <c r="AY1266" s="154">
        <v>0</v>
      </c>
      <c r="AZ1266" s="154">
        <v>0</v>
      </c>
      <c r="BA1266" s="154">
        <v>0</v>
      </c>
      <c r="BB1266" s="154">
        <v>0</v>
      </c>
      <c r="BC1266" s="22">
        <f t="shared" si="57"/>
        <v>0</v>
      </c>
      <c r="BD1266" s="22">
        <f t="shared" si="58"/>
        <v>0</v>
      </c>
      <c r="BE1266" s="22">
        <f t="shared" si="59"/>
        <v>0</v>
      </c>
    </row>
    <row r="1267" spans="1:57" x14ac:dyDescent="0.3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0">
        <v>44685</v>
      </c>
      <c r="AF1267" s="140">
        <v>45781</v>
      </c>
      <c r="AG1267" s="83">
        <v>546349.94999999995</v>
      </c>
      <c r="AH1267" s="83">
        <v>0.67777777777777781</v>
      </c>
      <c r="AI1267" s="83">
        <v>3</v>
      </c>
      <c r="AJ1267" s="142">
        <v>6.1652999999999999E-2</v>
      </c>
      <c r="AK1267" s="79" t="s">
        <v>651</v>
      </c>
      <c r="AL1267" s="79" t="s">
        <v>652</v>
      </c>
      <c r="AM1267" s="154">
        <v>0</v>
      </c>
      <c r="AN1267" s="154">
        <v>0</v>
      </c>
      <c r="AO1267" s="154">
        <v>0</v>
      </c>
      <c r="AP1267" s="154">
        <v>0</v>
      </c>
      <c r="AQ1267" s="154">
        <v>0</v>
      </c>
      <c r="AR1267" s="154">
        <v>0</v>
      </c>
      <c r="AS1267" s="154">
        <v>0</v>
      </c>
      <c r="AT1267" s="154">
        <v>0</v>
      </c>
      <c r="AU1267" s="154">
        <v>546349.94999999995</v>
      </c>
      <c r="AV1267" s="154">
        <v>0</v>
      </c>
      <c r="AW1267" s="154">
        <v>0</v>
      </c>
      <c r="AX1267" s="154">
        <v>0</v>
      </c>
      <c r="AY1267" s="154">
        <v>0</v>
      </c>
      <c r="AZ1267" s="154">
        <v>0</v>
      </c>
      <c r="BA1267" s="154">
        <v>0</v>
      </c>
      <c r="BB1267" s="154">
        <v>0</v>
      </c>
      <c r="BC1267" s="22">
        <f t="shared" si="57"/>
        <v>0</v>
      </c>
      <c r="BD1267" s="22">
        <f t="shared" si="58"/>
        <v>546349.94999999995</v>
      </c>
      <c r="BE1267" s="22">
        <f t="shared" si="59"/>
        <v>546349.94999999995</v>
      </c>
    </row>
    <row r="1268" spans="1:57" x14ac:dyDescent="0.3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0">
        <v>44685</v>
      </c>
      <c r="AF1268" s="140">
        <v>46511</v>
      </c>
      <c r="AG1268" s="83">
        <v>546335.80000000005</v>
      </c>
      <c r="AH1268" s="83">
        <v>2.6777777777777776</v>
      </c>
      <c r="AI1268" s="83">
        <v>5</v>
      </c>
      <c r="AJ1268" s="142">
        <v>7.1294999999999997E-2</v>
      </c>
      <c r="AK1268" s="79" t="s">
        <v>651</v>
      </c>
      <c r="AL1268" s="79" t="s">
        <v>652</v>
      </c>
      <c r="AM1268" s="154">
        <v>0</v>
      </c>
      <c r="AN1268" s="154">
        <v>0</v>
      </c>
      <c r="AO1268" s="154">
        <v>0</v>
      </c>
      <c r="AP1268" s="154">
        <v>0</v>
      </c>
      <c r="AQ1268" s="154">
        <v>0</v>
      </c>
      <c r="AR1268" s="154">
        <v>0</v>
      </c>
      <c r="AS1268" s="154">
        <v>0</v>
      </c>
      <c r="AT1268" s="154">
        <v>0</v>
      </c>
      <c r="AU1268" s="154">
        <v>0</v>
      </c>
      <c r="AV1268" s="154">
        <v>0</v>
      </c>
      <c r="AW1268" s="154">
        <v>0</v>
      </c>
      <c r="AX1268" s="154">
        <v>0</v>
      </c>
      <c r="AY1268" s="154">
        <v>0</v>
      </c>
      <c r="AZ1268" s="154">
        <v>0</v>
      </c>
      <c r="BA1268" s="154">
        <v>0</v>
      </c>
      <c r="BB1268" s="154">
        <v>0</v>
      </c>
      <c r="BC1268" s="22">
        <f t="shared" si="57"/>
        <v>0</v>
      </c>
      <c r="BD1268" s="22">
        <f t="shared" si="58"/>
        <v>0</v>
      </c>
      <c r="BE1268" s="22">
        <f t="shared" si="59"/>
        <v>0</v>
      </c>
    </row>
    <row r="1269" spans="1:57" x14ac:dyDescent="0.3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0">
        <v>44685</v>
      </c>
      <c r="AF1269" s="140">
        <v>45781</v>
      </c>
      <c r="AG1269" s="83">
        <v>8803293.5600000005</v>
      </c>
      <c r="AH1269" s="83">
        <v>0.67777777777777781</v>
      </c>
      <c r="AI1269" s="83">
        <v>3</v>
      </c>
      <c r="AJ1269" s="142">
        <v>6.1652999999999999E-2</v>
      </c>
      <c r="AK1269" s="79" t="s">
        <v>651</v>
      </c>
      <c r="AL1269" s="79" t="s">
        <v>652</v>
      </c>
      <c r="AM1269" s="154">
        <v>0</v>
      </c>
      <c r="AN1269" s="154">
        <v>0</v>
      </c>
      <c r="AO1269" s="154">
        <v>0</v>
      </c>
      <c r="AP1269" s="154">
        <v>0</v>
      </c>
      <c r="AQ1269" s="154">
        <v>0</v>
      </c>
      <c r="AR1269" s="154">
        <v>0</v>
      </c>
      <c r="AS1269" s="154">
        <v>0</v>
      </c>
      <c r="AT1269" s="154">
        <v>0</v>
      </c>
      <c r="AU1269" s="154">
        <v>8803293.5600000005</v>
      </c>
      <c r="AV1269" s="154">
        <v>0</v>
      </c>
      <c r="AW1269" s="154">
        <v>0</v>
      </c>
      <c r="AX1269" s="154">
        <v>0</v>
      </c>
      <c r="AY1269" s="154">
        <v>0</v>
      </c>
      <c r="AZ1269" s="154">
        <v>0</v>
      </c>
      <c r="BA1269" s="154">
        <v>0</v>
      </c>
      <c r="BB1269" s="154">
        <v>0</v>
      </c>
      <c r="BC1269" s="22">
        <f t="shared" si="57"/>
        <v>0</v>
      </c>
      <c r="BD1269" s="22">
        <f t="shared" si="58"/>
        <v>8803293.5600000005</v>
      </c>
      <c r="BE1269" s="22">
        <f t="shared" si="59"/>
        <v>8803293.5600000005</v>
      </c>
    </row>
    <row r="1270" spans="1:57" x14ac:dyDescent="0.3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0">
        <v>44685</v>
      </c>
      <c r="AF1270" s="140">
        <v>45781</v>
      </c>
      <c r="AG1270" s="83">
        <v>588275.15</v>
      </c>
      <c r="AH1270" s="83">
        <v>0.67777777777777781</v>
      </c>
      <c r="AI1270" s="83">
        <v>3</v>
      </c>
      <c r="AJ1270" s="142">
        <v>6.1652999999999999E-2</v>
      </c>
      <c r="AK1270" s="79" t="s">
        <v>651</v>
      </c>
      <c r="AL1270" s="79" t="s">
        <v>652</v>
      </c>
      <c r="AM1270" s="154">
        <v>0</v>
      </c>
      <c r="AN1270" s="154">
        <v>0</v>
      </c>
      <c r="AO1270" s="154">
        <v>0</v>
      </c>
      <c r="AP1270" s="154">
        <v>0</v>
      </c>
      <c r="AQ1270" s="154">
        <v>0</v>
      </c>
      <c r="AR1270" s="154">
        <v>0</v>
      </c>
      <c r="AS1270" s="154">
        <v>0</v>
      </c>
      <c r="AT1270" s="154">
        <v>0</v>
      </c>
      <c r="AU1270" s="154">
        <v>588275.15</v>
      </c>
      <c r="AV1270" s="154">
        <v>0</v>
      </c>
      <c r="AW1270" s="154">
        <v>0</v>
      </c>
      <c r="AX1270" s="154">
        <v>0</v>
      </c>
      <c r="AY1270" s="154">
        <v>0</v>
      </c>
      <c r="AZ1270" s="154">
        <v>0</v>
      </c>
      <c r="BA1270" s="154">
        <v>0</v>
      </c>
      <c r="BB1270" s="154">
        <v>0</v>
      </c>
      <c r="BC1270" s="22">
        <f t="shared" si="57"/>
        <v>0</v>
      </c>
      <c r="BD1270" s="22">
        <f t="shared" si="58"/>
        <v>588275.15</v>
      </c>
      <c r="BE1270" s="22">
        <f t="shared" si="59"/>
        <v>588275.15</v>
      </c>
    </row>
    <row r="1271" spans="1:57" x14ac:dyDescent="0.3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0">
        <v>44685</v>
      </c>
      <c r="AF1271" s="140">
        <v>46511</v>
      </c>
      <c r="AG1271" s="83">
        <v>1372605.32</v>
      </c>
      <c r="AH1271" s="83">
        <v>2.6777777777777776</v>
      </c>
      <c r="AI1271" s="83">
        <v>5</v>
      </c>
      <c r="AJ1271" s="142">
        <v>7.1294999999999997E-2</v>
      </c>
      <c r="AK1271" s="79" t="s">
        <v>651</v>
      </c>
      <c r="AL1271" s="79" t="s">
        <v>652</v>
      </c>
      <c r="AM1271" s="154">
        <v>0</v>
      </c>
      <c r="AN1271" s="154">
        <v>0</v>
      </c>
      <c r="AO1271" s="154">
        <v>0</v>
      </c>
      <c r="AP1271" s="154">
        <v>0</v>
      </c>
      <c r="AQ1271" s="154">
        <v>0</v>
      </c>
      <c r="AR1271" s="154">
        <v>0</v>
      </c>
      <c r="AS1271" s="154">
        <v>0</v>
      </c>
      <c r="AT1271" s="154">
        <v>0</v>
      </c>
      <c r="AU1271" s="154">
        <v>0</v>
      </c>
      <c r="AV1271" s="154">
        <v>0</v>
      </c>
      <c r="AW1271" s="154">
        <v>0</v>
      </c>
      <c r="AX1271" s="154">
        <v>0</v>
      </c>
      <c r="AY1271" s="154">
        <v>0</v>
      </c>
      <c r="AZ1271" s="154">
        <v>0</v>
      </c>
      <c r="BA1271" s="154">
        <v>0</v>
      </c>
      <c r="BB1271" s="154">
        <v>0</v>
      </c>
      <c r="BC1271" s="22">
        <f t="shared" si="57"/>
        <v>0</v>
      </c>
      <c r="BD1271" s="22">
        <f t="shared" si="58"/>
        <v>0</v>
      </c>
      <c r="BE1271" s="22">
        <f t="shared" si="59"/>
        <v>0</v>
      </c>
    </row>
    <row r="1272" spans="1:57" x14ac:dyDescent="0.3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0">
        <v>44685</v>
      </c>
      <c r="AF1272" s="140">
        <v>45781</v>
      </c>
      <c r="AG1272" s="83">
        <v>788080.87</v>
      </c>
      <c r="AH1272" s="83">
        <v>0.67777777777777781</v>
      </c>
      <c r="AI1272" s="83">
        <v>3</v>
      </c>
      <c r="AJ1272" s="142">
        <v>6.1652999999999999E-2</v>
      </c>
      <c r="AK1272" s="79" t="s">
        <v>651</v>
      </c>
      <c r="AL1272" s="79" t="s">
        <v>652</v>
      </c>
      <c r="AM1272" s="154">
        <v>0</v>
      </c>
      <c r="AN1272" s="154">
        <v>0</v>
      </c>
      <c r="AO1272" s="154">
        <v>0</v>
      </c>
      <c r="AP1272" s="154">
        <v>0</v>
      </c>
      <c r="AQ1272" s="154">
        <v>0</v>
      </c>
      <c r="AR1272" s="154">
        <v>0</v>
      </c>
      <c r="AS1272" s="154">
        <v>0</v>
      </c>
      <c r="AT1272" s="154">
        <v>0</v>
      </c>
      <c r="AU1272" s="154">
        <v>788080.87</v>
      </c>
      <c r="AV1272" s="154">
        <v>0</v>
      </c>
      <c r="AW1272" s="154">
        <v>0</v>
      </c>
      <c r="AX1272" s="154">
        <v>0</v>
      </c>
      <c r="AY1272" s="154">
        <v>0</v>
      </c>
      <c r="AZ1272" s="154">
        <v>0</v>
      </c>
      <c r="BA1272" s="154">
        <v>0</v>
      </c>
      <c r="BB1272" s="154">
        <v>0</v>
      </c>
      <c r="BC1272" s="22">
        <f t="shared" si="57"/>
        <v>0</v>
      </c>
      <c r="BD1272" s="22">
        <f t="shared" si="58"/>
        <v>788080.87</v>
      </c>
      <c r="BE1272" s="22">
        <f t="shared" si="59"/>
        <v>788080.87</v>
      </c>
    </row>
    <row r="1273" spans="1:57" x14ac:dyDescent="0.3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0">
        <v>44685</v>
      </c>
      <c r="AF1273" s="140">
        <v>46511</v>
      </c>
      <c r="AG1273" s="83">
        <v>1838571.49</v>
      </c>
      <c r="AH1273" s="83">
        <v>2.6777777777777776</v>
      </c>
      <c r="AI1273" s="83">
        <v>5</v>
      </c>
      <c r="AJ1273" s="142">
        <v>7.1294999999999997E-2</v>
      </c>
      <c r="AK1273" s="79" t="s">
        <v>651</v>
      </c>
      <c r="AL1273" s="79" t="s">
        <v>652</v>
      </c>
      <c r="AM1273" s="154">
        <v>0</v>
      </c>
      <c r="AN1273" s="154">
        <v>0</v>
      </c>
      <c r="AO1273" s="154">
        <v>0</v>
      </c>
      <c r="AP1273" s="154">
        <v>0</v>
      </c>
      <c r="AQ1273" s="154">
        <v>0</v>
      </c>
      <c r="AR1273" s="154">
        <v>0</v>
      </c>
      <c r="AS1273" s="154">
        <v>0</v>
      </c>
      <c r="AT1273" s="154">
        <v>0</v>
      </c>
      <c r="AU1273" s="154">
        <v>0</v>
      </c>
      <c r="AV1273" s="154">
        <v>0</v>
      </c>
      <c r="AW1273" s="154">
        <v>0</v>
      </c>
      <c r="AX1273" s="154">
        <v>0</v>
      </c>
      <c r="AY1273" s="154">
        <v>0</v>
      </c>
      <c r="AZ1273" s="154">
        <v>0</v>
      </c>
      <c r="BA1273" s="154">
        <v>0</v>
      </c>
      <c r="BB1273" s="154">
        <v>0</v>
      </c>
      <c r="BC1273" s="22">
        <f t="shared" si="57"/>
        <v>0</v>
      </c>
      <c r="BD1273" s="22">
        <f t="shared" si="58"/>
        <v>0</v>
      </c>
      <c r="BE1273" s="22">
        <f t="shared" si="59"/>
        <v>0</v>
      </c>
    </row>
    <row r="1274" spans="1:57" x14ac:dyDescent="0.3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0">
        <v>44685</v>
      </c>
      <c r="AF1274" s="140">
        <v>45781</v>
      </c>
      <c r="AG1274" s="83">
        <v>673856.34</v>
      </c>
      <c r="AH1274" s="83">
        <v>0.67777777777777781</v>
      </c>
      <c r="AI1274" s="83">
        <v>3</v>
      </c>
      <c r="AJ1274" s="142">
        <v>6.1652999999999999E-2</v>
      </c>
      <c r="AK1274" s="79" t="s">
        <v>651</v>
      </c>
      <c r="AL1274" s="79" t="s">
        <v>652</v>
      </c>
      <c r="AM1274" s="154">
        <v>0</v>
      </c>
      <c r="AN1274" s="154">
        <v>0</v>
      </c>
      <c r="AO1274" s="154">
        <v>0</v>
      </c>
      <c r="AP1274" s="154">
        <v>0</v>
      </c>
      <c r="AQ1274" s="154">
        <v>0</v>
      </c>
      <c r="AR1274" s="154">
        <v>0</v>
      </c>
      <c r="AS1274" s="154">
        <v>0</v>
      </c>
      <c r="AT1274" s="154">
        <v>0</v>
      </c>
      <c r="AU1274" s="154">
        <v>673856.34</v>
      </c>
      <c r="AV1274" s="154">
        <v>0</v>
      </c>
      <c r="AW1274" s="154">
        <v>0</v>
      </c>
      <c r="AX1274" s="154">
        <v>0</v>
      </c>
      <c r="AY1274" s="154">
        <v>0</v>
      </c>
      <c r="AZ1274" s="154">
        <v>0</v>
      </c>
      <c r="BA1274" s="154">
        <v>0</v>
      </c>
      <c r="BB1274" s="154">
        <v>0</v>
      </c>
      <c r="BC1274" s="22">
        <f t="shared" si="57"/>
        <v>0</v>
      </c>
      <c r="BD1274" s="22">
        <f t="shared" si="58"/>
        <v>673856.34</v>
      </c>
      <c r="BE1274" s="22">
        <f t="shared" si="59"/>
        <v>673856.34</v>
      </c>
    </row>
    <row r="1275" spans="1:57" x14ac:dyDescent="0.3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0">
        <v>44685</v>
      </c>
      <c r="AF1275" s="140">
        <v>46511</v>
      </c>
      <c r="AG1275" s="83">
        <v>1572331.46</v>
      </c>
      <c r="AH1275" s="83">
        <v>2.6777777777777776</v>
      </c>
      <c r="AI1275" s="83">
        <v>5</v>
      </c>
      <c r="AJ1275" s="142">
        <v>7.1294999999999997E-2</v>
      </c>
      <c r="AK1275" s="79" t="s">
        <v>651</v>
      </c>
      <c r="AL1275" s="79" t="s">
        <v>652</v>
      </c>
      <c r="AM1275" s="154">
        <v>0</v>
      </c>
      <c r="AN1275" s="154">
        <v>0</v>
      </c>
      <c r="AO1275" s="154">
        <v>0</v>
      </c>
      <c r="AP1275" s="154">
        <v>0</v>
      </c>
      <c r="AQ1275" s="154">
        <v>0</v>
      </c>
      <c r="AR1275" s="154">
        <v>0</v>
      </c>
      <c r="AS1275" s="154">
        <v>0</v>
      </c>
      <c r="AT1275" s="154">
        <v>0</v>
      </c>
      <c r="AU1275" s="154">
        <v>0</v>
      </c>
      <c r="AV1275" s="154">
        <v>0</v>
      </c>
      <c r="AW1275" s="154">
        <v>0</v>
      </c>
      <c r="AX1275" s="154">
        <v>0</v>
      </c>
      <c r="AY1275" s="154">
        <v>0</v>
      </c>
      <c r="AZ1275" s="154">
        <v>0</v>
      </c>
      <c r="BA1275" s="154">
        <v>0</v>
      </c>
      <c r="BB1275" s="154">
        <v>0</v>
      </c>
      <c r="BC1275" s="22">
        <f t="shared" si="57"/>
        <v>0</v>
      </c>
      <c r="BD1275" s="22">
        <f t="shared" si="58"/>
        <v>0</v>
      </c>
      <c r="BE1275" s="22">
        <f t="shared" si="59"/>
        <v>0</v>
      </c>
    </row>
    <row r="1276" spans="1:57" x14ac:dyDescent="0.3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0">
        <v>44685</v>
      </c>
      <c r="AF1276" s="140">
        <v>45781</v>
      </c>
      <c r="AG1276" s="144">
        <v>38498286.240000002</v>
      </c>
      <c r="AH1276" s="83">
        <v>0.67777777777777781</v>
      </c>
      <c r="AI1276" s="83">
        <v>3</v>
      </c>
      <c r="AJ1276" s="142">
        <v>6.1652999999999999E-2</v>
      </c>
      <c r="AK1276" s="79" t="s">
        <v>651</v>
      </c>
      <c r="AL1276" s="79" t="s">
        <v>652</v>
      </c>
      <c r="AM1276" s="154">
        <v>0</v>
      </c>
      <c r="AN1276" s="154">
        <v>0</v>
      </c>
      <c r="AO1276" s="154">
        <v>0</v>
      </c>
      <c r="AP1276" s="154">
        <v>0</v>
      </c>
      <c r="AQ1276" s="154">
        <v>0</v>
      </c>
      <c r="AR1276" s="154">
        <v>0</v>
      </c>
      <c r="AS1276" s="154">
        <v>0</v>
      </c>
      <c r="AT1276" s="154">
        <v>0</v>
      </c>
      <c r="AU1276" s="154">
        <v>38498286.240000002</v>
      </c>
      <c r="AV1276" s="154">
        <v>0</v>
      </c>
      <c r="AW1276" s="154">
        <v>0</v>
      </c>
      <c r="AX1276" s="154">
        <v>0</v>
      </c>
      <c r="AY1276" s="154">
        <v>0</v>
      </c>
      <c r="AZ1276" s="154">
        <v>0</v>
      </c>
      <c r="BA1276" s="154">
        <v>0</v>
      </c>
      <c r="BB1276" s="154">
        <v>0</v>
      </c>
      <c r="BC1276" s="22">
        <f t="shared" si="57"/>
        <v>0</v>
      </c>
      <c r="BD1276" s="22">
        <f t="shared" si="58"/>
        <v>38498286.240000002</v>
      </c>
      <c r="BE1276" s="22">
        <f t="shared" si="59"/>
        <v>38498286.240000002</v>
      </c>
    </row>
    <row r="1277" spans="1:57" x14ac:dyDescent="0.3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0</v>
      </c>
      <c r="X1277" s="77">
        <v>0</v>
      </c>
      <c r="Y1277" s="77">
        <v>0</v>
      </c>
      <c r="Z1277" s="77">
        <v>0</v>
      </c>
      <c r="AA1277" s="77">
        <v>0</v>
      </c>
      <c r="AB1277" s="77">
        <v>0</v>
      </c>
      <c r="AC1277" s="77">
        <v>0</v>
      </c>
      <c r="AD1277" s="77">
        <v>0</v>
      </c>
      <c r="AE1277" s="140">
        <v>44697</v>
      </c>
      <c r="AF1277" s="140">
        <v>45428</v>
      </c>
      <c r="AG1277" s="83">
        <v>360224.5</v>
      </c>
      <c r="AH1277" s="83">
        <v>0</v>
      </c>
      <c r="AI1277" s="83">
        <v>0</v>
      </c>
      <c r="AJ1277" s="142">
        <v>3.8199999999999998E-2</v>
      </c>
      <c r="AK1277" s="79" t="s">
        <v>651</v>
      </c>
      <c r="AL1277" s="79" t="s">
        <v>652</v>
      </c>
      <c r="AM1277" s="154">
        <v>0</v>
      </c>
      <c r="AN1277" s="154">
        <v>0</v>
      </c>
      <c r="AO1277" s="154">
        <v>0</v>
      </c>
      <c r="AP1277" s="154">
        <v>0</v>
      </c>
      <c r="AQ1277" s="154">
        <v>0</v>
      </c>
      <c r="AR1277" s="154">
        <v>0</v>
      </c>
      <c r="AS1277" s="154">
        <v>0</v>
      </c>
      <c r="AT1277" s="154">
        <v>0</v>
      </c>
      <c r="AU1277" s="154">
        <v>0</v>
      </c>
      <c r="AV1277" s="154">
        <v>0</v>
      </c>
      <c r="AW1277" s="154">
        <v>0</v>
      </c>
      <c r="AX1277" s="154">
        <v>0</v>
      </c>
      <c r="AY1277" s="154">
        <v>0</v>
      </c>
      <c r="AZ1277" s="154">
        <v>0</v>
      </c>
      <c r="BA1277" s="154">
        <v>0</v>
      </c>
      <c r="BB1277" s="154">
        <v>0</v>
      </c>
      <c r="BC1277" s="22">
        <f t="shared" si="57"/>
        <v>0</v>
      </c>
      <c r="BD1277" s="22">
        <f t="shared" si="58"/>
        <v>0</v>
      </c>
      <c r="BE1277" s="22">
        <f t="shared" si="59"/>
        <v>0</v>
      </c>
    </row>
    <row r="1278" spans="1:57" x14ac:dyDescent="0.3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0">
        <v>44697</v>
      </c>
      <c r="AF1278" s="140">
        <v>45793</v>
      </c>
      <c r="AG1278" s="83">
        <v>520822.5</v>
      </c>
      <c r="AH1278" s="83">
        <v>0.71111111111111114</v>
      </c>
      <c r="AI1278" s="83">
        <v>3</v>
      </c>
      <c r="AJ1278" s="142">
        <v>4.2999999999999997E-2</v>
      </c>
      <c r="AK1278" s="79" t="s">
        <v>651</v>
      </c>
      <c r="AL1278" s="79" t="s">
        <v>652</v>
      </c>
      <c r="AM1278" s="154">
        <v>0</v>
      </c>
      <c r="AN1278" s="154">
        <v>0</v>
      </c>
      <c r="AO1278" s="154">
        <v>260411.25</v>
      </c>
      <c r="AP1278" s="154">
        <v>0</v>
      </c>
      <c r="AQ1278" s="154">
        <v>0</v>
      </c>
      <c r="AR1278" s="154">
        <v>0</v>
      </c>
      <c r="AS1278" s="154">
        <v>0</v>
      </c>
      <c r="AT1278" s="154">
        <v>0</v>
      </c>
      <c r="AU1278" s="154">
        <v>260411.25</v>
      </c>
      <c r="AV1278" s="154">
        <v>0</v>
      </c>
      <c r="AW1278" s="154">
        <v>0</v>
      </c>
      <c r="AX1278" s="154">
        <v>0</v>
      </c>
      <c r="AY1278" s="154">
        <v>0</v>
      </c>
      <c r="AZ1278" s="154">
        <v>0</v>
      </c>
      <c r="BA1278" s="154">
        <v>0</v>
      </c>
      <c r="BB1278" s="154">
        <v>0</v>
      </c>
      <c r="BC1278" s="22">
        <f t="shared" si="57"/>
        <v>260411.25</v>
      </c>
      <c r="BD1278" s="22">
        <f t="shared" si="58"/>
        <v>260411.25</v>
      </c>
      <c r="BE1278" s="22">
        <f t="shared" si="59"/>
        <v>520822.5</v>
      </c>
    </row>
    <row r="1279" spans="1:57" x14ac:dyDescent="0.3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0">
        <v>44697</v>
      </c>
      <c r="AF1279" s="140">
        <v>46158</v>
      </c>
      <c r="AG1279" s="83">
        <v>189980</v>
      </c>
      <c r="AH1279" s="83">
        <v>1.711111111111111</v>
      </c>
      <c r="AI1279" s="83">
        <v>4</v>
      </c>
      <c r="AJ1279" s="142">
        <v>4.7100000000000003E-2</v>
      </c>
      <c r="AK1279" s="79" t="s">
        <v>651</v>
      </c>
      <c r="AL1279" s="79" t="s">
        <v>652</v>
      </c>
      <c r="AM1279" s="154">
        <v>0</v>
      </c>
      <c r="AN1279" s="154">
        <v>0</v>
      </c>
      <c r="AO1279" s="154">
        <v>0</v>
      </c>
      <c r="AP1279" s="154">
        <v>0</v>
      </c>
      <c r="AQ1279" s="154">
        <v>0</v>
      </c>
      <c r="AR1279" s="154">
        <v>0</v>
      </c>
      <c r="AS1279" s="154">
        <v>0</v>
      </c>
      <c r="AT1279" s="154">
        <v>0</v>
      </c>
      <c r="AU1279" s="154">
        <v>0</v>
      </c>
      <c r="AV1279" s="154">
        <v>0</v>
      </c>
      <c r="AW1279" s="154">
        <v>0</v>
      </c>
      <c r="AX1279" s="154">
        <v>0</v>
      </c>
      <c r="AY1279" s="154">
        <v>0</v>
      </c>
      <c r="AZ1279" s="154">
        <v>0</v>
      </c>
      <c r="BA1279" s="154">
        <v>94990</v>
      </c>
      <c r="BB1279" s="154">
        <v>0</v>
      </c>
      <c r="BC1279" s="22">
        <f t="shared" si="57"/>
        <v>0</v>
      </c>
      <c r="BD1279" s="22">
        <f t="shared" si="58"/>
        <v>94990</v>
      </c>
      <c r="BE1279" s="22">
        <f t="shared" si="59"/>
        <v>94990</v>
      </c>
    </row>
    <row r="1280" spans="1:57" x14ac:dyDescent="0.3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0">
        <v>44697</v>
      </c>
      <c r="AF1280" s="140">
        <v>46523</v>
      </c>
      <c r="AG1280" s="83">
        <v>577462.5</v>
      </c>
      <c r="AH1280" s="83">
        <v>2.7111111111111112</v>
      </c>
      <c r="AI1280" s="83">
        <v>5</v>
      </c>
      <c r="AJ1280" s="142">
        <v>5.0700000000000002E-2</v>
      </c>
      <c r="AK1280" s="79" t="s">
        <v>651</v>
      </c>
      <c r="AL1280" s="79" t="s">
        <v>652</v>
      </c>
      <c r="AM1280" s="154">
        <v>0</v>
      </c>
      <c r="AN1280" s="154">
        <v>0</v>
      </c>
      <c r="AO1280" s="154">
        <v>0</v>
      </c>
      <c r="AP1280" s="154">
        <v>0</v>
      </c>
      <c r="AQ1280" s="154">
        <v>0</v>
      </c>
      <c r="AR1280" s="154">
        <v>0</v>
      </c>
      <c r="AS1280" s="154">
        <v>0</v>
      </c>
      <c r="AT1280" s="154">
        <v>0</v>
      </c>
      <c r="AU1280" s="154">
        <v>0</v>
      </c>
      <c r="AV1280" s="154">
        <v>0</v>
      </c>
      <c r="AW1280" s="154">
        <v>0</v>
      </c>
      <c r="AX1280" s="154">
        <v>0</v>
      </c>
      <c r="AY1280" s="154">
        <v>0</v>
      </c>
      <c r="AZ1280" s="154">
        <v>0</v>
      </c>
      <c r="BA1280" s="154">
        <v>0</v>
      </c>
      <c r="BB1280" s="154">
        <v>0</v>
      </c>
      <c r="BC1280" s="22">
        <f t="shared" si="57"/>
        <v>0</v>
      </c>
      <c r="BD1280" s="22">
        <f t="shared" si="58"/>
        <v>0</v>
      </c>
      <c r="BE1280" s="22">
        <f t="shared" si="59"/>
        <v>0</v>
      </c>
    </row>
    <row r="1281" spans="1:57" x14ac:dyDescent="0.3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0">
        <v>44697</v>
      </c>
      <c r="AF1281" s="140">
        <v>46889</v>
      </c>
      <c r="AG1281" s="83">
        <v>987601</v>
      </c>
      <c r="AH1281" s="83">
        <v>3.7111111111111112</v>
      </c>
      <c r="AI1281" s="83">
        <v>6</v>
      </c>
      <c r="AJ1281" s="142">
        <v>5.3600000000000002E-2</v>
      </c>
      <c r="AK1281" s="79" t="s">
        <v>651</v>
      </c>
      <c r="AL1281" s="79" t="s">
        <v>652</v>
      </c>
      <c r="AM1281" s="154">
        <v>0</v>
      </c>
      <c r="AN1281" s="154">
        <v>0</v>
      </c>
      <c r="AO1281" s="154">
        <v>0</v>
      </c>
      <c r="AP1281" s="154">
        <v>0</v>
      </c>
      <c r="AQ1281" s="154">
        <v>0</v>
      </c>
      <c r="AR1281" s="154">
        <v>0</v>
      </c>
      <c r="AS1281" s="154">
        <v>0</v>
      </c>
      <c r="AT1281" s="154">
        <v>0</v>
      </c>
      <c r="AU1281" s="154">
        <v>0</v>
      </c>
      <c r="AV1281" s="154">
        <v>0</v>
      </c>
      <c r="AW1281" s="154">
        <v>0</v>
      </c>
      <c r="AX1281" s="154">
        <v>0</v>
      </c>
      <c r="AY1281" s="154">
        <v>0</v>
      </c>
      <c r="AZ1281" s="154">
        <v>0</v>
      </c>
      <c r="BA1281" s="154">
        <v>0</v>
      </c>
      <c r="BB1281" s="154">
        <v>0</v>
      </c>
      <c r="BC1281" s="22">
        <f t="shared" si="57"/>
        <v>0</v>
      </c>
      <c r="BD1281" s="22">
        <f t="shared" si="58"/>
        <v>0</v>
      </c>
      <c r="BE1281" s="22">
        <f t="shared" si="59"/>
        <v>0</v>
      </c>
    </row>
    <row r="1282" spans="1:57" x14ac:dyDescent="0.3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0">
        <v>44697</v>
      </c>
      <c r="AF1282" s="140">
        <v>47254</v>
      </c>
      <c r="AG1282" s="83">
        <v>1124540</v>
      </c>
      <c r="AH1282" s="83">
        <v>4.7111111111111112</v>
      </c>
      <c r="AI1282" s="83">
        <v>7</v>
      </c>
      <c r="AJ1282" s="142">
        <v>5.6399999999999999E-2</v>
      </c>
      <c r="AK1282" s="79" t="s">
        <v>651</v>
      </c>
      <c r="AL1282" s="79" t="s">
        <v>652</v>
      </c>
      <c r="AM1282" s="154">
        <v>0</v>
      </c>
      <c r="AN1282" s="154">
        <v>0</v>
      </c>
      <c r="AO1282" s="154">
        <v>0</v>
      </c>
      <c r="AP1282" s="154">
        <v>0</v>
      </c>
      <c r="AQ1282" s="154">
        <v>0</v>
      </c>
      <c r="AR1282" s="154">
        <v>0</v>
      </c>
      <c r="AS1282" s="154">
        <v>0</v>
      </c>
      <c r="AT1282" s="154">
        <v>0</v>
      </c>
      <c r="AU1282" s="154">
        <v>0</v>
      </c>
      <c r="AV1282" s="154">
        <v>0</v>
      </c>
      <c r="AW1282" s="154">
        <v>0</v>
      </c>
      <c r="AX1282" s="154">
        <v>0</v>
      </c>
      <c r="AY1282" s="154">
        <v>0</v>
      </c>
      <c r="AZ1282" s="154">
        <v>0</v>
      </c>
      <c r="BA1282" s="154">
        <v>0</v>
      </c>
      <c r="BB1282" s="154">
        <v>0</v>
      </c>
      <c r="BC1282" s="22">
        <f t="shared" si="57"/>
        <v>0</v>
      </c>
      <c r="BD1282" s="22">
        <f t="shared" si="58"/>
        <v>0</v>
      </c>
      <c r="BE1282" s="22">
        <f t="shared" si="59"/>
        <v>0</v>
      </c>
    </row>
    <row r="1283" spans="1:57" x14ac:dyDescent="0.3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0">
        <v>44697</v>
      </c>
      <c r="AF1283" s="140">
        <v>47619</v>
      </c>
      <c r="AG1283" s="83">
        <v>975270</v>
      </c>
      <c r="AH1283" s="83">
        <v>5.7111111111111112</v>
      </c>
      <c r="AI1283" s="83">
        <v>8</v>
      </c>
      <c r="AJ1283" s="142">
        <v>5.9299999999999999E-2</v>
      </c>
      <c r="AK1283" s="79" t="s">
        <v>651</v>
      </c>
      <c r="AL1283" s="79" t="s">
        <v>652</v>
      </c>
      <c r="AM1283" s="154">
        <v>0</v>
      </c>
      <c r="AN1283" s="154">
        <v>0</v>
      </c>
      <c r="AO1283" s="154">
        <v>0</v>
      </c>
      <c r="AP1283" s="154">
        <v>0</v>
      </c>
      <c r="AQ1283" s="154">
        <v>0</v>
      </c>
      <c r="AR1283" s="154">
        <v>0</v>
      </c>
      <c r="AS1283" s="154">
        <v>0</v>
      </c>
      <c r="AT1283" s="154">
        <v>0</v>
      </c>
      <c r="AU1283" s="154">
        <v>0</v>
      </c>
      <c r="AV1283" s="154">
        <v>0</v>
      </c>
      <c r="AW1283" s="154">
        <v>0</v>
      </c>
      <c r="AX1283" s="154">
        <v>0</v>
      </c>
      <c r="AY1283" s="154">
        <v>0</v>
      </c>
      <c r="AZ1283" s="154">
        <v>0</v>
      </c>
      <c r="BA1283" s="154">
        <v>0</v>
      </c>
      <c r="BB1283" s="154">
        <v>0</v>
      </c>
      <c r="BC1283" s="22">
        <f t="shared" ref="BC1283:BC1346" si="60">SUM(AM1283:AP1283)</f>
        <v>0</v>
      </c>
      <c r="BD1283" s="22">
        <f t="shared" si="58"/>
        <v>0</v>
      </c>
      <c r="BE1283" s="22">
        <f t="shared" si="59"/>
        <v>0</v>
      </c>
    </row>
    <row r="1284" spans="1:57" x14ac:dyDescent="0.3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0">
        <v>44697</v>
      </c>
      <c r="AF1284" s="140">
        <v>47984</v>
      </c>
      <c r="AG1284" s="83">
        <v>74340</v>
      </c>
      <c r="AH1284" s="83">
        <v>6.7111111111111112</v>
      </c>
      <c r="AI1284" s="83">
        <v>9</v>
      </c>
      <c r="AJ1284" s="142">
        <v>6.2100000000000002E-2</v>
      </c>
      <c r="AK1284" s="79" t="s">
        <v>651</v>
      </c>
      <c r="AL1284" s="79" t="s">
        <v>652</v>
      </c>
      <c r="AM1284" s="154">
        <v>0</v>
      </c>
      <c r="AN1284" s="154">
        <v>0</v>
      </c>
      <c r="AO1284" s="154">
        <v>0</v>
      </c>
      <c r="AP1284" s="154">
        <v>0</v>
      </c>
      <c r="AQ1284" s="154">
        <v>0</v>
      </c>
      <c r="AR1284" s="154">
        <v>0</v>
      </c>
      <c r="AS1284" s="154">
        <v>0</v>
      </c>
      <c r="AT1284" s="154">
        <v>0</v>
      </c>
      <c r="AU1284" s="154">
        <v>0</v>
      </c>
      <c r="AV1284" s="154">
        <v>0</v>
      </c>
      <c r="AW1284" s="154">
        <v>0</v>
      </c>
      <c r="AX1284" s="154">
        <v>0</v>
      </c>
      <c r="AY1284" s="154">
        <v>0</v>
      </c>
      <c r="AZ1284" s="154">
        <v>0</v>
      </c>
      <c r="BA1284" s="154">
        <v>0</v>
      </c>
      <c r="BB1284" s="154">
        <v>0</v>
      </c>
      <c r="BC1284" s="22">
        <f t="shared" si="60"/>
        <v>0</v>
      </c>
      <c r="BD1284" s="22">
        <f t="shared" ref="BD1284:BD1347" si="61">SUM(AQ1284:BB1284)</f>
        <v>0</v>
      </c>
      <c r="BE1284" s="22">
        <f t="shared" ref="BE1284:BE1347" si="62">BC1284+BD1284</f>
        <v>0</v>
      </c>
    </row>
    <row r="1285" spans="1:57" x14ac:dyDescent="0.3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0">
        <v>44685</v>
      </c>
      <c r="AF1285" s="140">
        <v>45781</v>
      </c>
      <c r="AG1285" s="83">
        <v>510970.65</v>
      </c>
      <c r="AH1285" s="83">
        <v>0.67777777777777781</v>
      </c>
      <c r="AI1285" s="83">
        <v>3</v>
      </c>
      <c r="AJ1285" s="142">
        <v>6.1652999999999999E-2</v>
      </c>
      <c r="AK1285" s="79" t="s">
        <v>651</v>
      </c>
      <c r="AL1285" s="79" t="s">
        <v>652</v>
      </c>
      <c r="AM1285" s="154">
        <v>0</v>
      </c>
      <c r="AN1285" s="154">
        <v>0</v>
      </c>
      <c r="AO1285" s="154">
        <v>0</v>
      </c>
      <c r="AP1285" s="154">
        <v>0</v>
      </c>
      <c r="AQ1285" s="154">
        <v>0</v>
      </c>
      <c r="AR1285" s="154">
        <v>0</v>
      </c>
      <c r="AS1285" s="154">
        <v>0</v>
      </c>
      <c r="AT1285" s="154">
        <v>0</v>
      </c>
      <c r="AU1285" s="154">
        <v>510970.65</v>
      </c>
      <c r="AV1285" s="154">
        <v>0</v>
      </c>
      <c r="AW1285" s="154">
        <v>0</v>
      </c>
      <c r="AX1285" s="154">
        <v>0</v>
      </c>
      <c r="AY1285" s="154">
        <v>0</v>
      </c>
      <c r="AZ1285" s="154">
        <v>0</v>
      </c>
      <c r="BA1285" s="154">
        <v>0</v>
      </c>
      <c r="BB1285" s="154">
        <v>0</v>
      </c>
      <c r="BC1285" s="22">
        <f t="shared" si="60"/>
        <v>0</v>
      </c>
      <c r="BD1285" s="22">
        <f t="shared" si="61"/>
        <v>510970.65</v>
      </c>
      <c r="BE1285" s="22">
        <f t="shared" si="62"/>
        <v>510970.65</v>
      </c>
    </row>
    <row r="1286" spans="1:57" x14ac:dyDescent="0.3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0">
        <v>44685</v>
      </c>
      <c r="AF1286" s="140">
        <v>46511</v>
      </c>
      <c r="AG1286" s="83">
        <v>1191863.72</v>
      </c>
      <c r="AH1286" s="83">
        <v>2.6777777777777776</v>
      </c>
      <c r="AI1286" s="83">
        <v>5</v>
      </c>
      <c r="AJ1286" s="142">
        <v>7.1294999999999997E-2</v>
      </c>
      <c r="AK1286" s="79" t="s">
        <v>651</v>
      </c>
      <c r="AL1286" s="79" t="s">
        <v>652</v>
      </c>
      <c r="AM1286" s="154">
        <v>0</v>
      </c>
      <c r="AN1286" s="154">
        <v>0</v>
      </c>
      <c r="AO1286" s="154">
        <v>0</v>
      </c>
      <c r="AP1286" s="154">
        <v>0</v>
      </c>
      <c r="AQ1286" s="154">
        <v>0</v>
      </c>
      <c r="AR1286" s="154">
        <v>0</v>
      </c>
      <c r="AS1286" s="154">
        <v>0</v>
      </c>
      <c r="AT1286" s="154">
        <v>0</v>
      </c>
      <c r="AU1286" s="154">
        <v>0</v>
      </c>
      <c r="AV1286" s="154">
        <v>0</v>
      </c>
      <c r="AW1286" s="154">
        <v>0</v>
      </c>
      <c r="AX1286" s="154">
        <v>0</v>
      </c>
      <c r="AY1286" s="154">
        <v>0</v>
      </c>
      <c r="AZ1286" s="154">
        <v>0</v>
      </c>
      <c r="BA1286" s="154">
        <v>0</v>
      </c>
      <c r="BB1286" s="154">
        <v>0</v>
      </c>
      <c r="BC1286" s="22">
        <f t="shared" si="60"/>
        <v>0</v>
      </c>
      <c r="BD1286" s="22">
        <f t="shared" si="61"/>
        <v>0</v>
      </c>
      <c r="BE1286" s="22">
        <f t="shared" si="62"/>
        <v>0</v>
      </c>
    </row>
    <row r="1287" spans="1:57" x14ac:dyDescent="0.3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0">
        <v>44698</v>
      </c>
      <c r="AF1287" s="140">
        <v>48351</v>
      </c>
      <c r="AG1287" s="144">
        <v>200000000</v>
      </c>
      <c r="AH1287" s="83">
        <v>7.7138888888888886</v>
      </c>
      <c r="AI1287" s="83">
        <v>10</v>
      </c>
      <c r="AJ1287" s="142">
        <v>7.8262999999999999E-2</v>
      </c>
      <c r="AK1287" s="79" t="s">
        <v>651</v>
      </c>
      <c r="AL1287" s="79" t="s">
        <v>652</v>
      </c>
      <c r="AM1287" s="154">
        <v>0</v>
      </c>
      <c r="AN1287" s="154">
        <v>0</v>
      </c>
      <c r="AO1287" s="154">
        <v>0</v>
      </c>
      <c r="AP1287" s="154">
        <v>0</v>
      </c>
      <c r="AQ1287" s="154">
        <v>0</v>
      </c>
      <c r="AR1287" s="154">
        <v>0</v>
      </c>
      <c r="AS1287" s="154">
        <v>0</v>
      </c>
      <c r="AT1287" s="154">
        <v>0</v>
      </c>
      <c r="AU1287" s="154">
        <v>0</v>
      </c>
      <c r="AV1287" s="154">
        <v>0</v>
      </c>
      <c r="AW1287" s="154">
        <v>0</v>
      </c>
      <c r="AX1287" s="154">
        <v>0</v>
      </c>
      <c r="AY1287" s="154">
        <v>0</v>
      </c>
      <c r="AZ1287" s="154">
        <v>0</v>
      </c>
      <c r="BA1287" s="154">
        <v>0</v>
      </c>
      <c r="BB1287" s="154">
        <v>0</v>
      </c>
      <c r="BC1287" s="22">
        <f t="shared" si="60"/>
        <v>0</v>
      </c>
      <c r="BD1287" s="22">
        <f t="shared" si="61"/>
        <v>0</v>
      </c>
      <c r="BE1287" s="22">
        <f t="shared" si="62"/>
        <v>0</v>
      </c>
    </row>
    <row r="1288" spans="1:57" x14ac:dyDescent="0.3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0">
        <v>44698</v>
      </c>
      <c r="AF1288" s="140">
        <v>48351</v>
      </c>
      <c r="AG1288" s="144">
        <v>186980919.342462</v>
      </c>
      <c r="AH1288" s="83">
        <v>7.7138888888888886</v>
      </c>
      <c r="AI1288" s="83">
        <v>10</v>
      </c>
      <c r="AJ1288" s="142">
        <v>7.8262999999999999E-2</v>
      </c>
      <c r="AK1288" s="79" t="s">
        <v>651</v>
      </c>
      <c r="AL1288" s="79" t="s">
        <v>652</v>
      </c>
      <c r="AM1288" s="154">
        <v>0</v>
      </c>
      <c r="AN1288" s="154">
        <v>0</v>
      </c>
      <c r="AO1288" s="154">
        <v>0</v>
      </c>
      <c r="AP1288" s="154">
        <v>0</v>
      </c>
      <c r="AQ1288" s="154">
        <v>0</v>
      </c>
      <c r="AR1288" s="154">
        <v>0</v>
      </c>
      <c r="AS1288" s="154">
        <v>0</v>
      </c>
      <c r="AT1288" s="154">
        <v>0</v>
      </c>
      <c r="AU1288" s="154">
        <v>0</v>
      </c>
      <c r="AV1288" s="154">
        <v>0</v>
      </c>
      <c r="AW1288" s="154">
        <v>0</v>
      </c>
      <c r="AX1288" s="154">
        <v>0</v>
      </c>
      <c r="AY1288" s="154">
        <v>0</v>
      </c>
      <c r="AZ1288" s="154">
        <v>0</v>
      </c>
      <c r="BA1288" s="154">
        <v>0</v>
      </c>
      <c r="BB1288" s="154">
        <v>0</v>
      </c>
      <c r="BC1288" s="22">
        <f t="shared" si="60"/>
        <v>0</v>
      </c>
      <c r="BD1288" s="22">
        <f t="shared" si="61"/>
        <v>0</v>
      </c>
      <c r="BE1288" s="22">
        <f t="shared" si="62"/>
        <v>0</v>
      </c>
    </row>
    <row r="1289" spans="1:57" x14ac:dyDescent="0.3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0">
        <v>44685</v>
      </c>
      <c r="AF1289" s="145">
        <v>45781</v>
      </c>
      <c r="AG1289" s="83">
        <v>1702512.99</v>
      </c>
      <c r="AH1289" s="83">
        <v>0.67777777777777781</v>
      </c>
      <c r="AI1289" s="83">
        <v>3</v>
      </c>
      <c r="AJ1289" s="142">
        <v>6.1652999999999999E-2</v>
      </c>
      <c r="AK1289" s="79" t="s">
        <v>651</v>
      </c>
      <c r="AL1289" s="79" t="s">
        <v>652</v>
      </c>
      <c r="AM1289" s="154">
        <v>0</v>
      </c>
      <c r="AN1289" s="154">
        <v>0</v>
      </c>
      <c r="AO1289" s="154">
        <v>0</v>
      </c>
      <c r="AP1289" s="154">
        <v>0</v>
      </c>
      <c r="AQ1289" s="154">
        <v>0</v>
      </c>
      <c r="AR1289" s="154">
        <v>0</v>
      </c>
      <c r="AS1289" s="154">
        <v>0</v>
      </c>
      <c r="AT1289" s="154">
        <v>0</v>
      </c>
      <c r="AU1289" s="154">
        <v>1702512.99</v>
      </c>
      <c r="AV1289" s="154">
        <v>0</v>
      </c>
      <c r="AW1289" s="154">
        <v>0</v>
      </c>
      <c r="AX1289" s="154">
        <v>0</v>
      </c>
      <c r="AY1289" s="154">
        <v>0</v>
      </c>
      <c r="AZ1289" s="154">
        <v>0</v>
      </c>
      <c r="BA1289" s="154">
        <v>0</v>
      </c>
      <c r="BB1289" s="154">
        <v>0</v>
      </c>
      <c r="BC1289" s="22">
        <f t="shared" si="60"/>
        <v>0</v>
      </c>
      <c r="BD1289" s="22">
        <f t="shared" si="61"/>
        <v>1702512.99</v>
      </c>
      <c r="BE1289" s="22">
        <f t="shared" si="62"/>
        <v>1702512.99</v>
      </c>
    </row>
    <row r="1290" spans="1:57" x14ac:dyDescent="0.3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0</v>
      </c>
      <c r="AE1290" s="140">
        <v>44685</v>
      </c>
      <c r="AF1290" s="145">
        <v>45416</v>
      </c>
      <c r="AG1290" s="83">
        <v>10000000</v>
      </c>
      <c r="AH1290" s="83">
        <v>0</v>
      </c>
      <c r="AI1290" s="83">
        <v>0</v>
      </c>
      <c r="AJ1290" s="142">
        <v>5.1889000000000005E-2</v>
      </c>
      <c r="AK1290" s="79" t="s">
        <v>651</v>
      </c>
      <c r="AL1290" s="79" t="s">
        <v>652</v>
      </c>
      <c r="AM1290" s="154">
        <v>0</v>
      </c>
      <c r="AN1290" s="154">
        <v>0</v>
      </c>
      <c r="AO1290" s="154">
        <v>0</v>
      </c>
      <c r="AP1290" s="154">
        <v>0</v>
      </c>
      <c r="AQ1290" s="154">
        <v>0</v>
      </c>
      <c r="AR1290" s="154">
        <v>0</v>
      </c>
      <c r="AS1290" s="154">
        <v>0</v>
      </c>
      <c r="AT1290" s="154">
        <v>0</v>
      </c>
      <c r="AU1290" s="154">
        <v>0</v>
      </c>
      <c r="AV1290" s="154">
        <v>0</v>
      </c>
      <c r="AW1290" s="154">
        <v>0</v>
      </c>
      <c r="AX1290" s="154">
        <v>0</v>
      </c>
      <c r="AY1290" s="154">
        <v>0</v>
      </c>
      <c r="AZ1290" s="154">
        <v>0</v>
      </c>
      <c r="BA1290" s="154">
        <v>0</v>
      </c>
      <c r="BB1290" s="154">
        <v>0</v>
      </c>
      <c r="BC1290" s="22">
        <f t="shared" si="60"/>
        <v>0</v>
      </c>
      <c r="BD1290" s="22">
        <f t="shared" si="61"/>
        <v>0</v>
      </c>
      <c r="BE1290" s="22">
        <f t="shared" si="62"/>
        <v>0</v>
      </c>
    </row>
    <row r="1291" spans="1:57" x14ac:dyDescent="0.3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0">
        <v>44685</v>
      </c>
      <c r="AF1291" s="145">
        <v>45781</v>
      </c>
      <c r="AG1291" s="83">
        <v>6081352.5199999996</v>
      </c>
      <c r="AH1291" s="83">
        <v>0.67777777777777781</v>
      </c>
      <c r="AI1291" s="83">
        <v>3</v>
      </c>
      <c r="AJ1291" s="142">
        <v>6.1652999999999999E-2</v>
      </c>
      <c r="AK1291" s="79" t="s">
        <v>651</v>
      </c>
      <c r="AL1291" s="79" t="s">
        <v>652</v>
      </c>
      <c r="AM1291" s="154">
        <v>0</v>
      </c>
      <c r="AN1291" s="154">
        <v>0</v>
      </c>
      <c r="AO1291" s="154">
        <v>0</v>
      </c>
      <c r="AP1291" s="154">
        <v>0</v>
      </c>
      <c r="AQ1291" s="154">
        <v>0</v>
      </c>
      <c r="AR1291" s="154">
        <v>0</v>
      </c>
      <c r="AS1291" s="154">
        <v>0</v>
      </c>
      <c r="AT1291" s="154">
        <v>0</v>
      </c>
      <c r="AU1291" s="154">
        <v>6081352.5199999996</v>
      </c>
      <c r="AV1291" s="154">
        <v>0</v>
      </c>
      <c r="AW1291" s="154">
        <v>0</v>
      </c>
      <c r="AX1291" s="154">
        <v>0</v>
      </c>
      <c r="AY1291" s="154">
        <v>0</v>
      </c>
      <c r="AZ1291" s="154">
        <v>0</v>
      </c>
      <c r="BA1291" s="154">
        <v>0</v>
      </c>
      <c r="BB1291" s="154">
        <v>0</v>
      </c>
      <c r="BC1291" s="22">
        <f t="shared" si="60"/>
        <v>0</v>
      </c>
      <c r="BD1291" s="22">
        <f t="shared" si="61"/>
        <v>6081352.5199999996</v>
      </c>
      <c r="BE1291" s="22">
        <f t="shared" si="62"/>
        <v>6081352.5199999996</v>
      </c>
    </row>
    <row r="1292" spans="1:57" x14ac:dyDescent="0.3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0">
        <v>44685</v>
      </c>
      <c r="AF1292" s="145">
        <v>45781</v>
      </c>
      <c r="AG1292" s="83">
        <v>1350237.19</v>
      </c>
      <c r="AH1292" s="83">
        <v>0.67777777777777781</v>
      </c>
      <c r="AI1292" s="83">
        <v>3</v>
      </c>
      <c r="AJ1292" s="142">
        <v>6.1652999999999999E-2</v>
      </c>
      <c r="AK1292" s="79" t="s">
        <v>651</v>
      </c>
      <c r="AL1292" s="79" t="s">
        <v>652</v>
      </c>
      <c r="AM1292" s="154">
        <v>0</v>
      </c>
      <c r="AN1292" s="154">
        <v>0</v>
      </c>
      <c r="AO1292" s="154">
        <v>0</v>
      </c>
      <c r="AP1292" s="154">
        <v>0</v>
      </c>
      <c r="AQ1292" s="154">
        <v>0</v>
      </c>
      <c r="AR1292" s="154">
        <v>0</v>
      </c>
      <c r="AS1292" s="154">
        <v>0</v>
      </c>
      <c r="AT1292" s="154">
        <v>0</v>
      </c>
      <c r="AU1292" s="154">
        <v>1350237.19</v>
      </c>
      <c r="AV1292" s="154">
        <v>0</v>
      </c>
      <c r="AW1292" s="154">
        <v>0</v>
      </c>
      <c r="AX1292" s="154">
        <v>0</v>
      </c>
      <c r="AY1292" s="154">
        <v>0</v>
      </c>
      <c r="AZ1292" s="154">
        <v>0</v>
      </c>
      <c r="BA1292" s="154">
        <v>0</v>
      </c>
      <c r="BB1292" s="154">
        <v>0</v>
      </c>
      <c r="BC1292" s="22">
        <f t="shared" si="60"/>
        <v>0</v>
      </c>
      <c r="BD1292" s="22">
        <f t="shared" si="61"/>
        <v>1350237.19</v>
      </c>
      <c r="BE1292" s="22">
        <f t="shared" si="62"/>
        <v>1350237.19</v>
      </c>
    </row>
    <row r="1293" spans="1:57" x14ac:dyDescent="0.3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0</v>
      </c>
      <c r="X1293" s="77">
        <v>0</v>
      </c>
      <c r="Y1293" s="77">
        <v>0</v>
      </c>
      <c r="Z1293" s="77">
        <v>0</v>
      </c>
      <c r="AA1293" s="77">
        <v>0</v>
      </c>
      <c r="AB1293" s="77">
        <v>0</v>
      </c>
      <c r="AC1293" s="77">
        <v>0</v>
      </c>
      <c r="AD1293" s="77">
        <v>0</v>
      </c>
      <c r="AE1293" s="140">
        <v>44735</v>
      </c>
      <c r="AF1293" s="145">
        <v>45466</v>
      </c>
      <c r="AG1293" s="83">
        <v>46167.5</v>
      </c>
      <c r="AH1293" s="83">
        <v>0</v>
      </c>
      <c r="AI1293" s="83">
        <v>0</v>
      </c>
      <c r="AJ1293" s="142">
        <v>3.8199999999999998E-2</v>
      </c>
      <c r="AK1293" s="79" t="s">
        <v>651</v>
      </c>
      <c r="AL1293" s="79" t="s">
        <v>652</v>
      </c>
      <c r="AM1293" s="154">
        <v>0</v>
      </c>
      <c r="AN1293" s="154">
        <v>0</v>
      </c>
      <c r="AO1293" s="154">
        <v>0</v>
      </c>
      <c r="AP1293" s="154">
        <v>0</v>
      </c>
      <c r="AQ1293" s="154">
        <v>0</v>
      </c>
      <c r="AR1293" s="154">
        <v>0</v>
      </c>
      <c r="AS1293" s="154">
        <v>0</v>
      </c>
      <c r="AT1293" s="154">
        <v>0</v>
      </c>
      <c r="AU1293" s="154">
        <v>0</v>
      </c>
      <c r="AV1293" s="154">
        <v>0</v>
      </c>
      <c r="AW1293" s="154">
        <v>0</v>
      </c>
      <c r="AX1293" s="154">
        <v>0</v>
      </c>
      <c r="AY1293" s="154">
        <v>0</v>
      </c>
      <c r="AZ1293" s="154">
        <v>0</v>
      </c>
      <c r="BA1293" s="154">
        <v>0</v>
      </c>
      <c r="BB1293" s="154">
        <v>0</v>
      </c>
      <c r="BC1293" s="22">
        <f t="shared" si="60"/>
        <v>0</v>
      </c>
      <c r="BD1293" s="22">
        <f t="shared" si="61"/>
        <v>0</v>
      </c>
      <c r="BE1293" s="22">
        <f t="shared" si="62"/>
        <v>0</v>
      </c>
    </row>
    <row r="1294" spans="1:57" x14ac:dyDescent="0.3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0">
        <v>44735</v>
      </c>
      <c r="AF1294" s="145">
        <v>45831</v>
      </c>
      <c r="AG1294" s="83">
        <v>463150</v>
      </c>
      <c r="AH1294" s="83">
        <v>0.81388888888888888</v>
      </c>
      <c r="AI1294" s="83">
        <v>3</v>
      </c>
      <c r="AJ1294" s="142">
        <v>4.2999999999999997E-2</v>
      </c>
      <c r="AK1294" s="79" t="s">
        <v>651</v>
      </c>
      <c r="AL1294" s="79" t="s">
        <v>652</v>
      </c>
      <c r="AM1294" s="154">
        <v>0</v>
      </c>
      <c r="AN1294" s="154">
        <v>0</v>
      </c>
      <c r="AO1294" s="154">
        <v>0</v>
      </c>
      <c r="AP1294" s="154">
        <v>231575</v>
      </c>
      <c r="AQ1294" s="154">
        <v>0</v>
      </c>
      <c r="AR1294" s="154">
        <v>0</v>
      </c>
      <c r="AS1294" s="154">
        <v>0</v>
      </c>
      <c r="AT1294" s="154">
        <v>0</v>
      </c>
      <c r="AU1294" s="154">
        <v>0</v>
      </c>
      <c r="AV1294" s="154">
        <v>231575</v>
      </c>
      <c r="AW1294" s="154">
        <v>0</v>
      </c>
      <c r="AX1294" s="154">
        <v>0</v>
      </c>
      <c r="AY1294" s="154">
        <v>0</v>
      </c>
      <c r="AZ1294" s="154">
        <v>0</v>
      </c>
      <c r="BA1294" s="154">
        <v>0</v>
      </c>
      <c r="BB1294" s="154">
        <v>0</v>
      </c>
      <c r="BC1294" s="22">
        <f t="shared" si="60"/>
        <v>231575</v>
      </c>
      <c r="BD1294" s="22">
        <f t="shared" si="61"/>
        <v>231575</v>
      </c>
      <c r="BE1294" s="22">
        <f t="shared" si="62"/>
        <v>463150</v>
      </c>
    </row>
    <row r="1295" spans="1:57" x14ac:dyDescent="0.3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0">
        <v>44735</v>
      </c>
      <c r="AF1295" s="145">
        <v>46196</v>
      </c>
      <c r="AG1295" s="83">
        <v>257682.5</v>
      </c>
      <c r="AH1295" s="83">
        <v>1.8138888888888889</v>
      </c>
      <c r="AI1295" s="83">
        <v>4</v>
      </c>
      <c r="AJ1295" s="142">
        <v>4.7100000000000003E-2</v>
      </c>
      <c r="AK1295" s="79" t="s">
        <v>651</v>
      </c>
      <c r="AL1295" s="79" t="s">
        <v>652</v>
      </c>
      <c r="AM1295" s="154">
        <v>0</v>
      </c>
      <c r="AN1295" s="154">
        <v>0</v>
      </c>
      <c r="AO1295" s="154">
        <v>0</v>
      </c>
      <c r="AP1295" s="154">
        <v>0</v>
      </c>
      <c r="AQ1295" s="154">
        <v>0</v>
      </c>
      <c r="AR1295" s="154">
        <v>0</v>
      </c>
      <c r="AS1295" s="154">
        <v>0</v>
      </c>
      <c r="AT1295" s="154">
        <v>0</v>
      </c>
      <c r="AU1295" s="154">
        <v>0</v>
      </c>
      <c r="AV1295" s="154">
        <v>0</v>
      </c>
      <c r="AW1295" s="154">
        <v>0</v>
      </c>
      <c r="AX1295" s="154">
        <v>0</v>
      </c>
      <c r="AY1295" s="154">
        <v>0</v>
      </c>
      <c r="AZ1295" s="154">
        <v>0</v>
      </c>
      <c r="BA1295" s="154">
        <v>0</v>
      </c>
      <c r="BB1295" s="154">
        <v>128841.25</v>
      </c>
      <c r="BC1295" s="22">
        <f t="shared" si="60"/>
        <v>0</v>
      </c>
      <c r="BD1295" s="22">
        <f t="shared" si="61"/>
        <v>128841.25</v>
      </c>
      <c r="BE1295" s="22">
        <f t="shared" si="62"/>
        <v>128841.25</v>
      </c>
    </row>
    <row r="1296" spans="1:57" x14ac:dyDescent="0.3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0">
        <v>44735</v>
      </c>
      <c r="AF1296" s="145">
        <v>46561</v>
      </c>
      <c r="AG1296" s="83">
        <v>851517.5</v>
      </c>
      <c r="AH1296" s="83">
        <v>2.8138888888888891</v>
      </c>
      <c r="AI1296" s="83">
        <v>5</v>
      </c>
      <c r="AJ1296" s="142">
        <v>5.0700000000000002E-2</v>
      </c>
      <c r="AK1296" s="79" t="s">
        <v>651</v>
      </c>
      <c r="AL1296" s="79" t="s">
        <v>652</v>
      </c>
      <c r="AM1296" s="154">
        <v>0</v>
      </c>
      <c r="AN1296" s="154">
        <v>0</v>
      </c>
      <c r="AO1296" s="154">
        <v>0</v>
      </c>
      <c r="AP1296" s="154">
        <v>0</v>
      </c>
      <c r="AQ1296" s="154">
        <v>0</v>
      </c>
      <c r="AR1296" s="154">
        <v>0</v>
      </c>
      <c r="AS1296" s="154">
        <v>0</v>
      </c>
      <c r="AT1296" s="154">
        <v>0</v>
      </c>
      <c r="AU1296" s="154">
        <v>0</v>
      </c>
      <c r="AV1296" s="154">
        <v>0</v>
      </c>
      <c r="AW1296" s="154">
        <v>0</v>
      </c>
      <c r="AX1296" s="154">
        <v>0</v>
      </c>
      <c r="AY1296" s="154">
        <v>0</v>
      </c>
      <c r="AZ1296" s="154">
        <v>0</v>
      </c>
      <c r="BA1296" s="154">
        <v>0</v>
      </c>
      <c r="BB1296" s="154">
        <v>0</v>
      </c>
      <c r="BC1296" s="22">
        <f t="shared" si="60"/>
        <v>0</v>
      </c>
      <c r="BD1296" s="22">
        <f t="shared" si="61"/>
        <v>0</v>
      </c>
      <c r="BE1296" s="22">
        <f t="shared" si="62"/>
        <v>0</v>
      </c>
    </row>
    <row r="1297" spans="1:57" x14ac:dyDescent="0.3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0">
        <v>44735</v>
      </c>
      <c r="AF1297" s="145">
        <v>46927</v>
      </c>
      <c r="AG1297" s="83">
        <v>50740</v>
      </c>
      <c r="AH1297" s="83">
        <v>3.8138888888888891</v>
      </c>
      <c r="AI1297" s="83">
        <v>6</v>
      </c>
      <c r="AJ1297" s="142">
        <v>5.3600000000000002E-2</v>
      </c>
      <c r="AK1297" s="79" t="s">
        <v>651</v>
      </c>
      <c r="AL1297" s="79" t="s">
        <v>652</v>
      </c>
      <c r="AM1297" s="154">
        <v>0</v>
      </c>
      <c r="AN1297" s="154">
        <v>0</v>
      </c>
      <c r="AO1297" s="154">
        <v>0</v>
      </c>
      <c r="AP1297" s="154">
        <v>0</v>
      </c>
      <c r="AQ1297" s="154">
        <v>0</v>
      </c>
      <c r="AR1297" s="154">
        <v>0</v>
      </c>
      <c r="AS1297" s="154">
        <v>0</v>
      </c>
      <c r="AT1297" s="154">
        <v>0</v>
      </c>
      <c r="AU1297" s="154">
        <v>0</v>
      </c>
      <c r="AV1297" s="154">
        <v>0</v>
      </c>
      <c r="AW1297" s="154">
        <v>0</v>
      </c>
      <c r="AX1297" s="154">
        <v>0</v>
      </c>
      <c r="AY1297" s="154">
        <v>0</v>
      </c>
      <c r="AZ1297" s="154">
        <v>0</v>
      </c>
      <c r="BA1297" s="154">
        <v>0</v>
      </c>
      <c r="BB1297" s="154">
        <v>0</v>
      </c>
      <c r="BC1297" s="22">
        <f t="shared" si="60"/>
        <v>0</v>
      </c>
      <c r="BD1297" s="22">
        <f t="shared" si="61"/>
        <v>0</v>
      </c>
      <c r="BE1297" s="22">
        <f t="shared" si="62"/>
        <v>0</v>
      </c>
    </row>
    <row r="1298" spans="1:57" x14ac:dyDescent="0.3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0">
        <v>44735</v>
      </c>
      <c r="AF1298" s="145">
        <v>47292</v>
      </c>
      <c r="AG1298" s="83">
        <v>159300</v>
      </c>
      <c r="AH1298" s="83">
        <v>4.8138888888888891</v>
      </c>
      <c r="AI1298" s="83">
        <v>7</v>
      </c>
      <c r="AJ1298" s="142">
        <v>5.6399999999999999E-2</v>
      </c>
      <c r="AK1298" s="79" t="s">
        <v>651</v>
      </c>
      <c r="AL1298" s="79" t="s">
        <v>652</v>
      </c>
      <c r="AM1298" s="154">
        <v>0</v>
      </c>
      <c r="AN1298" s="154">
        <v>0</v>
      </c>
      <c r="AO1298" s="154">
        <v>0</v>
      </c>
      <c r="AP1298" s="154">
        <v>0</v>
      </c>
      <c r="AQ1298" s="154">
        <v>0</v>
      </c>
      <c r="AR1298" s="154">
        <v>0</v>
      </c>
      <c r="AS1298" s="154">
        <v>0</v>
      </c>
      <c r="AT1298" s="154">
        <v>0</v>
      </c>
      <c r="AU1298" s="154">
        <v>0</v>
      </c>
      <c r="AV1298" s="154">
        <v>0</v>
      </c>
      <c r="AW1298" s="154">
        <v>0</v>
      </c>
      <c r="AX1298" s="154">
        <v>0</v>
      </c>
      <c r="AY1298" s="154">
        <v>0</v>
      </c>
      <c r="AZ1298" s="154">
        <v>0</v>
      </c>
      <c r="BA1298" s="154">
        <v>0</v>
      </c>
      <c r="BB1298" s="154">
        <v>0</v>
      </c>
      <c r="BC1298" s="22">
        <f t="shared" si="60"/>
        <v>0</v>
      </c>
      <c r="BD1298" s="22">
        <f t="shared" si="61"/>
        <v>0</v>
      </c>
      <c r="BE1298" s="22">
        <f t="shared" si="62"/>
        <v>0</v>
      </c>
    </row>
    <row r="1299" spans="1:57" x14ac:dyDescent="0.3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0</v>
      </c>
      <c r="X1299" s="77">
        <v>0</v>
      </c>
      <c r="Y1299" s="77">
        <v>0</v>
      </c>
      <c r="Z1299" s="77">
        <v>0</v>
      </c>
      <c r="AA1299" s="77">
        <v>0</v>
      </c>
      <c r="AB1299" s="77">
        <v>0</v>
      </c>
      <c r="AC1299" s="77">
        <v>0</v>
      </c>
      <c r="AD1299" s="77">
        <v>0</v>
      </c>
      <c r="AE1299" s="140">
        <v>44739</v>
      </c>
      <c r="AF1299" s="145">
        <v>45470</v>
      </c>
      <c r="AG1299" s="83">
        <v>617140</v>
      </c>
      <c r="AH1299" s="83">
        <v>0</v>
      </c>
      <c r="AI1299" s="83">
        <v>0</v>
      </c>
      <c r="AJ1299" s="142">
        <v>3.8199999999999998E-2</v>
      </c>
      <c r="AK1299" s="79" t="s">
        <v>651</v>
      </c>
      <c r="AL1299" s="79" t="s">
        <v>652</v>
      </c>
      <c r="AM1299" s="154">
        <v>0</v>
      </c>
      <c r="AN1299" s="154">
        <v>0</v>
      </c>
      <c r="AO1299" s="154">
        <v>0</v>
      </c>
      <c r="AP1299" s="154">
        <v>0</v>
      </c>
      <c r="AQ1299" s="154">
        <v>0</v>
      </c>
      <c r="AR1299" s="154">
        <v>0</v>
      </c>
      <c r="AS1299" s="154">
        <v>0</v>
      </c>
      <c r="AT1299" s="154">
        <v>0</v>
      </c>
      <c r="AU1299" s="154">
        <v>0</v>
      </c>
      <c r="AV1299" s="154">
        <v>0</v>
      </c>
      <c r="AW1299" s="154">
        <v>0</v>
      </c>
      <c r="AX1299" s="154">
        <v>0</v>
      </c>
      <c r="AY1299" s="154">
        <v>0</v>
      </c>
      <c r="AZ1299" s="154">
        <v>0</v>
      </c>
      <c r="BA1299" s="154">
        <v>0</v>
      </c>
      <c r="BB1299" s="154">
        <v>0</v>
      </c>
      <c r="BC1299" s="22">
        <f t="shared" si="60"/>
        <v>0</v>
      </c>
      <c r="BD1299" s="22">
        <f t="shared" si="61"/>
        <v>0</v>
      </c>
      <c r="BE1299" s="22">
        <f t="shared" si="62"/>
        <v>0</v>
      </c>
    </row>
    <row r="1300" spans="1:57" x14ac:dyDescent="0.3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0">
        <v>44739</v>
      </c>
      <c r="AF1300" s="145">
        <v>45835</v>
      </c>
      <c r="AG1300" s="83">
        <v>862285</v>
      </c>
      <c r="AH1300" s="83">
        <v>0.82499999999999996</v>
      </c>
      <c r="AI1300" s="83">
        <v>3</v>
      </c>
      <c r="AJ1300" s="142">
        <v>4.2999999999999997E-2</v>
      </c>
      <c r="AK1300" s="79" t="s">
        <v>651</v>
      </c>
      <c r="AL1300" s="79" t="s">
        <v>652</v>
      </c>
      <c r="AM1300" s="154">
        <v>0</v>
      </c>
      <c r="AN1300" s="154">
        <v>0</v>
      </c>
      <c r="AO1300" s="154">
        <v>0</v>
      </c>
      <c r="AP1300" s="154">
        <v>431142.5</v>
      </c>
      <c r="AQ1300" s="154">
        <v>0</v>
      </c>
      <c r="AR1300" s="154">
        <v>0</v>
      </c>
      <c r="AS1300" s="154">
        <v>0</v>
      </c>
      <c r="AT1300" s="154">
        <v>0</v>
      </c>
      <c r="AU1300" s="154">
        <v>0</v>
      </c>
      <c r="AV1300" s="154">
        <v>431142.5</v>
      </c>
      <c r="AW1300" s="154">
        <v>0</v>
      </c>
      <c r="AX1300" s="154">
        <v>0</v>
      </c>
      <c r="AY1300" s="154">
        <v>0</v>
      </c>
      <c r="AZ1300" s="154">
        <v>0</v>
      </c>
      <c r="BA1300" s="154">
        <v>0</v>
      </c>
      <c r="BB1300" s="154">
        <v>0</v>
      </c>
      <c r="BC1300" s="22">
        <f t="shared" si="60"/>
        <v>431142.5</v>
      </c>
      <c r="BD1300" s="22">
        <f t="shared" si="61"/>
        <v>431142.5</v>
      </c>
      <c r="BE1300" s="22">
        <f t="shared" si="62"/>
        <v>862285</v>
      </c>
    </row>
    <row r="1301" spans="1:57" x14ac:dyDescent="0.3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0">
        <v>44739</v>
      </c>
      <c r="AF1301" s="145">
        <v>46200</v>
      </c>
      <c r="AG1301" s="83">
        <v>530557.5</v>
      </c>
      <c r="AH1301" s="83">
        <v>1.825</v>
      </c>
      <c r="AI1301" s="83">
        <v>4</v>
      </c>
      <c r="AJ1301" s="142">
        <v>4.7100000000000003E-2</v>
      </c>
      <c r="AK1301" s="79" t="s">
        <v>651</v>
      </c>
      <c r="AL1301" s="79" t="s">
        <v>652</v>
      </c>
      <c r="AM1301" s="154">
        <v>0</v>
      </c>
      <c r="AN1301" s="154">
        <v>0</v>
      </c>
      <c r="AO1301" s="154">
        <v>0</v>
      </c>
      <c r="AP1301" s="154">
        <v>0</v>
      </c>
      <c r="AQ1301" s="154">
        <v>0</v>
      </c>
      <c r="AR1301" s="154">
        <v>0</v>
      </c>
      <c r="AS1301" s="154">
        <v>0</v>
      </c>
      <c r="AT1301" s="154">
        <v>0</v>
      </c>
      <c r="AU1301" s="154">
        <v>0</v>
      </c>
      <c r="AV1301" s="154">
        <v>0</v>
      </c>
      <c r="AW1301" s="154">
        <v>0</v>
      </c>
      <c r="AX1301" s="154">
        <v>0</v>
      </c>
      <c r="AY1301" s="154">
        <v>0</v>
      </c>
      <c r="AZ1301" s="154">
        <v>0</v>
      </c>
      <c r="BA1301" s="154">
        <v>0</v>
      </c>
      <c r="BB1301" s="154">
        <v>265278.75</v>
      </c>
      <c r="BC1301" s="22">
        <f t="shared" si="60"/>
        <v>0</v>
      </c>
      <c r="BD1301" s="22">
        <f t="shared" si="61"/>
        <v>265278.75</v>
      </c>
      <c r="BE1301" s="22">
        <f t="shared" si="62"/>
        <v>265278.75</v>
      </c>
    </row>
    <row r="1302" spans="1:57" x14ac:dyDescent="0.3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0">
        <v>44739</v>
      </c>
      <c r="AF1302" s="145">
        <v>46565</v>
      </c>
      <c r="AG1302" s="83">
        <v>2247457.5</v>
      </c>
      <c r="AH1302" s="83">
        <v>2.8250000000000002</v>
      </c>
      <c r="AI1302" s="83">
        <v>5</v>
      </c>
      <c r="AJ1302" s="142">
        <v>5.0700000000000002E-2</v>
      </c>
      <c r="AK1302" s="79" t="s">
        <v>651</v>
      </c>
      <c r="AL1302" s="79" t="s">
        <v>652</v>
      </c>
      <c r="AM1302" s="154">
        <v>0</v>
      </c>
      <c r="AN1302" s="154">
        <v>0</v>
      </c>
      <c r="AO1302" s="154">
        <v>0</v>
      </c>
      <c r="AP1302" s="154">
        <v>0</v>
      </c>
      <c r="AQ1302" s="154">
        <v>0</v>
      </c>
      <c r="AR1302" s="154">
        <v>0</v>
      </c>
      <c r="AS1302" s="154">
        <v>0</v>
      </c>
      <c r="AT1302" s="154">
        <v>0</v>
      </c>
      <c r="AU1302" s="154">
        <v>0</v>
      </c>
      <c r="AV1302" s="154">
        <v>0</v>
      </c>
      <c r="AW1302" s="154">
        <v>0</v>
      </c>
      <c r="AX1302" s="154">
        <v>0</v>
      </c>
      <c r="AY1302" s="154">
        <v>0</v>
      </c>
      <c r="AZ1302" s="154">
        <v>0</v>
      </c>
      <c r="BA1302" s="154">
        <v>0</v>
      </c>
      <c r="BB1302" s="154">
        <v>0</v>
      </c>
      <c r="BC1302" s="22">
        <f t="shared" si="60"/>
        <v>0</v>
      </c>
      <c r="BD1302" s="22">
        <f t="shared" si="61"/>
        <v>0</v>
      </c>
      <c r="BE1302" s="22">
        <f t="shared" si="62"/>
        <v>0</v>
      </c>
    </row>
    <row r="1303" spans="1:57" x14ac:dyDescent="0.3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0">
        <v>44739</v>
      </c>
      <c r="AF1303" s="145">
        <v>46931</v>
      </c>
      <c r="AG1303" s="83">
        <v>9782937.5</v>
      </c>
      <c r="AH1303" s="83">
        <v>3.8250000000000002</v>
      </c>
      <c r="AI1303" s="83">
        <v>6</v>
      </c>
      <c r="AJ1303" s="142">
        <v>5.3600000000000002E-2</v>
      </c>
      <c r="AK1303" s="79" t="s">
        <v>651</v>
      </c>
      <c r="AL1303" s="79" t="s">
        <v>652</v>
      </c>
      <c r="AM1303" s="154">
        <v>0</v>
      </c>
      <c r="AN1303" s="154">
        <v>0</v>
      </c>
      <c r="AO1303" s="154">
        <v>0</v>
      </c>
      <c r="AP1303" s="154">
        <v>0</v>
      </c>
      <c r="AQ1303" s="154">
        <v>0</v>
      </c>
      <c r="AR1303" s="154">
        <v>0</v>
      </c>
      <c r="AS1303" s="154">
        <v>0</v>
      </c>
      <c r="AT1303" s="154">
        <v>0</v>
      </c>
      <c r="AU1303" s="154">
        <v>0</v>
      </c>
      <c r="AV1303" s="154">
        <v>0</v>
      </c>
      <c r="AW1303" s="154">
        <v>0</v>
      </c>
      <c r="AX1303" s="154">
        <v>0</v>
      </c>
      <c r="AY1303" s="154">
        <v>0</v>
      </c>
      <c r="AZ1303" s="154">
        <v>0</v>
      </c>
      <c r="BA1303" s="154">
        <v>0</v>
      </c>
      <c r="BB1303" s="154">
        <v>0</v>
      </c>
      <c r="BC1303" s="22">
        <f t="shared" si="60"/>
        <v>0</v>
      </c>
      <c r="BD1303" s="22">
        <f t="shared" si="61"/>
        <v>0</v>
      </c>
      <c r="BE1303" s="22">
        <f t="shared" si="62"/>
        <v>0</v>
      </c>
    </row>
    <row r="1304" spans="1:57" x14ac:dyDescent="0.3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0">
        <v>44739</v>
      </c>
      <c r="AF1304" s="145">
        <v>47296</v>
      </c>
      <c r="AG1304" s="83">
        <v>11935552.5</v>
      </c>
      <c r="AH1304" s="83">
        <v>4.8250000000000002</v>
      </c>
      <c r="AI1304" s="83">
        <v>7</v>
      </c>
      <c r="AJ1304" s="142">
        <v>5.6399999999999999E-2</v>
      </c>
      <c r="AK1304" s="79" t="s">
        <v>651</v>
      </c>
      <c r="AL1304" s="79" t="s">
        <v>652</v>
      </c>
      <c r="AM1304" s="154">
        <v>0</v>
      </c>
      <c r="AN1304" s="154">
        <v>0</v>
      </c>
      <c r="AO1304" s="154">
        <v>0</v>
      </c>
      <c r="AP1304" s="154">
        <v>0</v>
      </c>
      <c r="AQ1304" s="154">
        <v>0</v>
      </c>
      <c r="AR1304" s="154">
        <v>0</v>
      </c>
      <c r="AS1304" s="154">
        <v>0</v>
      </c>
      <c r="AT1304" s="154">
        <v>0</v>
      </c>
      <c r="AU1304" s="154">
        <v>0</v>
      </c>
      <c r="AV1304" s="154">
        <v>0</v>
      </c>
      <c r="AW1304" s="154">
        <v>0</v>
      </c>
      <c r="AX1304" s="154">
        <v>0</v>
      </c>
      <c r="AY1304" s="154">
        <v>0</v>
      </c>
      <c r="AZ1304" s="154">
        <v>0</v>
      </c>
      <c r="BA1304" s="154">
        <v>0</v>
      </c>
      <c r="BB1304" s="154">
        <v>0</v>
      </c>
      <c r="BC1304" s="22">
        <f t="shared" si="60"/>
        <v>0</v>
      </c>
      <c r="BD1304" s="22">
        <f t="shared" si="61"/>
        <v>0</v>
      </c>
      <c r="BE1304" s="22">
        <f t="shared" si="62"/>
        <v>0</v>
      </c>
    </row>
    <row r="1305" spans="1:57" x14ac:dyDescent="0.3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0">
        <v>44739</v>
      </c>
      <c r="AF1305" s="145">
        <v>47661</v>
      </c>
      <c r="AG1305" s="83">
        <v>419637.5</v>
      </c>
      <c r="AH1305" s="83">
        <v>5.8250000000000002</v>
      </c>
      <c r="AI1305" s="83">
        <v>8</v>
      </c>
      <c r="AJ1305" s="142">
        <v>5.9299999999999999E-2</v>
      </c>
      <c r="AK1305" s="79" t="s">
        <v>651</v>
      </c>
      <c r="AL1305" s="79" t="s">
        <v>652</v>
      </c>
      <c r="AM1305" s="154">
        <v>0</v>
      </c>
      <c r="AN1305" s="154">
        <v>0</v>
      </c>
      <c r="AO1305" s="154">
        <v>0</v>
      </c>
      <c r="AP1305" s="154">
        <v>0</v>
      </c>
      <c r="AQ1305" s="154">
        <v>0</v>
      </c>
      <c r="AR1305" s="154">
        <v>0</v>
      </c>
      <c r="AS1305" s="154">
        <v>0</v>
      </c>
      <c r="AT1305" s="154">
        <v>0</v>
      </c>
      <c r="AU1305" s="154">
        <v>0</v>
      </c>
      <c r="AV1305" s="154">
        <v>0</v>
      </c>
      <c r="AW1305" s="154">
        <v>0</v>
      </c>
      <c r="AX1305" s="154">
        <v>0</v>
      </c>
      <c r="AY1305" s="154">
        <v>0</v>
      </c>
      <c r="AZ1305" s="154">
        <v>0</v>
      </c>
      <c r="BA1305" s="154">
        <v>0</v>
      </c>
      <c r="BB1305" s="154">
        <v>0</v>
      </c>
      <c r="BC1305" s="22">
        <f t="shared" si="60"/>
        <v>0</v>
      </c>
      <c r="BD1305" s="22">
        <f t="shared" si="61"/>
        <v>0</v>
      </c>
      <c r="BE1305" s="22">
        <f t="shared" si="62"/>
        <v>0</v>
      </c>
    </row>
    <row r="1306" spans="1:57" x14ac:dyDescent="0.3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0">
        <v>44739</v>
      </c>
      <c r="AF1306" s="145">
        <v>48026</v>
      </c>
      <c r="AG1306" s="83">
        <v>188062.5</v>
      </c>
      <c r="AH1306" s="83">
        <v>6.8250000000000002</v>
      </c>
      <c r="AI1306" s="83">
        <v>9</v>
      </c>
      <c r="AJ1306" s="142">
        <v>6.2100000000000002E-2</v>
      </c>
      <c r="AK1306" s="79" t="s">
        <v>651</v>
      </c>
      <c r="AL1306" s="79" t="s">
        <v>652</v>
      </c>
      <c r="AM1306" s="154">
        <v>0</v>
      </c>
      <c r="AN1306" s="154">
        <v>0</v>
      </c>
      <c r="AO1306" s="154">
        <v>0</v>
      </c>
      <c r="AP1306" s="154">
        <v>0</v>
      </c>
      <c r="AQ1306" s="154">
        <v>0</v>
      </c>
      <c r="AR1306" s="154">
        <v>0</v>
      </c>
      <c r="AS1306" s="154">
        <v>0</v>
      </c>
      <c r="AT1306" s="154">
        <v>0</v>
      </c>
      <c r="AU1306" s="154">
        <v>0</v>
      </c>
      <c r="AV1306" s="154">
        <v>0</v>
      </c>
      <c r="AW1306" s="154">
        <v>0</v>
      </c>
      <c r="AX1306" s="154">
        <v>0</v>
      </c>
      <c r="AY1306" s="154">
        <v>0</v>
      </c>
      <c r="AZ1306" s="154">
        <v>0</v>
      </c>
      <c r="BA1306" s="154">
        <v>0</v>
      </c>
      <c r="BB1306" s="154">
        <v>0</v>
      </c>
      <c r="BC1306" s="22">
        <f t="shared" si="60"/>
        <v>0</v>
      </c>
      <c r="BD1306" s="22">
        <f t="shared" si="61"/>
        <v>0</v>
      </c>
      <c r="BE1306" s="22">
        <f t="shared" si="62"/>
        <v>0</v>
      </c>
    </row>
    <row r="1307" spans="1:57" x14ac:dyDescent="0.3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0">
        <v>44698</v>
      </c>
      <c r="AF1307" s="145">
        <v>48351</v>
      </c>
      <c r="AG1307" s="83">
        <v>34695318.049999997</v>
      </c>
      <c r="AH1307" s="83">
        <v>7.7138888888888886</v>
      </c>
      <c r="AI1307" s="83">
        <v>10</v>
      </c>
      <c r="AJ1307" s="142">
        <v>7.8262999999999999E-2</v>
      </c>
      <c r="AK1307" s="79" t="s">
        <v>651</v>
      </c>
      <c r="AL1307" s="79" t="s">
        <v>652</v>
      </c>
      <c r="AM1307" s="154">
        <v>0</v>
      </c>
      <c r="AN1307" s="154">
        <v>0</v>
      </c>
      <c r="AO1307" s="154">
        <v>0</v>
      </c>
      <c r="AP1307" s="154">
        <v>0</v>
      </c>
      <c r="AQ1307" s="154">
        <v>0</v>
      </c>
      <c r="AR1307" s="154">
        <v>0</v>
      </c>
      <c r="AS1307" s="154">
        <v>0</v>
      </c>
      <c r="AT1307" s="154">
        <v>0</v>
      </c>
      <c r="AU1307" s="154">
        <v>0</v>
      </c>
      <c r="AV1307" s="154">
        <v>0</v>
      </c>
      <c r="AW1307" s="154">
        <v>0</v>
      </c>
      <c r="AX1307" s="154">
        <v>0</v>
      </c>
      <c r="AY1307" s="154">
        <v>0</v>
      </c>
      <c r="AZ1307" s="154">
        <v>0</v>
      </c>
      <c r="BA1307" s="154">
        <v>0</v>
      </c>
      <c r="BB1307" s="154">
        <v>0</v>
      </c>
      <c r="BC1307" s="22">
        <f t="shared" si="60"/>
        <v>0</v>
      </c>
      <c r="BD1307" s="22">
        <f t="shared" si="61"/>
        <v>0</v>
      </c>
      <c r="BE1307" s="22">
        <f t="shared" si="62"/>
        <v>0</v>
      </c>
    </row>
    <row r="1308" spans="1:57" x14ac:dyDescent="0.3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0">
        <v>44685</v>
      </c>
      <c r="AF1308" s="145">
        <v>45781</v>
      </c>
      <c r="AG1308" s="83">
        <v>522068.81</v>
      </c>
      <c r="AH1308" s="83">
        <v>0.67777777777777781</v>
      </c>
      <c r="AI1308" s="83">
        <v>3</v>
      </c>
      <c r="AJ1308" s="142">
        <v>6.1652999999999999E-2</v>
      </c>
      <c r="AK1308" s="79" t="s">
        <v>651</v>
      </c>
      <c r="AL1308" s="79" t="s">
        <v>652</v>
      </c>
      <c r="AM1308" s="154">
        <v>0</v>
      </c>
      <c r="AN1308" s="154">
        <v>0</v>
      </c>
      <c r="AO1308" s="154">
        <v>0</v>
      </c>
      <c r="AP1308" s="154">
        <v>0</v>
      </c>
      <c r="AQ1308" s="154">
        <v>0</v>
      </c>
      <c r="AR1308" s="154">
        <v>0</v>
      </c>
      <c r="AS1308" s="154">
        <v>0</v>
      </c>
      <c r="AT1308" s="154">
        <v>0</v>
      </c>
      <c r="AU1308" s="154">
        <v>522068.81</v>
      </c>
      <c r="AV1308" s="154">
        <v>0</v>
      </c>
      <c r="AW1308" s="154">
        <v>0</v>
      </c>
      <c r="AX1308" s="154">
        <v>0</v>
      </c>
      <c r="AY1308" s="154">
        <v>0</v>
      </c>
      <c r="AZ1308" s="154">
        <v>0</v>
      </c>
      <c r="BA1308" s="154">
        <v>0</v>
      </c>
      <c r="BB1308" s="154">
        <v>0</v>
      </c>
      <c r="BC1308" s="22">
        <f t="shared" si="60"/>
        <v>0</v>
      </c>
      <c r="BD1308" s="22">
        <f t="shared" si="61"/>
        <v>522068.81</v>
      </c>
      <c r="BE1308" s="22">
        <f t="shared" si="62"/>
        <v>522068.81</v>
      </c>
    </row>
    <row r="1309" spans="1:57" x14ac:dyDescent="0.3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0">
        <v>44685</v>
      </c>
      <c r="AF1309" s="145">
        <v>46511</v>
      </c>
      <c r="AG1309" s="83">
        <v>1216426.58</v>
      </c>
      <c r="AH1309" s="83">
        <v>2.6777777777777776</v>
      </c>
      <c r="AI1309" s="83">
        <v>5</v>
      </c>
      <c r="AJ1309" s="142">
        <v>7.1294999999999997E-2</v>
      </c>
      <c r="AK1309" s="79" t="s">
        <v>651</v>
      </c>
      <c r="AL1309" s="79" t="s">
        <v>652</v>
      </c>
      <c r="AM1309" s="154">
        <v>0</v>
      </c>
      <c r="AN1309" s="154">
        <v>0</v>
      </c>
      <c r="AO1309" s="154">
        <v>0</v>
      </c>
      <c r="AP1309" s="154">
        <v>0</v>
      </c>
      <c r="AQ1309" s="154">
        <v>0</v>
      </c>
      <c r="AR1309" s="154">
        <v>0</v>
      </c>
      <c r="AS1309" s="154">
        <v>0</v>
      </c>
      <c r="AT1309" s="154">
        <v>0</v>
      </c>
      <c r="AU1309" s="154">
        <v>0</v>
      </c>
      <c r="AV1309" s="154">
        <v>0</v>
      </c>
      <c r="AW1309" s="154">
        <v>0</v>
      </c>
      <c r="AX1309" s="154">
        <v>0</v>
      </c>
      <c r="AY1309" s="154">
        <v>0</v>
      </c>
      <c r="AZ1309" s="154">
        <v>0</v>
      </c>
      <c r="BA1309" s="154">
        <v>0</v>
      </c>
      <c r="BB1309" s="154">
        <v>0</v>
      </c>
      <c r="BC1309" s="22">
        <f t="shared" si="60"/>
        <v>0</v>
      </c>
      <c r="BD1309" s="22">
        <f t="shared" si="61"/>
        <v>0</v>
      </c>
      <c r="BE1309" s="22">
        <f t="shared" si="62"/>
        <v>0</v>
      </c>
    </row>
    <row r="1310" spans="1:57" x14ac:dyDescent="0.3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0">
        <v>44685</v>
      </c>
      <c r="AF1310" s="140">
        <v>45781</v>
      </c>
      <c r="AG1310" s="83">
        <v>1608101.05</v>
      </c>
      <c r="AH1310" s="83">
        <v>0.67777777777777781</v>
      </c>
      <c r="AI1310" s="83">
        <v>3</v>
      </c>
      <c r="AJ1310" s="142">
        <v>6.2603000000000006E-2</v>
      </c>
      <c r="AK1310" s="79" t="s">
        <v>651</v>
      </c>
      <c r="AL1310" s="79" t="s">
        <v>652</v>
      </c>
      <c r="AM1310" s="154">
        <v>0</v>
      </c>
      <c r="AN1310" s="154">
        <v>0</v>
      </c>
      <c r="AO1310" s="154">
        <v>0</v>
      </c>
      <c r="AP1310" s="154">
        <v>0</v>
      </c>
      <c r="AQ1310" s="154">
        <v>0</v>
      </c>
      <c r="AR1310" s="154">
        <v>0</v>
      </c>
      <c r="AS1310" s="154">
        <v>0</v>
      </c>
      <c r="AT1310" s="154">
        <v>0</v>
      </c>
      <c r="AU1310" s="154">
        <v>1608101.05</v>
      </c>
      <c r="AV1310" s="154">
        <v>0</v>
      </c>
      <c r="AW1310" s="154">
        <v>0</v>
      </c>
      <c r="AX1310" s="154">
        <v>0</v>
      </c>
      <c r="AY1310" s="154">
        <v>0</v>
      </c>
      <c r="AZ1310" s="154">
        <v>0</v>
      </c>
      <c r="BA1310" s="154">
        <v>0</v>
      </c>
      <c r="BB1310" s="154">
        <v>0</v>
      </c>
      <c r="BC1310" s="22">
        <f t="shared" si="60"/>
        <v>0</v>
      </c>
      <c r="BD1310" s="22">
        <f t="shared" si="61"/>
        <v>1608101.05</v>
      </c>
      <c r="BE1310" s="22">
        <f t="shared" si="62"/>
        <v>1608101.05</v>
      </c>
    </row>
    <row r="1311" spans="1:57" x14ac:dyDescent="0.3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0">
        <v>44685</v>
      </c>
      <c r="AF1311" s="140">
        <v>45781</v>
      </c>
      <c r="AG1311" s="83">
        <v>553567.93999999994</v>
      </c>
      <c r="AH1311" s="83">
        <v>0.67777777777777781</v>
      </c>
      <c r="AI1311" s="83">
        <v>3</v>
      </c>
      <c r="AJ1311" s="142">
        <v>6.2603000000000006E-2</v>
      </c>
      <c r="AK1311" s="79" t="s">
        <v>651</v>
      </c>
      <c r="AL1311" s="79" t="s">
        <v>652</v>
      </c>
      <c r="AM1311" s="154">
        <v>0</v>
      </c>
      <c r="AN1311" s="154">
        <v>0</v>
      </c>
      <c r="AO1311" s="154">
        <v>0</v>
      </c>
      <c r="AP1311" s="154">
        <v>0</v>
      </c>
      <c r="AQ1311" s="154">
        <v>0</v>
      </c>
      <c r="AR1311" s="154">
        <v>0</v>
      </c>
      <c r="AS1311" s="154">
        <v>0</v>
      </c>
      <c r="AT1311" s="154">
        <v>0</v>
      </c>
      <c r="AU1311" s="154">
        <v>553567.93999999994</v>
      </c>
      <c r="AV1311" s="154">
        <v>0</v>
      </c>
      <c r="AW1311" s="154">
        <v>0</v>
      </c>
      <c r="AX1311" s="154">
        <v>0</v>
      </c>
      <c r="AY1311" s="154">
        <v>0</v>
      </c>
      <c r="AZ1311" s="154">
        <v>0</v>
      </c>
      <c r="BA1311" s="154">
        <v>0</v>
      </c>
      <c r="BB1311" s="154">
        <v>0</v>
      </c>
      <c r="BC1311" s="22">
        <f t="shared" si="60"/>
        <v>0</v>
      </c>
      <c r="BD1311" s="22">
        <f t="shared" si="61"/>
        <v>553567.93999999994</v>
      </c>
      <c r="BE1311" s="22">
        <f t="shared" si="62"/>
        <v>553567.93999999994</v>
      </c>
    </row>
    <row r="1312" spans="1:57" x14ac:dyDescent="0.3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0">
        <v>44685</v>
      </c>
      <c r="AF1312" s="140">
        <v>46511</v>
      </c>
      <c r="AG1312" s="83">
        <v>1288948.49</v>
      </c>
      <c r="AH1312" s="83">
        <v>2.6777777777777776</v>
      </c>
      <c r="AI1312" s="83">
        <v>5</v>
      </c>
      <c r="AJ1312" s="142">
        <v>7.2566000000000005E-2</v>
      </c>
      <c r="AK1312" s="79" t="s">
        <v>651</v>
      </c>
      <c r="AL1312" s="79" t="s">
        <v>652</v>
      </c>
      <c r="AM1312" s="154">
        <v>0</v>
      </c>
      <c r="AN1312" s="154">
        <v>0</v>
      </c>
      <c r="AO1312" s="154">
        <v>0</v>
      </c>
      <c r="AP1312" s="154">
        <v>0</v>
      </c>
      <c r="AQ1312" s="154">
        <v>0</v>
      </c>
      <c r="AR1312" s="154">
        <v>0</v>
      </c>
      <c r="AS1312" s="154">
        <v>0</v>
      </c>
      <c r="AT1312" s="154">
        <v>0</v>
      </c>
      <c r="AU1312" s="154">
        <v>0</v>
      </c>
      <c r="AV1312" s="154">
        <v>0</v>
      </c>
      <c r="AW1312" s="154">
        <v>0</v>
      </c>
      <c r="AX1312" s="154">
        <v>0</v>
      </c>
      <c r="AY1312" s="154">
        <v>0</v>
      </c>
      <c r="AZ1312" s="154">
        <v>0</v>
      </c>
      <c r="BA1312" s="154">
        <v>0</v>
      </c>
      <c r="BB1312" s="154">
        <v>0</v>
      </c>
      <c r="BC1312" s="22">
        <f t="shared" si="60"/>
        <v>0</v>
      </c>
      <c r="BD1312" s="22">
        <f t="shared" si="61"/>
        <v>0</v>
      </c>
      <c r="BE1312" s="22">
        <f t="shared" si="62"/>
        <v>0</v>
      </c>
    </row>
    <row r="1313" spans="1:57" x14ac:dyDescent="0.3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0">
        <v>44685</v>
      </c>
      <c r="AF1313" s="140">
        <v>45781</v>
      </c>
      <c r="AG1313" s="83">
        <v>467800</v>
      </c>
      <c r="AH1313" s="83">
        <v>0.67777777777777781</v>
      </c>
      <c r="AI1313" s="83">
        <v>3</v>
      </c>
      <c r="AJ1313" s="142">
        <v>6.2603000000000006E-2</v>
      </c>
      <c r="AK1313" s="79" t="s">
        <v>651</v>
      </c>
      <c r="AL1313" s="79" t="s">
        <v>652</v>
      </c>
      <c r="AM1313" s="154">
        <v>0</v>
      </c>
      <c r="AN1313" s="154">
        <v>0</v>
      </c>
      <c r="AO1313" s="154">
        <v>0</v>
      </c>
      <c r="AP1313" s="154">
        <v>0</v>
      </c>
      <c r="AQ1313" s="154">
        <v>0</v>
      </c>
      <c r="AR1313" s="154">
        <v>0</v>
      </c>
      <c r="AS1313" s="154">
        <v>0</v>
      </c>
      <c r="AT1313" s="154">
        <v>0</v>
      </c>
      <c r="AU1313" s="154">
        <v>467800</v>
      </c>
      <c r="AV1313" s="154">
        <v>0</v>
      </c>
      <c r="AW1313" s="154">
        <v>0</v>
      </c>
      <c r="AX1313" s="154">
        <v>0</v>
      </c>
      <c r="AY1313" s="154">
        <v>0</v>
      </c>
      <c r="AZ1313" s="154">
        <v>0</v>
      </c>
      <c r="BA1313" s="154">
        <v>0</v>
      </c>
      <c r="BB1313" s="154">
        <v>0</v>
      </c>
      <c r="BC1313" s="22">
        <f t="shared" si="60"/>
        <v>0</v>
      </c>
      <c r="BD1313" s="22">
        <f t="shared" si="61"/>
        <v>467800</v>
      </c>
      <c r="BE1313" s="22">
        <f t="shared" si="62"/>
        <v>467800</v>
      </c>
    </row>
    <row r="1314" spans="1:57" x14ac:dyDescent="0.3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0">
        <v>44685</v>
      </c>
      <c r="AF1314" s="140">
        <v>46511</v>
      </c>
      <c r="AG1314" s="83">
        <v>1089243</v>
      </c>
      <c r="AH1314" s="83">
        <v>2.6777777777777776</v>
      </c>
      <c r="AI1314" s="83">
        <v>5</v>
      </c>
      <c r="AJ1314" s="142">
        <v>7.2566000000000005E-2</v>
      </c>
      <c r="AK1314" s="79" t="s">
        <v>651</v>
      </c>
      <c r="AL1314" s="79" t="s">
        <v>652</v>
      </c>
      <c r="AM1314" s="154">
        <v>0</v>
      </c>
      <c r="AN1314" s="154">
        <v>0</v>
      </c>
      <c r="AO1314" s="154">
        <v>0</v>
      </c>
      <c r="AP1314" s="154">
        <v>0</v>
      </c>
      <c r="AQ1314" s="154">
        <v>0</v>
      </c>
      <c r="AR1314" s="154">
        <v>0</v>
      </c>
      <c r="AS1314" s="154">
        <v>0</v>
      </c>
      <c r="AT1314" s="154">
        <v>0</v>
      </c>
      <c r="AU1314" s="154">
        <v>0</v>
      </c>
      <c r="AV1314" s="154">
        <v>0</v>
      </c>
      <c r="AW1314" s="154">
        <v>0</v>
      </c>
      <c r="AX1314" s="154">
        <v>0</v>
      </c>
      <c r="AY1314" s="154">
        <v>0</v>
      </c>
      <c r="AZ1314" s="154">
        <v>0</v>
      </c>
      <c r="BA1314" s="154">
        <v>0</v>
      </c>
      <c r="BB1314" s="154">
        <v>0</v>
      </c>
      <c r="BC1314" s="22">
        <f t="shared" si="60"/>
        <v>0</v>
      </c>
      <c r="BD1314" s="22">
        <f t="shared" si="61"/>
        <v>0</v>
      </c>
      <c r="BE1314" s="22">
        <f t="shared" si="62"/>
        <v>0</v>
      </c>
    </row>
    <row r="1315" spans="1:57" x14ac:dyDescent="0.3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0">
        <v>44685</v>
      </c>
      <c r="AF1315" s="140">
        <v>45781</v>
      </c>
      <c r="AG1315" s="83">
        <v>682645.45</v>
      </c>
      <c r="AH1315" s="83">
        <v>0.67777777777777781</v>
      </c>
      <c r="AI1315" s="83">
        <v>3</v>
      </c>
      <c r="AJ1315" s="142">
        <v>6.2603000000000006E-2</v>
      </c>
      <c r="AK1315" s="79" t="s">
        <v>651</v>
      </c>
      <c r="AL1315" s="79" t="s">
        <v>652</v>
      </c>
      <c r="AM1315" s="154">
        <v>0</v>
      </c>
      <c r="AN1315" s="154">
        <v>0</v>
      </c>
      <c r="AO1315" s="154">
        <v>0</v>
      </c>
      <c r="AP1315" s="154">
        <v>0</v>
      </c>
      <c r="AQ1315" s="154">
        <v>0</v>
      </c>
      <c r="AR1315" s="154">
        <v>0</v>
      </c>
      <c r="AS1315" s="154">
        <v>0</v>
      </c>
      <c r="AT1315" s="154">
        <v>0</v>
      </c>
      <c r="AU1315" s="154">
        <v>682645.45</v>
      </c>
      <c r="AV1315" s="154">
        <v>0</v>
      </c>
      <c r="AW1315" s="154">
        <v>0</v>
      </c>
      <c r="AX1315" s="154">
        <v>0</v>
      </c>
      <c r="AY1315" s="154">
        <v>0</v>
      </c>
      <c r="AZ1315" s="154">
        <v>0</v>
      </c>
      <c r="BA1315" s="154">
        <v>0</v>
      </c>
      <c r="BB1315" s="154">
        <v>0</v>
      </c>
      <c r="BC1315" s="22">
        <f t="shared" si="60"/>
        <v>0</v>
      </c>
      <c r="BD1315" s="22">
        <f t="shared" si="61"/>
        <v>682645.45</v>
      </c>
      <c r="BE1315" s="22">
        <f t="shared" si="62"/>
        <v>682645.45</v>
      </c>
    </row>
    <row r="1316" spans="1:57" x14ac:dyDescent="0.3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0">
        <v>44685</v>
      </c>
      <c r="AF1316" s="140">
        <v>46511</v>
      </c>
      <c r="AG1316" s="83">
        <v>1589500.53</v>
      </c>
      <c r="AH1316" s="83">
        <v>2.6777777777777776</v>
      </c>
      <c r="AI1316" s="83">
        <v>5</v>
      </c>
      <c r="AJ1316" s="142">
        <v>7.2566000000000005E-2</v>
      </c>
      <c r="AK1316" s="79" t="s">
        <v>651</v>
      </c>
      <c r="AL1316" s="79" t="s">
        <v>652</v>
      </c>
      <c r="AM1316" s="154">
        <v>0</v>
      </c>
      <c r="AN1316" s="154">
        <v>0</v>
      </c>
      <c r="AO1316" s="154">
        <v>0</v>
      </c>
      <c r="AP1316" s="154">
        <v>0</v>
      </c>
      <c r="AQ1316" s="154">
        <v>0</v>
      </c>
      <c r="AR1316" s="154">
        <v>0</v>
      </c>
      <c r="AS1316" s="154">
        <v>0</v>
      </c>
      <c r="AT1316" s="154">
        <v>0</v>
      </c>
      <c r="AU1316" s="154">
        <v>0</v>
      </c>
      <c r="AV1316" s="154">
        <v>0</v>
      </c>
      <c r="AW1316" s="154">
        <v>0</v>
      </c>
      <c r="AX1316" s="154">
        <v>0</v>
      </c>
      <c r="AY1316" s="154">
        <v>0</v>
      </c>
      <c r="AZ1316" s="154">
        <v>0</v>
      </c>
      <c r="BA1316" s="154">
        <v>0</v>
      </c>
      <c r="BB1316" s="154">
        <v>0</v>
      </c>
      <c r="BC1316" s="22">
        <f t="shared" si="60"/>
        <v>0</v>
      </c>
      <c r="BD1316" s="22">
        <f t="shared" si="61"/>
        <v>0</v>
      </c>
      <c r="BE1316" s="22">
        <f t="shared" si="62"/>
        <v>0</v>
      </c>
    </row>
    <row r="1317" spans="1:57" x14ac:dyDescent="0.3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140">
        <v>44685</v>
      </c>
      <c r="AF1317" s="140">
        <v>45416</v>
      </c>
      <c r="AG1317" s="83">
        <v>30000000</v>
      </c>
      <c r="AH1317" s="83">
        <v>0</v>
      </c>
      <c r="AI1317" s="83">
        <v>0</v>
      </c>
      <c r="AJ1317" s="142">
        <v>5.2561999999999998E-2</v>
      </c>
      <c r="AK1317" s="79" t="s">
        <v>651</v>
      </c>
      <c r="AL1317" s="79" t="s">
        <v>652</v>
      </c>
      <c r="AM1317" s="154">
        <v>0</v>
      </c>
      <c r="AN1317" s="154">
        <v>0</v>
      </c>
      <c r="AO1317" s="154">
        <v>0</v>
      </c>
      <c r="AP1317" s="154">
        <v>0</v>
      </c>
      <c r="AQ1317" s="154">
        <v>0</v>
      </c>
      <c r="AR1317" s="154">
        <v>0</v>
      </c>
      <c r="AS1317" s="154">
        <v>0</v>
      </c>
      <c r="AT1317" s="154">
        <v>0</v>
      </c>
      <c r="AU1317" s="154">
        <v>0</v>
      </c>
      <c r="AV1317" s="154">
        <v>0</v>
      </c>
      <c r="AW1317" s="154">
        <v>0</v>
      </c>
      <c r="AX1317" s="154">
        <v>0</v>
      </c>
      <c r="AY1317" s="154">
        <v>0</v>
      </c>
      <c r="AZ1317" s="154">
        <v>0</v>
      </c>
      <c r="BA1317" s="154">
        <v>0</v>
      </c>
      <c r="BB1317" s="154">
        <v>0</v>
      </c>
      <c r="BC1317" s="22">
        <f t="shared" si="60"/>
        <v>0</v>
      </c>
      <c r="BD1317" s="22">
        <f t="shared" si="61"/>
        <v>0</v>
      </c>
      <c r="BE1317" s="22">
        <f t="shared" si="62"/>
        <v>0</v>
      </c>
    </row>
    <row r="1318" spans="1:57" x14ac:dyDescent="0.3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140">
        <v>44685</v>
      </c>
      <c r="AF1318" s="140">
        <v>45416</v>
      </c>
      <c r="AG1318" s="83">
        <v>20000000</v>
      </c>
      <c r="AH1318" s="83">
        <v>0</v>
      </c>
      <c r="AI1318" s="83">
        <v>0</v>
      </c>
      <c r="AJ1318" s="142">
        <v>5.2561999999999998E-2</v>
      </c>
      <c r="AK1318" s="79" t="s">
        <v>651</v>
      </c>
      <c r="AL1318" s="79" t="s">
        <v>652</v>
      </c>
      <c r="AM1318" s="154">
        <v>0</v>
      </c>
      <c r="AN1318" s="154">
        <v>0</v>
      </c>
      <c r="AO1318" s="154">
        <v>0</v>
      </c>
      <c r="AP1318" s="154">
        <v>0</v>
      </c>
      <c r="AQ1318" s="154">
        <v>0</v>
      </c>
      <c r="AR1318" s="154">
        <v>0</v>
      </c>
      <c r="AS1318" s="154">
        <v>0</v>
      </c>
      <c r="AT1318" s="154">
        <v>0</v>
      </c>
      <c r="AU1318" s="154">
        <v>0</v>
      </c>
      <c r="AV1318" s="154">
        <v>0</v>
      </c>
      <c r="AW1318" s="154">
        <v>0</v>
      </c>
      <c r="AX1318" s="154">
        <v>0</v>
      </c>
      <c r="AY1318" s="154">
        <v>0</v>
      </c>
      <c r="AZ1318" s="154">
        <v>0</v>
      </c>
      <c r="BA1318" s="154">
        <v>0</v>
      </c>
      <c r="BB1318" s="154">
        <v>0</v>
      </c>
      <c r="BC1318" s="22">
        <f t="shared" si="60"/>
        <v>0</v>
      </c>
      <c r="BD1318" s="22">
        <f t="shared" si="61"/>
        <v>0</v>
      </c>
      <c r="BE1318" s="22">
        <f t="shared" si="62"/>
        <v>0</v>
      </c>
    </row>
    <row r="1319" spans="1:57" x14ac:dyDescent="0.3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0">
        <v>44685</v>
      </c>
      <c r="AF1319" s="140">
        <v>45781</v>
      </c>
      <c r="AG1319" s="83">
        <v>959458.09</v>
      </c>
      <c r="AH1319" s="83">
        <v>0.67777777777777781</v>
      </c>
      <c r="AI1319" s="83">
        <v>3</v>
      </c>
      <c r="AJ1319" s="142">
        <v>6.2603000000000006E-2</v>
      </c>
      <c r="AK1319" s="79" t="s">
        <v>651</v>
      </c>
      <c r="AL1319" s="79" t="s">
        <v>652</v>
      </c>
      <c r="AM1319" s="154">
        <v>0</v>
      </c>
      <c r="AN1319" s="154">
        <v>0</v>
      </c>
      <c r="AO1319" s="154">
        <v>0</v>
      </c>
      <c r="AP1319" s="154">
        <v>0</v>
      </c>
      <c r="AQ1319" s="154">
        <v>0</v>
      </c>
      <c r="AR1319" s="154">
        <v>0</v>
      </c>
      <c r="AS1319" s="154">
        <v>0</v>
      </c>
      <c r="AT1319" s="154">
        <v>0</v>
      </c>
      <c r="AU1319" s="154">
        <v>959458.09</v>
      </c>
      <c r="AV1319" s="154">
        <v>0</v>
      </c>
      <c r="AW1319" s="154">
        <v>0</v>
      </c>
      <c r="AX1319" s="154">
        <v>0</v>
      </c>
      <c r="AY1319" s="154">
        <v>0</v>
      </c>
      <c r="AZ1319" s="154">
        <v>0</v>
      </c>
      <c r="BA1319" s="154">
        <v>0</v>
      </c>
      <c r="BB1319" s="154">
        <v>0</v>
      </c>
      <c r="BC1319" s="22">
        <f t="shared" si="60"/>
        <v>0</v>
      </c>
      <c r="BD1319" s="22">
        <f t="shared" si="61"/>
        <v>959458.09</v>
      </c>
      <c r="BE1319" s="22">
        <f t="shared" si="62"/>
        <v>959458.09</v>
      </c>
    </row>
    <row r="1320" spans="1:57" x14ac:dyDescent="0.3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0">
        <v>44685</v>
      </c>
      <c r="AF1320" s="140">
        <v>46511</v>
      </c>
      <c r="AG1320" s="83">
        <v>2233986.15</v>
      </c>
      <c r="AH1320" s="83">
        <v>2.6777777777777776</v>
      </c>
      <c r="AI1320" s="83">
        <v>5</v>
      </c>
      <c r="AJ1320" s="142">
        <v>7.2566000000000005E-2</v>
      </c>
      <c r="AK1320" s="79" t="s">
        <v>651</v>
      </c>
      <c r="AL1320" s="79" t="s">
        <v>652</v>
      </c>
      <c r="AM1320" s="154">
        <v>0</v>
      </c>
      <c r="AN1320" s="154">
        <v>0</v>
      </c>
      <c r="AO1320" s="154">
        <v>0</v>
      </c>
      <c r="AP1320" s="154">
        <v>0</v>
      </c>
      <c r="AQ1320" s="154">
        <v>0</v>
      </c>
      <c r="AR1320" s="154">
        <v>0</v>
      </c>
      <c r="AS1320" s="154">
        <v>0</v>
      </c>
      <c r="AT1320" s="154">
        <v>0</v>
      </c>
      <c r="AU1320" s="154">
        <v>0</v>
      </c>
      <c r="AV1320" s="154">
        <v>0</v>
      </c>
      <c r="AW1320" s="154">
        <v>0</v>
      </c>
      <c r="AX1320" s="154">
        <v>0</v>
      </c>
      <c r="AY1320" s="154">
        <v>0</v>
      </c>
      <c r="AZ1320" s="154">
        <v>0</v>
      </c>
      <c r="BA1320" s="154">
        <v>0</v>
      </c>
      <c r="BB1320" s="154">
        <v>0</v>
      </c>
      <c r="BC1320" s="22">
        <f t="shared" si="60"/>
        <v>0</v>
      </c>
      <c r="BD1320" s="22">
        <f t="shared" si="61"/>
        <v>0</v>
      </c>
      <c r="BE1320" s="22">
        <f t="shared" si="62"/>
        <v>0</v>
      </c>
    </row>
    <row r="1321" spans="1:57" x14ac:dyDescent="0.3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0">
        <v>44685</v>
      </c>
      <c r="AF1321" s="140">
        <v>45781</v>
      </c>
      <c r="AG1321" s="83">
        <v>6924.78</v>
      </c>
      <c r="AH1321" s="83">
        <v>0.67777777777777781</v>
      </c>
      <c r="AI1321" s="83">
        <v>3</v>
      </c>
      <c r="AJ1321" s="142">
        <v>6.2603000000000006E-2</v>
      </c>
      <c r="AK1321" s="79" t="s">
        <v>651</v>
      </c>
      <c r="AL1321" s="79" t="s">
        <v>652</v>
      </c>
      <c r="AM1321" s="154">
        <v>0</v>
      </c>
      <c r="AN1321" s="154">
        <v>0</v>
      </c>
      <c r="AO1321" s="154">
        <v>0</v>
      </c>
      <c r="AP1321" s="154">
        <v>0</v>
      </c>
      <c r="AQ1321" s="154">
        <v>0</v>
      </c>
      <c r="AR1321" s="154">
        <v>0</v>
      </c>
      <c r="AS1321" s="154">
        <v>0</v>
      </c>
      <c r="AT1321" s="154">
        <v>0</v>
      </c>
      <c r="AU1321" s="154">
        <v>6924.78</v>
      </c>
      <c r="AV1321" s="154">
        <v>0</v>
      </c>
      <c r="AW1321" s="154">
        <v>0</v>
      </c>
      <c r="AX1321" s="154">
        <v>0</v>
      </c>
      <c r="AY1321" s="154">
        <v>0</v>
      </c>
      <c r="AZ1321" s="154">
        <v>0</v>
      </c>
      <c r="BA1321" s="154">
        <v>0</v>
      </c>
      <c r="BB1321" s="154">
        <v>0</v>
      </c>
      <c r="BC1321" s="22">
        <f t="shared" si="60"/>
        <v>0</v>
      </c>
      <c r="BD1321" s="22">
        <f t="shared" si="61"/>
        <v>6924.78</v>
      </c>
      <c r="BE1321" s="22">
        <f t="shared" si="62"/>
        <v>6924.78</v>
      </c>
    </row>
    <row r="1322" spans="1:57" x14ac:dyDescent="0.3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0">
        <v>44685</v>
      </c>
      <c r="AF1322" s="140">
        <v>46511</v>
      </c>
      <c r="AG1322" s="83">
        <v>16125.88</v>
      </c>
      <c r="AH1322" s="83">
        <v>2.6777777777777776</v>
      </c>
      <c r="AI1322" s="83">
        <v>5</v>
      </c>
      <c r="AJ1322" s="142">
        <v>7.2566000000000005E-2</v>
      </c>
      <c r="AK1322" s="79" t="s">
        <v>651</v>
      </c>
      <c r="AL1322" s="79" t="s">
        <v>652</v>
      </c>
      <c r="AM1322" s="154">
        <v>0</v>
      </c>
      <c r="AN1322" s="154">
        <v>0</v>
      </c>
      <c r="AO1322" s="154">
        <v>0</v>
      </c>
      <c r="AP1322" s="154">
        <v>0</v>
      </c>
      <c r="AQ1322" s="154">
        <v>0</v>
      </c>
      <c r="AR1322" s="154">
        <v>0</v>
      </c>
      <c r="AS1322" s="154">
        <v>0</v>
      </c>
      <c r="AT1322" s="154">
        <v>0</v>
      </c>
      <c r="AU1322" s="154">
        <v>0</v>
      </c>
      <c r="AV1322" s="154">
        <v>0</v>
      </c>
      <c r="AW1322" s="154">
        <v>0</v>
      </c>
      <c r="AX1322" s="154">
        <v>0</v>
      </c>
      <c r="AY1322" s="154">
        <v>0</v>
      </c>
      <c r="AZ1322" s="154">
        <v>0</v>
      </c>
      <c r="BA1322" s="154">
        <v>0</v>
      </c>
      <c r="BB1322" s="154">
        <v>0</v>
      </c>
      <c r="BC1322" s="22">
        <f t="shared" si="60"/>
        <v>0</v>
      </c>
      <c r="BD1322" s="22">
        <f t="shared" si="61"/>
        <v>0</v>
      </c>
      <c r="BE1322" s="22">
        <f t="shared" si="62"/>
        <v>0</v>
      </c>
    </row>
    <row r="1323" spans="1:57" x14ac:dyDescent="0.3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0</v>
      </c>
      <c r="X1323" s="77">
        <v>0</v>
      </c>
      <c r="Y1323" s="77">
        <v>0</v>
      </c>
      <c r="Z1323" s="77">
        <v>0</v>
      </c>
      <c r="AA1323" s="77">
        <v>0</v>
      </c>
      <c r="AB1323" s="77">
        <v>0</v>
      </c>
      <c r="AC1323" s="77">
        <v>0</v>
      </c>
      <c r="AD1323" s="77">
        <v>0</v>
      </c>
      <c r="AE1323" s="140">
        <v>44769</v>
      </c>
      <c r="AF1323" s="140">
        <v>45500</v>
      </c>
      <c r="AG1323" s="83">
        <v>337775</v>
      </c>
      <c r="AH1323" s="83">
        <v>0</v>
      </c>
      <c r="AI1323" s="83">
        <v>0</v>
      </c>
      <c r="AJ1323" s="142">
        <v>3.8199999999999998E-2</v>
      </c>
      <c r="AK1323" s="79" t="s">
        <v>651</v>
      </c>
      <c r="AL1323" s="79" t="s">
        <v>652</v>
      </c>
      <c r="AM1323" s="154">
        <v>0</v>
      </c>
      <c r="AN1323" s="154">
        <v>0</v>
      </c>
      <c r="AO1323" s="154">
        <v>0</v>
      </c>
      <c r="AP1323" s="154">
        <v>0</v>
      </c>
      <c r="AQ1323" s="154">
        <v>0</v>
      </c>
      <c r="AR1323" s="154">
        <v>0</v>
      </c>
      <c r="AS1323" s="154">
        <v>0</v>
      </c>
      <c r="AT1323" s="154">
        <v>0</v>
      </c>
      <c r="AU1323" s="154">
        <v>0</v>
      </c>
      <c r="AV1323" s="154">
        <v>0</v>
      </c>
      <c r="AW1323" s="154">
        <v>0</v>
      </c>
      <c r="AX1323" s="154">
        <v>0</v>
      </c>
      <c r="AY1323" s="154">
        <v>0</v>
      </c>
      <c r="AZ1323" s="154">
        <v>0</v>
      </c>
      <c r="BA1323" s="154">
        <v>0</v>
      </c>
      <c r="BB1323" s="154">
        <v>0</v>
      </c>
      <c r="BC1323" s="22">
        <f t="shared" si="60"/>
        <v>0</v>
      </c>
      <c r="BD1323" s="22">
        <f t="shared" si="61"/>
        <v>0</v>
      </c>
      <c r="BE1323" s="22">
        <f t="shared" si="62"/>
        <v>0</v>
      </c>
    </row>
    <row r="1324" spans="1:57" x14ac:dyDescent="0.3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0">
        <v>44769</v>
      </c>
      <c r="AF1324" s="140">
        <v>45865</v>
      </c>
      <c r="AG1324" s="83">
        <v>710655</v>
      </c>
      <c r="AH1324" s="83">
        <v>0.90833333333333333</v>
      </c>
      <c r="AI1324" s="83">
        <v>3</v>
      </c>
      <c r="AJ1324" s="142">
        <v>4.2999999999999997E-2</v>
      </c>
      <c r="AK1324" s="79" t="s">
        <v>651</v>
      </c>
      <c r="AL1324" s="79" t="s">
        <v>652</v>
      </c>
      <c r="AM1324" s="154">
        <v>0</v>
      </c>
      <c r="AN1324" s="154">
        <v>0</v>
      </c>
      <c r="AO1324" s="154">
        <v>0</v>
      </c>
      <c r="AP1324" s="154">
        <v>0</v>
      </c>
      <c r="AQ1324" s="154">
        <v>355327.5</v>
      </c>
      <c r="AR1324" s="154">
        <v>0</v>
      </c>
      <c r="AS1324" s="154">
        <v>0</v>
      </c>
      <c r="AT1324" s="154">
        <v>0</v>
      </c>
      <c r="AU1324" s="154">
        <v>0</v>
      </c>
      <c r="AV1324" s="154">
        <v>0</v>
      </c>
      <c r="AW1324" s="154">
        <v>355327.5</v>
      </c>
      <c r="AX1324" s="154">
        <v>0</v>
      </c>
      <c r="AY1324" s="154">
        <v>0</v>
      </c>
      <c r="AZ1324" s="154">
        <v>0</v>
      </c>
      <c r="BA1324" s="154">
        <v>0</v>
      </c>
      <c r="BB1324" s="154">
        <v>0</v>
      </c>
      <c r="BC1324" s="22">
        <f t="shared" si="60"/>
        <v>0</v>
      </c>
      <c r="BD1324" s="22">
        <f t="shared" si="61"/>
        <v>710655</v>
      </c>
      <c r="BE1324" s="22">
        <f t="shared" si="62"/>
        <v>710655</v>
      </c>
    </row>
    <row r="1325" spans="1:57" x14ac:dyDescent="0.3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0">
        <v>44769</v>
      </c>
      <c r="AF1325" s="140">
        <v>46230</v>
      </c>
      <c r="AG1325" s="83">
        <v>391022.5</v>
      </c>
      <c r="AH1325" s="83">
        <v>1.9083333333333334</v>
      </c>
      <c r="AI1325" s="83">
        <v>4</v>
      </c>
      <c r="AJ1325" s="142">
        <v>4.7100000000000003E-2</v>
      </c>
      <c r="AK1325" s="79" t="s">
        <v>651</v>
      </c>
      <c r="AL1325" s="79" t="s">
        <v>652</v>
      </c>
      <c r="AM1325" s="154">
        <v>0</v>
      </c>
      <c r="AN1325" s="154">
        <v>0</v>
      </c>
      <c r="AO1325" s="154">
        <v>0</v>
      </c>
      <c r="AP1325" s="154">
        <v>0</v>
      </c>
      <c r="AQ1325" s="154">
        <v>0</v>
      </c>
      <c r="AR1325" s="154">
        <v>0</v>
      </c>
      <c r="AS1325" s="154">
        <v>0</v>
      </c>
      <c r="AT1325" s="154">
        <v>0</v>
      </c>
      <c r="AU1325" s="154">
        <v>0</v>
      </c>
      <c r="AV1325" s="154">
        <v>0</v>
      </c>
      <c r="AW1325" s="154">
        <v>0</v>
      </c>
      <c r="AX1325" s="154">
        <v>0</v>
      </c>
      <c r="AY1325" s="154">
        <v>0</v>
      </c>
      <c r="AZ1325" s="154">
        <v>0</v>
      </c>
      <c r="BA1325" s="154">
        <v>0</v>
      </c>
      <c r="BB1325" s="154">
        <v>0</v>
      </c>
      <c r="BC1325" s="22">
        <f t="shared" si="60"/>
        <v>0</v>
      </c>
      <c r="BD1325" s="22">
        <f t="shared" si="61"/>
        <v>0</v>
      </c>
      <c r="BE1325" s="22">
        <f t="shared" si="62"/>
        <v>0</v>
      </c>
    </row>
    <row r="1326" spans="1:57" x14ac:dyDescent="0.3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0">
        <v>44769</v>
      </c>
      <c r="AF1326" s="140">
        <v>46595</v>
      </c>
      <c r="AG1326" s="83">
        <v>915916</v>
      </c>
      <c r="AH1326" s="83">
        <v>2.9083333333333332</v>
      </c>
      <c r="AI1326" s="83">
        <v>5</v>
      </c>
      <c r="AJ1326" s="142">
        <v>5.0700000000000002E-2</v>
      </c>
      <c r="AK1326" s="79" t="s">
        <v>651</v>
      </c>
      <c r="AL1326" s="79" t="s">
        <v>652</v>
      </c>
      <c r="AM1326" s="154">
        <v>0</v>
      </c>
      <c r="AN1326" s="154">
        <v>0</v>
      </c>
      <c r="AO1326" s="154">
        <v>0</v>
      </c>
      <c r="AP1326" s="154">
        <v>0</v>
      </c>
      <c r="AQ1326" s="154">
        <v>0</v>
      </c>
      <c r="AR1326" s="154">
        <v>0</v>
      </c>
      <c r="AS1326" s="154">
        <v>0</v>
      </c>
      <c r="AT1326" s="154">
        <v>0</v>
      </c>
      <c r="AU1326" s="154">
        <v>0</v>
      </c>
      <c r="AV1326" s="154">
        <v>0</v>
      </c>
      <c r="AW1326" s="154">
        <v>0</v>
      </c>
      <c r="AX1326" s="154">
        <v>0</v>
      </c>
      <c r="AY1326" s="154">
        <v>0</v>
      </c>
      <c r="AZ1326" s="154">
        <v>0</v>
      </c>
      <c r="BA1326" s="154">
        <v>0</v>
      </c>
      <c r="BB1326" s="154">
        <v>0</v>
      </c>
      <c r="BC1326" s="22">
        <f t="shared" si="60"/>
        <v>0</v>
      </c>
      <c r="BD1326" s="22">
        <f t="shared" si="61"/>
        <v>0</v>
      </c>
      <c r="BE1326" s="22">
        <f t="shared" si="62"/>
        <v>0</v>
      </c>
    </row>
    <row r="1327" spans="1:57" x14ac:dyDescent="0.3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0">
        <v>44769</v>
      </c>
      <c r="AF1327" s="140">
        <v>46961</v>
      </c>
      <c r="AG1327" s="83">
        <v>1192242.5</v>
      </c>
      <c r="AH1327" s="83">
        <v>3.9083333333333332</v>
      </c>
      <c r="AI1327" s="83">
        <v>6</v>
      </c>
      <c r="AJ1327" s="142">
        <v>5.3600000000000002E-2</v>
      </c>
      <c r="AK1327" s="79" t="s">
        <v>651</v>
      </c>
      <c r="AL1327" s="79" t="s">
        <v>652</v>
      </c>
      <c r="AM1327" s="154">
        <v>0</v>
      </c>
      <c r="AN1327" s="154">
        <v>0</v>
      </c>
      <c r="AO1327" s="154">
        <v>0</v>
      </c>
      <c r="AP1327" s="154">
        <v>0</v>
      </c>
      <c r="AQ1327" s="154">
        <v>0</v>
      </c>
      <c r="AR1327" s="154">
        <v>0</v>
      </c>
      <c r="AS1327" s="154">
        <v>0</v>
      </c>
      <c r="AT1327" s="154">
        <v>0</v>
      </c>
      <c r="AU1327" s="154">
        <v>0</v>
      </c>
      <c r="AV1327" s="154">
        <v>0</v>
      </c>
      <c r="AW1327" s="154">
        <v>0</v>
      </c>
      <c r="AX1327" s="154">
        <v>0</v>
      </c>
      <c r="AY1327" s="154">
        <v>0</v>
      </c>
      <c r="AZ1327" s="154">
        <v>0</v>
      </c>
      <c r="BA1327" s="154">
        <v>0</v>
      </c>
      <c r="BB1327" s="154">
        <v>0</v>
      </c>
      <c r="BC1327" s="22">
        <f t="shared" si="60"/>
        <v>0</v>
      </c>
      <c r="BD1327" s="22">
        <f t="shared" si="61"/>
        <v>0</v>
      </c>
      <c r="BE1327" s="22">
        <f t="shared" si="62"/>
        <v>0</v>
      </c>
    </row>
    <row r="1328" spans="1:57" x14ac:dyDescent="0.3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0">
        <v>44769</v>
      </c>
      <c r="AF1328" s="140">
        <v>47326</v>
      </c>
      <c r="AG1328" s="83">
        <v>1209352.5</v>
      </c>
      <c r="AH1328" s="83">
        <v>4.9083333333333332</v>
      </c>
      <c r="AI1328" s="83">
        <v>7</v>
      </c>
      <c r="AJ1328" s="142">
        <v>5.7881000000000002E-2</v>
      </c>
      <c r="AK1328" s="79" t="s">
        <v>651</v>
      </c>
      <c r="AL1328" s="79" t="s">
        <v>652</v>
      </c>
      <c r="AM1328" s="154">
        <v>0</v>
      </c>
      <c r="AN1328" s="154">
        <v>0</v>
      </c>
      <c r="AO1328" s="154">
        <v>0</v>
      </c>
      <c r="AP1328" s="154">
        <v>0</v>
      </c>
      <c r="AQ1328" s="154">
        <v>0</v>
      </c>
      <c r="AR1328" s="154">
        <v>0</v>
      </c>
      <c r="AS1328" s="154">
        <v>0</v>
      </c>
      <c r="AT1328" s="154">
        <v>0</v>
      </c>
      <c r="AU1328" s="154">
        <v>0</v>
      </c>
      <c r="AV1328" s="154">
        <v>0</v>
      </c>
      <c r="AW1328" s="154">
        <v>0</v>
      </c>
      <c r="AX1328" s="154">
        <v>0</v>
      </c>
      <c r="AY1328" s="154">
        <v>0</v>
      </c>
      <c r="AZ1328" s="154">
        <v>0</v>
      </c>
      <c r="BA1328" s="154">
        <v>0</v>
      </c>
      <c r="BB1328" s="154">
        <v>0</v>
      </c>
      <c r="BC1328" s="22">
        <f t="shared" si="60"/>
        <v>0</v>
      </c>
      <c r="BD1328" s="22">
        <f t="shared" si="61"/>
        <v>0</v>
      </c>
      <c r="BE1328" s="22">
        <f t="shared" si="62"/>
        <v>0</v>
      </c>
    </row>
    <row r="1329" spans="1:57" x14ac:dyDescent="0.3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0">
        <v>44769</v>
      </c>
      <c r="AF1329" s="140">
        <v>47691</v>
      </c>
      <c r="AG1329" s="83">
        <v>53100</v>
      </c>
      <c r="AH1329" s="83">
        <v>5.9083333333333332</v>
      </c>
      <c r="AI1329" s="83">
        <v>8</v>
      </c>
      <c r="AJ1329" s="142">
        <v>5.9299999999999999E-2</v>
      </c>
      <c r="AK1329" s="79" t="s">
        <v>651</v>
      </c>
      <c r="AL1329" s="79" t="s">
        <v>652</v>
      </c>
      <c r="AM1329" s="154">
        <v>0</v>
      </c>
      <c r="AN1329" s="154">
        <v>0</v>
      </c>
      <c r="AO1329" s="154">
        <v>0</v>
      </c>
      <c r="AP1329" s="154">
        <v>0</v>
      </c>
      <c r="AQ1329" s="154">
        <v>0</v>
      </c>
      <c r="AR1329" s="154">
        <v>0</v>
      </c>
      <c r="AS1329" s="154">
        <v>0</v>
      </c>
      <c r="AT1329" s="154">
        <v>0</v>
      </c>
      <c r="AU1329" s="154">
        <v>0</v>
      </c>
      <c r="AV1329" s="154">
        <v>0</v>
      </c>
      <c r="AW1329" s="154">
        <v>0</v>
      </c>
      <c r="AX1329" s="154">
        <v>0</v>
      </c>
      <c r="AY1329" s="154">
        <v>0</v>
      </c>
      <c r="AZ1329" s="154">
        <v>0</v>
      </c>
      <c r="BA1329" s="154">
        <v>0</v>
      </c>
      <c r="BB1329" s="154">
        <v>0</v>
      </c>
      <c r="BC1329" s="22">
        <f t="shared" si="60"/>
        <v>0</v>
      </c>
      <c r="BD1329" s="22">
        <f t="shared" si="61"/>
        <v>0</v>
      </c>
      <c r="BE1329" s="22">
        <f t="shared" si="62"/>
        <v>0</v>
      </c>
    </row>
    <row r="1330" spans="1:57" x14ac:dyDescent="0.3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0">
        <v>44685</v>
      </c>
      <c r="AF1330" s="140">
        <v>45781</v>
      </c>
      <c r="AG1330" s="83">
        <v>336928.17</v>
      </c>
      <c r="AH1330" s="83">
        <v>0.67777777777777781</v>
      </c>
      <c r="AI1330" s="83">
        <v>3</v>
      </c>
      <c r="AJ1330" s="142">
        <v>6.2603000000000006E-2</v>
      </c>
      <c r="AK1330" s="79" t="s">
        <v>651</v>
      </c>
      <c r="AL1330" s="79" t="s">
        <v>652</v>
      </c>
      <c r="AM1330" s="154">
        <v>0</v>
      </c>
      <c r="AN1330" s="154">
        <v>0</v>
      </c>
      <c r="AO1330" s="154">
        <v>0</v>
      </c>
      <c r="AP1330" s="154">
        <v>0</v>
      </c>
      <c r="AQ1330" s="154">
        <v>0</v>
      </c>
      <c r="AR1330" s="154">
        <v>0</v>
      </c>
      <c r="AS1330" s="154">
        <v>0</v>
      </c>
      <c r="AT1330" s="154">
        <v>0</v>
      </c>
      <c r="AU1330" s="154">
        <v>336928.17</v>
      </c>
      <c r="AV1330" s="154">
        <v>0</v>
      </c>
      <c r="AW1330" s="154">
        <v>0</v>
      </c>
      <c r="AX1330" s="154">
        <v>0</v>
      </c>
      <c r="AY1330" s="154">
        <v>0</v>
      </c>
      <c r="AZ1330" s="154">
        <v>0</v>
      </c>
      <c r="BA1330" s="154">
        <v>0</v>
      </c>
      <c r="BB1330" s="154">
        <v>0</v>
      </c>
      <c r="BC1330" s="22">
        <f t="shared" si="60"/>
        <v>0</v>
      </c>
      <c r="BD1330" s="22">
        <f t="shared" si="61"/>
        <v>336928.17</v>
      </c>
      <c r="BE1330" s="22">
        <f t="shared" si="62"/>
        <v>336928.17</v>
      </c>
    </row>
    <row r="1331" spans="1:57" x14ac:dyDescent="0.3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0">
        <v>44685</v>
      </c>
      <c r="AF1331" s="140">
        <v>46511</v>
      </c>
      <c r="AG1331" s="83">
        <v>786165.73</v>
      </c>
      <c r="AH1331" s="83">
        <v>2.6777777777777776</v>
      </c>
      <c r="AI1331" s="83">
        <v>5</v>
      </c>
      <c r="AJ1331" s="142">
        <v>7.2566000000000005E-2</v>
      </c>
      <c r="AK1331" s="79" t="s">
        <v>651</v>
      </c>
      <c r="AL1331" s="79" t="s">
        <v>652</v>
      </c>
      <c r="AM1331" s="154">
        <v>0</v>
      </c>
      <c r="AN1331" s="154">
        <v>0</v>
      </c>
      <c r="AO1331" s="154">
        <v>0</v>
      </c>
      <c r="AP1331" s="154">
        <v>0</v>
      </c>
      <c r="AQ1331" s="154">
        <v>0</v>
      </c>
      <c r="AR1331" s="154">
        <v>0</v>
      </c>
      <c r="AS1331" s="154">
        <v>0</v>
      </c>
      <c r="AT1331" s="154">
        <v>0</v>
      </c>
      <c r="AU1331" s="154">
        <v>0</v>
      </c>
      <c r="AV1331" s="154">
        <v>0</v>
      </c>
      <c r="AW1331" s="154">
        <v>0</v>
      </c>
      <c r="AX1331" s="154">
        <v>0</v>
      </c>
      <c r="AY1331" s="154">
        <v>0</v>
      </c>
      <c r="AZ1331" s="154">
        <v>0</v>
      </c>
      <c r="BA1331" s="154">
        <v>0</v>
      </c>
      <c r="BB1331" s="154">
        <v>0</v>
      </c>
      <c r="BC1331" s="22">
        <f t="shared" si="60"/>
        <v>0</v>
      </c>
      <c r="BD1331" s="22">
        <f t="shared" si="61"/>
        <v>0</v>
      </c>
      <c r="BE1331" s="22">
        <f t="shared" si="62"/>
        <v>0</v>
      </c>
    </row>
    <row r="1332" spans="1:57" x14ac:dyDescent="0.3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0">
        <v>44685</v>
      </c>
      <c r="AF1332" s="140">
        <v>45781</v>
      </c>
      <c r="AG1332" s="83">
        <v>542501.94999999995</v>
      </c>
      <c r="AH1332" s="83">
        <v>0.67777777777777781</v>
      </c>
      <c r="AI1332" s="83">
        <v>3</v>
      </c>
      <c r="AJ1332" s="142">
        <v>6.2603000000000006E-2</v>
      </c>
      <c r="AK1332" s="79" t="s">
        <v>651</v>
      </c>
      <c r="AL1332" s="79" t="s">
        <v>652</v>
      </c>
      <c r="AM1332" s="154">
        <v>0</v>
      </c>
      <c r="AN1332" s="154">
        <v>0</v>
      </c>
      <c r="AO1332" s="154">
        <v>0</v>
      </c>
      <c r="AP1332" s="154">
        <v>0</v>
      </c>
      <c r="AQ1332" s="154">
        <v>0</v>
      </c>
      <c r="AR1332" s="154">
        <v>0</v>
      </c>
      <c r="AS1332" s="154">
        <v>0</v>
      </c>
      <c r="AT1332" s="154">
        <v>0</v>
      </c>
      <c r="AU1332" s="154">
        <v>542501.94999999995</v>
      </c>
      <c r="AV1332" s="154">
        <v>0</v>
      </c>
      <c r="AW1332" s="154">
        <v>0</v>
      </c>
      <c r="AX1332" s="154">
        <v>0</v>
      </c>
      <c r="AY1332" s="154">
        <v>0</v>
      </c>
      <c r="AZ1332" s="154">
        <v>0</v>
      </c>
      <c r="BA1332" s="154">
        <v>0</v>
      </c>
      <c r="BB1332" s="154">
        <v>0</v>
      </c>
      <c r="BC1332" s="22">
        <f t="shared" si="60"/>
        <v>0</v>
      </c>
      <c r="BD1332" s="22">
        <f t="shared" si="61"/>
        <v>542501.94999999995</v>
      </c>
      <c r="BE1332" s="22">
        <f t="shared" si="62"/>
        <v>542501.94999999995</v>
      </c>
    </row>
    <row r="1333" spans="1:57" x14ac:dyDescent="0.3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0">
        <v>44685</v>
      </c>
      <c r="AF1333" s="140">
        <v>46511</v>
      </c>
      <c r="AG1333" s="83">
        <v>1263119.95</v>
      </c>
      <c r="AH1333" s="83">
        <v>2.6777777777777776</v>
      </c>
      <c r="AI1333" s="83">
        <v>5</v>
      </c>
      <c r="AJ1333" s="142">
        <v>7.2566000000000005E-2</v>
      </c>
      <c r="AK1333" s="79" t="s">
        <v>651</v>
      </c>
      <c r="AL1333" s="79" t="s">
        <v>652</v>
      </c>
      <c r="AM1333" s="154">
        <v>0</v>
      </c>
      <c r="AN1333" s="154">
        <v>0</v>
      </c>
      <c r="AO1333" s="154">
        <v>0</v>
      </c>
      <c r="AP1333" s="154">
        <v>0</v>
      </c>
      <c r="AQ1333" s="154">
        <v>0</v>
      </c>
      <c r="AR1333" s="154">
        <v>0</v>
      </c>
      <c r="AS1333" s="154">
        <v>0</v>
      </c>
      <c r="AT1333" s="154">
        <v>0</v>
      </c>
      <c r="AU1333" s="154">
        <v>0</v>
      </c>
      <c r="AV1333" s="154">
        <v>0</v>
      </c>
      <c r="AW1333" s="154">
        <v>0</v>
      </c>
      <c r="AX1333" s="154">
        <v>0</v>
      </c>
      <c r="AY1333" s="154">
        <v>0</v>
      </c>
      <c r="AZ1333" s="154">
        <v>0</v>
      </c>
      <c r="BA1333" s="154">
        <v>0</v>
      </c>
      <c r="BB1333" s="154">
        <v>0</v>
      </c>
      <c r="BC1333" s="22">
        <f t="shared" si="60"/>
        <v>0</v>
      </c>
      <c r="BD1333" s="22">
        <f t="shared" si="61"/>
        <v>0</v>
      </c>
      <c r="BE1333" s="22">
        <f t="shared" si="62"/>
        <v>0</v>
      </c>
    </row>
    <row r="1334" spans="1:57" x14ac:dyDescent="0.3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0">
        <v>44685</v>
      </c>
      <c r="AF1334" s="140">
        <v>45781</v>
      </c>
      <c r="AG1334" s="83">
        <v>44337.08</v>
      </c>
      <c r="AH1334" s="83">
        <v>0.67777777777777781</v>
      </c>
      <c r="AI1334" s="83">
        <v>3</v>
      </c>
      <c r="AJ1334" s="142">
        <v>6.2603000000000006E-2</v>
      </c>
      <c r="AK1334" s="79" t="s">
        <v>651</v>
      </c>
      <c r="AL1334" s="79" t="s">
        <v>652</v>
      </c>
      <c r="AM1334" s="154">
        <v>0</v>
      </c>
      <c r="AN1334" s="154">
        <v>0</v>
      </c>
      <c r="AO1334" s="154">
        <v>0</v>
      </c>
      <c r="AP1334" s="154">
        <v>0</v>
      </c>
      <c r="AQ1334" s="154">
        <v>0</v>
      </c>
      <c r="AR1334" s="154">
        <v>0</v>
      </c>
      <c r="AS1334" s="154">
        <v>0</v>
      </c>
      <c r="AT1334" s="154">
        <v>0</v>
      </c>
      <c r="AU1334" s="154">
        <v>44337.08</v>
      </c>
      <c r="AV1334" s="154">
        <v>0</v>
      </c>
      <c r="AW1334" s="154">
        <v>0</v>
      </c>
      <c r="AX1334" s="154">
        <v>0</v>
      </c>
      <c r="AY1334" s="154">
        <v>0</v>
      </c>
      <c r="AZ1334" s="154">
        <v>0</v>
      </c>
      <c r="BA1334" s="154">
        <v>0</v>
      </c>
      <c r="BB1334" s="154">
        <v>0</v>
      </c>
      <c r="BC1334" s="22">
        <f t="shared" si="60"/>
        <v>0</v>
      </c>
      <c r="BD1334" s="22">
        <f t="shared" si="61"/>
        <v>44337.08</v>
      </c>
      <c r="BE1334" s="22">
        <f t="shared" si="62"/>
        <v>44337.08</v>
      </c>
    </row>
    <row r="1335" spans="1:57" x14ac:dyDescent="0.3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0">
        <v>44685</v>
      </c>
      <c r="AF1335" s="140">
        <v>46511</v>
      </c>
      <c r="AG1335" s="83">
        <v>103231.64</v>
      </c>
      <c r="AH1335" s="83">
        <v>2.6777777777777776</v>
      </c>
      <c r="AI1335" s="83">
        <v>5</v>
      </c>
      <c r="AJ1335" s="142">
        <v>7.2566000000000005E-2</v>
      </c>
      <c r="AK1335" s="79" t="s">
        <v>651</v>
      </c>
      <c r="AL1335" s="79" t="s">
        <v>652</v>
      </c>
      <c r="AM1335" s="154">
        <v>0</v>
      </c>
      <c r="AN1335" s="154">
        <v>0</v>
      </c>
      <c r="AO1335" s="154">
        <v>0</v>
      </c>
      <c r="AP1335" s="154">
        <v>0</v>
      </c>
      <c r="AQ1335" s="154">
        <v>0</v>
      </c>
      <c r="AR1335" s="154">
        <v>0</v>
      </c>
      <c r="AS1335" s="154">
        <v>0</v>
      </c>
      <c r="AT1335" s="154">
        <v>0</v>
      </c>
      <c r="AU1335" s="154">
        <v>0</v>
      </c>
      <c r="AV1335" s="154">
        <v>0</v>
      </c>
      <c r="AW1335" s="154">
        <v>0</v>
      </c>
      <c r="AX1335" s="154">
        <v>0</v>
      </c>
      <c r="AY1335" s="154">
        <v>0</v>
      </c>
      <c r="AZ1335" s="154">
        <v>0</v>
      </c>
      <c r="BA1335" s="154">
        <v>0</v>
      </c>
      <c r="BB1335" s="154">
        <v>0</v>
      </c>
      <c r="BC1335" s="22">
        <f t="shared" si="60"/>
        <v>0</v>
      </c>
      <c r="BD1335" s="22">
        <f t="shared" si="61"/>
        <v>0</v>
      </c>
      <c r="BE1335" s="22">
        <f t="shared" si="62"/>
        <v>0</v>
      </c>
    </row>
    <row r="1336" spans="1:57" x14ac:dyDescent="0.3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0">
        <v>44685</v>
      </c>
      <c r="AF1336" s="140">
        <v>45781</v>
      </c>
      <c r="AG1336" s="83">
        <v>169239.6</v>
      </c>
      <c r="AH1336" s="83">
        <v>0.67777777777777781</v>
      </c>
      <c r="AI1336" s="83">
        <v>3</v>
      </c>
      <c r="AJ1336" s="142">
        <v>6.2603000000000006E-2</v>
      </c>
      <c r="AK1336" s="79" t="s">
        <v>651</v>
      </c>
      <c r="AL1336" s="79" t="s">
        <v>652</v>
      </c>
      <c r="AM1336" s="154">
        <v>0</v>
      </c>
      <c r="AN1336" s="154">
        <v>0</v>
      </c>
      <c r="AO1336" s="154">
        <v>0</v>
      </c>
      <c r="AP1336" s="154">
        <v>0</v>
      </c>
      <c r="AQ1336" s="154">
        <v>0</v>
      </c>
      <c r="AR1336" s="154">
        <v>0</v>
      </c>
      <c r="AS1336" s="154">
        <v>0</v>
      </c>
      <c r="AT1336" s="154">
        <v>0</v>
      </c>
      <c r="AU1336" s="154">
        <v>169239.6</v>
      </c>
      <c r="AV1336" s="154">
        <v>0</v>
      </c>
      <c r="AW1336" s="154">
        <v>0</v>
      </c>
      <c r="AX1336" s="154">
        <v>0</v>
      </c>
      <c r="AY1336" s="154">
        <v>0</v>
      </c>
      <c r="AZ1336" s="154">
        <v>0</v>
      </c>
      <c r="BA1336" s="154">
        <v>0</v>
      </c>
      <c r="BB1336" s="154">
        <v>0</v>
      </c>
      <c r="BC1336" s="22">
        <f t="shared" si="60"/>
        <v>0</v>
      </c>
      <c r="BD1336" s="22">
        <f t="shared" si="61"/>
        <v>169239.6</v>
      </c>
      <c r="BE1336" s="22">
        <f t="shared" si="62"/>
        <v>169239.6</v>
      </c>
    </row>
    <row r="1337" spans="1:57" x14ac:dyDescent="0.3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0">
        <v>44685</v>
      </c>
      <c r="AF1337" s="140">
        <v>46511</v>
      </c>
      <c r="AG1337" s="83">
        <v>394046.67</v>
      </c>
      <c r="AH1337" s="83">
        <v>2.6777777777777776</v>
      </c>
      <c r="AI1337" s="83">
        <v>5</v>
      </c>
      <c r="AJ1337" s="142">
        <v>7.2565999999999992E-2</v>
      </c>
      <c r="AK1337" s="79" t="s">
        <v>651</v>
      </c>
      <c r="AL1337" s="79" t="s">
        <v>652</v>
      </c>
      <c r="AM1337" s="154">
        <v>0</v>
      </c>
      <c r="AN1337" s="154">
        <v>0</v>
      </c>
      <c r="AO1337" s="154">
        <v>0</v>
      </c>
      <c r="AP1337" s="154">
        <v>0</v>
      </c>
      <c r="AQ1337" s="154">
        <v>0</v>
      </c>
      <c r="AR1337" s="154">
        <v>0</v>
      </c>
      <c r="AS1337" s="154">
        <v>0</v>
      </c>
      <c r="AT1337" s="154">
        <v>0</v>
      </c>
      <c r="AU1337" s="154">
        <v>0</v>
      </c>
      <c r="AV1337" s="154">
        <v>0</v>
      </c>
      <c r="AW1337" s="154">
        <v>0</v>
      </c>
      <c r="AX1337" s="154">
        <v>0</v>
      </c>
      <c r="AY1337" s="154">
        <v>0</v>
      </c>
      <c r="AZ1337" s="154">
        <v>0</v>
      </c>
      <c r="BA1337" s="154">
        <v>0</v>
      </c>
      <c r="BB1337" s="154">
        <v>0</v>
      </c>
      <c r="BC1337" s="22">
        <f t="shared" si="60"/>
        <v>0</v>
      </c>
      <c r="BD1337" s="22">
        <f t="shared" si="61"/>
        <v>0</v>
      </c>
      <c r="BE1337" s="22">
        <f t="shared" si="62"/>
        <v>0</v>
      </c>
    </row>
    <row r="1338" spans="1:57" x14ac:dyDescent="0.3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0">
        <v>44685</v>
      </c>
      <c r="AF1338" s="140">
        <v>45781</v>
      </c>
      <c r="AG1338" s="83">
        <v>5723137.1399999997</v>
      </c>
      <c r="AH1338" s="83">
        <v>0.67777777777777781</v>
      </c>
      <c r="AI1338" s="83">
        <v>3</v>
      </c>
      <c r="AJ1338" s="142">
        <v>6.1652999999999999E-2</v>
      </c>
      <c r="AK1338" s="79" t="s">
        <v>651</v>
      </c>
      <c r="AL1338" s="79" t="s">
        <v>652</v>
      </c>
      <c r="AM1338" s="154">
        <v>0</v>
      </c>
      <c r="AN1338" s="154">
        <v>0</v>
      </c>
      <c r="AO1338" s="154">
        <v>0</v>
      </c>
      <c r="AP1338" s="154">
        <v>0</v>
      </c>
      <c r="AQ1338" s="154">
        <v>0</v>
      </c>
      <c r="AR1338" s="154">
        <v>0</v>
      </c>
      <c r="AS1338" s="154">
        <v>0</v>
      </c>
      <c r="AT1338" s="154">
        <v>0</v>
      </c>
      <c r="AU1338" s="154">
        <v>5723137.1399999997</v>
      </c>
      <c r="AV1338" s="154">
        <v>0</v>
      </c>
      <c r="AW1338" s="154">
        <v>0</v>
      </c>
      <c r="AX1338" s="154">
        <v>0</v>
      </c>
      <c r="AY1338" s="154">
        <v>0</v>
      </c>
      <c r="AZ1338" s="154">
        <v>0</v>
      </c>
      <c r="BA1338" s="154">
        <v>0</v>
      </c>
      <c r="BB1338" s="154">
        <v>0</v>
      </c>
      <c r="BC1338" s="22">
        <f t="shared" si="60"/>
        <v>0</v>
      </c>
      <c r="BD1338" s="22">
        <f t="shared" si="61"/>
        <v>5723137.1399999997</v>
      </c>
      <c r="BE1338" s="22">
        <f t="shared" si="62"/>
        <v>5723137.1399999997</v>
      </c>
    </row>
    <row r="1339" spans="1:57" x14ac:dyDescent="0.3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0">
        <v>44685</v>
      </c>
      <c r="AF1339" s="140">
        <v>45781</v>
      </c>
      <c r="AG1339" s="83">
        <v>348526.06</v>
      </c>
      <c r="AH1339" s="83">
        <v>0.67777777777777781</v>
      </c>
      <c r="AI1339" s="83">
        <v>3</v>
      </c>
      <c r="AJ1339" s="142">
        <v>6.1652999999999999E-2</v>
      </c>
      <c r="AK1339" s="79" t="s">
        <v>651</v>
      </c>
      <c r="AL1339" s="79" t="s">
        <v>652</v>
      </c>
      <c r="AM1339" s="154">
        <v>0</v>
      </c>
      <c r="AN1339" s="154">
        <v>0</v>
      </c>
      <c r="AO1339" s="154">
        <v>0</v>
      </c>
      <c r="AP1339" s="154">
        <v>0</v>
      </c>
      <c r="AQ1339" s="154">
        <v>0</v>
      </c>
      <c r="AR1339" s="154">
        <v>0</v>
      </c>
      <c r="AS1339" s="154">
        <v>0</v>
      </c>
      <c r="AT1339" s="154">
        <v>0</v>
      </c>
      <c r="AU1339" s="154">
        <v>348526.06</v>
      </c>
      <c r="AV1339" s="154">
        <v>0</v>
      </c>
      <c r="AW1339" s="154">
        <v>0</v>
      </c>
      <c r="AX1339" s="154">
        <v>0</v>
      </c>
      <c r="AY1339" s="154">
        <v>0</v>
      </c>
      <c r="AZ1339" s="154">
        <v>0</v>
      </c>
      <c r="BA1339" s="154">
        <v>0</v>
      </c>
      <c r="BB1339" s="154">
        <v>0</v>
      </c>
      <c r="BC1339" s="22">
        <f t="shared" si="60"/>
        <v>0</v>
      </c>
      <c r="BD1339" s="22">
        <f t="shared" si="61"/>
        <v>348526.06</v>
      </c>
      <c r="BE1339" s="22">
        <f t="shared" si="62"/>
        <v>348526.06</v>
      </c>
    </row>
    <row r="1340" spans="1:57" x14ac:dyDescent="0.3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0">
        <v>44685</v>
      </c>
      <c r="AF1340" s="140">
        <v>46511</v>
      </c>
      <c r="AG1340" s="83">
        <v>811482.02</v>
      </c>
      <c r="AH1340" s="83">
        <v>2.6777777777777776</v>
      </c>
      <c r="AI1340" s="83">
        <v>5</v>
      </c>
      <c r="AJ1340" s="142">
        <v>7.1294999999999997E-2</v>
      </c>
      <c r="AK1340" s="79" t="s">
        <v>651</v>
      </c>
      <c r="AL1340" s="79" t="s">
        <v>652</v>
      </c>
      <c r="AM1340" s="154">
        <v>0</v>
      </c>
      <c r="AN1340" s="154">
        <v>0</v>
      </c>
      <c r="AO1340" s="154">
        <v>0</v>
      </c>
      <c r="AP1340" s="154">
        <v>0</v>
      </c>
      <c r="AQ1340" s="154">
        <v>0</v>
      </c>
      <c r="AR1340" s="154">
        <v>0</v>
      </c>
      <c r="AS1340" s="154">
        <v>0</v>
      </c>
      <c r="AT1340" s="154">
        <v>0</v>
      </c>
      <c r="AU1340" s="154">
        <v>0</v>
      </c>
      <c r="AV1340" s="154">
        <v>0</v>
      </c>
      <c r="AW1340" s="154">
        <v>0</v>
      </c>
      <c r="AX1340" s="154">
        <v>0</v>
      </c>
      <c r="AY1340" s="154">
        <v>0</v>
      </c>
      <c r="AZ1340" s="154">
        <v>0</v>
      </c>
      <c r="BA1340" s="154">
        <v>0</v>
      </c>
      <c r="BB1340" s="154">
        <v>0</v>
      </c>
      <c r="BC1340" s="22">
        <f t="shared" si="60"/>
        <v>0</v>
      </c>
      <c r="BD1340" s="22">
        <f t="shared" si="61"/>
        <v>0</v>
      </c>
      <c r="BE1340" s="22">
        <f t="shared" si="62"/>
        <v>0</v>
      </c>
    </row>
    <row r="1341" spans="1:57" x14ac:dyDescent="0.3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0">
        <v>44685</v>
      </c>
      <c r="AF1341" s="140">
        <v>45781</v>
      </c>
      <c r="AG1341" s="83">
        <v>303407.64</v>
      </c>
      <c r="AH1341" s="83">
        <v>0.67777777777777781</v>
      </c>
      <c r="AI1341" s="83">
        <v>3</v>
      </c>
      <c r="AJ1341" s="142">
        <v>6.1652999999999999E-2</v>
      </c>
      <c r="AK1341" s="79" t="s">
        <v>651</v>
      </c>
      <c r="AL1341" s="79" t="s">
        <v>652</v>
      </c>
      <c r="AM1341" s="154">
        <v>0</v>
      </c>
      <c r="AN1341" s="154">
        <v>0</v>
      </c>
      <c r="AO1341" s="154">
        <v>0</v>
      </c>
      <c r="AP1341" s="154">
        <v>0</v>
      </c>
      <c r="AQ1341" s="154">
        <v>0</v>
      </c>
      <c r="AR1341" s="154">
        <v>0</v>
      </c>
      <c r="AS1341" s="154">
        <v>0</v>
      </c>
      <c r="AT1341" s="154">
        <v>0</v>
      </c>
      <c r="AU1341" s="154">
        <v>303407.64</v>
      </c>
      <c r="AV1341" s="154">
        <v>0</v>
      </c>
      <c r="AW1341" s="154">
        <v>0</v>
      </c>
      <c r="AX1341" s="154">
        <v>0</v>
      </c>
      <c r="AY1341" s="154">
        <v>0</v>
      </c>
      <c r="AZ1341" s="154">
        <v>0</v>
      </c>
      <c r="BA1341" s="154">
        <v>0</v>
      </c>
      <c r="BB1341" s="154">
        <v>0</v>
      </c>
      <c r="BC1341" s="22">
        <f t="shared" si="60"/>
        <v>0</v>
      </c>
      <c r="BD1341" s="22">
        <f t="shared" si="61"/>
        <v>303407.64</v>
      </c>
      <c r="BE1341" s="22">
        <f t="shared" si="62"/>
        <v>303407.64</v>
      </c>
    </row>
    <row r="1342" spans="1:57" x14ac:dyDescent="0.3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0">
        <v>44685</v>
      </c>
      <c r="AF1342" s="140">
        <v>46511</v>
      </c>
      <c r="AG1342" s="83">
        <v>706413.36</v>
      </c>
      <c r="AH1342" s="83">
        <v>2.6777777777777776</v>
      </c>
      <c r="AI1342" s="83">
        <v>5</v>
      </c>
      <c r="AJ1342" s="142">
        <v>7.1294999999999997E-2</v>
      </c>
      <c r="AK1342" s="79" t="s">
        <v>651</v>
      </c>
      <c r="AL1342" s="79" t="s">
        <v>652</v>
      </c>
      <c r="AM1342" s="154">
        <v>0</v>
      </c>
      <c r="AN1342" s="154">
        <v>0</v>
      </c>
      <c r="AO1342" s="154">
        <v>0</v>
      </c>
      <c r="AP1342" s="154">
        <v>0</v>
      </c>
      <c r="AQ1342" s="154">
        <v>0</v>
      </c>
      <c r="AR1342" s="154">
        <v>0</v>
      </c>
      <c r="AS1342" s="154">
        <v>0</v>
      </c>
      <c r="AT1342" s="154">
        <v>0</v>
      </c>
      <c r="AU1342" s="154">
        <v>0</v>
      </c>
      <c r="AV1342" s="154">
        <v>0</v>
      </c>
      <c r="AW1342" s="154">
        <v>0</v>
      </c>
      <c r="AX1342" s="154">
        <v>0</v>
      </c>
      <c r="AY1342" s="154">
        <v>0</v>
      </c>
      <c r="AZ1342" s="154">
        <v>0</v>
      </c>
      <c r="BA1342" s="154">
        <v>0</v>
      </c>
      <c r="BB1342" s="154">
        <v>0</v>
      </c>
      <c r="BC1342" s="22">
        <f t="shared" si="60"/>
        <v>0</v>
      </c>
      <c r="BD1342" s="22">
        <f t="shared" si="61"/>
        <v>0</v>
      </c>
      <c r="BE1342" s="22">
        <f t="shared" si="62"/>
        <v>0</v>
      </c>
    </row>
    <row r="1343" spans="1:57" x14ac:dyDescent="0.3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0">
        <v>44685</v>
      </c>
      <c r="AF1343" s="140">
        <v>45781</v>
      </c>
      <c r="AG1343" s="83">
        <v>106321.71</v>
      </c>
      <c r="AH1343" s="83">
        <v>0.67777777777777781</v>
      </c>
      <c r="AI1343" s="83">
        <v>3</v>
      </c>
      <c r="AJ1343" s="142">
        <v>6.1652999999999999E-2</v>
      </c>
      <c r="AK1343" s="79" t="s">
        <v>651</v>
      </c>
      <c r="AL1343" s="79" t="s">
        <v>652</v>
      </c>
      <c r="AM1343" s="154">
        <v>0</v>
      </c>
      <c r="AN1343" s="154">
        <v>0</v>
      </c>
      <c r="AO1343" s="154">
        <v>0</v>
      </c>
      <c r="AP1343" s="154">
        <v>0</v>
      </c>
      <c r="AQ1343" s="154">
        <v>0</v>
      </c>
      <c r="AR1343" s="154">
        <v>0</v>
      </c>
      <c r="AS1343" s="154">
        <v>0</v>
      </c>
      <c r="AT1343" s="154">
        <v>0</v>
      </c>
      <c r="AU1343" s="154">
        <v>106321.71</v>
      </c>
      <c r="AV1343" s="154">
        <v>0</v>
      </c>
      <c r="AW1343" s="154">
        <v>0</v>
      </c>
      <c r="AX1343" s="154">
        <v>0</v>
      </c>
      <c r="AY1343" s="154">
        <v>0</v>
      </c>
      <c r="AZ1343" s="154">
        <v>0</v>
      </c>
      <c r="BA1343" s="154">
        <v>0</v>
      </c>
      <c r="BB1343" s="154">
        <v>0</v>
      </c>
      <c r="BC1343" s="22">
        <f t="shared" si="60"/>
        <v>0</v>
      </c>
      <c r="BD1343" s="22">
        <f t="shared" si="61"/>
        <v>106321.71</v>
      </c>
      <c r="BE1343" s="22">
        <f t="shared" si="62"/>
        <v>106321.71</v>
      </c>
    </row>
    <row r="1344" spans="1:57" x14ac:dyDescent="0.3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0">
        <v>44685</v>
      </c>
      <c r="AF1344" s="140">
        <v>46511</v>
      </c>
      <c r="AG1344" s="83">
        <v>247534.93</v>
      </c>
      <c r="AH1344" s="83">
        <v>2.6777777777777776</v>
      </c>
      <c r="AI1344" s="83">
        <v>5</v>
      </c>
      <c r="AJ1344" s="142">
        <v>7.1294999999999997E-2</v>
      </c>
      <c r="AK1344" s="79" t="s">
        <v>651</v>
      </c>
      <c r="AL1344" s="79" t="s">
        <v>652</v>
      </c>
      <c r="AM1344" s="154">
        <v>0</v>
      </c>
      <c r="AN1344" s="154">
        <v>0</v>
      </c>
      <c r="AO1344" s="154">
        <v>0</v>
      </c>
      <c r="AP1344" s="154">
        <v>0</v>
      </c>
      <c r="AQ1344" s="154">
        <v>0</v>
      </c>
      <c r="AR1344" s="154">
        <v>0</v>
      </c>
      <c r="AS1344" s="154">
        <v>0</v>
      </c>
      <c r="AT1344" s="154">
        <v>0</v>
      </c>
      <c r="AU1344" s="154">
        <v>0</v>
      </c>
      <c r="AV1344" s="154">
        <v>0</v>
      </c>
      <c r="AW1344" s="154">
        <v>0</v>
      </c>
      <c r="AX1344" s="154">
        <v>0</v>
      </c>
      <c r="AY1344" s="154">
        <v>0</v>
      </c>
      <c r="AZ1344" s="154">
        <v>0</v>
      </c>
      <c r="BA1344" s="154">
        <v>0</v>
      </c>
      <c r="BB1344" s="154">
        <v>0</v>
      </c>
      <c r="BC1344" s="22">
        <f t="shared" si="60"/>
        <v>0</v>
      </c>
      <c r="BD1344" s="22">
        <f t="shared" si="61"/>
        <v>0</v>
      </c>
      <c r="BE1344" s="22">
        <f t="shared" si="62"/>
        <v>0</v>
      </c>
    </row>
    <row r="1345" spans="1:57" x14ac:dyDescent="0.3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0">
        <v>44685</v>
      </c>
      <c r="AF1345" s="140">
        <v>45781</v>
      </c>
      <c r="AG1345" s="146">
        <v>45910.239999999998</v>
      </c>
      <c r="AH1345" s="83">
        <v>0.67777777777777781</v>
      </c>
      <c r="AI1345" s="83">
        <v>3</v>
      </c>
      <c r="AJ1345" s="142">
        <v>6.1652999999999999E-2</v>
      </c>
      <c r="AK1345" s="79" t="s">
        <v>651</v>
      </c>
      <c r="AL1345" s="79" t="s">
        <v>652</v>
      </c>
      <c r="AM1345" s="154">
        <v>0</v>
      </c>
      <c r="AN1345" s="154">
        <v>0</v>
      </c>
      <c r="AO1345" s="154">
        <v>0</v>
      </c>
      <c r="AP1345" s="154">
        <v>0</v>
      </c>
      <c r="AQ1345" s="154">
        <v>0</v>
      </c>
      <c r="AR1345" s="154">
        <v>0</v>
      </c>
      <c r="AS1345" s="154">
        <v>0</v>
      </c>
      <c r="AT1345" s="154">
        <v>0</v>
      </c>
      <c r="AU1345" s="154">
        <v>45910.239999999998</v>
      </c>
      <c r="AV1345" s="154">
        <v>0</v>
      </c>
      <c r="AW1345" s="154">
        <v>0</v>
      </c>
      <c r="AX1345" s="154">
        <v>0</v>
      </c>
      <c r="AY1345" s="154">
        <v>0</v>
      </c>
      <c r="AZ1345" s="154">
        <v>0</v>
      </c>
      <c r="BA1345" s="154">
        <v>0</v>
      </c>
      <c r="BB1345" s="154">
        <v>0</v>
      </c>
      <c r="BC1345" s="22">
        <f t="shared" si="60"/>
        <v>0</v>
      </c>
      <c r="BD1345" s="22">
        <f t="shared" si="61"/>
        <v>45910.239999999998</v>
      </c>
      <c r="BE1345" s="22">
        <f t="shared" si="62"/>
        <v>45910.239999999998</v>
      </c>
    </row>
    <row r="1346" spans="1:57" x14ac:dyDescent="0.3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0">
        <v>44685</v>
      </c>
      <c r="AF1346" s="140">
        <v>46511</v>
      </c>
      <c r="AG1346" s="146">
        <v>106877.92</v>
      </c>
      <c r="AH1346" s="83">
        <v>2.6777777777777776</v>
      </c>
      <c r="AI1346" s="83">
        <v>5</v>
      </c>
      <c r="AJ1346" s="142">
        <v>7.1294999999999997E-2</v>
      </c>
      <c r="AK1346" s="79" t="s">
        <v>651</v>
      </c>
      <c r="AL1346" s="79" t="s">
        <v>652</v>
      </c>
      <c r="AM1346" s="154">
        <v>0</v>
      </c>
      <c r="AN1346" s="154">
        <v>0</v>
      </c>
      <c r="AO1346" s="154">
        <v>0</v>
      </c>
      <c r="AP1346" s="154">
        <v>0</v>
      </c>
      <c r="AQ1346" s="154">
        <v>0</v>
      </c>
      <c r="AR1346" s="154">
        <v>0</v>
      </c>
      <c r="AS1346" s="154">
        <v>0</v>
      </c>
      <c r="AT1346" s="154">
        <v>0</v>
      </c>
      <c r="AU1346" s="154">
        <v>0</v>
      </c>
      <c r="AV1346" s="154">
        <v>0</v>
      </c>
      <c r="AW1346" s="154">
        <v>0</v>
      </c>
      <c r="AX1346" s="154">
        <v>0</v>
      </c>
      <c r="AY1346" s="154">
        <v>0</v>
      </c>
      <c r="AZ1346" s="154">
        <v>0</v>
      </c>
      <c r="BA1346" s="154">
        <v>0</v>
      </c>
      <c r="BB1346" s="154">
        <v>0</v>
      </c>
      <c r="BC1346" s="22">
        <f t="shared" si="60"/>
        <v>0</v>
      </c>
      <c r="BD1346" s="22">
        <f t="shared" si="61"/>
        <v>0</v>
      </c>
      <c r="BE1346" s="22">
        <f t="shared" si="62"/>
        <v>0</v>
      </c>
    </row>
    <row r="1347" spans="1:57" x14ac:dyDescent="0.3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0">
        <v>44781</v>
      </c>
      <c r="AF1347" s="140">
        <v>48434</v>
      </c>
      <c r="AG1347" s="146">
        <v>106200</v>
      </c>
      <c r="AH1347" s="83">
        <v>7.9388888888888891</v>
      </c>
      <c r="AI1347" s="83">
        <v>10</v>
      </c>
      <c r="AJ1347" s="142">
        <v>6.5000000000000002E-2</v>
      </c>
      <c r="AK1347" s="79" t="s">
        <v>651</v>
      </c>
      <c r="AL1347" s="79" t="s">
        <v>652</v>
      </c>
      <c r="AM1347" s="154">
        <v>0</v>
      </c>
      <c r="AN1347" s="154">
        <v>0</v>
      </c>
      <c r="AO1347" s="154">
        <v>0</v>
      </c>
      <c r="AP1347" s="154">
        <v>0</v>
      </c>
      <c r="AQ1347" s="154">
        <v>0</v>
      </c>
      <c r="AR1347" s="154">
        <v>0</v>
      </c>
      <c r="AS1347" s="154">
        <v>0</v>
      </c>
      <c r="AT1347" s="154">
        <v>0</v>
      </c>
      <c r="AU1347" s="154">
        <v>0</v>
      </c>
      <c r="AV1347" s="154">
        <v>0</v>
      </c>
      <c r="AW1347" s="154">
        <v>0</v>
      </c>
      <c r="AX1347" s="154">
        <v>0</v>
      </c>
      <c r="AY1347" s="154">
        <v>0</v>
      </c>
      <c r="AZ1347" s="154">
        <v>0</v>
      </c>
      <c r="BA1347" s="154">
        <v>0</v>
      </c>
      <c r="BB1347" s="154">
        <v>0</v>
      </c>
      <c r="BC1347" s="22">
        <f t="shared" ref="BC1347:BC1410" si="63">SUM(AM1347:AP1347)</f>
        <v>0</v>
      </c>
      <c r="BD1347" s="22">
        <f t="shared" si="61"/>
        <v>0</v>
      </c>
      <c r="BE1347" s="22">
        <f t="shared" si="62"/>
        <v>0</v>
      </c>
    </row>
    <row r="1348" spans="1:57" x14ac:dyDescent="0.3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202148.75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0</v>
      </c>
      <c r="AE1348" s="140">
        <v>44781</v>
      </c>
      <c r="AF1348" s="140">
        <v>45512</v>
      </c>
      <c r="AG1348" s="146">
        <v>404297.5</v>
      </c>
      <c r="AH1348" s="83">
        <v>0</v>
      </c>
      <c r="AI1348" s="83">
        <v>0</v>
      </c>
      <c r="AJ1348" s="142">
        <v>3.8199999999999998E-2</v>
      </c>
      <c r="AK1348" s="79" t="s">
        <v>651</v>
      </c>
      <c r="AL1348" s="79" t="s">
        <v>652</v>
      </c>
      <c r="AM1348" s="154">
        <v>0</v>
      </c>
      <c r="AN1348" s="154">
        <v>0</v>
      </c>
      <c r="AO1348" s="154">
        <v>0</v>
      </c>
      <c r="AP1348" s="154">
        <v>0</v>
      </c>
      <c r="AQ1348" s="154">
        <v>0</v>
      </c>
      <c r="AR1348" s="154">
        <v>0</v>
      </c>
      <c r="AS1348" s="154">
        <v>0</v>
      </c>
      <c r="AT1348" s="154">
        <v>0</v>
      </c>
      <c r="AU1348" s="154">
        <v>0</v>
      </c>
      <c r="AV1348" s="154">
        <v>0</v>
      </c>
      <c r="AW1348" s="154">
        <v>0</v>
      </c>
      <c r="AX1348" s="154">
        <v>0</v>
      </c>
      <c r="AY1348" s="154">
        <v>0</v>
      </c>
      <c r="AZ1348" s="154">
        <v>0</v>
      </c>
      <c r="BA1348" s="154">
        <v>0</v>
      </c>
      <c r="BB1348" s="154">
        <v>0</v>
      </c>
      <c r="BC1348" s="22">
        <f t="shared" si="63"/>
        <v>0</v>
      </c>
      <c r="BD1348" s="22">
        <f t="shared" ref="BD1348:BD1411" si="64">SUM(AQ1348:BB1348)</f>
        <v>0</v>
      </c>
      <c r="BE1348" s="22">
        <f t="shared" ref="BE1348:BE1411" si="65">BC1348+BD1348</f>
        <v>0</v>
      </c>
    </row>
    <row r="1349" spans="1:57" x14ac:dyDescent="0.3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0">
        <v>44781</v>
      </c>
      <c r="AF1349" s="140">
        <v>45877</v>
      </c>
      <c r="AG1349" s="146">
        <v>662717.5</v>
      </c>
      <c r="AH1349" s="83">
        <v>0.93888888888888888</v>
      </c>
      <c r="AI1349" s="83">
        <v>3</v>
      </c>
      <c r="AJ1349" s="142">
        <v>4.2999999999999997E-2</v>
      </c>
      <c r="AK1349" s="79" t="s">
        <v>651</v>
      </c>
      <c r="AL1349" s="79" t="s">
        <v>652</v>
      </c>
      <c r="AM1349" s="154">
        <v>0</v>
      </c>
      <c r="AN1349" s="154">
        <v>0</v>
      </c>
      <c r="AO1349" s="154">
        <v>0</v>
      </c>
      <c r="AP1349" s="154">
        <v>0</v>
      </c>
      <c r="AQ1349" s="154">
        <v>0</v>
      </c>
      <c r="AR1349" s="154">
        <v>331358.75</v>
      </c>
      <c r="AS1349" s="154">
        <v>0</v>
      </c>
      <c r="AT1349" s="154">
        <v>0</v>
      </c>
      <c r="AU1349" s="154">
        <v>0</v>
      </c>
      <c r="AV1349" s="154">
        <v>0</v>
      </c>
      <c r="AW1349" s="154">
        <v>0</v>
      </c>
      <c r="AX1349" s="154">
        <v>331358.75</v>
      </c>
      <c r="AY1349" s="154">
        <v>0</v>
      </c>
      <c r="AZ1349" s="154">
        <v>0</v>
      </c>
      <c r="BA1349" s="154">
        <v>0</v>
      </c>
      <c r="BB1349" s="154">
        <v>0</v>
      </c>
      <c r="BC1349" s="22">
        <f t="shared" si="63"/>
        <v>0</v>
      </c>
      <c r="BD1349" s="22">
        <f t="shared" si="64"/>
        <v>662717.5</v>
      </c>
      <c r="BE1349" s="22">
        <f t="shared" si="65"/>
        <v>662717.5</v>
      </c>
    </row>
    <row r="1350" spans="1:57" x14ac:dyDescent="0.3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0">
        <v>44781</v>
      </c>
      <c r="AF1350" s="140">
        <v>46242</v>
      </c>
      <c r="AG1350" s="146">
        <v>478637.5</v>
      </c>
      <c r="AH1350" s="83">
        <v>1.9388888888888889</v>
      </c>
      <c r="AI1350" s="83">
        <v>4</v>
      </c>
      <c r="AJ1350" s="142">
        <v>4.7100000000000003E-2</v>
      </c>
      <c r="AK1350" s="79" t="s">
        <v>651</v>
      </c>
      <c r="AL1350" s="79" t="s">
        <v>652</v>
      </c>
      <c r="AM1350" s="154">
        <v>0</v>
      </c>
      <c r="AN1350" s="154">
        <v>0</v>
      </c>
      <c r="AO1350" s="154">
        <v>0</v>
      </c>
      <c r="AP1350" s="154">
        <v>0</v>
      </c>
      <c r="AQ1350" s="154">
        <v>0</v>
      </c>
      <c r="AR1350" s="154">
        <v>0</v>
      </c>
      <c r="AS1350" s="154">
        <v>0</v>
      </c>
      <c r="AT1350" s="154">
        <v>0</v>
      </c>
      <c r="AU1350" s="154">
        <v>0</v>
      </c>
      <c r="AV1350" s="154">
        <v>0</v>
      </c>
      <c r="AW1350" s="154">
        <v>0</v>
      </c>
      <c r="AX1350" s="154">
        <v>0</v>
      </c>
      <c r="AY1350" s="154">
        <v>0</v>
      </c>
      <c r="AZ1350" s="154">
        <v>0</v>
      </c>
      <c r="BA1350" s="154">
        <v>0</v>
      </c>
      <c r="BB1350" s="154">
        <v>0</v>
      </c>
      <c r="BC1350" s="22">
        <f t="shared" si="63"/>
        <v>0</v>
      </c>
      <c r="BD1350" s="22">
        <f t="shared" si="64"/>
        <v>0</v>
      </c>
      <c r="BE1350" s="22">
        <f t="shared" si="65"/>
        <v>0</v>
      </c>
    </row>
    <row r="1351" spans="1:57" x14ac:dyDescent="0.3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0">
        <v>44781</v>
      </c>
      <c r="AF1351" s="140">
        <v>46607</v>
      </c>
      <c r="AG1351" s="146">
        <v>1283692.5</v>
      </c>
      <c r="AH1351" s="83">
        <v>2.9388888888888891</v>
      </c>
      <c r="AI1351" s="83">
        <v>5</v>
      </c>
      <c r="AJ1351" s="142">
        <v>5.0700000000000002E-2</v>
      </c>
      <c r="AK1351" s="79" t="s">
        <v>651</v>
      </c>
      <c r="AL1351" s="79" t="s">
        <v>652</v>
      </c>
      <c r="AM1351" s="154">
        <v>0</v>
      </c>
      <c r="AN1351" s="154">
        <v>0</v>
      </c>
      <c r="AO1351" s="154">
        <v>0</v>
      </c>
      <c r="AP1351" s="154">
        <v>0</v>
      </c>
      <c r="AQ1351" s="154">
        <v>0</v>
      </c>
      <c r="AR1351" s="154">
        <v>0</v>
      </c>
      <c r="AS1351" s="154">
        <v>0</v>
      </c>
      <c r="AT1351" s="154">
        <v>0</v>
      </c>
      <c r="AU1351" s="154">
        <v>0</v>
      </c>
      <c r="AV1351" s="154">
        <v>0</v>
      </c>
      <c r="AW1351" s="154">
        <v>0</v>
      </c>
      <c r="AX1351" s="154">
        <v>0</v>
      </c>
      <c r="AY1351" s="154">
        <v>0</v>
      </c>
      <c r="AZ1351" s="154">
        <v>0</v>
      </c>
      <c r="BA1351" s="154">
        <v>0</v>
      </c>
      <c r="BB1351" s="154">
        <v>0</v>
      </c>
      <c r="BC1351" s="22">
        <f t="shared" si="63"/>
        <v>0</v>
      </c>
      <c r="BD1351" s="22">
        <f t="shared" si="64"/>
        <v>0</v>
      </c>
      <c r="BE1351" s="22">
        <f t="shared" si="65"/>
        <v>0</v>
      </c>
    </row>
    <row r="1352" spans="1:57" x14ac:dyDescent="0.3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0">
        <v>44781</v>
      </c>
      <c r="AF1352" s="140">
        <v>46973</v>
      </c>
      <c r="AG1352" s="146">
        <v>3059592.5</v>
      </c>
      <c r="AH1352" s="83">
        <v>3.9388888888888891</v>
      </c>
      <c r="AI1352" s="83">
        <v>6</v>
      </c>
      <c r="AJ1352" s="142">
        <v>5.3600000000000002E-2</v>
      </c>
      <c r="AK1352" s="79" t="s">
        <v>651</v>
      </c>
      <c r="AL1352" s="79" t="s">
        <v>652</v>
      </c>
      <c r="AM1352" s="154">
        <v>0</v>
      </c>
      <c r="AN1352" s="154">
        <v>0</v>
      </c>
      <c r="AO1352" s="154">
        <v>0</v>
      </c>
      <c r="AP1352" s="154">
        <v>0</v>
      </c>
      <c r="AQ1352" s="154">
        <v>0</v>
      </c>
      <c r="AR1352" s="154">
        <v>0</v>
      </c>
      <c r="AS1352" s="154">
        <v>0</v>
      </c>
      <c r="AT1352" s="154">
        <v>0</v>
      </c>
      <c r="AU1352" s="154">
        <v>0</v>
      </c>
      <c r="AV1352" s="154">
        <v>0</v>
      </c>
      <c r="AW1352" s="154">
        <v>0</v>
      </c>
      <c r="AX1352" s="154">
        <v>0</v>
      </c>
      <c r="AY1352" s="154">
        <v>0</v>
      </c>
      <c r="AZ1352" s="154">
        <v>0</v>
      </c>
      <c r="BA1352" s="154">
        <v>0</v>
      </c>
      <c r="BB1352" s="154">
        <v>0</v>
      </c>
      <c r="BC1352" s="22">
        <f t="shared" si="63"/>
        <v>0</v>
      </c>
      <c r="BD1352" s="22">
        <f t="shared" si="64"/>
        <v>0</v>
      </c>
      <c r="BE1352" s="22">
        <f t="shared" si="65"/>
        <v>0</v>
      </c>
    </row>
    <row r="1353" spans="1:57" x14ac:dyDescent="0.3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0">
        <v>44781</v>
      </c>
      <c r="AF1353" s="140">
        <v>47338</v>
      </c>
      <c r="AG1353" s="146">
        <v>3252522.5</v>
      </c>
      <c r="AH1353" s="83">
        <v>4.9388888888888891</v>
      </c>
      <c r="AI1353" s="83">
        <v>7</v>
      </c>
      <c r="AJ1353" s="142">
        <v>5.6399999999999999E-2</v>
      </c>
      <c r="AK1353" s="79" t="s">
        <v>651</v>
      </c>
      <c r="AL1353" s="79" t="s">
        <v>652</v>
      </c>
      <c r="AM1353" s="154">
        <v>0</v>
      </c>
      <c r="AN1353" s="154">
        <v>0</v>
      </c>
      <c r="AO1353" s="154">
        <v>0</v>
      </c>
      <c r="AP1353" s="154">
        <v>0</v>
      </c>
      <c r="AQ1353" s="154">
        <v>0</v>
      </c>
      <c r="AR1353" s="154">
        <v>0</v>
      </c>
      <c r="AS1353" s="154">
        <v>0</v>
      </c>
      <c r="AT1353" s="154">
        <v>0</v>
      </c>
      <c r="AU1353" s="154">
        <v>0</v>
      </c>
      <c r="AV1353" s="154">
        <v>0</v>
      </c>
      <c r="AW1353" s="154">
        <v>0</v>
      </c>
      <c r="AX1353" s="154">
        <v>0</v>
      </c>
      <c r="AY1353" s="154">
        <v>0</v>
      </c>
      <c r="AZ1353" s="154">
        <v>0</v>
      </c>
      <c r="BA1353" s="154">
        <v>0</v>
      </c>
      <c r="BB1353" s="154">
        <v>0</v>
      </c>
      <c r="BC1353" s="22">
        <f t="shared" si="63"/>
        <v>0</v>
      </c>
      <c r="BD1353" s="22">
        <f t="shared" si="64"/>
        <v>0</v>
      </c>
      <c r="BE1353" s="22">
        <f t="shared" si="65"/>
        <v>0</v>
      </c>
    </row>
    <row r="1354" spans="1:57" x14ac:dyDescent="0.3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0">
        <v>44781</v>
      </c>
      <c r="AF1354" s="140">
        <v>47703</v>
      </c>
      <c r="AG1354" s="146">
        <v>690005</v>
      </c>
      <c r="AH1354" s="83">
        <v>5.9388888888888891</v>
      </c>
      <c r="AI1354" s="83">
        <v>8</v>
      </c>
      <c r="AJ1354" s="142">
        <v>5.9299999999999999E-2</v>
      </c>
      <c r="AK1354" s="79" t="s">
        <v>651</v>
      </c>
      <c r="AL1354" s="79" t="s">
        <v>652</v>
      </c>
      <c r="AM1354" s="154">
        <v>0</v>
      </c>
      <c r="AN1354" s="154">
        <v>0</v>
      </c>
      <c r="AO1354" s="154">
        <v>0</v>
      </c>
      <c r="AP1354" s="154">
        <v>0</v>
      </c>
      <c r="AQ1354" s="154">
        <v>0</v>
      </c>
      <c r="AR1354" s="154">
        <v>0</v>
      </c>
      <c r="AS1354" s="154">
        <v>0</v>
      </c>
      <c r="AT1354" s="154">
        <v>0</v>
      </c>
      <c r="AU1354" s="154">
        <v>0</v>
      </c>
      <c r="AV1354" s="154">
        <v>0</v>
      </c>
      <c r="AW1354" s="154">
        <v>0</v>
      </c>
      <c r="AX1354" s="154">
        <v>0</v>
      </c>
      <c r="AY1354" s="154">
        <v>0</v>
      </c>
      <c r="AZ1354" s="154">
        <v>0</v>
      </c>
      <c r="BA1354" s="154">
        <v>0</v>
      </c>
      <c r="BB1354" s="154">
        <v>0</v>
      </c>
      <c r="BC1354" s="22">
        <f t="shared" si="63"/>
        <v>0</v>
      </c>
      <c r="BD1354" s="22">
        <f t="shared" si="64"/>
        <v>0</v>
      </c>
      <c r="BE1354" s="22">
        <f t="shared" si="65"/>
        <v>0</v>
      </c>
    </row>
    <row r="1355" spans="1:57" x14ac:dyDescent="0.3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0">
        <v>44781</v>
      </c>
      <c r="AF1355" s="140">
        <v>48068</v>
      </c>
      <c r="AG1355" s="146">
        <v>106200</v>
      </c>
      <c r="AH1355" s="83">
        <v>6.9388888888888891</v>
      </c>
      <c r="AI1355" s="83">
        <v>9</v>
      </c>
      <c r="AJ1355" s="142">
        <v>6.2100000000000002E-2</v>
      </c>
      <c r="AK1355" s="79" t="s">
        <v>651</v>
      </c>
      <c r="AL1355" s="79" t="s">
        <v>652</v>
      </c>
      <c r="AM1355" s="154">
        <v>0</v>
      </c>
      <c r="AN1355" s="154">
        <v>0</v>
      </c>
      <c r="AO1355" s="154">
        <v>0</v>
      </c>
      <c r="AP1355" s="154">
        <v>0</v>
      </c>
      <c r="AQ1355" s="154">
        <v>0</v>
      </c>
      <c r="AR1355" s="154">
        <v>0</v>
      </c>
      <c r="AS1355" s="154">
        <v>0</v>
      </c>
      <c r="AT1355" s="154">
        <v>0</v>
      </c>
      <c r="AU1355" s="154">
        <v>0</v>
      </c>
      <c r="AV1355" s="154">
        <v>0</v>
      </c>
      <c r="AW1355" s="154">
        <v>0</v>
      </c>
      <c r="AX1355" s="154">
        <v>0</v>
      </c>
      <c r="AY1355" s="154">
        <v>0</v>
      </c>
      <c r="AZ1355" s="154">
        <v>0</v>
      </c>
      <c r="BA1355" s="154">
        <v>0</v>
      </c>
      <c r="BB1355" s="154">
        <v>0</v>
      </c>
      <c r="BC1355" s="22">
        <f t="shared" si="63"/>
        <v>0</v>
      </c>
      <c r="BD1355" s="22">
        <f t="shared" si="64"/>
        <v>0</v>
      </c>
      <c r="BE1355" s="22">
        <f t="shared" si="65"/>
        <v>0</v>
      </c>
    </row>
    <row r="1356" spans="1:57" x14ac:dyDescent="0.3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0">
        <v>44782</v>
      </c>
      <c r="AF1356" s="140">
        <v>48435</v>
      </c>
      <c r="AG1356" s="146">
        <v>53100</v>
      </c>
      <c r="AH1356" s="83">
        <v>7.9416666666666664</v>
      </c>
      <c r="AI1356" s="83">
        <v>10</v>
      </c>
      <c r="AJ1356" s="142">
        <v>6.5000000000000002E-2</v>
      </c>
      <c r="AK1356" s="79" t="s">
        <v>651</v>
      </c>
      <c r="AL1356" s="79" t="s">
        <v>652</v>
      </c>
      <c r="AM1356" s="154">
        <v>0</v>
      </c>
      <c r="AN1356" s="154">
        <v>0</v>
      </c>
      <c r="AO1356" s="154">
        <v>0</v>
      </c>
      <c r="AP1356" s="154">
        <v>0</v>
      </c>
      <c r="AQ1356" s="154">
        <v>0</v>
      </c>
      <c r="AR1356" s="154">
        <v>0</v>
      </c>
      <c r="AS1356" s="154">
        <v>0</v>
      </c>
      <c r="AT1356" s="154">
        <v>0</v>
      </c>
      <c r="AU1356" s="154">
        <v>0</v>
      </c>
      <c r="AV1356" s="154">
        <v>0</v>
      </c>
      <c r="AW1356" s="154">
        <v>0</v>
      </c>
      <c r="AX1356" s="154">
        <v>0</v>
      </c>
      <c r="AY1356" s="154">
        <v>0</v>
      </c>
      <c r="AZ1356" s="154">
        <v>0</v>
      </c>
      <c r="BA1356" s="154">
        <v>0</v>
      </c>
      <c r="BB1356" s="154">
        <v>0</v>
      </c>
      <c r="BC1356" s="22">
        <f t="shared" si="63"/>
        <v>0</v>
      </c>
      <c r="BD1356" s="22">
        <f t="shared" si="64"/>
        <v>0</v>
      </c>
      <c r="BE1356" s="22">
        <f t="shared" si="65"/>
        <v>0</v>
      </c>
    </row>
    <row r="1357" spans="1:57" x14ac:dyDescent="0.3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315797.5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0</v>
      </c>
      <c r="AE1357" s="140">
        <v>44782</v>
      </c>
      <c r="AF1357" s="140">
        <v>45513</v>
      </c>
      <c r="AG1357" s="146">
        <v>631595</v>
      </c>
      <c r="AH1357" s="83">
        <v>0</v>
      </c>
      <c r="AI1357" s="83">
        <v>0</v>
      </c>
      <c r="AJ1357" s="142">
        <v>3.8199999999999998E-2</v>
      </c>
      <c r="AK1357" s="79" t="s">
        <v>651</v>
      </c>
      <c r="AL1357" s="79" t="s">
        <v>652</v>
      </c>
      <c r="AM1357" s="154">
        <v>0</v>
      </c>
      <c r="AN1357" s="154">
        <v>0</v>
      </c>
      <c r="AO1357" s="154">
        <v>0</v>
      </c>
      <c r="AP1357" s="154">
        <v>0</v>
      </c>
      <c r="AQ1357" s="154">
        <v>0</v>
      </c>
      <c r="AR1357" s="154">
        <v>0</v>
      </c>
      <c r="AS1357" s="154">
        <v>0</v>
      </c>
      <c r="AT1357" s="154">
        <v>0</v>
      </c>
      <c r="AU1357" s="154">
        <v>0</v>
      </c>
      <c r="AV1357" s="154">
        <v>0</v>
      </c>
      <c r="AW1357" s="154">
        <v>0</v>
      </c>
      <c r="AX1357" s="154">
        <v>0</v>
      </c>
      <c r="AY1357" s="154">
        <v>0</v>
      </c>
      <c r="AZ1357" s="154">
        <v>0</v>
      </c>
      <c r="BA1357" s="154">
        <v>0</v>
      </c>
      <c r="BB1357" s="154">
        <v>0</v>
      </c>
      <c r="BC1357" s="22">
        <f t="shared" si="63"/>
        <v>0</v>
      </c>
      <c r="BD1357" s="22">
        <f t="shared" si="64"/>
        <v>0</v>
      </c>
      <c r="BE1357" s="22">
        <f t="shared" si="65"/>
        <v>0</v>
      </c>
    </row>
    <row r="1358" spans="1:57" x14ac:dyDescent="0.3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0">
        <v>44782</v>
      </c>
      <c r="AF1358" s="140">
        <v>45878</v>
      </c>
      <c r="AG1358" s="146">
        <v>346182.5</v>
      </c>
      <c r="AH1358" s="83">
        <v>0.94166666666666665</v>
      </c>
      <c r="AI1358" s="83">
        <v>3</v>
      </c>
      <c r="AJ1358" s="142">
        <v>4.2999999999999997E-2</v>
      </c>
      <c r="AK1358" s="79" t="s">
        <v>651</v>
      </c>
      <c r="AL1358" s="79" t="s">
        <v>652</v>
      </c>
      <c r="AM1358" s="154">
        <v>0</v>
      </c>
      <c r="AN1358" s="154">
        <v>0</v>
      </c>
      <c r="AO1358" s="154">
        <v>0</v>
      </c>
      <c r="AP1358" s="154">
        <v>0</v>
      </c>
      <c r="AQ1358" s="154">
        <v>0</v>
      </c>
      <c r="AR1358" s="154">
        <v>173091.25</v>
      </c>
      <c r="AS1358" s="154">
        <v>0</v>
      </c>
      <c r="AT1358" s="154">
        <v>0</v>
      </c>
      <c r="AU1358" s="154">
        <v>0</v>
      </c>
      <c r="AV1358" s="154">
        <v>0</v>
      </c>
      <c r="AW1358" s="154">
        <v>0</v>
      </c>
      <c r="AX1358" s="154">
        <v>173091.25</v>
      </c>
      <c r="AY1358" s="154">
        <v>0</v>
      </c>
      <c r="AZ1358" s="154">
        <v>0</v>
      </c>
      <c r="BA1358" s="154">
        <v>0</v>
      </c>
      <c r="BB1358" s="154">
        <v>0</v>
      </c>
      <c r="BC1358" s="22">
        <f t="shared" si="63"/>
        <v>0</v>
      </c>
      <c r="BD1358" s="22">
        <f t="shared" si="64"/>
        <v>346182.5</v>
      </c>
      <c r="BE1358" s="22">
        <f t="shared" si="65"/>
        <v>346182.5</v>
      </c>
    </row>
    <row r="1359" spans="1:57" x14ac:dyDescent="0.3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0">
        <v>44782</v>
      </c>
      <c r="AF1359" s="140">
        <v>46243</v>
      </c>
      <c r="AG1359" s="146">
        <v>970845</v>
      </c>
      <c r="AH1359" s="83">
        <v>1.9416666666666667</v>
      </c>
      <c r="AI1359" s="83">
        <v>4</v>
      </c>
      <c r="AJ1359" s="142">
        <v>4.7100000000000003E-2</v>
      </c>
      <c r="AK1359" s="79" t="s">
        <v>651</v>
      </c>
      <c r="AL1359" s="79" t="s">
        <v>652</v>
      </c>
      <c r="AM1359" s="154">
        <v>0</v>
      </c>
      <c r="AN1359" s="154">
        <v>0</v>
      </c>
      <c r="AO1359" s="154">
        <v>0</v>
      </c>
      <c r="AP1359" s="154">
        <v>0</v>
      </c>
      <c r="AQ1359" s="154">
        <v>0</v>
      </c>
      <c r="AR1359" s="154">
        <v>0</v>
      </c>
      <c r="AS1359" s="154">
        <v>0</v>
      </c>
      <c r="AT1359" s="154">
        <v>0</v>
      </c>
      <c r="AU1359" s="154">
        <v>0</v>
      </c>
      <c r="AV1359" s="154">
        <v>0</v>
      </c>
      <c r="AW1359" s="154">
        <v>0</v>
      </c>
      <c r="AX1359" s="154">
        <v>0</v>
      </c>
      <c r="AY1359" s="154">
        <v>0</v>
      </c>
      <c r="AZ1359" s="154">
        <v>0</v>
      </c>
      <c r="BA1359" s="154">
        <v>0</v>
      </c>
      <c r="BB1359" s="154">
        <v>0</v>
      </c>
      <c r="BC1359" s="22">
        <f t="shared" si="63"/>
        <v>0</v>
      </c>
      <c r="BD1359" s="22">
        <f t="shared" si="64"/>
        <v>0</v>
      </c>
      <c r="BE1359" s="22">
        <f t="shared" si="65"/>
        <v>0</v>
      </c>
    </row>
    <row r="1360" spans="1:57" x14ac:dyDescent="0.3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0">
        <v>44782</v>
      </c>
      <c r="AF1360" s="140">
        <v>46608</v>
      </c>
      <c r="AG1360" s="146">
        <v>969665</v>
      </c>
      <c r="AH1360" s="83">
        <v>2.9416666666666669</v>
      </c>
      <c r="AI1360" s="83">
        <v>5</v>
      </c>
      <c r="AJ1360" s="142">
        <v>5.0700000000000002E-2</v>
      </c>
      <c r="AK1360" s="79" t="s">
        <v>651</v>
      </c>
      <c r="AL1360" s="79" t="s">
        <v>652</v>
      </c>
      <c r="AM1360" s="154">
        <v>0</v>
      </c>
      <c r="AN1360" s="154">
        <v>0</v>
      </c>
      <c r="AO1360" s="154">
        <v>0</v>
      </c>
      <c r="AP1360" s="154">
        <v>0</v>
      </c>
      <c r="AQ1360" s="154">
        <v>0</v>
      </c>
      <c r="AR1360" s="154">
        <v>0</v>
      </c>
      <c r="AS1360" s="154">
        <v>0</v>
      </c>
      <c r="AT1360" s="154">
        <v>0</v>
      </c>
      <c r="AU1360" s="154">
        <v>0</v>
      </c>
      <c r="AV1360" s="154">
        <v>0</v>
      </c>
      <c r="AW1360" s="154">
        <v>0</v>
      </c>
      <c r="AX1360" s="154">
        <v>0</v>
      </c>
      <c r="AY1360" s="154">
        <v>0</v>
      </c>
      <c r="AZ1360" s="154">
        <v>0</v>
      </c>
      <c r="BA1360" s="154">
        <v>0</v>
      </c>
      <c r="BB1360" s="154">
        <v>0</v>
      </c>
      <c r="BC1360" s="22">
        <f t="shared" si="63"/>
        <v>0</v>
      </c>
      <c r="BD1360" s="22">
        <f t="shared" si="64"/>
        <v>0</v>
      </c>
      <c r="BE1360" s="22">
        <f t="shared" si="65"/>
        <v>0</v>
      </c>
    </row>
    <row r="1361" spans="1:57" x14ac:dyDescent="0.3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0">
        <v>44782</v>
      </c>
      <c r="AF1361" s="140">
        <v>46974</v>
      </c>
      <c r="AG1361" s="146">
        <v>1348002.5</v>
      </c>
      <c r="AH1361" s="83">
        <v>3.9416666666666669</v>
      </c>
      <c r="AI1361" s="83">
        <v>6</v>
      </c>
      <c r="AJ1361" s="142">
        <v>5.3600000000000002E-2</v>
      </c>
      <c r="AK1361" s="79" t="s">
        <v>651</v>
      </c>
      <c r="AL1361" s="79" t="s">
        <v>652</v>
      </c>
      <c r="AM1361" s="154">
        <v>0</v>
      </c>
      <c r="AN1361" s="154">
        <v>0</v>
      </c>
      <c r="AO1361" s="154">
        <v>0</v>
      </c>
      <c r="AP1361" s="154">
        <v>0</v>
      </c>
      <c r="AQ1361" s="154">
        <v>0</v>
      </c>
      <c r="AR1361" s="154">
        <v>0</v>
      </c>
      <c r="AS1361" s="154">
        <v>0</v>
      </c>
      <c r="AT1361" s="154">
        <v>0</v>
      </c>
      <c r="AU1361" s="154">
        <v>0</v>
      </c>
      <c r="AV1361" s="154">
        <v>0</v>
      </c>
      <c r="AW1361" s="154">
        <v>0</v>
      </c>
      <c r="AX1361" s="154">
        <v>0</v>
      </c>
      <c r="AY1361" s="154">
        <v>0</v>
      </c>
      <c r="AZ1361" s="154">
        <v>0</v>
      </c>
      <c r="BA1361" s="154">
        <v>0</v>
      </c>
      <c r="BB1361" s="154">
        <v>0</v>
      </c>
      <c r="BC1361" s="22">
        <f t="shared" si="63"/>
        <v>0</v>
      </c>
      <c r="BD1361" s="22">
        <f t="shared" si="64"/>
        <v>0</v>
      </c>
      <c r="BE1361" s="22">
        <f t="shared" si="65"/>
        <v>0</v>
      </c>
    </row>
    <row r="1362" spans="1:57" x14ac:dyDescent="0.3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0">
        <v>44782</v>
      </c>
      <c r="AF1362" s="140">
        <v>47339</v>
      </c>
      <c r="AG1362" s="146">
        <v>1097842.5</v>
      </c>
      <c r="AH1362" s="83">
        <v>4.9416666666666664</v>
      </c>
      <c r="AI1362" s="83">
        <v>7</v>
      </c>
      <c r="AJ1362" s="142">
        <v>5.6399999999999999E-2</v>
      </c>
      <c r="AK1362" s="79" t="s">
        <v>651</v>
      </c>
      <c r="AL1362" s="79" t="s">
        <v>652</v>
      </c>
      <c r="AM1362" s="154">
        <v>0</v>
      </c>
      <c r="AN1362" s="154">
        <v>0</v>
      </c>
      <c r="AO1362" s="154">
        <v>0</v>
      </c>
      <c r="AP1362" s="154">
        <v>0</v>
      </c>
      <c r="AQ1362" s="154">
        <v>0</v>
      </c>
      <c r="AR1362" s="154">
        <v>0</v>
      </c>
      <c r="AS1362" s="154">
        <v>0</v>
      </c>
      <c r="AT1362" s="154">
        <v>0</v>
      </c>
      <c r="AU1362" s="154">
        <v>0</v>
      </c>
      <c r="AV1362" s="154">
        <v>0</v>
      </c>
      <c r="AW1362" s="154">
        <v>0</v>
      </c>
      <c r="AX1362" s="154">
        <v>0</v>
      </c>
      <c r="AY1362" s="154">
        <v>0</v>
      </c>
      <c r="AZ1362" s="154">
        <v>0</v>
      </c>
      <c r="BA1362" s="154">
        <v>0</v>
      </c>
      <c r="BB1362" s="154">
        <v>0</v>
      </c>
      <c r="BC1362" s="22">
        <f t="shared" si="63"/>
        <v>0</v>
      </c>
      <c r="BD1362" s="22">
        <f t="shared" si="64"/>
        <v>0</v>
      </c>
      <c r="BE1362" s="22">
        <f t="shared" si="65"/>
        <v>0</v>
      </c>
    </row>
    <row r="1363" spans="1:57" x14ac:dyDescent="0.3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0">
        <v>44782</v>
      </c>
      <c r="AF1363" s="140">
        <v>47704</v>
      </c>
      <c r="AG1363" s="146">
        <v>465657.5</v>
      </c>
      <c r="AH1363" s="83">
        <v>5.9416666666666664</v>
      </c>
      <c r="AI1363" s="83">
        <v>8</v>
      </c>
      <c r="AJ1363" s="142">
        <v>5.9299999999999999E-2</v>
      </c>
      <c r="AK1363" s="79" t="s">
        <v>651</v>
      </c>
      <c r="AL1363" s="79" t="s">
        <v>652</v>
      </c>
      <c r="AM1363" s="154">
        <v>0</v>
      </c>
      <c r="AN1363" s="154">
        <v>0</v>
      </c>
      <c r="AO1363" s="154">
        <v>0</v>
      </c>
      <c r="AP1363" s="154">
        <v>0</v>
      </c>
      <c r="AQ1363" s="154">
        <v>0</v>
      </c>
      <c r="AR1363" s="154">
        <v>0</v>
      </c>
      <c r="AS1363" s="154">
        <v>0</v>
      </c>
      <c r="AT1363" s="154">
        <v>0</v>
      </c>
      <c r="AU1363" s="154">
        <v>0</v>
      </c>
      <c r="AV1363" s="154">
        <v>0</v>
      </c>
      <c r="AW1363" s="154">
        <v>0</v>
      </c>
      <c r="AX1363" s="154">
        <v>0</v>
      </c>
      <c r="AY1363" s="154">
        <v>0</v>
      </c>
      <c r="AZ1363" s="154">
        <v>0</v>
      </c>
      <c r="BA1363" s="154">
        <v>0</v>
      </c>
      <c r="BB1363" s="154">
        <v>0</v>
      </c>
      <c r="BC1363" s="22">
        <f t="shared" si="63"/>
        <v>0</v>
      </c>
      <c r="BD1363" s="22">
        <f t="shared" si="64"/>
        <v>0</v>
      </c>
      <c r="BE1363" s="22">
        <f t="shared" si="65"/>
        <v>0</v>
      </c>
    </row>
    <row r="1364" spans="1:57" x14ac:dyDescent="0.3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0">
        <v>44782</v>
      </c>
      <c r="AF1364" s="140">
        <v>48069</v>
      </c>
      <c r="AG1364" s="146">
        <v>47642.5</v>
      </c>
      <c r="AH1364" s="83">
        <v>6.9416666666666664</v>
      </c>
      <c r="AI1364" s="83">
        <v>9</v>
      </c>
      <c r="AJ1364" s="142">
        <v>6.2100000000000002E-2</v>
      </c>
      <c r="AK1364" s="79" t="s">
        <v>651</v>
      </c>
      <c r="AL1364" s="79" t="s">
        <v>652</v>
      </c>
      <c r="AM1364" s="154">
        <v>0</v>
      </c>
      <c r="AN1364" s="154">
        <v>0</v>
      </c>
      <c r="AO1364" s="154">
        <v>0</v>
      </c>
      <c r="AP1364" s="154">
        <v>0</v>
      </c>
      <c r="AQ1364" s="154">
        <v>0</v>
      </c>
      <c r="AR1364" s="154">
        <v>0</v>
      </c>
      <c r="AS1364" s="154">
        <v>0</v>
      </c>
      <c r="AT1364" s="154">
        <v>0</v>
      </c>
      <c r="AU1364" s="154">
        <v>0</v>
      </c>
      <c r="AV1364" s="154">
        <v>0</v>
      </c>
      <c r="AW1364" s="154">
        <v>0</v>
      </c>
      <c r="AX1364" s="154">
        <v>0</v>
      </c>
      <c r="AY1364" s="154">
        <v>0</v>
      </c>
      <c r="AZ1364" s="154">
        <v>0</v>
      </c>
      <c r="BA1364" s="154">
        <v>0</v>
      </c>
      <c r="BB1364" s="154">
        <v>0</v>
      </c>
      <c r="BC1364" s="22">
        <f t="shared" si="63"/>
        <v>0</v>
      </c>
      <c r="BD1364" s="22">
        <f t="shared" si="64"/>
        <v>0</v>
      </c>
      <c r="BE1364" s="22">
        <f t="shared" si="65"/>
        <v>0</v>
      </c>
    </row>
    <row r="1365" spans="1:57" x14ac:dyDescent="0.3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30753.75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0</v>
      </c>
      <c r="AE1365" s="140">
        <v>44783</v>
      </c>
      <c r="AF1365" s="140">
        <v>45514</v>
      </c>
      <c r="AG1365" s="146">
        <v>61507.5</v>
      </c>
      <c r="AH1365" s="83">
        <v>0</v>
      </c>
      <c r="AI1365" s="83">
        <v>0</v>
      </c>
      <c r="AJ1365" s="142">
        <v>3.8199999999999998E-2</v>
      </c>
      <c r="AK1365" s="79" t="s">
        <v>651</v>
      </c>
      <c r="AL1365" s="79" t="s">
        <v>652</v>
      </c>
      <c r="AM1365" s="154">
        <v>0</v>
      </c>
      <c r="AN1365" s="154">
        <v>0</v>
      </c>
      <c r="AO1365" s="154">
        <v>0</v>
      </c>
      <c r="AP1365" s="154">
        <v>0</v>
      </c>
      <c r="AQ1365" s="154">
        <v>0</v>
      </c>
      <c r="AR1365" s="154">
        <v>0</v>
      </c>
      <c r="AS1365" s="154">
        <v>0</v>
      </c>
      <c r="AT1365" s="154">
        <v>0</v>
      </c>
      <c r="AU1365" s="154">
        <v>0</v>
      </c>
      <c r="AV1365" s="154">
        <v>0</v>
      </c>
      <c r="AW1365" s="154">
        <v>0</v>
      </c>
      <c r="AX1365" s="154">
        <v>0</v>
      </c>
      <c r="AY1365" s="154">
        <v>0</v>
      </c>
      <c r="AZ1365" s="154">
        <v>0</v>
      </c>
      <c r="BA1365" s="154">
        <v>0</v>
      </c>
      <c r="BB1365" s="154">
        <v>0</v>
      </c>
      <c r="BC1365" s="22">
        <f t="shared" si="63"/>
        <v>0</v>
      </c>
      <c r="BD1365" s="22">
        <f t="shared" si="64"/>
        <v>0</v>
      </c>
      <c r="BE1365" s="22">
        <f t="shared" si="65"/>
        <v>0</v>
      </c>
    </row>
    <row r="1366" spans="1:57" x14ac:dyDescent="0.3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0">
        <v>44783</v>
      </c>
      <c r="AF1366" s="140">
        <v>45879</v>
      </c>
      <c r="AG1366" s="146">
        <v>500910</v>
      </c>
      <c r="AH1366" s="83">
        <v>0.94444444444444442</v>
      </c>
      <c r="AI1366" s="83">
        <v>3</v>
      </c>
      <c r="AJ1366" s="142">
        <v>4.2999999999999997E-2</v>
      </c>
      <c r="AK1366" s="79" t="s">
        <v>651</v>
      </c>
      <c r="AL1366" s="79" t="s">
        <v>652</v>
      </c>
      <c r="AM1366" s="154">
        <v>0</v>
      </c>
      <c r="AN1366" s="154">
        <v>0</v>
      </c>
      <c r="AO1366" s="154">
        <v>0</v>
      </c>
      <c r="AP1366" s="154">
        <v>0</v>
      </c>
      <c r="AQ1366" s="154">
        <v>0</v>
      </c>
      <c r="AR1366" s="154">
        <v>250455</v>
      </c>
      <c r="AS1366" s="154">
        <v>0</v>
      </c>
      <c r="AT1366" s="154">
        <v>0</v>
      </c>
      <c r="AU1366" s="154">
        <v>0</v>
      </c>
      <c r="AV1366" s="154">
        <v>0</v>
      </c>
      <c r="AW1366" s="154">
        <v>0</v>
      </c>
      <c r="AX1366" s="154">
        <v>250455</v>
      </c>
      <c r="AY1366" s="154">
        <v>0</v>
      </c>
      <c r="AZ1366" s="154">
        <v>0</v>
      </c>
      <c r="BA1366" s="154">
        <v>0</v>
      </c>
      <c r="BB1366" s="154">
        <v>0</v>
      </c>
      <c r="BC1366" s="22">
        <f t="shared" si="63"/>
        <v>0</v>
      </c>
      <c r="BD1366" s="22">
        <f t="shared" si="64"/>
        <v>500910</v>
      </c>
      <c r="BE1366" s="22">
        <f t="shared" si="65"/>
        <v>500910</v>
      </c>
    </row>
    <row r="1367" spans="1:57" x14ac:dyDescent="0.3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0">
        <v>44783</v>
      </c>
      <c r="AF1367" s="140">
        <v>46244</v>
      </c>
      <c r="AG1367" s="146">
        <v>393972.5</v>
      </c>
      <c r="AH1367" s="83">
        <v>1.9444444444444444</v>
      </c>
      <c r="AI1367" s="83">
        <v>4</v>
      </c>
      <c r="AJ1367" s="142">
        <v>4.7100000000000003E-2</v>
      </c>
      <c r="AK1367" s="79" t="s">
        <v>651</v>
      </c>
      <c r="AL1367" s="79" t="s">
        <v>652</v>
      </c>
      <c r="AM1367" s="154">
        <v>0</v>
      </c>
      <c r="AN1367" s="154">
        <v>0</v>
      </c>
      <c r="AO1367" s="154">
        <v>0</v>
      </c>
      <c r="AP1367" s="154">
        <v>0</v>
      </c>
      <c r="AQ1367" s="154">
        <v>0</v>
      </c>
      <c r="AR1367" s="154">
        <v>0</v>
      </c>
      <c r="AS1367" s="154">
        <v>0</v>
      </c>
      <c r="AT1367" s="154">
        <v>0</v>
      </c>
      <c r="AU1367" s="154">
        <v>0</v>
      </c>
      <c r="AV1367" s="154">
        <v>0</v>
      </c>
      <c r="AW1367" s="154">
        <v>0</v>
      </c>
      <c r="AX1367" s="154">
        <v>0</v>
      </c>
      <c r="AY1367" s="154">
        <v>0</v>
      </c>
      <c r="AZ1367" s="154">
        <v>0</v>
      </c>
      <c r="BA1367" s="154">
        <v>0</v>
      </c>
      <c r="BB1367" s="154">
        <v>0</v>
      </c>
      <c r="BC1367" s="22">
        <f t="shared" si="63"/>
        <v>0</v>
      </c>
      <c r="BD1367" s="22">
        <f t="shared" si="64"/>
        <v>0</v>
      </c>
      <c r="BE1367" s="22">
        <f t="shared" si="65"/>
        <v>0</v>
      </c>
    </row>
    <row r="1368" spans="1:57" x14ac:dyDescent="0.3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0">
        <v>44783</v>
      </c>
      <c r="AF1368" s="140">
        <v>46609</v>
      </c>
      <c r="AG1368" s="146">
        <v>855352.5</v>
      </c>
      <c r="AH1368" s="83">
        <v>2.9444444444444446</v>
      </c>
      <c r="AI1368" s="83">
        <v>5</v>
      </c>
      <c r="AJ1368" s="142">
        <v>5.0700000000000002E-2</v>
      </c>
      <c r="AK1368" s="79" t="s">
        <v>651</v>
      </c>
      <c r="AL1368" s="79" t="s">
        <v>652</v>
      </c>
      <c r="AM1368" s="154">
        <v>0</v>
      </c>
      <c r="AN1368" s="154">
        <v>0</v>
      </c>
      <c r="AO1368" s="154">
        <v>0</v>
      </c>
      <c r="AP1368" s="154">
        <v>0</v>
      </c>
      <c r="AQ1368" s="154">
        <v>0</v>
      </c>
      <c r="AR1368" s="154">
        <v>0</v>
      </c>
      <c r="AS1368" s="154">
        <v>0</v>
      </c>
      <c r="AT1368" s="154">
        <v>0</v>
      </c>
      <c r="AU1368" s="154">
        <v>0</v>
      </c>
      <c r="AV1368" s="154">
        <v>0</v>
      </c>
      <c r="AW1368" s="154">
        <v>0</v>
      </c>
      <c r="AX1368" s="154">
        <v>0</v>
      </c>
      <c r="AY1368" s="154">
        <v>0</v>
      </c>
      <c r="AZ1368" s="154">
        <v>0</v>
      </c>
      <c r="BA1368" s="154">
        <v>0</v>
      </c>
      <c r="BB1368" s="154">
        <v>0</v>
      </c>
      <c r="BC1368" s="22">
        <f t="shared" si="63"/>
        <v>0</v>
      </c>
      <c r="BD1368" s="22">
        <f t="shared" si="64"/>
        <v>0</v>
      </c>
      <c r="BE1368" s="22">
        <f t="shared" si="65"/>
        <v>0</v>
      </c>
    </row>
    <row r="1369" spans="1:57" x14ac:dyDescent="0.3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0">
        <v>44783</v>
      </c>
      <c r="AF1369" s="140">
        <v>46975</v>
      </c>
      <c r="AG1369" s="146">
        <v>888097.5</v>
      </c>
      <c r="AH1369" s="83">
        <v>3.9444444444444446</v>
      </c>
      <c r="AI1369" s="83">
        <v>6</v>
      </c>
      <c r="AJ1369" s="142">
        <v>5.3600000000000002E-2</v>
      </c>
      <c r="AK1369" s="79" t="s">
        <v>651</v>
      </c>
      <c r="AL1369" s="79" t="s">
        <v>652</v>
      </c>
      <c r="AM1369" s="154">
        <v>0</v>
      </c>
      <c r="AN1369" s="154">
        <v>0</v>
      </c>
      <c r="AO1369" s="154">
        <v>0</v>
      </c>
      <c r="AP1369" s="154">
        <v>0</v>
      </c>
      <c r="AQ1369" s="154">
        <v>0</v>
      </c>
      <c r="AR1369" s="154">
        <v>0</v>
      </c>
      <c r="AS1369" s="154">
        <v>0</v>
      </c>
      <c r="AT1369" s="154">
        <v>0</v>
      </c>
      <c r="AU1369" s="154">
        <v>0</v>
      </c>
      <c r="AV1369" s="154">
        <v>0</v>
      </c>
      <c r="AW1369" s="154">
        <v>0</v>
      </c>
      <c r="AX1369" s="154">
        <v>0</v>
      </c>
      <c r="AY1369" s="154">
        <v>0</v>
      </c>
      <c r="AZ1369" s="154">
        <v>0</v>
      </c>
      <c r="BA1369" s="154">
        <v>0</v>
      </c>
      <c r="BB1369" s="154">
        <v>0</v>
      </c>
      <c r="BC1369" s="22">
        <f t="shared" si="63"/>
        <v>0</v>
      </c>
      <c r="BD1369" s="22">
        <f t="shared" si="64"/>
        <v>0</v>
      </c>
      <c r="BE1369" s="22">
        <f t="shared" si="65"/>
        <v>0</v>
      </c>
    </row>
    <row r="1370" spans="1:57" x14ac:dyDescent="0.3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0">
        <v>44783</v>
      </c>
      <c r="AF1370" s="140">
        <v>47340</v>
      </c>
      <c r="AG1370" s="146">
        <v>567727.5</v>
      </c>
      <c r="AH1370" s="83">
        <v>4.9444444444444446</v>
      </c>
      <c r="AI1370" s="83">
        <v>7</v>
      </c>
      <c r="AJ1370" s="142">
        <v>5.6399999999999999E-2</v>
      </c>
      <c r="AK1370" s="79" t="s">
        <v>651</v>
      </c>
      <c r="AL1370" s="79" t="s">
        <v>652</v>
      </c>
      <c r="AM1370" s="154">
        <v>0</v>
      </c>
      <c r="AN1370" s="154">
        <v>0</v>
      </c>
      <c r="AO1370" s="154">
        <v>0</v>
      </c>
      <c r="AP1370" s="154">
        <v>0</v>
      </c>
      <c r="AQ1370" s="154">
        <v>0</v>
      </c>
      <c r="AR1370" s="154">
        <v>0</v>
      </c>
      <c r="AS1370" s="154">
        <v>0</v>
      </c>
      <c r="AT1370" s="154">
        <v>0</v>
      </c>
      <c r="AU1370" s="154">
        <v>0</v>
      </c>
      <c r="AV1370" s="154">
        <v>0</v>
      </c>
      <c r="AW1370" s="154">
        <v>0</v>
      </c>
      <c r="AX1370" s="154">
        <v>0</v>
      </c>
      <c r="AY1370" s="154">
        <v>0</v>
      </c>
      <c r="AZ1370" s="154">
        <v>0</v>
      </c>
      <c r="BA1370" s="154">
        <v>0</v>
      </c>
      <c r="BB1370" s="154">
        <v>0</v>
      </c>
      <c r="BC1370" s="22">
        <f t="shared" si="63"/>
        <v>0</v>
      </c>
      <c r="BD1370" s="22">
        <f t="shared" si="64"/>
        <v>0</v>
      </c>
      <c r="BE1370" s="22">
        <f t="shared" si="65"/>
        <v>0</v>
      </c>
    </row>
    <row r="1371" spans="1:57" x14ac:dyDescent="0.3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0">
        <v>44783</v>
      </c>
      <c r="AF1371" s="140">
        <v>47705</v>
      </c>
      <c r="AG1371" s="146">
        <v>106200</v>
      </c>
      <c r="AH1371" s="83">
        <v>5.9444444444444446</v>
      </c>
      <c r="AI1371" s="83">
        <v>8</v>
      </c>
      <c r="AJ1371" s="142">
        <v>5.9299999999999999E-2</v>
      </c>
      <c r="AK1371" s="79" t="s">
        <v>651</v>
      </c>
      <c r="AL1371" s="79" t="s">
        <v>652</v>
      </c>
      <c r="AM1371" s="154">
        <v>0</v>
      </c>
      <c r="AN1371" s="154">
        <v>0</v>
      </c>
      <c r="AO1371" s="154">
        <v>0</v>
      </c>
      <c r="AP1371" s="154">
        <v>0</v>
      </c>
      <c r="AQ1371" s="154">
        <v>0</v>
      </c>
      <c r="AR1371" s="154">
        <v>0</v>
      </c>
      <c r="AS1371" s="154">
        <v>0</v>
      </c>
      <c r="AT1371" s="154">
        <v>0</v>
      </c>
      <c r="AU1371" s="154">
        <v>0</v>
      </c>
      <c r="AV1371" s="154">
        <v>0</v>
      </c>
      <c r="AW1371" s="154">
        <v>0</v>
      </c>
      <c r="AX1371" s="154">
        <v>0</v>
      </c>
      <c r="AY1371" s="154">
        <v>0</v>
      </c>
      <c r="AZ1371" s="154">
        <v>0</v>
      </c>
      <c r="BA1371" s="154">
        <v>0</v>
      </c>
      <c r="BB1371" s="154">
        <v>0</v>
      </c>
      <c r="BC1371" s="22">
        <f t="shared" si="63"/>
        <v>0</v>
      </c>
      <c r="BD1371" s="22">
        <f t="shared" si="64"/>
        <v>0</v>
      </c>
      <c r="BE1371" s="22">
        <f t="shared" si="65"/>
        <v>0</v>
      </c>
    </row>
    <row r="1372" spans="1:57" x14ac:dyDescent="0.3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0">
        <v>44777</v>
      </c>
      <c r="AF1372" s="140">
        <v>45873</v>
      </c>
      <c r="AG1372" s="146">
        <v>2246860.98</v>
      </c>
      <c r="AH1372" s="83">
        <v>0.92777777777777781</v>
      </c>
      <c r="AI1372" s="83">
        <v>3</v>
      </c>
      <c r="AJ1372" s="142">
        <v>6.1652999999999999E-2</v>
      </c>
      <c r="AK1372" s="79" t="s">
        <v>651</v>
      </c>
      <c r="AL1372" s="79" t="s">
        <v>652</v>
      </c>
      <c r="AM1372" s="154">
        <v>0</v>
      </c>
      <c r="AN1372" s="154">
        <v>0</v>
      </c>
      <c r="AO1372" s="154">
        <v>0</v>
      </c>
      <c r="AP1372" s="154">
        <v>0</v>
      </c>
      <c r="AQ1372" s="154">
        <v>0</v>
      </c>
      <c r="AR1372" s="154">
        <v>0</v>
      </c>
      <c r="AS1372" s="154">
        <v>0</v>
      </c>
      <c r="AT1372" s="154">
        <v>0</v>
      </c>
      <c r="AU1372" s="154">
        <v>2246860.98</v>
      </c>
      <c r="AV1372" s="154">
        <v>0</v>
      </c>
      <c r="AW1372" s="154">
        <v>0</v>
      </c>
      <c r="AX1372" s="154">
        <v>0</v>
      </c>
      <c r="AY1372" s="154">
        <v>0</v>
      </c>
      <c r="AZ1372" s="154">
        <v>0</v>
      </c>
      <c r="BA1372" s="154">
        <v>0</v>
      </c>
      <c r="BB1372" s="154">
        <v>0</v>
      </c>
      <c r="BC1372" s="22">
        <f t="shared" si="63"/>
        <v>0</v>
      </c>
      <c r="BD1372" s="22">
        <f t="shared" si="64"/>
        <v>2246860.98</v>
      </c>
      <c r="BE1372" s="22">
        <f t="shared" si="65"/>
        <v>2246860.98</v>
      </c>
    </row>
    <row r="1373" spans="1:57" x14ac:dyDescent="0.3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0">
        <v>44790</v>
      </c>
      <c r="AF1373" s="140">
        <v>48443</v>
      </c>
      <c r="AG1373" s="146">
        <v>1860975.88</v>
      </c>
      <c r="AH1373" s="83">
        <v>7.9638888888888886</v>
      </c>
      <c r="AI1373" s="83">
        <v>10</v>
      </c>
      <c r="AJ1373" s="142">
        <v>7.8262999999999999E-2</v>
      </c>
      <c r="AK1373" s="79" t="s">
        <v>651</v>
      </c>
      <c r="AL1373" s="79" t="s">
        <v>652</v>
      </c>
      <c r="AM1373" s="154">
        <v>0</v>
      </c>
      <c r="AN1373" s="154">
        <v>0</v>
      </c>
      <c r="AO1373" s="154">
        <v>0</v>
      </c>
      <c r="AP1373" s="154">
        <v>0</v>
      </c>
      <c r="AQ1373" s="154">
        <v>0</v>
      </c>
      <c r="AR1373" s="154">
        <v>0</v>
      </c>
      <c r="AS1373" s="154">
        <v>0</v>
      </c>
      <c r="AT1373" s="154">
        <v>0</v>
      </c>
      <c r="AU1373" s="154">
        <v>0</v>
      </c>
      <c r="AV1373" s="154">
        <v>0</v>
      </c>
      <c r="AW1373" s="154">
        <v>0</v>
      </c>
      <c r="AX1373" s="154">
        <v>0</v>
      </c>
      <c r="AY1373" s="154">
        <v>0</v>
      </c>
      <c r="AZ1373" s="154">
        <v>0</v>
      </c>
      <c r="BA1373" s="154">
        <v>0</v>
      </c>
      <c r="BB1373" s="154">
        <v>0</v>
      </c>
      <c r="BC1373" s="22">
        <f t="shared" si="63"/>
        <v>0</v>
      </c>
      <c r="BD1373" s="22">
        <f t="shared" si="64"/>
        <v>0</v>
      </c>
      <c r="BE1373" s="22">
        <f t="shared" si="65"/>
        <v>0</v>
      </c>
    </row>
    <row r="1374" spans="1:57" x14ac:dyDescent="0.3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0">
        <v>44777</v>
      </c>
      <c r="AF1374" s="140">
        <v>45873</v>
      </c>
      <c r="AG1374" s="146">
        <v>7541868.6699999999</v>
      </c>
      <c r="AH1374" s="83">
        <v>0.92777777777777781</v>
      </c>
      <c r="AI1374" s="83">
        <v>3</v>
      </c>
      <c r="AJ1374" s="142">
        <v>6.1652999999999999E-2</v>
      </c>
      <c r="AK1374" s="79" t="s">
        <v>651</v>
      </c>
      <c r="AL1374" s="79" t="s">
        <v>652</v>
      </c>
      <c r="AM1374" s="154">
        <v>0</v>
      </c>
      <c r="AN1374" s="154">
        <v>0</v>
      </c>
      <c r="AO1374" s="154">
        <v>0</v>
      </c>
      <c r="AP1374" s="154">
        <v>0</v>
      </c>
      <c r="AQ1374" s="154">
        <v>0</v>
      </c>
      <c r="AR1374" s="154">
        <v>0</v>
      </c>
      <c r="AS1374" s="154">
        <v>0</v>
      </c>
      <c r="AT1374" s="154">
        <v>0</v>
      </c>
      <c r="AU1374" s="154">
        <v>7541868.6699999999</v>
      </c>
      <c r="AV1374" s="154">
        <v>0</v>
      </c>
      <c r="AW1374" s="154">
        <v>0</v>
      </c>
      <c r="AX1374" s="154">
        <v>0</v>
      </c>
      <c r="AY1374" s="154">
        <v>0</v>
      </c>
      <c r="AZ1374" s="154">
        <v>0</v>
      </c>
      <c r="BA1374" s="154">
        <v>0</v>
      </c>
      <c r="BB1374" s="154">
        <v>0</v>
      </c>
      <c r="BC1374" s="22">
        <f t="shared" si="63"/>
        <v>0</v>
      </c>
      <c r="BD1374" s="22">
        <f t="shared" si="64"/>
        <v>7541868.6699999999</v>
      </c>
      <c r="BE1374" s="22">
        <f t="shared" si="65"/>
        <v>7541868.6699999999</v>
      </c>
    </row>
    <row r="1375" spans="1:57" x14ac:dyDescent="0.3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0">
        <v>44777</v>
      </c>
      <c r="AF1375" s="140">
        <v>46603</v>
      </c>
      <c r="AG1375" s="146">
        <v>36269941.420000002</v>
      </c>
      <c r="AH1375" s="83">
        <v>2.9277777777777776</v>
      </c>
      <c r="AI1375" s="83">
        <v>5</v>
      </c>
      <c r="AJ1375" s="142">
        <v>7.1294999999999997E-2</v>
      </c>
      <c r="AK1375" s="79" t="s">
        <v>651</v>
      </c>
      <c r="AL1375" s="79" t="s">
        <v>652</v>
      </c>
      <c r="AM1375" s="154">
        <v>0</v>
      </c>
      <c r="AN1375" s="154">
        <v>0</v>
      </c>
      <c r="AO1375" s="154">
        <v>0</v>
      </c>
      <c r="AP1375" s="154">
        <v>0</v>
      </c>
      <c r="AQ1375" s="154">
        <v>0</v>
      </c>
      <c r="AR1375" s="154">
        <v>0</v>
      </c>
      <c r="AS1375" s="154">
        <v>0</v>
      </c>
      <c r="AT1375" s="154">
        <v>0</v>
      </c>
      <c r="AU1375" s="154">
        <v>0</v>
      </c>
      <c r="AV1375" s="154">
        <v>0</v>
      </c>
      <c r="AW1375" s="154">
        <v>0</v>
      </c>
      <c r="AX1375" s="154">
        <v>0</v>
      </c>
      <c r="AY1375" s="154">
        <v>0</v>
      </c>
      <c r="AZ1375" s="154">
        <v>0</v>
      </c>
      <c r="BA1375" s="154">
        <v>0</v>
      </c>
      <c r="BB1375" s="154">
        <v>0</v>
      </c>
      <c r="BC1375" s="22">
        <f t="shared" si="63"/>
        <v>0</v>
      </c>
      <c r="BD1375" s="22">
        <f t="shared" si="64"/>
        <v>0</v>
      </c>
      <c r="BE1375" s="22">
        <f t="shared" si="65"/>
        <v>0</v>
      </c>
    </row>
    <row r="1376" spans="1:57" x14ac:dyDescent="0.3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0">
        <v>44777</v>
      </c>
      <c r="AF1376" s="140">
        <v>46603</v>
      </c>
      <c r="AG1376" s="146">
        <v>200000000</v>
      </c>
      <c r="AH1376" s="83">
        <v>2.9277777777777776</v>
      </c>
      <c r="AI1376" s="83">
        <v>5</v>
      </c>
      <c r="AJ1376" s="142">
        <v>7.1294999999999997E-2</v>
      </c>
      <c r="AK1376" s="79" t="s">
        <v>651</v>
      </c>
      <c r="AL1376" s="79" t="s">
        <v>652</v>
      </c>
      <c r="AM1376" s="154">
        <v>0</v>
      </c>
      <c r="AN1376" s="154">
        <v>0</v>
      </c>
      <c r="AO1376" s="154">
        <v>0</v>
      </c>
      <c r="AP1376" s="154">
        <v>0</v>
      </c>
      <c r="AQ1376" s="154">
        <v>0</v>
      </c>
      <c r="AR1376" s="154">
        <v>0</v>
      </c>
      <c r="AS1376" s="154">
        <v>0</v>
      </c>
      <c r="AT1376" s="154">
        <v>0</v>
      </c>
      <c r="AU1376" s="154">
        <v>0</v>
      </c>
      <c r="AV1376" s="154">
        <v>0</v>
      </c>
      <c r="AW1376" s="154">
        <v>0</v>
      </c>
      <c r="AX1376" s="154">
        <v>0</v>
      </c>
      <c r="AY1376" s="154">
        <v>0</v>
      </c>
      <c r="AZ1376" s="154">
        <v>0</v>
      </c>
      <c r="BA1376" s="154">
        <v>0</v>
      </c>
      <c r="BB1376" s="154">
        <v>0</v>
      </c>
      <c r="BC1376" s="22">
        <f t="shared" si="63"/>
        <v>0</v>
      </c>
      <c r="BD1376" s="22">
        <f t="shared" si="64"/>
        <v>0</v>
      </c>
      <c r="BE1376" s="22">
        <f t="shared" si="65"/>
        <v>0</v>
      </c>
    </row>
    <row r="1377" spans="1:57" x14ac:dyDescent="0.3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0">
        <v>44685</v>
      </c>
      <c r="AF1377" s="140">
        <v>45781</v>
      </c>
      <c r="AG1377" s="146">
        <v>881877.52</v>
      </c>
      <c r="AH1377" s="83">
        <v>0.67777777777777781</v>
      </c>
      <c r="AI1377" s="83">
        <v>3</v>
      </c>
      <c r="AJ1377" s="142">
        <v>6.1652999999999999E-2</v>
      </c>
      <c r="AK1377" s="79" t="s">
        <v>651</v>
      </c>
      <c r="AL1377" s="79" t="s">
        <v>652</v>
      </c>
      <c r="AM1377" s="154">
        <v>0</v>
      </c>
      <c r="AN1377" s="154">
        <v>0</v>
      </c>
      <c r="AO1377" s="154">
        <v>0</v>
      </c>
      <c r="AP1377" s="154">
        <v>0</v>
      </c>
      <c r="AQ1377" s="154">
        <v>0</v>
      </c>
      <c r="AR1377" s="154">
        <v>0</v>
      </c>
      <c r="AS1377" s="154">
        <v>0</v>
      </c>
      <c r="AT1377" s="154">
        <v>0</v>
      </c>
      <c r="AU1377" s="154">
        <v>881877.52</v>
      </c>
      <c r="AV1377" s="154">
        <v>0</v>
      </c>
      <c r="AW1377" s="154">
        <v>0</v>
      </c>
      <c r="AX1377" s="154">
        <v>0</v>
      </c>
      <c r="AY1377" s="154">
        <v>0</v>
      </c>
      <c r="AZ1377" s="154">
        <v>0</v>
      </c>
      <c r="BA1377" s="154">
        <v>0</v>
      </c>
      <c r="BB1377" s="154">
        <v>0</v>
      </c>
      <c r="BC1377" s="22">
        <f t="shared" si="63"/>
        <v>0</v>
      </c>
      <c r="BD1377" s="22">
        <f t="shared" si="64"/>
        <v>881877.52</v>
      </c>
      <c r="BE1377" s="22">
        <f t="shared" si="65"/>
        <v>881877.52</v>
      </c>
    </row>
    <row r="1378" spans="1:57" x14ac:dyDescent="0.3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0">
        <v>44685</v>
      </c>
      <c r="AF1378" s="140">
        <v>46511</v>
      </c>
      <c r="AG1378" s="146">
        <v>2051279.19</v>
      </c>
      <c r="AH1378" s="83">
        <v>2.6777777777777776</v>
      </c>
      <c r="AI1378" s="83">
        <v>5</v>
      </c>
      <c r="AJ1378" s="142">
        <v>7.1294999999999997E-2</v>
      </c>
      <c r="AK1378" s="79" t="s">
        <v>651</v>
      </c>
      <c r="AL1378" s="79" t="s">
        <v>652</v>
      </c>
      <c r="AM1378" s="154">
        <v>0</v>
      </c>
      <c r="AN1378" s="154">
        <v>0</v>
      </c>
      <c r="AO1378" s="154">
        <v>0</v>
      </c>
      <c r="AP1378" s="154">
        <v>0</v>
      </c>
      <c r="AQ1378" s="154">
        <v>0</v>
      </c>
      <c r="AR1378" s="154">
        <v>0</v>
      </c>
      <c r="AS1378" s="154">
        <v>0</v>
      </c>
      <c r="AT1378" s="154">
        <v>0</v>
      </c>
      <c r="AU1378" s="154">
        <v>0</v>
      </c>
      <c r="AV1378" s="154">
        <v>0</v>
      </c>
      <c r="AW1378" s="154">
        <v>0</v>
      </c>
      <c r="AX1378" s="154">
        <v>0</v>
      </c>
      <c r="AY1378" s="154">
        <v>0</v>
      </c>
      <c r="AZ1378" s="154">
        <v>0</v>
      </c>
      <c r="BA1378" s="154">
        <v>0</v>
      </c>
      <c r="BB1378" s="154">
        <v>0</v>
      </c>
      <c r="BC1378" s="22">
        <f t="shared" si="63"/>
        <v>0</v>
      </c>
      <c r="BD1378" s="22">
        <f t="shared" si="64"/>
        <v>0</v>
      </c>
      <c r="BE1378" s="22">
        <f t="shared" si="65"/>
        <v>0</v>
      </c>
    </row>
    <row r="1379" spans="1:57" x14ac:dyDescent="0.3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0">
        <v>44685</v>
      </c>
      <c r="AF1379" s="140">
        <v>46511</v>
      </c>
      <c r="AG1379" s="146">
        <v>2837111.24</v>
      </c>
      <c r="AH1379" s="83">
        <v>2.6777777777777776</v>
      </c>
      <c r="AI1379" s="83">
        <v>5</v>
      </c>
      <c r="AJ1379" s="142">
        <v>7.1294999999999997E-2</v>
      </c>
      <c r="AK1379" s="79" t="s">
        <v>651</v>
      </c>
      <c r="AL1379" s="79" t="s">
        <v>652</v>
      </c>
      <c r="AM1379" s="154">
        <v>0</v>
      </c>
      <c r="AN1379" s="154">
        <v>0</v>
      </c>
      <c r="AO1379" s="154">
        <v>0</v>
      </c>
      <c r="AP1379" s="154">
        <v>0</v>
      </c>
      <c r="AQ1379" s="154">
        <v>0</v>
      </c>
      <c r="AR1379" s="154">
        <v>0</v>
      </c>
      <c r="AS1379" s="154">
        <v>0</v>
      </c>
      <c r="AT1379" s="154">
        <v>0</v>
      </c>
      <c r="AU1379" s="154">
        <v>0</v>
      </c>
      <c r="AV1379" s="154">
        <v>0</v>
      </c>
      <c r="AW1379" s="154">
        <v>0</v>
      </c>
      <c r="AX1379" s="154">
        <v>0</v>
      </c>
      <c r="AY1379" s="154">
        <v>0</v>
      </c>
      <c r="AZ1379" s="154">
        <v>0</v>
      </c>
      <c r="BA1379" s="154">
        <v>0</v>
      </c>
      <c r="BB1379" s="154">
        <v>0</v>
      </c>
      <c r="BC1379" s="22">
        <f t="shared" si="63"/>
        <v>0</v>
      </c>
      <c r="BD1379" s="22">
        <f t="shared" si="64"/>
        <v>0</v>
      </c>
      <c r="BE1379" s="22">
        <f t="shared" si="65"/>
        <v>0</v>
      </c>
    </row>
    <row r="1380" spans="1:57" x14ac:dyDescent="0.3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0">
        <v>44698</v>
      </c>
      <c r="AF1380" s="140">
        <v>48351</v>
      </c>
      <c r="AG1380" s="146">
        <v>600000000</v>
      </c>
      <c r="AH1380" s="83">
        <v>7.7138888888888886</v>
      </c>
      <c r="AI1380" s="83">
        <v>10</v>
      </c>
      <c r="AJ1380" s="142">
        <v>7.8262999999999999E-2</v>
      </c>
      <c r="AK1380" s="79" t="s">
        <v>651</v>
      </c>
      <c r="AL1380" s="79" t="s">
        <v>652</v>
      </c>
      <c r="AM1380" s="154">
        <v>0</v>
      </c>
      <c r="AN1380" s="154">
        <v>0</v>
      </c>
      <c r="AO1380" s="154">
        <v>0</v>
      </c>
      <c r="AP1380" s="154">
        <v>0</v>
      </c>
      <c r="AQ1380" s="154">
        <v>0</v>
      </c>
      <c r="AR1380" s="154">
        <v>0</v>
      </c>
      <c r="AS1380" s="154">
        <v>0</v>
      </c>
      <c r="AT1380" s="154">
        <v>0</v>
      </c>
      <c r="AU1380" s="154">
        <v>0</v>
      </c>
      <c r="AV1380" s="154">
        <v>0</v>
      </c>
      <c r="AW1380" s="154">
        <v>0</v>
      </c>
      <c r="AX1380" s="154">
        <v>0</v>
      </c>
      <c r="AY1380" s="154">
        <v>0</v>
      </c>
      <c r="AZ1380" s="154">
        <v>0</v>
      </c>
      <c r="BA1380" s="154">
        <v>0</v>
      </c>
      <c r="BB1380" s="154">
        <v>0</v>
      </c>
      <c r="BC1380" s="22">
        <f t="shared" si="63"/>
        <v>0</v>
      </c>
      <c r="BD1380" s="22">
        <f t="shared" si="64"/>
        <v>0</v>
      </c>
      <c r="BE1380" s="22">
        <f t="shared" si="65"/>
        <v>0</v>
      </c>
    </row>
    <row r="1381" spans="1:57" x14ac:dyDescent="0.3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0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44913.75</v>
      </c>
      <c r="AE1381" s="140">
        <v>44832</v>
      </c>
      <c r="AF1381" s="140">
        <v>45563</v>
      </c>
      <c r="AG1381" s="146">
        <v>89827.5</v>
      </c>
      <c r="AH1381" s="83">
        <v>7.7777777777777779E-2</v>
      </c>
      <c r="AI1381" s="83">
        <v>2</v>
      </c>
      <c r="AJ1381" s="142">
        <v>3.8199999999999998E-2</v>
      </c>
      <c r="AK1381" s="79" t="s">
        <v>651</v>
      </c>
      <c r="AL1381" s="79" t="s">
        <v>652</v>
      </c>
      <c r="AM1381" s="154">
        <v>44913.75</v>
      </c>
      <c r="AN1381" s="154">
        <v>0</v>
      </c>
      <c r="AO1381" s="154">
        <v>0</v>
      </c>
      <c r="AP1381" s="154">
        <v>0</v>
      </c>
      <c r="AQ1381" s="154">
        <v>0</v>
      </c>
      <c r="AR1381" s="154">
        <v>0</v>
      </c>
      <c r="AS1381" s="154">
        <v>0</v>
      </c>
      <c r="AT1381" s="154">
        <v>0</v>
      </c>
      <c r="AU1381" s="154">
        <v>0</v>
      </c>
      <c r="AV1381" s="154">
        <v>0</v>
      </c>
      <c r="AW1381" s="154">
        <v>0</v>
      </c>
      <c r="AX1381" s="154">
        <v>0</v>
      </c>
      <c r="AY1381" s="154">
        <v>0</v>
      </c>
      <c r="AZ1381" s="154">
        <v>0</v>
      </c>
      <c r="BA1381" s="154">
        <v>0</v>
      </c>
      <c r="BB1381" s="154">
        <v>0</v>
      </c>
      <c r="BC1381" s="22">
        <f t="shared" si="63"/>
        <v>44913.75</v>
      </c>
      <c r="BD1381" s="22">
        <f t="shared" si="64"/>
        <v>0</v>
      </c>
      <c r="BE1381" s="22">
        <f t="shared" si="65"/>
        <v>44913.75</v>
      </c>
    </row>
    <row r="1382" spans="1:57" x14ac:dyDescent="0.3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0">
        <v>44832</v>
      </c>
      <c r="AF1382" s="140">
        <v>45928</v>
      </c>
      <c r="AG1382" s="146">
        <v>475097.5</v>
      </c>
      <c r="AH1382" s="83">
        <v>1.0777777777777777</v>
      </c>
      <c r="AI1382" s="83">
        <v>3</v>
      </c>
      <c r="AJ1382" s="142">
        <v>4.2999999999999997E-2</v>
      </c>
      <c r="AK1382" s="79" t="s">
        <v>651</v>
      </c>
      <c r="AL1382" s="79" t="s">
        <v>652</v>
      </c>
      <c r="AM1382" s="154">
        <v>0</v>
      </c>
      <c r="AN1382" s="154">
        <v>0</v>
      </c>
      <c r="AO1382" s="154">
        <v>0</v>
      </c>
      <c r="AP1382" s="154">
        <v>0</v>
      </c>
      <c r="AQ1382" s="154">
        <v>0</v>
      </c>
      <c r="AR1382" s="154">
        <v>0</v>
      </c>
      <c r="AS1382" s="154">
        <v>237548.75</v>
      </c>
      <c r="AT1382" s="154">
        <v>0</v>
      </c>
      <c r="AU1382" s="154">
        <v>0</v>
      </c>
      <c r="AV1382" s="154">
        <v>0</v>
      </c>
      <c r="AW1382" s="154">
        <v>0</v>
      </c>
      <c r="AX1382" s="154">
        <v>0</v>
      </c>
      <c r="AY1382" s="154">
        <v>237548.75</v>
      </c>
      <c r="AZ1382" s="154">
        <v>0</v>
      </c>
      <c r="BA1382" s="154">
        <v>0</v>
      </c>
      <c r="BB1382" s="154">
        <v>0</v>
      </c>
      <c r="BC1382" s="22">
        <f t="shared" si="63"/>
        <v>0</v>
      </c>
      <c r="BD1382" s="22">
        <f t="shared" si="64"/>
        <v>475097.5</v>
      </c>
      <c r="BE1382" s="22">
        <f t="shared" si="65"/>
        <v>475097.5</v>
      </c>
    </row>
    <row r="1383" spans="1:57" x14ac:dyDescent="0.3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0">
        <v>44832</v>
      </c>
      <c r="AF1383" s="140">
        <v>46293</v>
      </c>
      <c r="AG1383" s="146">
        <v>577610</v>
      </c>
      <c r="AH1383" s="83">
        <v>2.0777777777777779</v>
      </c>
      <c r="AI1383" s="83">
        <v>4</v>
      </c>
      <c r="AJ1383" s="142">
        <v>4.7100000000000003E-2</v>
      </c>
      <c r="AK1383" s="79" t="s">
        <v>651</v>
      </c>
      <c r="AL1383" s="79" t="s">
        <v>652</v>
      </c>
      <c r="AM1383" s="154">
        <v>0</v>
      </c>
      <c r="AN1383" s="154">
        <v>0</v>
      </c>
      <c r="AO1383" s="154">
        <v>0</v>
      </c>
      <c r="AP1383" s="154">
        <v>0</v>
      </c>
      <c r="AQ1383" s="154">
        <v>0</v>
      </c>
      <c r="AR1383" s="154">
        <v>0</v>
      </c>
      <c r="AS1383" s="154">
        <v>0</v>
      </c>
      <c r="AT1383" s="154">
        <v>0</v>
      </c>
      <c r="AU1383" s="154">
        <v>0</v>
      </c>
      <c r="AV1383" s="154">
        <v>0</v>
      </c>
      <c r="AW1383" s="154">
        <v>0</v>
      </c>
      <c r="AX1383" s="154">
        <v>0</v>
      </c>
      <c r="AY1383" s="154">
        <v>0</v>
      </c>
      <c r="AZ1383" s="154">
        <v>0</v>
      </c>
      <c r="BA1383" s="154">
        <v>0</v>
      </c>
      <c r="BB1383" s="154">
        <v>0</v>
      </c>
      <c r="BC1383" s="22">
        <f t="shared" si="63"/>
        <v>0</v>
      </c>
      <c r="BD1383" s="22">
        <f t="shared" si="64"/>
        <v>0</v>
      </c>
      <c r="BE1383" s="22">
        <f t="shared" si="65"/>
        <v>0</v>
      </c>
    </row>
    <row r="1384" spans="1:57" x14ac:dyDescent="0.3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0">
        <v>44832</v>
      </c>
      <c r="AF1384" s="140">
        <v>46658</v>
      </c>
      <c r="AG1384" s="146">
        <v>1262747.5</v>
      </c>
      <c r="AH1384" s="83">
        <v>3.0777777777777779</v>
      </c>
      <c r="AI1384" s="83">
        <v>5</v>
      </c>
      <c r="AJ1384" s="142">
        <v>5.0700000000000002E-2</v>
      </c>
      <c r="AK1384" s="79" t="s">
        <v>651</v>
      </c>
      <c r="AL1384" s="79" t="s">
        <v>652</v>
      </c>
      <c r="AM1384" s="154">
        <v>0</v>
      </c>
      <c r="AN1384" s="154">
        <v>0</v>
      </c>
      <c r="AO1384" s="154">
        <v>0</v>
      </c>
      <c r="AP1384" s="154">
        <v>0</v>
      </c>
      <c r="AQ1384" s="154">
        <v>0</v>
      </c>
      <c r="AR1384" s="154">
        <v>0</v>
      </c>
      <c r="AS1384" s="154">
        <v>0</v>
      </c>
      <c r="AT1384" s="154">
        <v>0</v>
      </c>
      <c r="AU1384" s="154">
        <v>0</v>
      </c>
      <c r="AV1384" s="154">
        <v>0</v>
      </c>
      <c r="AW1384" s="154">
        <v>0</v>
      </c>
      <c r="AX1384" s="154">
        <v>0</v>
      </c>
      <c r="AY1384" s="154">
        <v>0</v>
      </c>
      <c r="AZ1384" s="154">
        <v>0</v>
      </c>
      <c r="BA1384" s="154">
        <v>0</v>
      </c>
      <c r="BB1384" s="154">
        <v>0</v>
      </c>
      <c r="BC1384" s="22">
        <f t="shared" si="63"/>
        <v>0</v>
      </c>
      <c r="BD1384" s="22">
        <f t="shared" si="64"/>
        <v>0</v>
      </c>
      <c r="BE1384" s="22">
        <f t="shared" si="65"/>
        <v>0</v>
      </c>
    </row>
    <row r="1385" spans="1:57" x14ac:dyDescent="0.3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0">
        <v>44832</v>
      </c>
      <c r="AF1385" s="140">
        <v>47024</v>
      </c>
      <c r="AG1385" s="146">
        <v>5672997.5</v>
      </c>
      <c r="AH1385" s="83">
        <v>4.0777777777777775</v>
      </c>
      <c r="AI1385" s="83">
        <v>6</v>
      </c>
      <c r="AJ1385" s="142">
        <v>5.3600000000000002E-2</v>
      </c>
      <c r="AK1385" s="79" t="s">
        <v>651</v>
      </c>
      <c r="AL1385" s="79" t="s">
        <v>652</v>
      </c>
      <c r="AM1385" s="154">
        <v>0</v>
      </c>
      <c r="AN1385" s="154">
        <v>0</v>
      </c>
      <c r="AO1385" s="154">
        <v>0</v>
      </c>
      <c r="AP1385" s="154">
        <v>0</v>
      </c>
      <c r="AQ1385" s="154">
        <v>0</v>
      </c>
      <c r="AR1385" s="154">
        <v>0</v>
      </c>
      <c r="AS1385" s="154">
        <v>0</v>
      </c>
      <c r="AT1385" s="154">
        <v>0</v>
      </c>
      <c r="AU1385" s="154">
        <v>0</v>
      </c>
      <c r="AV1385" s="154">
        <v>0</v>
      </c>
      <c r="AW1385" s="154">
        <v>0</v>
      </c>
      <c r="AX1385" s="154">
        <v>0</v>
      </c>
      <c r="AY1385" s="154">
        <v>0</v>
      </c>
      <c r="AZ1385" s="154">
        <v>0</v>
      </c>
      <c r="BA1385" s="154">
        <v>0</v>
      </c>
      <c r="BB1385" s="154">
        <v>0</v>
      </c>
      <c r="BC1385" s="22">
        <f t="shared" si="63"/>
        <v>0</v>
      </c>
      <c r="BD1385" s="22">
        <f t="shared" si="64"/>
        <v>0</v>
      </c>
      <c r="BE1385" s="22">
        <f t="shared" si="65"/>
        <v>0</v>
      </c>
    </row>
    <row r="1386" spans="1:57" x14ac:dyDescent="0.3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0">
        <v>44832</v>
      </c>
      <c r="AF1386" s="140">
        <v>47389</v>
      </c>
      <c r="AG1386" s="146">
        <v>11094065</v>
      </c>
      <c r="AH1386" s="83">
        <v>5.0777777777777775</v>
      </c>
      <c r="AI1386" s="83">
        <v>7</v>
      </c>
      <c r="AJ1386" s="142">
        <v>5.6399999999999999E-2</v>
      </c>
      <c r="AK1386" s="79" t="s">
        <v>651</v>
      </c>
      <c r="AL1386" s="79" t="s">
        <v>652</v>
      </c>
      <c r="AM1386" s="154">
        <v>0</v>
      </c>
      <c r="AN1386" s="154">
        <v>0</v>
      </c>
      <c r="AO1386" s="154">
        <v>0</v>
      </c>
      <c r="AP1386" s="154">
        <v>0</v>
      </c>
      <c r="AQ1386" s="154">
        <v>0</v>
      </c>
      <c r="AR1386" s="154">
        <v>0</v>
      </c>
      <c r="AS1386" s="154">
        <v>0</v>
      </c>
      <c r="AT1386" s="154">
        <v>0</v>
      </c>
      <c r="AU1386" s="154">
        <v>0</v>
      </c>
      <c r="AV1386" s="154">
        <v>0</v>
      </c>
      <c r="AW1386" s="154">
        <v>0</v>
      </c>
      <c r="AX1386" s="154">
        <v>0</v>
      </c>
      <c r="AY1386" s="154">
        <v>0</v>
      </c>
      <c r="AZ1386" s="154">
        <v>0</v>
      </c>
      <c r="BA1386" s="154">
        <v>0</v>
      </c>
      <c r="BB1386" s="154">
        <v>0</v>
      </c>
      <c r="BC1386" s="22">
        <f t="shared" si="63"/>
        <v>0</v>
      </c>
      <c r="BD1386" s="22">
        <f t="shared" si="64"/>
        <v>0</v>
      </c>
      <c r="BE1386" s="22">
        <f t="shared" si="65"/>
        <v>0</v>
      </c>
    </row>
    <row r="1387" spans="1:57" x14ac:dyDescent="0.3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0">
        <v>44832</v>
      </c>
      <c r="AF1387" s="140">
        <v>47754</v>
      </c>
      <c r="AG1387" s="146">
        <v>2068982.5</v>
      </c>
      <c r="AH1387" s="83">
        <v>6.0777777777777775</v>
      </c>
      <c r="AI1387" s="83">
        <v>8</v>
      </c>
      <c r="AJ1387" s="142">
        <v>5.9299999999999999E-2</v>
      </c>
      <c r="AK1387" s="79" t="s">
        <v>651</v>
      </c>
      <c r="AL1387" s="79" t="s">
        <v>652</v>
      </c>
      <c r="AM1387" s="154">
        <v>0</v>
      </c>
      <c r="AN1387" s="154">
        <v>0</v>
      </c>
      <c r="AO1387" s="154">
        <v>0</v>
      </c>
      <c r="AP1387" s="154">
        <v>0</v>
      </c>
      <c r="AQ1387" s="154">
        <v>0</v>
      </c>
      <c r="AR1387" s="154">
        <v>0</v>
      </c>
      <c r="AS1387" s="154">
        <v>0</v>
      </c>
      <c r="AT1387" s="154">
        <v>0</v>
      </c>
      <c r="AU1387" s="154">
        <v>0</v>
      </c>
      <c r="AV1387" s="154">
        <v>0</v>
      </c>
      <c r="AW1387" s="154">
        <v>0</v>
      </c>
      <c r="AX1387" s="154">
        <v>0</v>
      </c>
      <c r="AY1387" s="154">
        <v>0</v>
      </c>
      <c r="AZ1387" s="154">
        <v>0</v>
      </c>
      <c r="BA1387" s="154">
        <v>0</v>
      </c>
      <c r="BB1387" s="154">
        <v>0</v>
      </c>
      <c r="BC1387" s="22">
        <f t="shared" si="63"/>
        <v>0</v>
      </c>
      <c r="BD1387" s="22">
        <f t="shared" si="64"/>
        <v>0</v>
      </c>
      <c r="BE1387" s="22">
        <f t="shared" si="65"/>
        <v>0</v>
      </c>
    </row>
    <row r="1388" spans="1:57" x14ac:dyDescent="0.3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0">
        <v>44832</v>
      </c>
      <c r="AF1388" s="140">
        <v>48119</v>
      </c>
      <c r="AG1388" s="146">
        <v>106200</v>
      </c>
      <c r="AH1388" s="83">
        <v>7.0777777777777775</v>
      </c>
      <c r="AI1388" s="83">
        <v>9</v>
      </c>
      <c r="AJ1388" s="142">
        <v>6.2100000000000002E-2</v>
      </c>
      <c r="AK1388" s="79" t="s">
        <v>651</v>
      </c>
      <c r="AL1388" s="79" t="s">
        <v>652</v>
      </c>
      <c r="AM1388" s="154">
        <v>0</v>
      </c>
      <c r="AN1388" s="154">
        <v>0</v>
      </c>
      <c r="AO1388" s="154">
        <v>0</v>
      </c>
      <c r="AP1388" s="154">
        <v>0</v>
      </c>
      <c r="AQ1388" s="154">
        <v>0</v>
      </c>
      <c r="AR1388" s="154">
        <v>0</v>
      </c>
      <c r="AS1388" s="154">
        <v>0</v>
      </c>
      <c r="AT1388" s="154">
        <v>0</v>
      </c>
      <c r="AU1388" s="154">
        <v>0</v>
      </c>
      <c r="AV1388" s="154">
        <v>0</v>
      </c>
      <c r="AW1388" s="154">
        <v>0</v>
      </c>
      <c r="AX1388" s="154">
        <v>0</v>
      </c>
      <c r="AY1388" s="154">
        <v>0</v>
      </c>
      <c r="AZ1388" s="154">
        <v>0</v>
      </c>
      <c r="BA1388" s="154">
        <v>0</v>
      </c>
      <c r="BB1388" s="154">
        <v>0</v>
      </c>
      <c r="BC1388" s="22">
        <f t="shared" si="63"/>
        <v>0</v>
      </c>
      <c r="BD1388" s="22">
        <f t="shared" si="64"/>
        <v>0</v>
      </c>
      <c r="BE1388" s="22">
        <f t="shared" si="65"/>
        <v>0</v>
      </c>
    </row>
    <row r="1389" spans="1:57" x14ac:dyDescent="0.3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0">
        <v>44832</v>
      </c>
      <c r="AF1389" s="140">
        <v>48485</v>
      </c>
      <c r="AG1389" s="146">
        <v>99415</v>
      </c>
      <c r="AH1389" s="83">
        <v>8.0777777777777775</v>
      </c>
      <c r="AI1389" s="83">
        <v>10</v>
      </c>
      <c r="AJ1389" s="142">
        <v>6.5000000000000002E-2</v>
      </c>
      <c r="AK1389" s="79" t="s">
        <v>651</v>
      </c>
      <c r="AL1389" s="79" t="s">
        <v>652</v>
      </c>
      <c r="AM1389" s="154">
        <v>0</v>
      </c>
      <c r="AN1389" s="154">
        <v>0</v>
      </c>
      <c r="AO1389" s="154">
        <v>0</v>
      </c>
      <c r="AP1389" s="154">
        <v>0</v>
      </c>
      <c r="AQ1389" s="154">
        <v>0</v>
      </c>
      <c r="AR1389" s="154">
        <v>0</v>
      </c>
      <c r="AS1389" s="154">
        <v>0</v>
      </c>
      <c r="AT1389" s="154">
        <v>0</v>
      </c>
      <c r="AU1389" s="154">
        <v>0</v>
      </c>
      <c r="AV1389" s="154">
        <v>0</v>
      </c>
      <c r="AW1389" s="154">
        <v>0</v>
      </c>
      <c r="AX1389" s="154">
        <v>0</v>
      </c>
      <c r="AY1389" s="154">
        <v>0</v>
      </c>
      <c r="AZ1389" s="154">
        <v>0</v>
      </c>
      <c r="BA1389" s="154">
        <v>0</v>
      </c>
      <c r="BB1389" s="154">
        <v>0</v>
      </c>
      <c r="BC1389" s="22">
        <f t="shared" si="63"/>
        <v>0</v>
      </c>
      <c r="BD1389" s="22">
        <f t="shared" si="64"/>
        <v>0</v>
      </c>
      <c r="BE1389" s="22">
        <f t="shared" si="65"/>
        <v>0</v>
      </c>
    </row>
    <row r="1390" spans="1:57" x14ac:dyDescent="0.3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0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57893.75</v>
      </c>
      <c r="AE1390" s="140">
        <v>44859</v>
      </c>
      <c r="AF1390" s="140">
        <v>45590</v>
      </c>
      <c r="AG1390" s="146">
        <v>115787.5</v>
      </c>
      <c r="AH1390" s="83">
        <v>0.15277777777777779</v>
      </c>
      <c r="AI1390" s="83">
        <v>2</v>
      </c>
      <c r="AJ1390" s="142">
        <v>3.8199999999999998E-2</v>
      </c>
      <c r="AK1390" s="79" t="s">
        <v>651</v>
      </c>
      <c r="AL1390" s="79" t="s">
        <v>652</v>
      </c>
      <c r="AM1390" s="154">
        <v>0</v>
      </c>
      <c r="AN1390" s="154">
        <v>57893.75</v>
      </c>
      <c r="AO1390" s="154">
        <v>0</v>
      </c>
      <c r="AP1390" s="154">
        <v>0</v>
      </c>
      <c r="AQ1390" s="154">
        <v>0</v>
      </c>
      <c r="AR1390" s="154">
        <v>0</v>
      </c>
      <c r="AS1390" s="154">
        <v>0</v>
      </c>
      <c r="AT1390" s="154">
        <v>0</v>
      </c>
      <c r="AU1390" s="154">
        <v>0</v>
      </c>
      <c r="AV1390" s="154">
        <v>0</v>
      </c>
      <c r="AW1390" s="154">
        <v>0</v>
      </c>
      <c r="AX1390" s="154">
        <v>0</v>
      </c>
      <c r="AY1390" s="154">
        <v>0</v>
      </c>
      <c r="AZ1390" s="154">
        <v>0</v>
      </c>
      <c r="BA1390" s="154">
        <v>0</v>
      </c>
      <c r="BB1390" s="154">
        <v>0</v>
      </c>
      <c r="BC1390" s="22">
        <f t="shared" si="63"/>
        <v>57893.75</v>
      </c>
      <c r="BD1390" s="22">
        <f t="shared" si="64"/>
        <v>0</v>
      </c>
      <c r="BE1390" s="22">
        <f t="shared" si="65"/>
        <v>57893.75</v>
      </c>
    </row>
    <row r="1391" spans="1:57" x14ac:dyDescent="0.3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0">
        <v>44859</v>
      </c>
      <c r="AF1391" s="140">
        <v>45955</v>
      </c>
      <c r="AG1391" s="146">
        <v>349132.5</v>
      </c>
      <c r="AH1391" s="83">
        <v>1.1527777777777777</v>
      </c>
      <c r="AI1391" s="83">
        <v>3</v>
      </c>
      <c r="AJ1391" s="142">
        <v>4.2999999999999997E-2</v>
      </c>
      <c r="AK1391" s="79" t="s">
        <v>651</v>
      </c>
      <c r="AL1391" s="79" t="s">
        <v>652</v>
      </c>
      <c r="AM1391" s="154">
        <v>0</v>
      </c>
      <c r="AN1391" s="154">
        <v>0</v>
      </c>
      <c r="AO1391" s="154">
        <v>0</v>
      </c>
      <c r="AP1391" s="154">
        <v>0</v>
      </c>
      <c r="AQ1391" s="154">
        <v>0</v>
      </c>
      <c r="AR1391" s="154">
        <v>0</v>
      </c>
      <c r="AS1391" s="154">
        <v>0</v>
      </c>
      <c r="AT1391" s="154">
        <v>174566.25</v>
      </c>
      <c r="AU1391" s="154">
        <v>0</v>
      </c>
      <c r="AV1391" s="154">
        <v>0</v>
      </c>
      <c r="AW1391" s="154">
        <v>0</v>
      </c>
      <c r="AX1391" s="154">
        <v>0</v>
      </c>
      <c r="AY1391" s="154">
        <v>0</v>
      </c>
      <c r="AZ1391" s="154">
        <v>174566.25</v>
      </c>
      <c r="BA1391" s="154">
        <v>0</v>
      </c>
      <c r="BB1391" s="154">
        <v>0</v>
      </c>
      <c r="BC1391" s="22">
        <f t="shared" si="63"/>
        <v>0</v>
      </c>
      <c r="BD1391" s="22">
        <f t="shared" si="64"/>
        <v>349132.5</v>
      </c>
      <c r="BE1391" s="22">
        <f t="shared" si="65"/>
        <v>349132.5</v>
      </c>
    </row>
    <row r="1392" spans="1:57" x14ac:dyDescent="0.3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0">
        <v>44859</v>
      </c>
      <c r="AF1392" s="140">
        <v>46320</v>
      </c>
      <c r="AG1392" s="146">
        <v>24337.5</v>
      </c>
      <c r="AH1392" s="83">
        <v>2.1527777777777777</v>
      </c>
      <c r="AI1392" s="83">
        <v>4</v>
      </c>
      <c r="AJ1392" s="142">
        <v>4.7100000000000003E-2</v>
      </c>
      <c r="AK1392" s="79" t="s">
        <v>651</v>
      </c>
      <c r="AL1392" s="79" t="s">
        <v>652</v>
      </c>
      <c r="AM1392" s="154">
        <v>0</v>
      </c>
      <c r="AN1392" s="154">
        <v>0</v>
      </c>
      <c r="AO1392" s="154">
        <v>0</v>
      </c>
      <c r="AP1392" s="154">
        <v>0</v>
      </c>
      <c r="AQ1392" s="154">
        <v>0</v>
      </c>
      <c r="AR1392" s="154">
        <v>0</v>
      </c>
      <c r="AS1392" s="154">
        <v>0</v>
      </c>
      <c r="AT1392" s="154">
        <v>0</v>
      </c>
      <c r="AU1392" s="154">
        <v>0</v>
      </c>
      <c r="AV1392" s="154">
        <v>0</v>
      </c>
      <c r="AW1392" s="154">
        <v>0</v>
      </c>
      <c r="AX1392" s="154">
        <v>0</v>
      </c>
      <c r="AY1392" s="154">
        <v>0</v>
      </c>
      <c r="AZ1392" s="154">
        <v>0</v>
      </c>
      <c r="BA1392" s="154">
        <v>0</v>
      </c>
      <c r="BB1392" s="154">
        <v>0</v>
      </c>
      <c r="BC1392" s="22">
        <f t="shared" si="63"/>
        <v>0</v>
      </c>
      <c r="BD1392" s="22">
        <f t="shared" si="64"/>
        <v>0</v>
      </c>
      <c r="BE1392" s="22">
        <f t="shared" si="65"/>
        <v>0</v>
      </c>
    </row>
    <row r="1393" spans="1:57" x14ac:dyDescent="0.3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0">
        <v>44859</v>
      </c>
      <c r="AF1393" s="140">
        <v>46685</v>
      </c>
      <c r="AG1393" s="146">
        <v>831752.49</v>
      </c>
      <c r="AH1393" s="83">
        <v>3.1527777777777777</v>
      </c>
      <c r="AI1393" s="83">
        <v>5</v>
      </c>
      <c r="AJ1393" s="142">
        <v>5.0700000000000002E-2</v>
      </c>
      <c r="AK1393" s="79" t="s">
        <v>651</v>
      </c>
      <c r="AL1393" s="79" t="s">
        <v>652</v>
      </c>
      <c r="AM1393" s="154">
        <v>0</v>
      </c>
      <c r="AN1393" s="154">
        <v>0</v>
      </c>
      <c r="AO1393" s="154">
        <v>0</v>
      </c>
      <c r="AP1393" s="154">
        <v>0</v>
      </c>
      <c r="AQ1393" s="154">
        <v>0</v>
      </c>
      <c r="AR1393" s="154">
        <v>0</v>
      </c>
      <c r="AS1393" s="154">
        <v>0</v>
      </c>
      <c r="AT1393" s="154">
        <v>0</v>
      </c>
      <c r="AU1393" s="154">
        <v>0</v>
      </c>
      <c r="AV1393" s="154">
        <v>0</v>
      </c>
      <c r="AW1393" s="154">
        <v>0</v>
      </c>
      <c r="AX1393" s="154">
        <v>0</v>
      </c>
      <c r="AY1393" s="154">
        <v>0</v>
      </c>
      <c r="AZ1393" s="154">
        <v>0</v>
      </c>
      <c r="BA1393" s="154">
        <v>0</v>
      </c>
      <c r="BB1393" s="154">
        <v>0</v>
      </c>
      <c r="BC1393" s="22">
        <f t="shared" si="63"/>
        <v>0</v>
      </c>
      <c r="BD1393" s="22">
        <f t="shared" si="64"/>
        <v>0</v>
      </c>
      <c r="BE1393" s="22">
        <f t="shared" si="65"/>
        <v>0</v>
      </c>
    </row>
    <row r="1394" spans="1:57" x14ac:dyDescent="0.3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0">
        <v>44859</v>
      </c>
      <c r="AF1394" s="140">
        <v>47051</v>
      </c>
      <c r="AG1394" s="146">
        <v>406362.5</v>
      </c>
      <c r="AH1394" s="83">
        <v>4.1527777777777777</v>
      </c>
      <c r="AI1394" s="83">
        <v>6</v>
      </c>
      <c r="AJ1394" s="142">
        <v>5.3600000000000002E-2</v>
      </c>
      <c r="AK1394" s="79" t="s">
        <v>651</v>
      </c>
      <c r="AL1394" s="79" t="s">
        <v>652</v>
      </c>
      <c r="AM1394" s="154">
        <v>0</v>
      </c>
      <c r="AN1394" s="154">
        <v>0</v>
      </c>
      <c r="AO1394" s="154">
        <v>0</v>
      </c>
      <c r="AP1394" s="154">
        <v>0</v>
      </c>
      <c r="AQ1394" s="154">
        <v>0</v>
      </c>
      <c r="AR1394" s="154">
        <v>0</v>
      </c>
      <c r="AS1394" s="154">
        <v>0</v>
      </c>
      <c r="AT1394" s="154">
        <v>0</v>
      </c>
      <c r="AU1394" s="154">
        <v>0</v>
      </c>
      <c r="AV1394" s="154">
        <v>0</v>
      </c>
      <c r="AW1394" s="154">
        <v>0</v>
      </c>
      <c r="AX1394" s="154">
        <v>0</v>
      </c>
      <c r="AY1394" s="154">
        <v>0</v>
      </c>
      <c r="AZ1394" s="154">
        <v>0</v>
      </c>
      <c r="BA1394" s="154">
        <v>0</v>
      </c>
      <c r="BB1394" s="154">
        <v>0</v>
      </c>
      <c r="BC1394" s="22">
        <f t="shared" si="63"/>
        <v>0</v>
      </c>
      <c r="BD1394" s="22">
        <f t="shared" si="64"/>
        <v>0</v>
      </c>
      <c r="BE1394" s="22">
        <f t="shared" si="65"/>
        <v>0</v>
      </c>
    </row>
    <row r="1395" spans="1:57" x14ac:dyDescent="0.3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0">
        <v>44859</v>
      </c>
      <c r="AF1395" s="140">
        <v>47416</v>
      </c>
      <c r="AG1395" s="146">
        <v>177442.5</v>
      </c>
      <c r="AH1395" s="83">
        <v>5.1527777777777777</v>
      </c>
      <c r="AI1395" s="83">
        <v>7</v>
      </c>
      <c r="AJ1395" s="142">
        <v>6.5000000000000002E-2</v>
      </c>
      <c r="AK1395" s="79" t="s">
        <v>651</v>
      </c>
      <c r="AL1395" s="79" t="s">
        <v>652</v>
      </c>
      <c r="AM1395" s="154">
        <v>0</v>
      </c>
      <c r="AN1395" s="154">
        <v>0</v>
      </c>
      <c r="AO1395" s="154">
        <v>0</v>
      </c>
      <c r="AP1395" s="154">
        <v>0</v>
      </c>
      <c r="AQ1395" s="154">
        <v>0</v>
      </c>
      <c r="AR1395" s="154">
        <v>0</v>
      </c>
      <c r="AS1395" s="154">
        <v>0</v>
      </c>
      <c r="AT1395" s="154">
        <v>0</v>
      </c>
      <c r="AU1395" s="154">
        <v>0</v>
      </c>
      <c r="AV1395" s="154">
        <v>0</v>
      </c>
      <c r="AW1395" s="154">
        <v>0</v>
      </c>
      <c r="AX1395" s="154">
        <v>0</v>
      </c>
      <c r="AY1395" s="154">
        <v>0</v>
      </c>
      <c r="AZ1395" s="154">
        <v>0</v>
      </c>
      <c r="BA1395" s="154">
        <v>0</v>
      </c>
      <c r="BB1395" s="154">
        <v>0</v>
      </c>
      <c r="BC1395" s="22">
        <f t="shared" si="63"/>
        <v>0</v>
      </c>
      <c r="BD1395" s="22">
        <f t="shared" si="64"/>
        <v>0</v>
      </c>
      <c r="BE1395" s="22">
        <f t="shared" si="65"/>
        <v>0</v>
      </c>
    </row>
    <row r="1396" spans="1:57" x14ac:dyDescent="0.3">
      <c r="A1396" s="23" t="s">
        <v>2775</v>
      </c>
      <c r="B1396" s="79" t="s">
        <v>2774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20723.75</v>
      </c>
      <c r="X1396" s="77">
        <v>0</v>
      </c>
      <c r="Y1396" s="77">
        <v>0</v>
      </c>
      <c r="Z1396" s="77">
        <v>65.97</v>
      </c>
      <c r="AA1396" s="77">
        <v>0</v>
      </c>
      <c r="AB1396" s="77">
        <v>0</v>
      </c>
      <c r="AC1396" s="77">
        <v>0</v>
      </c>
      <c r="AD1396" s="77">
        <v>20723.75</v>
      </c>
      <c r="AE1396" s="147">
        <v>44866</v>
      </c>
      <c r="AF1396" s="140">
        <v>45597</v>
      </c>
      <c r="AG1396" s="146">
        <v>41447.5</v>
      </c>
      <c r="AH1396" s="83">
        <v>0.16944444444444445</v>
      </c>
      <c r="AI1396" s="83">
        <v>2</v>
      </c>
      <c r="AJ1396" s="142">
        <v>3.8199999999999998E-2</v>
      </c>
      <c r="AK1396" s="79" t="s">
        <v>651</v>
      </c>
      <c r="AL1396" s="79" t="s">
        <v>652</v>
      </c>
      <c r="AM1396" s="154">
        <v>0</v>
      </c>
      <c r="AN1396" s="154">
        <v>0</v>
      </c>
      <c r="AO1396" s="154">
        <v>20723.75</v>
      </c>
      <c r="AP1396" s="154">
        <v>0</v>
      </c>
      <c r="AQ1396" s="154">
        <v>0</v>
      </c>
      <c r="AR1396" s="154">
        <v>0</v>
      </c>
      <c r="AS1396" s="154">
        <v>0</v>
      </c>
      <c r="AT1396" s="154">
        <v>0</v>
      </c>
      <c r="AU1396" s="154">
        <v>0</v>
      </c>
      <c r="AV1396" s="154">
        <v>0</v>
      </c>
      <c r="AW1396" s="154">
        <v>0</v>
      </c>
      <c r="AX1396" s="154">
        <v>0</v>
      </c>
      <c r="AY1396" s="154">
        <v>0</v>
      </c>
      <c r="AZ1396" s="154">
        <v>0</v>
      </c>
      <c r="BA1396" s="154">
        <v>0</v>
      </c>
      <c r="BB1396" s="154">
        <v>0</v>
      </c>
      <c r="BC1396" s="22">
        <f t="shared" si="63"/>
        <v>20723.75</v>
      </c>
      <c r="BD1396" s="22">
        <f t="shared" si="64"/>
        <v>0</v>
      </c>
      <c r="BE1396" s="22">
        <f t="shared" si="65"/>
        <v>20723.75</v>
      </c>
    </row>
    <row r="1397" spans="1:57" x14ac:dyDescent="0.3">
      <c r="A1397" s="23" t="s">
        <v>2776</v>
      </c>
      <c r="B1397" s="79" t="s">
        <v>2774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7">
        <v>44866</v>
      </c>
      <c r="AF1397" s="140">
        <v>45962</v>
      </c>
      <c r="AG1397" s="146">
        <v>147795</v>
      </c>
      <c r="AH1397" s="83">
        <v>1.1694444444444445</v>
      </c>
      <c r="AI1397" s="83">
        <v>3</v>
      </c>
      <c r="AJ1397" s="142">
        <v>4.2999999999999997E-2</v>
      </c>
      <c r="AK1397" s="79" t="s">
        <v>651</v>
      </c>
      <c r="AL1397" s="79" t="s">
        <v>652</v>
      </c>
      <c r="AM1397" s="154">
        <v>0</v>
      </c>
      <c r="AN1397" s="154">
        <v>0</v>
      </c>
      <c r="AO1397" s="154">
        <v>0</v>
      </c>
      <c r="AP1397" s="154">
        <v>0</v>
      </c>
      <c r="AQ1397" s="154">
        <v>0</v>
      </c>
      <c r="AR1397" s="154">
        <v>0</v>
      </c>
      <c r="AS1397" s="154">
        <v>0</v>
      </c>
      <c r="AT1397" s="154">
        <v>0</v>
      </c>
      <c r="AU1397" s="154">
        <v>73897.5</v>
      </c>
      <c r="AV1397" s="154">
        <v>0</v>
      </c>
      <c r="AW1397" s="154">
        <v>0</v>
      </c>
      <c r="AX1397" s="154">
        <v>0</v>
      </c>
      <c r="AY1397" s="154">
        <v>0</v>
      </c>
      <c r="AZ1397" s="154">
        <v>0</v>
      </c>
      <c r="BA1397" s="154">
        <v>73897.5</v>
      </c>
      <c r="BB1397" s="154">
        <v>0</v>
      </c>
      <c r="BC1397" s="22">
        <f t="shared" si="63"/>
        <v>0</v>
      </c>
      <c r="BD1397" s="22">
        <f t="shared" si="64"/>
        <v>147795</v>
      </c>
      <c r="BE1397" s="22">
        <f t="shared" si="65"/>
        <v>147795</v>
      </c>
    </row>
    <row r="1398" spans="1:57" x14ac:dyDescent="0.3">
      <c r="A1398" s="23" t="s">
        <v>2777</v>
      </c>
      <c r="B1398" s="79" t="s">
        <v>2774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7">
        <v>44866</v>
      </c>
      <c r="AF1398" s="140">
        <v>46327</v>
      </c>
      <c r="AG1398" s="146">
        <v>76552.5</v>
      </c>
      <c r="AH1398" s="83">
        <v>2.1694444444444443</v>
      </c>
      <c r="AI1398" s="83">
        <v>4</v>
      </c>
      <c r="AJ1398" s="142">
        <v>4.7100000000000003E-2</v>
      </c>
      <c r="AK1398" s="79" t="s">
        <v>651</v>
      </c>
      <c r="AL1398" s="79" t="s">
        <v>652</v>
      </c>
      <c r="AM1398" s="154">
        <v>0</v>
      </c>
      <c r="AN1398" s="154">
        <v>0</v>
      </c>
      <c r="AO1398" s="154">
        <v>0</v>
      </c>
      <c r="AP1398" s="154">
        <v>0</v>
      </c>
      <c r="AQ1398" s="154">
        <v>0</v>
      </c>
      <c r="AR1398" s="154">
        <v>0</v>
      </c>
      <c r="AS1398" s="154">
        <v>0</v>
      </c>
      <c r="AT1398" s="154">
        <v>0</v>
      </c>
      <c r="AU1398" s="154">
        <v>0</v>
      </c>
      <c r="AV1398" s="154">
        <v>0</v>
      </c>
      <c r="AW1398" s="154">
        <v>0</v>
      </c>
      <c r="AX1398" s="154">
        <v>0</v>
      </c>
      <c r="AY1398" s="154">
        <v>0</v>
      </c>
      <c r="AZ1398" s="154">
        <v>0</v>
      </c>
      <c r="BA1398" s="154">
        <v>0</v>
      </c>
      <c r="BB1398" s="154">
        <v>0</v>
      </c>
      <c r="BC1398" s="22">
        <f t="shared" si="63"/>
        <v>0</v>
      </c>
      <c r="BD1398" s="22">
        <f t="shared" si="64"/>
        <v>0</v>
      </c>
      <c r="BE1398" s="22">
        <f t="shared" si="65"/>
        <v>0</v>
      </c>
    </row>
    <row r="1399" spans="1:57" x14ac:dyDescent="0.3">
      <c r="A1399" s="23" t="s">
        <v>2778</v>
      </c>
      <c r="B1399" s="79" t="s">
        <v>2774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7">
        <v>44866</v>
      </c>
      <c r="AF1399" s="140">
        <v>46692</v>
      </c>
      <c r="AG1399" s="146">
        <v>610945</v>
      </c>
      <c r="AH1399" s="83">
        <v>3.1694444444444443</v>
      </c>
      <c r="AI1399" s="83">
        <v>5</v>
      </c>
      <c r="AJ1399" s="142">
        <v>5.0700000000000002E-2</v>
      </c>
      <c r="AK1399" s="79" t="s">
        <v>651</v>
      </c>
      <c r="AL1399" s="79" t="s">
        <v>652</v>
      </c>
      <c r="AM1399" s="154">
        <v>0</v>
      </c>
      <c r="AN1399" s="154">
        <v>0</v>
      </c>
      <c r="AO1399" s="154">
        <v>0</v>
      </c>
      <c r="AP1399" s="154">
        <v>0</v>
      </c>
      <c r="AQ1399" s="154">
        <v>0</v>
      </c>
      <c r="AR1399" s="154">
        <v>0</v>
      </c>
      <c r="AS1399" s="154">
        <v>0</v>
      </c>
      <c r="AT1399" s="154">
        <v>0</v>
      </c>
      <c r="AU1399" s="154">
        <v>0</v>
      </c>
      <c r="AV1399" s="154">
        <v>0</v>
      </c>
      <c r="AW1399" s="154">
        <v>0</v>
      </c>
      <c r="AX1399" s="154">
        <v>0</v>
      </c>
      <c r="AY1399" s="154">
        <v>0</v>
      </c>
      <c r="AZ1399" s="154">
        <v>0</v>
      </c>
      <c r="BA1399" s="154">
        <v>0</v>
      </c>
      <c r="BB1399" s="154">
        <v>0</v>
      </c>
      <c r="BC1399" s="22">
        <f t="shared" si="63"/>
        <v>0</v>
      </c>
      <c r="BD1399" s="22">
        <f t="shared" si="64"/>
        <v>0</v>
      </c>
      <c r="BE1399" s="22">
        <f t="shared" si="65"/>
        <v>0</v>
      </c>
    </row>
    <row r="1400" spans="1:57" x14ac:dyDescent="0.3">
      <c r="A1400" s="23" t="s">
        <v>2779</v>
      </c>
      <c r="B1400" s="79" t="s">
        <v>2774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7">
        <v>44866</v>
      </c>
      <c r="AF1400" s="140">
        <v>47058</v>
      </c>
      <c r="AG1400" s="146">
        <v>337480</v>
      </c>
      <c r="AH1400" s="83">
        <v>4.1694444444444443</v>
      </c>
      <c r="AI1400" s="83">
        <v>6</v>
      </c>
      <c r="AJ1400" s="142">
        <v>5.3600000000000002E-2</v>
      </c>
      <c r="AK1400" s="79" t="s">
        <v>651</v>
      </c>
      <c r="AL1400" s="79" t="s">
        <v>652</v>
      </c>
      <c r="AM1400" s="154">
        <v>0</v>
      </c>
      <c r="AN1400" s="154">
        <v>0</v>
      </c>
      <c r="AO1400" s="154">
        <v>0</v>
      </c>
      <c r="AP1400" s="154">
        <v>0</v>
      </c>
      <c r="AQ1400" s="154">
        <v>0</v>
      </c>
      <c r="AR1400" s="154">
        <v>0</v>
      </c>
      <c r="AS1400" s="154">
        <v>0</v>
      </c>
      <c r="AT1400" s="154">
        <v>0</v>
      </c>
      <c r="AU1400" s="154">
        <v>0</v>
      </c>
      <c r="AV1400" s="154">
        <v>0</v>
      </c>
      <c r="AW1400" s="154">
        <v>0</v>
      </c>
      <c r="AX1400" s="154">
        <v>0</v>
      </c>
      <c r="AY1400" s="154">
        <v>0</v>
      </c>
      <c r="AZ1400" s="154">
        <v>0</v>
      </c>
      <c r="BA1400" s="154">
        <v>0</v>
      </c>
      <c r="BB1400" s="154">
        <v>0</v>
      </c>
      <c r="BC1400" s="22">
        <f t="shared" si="63"/>
        <v>0</v>
      </c>
      <c r="BD1400" s="22">
        <f t="shared" si="64"/>
        <v>0</v>
      </c>
      <c r="BE1400" s="22">
        <f t="shared" si="65"/>
        <v>0</v>
      </c>
    </row>
    <row r="1401" spans="1:57" x14ac:dyDescent="0.3">
      <c r="A1401" s="23" t="s">
        <v>2780</v>
      </c>
      <c r="B1401" s="79" t="s">
        <v>2774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7">
        <v>44866</v>
      </c>
      <c r="AF1401" s="140">
        <v>47423</v>
      </c>
      <c r="AG1401" s="146">
        <v>968042.5</v>
      </c>
      <c r="AH1401" s="83">
        <v>5.1694444444444443</v>
      </c>
      <c r="AI1401" s="83">
        <v>7</v>
      </c>
      <c r="AJ1401" s="142">
        <v>5.7881000000000002E-2</v>
      </c>
      <c r="AK1401" s="79" t="s">
        <v>651</v>
      </c>
      <c r="AL1401" s="79" t="s">
        <v>652</v>
      </c>
      <c r="AM1401" s="154">
        <v>0</v>
      </c>
      <c r="AN1401" s="154">
        <v>0</v>
      </c>
      <c r="AO1401" s="154">
        <v>0</v>
      </c>
      <c r="AP1401" s="154">
        <v>0</v>
      </c>
      <c r="AQ1401" s="154">
        <v>0</v>
      </c>
      <c r="AR1401" s="154">
        <v>0</v>
      </c>
      <c r="AS1401" s="154">
        <v>0</v>
      </c>
      <c r="AT1401" s="154">
        <v>0</v>
      </c>
      <c r="AU1401" s="154">
        <v>0</v>
      </c>
      <c r="AV1401" s="154">
        <v>0</v>
      </c>
      <c r="AW1401" s="154">
        <v>0</v>
      </c>
      <c r="AX1401" s="154">
        <v>0</v>
      </c>
      <c r="AY1401" s="154">
        <v>0</v>
      </c>
      <c r="AZ1401" s="154">
        <v>0</v>
      </c>
      <c r="BA1401" s="154">
        <v>0</v>
      </c>
      <c r="BB1401" s="154">
        <v>0</v>
      </c>
      <c r="BC1401" s="22">
        <f t="shared" si="63"/>
        <v>0</v>
      </c>
      <c r="BD1401" s="22">
        <f t="shared" si="64"/>
        <v>0</v>
      </c>
      <c r="BE1401" s="22">
        <f t="shared" si="65"/>
        <v>0</v>
      </c>
    </row>
    <row r="1402" spans="1:57" x14ac:dyDescent="0.3">
      <c r="A1402" s="23" t="s">
        <v>2781</v>
      </c>
      <c r="B1402" s="79" t="s">
        <v>2774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7">
        <v>44866</v>
      </c>
      <c r="AF1402" s="140">
        <v>47788</v>
      </c>
      <c r="AG1402" s="146">
        <v>2764002.5</v>
      </c>
      <c r="AH1402" s="83">
        <v>6.1694444444444443</v>
      </c>
      <c r="AI1402" s="83">
        <v>8</v>
      </c>
      <c r="AJ1402" s="142">
        <v>5.9299999999999999E-2</v>
      </c>
      <c r="AK1402" s="79" t="s">
        <v>651</v>
      </c>
      <c r="AL1402" s="79" t="s">
        <v>652</v>
      </c>
      <c r="AM1402" s="154">
        <v>0</v>
      </c>
      <c r="AN1402" s="154">
        <v>0</v>
      </c>
      <c r="AO1402" s="154">
        <v>0</v>
      </c>
      <c r="AP1402" s="154">
        <v>0</v>
      </c>
      <c r="AQ1402" s="154">
        <v>0</v>
      </c>
      <c r="AR1402" s="154">
        <v>0</v>
      </c>
      <c r="AS1402" s="154">
        <v>0</v>
      </c>
      <c r="AT1402" s="154">
        <v>0</v>
      </c>
      <c r="AU1402" s="154">
        <v>0</v>
      </c>
      <c r="AV1402" s="154">
        <v>0</v>
      </c>
      <c r="AW1402" s="154">
        <v>0</v>
      </c>
      <c r="AX1402" s="154">
        <v>0</v>
      </c>
      <c r="AY1402" s="154">
        <v>0</v>
      </c>
      <c r="AZ1402" s="154">
        <v>0</v>
      </c>
      <c r="BA1402" s="154">
        <v>0</v>
      </c>
      <c r="BB1402" s="154">
        <v>0</v>
      </c>
      <c r="BC1402" s="22">
        <f t="shared" si="63"/>
        <v>0</v>
      </c>
      <c r="BD1402" s="22">
        <f t="shared" si="64"/>
        <v>0</v>
      </c>
      <c r="BE1402" s="22">
        <f t="shared" si="65"/>
        <v>0</v>
      </c>
    </row>
    <row r="1403" spans="1:57" x14ac:dyDescent="0.3">
      <c r="A1403" s="23" t="s">
        <v>2783</v>
      </c>
      <c r="B1403" s="79" t="s">
        <v>2782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47">
        <v>44685</v>
      </c>
      <c r="AF1403" s="140">
        <v>46511</v>
      </c>
      <c r="AG1403" s="146">
        <v>500000</v>
      </c>
      <c r="AH1403" s="83">
        <v>2.6777777777777776</v>
      </c>
      <c r="AI1403" s="83">
        <v>5</v>
      </c>
      <c r="AJ1403" s="142">
        <v>7.1294999999999997E-2</v>
      </c>
      <c r="AK1403" s="79" t="s">
        <v>651</v>
      </c>
      <c r="AL1403" s="79" t="s">
        <v>652</v>
      </c>
      <c r="AM1403" s="154">
        <v>0</v>
      </c>
      <c r="AN1403" s="154">
        <v>0</v>
      </c>
      <c r="AO1403" s="154">
        <v>0</v>
      </c>
      <c r="AP1403" s="154">
        <v>0</v>
      </c>
      <c r="AQ1403" s="154">
        <v>0</v>
      </c>
      <c r="AR1403" s="154">
        <v>0</v>
      </c>
      <c r="AS1403" s="154">
        <v>0</v>
      </c>
      <c r="AT1403" s="154">
        <v>0</v>
      </c>
      <c r="AU1403" s="154">
        <v>0</v>
      </c>
      <c r="AV1403" s="154">
        <v>0</v>
      </c>
      <c r="AW1403" s="154">
        <v>0</v>
      </c>
      <c r="AX1403" s="154">
        <v>0</v>
      </c>
      <c r="AY1403" s="154">
        <v>0</v>
      </c>
      <c r="AZ1403" s="154">
        <v>0</v>
      </c>
      <c r="BA1403" s="154">
        <v>0</v>
      </c>
      <c r="BB1403" s="154">
        <v>0</v>
      </c>
      <c r="BC1403" s="22">
        <f t="shared" si="63"/>
        <v>0</v>
      </c>
      <c r="BD1403" s="22">
        <f t="shared" si="64"/>
        <v>0</v>
      </c>
      <c r="BE1403" s="22">
        <f t="shared" si="65"/>
        <v>0</v>
      </c>
    </row>
    <row r="1404" spans="1:57" x14ac:dyDescent="0.3">
      <c r="A1404" s="23" t="s">
        <v>2785</v>
      </c>
      <c r="B1404" s="79" t="s">
        <v>2784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234820</v>
      </c>
      <c r="X1404" s="77">
        <v>0</v>
      </c>
      <c r="Y1404" s="77">
        <v>0</v>
      </c>
      <c r="Z1404" s="77">
        <v>747.51</v>
      </c>
      <c r="AA1404" s="77">
        <v>0</v>
      </c>
      <c r="AB1404" s="77">
        <v>0</v>
      </c>
      <c r="AC1404" s="77">
        <v>0</v>
      </c>
      <c r="AD1404" s="77">
        <v>234820</v>
      </c>
      <c r="AE1404" s="147">
        <v>44883</v>
      </c>
      <c r="AF1404" s="140">
        <v>45614</v>
      </c>
      <c r="AG1404" s="146">
        <v>469640</v>
      </c>
      <c r="AH1404" s="83">
        <v>0.21666666666666667</v>
      </c>
      <c r="AI1404" s="83">
        <v>2</v>
      </c>
      <c r="AJ1404" s="142">
        <v>3.8199999999999998E-2</v>
      </c>
      <c r="AK1404" s="79" t="s">
        <v>651</v>
      </c>
      <c r="AL1404" s="79" t="s">
        <v>652</v>
      </c>
      <c r="AM1404" s="154">
        <v>0</v>
      </c>
      <c r="AN1404" s="154">
        <v>0</v>
      </c>
      <c r="AO1404" s="154">
        <v>234820</v>
      </c>
      <c r="AP1404" s="154">
        <v>0</v>
      </c>
      <c r="AQ1404" s="154">
        <v>0</v>
      </c>
      <c r="AR1404" s="154">
        <v>0</v>
      </c>
      <c r="AS1404" s="154">
        <v>0</v>
      </c>
      <c r="AT1404" s="154">
        <v>0</v>
      </c>
      <c r="AU1404" s="154">
        <v>0</v>
      </c>
      <c r="AV1404" s="154">
        <v>0</v>
      </c>
      <c r="AW1404" s="154">
        <v>0</v>
      </c>
      <c r="AX1404" s="154">
        <v>0</v>
      </c>
      <c r="AY1404" s="154">
        <v>0</v>
      </c>
      <c r="AZ1404" s="154">
        <v>0</v>
      </c>
      <c r="BA1404" s="154">
        <v>0</v>
      </c>
      <c r="BB1404" s="154">
        <v>0</v>
      </c>
      <c r="BC1404" s="22">
        <f t="shared" si="63"/>
        <v>234820</v>
      </c>
      <c r="BD1404" s="22">
        <f t="shared" si="64"/>
        <v>0</v>
      </c>
      <c r="BE1404" s="22">
        <f t="shared" si="65"/>
        <v>234820</v>
      </c>
    </row>
    <row r="1405" spans="1:57" x14ac:dyDescent="0.3">
      <c r="A1405" s="23" t="s">
        <v>2786</v>
      </c>
      <c r="B1405" s="79" t="s">
        <v>2784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7">
        <v>44883</v>
      </c>
      <c r="AF1405" s="140">
        <v>45979</v>
      </c>
      <c r="AG1405" s="146">
        <v>433650</v>
      </c>
      <c r="AH1405" s="83">
        <v>1.2166666666666666</v>
      </c>
      <c r="AI1405" s="83">
        <v>3</v>
      </c>
      <c r="AJ1405" s="142">
        <v>4.2999999999999997E-2</v>
      </c>
      <c r="AK1405" s="79" t="s">
        <v>651</v>
      </c>
      <c r="AL1405" s="79" t="s">
        <v>652</v>
      </c>
      <c r="AM1405" s="154">
        <v>0</v>
      </c>
      <c r="AN1405" s="154">
        <v>0</v>
      </c>
      <c r="AO1405" s="154">
        <v>0</v>
      </c>
      <c r="AP1405" s="154">
        <v>0</v>
      </c>
      <c r="AQ1405" s="154">
        <v>0</v>
      </c>
      <c r="AR1405" s="154">
        <v>0</v>
      </c>
      <c r="AS1405" s="154">
        <v>0</v>
      </c>
      <c r="AT1405" s="154">
        <v>0</v>
      </c>
      <c r="AU1405" s="154">
        <v>216825</v>
      </c>
      <c r="AV1405" s="154">
        <v>0</v>
      </c>
      <c r="AW1405" s="154">
        <v>0</v>
      </c>
      <c r="AX1405" s="154">
        <v>0</v>
      </c>
      <c r="AY1405" s="154">
        <v>0</v>
      </c>
      <c r="AZ1405" s="154">
        <v>0</v>
      </c>
      <c r="BA1405" s="154">
        <v>216825</v>
      </c>
      <c r="BB1405" s="154">
        <v>0</v>
      </c>
      <c r="BC1405" s="22">
        <f t="shared" si="63"/>
        <v>0</v>
      </c>
      <c r="BD1405" s="22">
        <f t="shared" si="64"/>
        <v>433650</v>
      </c>
      <c r="BE1405" s="22">
        <f t="shared" si="65"/>
        <v>433650</v>
      </c>
    </row>
    <row r="1406" spans="1:57" x14ac:dyDescent="0.3">
      <c r="A1406" s="23" t="s">
        <v>2787</v>
      </c>
      <c r="B1406" s="79" t="s">
        <v>2784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7">
        <v>44883</v>
      </c>
      <c r="AF1406" s="140">
        <v>46344</v>
      </c>
      <c r="AG1406" s="146">
        <v>1002705</v>
      </c>
      <c r="AH1406" s="83">
        <v>2.2166666666666668</v>
      </c>
      <c r="AI1406" s="83">
        <v>4</v>
      </c>
      <c r="AJ1406" s="142">
        <v>4.7100000000000003E-2</v>
      </c>
      <c r="AK1406" s="79" t="s">
        <v>651</v>
      </c>
      <c r="AL1406" s="79" t="s">
        <v>652</v>
      </c>
      <c r="AM1406" s="154">
        <v>0</v>
      </c>
      <c r="AN1406" s="154">
        <v>0</v>
      </c>
      <c r="AO1406" s="154">
        <v>0</v>
      </c>
      <c r="AP1406" s="154">
        <v>0</v>
      </c>
      <c r="AQ1406" s="154">
        <v>0</v>
      </c>
      <c r="AR1406" s="154">
        <v>0</v>
      </c>
      <c r="AS1406" s="154">
        <v>0</v>
      </c>
      <c r="AT1406" s="154">
        <v>0</v>
      </c>
      <c r="AU1406" s="154">
        <v>0</v>
      </c>
      <c r="AV1406" s="154">
        <v>0</v>
      </c>
      <c r="AW1406" s="154">
        <v>0</v>
      </c>
      <c r="AX1406" s="154">
        <v>0</v>
      </c>
      <c r="AY1406" s="154">
        <v>0</v>
      </c>
      <c r="AZ1406" s="154">
        <v>0</v>
      </c>
      <c r="BA1406" s="154">
        <v>0</v>
      </c>
      <c r="BB1406" s="154">
        <v>0</v>
      </c>
      <c r="BC1406" s="22">
        <f t="shared" si="63"/>
        <v>0</v>
      </c>
      <c r="BD1406" s="22">
        <f t="shared" si="64"/>
        <v>0</v>
      </c>
      <c r="BE1406" s="22">
        <f t="shared" si="65"/>
        <v>0</v>
      </c>
    </row>
    <row r="1407" spans="1:57" x14ac:dyDescent="0.3">
      <c r="A1407" s="23" t="s">
        <v>2788</v>
      </c>
      <c r="B1407" s="79" t="s">
        <v>2784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7">
        <v>44883</v>
      </c>
      <c r="AF1407" s="140">
        <v>46709</v>
      </c>
      <c r="AG1407" s="146">
        <v>2057477.5</v>
      </c>
      <c r="AH1407" s="83">
        <v>3.2166666666666668</v>
      </c>
      <c r="AI1407" s="83">
        <v>5</v>
      </c>
      <c r="AJ1407" s="142">
        <v>5.0700000000000002E-2</v>
      </c>
      <c r="AK1407" s="79" t="s">
        <v>651</v>
      </c>
      <c r="AL1407" s="79" t="s">
        <v>652</v>
      </c>
      <c r="AM1407" s="154">
        <v>0</v>
      </c>
      <c r="AN1407" s="154">
        <v>0</v>
      </c>
      <c r="AO1407" s="154">
        <v>0</v>
      </c>
      <c r="AP1407" s="154">
        <v>0</v>
      </c>
      <c r="AQ1407" s="154">
        <v>0</v>
      </c>
      <c r="AR1407" s="154">
        <v>0</v>
      </c>
      <c r="AS1407" s="154">
        <v>0</v>
      </c>
      <c r="AT1407" s="154">
        <v>0</v>
      </c>
      <c r="AU1407" s="154">
        <v>0</v>
      </c>
      <c r="AV1407" s="154">
        <v>0</v>
      </c>
      <c r="AW1407" s="154">
        <v>0</v>
      </c>
      <c r="AX1407" s="154">
        <v>0</v>
      </c>
      <c r="AY1407" s="154">
        <v>0</v>
      </c>
      <c r="AZ1407" s="154">
        <v>0</v>
      </c>
      <c r="BA1407" s="154">
        <v>0</v>
      </c>
      <c r="BB1407" s="154">
        <v>0</v>
      </c>
      <c r="BC1407" s="22">
        <f t="shared" si="63"/>
        <v>0</v>
      </c>
      <c r="BD1407" s="22">
        <f t="shared" si="64"/>
        <v>0</v>
      </c>
      <c r="BE1407" s="22">
        <f t="shared" si="65"/>
        <v>0</v>
      </c>
    </row>
    <row r="1408" spans="1:57" x14ac:dyDescent="0.3">
      <c r="A1408" s="23" t="s">
        <v>2789</v>
      </c>
      <c r="B1408" s="79" t="s">
        <v>2784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7">
        <v>44883</v>
      </c>
      <c r="AF1408" s="140">
        <v>47075</v>
      </c>
      <c r="AG1408" s="146">
        <v>5450420</v>
      </c>
      <c r="AH1408" s="83">
        <v>4.2166666666666668</v>
      </c>
      <c r="AI1408" s="83">
        <v>6</v>
      </c>
      <c r="AJ1408" s="142">
        <v>5.3600000000000002E-2</v>
      </c>
      <c r="AK1408" s="79" t="s">
        <v>651</v>
      </c>
      <c r="AL1408" s="79" t="s">
        <v>652</v>
      </c>
      <c r="AM1408" s="154">
        <v>0</v>
      </c>
      <c r="AN1408" s="154">
        <v>0</v>
      </c>
      <c r="AO1408" s="154">
        <v>0</v>
      </c>
      <c r="AP1408" s="154">
        <v>0</v>
      </c>
      <c r="AQ1408" s="154">
        <v>0</v>
      </c>
      <c r="AR1408" s="154">
        <v>0</v>
      </c>
      <c r="AS1408" s="154">
        <v>0</v>
      </c>
      <c r="AT1408" s="154">
        <v>0</v>
      </c>
      <c r="AU1408" s="154">
        <v>0</v>
      </c>
      <c r="AV1408" s="154">
        <v>0</v>
      </c>
      <c r="AW1408" s="154">
        <v>0</v>
      </c>
      <c r="AX1408" s="154">
        <v>0</v>
      </c>
      <c r="AY1408" s="154">
        <v>0</v>
      </c>
      <c r="AZ1408" s="154">
        <v>0</v>
      </c>
      <c r="BA1408" s="154">
        <v>0</v>
      </c>
      <c r="BB1408" s="154">
        <v>0</v>
      </c>
      <c r="BC1408" s="22">
        <f t="shared" si="63"/>
        <v>0</v>
      </c>
      <c r="BD1408" s="22">
        <f t="shared" si="64"/>
        <v>0</v>
      </c>
      <c r="BE1408" s="22">
        <f t="shared" si="65"/>
        <v>0</v>
      </c>
    </row>
    <row r="1409" spans="1:57" x14ac:dyDescent="0.3">
      <c r="A1409" s="23" t="s">
        <v>2790</v>
      </c>
      <c r="B1409" s="79" t="s">
        <v>2784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7">
        <v>44883</v>
      </c>
      <c r="AF1409" s="140">
        <v>47440</v>
      </c>
      <c r="AG1409" s="146">
        <v>9514340</v>
      </c>
      <c r="AH1409" s="83">
        <v>5.2166666666666668</v>
      </c>
      <c r="AI1409" s="83">
        <v>7</v>
      </c>
      <c r="AJ1409" s="142">
        <v>5.6399999999999999E-2</v>
      </c>
      <c r="AK1409" s="79" t="s">
        <v>651</v>
      </c>
      <c r="AL1409" s="79" t="s">
        <v>652</v>
      </c>
      <c r="AM1409" s="154">
        <v>0</v>
      </c>
      <c r="AN1409" s="154">
        <v>0</v>
      </c>
      <c r="AO1409" s="154">
        <v>0</v>
      </c>
      <c r="AP1409" s="154">
        <v>0</v>
      </c>
      <c r="AQ1409" s="154">
        <v>0</v>
      </c>
      <c r="AR1409" s="154">
        <v>0</v>
      </c>
      <c r="AS1409" s="154">
        <v>0</v>
      </c>
      <c r="AT1409" s="154">
        <v>0</v>
      </c>
      <c r="AU1409" s="154">
        <v>0</v>
      </c>
      <c r="AV1409" s="154">
        <v>0</v>
      </c>
      <c r="AW1409" s="154">
        <v>0</v>
      </c>
      <c r="AX1409" s="154">
        <v>0</v>
      </c>
      <c r="AY1409" s="154">
        <v>0</v>
      </c>
      <c r="AZ1409" s="154">
        <v>0</v>
      </c>
      <c r="BA1409" s="154">
        <v>0</v>
      </c>
      <c r="BB1409" s="154">
        <v>0</v>
      </c>
      <c r="BC1409" s="22">
        <f t="shared" si="63"/>
        <v>0</v>
      </c>
      <c r="BD1409" s="22">
        <f t="shared" si="64"/>
        <v>0</v>
      </c>
      <c r="BE1409" s="22">
        <f t="shared" si="65"/>
        <v>0</v>
      </c>
    </row>
    <row r="1410" spans="1:57" x14ac:dyDescent="0.3">
      <c r="A1410" s="23" t="s">
        <v>2791</v>
      </c>
      <c r="B1410" s="79" t="s">
        <v>2784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7">
        <v>44883</v>
      </c>
      <c r="AF1410" s="140">
        <v>47805</v>
      </c>
      <c r="AG1410" s="146">
        <v>2490390</v>
      </c>
      <c r="AH1410" s="83">
        <v>6.2166666666666668</v>
      </c>
      <c r="AI1410" s="83">
        <v>8</v>
      </c>
      <c r="AJ1410" s="142">
        <v>5.9299999999999999E-2</v>
      </c>
      <c r="AK1410" s="79" t="s">
        <v>651</v>
      </c>
      <c r="AL1410" s="79" t="s">
        <v>652</v>
      </c>
      <c r="AM1410" s="154">
        <v>0</v>
      </c>
      <c r="AN1410" s="154">
        <v>0</v>
      </c>
      <c r="AO1410" s="154">
        <v>0</v>
      </c>
      <c r="AP1410" s="154">
        <v>0</v>
      </c>
      <c r="AQ1410" s="154">
        <v>0</v>
      </c>
      <c r="AR1410" s="154">
        <v>0</v>
      </c>
      <c r="AS1410" s="154">
        <v>0</v>
      </c>
      <c r="AT1410" s="154">
        <v>0</v>
      </c>
      <c r="AU1410" s="154">
        <v>0</v>
      </c>
      <c r="AV1410" s="154">
        <v>0</v>
      </c>
      <c r="AW1410" s="154">
        <v>0</v>
      </c>
      <c r="AX1410" s="154">
        <v>0</v>
      </c>
      <c r="AY1410" s="154">
        <v>0</v>
      </c>
      <c r="AZ1410" s="154">
        <v>0</v>
      </c>
      <c r="BA1410" s="154">
        <v>0</v>
      </c>
      <c r="BB1410" s="154">
        <v>0</v>
      </c>
      <c r="BC1410" s="22">
        <f t="shared" si="63"/>
        <v>0</v>
      </c>
      <c r="BD1410" s="22">
        <f t="shared" si="64"/>
        <v>0</v>
      </c>
      <c r="BE1410" s="22">
        <f t="shared" si="65"/>
        <v>0</v>
      </c>
    </row>
    <row r="1411" spans="1:57" x14ac:dyDescent="0.3">
      <c r="A1411" s="23" t="s">
        <v>2792</v>
      </c>
      <c r="B1411" s="79" t="s">
        <v>2784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7">
        <v>44883</v>
      </c>
      <c r="AF1411" s="140">
        <v>48170</v>
      </c>
      <c r="AG1411" s="146">
        <v>106200</v>
      </c>
      <c r="AH1411" s="83">
        <v>7.2166666666666668</v>
      </c>
      <c r="AI1411" s="83">
        <v>9</v>
      </c>
      <c r="AJ1411" s="142">
        <v>6.2100000000000002E-2</v>
      </c>
      <c r="AK1411" s="79" t="s">
        <v>651</v>
      </c>
      <c r="AL1411" s="79" t="s">
        <v>652</v>
      </c>
      <c r="AM1411" s="154">
        <v>0</v>
      </c>
      <c r="AN1411" s="154">
        <v>0</v>
      </c>
      <c r="AO1411" s="154">
        <v>0</v>
      </c>
      <c r="AP1411" s="154">
        <v>0</v>
      </c>
      <c r="AQ1411" s="154">
        <v>0</v>
      </c>
      <c r="AR1411" s="154">
        <v>0</v>
      </c>
      <c r="AS1411" s="154">
        <v>0</v>
      </c>
      <c r="AT1411" s="154">
        <v>0</v>
      </c>
      <c r="AU1411" s="154">
        <v>0</v>
      </c>
      <c r="AV1411" s="154">
        <v>0</v>
      </c>
      <c r="AW1411" s="154">
        <v>0</v>
      </c>
      <c r="AX1411" s="154">
        <v>0</v>
      </c>
      <c r="AY1411" s="154">
        <v>0</v>
      </c>
      <c r="AZ1411" s="154">
        <v>0</v>
      </c>
      <c r="BA1411" s="154">
        <v>0</v>
      </c>
      <c r="BB1411" s="154">
        <v>0</v>
      </c>
      <c r="BC1411" s="22">
        <f t="shared" ref="BC1411:BC1474" si="66">SUM(AM1411:AP1411)</f>
        <v>0</v>
      </c>
      <c r="BD1411" s="22">
        <f t="shared" si="64"/>
        <v>0</v>
      </c>
      <c r="BE1411" s="22">
        <f t="shared" si="65"/>
        <v>0</v>
      </c>
    </row>
    <row r="1412" spans="1:57" x14ac:dyDescent="0.3">
      <c r="A1412" s="23" t="s">
        <v>2794</v>
      </c>
      <c r="B1412" s="79" t="s">
        <v>2793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47">
        <v>44685</v>
      </c>
      <c r="AF1412" s="140">
        <v>46511</v>
      </c>
      <c r="AG1412" s="146">
        <v>200000000</v>
      </c>
      <c r="AH1412" s="83">
        <v>2.6777777777777776</v>
      </c>
      <c r="AI1412" s="83">
        <v>5</v>
      </c>
      <c r="AJ1412" s="142">
        <v>7.1294999999999997E-2</v>
      </c>
      <c r="AK1412" s="79" t="s">
        <v>651</v>
      </c>
      <c r="AL1412" s="79" t="s">
        <v>652</v>
      </c>
      <c r="AM1412" s="154">
        <v>0</v>
      </c>
      <c r="AN1412" s="154">
        <v>0</v>
      </c>
      <c r="AO1412" s="154">
        <v>0</v>
      </c>
      <c r="AP1412" s="154">
        <v>0</v>
      </c>
      <c r="AQ1412" s="154">
        <v>0</v>
      </c>
      <c r="AR1412" s="154">
        <v>0</v>
      </c>
      <c r="AS1412" s="154">
        <v>0</v>
      </c>
      <c r="AT1412" s="154">
        <v>0</v>
      </c>
      <c r="AU1412" s="154">
        <v>0</v>
      </c>
      <c r="AV1412" s="154">
        <v>0</v>
      </c>
      <c r="AW1412" s="154">
        <v>0</v>
      </c>
      <c r="AX1412" s="154">
        <v>0</v>
      </c>
      <c r="AY1412" s="154">
        <v>0</v>
      </c>
      <c r="AZ1412" s="154">
        <v>0</v>
      </c>
      <c r="BA1412" s="154">
        <v>0</v>
      </c>
      <c r="BB1412" s="154">
        <v>0</v>
      </c>
      <c r="BC1412" s="22">
        <f t="shared" si="66"/>
        <v>0</v>
      </c>
      <c r="BD1412" s="22">
        <f t="shared" ref="BD1412:BD1475" si="67">SUM(AQ1412:BB1412)</f>
        <v>0</v>
      </c>
      <c r="BE1412" s="22">
        <f t="shared" ref="BE1412:BE1475" si="68">BC1412+BD1412</f>
        <v>0</v>
      </c>
    </row>
    <row r="1413" spans="1:57" x14ac:dyDescent="0.3">
      <c r="A1413" s="23" t="s">
        <v>2796</v>
      </c>
      <c r="B1413" s="79" t="s">
        <v>2795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47">
        <v>44698</v>
      </c>
      <c r="AF1413" s="140">
        <v>48351</v>
      </c>
      <c r="AG1413" s="146">
        <v>450000000</v>
      </c>
      <c r="AH1413" s="83">
        <v>7.7138888888888886</v>
      </c>
      <c r="AI1413" s="83">
        <v>10</v>
      </c>
      <c r="AJ1413" s="142">
        <v>7.8262999999999999E-2</v>
      </c>
      <c r="AK1413" s="79" t="s">
        <v>651</v>
      </c>
      <c r="AL1413" s="79" t="s">
        <v>652</v>
      </c>
      <c r="AM1413" s="154">
        <v>0</v>
      </c>
      <c r="AN1413" s="154">
        <v>0</v>
      </c>
      <c r="AO1413" s="154">
        <v>0</v>
      </c>
      <c r="AP1413" s="154">
        <v>0</v>
      </c>
      <c r="AQ1413" s="154">
        <v>0</v>
      </c>
      <c r="AR1413" s="154">
        <v>0</v>
      </c>
      <c r="AS1413" s="154">
        <v>0</v>
      </c>
      <c r="AT1413" s="154">
        <v>0</v>
      </c>
      <c r="AU1413" s="154">
        <v>0</v>
      </c>
      <c r="AV1413" s="154">
        <v>0</v>
      </c>
      <c r="AW1413" s="154">
        <v>0</v>
      </c>
      <c r="AX1413" s="154">
        <v>0</v>
      </c>
      <c r="AY1413" s="154">
        <v>0</v>
      </c>
      <c r="AZ1413" s="154">
        <v>0</v>
      </c>
      <c r="BA1413" s="154">
        <v>0</v>
      </c>
      <c r="BB1413" s="154">
        <v>0</v>
      </c>
      <c r="BC1413" s="22">
        <f t="shared" si="66"/>
        <v>0</v>
      </c>
      <c r="BD1413" s="22">
        <f t="shared" si="67"/>
        <v>0</v>
      </c>
      <c r="BE1413" s="22">
        <f t="shared" si="68"/>
        <v>0</v>
      </c>
    </row>
    <row r="1414" spans="1:57" x14ac:dyDescent="0.3">
      <c r="A1414" s="23" t="s">
        <v>2808</v>
      </c>
      <c r="B1414" s="79" t="s">
        <v>2809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47">
        <v>44685</v>
      </c>
      <c r="AF1414" s="140">
        <v>46511</v>
      </c>
      <c r="AG1414" s="146">
        <v>3970530.87</v>
      </c>
      <c r="AH1414" s="83">
        <v>2.6777777777777776</v>
      </c>
      <c r="AI1414" s="83">
        <v>5</v>
      </c>
      <c r="AJ1414" s="142">
        <v>7.1294999999999997E-2</v>
      </c>
      <c r="AK1414" s="79" t="s">
        <v>651</v>
      </c>
      <c r="AL1414" s="79" t="s">
        <v>652</v>
      </c>
      <c r="AM1414" s="154">
        <v>0</v>
      </c>
      <c r="AN1414" s="154">
        <v>0</v>
      </c>
      <c r="AO1414" s="154">
        <v>0</v>
      </c>
      <c r="AP1414" s="154">
        <v>0</v>
      </c>
      <c r="AQ1414" s="154">
        <v>0</v>
      </c>
      <c r="AR1414" s="154">
        <v>0</v>
      </c>
      <c r="AS1414" s="154">
        <v>0</v>
      </c>
      <c r="AT1414" s="154">
        <v>0</v>
      </c>
      <c r="AU1414" s="154">
        <v>0</v>
      </c>
      <c r="AV1414" s="154">
        <v>0</v>
      </c>
      <c r="AW1414" s="154">
        <v>0</v>
      </c>
      <c r="AX1414" s="154">
        <v>0</v>
      </c>
      <c r="AY1414" s="154">
        <v>0</v>
      </c>
      <c r="AZ1414" s="154">
        <v>0</v>
      </c>
      <c r="BA1414" s="154">
        <v>0</v>
      </c>
      <c r="BB1414" s="154">
        <v>0</v>
      </c>
      <c r="BC1414" s="22">
        <f t="shared" si="66"/>
        <v>0</v>
      </c>
      <c r="BD1414" s="22">
        <f t="shared" si="67"/>
        <v>0</v>
      </c>
      <c r="BE1414" s="22">
        <f t="shared" si="68"/>
        <v>0</v>
      </c>
    </row>
    <row r="1415" spans="1:57" x14ac:dyDescent="0.3">
      <c r="A1415" s="23" t="s">
        <v>2810</v>
      </c>
      <c r="B1415" s="79" t="s">
        <v>2811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47">
        <v>44685</v>
      </c>
      <c r="AF1415" s="140">
        <v>46511</v>
      </c>
      <c r="AG1415" s="146">
        <v>3970530.87</v>
      </c>
      <c r="AH1415" s="83">
        <v>2.6777777777777776</v>
      </c>
      <c r="AI1415" s="83">
        <v>5</v>
      </c>
      <c r="AJ1415" s="142">
        <v>7.1294999999999997E-2</v>
      </c>
      <c r="AK1415" s="79" t="s">
        <v>651</v>
      </c>
      <c r="AL1415" s="79" t="s">
        <v>652</v>
      </c>
      <c r="AM1415" s="154">
        <v>0</v>
      </c>
      <c r="AN1415" s="154">
        <v>0</v>
      </c>
      <c r="AO1415" s="154">
        <v>0</v>
      </c>
      <c r="AP1415" s="154">
        <v>0</v>
      </c>
      <c r="AQ1415" s="154">
        <v>0</v>
      </c>
      <c r="AR1415" s="154">
        <v>0</v>
      </c>
      <c r="AS1415" s="154">
        <v>0</v>
      </c>
      <c r="AT1415" s="154">
        <v>0</v>
      </c>
      <c r="AU1415" s="154">
        <v>0</v>
      </c>
      <c r="AV1415" s="154">
        <v>0</v>
      </c>
      <c r="AW1415" s="154">
        <v>0</v>
      </c>
      <c r="AX1415" s="154">
        <v>0</v>
      </c>
      <c r="AY1415" s="154">
        <v>0</v>
      </c>
      <c r="AZ1415" s="154">
        <v>0</v>
      </c>
      <c r="BA1415" s="154">
        <v>0</v>
      </c>
      <c r="BB1415" s="154">
        <v>0</v>
      </c>
      <c r="BC1415" s="22">
        <f t="shared" si="66"/>
        <v>0</v>
      </c>
      <c r="BD1415" s="22">
        <f t="shared" si="67"/>
        <v>0</v>
      </c>
      <c r="BE1415" s="22">
        <f t="shared" si="68"/>
        <v>0</v>
      </c>
    </row>
    <row r="1416" spans="1:57" x14ac:dyDescent="0.3">
      <c r="A1416" s="23" t="s">
        <v>2812</v>
      </c>
      <c r="B1416" s="79" t="s">
        <v>2813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47">
        <v>44685</v>
      </c>
      <c r="AF1416" s="140">
        <v>46511</v>
      </c>
      <c r="AG1416" s="146">
        <v>3970530.87</v>
      </c>
      <c r="AH1416" s="83">
        <v>2.6777777777777776</v>
      </c>
      <c r="AI1416" s="83">
        <v>5</v>
      </c>
      <c r="AJ1416" s="142">
        <v>7.1294999999999997E-2</v>
      </c>
      <c r="AK1416" s="79" t="s">
        <v>651</v>
      </c>
      <c r="AL1416" s="79" t="s">
        <v>652</v>
      </c>
      <c r="AM1416" s="154">
        <v>0</v>
      </c>
      <c r="AN1416" s="154">
        <v>0</v>
      </c>
      <c r="AO1416" s="154">
        <v>0</v>
      </c>
      <c r="AP1416" s="154">
        <v>0</v>
      </c>
      <c r="AQ1416" s="154">
        <v>0</v>
      </c>
      <c r="AR1416" s="154">
        <v>0</v>
      </c>
      <c r="AS1416" s="154">
        <v>0</v>
      </c>
      <c r="AT1416" s="154">
        <v>0</v>
      </c>
      <c r="AU1416" s="154">
        <v>0</v>
      </c>
      <c r="AV1416" s="154">
        <v>0</v>
      </c>
      <c r="AW1416" s="154">
        <v>0</v>
      </c>
      <c r="AX1416" s="154">
        <v>0</v>
      </c>
      <c r="AY1416" s="154">
        <v>0</v>
      </c>
      <c r="AZ1416" s="154">
        <v>0</v>
      </c>
      <c r="BA1416" s="154">
        <v>0</v>
      </c>
      <c r="BB1416" s="154">
        <v>0</v>
      </c>
      <c r="BC1416" s="22">
        <f t="shared" si="66"/>
        <v>0</v>
      </c>
      <c r="BD1416" s="22">
        <f t="shared" si="67"/>
        <v>0</v>
      </c>
      <c r="BE1416" s="22">
        <f t="shared" si="68"/>
        <v>0</v>
      </c>
    </row>
    <row r="1417" spans="1:57" x14ac:dyDescent="0.3">
      <c r="A1417" s="23" t="s">
        <v>2814</v>
      </c>
      <c r="B1417" s="79" t="s">
        <v>2815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47">
        <v>44685</v>
      </c>
      <c r="AF1417" s="140">
        <v>46511</v>
      </c>
      <c r="AG1417" s="146">
        <v>3970530.87</v>
      </c>
      <c r="AH1417" s="83">
        <v>2.6777777777777776</v>
      </c>
      <c r="AI1417" s="83">
        <v>5</v>
      </c>
      <c r="AJ1417" s="142">
        <v>7.1294999999999997E-2</v>
      </c>
      <c r="AK1417" s="79" t="s">
        <v>651</v>
      </c>
      <c r="AL1417" s="79" t="s">
        <v>652</v>
      </c>
      <c r="AM1417" s="154">
        <v>0</v>
      </c>
      <c r="AN1417" s="154">
        <v>0</v>
      </c>
      <c r="AO1417" s="154">
        <v>0</v>
      </c>
      <c r="AP1417" s="154">
        <v>0</v>
      </c>
      <c r="AQ1417" s="154">
        <v>0</v>
      </c>
      <c r="AR1417" s="154">
        <v>0</v>
      </c>
      <c r="AS1417" s="154">
        <v>0</v>
      </c>
      <c r="AT1417" s="154">
        <v>0</v>
      </c>
      <c r="AU1417" s="154">
        <v>0</v>
      </c>
      <c r="AV1417" s="154">
        <v>0</v>
      </c>
      <c r="AW1417" s="154">
        <v>0</v>
      </c>
      <c r="AX1417" s="154">
        <v>0</v>
      </c>
      <c r="AY1417" s="154">
        <v>0</v>
      </c>
      <c r="AZ1417" s="154">
        <v>0</v>
      </c>
      <c r="BA1417" s="154">
        <v>0</v>
      </c>
      <c r="BB1417" s="154">
        <v>0</v>
      </c>
      <c r="BC1417" s="22">
        <f t="shared" si="66"/>
        <v>0</v>
      </c>
      <c r="BD1417" s="22">
        <f t="shared" si="67"/>
        <v>0</v>
      </c>
      <c r="BE1417" s="22">
        <f t="shared" si="68"/>
        <v>0</v>
      </c>
    </row>
    <row r="1418" spans="1:57" x14ac:dyDescent="0.3">
      <c r="A1418" s="23" t="s">
        <v>2816</v>
      </c>
      <c r="B1418" s="79" t="s">
        <v>2817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47">
        <v>44685</v>
      </c>
      <c r="AF1418" s="140">
        <v>46511</v>
      </c>
      <c r="AG1418" s="146">
        <v>1985265.44</v>
      </c>
      <c r="AH1418" s="83">
        <v>2.6777777777777776</v>
      </c>
      <c r="AI1418" s="83">
        <v>5</v>
      </c>
      <c r="AJ1418" s="142">
        <v>7.1294999999999997E-2</v>
      </c>
      <c r="AK1418" s="79" t="s">
        <v>651</v>
      </c>
      <c r="AL1418" s="79" t="s">
        <v>652</v>
      </c>
      <c r="AM1418" s="154">
        <v>0</v>
      </c>
      <c r="AN1418" s="154">
        <v>0</v>
      </c>
      <c r="AO1418" s="154">
        <v>0</v>
      </c>
      <c r="AP1418" s="154">
        <v>0</v>
      </c>
      <c r="AQ1418" s="154">
        <v>0</v>
      </c>
      <c r="AR1418" s="154">
        <v>0</v>
      </c>
      <c r="AS1418" s="154">
        <v>0</v>
      </c>
      <c r="AT1418" s="154">
        <v>0</v>
      </c>
      <c r="AU1418" s="154">
        <v>0</v>
      </c>
      <c r="AV1418" s="154">
        <v>0</v>
      </c>
      <c r="AW1418" s="154">
        <v>0</v>
      </c>
      <c r="AX1418" s="154">
        <v>0</v>
      </c>
      <c r="AY1418" s="154">
        <v>0</v>
      </c>
      <c r="AZ1418" s="154">
        <v>0</v>
      </c>
      <c r="BA1418" s="154">
        <v>0</v>
      </c>
      <c r="BB1418" s="154">
        <v>0</v>
      </c>
      <c r="BC1418" s="22">
        <f t="shared" si="66"/>
        <v>0</v>
      </c>
      <c r="BD1418" s="22">
        <f t="shared" si="67"/>
        <v>0</v>
      </c>
      <c r="BE1418" s="22">
        <f t="shared" si="68"/>
        <v>0</v>
      </c>
    </row>
    <row r="1419" spans="1:57" x14ac:dyDescent="0.3">
      <c r="A1419" s="23" t="s">
        <v>2818</v>
      </c>
      <c r="B1419" s="79" t="s">
        <v>2819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47">
        <v>44685</v>
      </c>
      <c r="AF1419" s="140">
        <v>46511</v>
      </c>
      <c r="AG1419" s="146">
        <v>1985265.44</v>
      </c>
      <c r="AH1419" s="83">
        <v>2.6777777777777776</v>
      </c>
      <c r="AI1419" s="83">
        <v>5</v>
      </c>
      <c r="AJ1419" s="142">
        <v>7.1294999999999997E-2</v>
      </c>
      <c r="AK1419" s="79" t="s">
        <v>651</v>
      </c>
      <c r="AL1419" s="79" t="s">
        <v>652</v>
      </c>
      <c r="AM1419" s="154">
        <v>0</v>
      </c>
      <c r="AN1419" s="154">
        <v>0</v>
      </c>
      <c r="AO1419" s="154">
        <v>0</v>
      </c>
      <c r="AP1419" s="154">
        <v>0</v>
      </c>
      <c r="AQ1419" s="154">
        <v>0</v>
      </c>
      <c r="AR1419" s="154">
        <v>0</v>
      </c>
      <c r="AS1419" s="154">
        <v>0</v>
      </c>
      <c r="AT1419" s="154">
        <v>0</v>
      </c>
      <c r="AU1419" s="154">
        <v>0</v>
      </c>
      <c r="AV1419" s="154">
        <v>0</v>
      </c>
      <c r="AW1419" s="154">
        <v>0</v>
      </c>
      <c r="AX1419" s="154">
        <v>0</v>
      </c>
      <c r="AY1419" s="154">
        <v>0</v>
      </c>
      <c r="AZ1419" s="154">
        <v>0</v>
      </c>
      <c r="BA1419" s="154">
        <v>0</v>
      </c>
      <c r="BB1419" s="154">
        <v>0</v>
      </c>
      <c r="BC1419" s="22">
        <f t="shared" si="66"/>
        <v>0</v>
      </c>
      <c r="BD1419" s="22">
        <f t="shared" si="67"/>
        <v>0</v>
      </c>
      <c r="BE1419" s="22">
        <f t="shared" si="68"/>
        <v>0</v>
      </c>
    </row>
    <row r="1420" spans="1:57" x14ac:dyDescent="0.3">
      <c r="A1420" s="23" t="s">
        <v>2820</v>
      </c>
      <c r="B1420" s="79" t="s">
        <v>2805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26550</v>
      </c>
      <c r="X1420" s="77">
        <v>0</v>
      </c>
      <c r="Y1420" s="77">
        <v>0</v>
      </c>
      <c r="Z1420" s="77">
        <v>84.52</v>
      </c>
      <c r="AA1420" s="77">
        <v>0</v>
      </c>
      <c r="AB1420" s="77">
        <v>0</v>
      </c>
      <c r="AC1420" s="77">
        <v>0</v>
      </c>
      <c r="AD1420" s="77">
        <v>26550</v>
      </c>
      <c r="AE1420" s="147">
        <v>44910</v>
      </c>
      <c r="AF1420" s="140">
        <v>45641</v>
      </c>
      <c r="AG1420" s="146">
        <v>53100</v>
      </c>
      <c r="AH1420" s="83">
        <v>0.29166666666666669</v>
      </c>
      <c r="AI1420" s="83">
        <v>2</v>
      </c>
      <c r="AJ1420" s="142">
        <v>3.8199999999999998E-2</v>
      </c>
      <c r="AK1420" s="79" t="s">
        <v>651</v>
      </c>
      <c r="AL1420" s="79" t="s">
        <v>652</v>
      </c>
      <c r="AM1420" s="154">
        <v>0</v>
      </c>
      <c r="AN1420" s="154">
        <v>0</v>
      </c>
      <c r="AO1420" s="154">
        <v>0</v>
      </c>
      <c r="AP1420" s="154">
        <v>26550</v>
      </c>
      <c r="AQ1420" s="154">
        <v>0</v>
      </c>
      <c r="AR1420" s="154">
        <v>0</v>
      </c>
      <c r="AS1420" s="154">
        <v>0</v>
      </c>
      <c r="AT1420" s="154">
        <v>0</v>
      </c>
      <c r="AU1420" s="154">
        <v>0</v>
      </c>
      <c r="AV1420" s="154">
        <v>0</v>
      </c>
      <c r="AW1420" s="154">
        <v>0</v>
      </c>
      <c r="AX1420" s="154">
        <v>0</v>
      </c>
      <c r="AY1420" s="154">
        <v>0</v>
      </c>
      <c r="AZ1420" s="154">
        <v>0</v>
      </c>
      <c r="BA1420" s="154">
        <v>0</v>
      </c>
      <c r="BB1420" s="154">
        <v>0</v>
      </c>
      <c r="BC1420" s="22">
        <f t="shared" si="66"/>
        <v>26550</v>
      </c>
      <c r="BD1420" s="22">
        <f t="shared" si="67"/>
        <v>0</v>
      </c>
      <c r="BE1420" s="22">
        <f t="shared" si="68"/>
        <v>26550</v>
      </c>
    </row>
    <row r="1421" spans="1:57" x14ac:dyDescent="0.3">
      <c r="A1421" s="23" t="s">
        <v>2821</v>
      </c>
      <c r="B1421" s="79" t="s">
        <v>2805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7">
        <v>44910</v>
      </c>
      <c r="AF1421" s="140">
        <v>46006</v>
      </c>
      <c r="AG1421" s="146">
        <v>286740</v>
      </c>
      <c r="AH1421" s="83">
        <v>1.2916666666666667</v>
      </c>
      <c r="AI1421" s="83">
        <v>3</v>
      </c>
      <c r="AJ1421" s="142">
        <v>4.2999999999999997E-2</v>
      </c>
      <c r="AK1421" s="79" t="s">
        <v>651</v>
      </c>
      <c r="AL1421" s="79" t="s">
        <v>652</v>
      </c>
      <c r="AM1421" s="154">
        <v>0</v>
      </c>
      <c r="AN1421" s="154">
        <v>0</v>
      </c>
      <c r="AO1421" s="154">
        <v>0</v>
      </c>
      <c r="AP1421" s="154">
        <v>0</v>
      </c>
      <c r="AQ1421" s="154">
        <v>0</v>
      </c>
      <c r="AR1421" s="154">
        <v>0</v>
      </c>
      <c r="AS1421" s="154">
        <v>0</v>
      </c>
      <c r="AT1421" s="154">
        <v>0</v>
      </c>
      <c r="AU1421" s="154">
        <v>0</v>
      </c>
      <c r="AV1421" s="154">
        <v>143370</v>
      </c>
      <c r="AW1421" s="154">
        <v>0</v>
      </c>
      <c r="AX1421" s="154">
        <v>0</v>
      </c>
      <c r="AY1421" s="154">
        <v>0</v>
      </c>
      <c r="AZ1421" s="154">
        <v>0</v>
      </c>
      <c r="BA1421" s="154">
        <v>0</v>
      </c>
      <c r="BB1421" s="154">
        <v>143370</v>
      </c>
      <c r="BC1421" s="22">
        <f t="shared" si="66"/>
        <v>0</v>
      </c>
      <c r="BD1421" s="22">
        <f t="shared" si="67"/>
        <v>286740</v>
      </c>
      <c r="BE1421" s="22">
        <f t="shared" si="68"/>
        <v>286740</v>
      </c>
    </row>
    <row r="1422" spans="1:57" x14ac:dyDescent="0.3">
      <c r="A1422" s="23" t="s">
        <v>2822</v>
      </c>
      <c r="B1422" s="79" t="s">
        <v>2805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7">
        <v>44910</v>
      </c>
      <c r="AF1422" s="140">
        <v>46371</v>
      </c>
      <c r="AG1422" s="146">
        <v>461675</v>
      </c>
      <c r="AH1422" s="83">
        <v>2.2916666666666665</v>
      </c>
      <c r="AI1422" s="83">
        <v>4</v>
      </c>
      <c r="AJ1422" s="142">
        <v>4.7100000000000003E-2</v>
      </c>
      <c r="AK1422" s="79" t="s">
        <v>651</v>
      </c>
      <c r="AL1422" s="79" t="s">
        <v>652</v>
      </c>
      <c r="AM1422" s="154">
        <v>0</v>
      </c>
      <c r="AN1422" s="154">
        <v>0</v>
      </c>
      <c r="AO1422" s="154">
        <v>0</v>
      </c>
      <c r="AP1422" s="154">
        <v>0</v>
      </c>
      <c r="AQ1422" s="154">
        <v>0</v>
      </c>
      <c r="AR1422" s="154">
        <v>0</v>
      </c>
      <c r="AS1422" s="154">
        <v>0</v>
      </c>
      <c r="AT1422" s="154">
        <v>0</v>
      </c>
      <c r="AU1422" s="154">
        <v>0</v>
      </c>
      <c r="AV1422" s="154">
        <v>0</v>
      </c>
      <c r="AW1422" s="154">
        <v>0</v>
      </c>
      <c r="AX1422" s="154">
        <v>0</v>
      </c>
      <c r="AY1422" s="154">
        <v>0</v>
      </c>
      <c r="AZ1422" s="154">
        <v>0</v>
      </c>
      <c r="BA1422" s="154">
        <v>0</v>
      </c>
      <c r="BB1422" s="154">
        <v>0</v>
      </c>
      <c r="BC1422" s="22">
        <f t="shared" si="66"/>
        <v>0</v>
      </c>
      <c r="BD1422" s="22">
        <f t="shared" si="67"/>
        <v>0</v>
      </c>
      <c r="BE1422" s="22">
        <f t="shared" si="68"/>
        <v>0</v>
      </c>
    </row>
    <row r="1423" spans="1:57" x14ac:dyDescent="0.3">
      <c r="A1423" s="23" t="s">
        <v>2823</v>
      </c>
      <c r="B1423" s="79" t="s">
        <v>2805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7">
        <v>44910</v>
      </c>
      <c r="AF1423" s="140">
        <v>46736</v>
      </c>
      <c r="AG1423" s="146">
        <v>448842.5</v>
      </c>
      <c r="AH1423" s="83">
        <v>3.2916666666666665</v>
      </c>
      <c r="AI1423" s="83">
        <v>5</v>
      </c>
      <c r="AJ1423" s="142">
        <v>5.0700000000000002E-2</v>
      </c>
      <c r="AK1423" s="79" t="s">
        <v>651</v>
      </c>
      <c r="AL1423" s="79" t="s">
        <v>652</v>
      </c>
      <c r="AM1423" s="154">
        <v>0</v>
      </c>
      <c r="AN1423" s="154">
        <v>0</v>
      </c>
      <c r="AO1423" s="154">
        <v>0</v>
      </c>
      <c r="AP1423" s="154">
        <v>0</v>
      </c>
      <c r="AQ1423" s="154">
        <v>0</v>
      </c>
      <c r="AR1423" s="154">
        <v>0</v>
      </c>
      <c r="AS1423" s="154">
        <v>0</v>
      </c>
      <c r="AT1423" s="154">
        <v>0</v>
      </c>
      <c r="AU1423" s="154">
        <v>0</v>
      </c>
      <c r="AV1423" s="154">
        <v>0</v>
      </c>
      <c r="AW1423" s="154">
        <v>0</v>
      </c>
      <c r="AX1423" s="154">
        <v>0</v>
      </c>
      <c r="AY1423" s="154">
        <v>0</v>
      </c>
      <c r="AZ1423" s="154">
        <v>0</v>
      </c>
      <c r="BA1423" s="154">
        <v>0</v>
      </c>
      <c r="BB1423" s="154">
        <v>0</v>
      </c>
      <c r="BC1423" s="22">
        <f t="shared" si="66"/>
        <v>0</v>
      </c>
      <c r="BD1423" s="22">
        <f t="shared" si="67"/>
        <v>0</v>
      </c>
      <c r="BE1423" s="22">
        <f t="shared" si="68"/>
        <v>0</v>
      </c>
    </row>
    <row r="1424" spans="1:57" x14ac:dyDescent="0.3">
      <c r="A1424" s="23" t="s">
        <v>2824</v>
      </c>
      <c r="B1424" s="79" t="s">
        <v>2805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7">
        <v>44910</v>
      </c>
      <c r="AF1424" s="140">
        <v>47102</v>
      </c>
      <c r="AG1424" s="146">
        <v>409755</v>
      </c>
      <c r="AH1424" s="83">
        <v>4.291666666666667</v>
      </c>
      <c r="AI1424" s="83">
        <v>6</v>
      </c>
      <c r="AJ1424" s="142">
        <v>5.3600000000000002E-2</v>
      </c>
      <c r="AK1424" s="79" t="s">
        <v>651</v>
      </c>
      <c r="AL1424" s="79" t="s">
        <v>652</v>
      </c>
      <c r="AM1424" s="154">
        <v>0</v>
      </c>
      <c r="AN1424" s="154">
        <v>0</v>
      </c>
      <c r="AO1424" s="154">
        <v>0</v>
      </c>
      <c r="AP1424" s="154">
        <v>0</v>
      </c>
      <c r="AQ1424" s="154">
        <v>0</v>
      </c>
      <c r="AR1424" s="154">
        <v>0</v>
      </c>
      <c r="AS1424" s="154">
        <v>0</v>
      </c>
      <c r="AT1424" s="154">
        <v>0</v>
      </c>
      <c r="AU1424" s="154">
        <v>0</v>
      </c>
      <c r="AV1424" s="154">
        <v>0</v>
      </c>
      <c r="AW1424" s="154">
        <v>0</v>
      </c>
      <c r="AX1424" s="154">
        <v>0</v>
      </c>
      <c r="AY1424" s="154">
        <v>0</v>
      </c>
      <c r="AZ1424" s="154">
        <v>0</v>
      </c>
      <c r="BA1424" s="154">
        <v>0</v>
      </c>
      <c r="BB1424" s="154">
        <v>0</v>
      </c>
      <c r="BC1424" s="22">
        <f t="shared" si="66"/>
        <v>0</v>
      </c>
      <c r="BD1424" s="22">
        <f t="shared" si="67"/>
        <v>0</v>
      </c>
      <c r="BE1424" s="22">
        <f t="shared" si="68"/>
        <v>0</v>
      </c>
    </row>
    <row r="1425" spans="1:57" x14ac:dyDescent="0.3">
      <c r="A1425" s="23" t="s">
        <v>2825</v>
      </c>
      <c r="B1425" s="79" t="s">
        <v>2805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7">
        <v>44910</v>
      </c>
      <c r="AF1425" s="140">
        <v>47467</v>
      </c>
      <c r="AG1425" s="146">
        <v>704312.5</v>
      </c>
      <c r="AH1425" s="83">
        <v>5.291666666666667</v>
      </c>
      <c r="AI1425" s="83">
        <v>7</v>
      </c>
      <c r="AJ1425" s="142">
        <v>5.6399999999999999E-2</v>
      </c>
      <c r="AK1425" s="79" t="s">
        <v>651</v>
      </c>
      <c r="AL1425" s="79" t="s">
        <v>652</v>
      </c>
      <c r="AM1425" s="154">
        <v>0</v>
      </c>
      <c r="AN1425" s="154">
        <v>0</v>
      </c>
      <c r="AO1425" s="154">
        <v>0</v>
      </c>
      <c r="AP1425" s="154">
        <v>0</v>
      </c>
      <c r="AQ1425" s="154">
        <v>0</v>
      </c>
      <c r="AR1425" s="154">
        <v>0</v>
      </c>
      <c r="AS1425" s="154">
        <v>0</v>
      </c>
      <c r="AT1425" s="154">
        <v>0</v>
      </c>
      <c r="AU1425" s="154">
        <v>0</v>
      </c>
      <c r="AV1425" s="154">
        <v>0</v>
      </c>
      <c r="AW1425" s="154">
        <v>0</v>
      </c>
      <c r="AX1425" s="154">
        <v>0</v>
      </c>
      <c r="AY1425" s="154">
        <v>0</v>
      </c>
      <c r="AZ1425" s="154">
        <v>0</v>
      </c>
      <c r="BA1425" s="154">
        <v>0</v>
      </c>
      <c r="BB1425" s="154">
        <v>0</v>
      </c>
      <c r="BC1425" s="22">
        <f t="shared" si="66"/>
        <v>0</v>
      </c>
      <c r="BD1425" s="22">
        <f t="shared" si="67"/>
        <v>0</v>
      </c>
      <c r="BE1425" s="22">
        <f t="shared" si="68"/>
        <v>0</v>
      </c>
    </row>
    <row r="1426" spans="1:57" x14ac:dyDescent="0.3">
      <c r="A1426" s="23" t="s">
        <v>2826</v>
      </c>
      <c r="B1426" s="79" t="s">
        <v>2805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7">
        <v>44910</v>
      </c>
      <c r="AF1426" s="140">
        <v>47832</v>
      </c>
      <c r="AG1426" s="146">
        <v>2512957.5</v>
      </c>
      <c r="AH1426" s="83">
        <v>6.291666666666667</v>
      </c>
      <c r="AI1426" s="83">
        <v>8</v>
      </c>
      <c r="AJ1426" s="142">
        <v>5.9299999999999999E-2</v>
      </c>
      <c r="AK1426" s="79" t="s">
        <v>651</v>
      </c>
      <c r="AL1426" s="79" t="s">
        <v>652</v>
      </c>
      <c r="AM1426" s="154">
        <v>0</v>
      </c>
      <c r="AN1426" s="154">
        <v>0</v>
      </c>
      <c r="AO1426" s="154">
        <v>0</v>
      </c>
      <c r="AP1426" s="154">
        <v>0</v>
      </c>
      <c r="AQ1426" s="154">
        <v>0</v>
      </c>
      <c r="AR1426" s="154">
        <v>0</v>
      </c>
      <c r="AS1426" s="154">
        <v>0</v>
      </c>
      <c r="AT1426" s="154">
        <v>0</v>
      </c>
      <c r="AU1426" s="154">
        <v>0</v>
      </c>
      <c r="AV1426" s="154">
        <v>0</v>
      </c>
      <c r="AW1426" s="154">
        <v>0</v>
      </c>
      <c r="AX1426" s="154">
        <v>0</v>
      </c>
      <c r="AY1426" s="154">
        <v>0</v>
      </c>
      <c r="AZ1426" s="154">
        <v>0</v>
      </c>
      <c r="BA1426" s="154">
        <v>0</v>
      </c>
      <c r="BB1426" s="154">
        <v>0</v>
      </c>
      <c r="BC1426" s="22">
        <f t="shared" si="66"/>
        <v>0</v>
      </c>
      <c r="BD1426" s="22">
        <f t="shared" si="67"/>
        <v>0</v>
      </c>
      <c r="BE1426" s="22">
        <f t="shared" si="68"/>
        <v>0</v>
      </c>
    </row>
    <row r="1427" spans="1:57" x14ac:dyDescent="0.3">
      <c r="A1427" s="23" t="s">
        <v>2827</v>
      </c>
      <c r="B1427" s="79" t="s">
        <v>2805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7">
        <v>44910</v>
      </c>
      <c r="AF1427" s="140">
        <v>48197</v>
      </c>
      <c r="AG1427" s="146">
        <v>53100</v>
      </c>
      <c r="AH1427" s="83">
        <v>7.291666666666667</v>
      </c>
      <c r="AI1427" s="83">
        <v>9</v>
      </c>
      <c r="AJ1427" s="142">
        <v>6.2100000000000002E-2</v>
      </c>
      <c r="AK1427" s="79" t="s">
        <v>651</v>
      </c>
      <c r="AL1427" s="79" t="s">
        <v>652</v>
      </c>
      <c r="AM1427" s="154">
        <v>0</v>
      </c>
      <c r="AN1427" s="154">
        <v>0</v>
      </c>
      <c r="AO1427" s="154">
        <v>0</v>
      </c>
      <c r="AP1427" s="154">
        <v>0</v>
      </c>
      <c r="AQ1427" s="154">
        <v>0</v>
      </c>
      <c r="AR1427" s="154">
        <v>0</v>
      </c>
      <c r="AS1427" s="154">
        <v>0</v>
      </c>
      <c r="AT1427" s="154">
        <v>0</v>
      </c>
      <c r="AU1427" s="154">
        <v>0</v>
      </c>
      <c r="AV1427" s="154">
        <v>0</v>
      </c>
      <c r="AW1427" s="154">
        <v>0</v>
      </c>
      <c r="AX1427" s="154">
        <v>0</v>
      </c>
      <c r="AY1427" s="154">
        <v>0</v>
      </c>
      <c r="AZ1427" s="154">
        <v>0</v>
      </c>
      <c r="BA1427" s="154">
        <v>0</v>
      </c>
      <c r="BB1427" s="154">
        <v>0</v>
      </c>
      <c r="BC1427" s="22">
        <f t="shared" si="66"/>
        <v>0</v>
      </c>
      <c r="BD1427" s="22">
        <f t="shared" si="67"/>
        <v>0</v>
      </c>
      <c r="BE1427" s="22">
        <f t="shared" si="68"/>
        <v>0</v>
      </c>
    </row>
    <row r="1428" spans="1:57" x14ac:dyDescent="0.3">
      <c r="A1428" s="23" t="s">
        <v>2828</v>
      </c>
      <c r="B1428" s="79" t="s">
        <v>2829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17872.079999999998</v>
      </c>
      <c r="X1428" s="77">
        <v>0</v>
      </c>
      <c r="Y1428" s="77">
        <v>0</v>
      </c>
      <c r="Z1428" s="77">
        <v>56.89</v>
      </c>
      <c r="AA1428" s="77">
        <v>0</v>
      </c>
      <c r="AB1428" s="77">
        <v>0</v>
      </c>
      <c r="AC1428" s="77">
        <v>0</v>
      </c>
      <c r="AD1428" s="77">
        <v>17872.079999999998</v>
      </c>
      <c r="AE1428" s="147">
        <v>44922</v>
      </c>
      <c r="AF1428" s="140">
        <v>45653</v>
      </c>
      <c r="AG1428" s="146">
        <v>35744.17</v>
      </c>
      <c r="AH1428" s="83">
        <v>0.32500000000000001</v>
      </c>
      <c r="AI1428" s="83">
        <v>2</v>
      </c>
      <c r="AJ1428" s="142">
        <v>3.8199999999999998E-2</v>
      </c>
      <c r="AK1428" s="79" t="s">
        <v>651</v>
      </c>
      <c r="AL1428" s="79" t="s">
        <v>652</v>
      </c>
      <c r="AM1428" s="154">
        <v>0</v>
      </c>
      <c r="AN1428" s="154">
        <v>0</v>
      </c>
      <c r="AO1428" s="154">
        <v>0</v>
      </c>
      <c r="AP1428" s="154">
        <v>17872.09</v>
      </c>
      <c r="AQ1428" s="154">
        <v>0</v>
      </c>
      <c r="AR1428" s="154">
        <v>0</v>
      </c>
      <c r="AS1428" s="154">
        <v>0</v>
      </c>
      <c r="AT1428" s="154">
        <v>0</v>
      </c>
      <c r="AU1428" s="154">
        <v>0</v>
      </c>
      <c r="AV1428" s="154">
        <v>0</v>
      </c>
      <c r="AW1428" s="154">
        <v>0</v>
      </c>
      <c r="AX1428" s="154">
        <v>0</v>
      </c>
      <c r="AY1428" s="154">
        <v>0</v>
      </c>
      <c r="AZ1428" s="154">
        <v>0</v>
      </c>
      <c r="BA1428" s="154">
        <v>0</v>
      </c>
      <c r="BB1428" s="154">
        <v>0</v>
      </c>
      <c r="BC1428" s="22">
        <f t="shared" si="66"/>
        <v>17872.09</v>
      </c>
      <c r="BD1428" s="22">
        <f t="shared" si="67"/>
        <v>0</v>
      </c>
      <c r="BE1428" s="22">
        <f t="shared" si="68"/>
        <v>17872.09</v>
      </c>
    </row>
    <row r="1429" spans="1:57" x14ac:dyDescent="0.3">
      <c r="A1429" s="23" t="s">
        <v>2830</v>
      </c>
      <c r="B1429" s="79" t="s">
        <v>2829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7">
        <v>44922</v>
      </c>
      <c r="AF1429" s="140">
        <v>46018</v>
      </c>
      <c r="AG1429" s="146">
        <v>53100</v>
      </c>
      <c r="AH1429" s="83">
        <v>1.325</v>
      </c>
      <c r="AI1429" s="83">
        <v>3</v>
      </c>
      <c r="AJ1429" s="142">
        <v>4.2999999999999997E-2</v>
      </c>
      <c r="AK1429" s="79" t="s">
        <v>651</v>
      </c>
      <c r="AL1429" s="79" t="s">
        <v>652</v>
      </c>
      <c r="AM1429" s="154">
        <v>0</v>
      </c>
      <c r="AN1429" s="154">
        <v>0</v>
      </c>
      <c r="AO1429" s="154">
        <v>0</v>
      </c>
      <c r="AP1429" s="154">
        <v>0</v>
      </c>
      <c r="AQ1429" s="154">
        <v>0</v>
      </c>
      <c r="AR1429" s="154">
        <v>0</v>
      </c>
      <c r="AS1429" s="154">
        <v>0</v>
      </c>
      <c r="AT1429" s="154">
        <v>0</v>
      </c>
      <c r="AU1429" s="154">
        <v>0</v>
      </c>
      <c r="AV1429" s="154">
        <v>26550</v>
      </c>
      <c r="AW1429" s="154">
        <v>0</v>
      </c>
      <c r="AX1429" s="154">
        <v>0</v>
      </c>
      <c r="AY1429" s="154">
        <v>0</v>
      </c>
      <c r="AZ1429" s="154">
        <v>0</v>
      </c>
      <c r="BA1429" s="154">
        <v>0</v>
      </c>
      <c r="BB1429" s="154">
        <v>26550</v>
      </c>
      <c r="BC1429" s="22">
        <f t="shared" si="66"/>
        <v>0</v>
      </c>
      <c r="BD1429" s="22">
        <f t="shared" si="67"/>
        <v>53100</v>
      </c>
      <c r="BE1429" s="22">
        <f t="shared" si="68"/>
        <v>53100</v>
      </c>
    </row>
    <row r="1430" spans="1:57" x14ac:dyDescent="0.3">
      <c r="A1430" s="23" t="s">
        <v>2831</v>
      </c>
      <c r="B1430" s="79" t="s">
        <v>2829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7">
        <v>44922</v>
      </c>
      <c r="AF1430" s="140">
        <v>46383</v>
      </c>
      <c r="AG1430" s="146">
        <v>253115.9</v>
      </c>
      <c r="AH1430" s="83">
        <v>2.3250000000000002</v>
      </c>
      <c r="AI1430" s="83">
        <v>4</v>
      </c>
      <c r="AJ1430" s="142">
        <v>4.7100000000000003E-2</v>
      </c>
      <c r="AK1430" s="79" t="s">
        <v>651</v>
      </c>
      <c r="AL1430" s="79" t="s">
        <v>652</v>
      </c>
      <c r="AM1430" s="154">
        <v>0</v>
      </c>
      <c r="AN1430" s="154">
        <v>0</v>
      </c>
      <c r="AO1430" s="154">
        <v>0</v>
      </c>
      <c r="AP1430" s="154">
        <v>0</v>
      </c>
      <c r="AQ1430" s="154">
        <v>0</v>
      </c>
      <c r="AR1430" s="154">
        <v>0</v>
      </c>
      <c r="AS1430" s="154">
        <v>0</v>
      </c>
      <c r="AT1430" s="154">
        <v>0</v>
      </c>
      <c r="AU1430" s="154">
        <v>0</v>
      </c>
      <c r="AV1430" s="154">
        <v>0</v>
      </c>
      <c r="AW1430" s="154">
        <v>0</v>
      </c>
      <c r="AX1430" s="154">
        <v>0</v>
      </c>
      <c r="AY1430" s="154">
        <v>0</v>
      </c>
      <c r="AZ1430" s="154">
        <v>0</v>
      </c>
      <c r="BA1430" s="154">
        <v>0</v>
      </c>
      <c r="BB1430" s="154">
        <v>0</v>
      </c>
      <c r="BC1430" s="22">
        <f t="shared" si="66"/>
        <v>0</v>
      </c>
      <c r="BD1430" s="22">
        <f t="shared" si="67"/>
        <v>0</v>
      </c>
      <c r="BE1430" s="22">
        <f t="shared" si="68"/>
        <v>0</v>
      </c>
    </row>
    <row r="1431" spans="1:57" x14ac:dyDescent="0.3">
      <c r="A1431" s="23" t="s">
        <v>2832</v>
      </c>
      <c r="B1431" s="79" t="s">
        <v>2829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7">
        <v>44922</v>
      </c>
      <c r="AF1431" s="140">
        <v>46748</v>
      </c>
      <c r="AG1431" s="146">
        <v>97940</v>
      </c>
      <c r="AH1431" s="83">
        <v>3.3250000000000002</v>
      </c>
      <c r="AI1431" s="83">
        <v>5</v>
      </c>
      <c r="AJ1431" s="142">
        <v>5.0700000000000002E-2</v>
      </c>
      <c r="AK1431" s="79" t="s">
        <v>651</v>
      </c>
      <c r="AL1431" s="79" t="s">
        <v>652</v>
      </c>
      <c r="AM1431" s="154">
        <v>0</v>
      </c>
      <c r="AN1431" s="154">
        <v>0</v>
      </c>
      <c r="AO1431" s="154">
        <v>0</v>
      </c>
      <c r="AP1431" s="154">
        <v>0</v>
      </c>
      <c r="AQ1431" s="154">
        <v>0</v>
      </c>
      <c r="AR1431" s="154">
        <v>0</v>
      </c>
      <c r="AS1431" s="154">
        <v>0</v>
      </c>
      <c r="AT1431" s="154">
        <v>0</v>
      </c>
      <c r="AU1431" s="154">
        <v>0</v>
      </c>
      <c r="AV1431" s="154">
        <v>0</v>
      </c>
      <c r="AW1431" s="154">
        <v>0</v>
      </c>
      <c r="AX1431" s="154">
        <v>0</v>
      </c>
      <c r="AY1431" s="154">
        <v>0</v>
      </c>
      <c r="AZ1431" s="154">
        <v>0</v>
      </c>
      <c r="BA1431" s="154">
        <v>0</v>
      </c>
      <c r="BB1431" s="154">
        <v>0</v>
      </c>
      <c r="BC1431" s="22">
        <f t="shared" si="66"/>
        <v>0</v>
      </c>
      <c r="BD1431" s="22">
        <f t="shared" si="67"/>
        <v>0</v>
      </c>
      <c r="BE1431" s="22">
        <f t="shared" si="68"/>
        <v>0</v>
      </c>
    </row>
    <row r="1432" spans="1:57" x14ac:dyDescent="0.3">
      <c r="A1432" s="23" t="s">
        <v>2833</v>
      </c>
      <c r="B1432" s="79" t="s">
        <v>2829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7">
        <v>44922</v>
      </c>
      <c r="AF1432" s="140">
        <v>47114</v>
      </c>
      <c r="AG1432" s="146">
        <v>190422.5</v>
      </c>
      <c r="AH1432" s="83">
        <v>4.3250000000000002</v>
      </c>
      <c r="AI1432" s="83">
        <v>6</v>
      </c>
      <c r="AJ1432" s="142">
        <v>5.3600000000000002E-2</v>
      </c>
      <c r="AK1432" s="79" t="s">
        <v>651</v>
      </c>
      <c r="AL1432" s="79" t="s">
        <v>652</v>
      </c>
      <c r="AM1432" s="154">
        <v>0</v>
      </c>
      <c r="AN1432" s="154">
        <v>0</v>
      </c>
      <c r="AO1432" s="154">
        <v>0</v>
      </c>
      <c r="AP1432" s="154">
        <v>0</v>
      </c>
      <c r="AQ1432" s="154">
        <v>0</v>
      </c>
      <c r="AR1432" s="154">
        <v>0</v>
      </c>
      <c r="AS1432" s="154">
        <v>0</v>
      </c>
      <c r="AT1432" s="154">
        <v>0</v>
      </c>
      <c r="AU1432" s="154">
        <v>0</v>
      </c>
      <c r="AV1432" s="154">
        <v>0</v>
      </c>
      <c r="AW1432" s="154">
        <v>0</v>
      </c>
      <c r="AX1432" s="154">
        <v>0</v>
      </c>
      <c r="AY1432" s="154">
        <v>0</v>
      </c>
      <c r="AZ1432" s="154">
        <v>0</v>
      </c>
      <c r="BA1432" s="154">
        <v>0</v>
      </c>
      <c r="BB1432" s="154">
        <v>0</v>
      </c>
      <c r="BC1432" s="22">
        <f t="shared" si="66"/>
        <v>0</v>
      </c>
      <c r="BD1432" s="22">
        <f t="shared" si="67"/>
        <v>0</v>
      </c>
      <c r="BE1432" s="22">
        <f t="shared" si="68"/>
        <v>0</v>
      </c>
    </row>
    <row r="1433" spans="1:57" x14ac:dyDescent="0.3">
      <c r="A1433" s="23" t="s">
        <v>2834</v>
      </c>
      <c r="B1433" s="79" t="s">
        <v>2829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7">
        <v>44922</v>
      </c>
      <c r="AF1433" s="140">
        <v>47479</v>
      </c>
      <c r="AG1433" s="146">
        <v>221545</v>
      </c>
      <c r="AH1433" s="83">
        <v>5.3250000000000002</v>
      </c>
      <c r="AI1433" s="83">
        <v>7</v>
      </c>
      <c r="AJ1433" s="142">
        <v>6.2100000000000002E-2</v>
      </c>
      <c r="AK1433" s="79" t="s">
        <v>651</v>
      </c>
      <c r="AL1433" s="79" t="s">
        <v>652</v>
      </c>
      <c r="AM1433" s="154">
        <v>0</v>
      </c>
      <c r="AN1433" s="154">
        <v>0</v>
      </c>
      <c r="AO1433" s="154">
        <v>0</v>
      </c>
      <c r="AP1433" s="154">
        <v>0</v>
      </c>
      <c r="AQ1433" s="154">
        <v>0</v>
      </c>
      <c r="AR1433" s="154">
        <v>0</v>
      </c>
      <c r="AS1433" s="154">
        <v>0</v>
      </c>
      <c r="AT1433" s="154">
        <v>0</v>
      </c>
      <c r="AU1433" s="154">
        <v>0</v>
      </c>
      <c r="AV1433" s="154">
        <v>0</v>
      </c>
      <c r="AW1433" s="154">
        <v>0</v>
      </c>
      <c r="AX1433" s="154">
        <v>0</v>
      </c>
      <c r="AY1433" s="154">
        <v>0</v>
      </c>
      <c r="AZ1433" s="154">
        <v>0</v>
      </c>
      <c r="BA1433" s="154">
        <v>0</v>
      </c>
      <c r="BB1433" s="154">
        <v>0</v>
      </c>
      <c r="BC1433" s="22">
        <f t="shared" si="66"/>
        <v>0</v>
      </c>
      <c r="BD1433" s="22">
        <f t="shared" si="67"/>
        <v>0</v>
      </c>
      <c r="BE1433" s="22">
        <f t="shared" si="68"/>
        <v>0</v>
      </c>
    </row>
    <row r="1434" spans="1:57" x14ac:dyDescent="0.3">
      <c r="A1434" s="23" t="s">
        <v>2835</v>
      </c>
      <c r="B1434" s="79" t="s">
        <v>2829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7">
        <v>44922</v>
      </c>
      <c r="AF1434" s="140">
        <v>47844</v>
      </c>
      <c r="AG1434" s="146">
        <v>209636.83</v>
      </c>
      <c r="AH1434" s="83">
        <v>6.3250000000000002</v>
      </c>
      <c r="AI1434" s="83">
        <v>8</v>
      </c>
      <c r="AJ1434" s="142">
        <v>5.9299999999999999E-2</v>
      </c>
      <c r="AK1434" s="79" t="s">
        <v>651</v>
      </c>
      <c r="AL1434" s="79" t="s">
        <v>652</v>
      </c>
      <c r="AM1434" s="154">
        <v>0</v>
      </c>
      <c r="AN1434" s="154">
        <v>0</v>
      </c>
      <c r="AO1434" s="154">
        <v>0</v>
      </c>
      <c r="AP1434" s="154">
        <v>0</v>
      </c>
      <c r="AQ1434" s="154">
        <v>0</v>
      </c>
      <c r="AR1434" s="154">
        <v>0</v>
      </c>
      <c r="AS1434" s="154">
        <v>0</v>
      </c>
      <c r="AT1434" s="154">
        <v>0</v>
      </c>
      <c r="AU1434" s="154">
        <v>0</v>
      </c>
      <c r="AV1434" s="154">
        <v>0</v>
      </c>
      <c r="AW1434" s="154">
        <v>0</v>
      </c>
      <c r="AX1434" s="154">
        <v>0</v>
      </c>
      <c r="AY1434" s="154">
        <v>0</v>
      </c>
      <c r="AZ1434" s="154">
        <v>0</v>
      </c>
      <c r="BA1434" s="154">
        <v>0</v>
      </c>
      <c r="BB1434" s="154">
        <v>0</v>
      </c>
      <c r="BC1434" s="22">
        <f t="shared" si="66"/>
        <v>0</v>
      </c>
      <c r="BD1434" s="22">
        <f t="shared" si="67"/>
        <v>0</v>
      </c>
      <c r="BE1434" s="22">
        <f t="shared" si="68"/>
        <v>0</v>
      </c>
    </row>
    <row r="1435" spans="1:57" x14ac:dyDescent="0.3">
      <c r="A1435" s="23" t="s">
        <v>2836</v>
      </c>
      <c r="B1435" s="79" t="s">
        <v>2829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7">
        <v>44922</v>
      </c>
      <c r="AF1435" s="140">
        <v>48209</v>
      </c>
      <c r="AG1435" s="146">
        <v>53100</v>
      </c>
      <c r="AH1435" s="83">
        <v>7.3250000000000002</v>
      </c>
      <c r="AI1435" s="83">
        <v>9</v>
      </c>
      <c r="AJ1435" s="142">
        <v>6.2100000000000002E-2</v>
      </c>
      <c r="AK1435" s="79" t="s">
        <v>651</v>
      </c>
      <c r="AL1435" s="79" t="s">
        <v>652</v>
      </c>
      <c r="AM1435" s="154">
        <v>0</v>
      </c>
      <c r="AN1435" s="154">
        <v>0</v>
      </c>
      <c r="AO1435" s="154">
        <v>0</v>
      </c>
      <c r="AP1435" s="154">
        <v>0</v>
      </c>
      <c r="AQ1435" s="154">
        <v>0</v>
      </c>
      <c r="AR1435" s="154">
        <v>0</v>
      </c>
      <c r="AS1435" s="154">
        <v>0</v>
      </c>
      <c r="AT1435" s="154">
        <v>0</v>
      </c>
      <c r="AU1435" s="154">
        <v>0</v>
      </c>
      <c r="AV1435" s="154">
        <v>0</v>
      </c>
      <c r="AW1435" s="154">
        <v>0</v>
      </c>
      <c r="AX1435" s="154">
        <v>0</v>
      </c>
      <c r="AY1435" s="154">
        <v>0</v>
      </c>
      <c r="AZ1435" s="154">
        <v>0</v>
      </c>
      <c r="BA1435" s="154">
        <v>0</v>
      </c>
      <c r="BB1435" s="154">
        <v>0</v>
      </c>
      <c r="BC1435" s="22">
        <f t="shared" si="66"/>
        <v>0</v>
      </c>
      <c r="BD1435" s="22">
        <f t="shared" si="67"/>
        <v>0</v>
      </c>
      <c r="BE1435" s="22">
        <f t="shared" si="68"/>
        <v>0</v>
      </c>
    </row>
    <row r="1436" spans="1:57" x14ac:dyDescent="0.3">
      <c r="A1436" s="23" t="s">
        <v>2837</v>
      </c>
      <c r="B1436" s="79" t="s">
        <v>2806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23010</v>
      </c>
      <c r="X1436" s="77">
        <v>0</v>
      </c>
      <c r="Y1436" s="77">
        <v>0</v>
      </c>
      <c r="Z1436" s="77">
        <v>73.25</v>
      </c>
      <c r="AA1436" s="77">
        <v>0</v>
      </c>
      <c r="AB1436" s="77">
        <v>0</v>
      </c>
      <c r="AC1436" s="77">
        <v>0</v>
      </c>
      <c r="AD1436" s="77">
        <v>23010</v>
      </c>
      <c r="AE1436" s="147">
        <v>44922</v>
      </c>
      <c r="AF1436" s="140">
        <v>45653</v>
      </c>
      <c r="AG1436" s="146">
        <v>46020</v>
      </c>
      <c r="AH1436" s="83">
        <v>0.32500000000000001</v>
      </c>
      <c r="AI1436" s="83">
        <v>2</v>
      </c>
      <c r="AJ1436" s="142">
        <v>3.8199999999999998E-2</v>
      </c>
      <c r="AK1436" s="79" t="s">
        <v>651</v>
      </c>
      <c r="AL1436" s="79" t="s">
        <v>652</v>
      </c>
      <c r="AM1436" s="154">
        <v>0</v>
      </c>
      <c r="AN1436" s="154">
        <v>0</v>
      </c>
      <c r="AO1436" s="154">
        <v>0</v>
      </c>
      <c r="AP1436" s="154">
        <v>23010</v>
      </c>
      <c r="AQ1436" s="154">
        <v>0</v>
      </c>
      <c r="AR1436" s="154">
        <v>0</v>
      </c>
      <c r="AS1436" s="154">
        <v>0</v>
      </c>
      <c r="AT1436" s="154">
        <v>0</v>
      </c>
      <c r="AU1436" s="154">
        <v>0</v>
      </c>
      <c r="AV1436" s="154">
        <v>0</v>
      </c>
      <c r="AW1436" s="154">
        <v>0</v>
      </c>
      <c r="AX1436" s="154">
        <v>0</v>
      </c>
      <c r="AY1436" s="154">
        <v>0</v>
      </c>
      <c r="AZ1436" s="154">
        <v>0</v>
      </c>
      <c r="BA1436" s="154">
        <v>0</v>
      </c>
      <c r="BB1436" s="154">
        <v>0</v>
      </c>
      <c r="BC1436" s="22">
        <f t="shared" si="66"/>
        <v>23010</v>
      </c>
      <c r="BD1436" s="22">
        <f t="shared" si="67"/>
        <v>0</v>
      </c>
      <c r="BE1436" s="22">
        <f t="shared" si="68"/>
        <v>23010</v>
      </c>
    </row>
    <row r="1437" spans="1:57" x14ac:dyDescent="0.3">
      <c r="A1437" s="23" t="s">
        <v>2838</v>
      </c>
      <c r="B1437" s="84" t="s">
        <v>2806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7">
        <v>44922</v>
      </c>
      <c r="AF1437" s="140">
        <v>46383</v>
      </c>
      <c r="AG1437" s="146">
        <v>53100</v>
      </c>
      <c r="AH1437" s="83">
        <v>2.3250000000000002</v>
      </c>
      <c r="AI1437" s="83">
        <v>4</v>
      </c>
      <c r="AJ1437" s="142">
        <v>4.7100000000000003E-2</v>
      </c>
      <c r="AK1437" s="79" t="s">
        <v>651</v>
      </c>
      <c r="AL1437" s="79" t="s">
        <v>652</v>
      </c>
      <c r="AM1437" s="154">
        <v>0</v>
      </c>
      <c r="AN1437" s="154">
        <v>0</v>
      </c>
      <c r="AO1437" s="154">
        <v>0</v>
      </c>
      <c r="AP1437" s="154">
        <v>0</v>
      </c>
      <c r="AQ1437" s="154">
        <v>0</v>
      </c>
      <c r="AR1437" s="154">
        <v>0</v>
      </c>
      <c r="AS1437" s="154">
        <v>0</v>
      </c>
      <c r="AT1437" s="154">
        <v>0</v>
      </c>
      <c r="AU1437" s="154">
        <v>0</v>
      </c>
      <c r="AV1437" s="154">
        <v>0</v>
      </c>
      <c r="AW1437" s="154">
        <v>0</v>
      </c>
      <c r="AX1437" s="154">
        <v>0</v>
      </c>
      <c r="AY1437" s="154">
        <v>0</v>
      </c>
      <c r="AZ1437" s="154">
        <v>0</v>
      </c>
      <c r="BA1437" s="154">
        <v>0</v>
      </c>
      <c r="BB1437" s="154">
        <v>0</v>
      </c>
      <c r="BC1437" s="22">
        <f t="shared" si="66"/>
        <v>0</v>
      </c>
      <c r="BD1437" s="22">
        <f t="shared" si="67"/>
        <v>0</v>
      </c>
      <c r="BE1437" s="22">
        <f t="shared" si="68"/>
        <v>0</v>
      </c>
    </row>
    <row r="1438" spans="1:57" x14ac:dyDescent="0.3">
      <c r="A1438" s="23" t="s">
        <v>2839</v>
      </c>
      <c r="B1438" s="84" t="s">
        <v>2806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7">
        <v>44922</v>
      </c>
      <c r="AF1438" s="140">
        <v>46748</v>
      </c>
      <c r="AG1438" s="146">
        <v>365062.5</v>
      </c>
      <c r="AH1438" s="83">
        <v>3.3250000000000002</v>
      </c>
      <c r="AI1438" s="83">
        <v>5</v>
      </c>
      <c r="AJ1438" s="142">
        <v>5.0700000000000002E-2</v>
      </c>
      <c r="AK1438" s="79" t="s">
        <v>651</v>
      </c>
      <c r="AL1438" s="79" t="s">
        <v>652</v>
      </c>
      <c r="AM1438" s="154">
        <v>0</v>
      </c>
      <c r="AN1438" s="154">
        <v>0</v>
      </c>
      <c r="AO1438" s="154">
        <v>0</v>
      </c>
      <c r="AP1438" s="154">
        <v>0</v>
      </c>
      <c r="AQ1438" s="154">
        <v>0</v>
      </c>
      <c r="AR1438" s="154">
        <v>0</v>
      </c>
      <c r="AS1438" s="154">
        <v>0</v>
      </c>
      <c r="AT1438" s="154">
        <v>0</v>
      </c>
      <c r="AU1438" s="154">
        <v>0</v>
      </c>
      <c r="AV1438" s="154">
        <v>0</v>
      </c>
      <c r="AW1438" s="154">
        <v>0</v>
      </c>
      <c r="AX1438" s="154">
        <v>0</v>
      </c>
      <c r="AY1438" s="154">
        <v>0</v>
      </c>
      <c r="AZ1438" s="154">
        <v>0</v>
      </c>
      <c r="BA1438" s="154">
        <v>0</v>
      </c>
      <c r="BB1438" s="154">
        <v>0</v>
      </c>
      <c r="BC1438" s="22">
        <f t="shared" si="66"/>
        <v>0</v>
      </c>
      <c r="BD1438" s="22">
        <f t="shared" si="67"/>
        <v>0</v>
      </c>
      <c r="BE1438" s="22">
        <f t="shared" si="68"/>
        <v>0</v>
      </c>
    </row>
    <row r="1439" spans="1:57" x14ac:dyDescent="0.3">
      <c r="A1439" s="23" t="s">
        <v>2840</v>
      </c>
      <c r="B1439" s="84" t="s">
        <v>2806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7">
        <v>44922</v>
      </c>
      <c r="AF1439" s="140">
        <v>47114</v>
      </c>
      <c r="AG1439" s="146">
        <v>255470</v>
      </c>
      <c r="AH1439" s="83">
        <v>4.3250000000000002</v>
      </c>
      <c r="AI1439" s="83">
        <v>6</v>
      </c>
      <c r="AJ1439" s="142">
        <v>5.3600000000000002E-2</v>
      </c>
      <c r="AK1439" s="79" t="s">
        <v>651</v>
      </c>
      <c r="AL1439" s="79" t="s">
        <v>652</v>
      </c>
      <c r="AM1439" s="154">
        <v>0</v>
      </c>
      <c r="AN1439" s="154">
        <v>0</v>
      </c>
      <c r="AO1439" s="154">
        <v>0</v>
      </c>
      <c r="AP1439" s="154">
        <v>0</v>
      </c>
      <c r="AQ1439" s="154">
        <v>0</v>
      </c>
      <c r="AR1439" s="154">
        <v>0</v>
      </c>
      <c r="AS1439" s="154">
        <v>0</v>
      </c>
      <c r="AT1439" s="154">
        <v>0</v>
      </c>
      <c r="AU1439" s="154">
        <v>0</v>
      </c>
      <c r="AV1439" s="154">
        <v>0</v>
      </c>
      <c r="AW1439" s="154">
        <v>0</v>
      </c>
      <c r="AX1439" s="154">
        <v>0</v>
      </c>
      <c r="AY1439" s="154">
        <v>0</v>
      </c>
      <c r="AZ1439" s="154">
        <v>0</v>
      </c>
      <c r="BA1439" s="154">
        <v>0</v>
      </c>
      <c r="BB1439" s="154">
        <v>0</v>
      </c>
      <c r="BC1439" s="22">
        <f t="shared" si="66"/>
        <v>0</v>
      </c>
      <c r="BD1439" s="22">
        <f t="shared" si="67"/>
        <v>0</v>
      </c>
      <c r="BE1439" s="22">
        <f t="shared" si="68"/>
        <v>0</v>
      </c>
    </row>
    <row r="1440" spans="1:57" x14ac:dyDescent="0.3">
      <c r="A1440" s="23" t="s">
        <v>2841</v>
      </c>
      <c r="B1440" s="85" t="s">
        <v>2806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7">
        <v>44922</v>
      </c>
      <c r="AF1440" s="140">
        <v>47479</v>
      </c>
      <c r="AG1440" s="146">
        <v>1498600</v>
      </c>
      <c r="AH1440" s="83">
        <v>5.3250000000000002</v>
      </c>
      <c r="AI1440" s="83">
        <v>7</v>
      </c>
      <c r="AJ1440" s="142">
        <v>5.6399999999999999E-2</v>
      </c>
      <c r="AK1440" s="79" t="s">
        <v>651</v>
      </c>
      <c r="AL1440" s="79" t="s">
        <v>652</v>
      </c>
      <c r="AM1440" s="154">
        <v>0</v>
      </c>
      <c r="AN1440" s="154">
        <v>0</v>
      </c>
      <c r="AO1440" s="154">
        <v>0</v>
      </c>
      <c r="AP1440" s="154">
        <v>0</v>
      </c>
      <c r="AQ1440" s="154">
        <v>0</v>
      </c>
      <c r="AR1440" s="154">
        <v>0</v>
      </c>
      <c r="AS1440" s="154">
        <v>0</v>
      </c>
      <c r="AT1440" s="154">
        <v>0</v>
      </c>
      <c r="AU1440" s="154">
        <v>0</v>
      </c>
      <c r="AV1440" s="154">
        <v>0</v>
      </c>
      <c r="AW1440" s="154">
        <v>0</v>
      </c>
      <c r="AX1440" s="154">
        <v>0</v>
      </c>
      <c r="AY1440" s="154">
        <v>0</v>
      </c>
      <c r="AZ1440" s="154">
        <v>0</v>
      </c>
      <c r="BA1440" s="154">
        <v>0</v>
      </c>
      <c r="BB1440" s="154">
        <v>0</v>
      </c>
      <c r="BC1440" s="22">
        <f t="shared" si="66"/>
        <v>0</v>
      </c>
      <c r="BD1440" s="22">
        <f t="shared" si="67"/>
        <v>0</v>
      </c>
      <c r="BE1440" s="22">
        <f t="shared" si="68"/>
        <v>0</v>
      </c>
    </row>
    <row r="1441" spans="1:57" x14ac:dyDescent="0.3">
      <c r="A1441" s="23" t="s">
        <v>2842</v>
      </c>
      <c r="B1441" s="85" t="s">
        <v>2806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7">
        <v>44922</v>
      </c>
      <c r="AF1441" s="140">
        <v>47844</v>
      </c>
      <c r="AG1441" s="146">
        <v>686760</v>
      </c>
      <c r="AH1441" s="83">
        <v>6.3250000000000002</v>
      </c>
      <c r="AI1441" s="83">
        <v>8</v>
      </c>
      <c r="AJ1441" s="142">
        <v>5.9299999999999999E-2</v>
      </c>
      <c r="AK1441" s="79" t="s">
        <v>651</v>
      </c>
      <c r="AL1441" s="79" t="s">
        <v>652</v>
      </c>
      <c r="AM1441" s="154">
        <v>0</v>
      </c>
      <c r="AN1441" s="154">
        <v>0</v>
      </c>
      <c r="AO1441" s="154">
        <v>0</v>
      </c>
      <c r="AP1441" s="154">
        <v>0</v>
      </c>
      <c r="AQ1441" s="154">
        <v>0</v>
      </c>
      <c r="AR1441" s="154">
        <v>0</v>
      </c>
      <c r="AS1441" s="154">
        <v>0</v>
      </c>
      <c r="AT1441" s="154">
        <v>0</v>
      </c>
      <c r="AU1441" s="154">
        <v>0</v>
      </c>
      <c r="AV1441" s="154">
        <v>0</v>
      </c>
      <c r="AW1441" s="154">
        <v>0</v>
      </c>
      <c r="AX1441" s="154">
        <v>0</v>
      </c>
      <c r="AY1441" s="154">
        <v>0</v>
      </c>
      <c r="AZ1441" s="154">
        <v>0</v>
      </c>
      <c r="BA1441" s="154">
        <v>0</v>
      </c>
      <c r="BB1441" s="154">
        <v>0</v>
      </c>
      <c r="BC1441" s="22">
        <f t="shared" si="66"/>
        <v>0</v>
      </c>
      <c r="BD1441" s="22">
        <f t="shared" si="67"/>
        <v>0</v>
      </c>
      <c r="BE1441" s="22">
        <f t="shared" si="68"/>
        <v>0</v>
      </c>
    </row>
    <row r="1442" spans="1:57" x14ac:dyDescent="0.3">
      <c r="A1442" s="23" t="s">
        <v>2843</v>
      </c>
      <c r="B1442" s="85" t="s">
        <v>2806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7">
        <v>44922</v>
      </c>
      <c r="AF1442" s="140">
        <v>48209</v>
      </c>
      <c r="AG1442" s="146">
        <v>53100</v>
      </c>
      <c r="AH1442" s="83">
        <v>7.3250000000000002</v>
      </c>
      <c r="AI1442" s="83">
        <v>9</v>
      </c>
      <c r="AJ1442" s="142">
        <v>6.2100000000000002E-2</v>
      </c>
      <c r="AK1442" s="79" t="s">
        <v>651</v>
      </c>
      <c r="AL1442" s="79" t="s">
        <v>652</v>
      </c>
      <c r="AM1442" s="154">
        <v>0</v>
      </c>
      <c r="AN1442" s="154">
        <v>0</v>
      </c>
      <c r="AO1442" s="154">
        <v>0</v>
      </c>
      <c r="AP1442" s="154">
        <v>0</v>
      </c>
      <c r="AQ1442" s="154">
        <v>0</v>
      </c>
      <c r="AR1442" s="154">
        <v>0</v>
      </c>
      <c r="AS1442" s="154">
        <v>0</v>
      </c>
      <c r="AT1442" s="154">
        <v>0</v>
      </c>
      <c r="AU1442" s="154">
        <v>0</v>
      </c>
      <c r="AV1442" s="154">
        <v>0</v>
      </c>
      <c r="AW1442" s="154">
        <v>0</v>
      </c>
      <c r="AX1442" s="154">
        <v>0</v>
      </c>
      <c r="AY1442" s="154">
        <v>0</v>
      </c>
      <c r="AZ1442" s="154">
        <v>0</v>
      </c>
      <c r="BA1442" s="154">
        <v>0</v>
      </c>
      <c r="BB1442" s="154">
        <v>0</v>
      </c>
      <c r="BC1442" s="22">
        <f t="shared" si="66"/>
        <v>0</v>
      </c>
      <c r="BD1442" s="22">
        <f t="shared" si="67"/>
        <v>0</v>
      </c>
      <c r="BE1442" s="22">
        <f t="shared" si="68"/>
        <v>0</v>
      </c>
    </row>
    <row r="1443" spans="1:57" x14ac:dyDescent="0.3">
      <c r="A1443" s="23" t="s">
        <v>2844</v>
      </c>
      <c r="B1443" s="85" t="s">
        <v>2807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174787.5</v>
      </c>
      <c r="X1443" s="77">
        <v>0</v>
      </c>
      <c r="Y1443" s="77">
        <v>0</v>
      </c>
      <c r="Z1443" s="77">
        <v>556.41</v>
      </c>
      <c r="AA1443" s="77">
        <v>0</v>
      </c>
      <c r="AB1443" s="77">
        <v>0</v>
      </c>
      <c r="AC1443" s="77">
        <v>0</v>
      </c>
      <c r="AD1443" s="77">
        <v>174787.5</v>
      </c>
      <c r="AE1443" s="147">
        <v>44923</v>
      </c>
      <c r="AF1443" s="140">
        <v>45654</v>
      </c>
      <c r="AG1443" s="146">
        <v>349575</v>
      </c>
      <c r="AH1443" s="83">
        <v>0.32777777777777778</v>
      </c>
      <c r="AI1443" s="83">
        <v>2</v>
      </c>
      <c r="AJ1443" s="142">
        <v>3.8199999999999998E-2</v>
      </c>
      <c r="AK1443" s="79" t="s">
        <v>651</v>
      </c>
      <c r="AL1443" s="79" t="s">
        <v>652</v>
      </c>
      <c r="AM1443" s="154">
        <v>0</v>
      </c>
      <c r="AN1443" s="154">
        <v>0</v>
      </c>
      <c r="AO1443" s="154">
        <v>0</v>
      </c>
      <c r="AP1443" s="154">
        <v>174787.5</v>
      </c>
      <c r="AQ1443" s="154">
        <v>0</v>
      </c>
      <c r="AR1443" s="154">
        <v>0</v>
      </c>
      <c r="AS1443" s="154">
        <v>0</v>
      </c>
      <c r="AT1443" s="154">
        <v>0</v>
      </c>
      <c r="AU1443" s="154">
        <v>0</v>
      </c>
      <c r="AV1443" s="154">
        <v>0</v>
      </c>
      <c r="AW1443" s="154">
        <v>0</v>
      </c>
      <c r="AX1443" s="154">
        <v>0</v>
      </c>
      <c r="AY1443" s="154">
        <v>0</v>
      </c>
      <c r="AZ1443" s="154">
        <v>0</v>
      </c>
      <c r="BA1443" s="154">
        <v>0</v>
      </c>
      <c r="BB1443" s="154">
        <v>0</v>
      </c>
      <c r="BC1443" s="22">
        <f t="shared" si="66"/>
        <v>174787.5</v>
      </c>
      <c r="BD1443" s="22">
        <f t="shared" si="67"/>
        <v>0</v>
      </c>
      <c r="BE1443" s="22">
        <f t="shared" si="68"/>
        <v>174787.5</v>
      </c>
    </row>
    <row r="1444" spans="1:57" x14ac:dyDescent="0.3">
      <c r="A1444" s="23" t="s">
        <v>2845</v>
      </c>
      <c r="B1444" s="85" t="s">
        <v>2807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7">
        <v>44923</v>
      </c>
      <c r="AF1444" s="140">
        <v>46019</v>
      </c>
      <c r="AG1444" s="146">
        <v>976892.5</v>
      </c>
      <c r="AH1444" s="83">
        <v>1.3277777777777777</v>
      </c>
      <c r="AI1444" s="83">
        <v>3</v>
      </c>
      <c r="AJ1444" s="142">
        <v>4.2999999999999997E-2</v>
      </c>
      <c r="AK1444" s="79" t="s">
        <v>651</v>
      </c>
      <c r="AL1444" s="79" t="s">
        <v>652</v>
      </c>
      <c r="AM1444" s="154">
        <v>0</v>
      </c>
      <c r="AN1444" s="154">
        <v>0</v>
      </c>
      <c r="AO1444" s="154">
        <v>0</v>
      </c>
      <c r="AP1444" s="154">
        <v>0</v>
      </c>
      <c r="AQ1444" s="154">
        <v>0</v>
      </c>
      <c r="AR1444" s="154">
        <v>0</v>
      </c>
      <c r="AS1444" s="154">
        <v>0</v>
      </c>
      <c r="AT1444" s="154">
        <v>0</v>
      </c>
      <c r="AU1444" s="154">
        <v>0</v>
      </c>
      <c r="AV1444" s="154">
        <v>488446.25</v>
      </c>
      <c r="AW1444" s="154">
        <v>0</v>
      </c>
      <c r="AX1444" s="154">
        <v>0</v>
      </c>
      <c r="AY1444" s="154">
        <v>0</v>
      </c>
      <c r="AZ1444" s="154">
        <v>0</v>
      </c>
      <c r="BA1444" s="154">
        <v>0</v>
      </c>
      <c r="BB1444" s="154">
        <v>488446.25</v>
      </c>
      <c r="BC1444" s="22">
        <f t="shared" si="66"/>
        <v>0</v>
      </c>
      <c r="BD1444" s="22">
        <f t="shared" si="67"/>
        <v>976892.5</v>
      </c>
      <c r="BE1444" s="22">
        <f t="shared" si="68"/>
        <v>976892.5</v>
      </c>
    </row>
    <row r="1445" spans="1:57" x14ac:dyDescent="0.3">
      <c r="A1445" s="23" t="s">
        <v>2846</v>
      </c>
      <c r="B1445" s="85" t="s">
        <v>2807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7">
        <v>44923</v>
      </c>
      <c r="AF1445" s="140">
        <v>46384</v>
      </c>
      <c r="AG1445" s="146">
        <v>1576185</v>
      </c>
      <c r="AH1445" s="83">
        <v>2.3277777777777779</v>
      </c>
      <c r="AI1445" s="83">
        <v>4</v>
      </c>
      <c r="AJ1445" s="142">
        <v>4.7100000000000003E-2</v>
      </c>
      <c r="AK1445" s="79" t="s">
        <v>651</v>
      </c>
      <c r="AL1445" s="79" t="s">
        <v>652</v>
      </c>
      <c r="AM1445" s="154">
        <v>0</v>
      </c>
      <c r="AN1445" s="154">
        <v>0</v>
      </c>
      <c r="AO1445" s="154">
        <v>0</v>
      </c>
      <c r="AP1445" s="154">
        <v>0</v>
      </c>
      <c r="AQ1445" s="154">
        <v>0</v>
      </c>
      <c r="AR1445" s="154">
        <v>0</v>
      </c>
      <c r="AS1445" s="154">
        <v>0</v>
      </c>
      <c r="AT1445" s="154">
        <v>0</v>
      </c>
      <c r="AU1445" s="154">
        <v>0</v>
      </c>
      <c r="AV1445" s="154">
        <v>0</v>
      </c>
      <c r="AW1445" s="154">
        <v>0</v>
      </c>
      <c r="AX1445" s="154">
        <v>0</v>
      </c>
      <c r="AY1445" s="154">
        <v>0</v>
      </c>
      <c r="AZ1445" s="154">
        <v>0</v>
      </c>
      <c r="BA1445" s="154">
        <v>0</v>
      </c>
      <c r="BB1445" s="154">
        <v>0</v>
      </c>
      <c r="BC1445" s="22">
        <f t="shared" si="66"/>
        <v>0</v>
      </c>
      <c r="BD1445" s="22">
        <f t="shared" si="67"/>
        <v>0</v>
      </c>
      <c r="BE1445" s="22">
        <f t="shared" si="68"/>
        <v>0</v>
      </c>
    </row>
    <row r="1446" spans="1:57" x14ac:dyDescent="0.3">
      <c r="A1446" s="23" t="s">
        <v>2847</v>
      </c>
      <c r="B1446" s="85" t="s">
        <v>2807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7">
        <v>44923</v>
      </c>
      <c r="AF1446" s="140">
        <v>46749</v>
      </c>
      <c r="AG1446" s="146">
        <v>1963962.5</v>
      </c>
      <c r="AH1446" s="83">
        <v>3.3277777777777779</v>
      </c>
      <c r="AI1446" s="83">
        <v>5</v>
      </c>
      <c r="AJ1446" s="142">
        <v>5.0700000000000002E-2</v>
      </c>
      <c r="AK1446" s="79" t="s">
        <v>651</v>
      </c>
      <c r="AL1446" s="79" t="s">
        <v>652</v>
      </c>
      <c r="AM1446" s="154">
        <v>0</v>
      </c>
      <c r="AN1446" s="154">
        <v>0</v>
      </c>
      <c r="AO1446" s="154">
        <v>0</v>
      </c>
      <c r="AP1446" s="154">
        <v>0</v>
      </c>
      <c r="AQ1446" s="154">
        <v>0</v>
      </c>
      <c r="AR1446" s="154">
        <v>0</v>
      </c>
      <c r="AS1446" s="154">
        <v>0</v>
      </c>
      <c r="AT1446" s="154">
        <v>0</v>
      </c>
      <c r="AU1446" s="154">
        <v>0</v>
      </c>
      <c r="AV1446" s="154">
        <v>0</v>
      </c>
      <c r="AW1446" s="154">
        <v>0</v>
      </c>
      <c r="AX1446" s="154">
        <v>0</v>
      </c>
      <c r="AY1446" s="154">
        <v>0</v>
      </c>
      <c r="AZ1446" s="154">
        <v>0</v>
      </c>
      <c r="BA1446" s="154">
        <v>0</v>
      </c>
      <c r="BB1446" s="154">
        <v>0</v>
      </c>
      <c r="BC1446" s="22">
        <f t="shared" si="66"/>
        <v>0</v>
      </c>
      <c r="BD1446" s="22">
        <f t="shared" si="67"/>
        <v>0</v>
      </c>
      <c r="BE1446" s="22">
        <f t="shared" si="68"/>
        <v>0</v>
      </c>
    </row>
    <row r="1447" spans="1:57" x14ac:dyDescent="0.3">
      <c r="A1447" s="23" t="s">
        <v>2848</v>
      </c>
      <c r="B1447" s="85" t="s">
        <v>2807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7">
        <v>44923</v>
      </c>
      <c r="AF1447" s="140">
        <v>47115</v>
      </c>
      <c r="AG1447" s="146">
        <v>7407892.5</v>
      </c>
      <c r="AH1447" s="83">
        <v>4.3277777777777775</v>
      </c>
      <c r="AI1447" s="83">
        <v>6</v>
      </c>
      <c r="AJ1447" s="142">
        <v>5.3600000000000002E-2</v>
      </c>
      <c r="AK1447" s="79" t="s">
        <v>651</v>
      </c>
      <c r="AL1447" s="79" t="s">
        <v>652</v>
      </c>
      <c r="AM1447" s="154">
        <v>0</v>
      </c>
      <c r="AN1447" s="154">
        <v>0</v>
      </c>
      <c r="AO1447" s="154">
        <v>0</v>
      </c>
      <c r="AP1447" s="154">
        <v>0</v>
      </c>
      <c r="AQ1447" s="154">
        <v>0</v>
      </c>
      <c r="AR1447" s="154">
        <v>0</v>
      </c>
      <c r="AS1447" s="154">
        <v>0</v>
      </c>
      <c r="AT1447" s="154">
        <v>0</v>
      </c>
      <c r="AU1447" s="154">
        <v>0</v>
      </c>
      <c r="AV1447" s="154">
        <v>0</v>
      </c>
      <c r="AW1447" s="154">
        <v>0</v>
      </c>
      <c r="AX1447" s="154">
        <v>0</v>
      </c>
      <c r="AY1447" s="154">
        <v>0</v>
      </c>
      <c r="AZ1447" s="154">
        <v>0</v>
      </c>
      <c r="BA1447" s="154">
        <v>0</v>
      </c>
      <c r="BB1447" s="154">
        <v>0</v>
      </c>
      <c r="BC1447" s="22">
        <f t="shared" si="66"/>
        <v>0</v>
      </c>
      <c r="BD1447" s="22">
        <f t="shared" si="67"/>
        <v>0</v>
      </c>
      <c r="BE1447" s="22">
        <f t="shared" si="68"/>
        <v>0</v>
      </c>
    </row>
    <row r="1448" spans="1:57" x14ac:dyDescent="0.3">
      <c r="A1448" s="23" t="s">
        <v>2849</v>
      </c>
      <c r="B1448" s="85" t="s">
        <v>2807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7">
        <v>44923</v>
      </c>
      <c r="AF1448" s="140">
        <v>47480</v>
      </c>
      <c r="AG1448" s="146">
        <v>9823352.5</v>
      </c>
      <c r="AH1448" s="83">
        <v>5.3277777777777775</v>
      </c>
      <c r="AI1448" s="83">
        <v>7</v>
      </c>
      <c r="AJ1448" s="142">
        <v>5.6399999999999999E-2</v>
      </c>
      <c r="AK1448" s="79" t="s">
        <v>651</v>
      </c>
      <c r="AL1448" s="79" t="s">
        <v>652</v>
      </c>
      <c r="AM1448" s="154">
        <v>0</v>
      </c>
      <c r="AN1448" s="154">
        <v>0</v>
      </c>
      <c r="AO1448" s="154">
        <v>0</v>
      </c>
      <c r="AP1448" s="154">
        <v>0</v>
      </c>
      <c r="AQ1448" s="154">
        <v>0</v>
      </c>
      <c r="AR1448" s="154">
        <v>0</v>
      </c>
      <c r="AS1448" s="154">
        <v>0</v>
      </c>
      <c r="AT1448" s="154">
        <v>0</v>
      </c>
      <c r="AU1448" s="154">
        <v>0</v>
      </c>
      <c r="AV1448" s="154">
        <v>0</v>
      </c>
      <c r="AW1448" s="154">
        <v>0</v>
      </c>
      <c r="AX1448" s="154">
        <v>0</v>
      </c>
      <c r="AY1448" s="154">
        <v>0</v>
      </c>
      <c r="AZ1448" s="154">
        <v>0</v>
      </c>
      <c r="BA1448" s="154">
        <v>0</v>
      </c>
      <c r="BB1448" s="154">
        <v>0</v>
      </c>
      <c r="BC1448" s="22">
        <f t="shared" si="66"/>
        <v>0</v>
      </c>
      <c r="BD1448" s="22">
        <f t="shared" si="67"/>
        <v>0</v>
      </c>
      <c r="BE1448" s="22">
        <f t="shared" si="68"/>
        <v>0</v>
      </c>
    </row>
    <row r="1449" spans="1:57" x14ac:dyDescent="0.3">
      <c r="A1449" s="23" t="s">
        <v>2850</v>
      </c>
      <c r="B1449" s="85" t="s">
        <v>2807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7">
        <v>44923</v>
      </c>
      <c r="AF1449" s="140">
        <v>47845</v>
      </c>
      <c r="AG1449" s="146">
        <v>2725505</v>
      </c>
      <c r="AH1449" s="83">
        <v>6.3277777777777775</v>
      </c>
      <c r="AI1449" s="83">
        <v>8</v>
      </c>
      <c r="AJ1449" s="142">
        <v>5.9299999999999999E-2</v>
      </c>
      <c r="AK1449" s="79" t="s">
        <v>651</v>
      </c>
      <c r="AL1449" s="79" t="s">
        <v>652</v>
      </c>
      <c r="AM1449" s="154">
        <v>0</v>
      </c>
      <c r="AN1449" s="154">
        <v>0</v>
      </c>
      <c r="AO1449" s="154">
        <v>0</v>
      </c>
      <c r="AP1449" s="154">
        <v>0</v>
      </c>
      <c r="AQ1449" s="154">
        <v>0</v>
      </c>
      <c r="AR1449" s="154">
        <v>0</v>
      </c>
      <c r="AS1449" s="154">
        <v>0</v>
      </c>
      <c r="AT1449" s="154">
        <v>0</v>
      </c>
      <c r="AU1449" s="154">
        <v>0</v>
      </c>
      <c r="AV1449" s="154">
        <v>0</v>
      </c>
      <c r="AW1449" s="154">
        <v>0</v>
      </c>
      <c r="AX1449" s="154">
        <v>0</v>
      </c>
      <c r="AY1449" s="154">
        <v>0</v>
      </c>
      <c r="AZ1449" s="154">
        <v>0</v>
      </c>
      <c r="BA1449" s="154">
        <v>0</v>
      </c>
      <c r="BB1449" s="154">
        <v>0</v>
      </c>
      <c r="BC1449" s="22">
        <f t="shared" si="66"/>
        <v>0</v>
      </c>
      <c r="BD1449" s="22">
        <f t="shared" si="67"/>
        <v>0</v>
      </c>
      <c r="BE1449" s="22">
        <f t="shared" si="68"/>
        <v>0</v>
      </c>
    </row>
    <row r="1450" spans="1:57" x14ac:dyDescent="0.3">
      <c r="A1450" s="23" t="s">
        <v>2851</v>
      </c>
      <c r="B1450" s="85" t="s">
        <v>2807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7">
        <v>44923</v>
      </c>
      <c r="AF1450" s="140">
        <v>48210</v>
      </c>
      <c r="AG1450" s="146">
        <v>81567.5</v>
      </c>
      <c r="AH1450" s="83">
        <v>7.3277777777777775</v>
      </c>
      <c r="AI1450" s="83">
        <v>9</v>
      </c>
      <c r="AJ1450" s="142">
        <v>6.2100000000000002E-2</v>
      </c>
      <c r="AK1450" s="79" t="s">
        <v>651</v>
      </c>
      <c r="AL1450" s="79" t="s">
        <v>652</v>
      </c>
      <c r="AM1450" s="154">
        <v>0</v>
      </c>
      <c r="AN1450" s="154">
        <v>0</v>
      </c>
      <c r="AO1450" s="154">
        <v>0</v>
      </c>
      <c r="AP1450" s="154">
        <v>0</v>
      </c>
      <c r="AQ1450" s="154">
        <v>0</v>
      </c>
      <c r="AR1450" s="154">
        <v>0</v>
      </c>
      <c r="AS1450" s="154">
        <v>0</v>
      </c>
      <c r="AT1450" s="154">
        <v>0</v>
      </c>
      <c r="AU1450" s="154">
        <v>0</v>
      </c>
      <c r="AV1450" s="154">
        <v>0</v>
      </c>
      <c r="AW1450" s="154">
        <v>0</v>
      </c>
      <c r="AX1450" s="154">
        <v>0</v>
      </c>
      <c r="AY1450" s="154">
        <v>0</v>
      </c>
      <c r="AZ1450" s="154">
        <v>0</v>
      </c>
      <c r="BA1450" s="154">
        <v>0</v>
      </c>
      <c r="BB1450" s="154">
        <v>0</v>
      </c>
      <c r="BC1450" s="22">
        <f t="shared" si="66"/>
        <v>0</v>
      </c>
      <c r="BD1450" s="22">
        <f t="shared" si="67"/>
        <v>0</v>
      </c>
      <c r="BE1450" s="22">
        <f t="shared" si="68"/>
        <v>0</v>
      </c>
    </row>
    <row r="1451" spans="1:57" x14ac:dyDescent="0.3">
      <c r="A1451" s="23" t="s">
        <v>2856</v>
      </c>
      <c r="B1451" s="85" t="s">
        <v>2857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47">
        <v>44698</v>
      </c>
      <c r="AF1451" s="140">
        <v>48351</v>
      </c>
      <c r="AG1451" s="146">
        <v>200000000</v>
      </c>
      <c r="AH1451" s="83">
        <v>7.7138888888888886</v>
      </c>
      <c r="AI1451" s="83">
        <v>10</v>
      </c>
      <c r="AJ1451" s="142">
        <v>7.8262999999999999E-2</v>
      </c>
      <c r="AK1451" s="79" t="s">
        <v>651</v>
      </c>
      <c r="AL1451" s="79" t="s">
        <v>652</v>
      </c>
      <c r="AM1451" s="154">
        <v>0</v>
      </c>
      <c r="AN1451" s="154">
        <v>0</v>
      </c>
      <c r="AO1451" s="154">
        <v>0</v>
      </c>
      <c r="AP1451" s="154">
        <v>0</v>
      </c>
      <c r="AQ1451" s="154">
        <v>0</v>
      </c>
      <c r="AR1451" s="154">
        <v>0</v>
      </c>
      <c r="AS1451" s="154">
        <v>0</v>
      </c>
      <c r="AT1451" s="154">
        <v>0</v>
      </c>
      <c r="AU1451" s="154">
        <v>0</v>
      </c>
      <c r="AV1451" s="154">
        <v>0</v>
      </c>
      <c r="AW1451" s="154">
        <v>0</v>
      </c>
      <c r="AX1451" s="154">
        <v>0</v>
      </c>
      <c r="AY1451" s="154">
        <v>0</v>
      </c>
      <c r="AZ1451" s="154">
        <v>0</v>
      </c>
      <c r="BA1451" s="154">
        <v>0</v>
      </c>
      <c r="BB1451" s="154">
        <v>0</v>
      </c>
      <c r="BC1451" s="22">
        <f t="shared" si="66"/>
        <v>0</v>
      </c>
      <c r="BD1451" s="22">
        <f t="shared" si="67"/>
        <v>0</v>
      </c>
      <c r="BE1451" s="22">
        <f t="shared" si="68"/>
        <v>0</v>
      </c>
    </row>
    <row r="1452" spans="1:57" x14ac:dyDescent="0.3">
      <c r="A1452" s="23" t="s">
        <v>2862</v>
      </c>
      <c r="B1452" s="85" t="s">
        <v>2863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7826300</v>
      </c>
      <c r="AA1452" s="77">
        <v>0</v>
      </c>
      <c r="AB1452" s="77">
        <v>0</v>
      </c>
      <c r="AC1452" s="77">
        <v>0</v>
      </c>
      <c r="AD1452" s="77">
        <v>200000000</v>
      </c>
      <c r="AE1452" s="147">
        <v>44984</v>
      </c>
      <c r="AF1452" s="140">
        <v>48637</v>
      </c>
      <c r="AG1452" s="146">
        <v>200000000</v>
      </c>
      <c r="AH1452" s="83">
        <v>8.4916666666666671</v>
      </c>
      <c r="AI1452" s="83">
        <v>10</v>
      </c>
      <c r="AJ1452" s="142">
        <v>7.8262999999999999E-2</v>
      </c>
      <c r="AK1452" s="79" t="s">
        <v>651</v>
      </c>
      <c r="AL1452" s="79" t="s">
        <v>652</v>
      </c>
      <c r="AM1452" s="154">
        <v>0</v>
      </c>
      <c r="AN1452" s="154">
        <v>0</v>
      </c>
      <c r="AO1452" s="154">
        <v>0</v>
      </c>
      <c r="AP1452" s="154">
        <v>0</v>
      </c>
      <c r="AQ1452" s="154">
        <v>0</v>
      </c>
      <c r="AR1452" s="154">
        <v>0</v>
      </c>
      <c r="AS1452" s="154">
        <v>0</v>
      </c>
      <c r="AT1452" s="154">
        <v>0</v>
      </c>
      <c r="AU1452" s="154">
        <v>0</v>
      </c>
      <c r="AV1452" s="154">
        <v>0</v>
      </c>
      <c r="AW1452" s="154">
        <v>0</v>
      </c>
      <c r="AX1452" s="154">
        <v>0</v>
      </c>
      <c r="AY1452" s="154">
        <v>0</v>
      </c>
      <c r="AZ1452" s="154">
        <v>0</v>
      </c>
      <c r="BA1452" s="154">
        <v>0</v>
      </c>
      <c r="BB1452" s="154">
        <v>0</v>
      </c>
      <c r="BC1452" s="22">
        <f t="shared" si="66"/>
        <v>0</v>
      </c>
      <c r="BD1452" s="22">
        <f t="shared" si="67"/>
        <v>0</v>
      </c>
      <c r="BE1452" s="22">
        <f t="shared" si="68"/>
        <v>0</v>
      </c>
    </row>
    <row r="1453" spans="1:57" x14ac:dyDescent="0.3">
      <c r="A1453" s="23" t="s">
        <v>2865</v>
      </c>
      <c r="B1453" s="85" t="s">
        <v>2866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47">
        <v>44987</v>
      </c>
      <c r="AF1453" s="147">
        <v>46083</v>
      </c>
      <c r="AG1453" s="146">
        <v>160000000</v>
      </c>
      <c r="AH1453" s="83">
        <v>1.5055555555555555</v>
      </c>
      <c r="AI1453" s="83">
        <v>3</v>
      </c>
      <c r="AJ1453" s="142">
        <v>6.1652999999999999E-2</v>
      </c>
      <c r="AK1453" s="79" t="s">
        <v>651</v>
      </c>
      <c r="AL1453" s="79" t="s">
        <v>652</v>
      </c>
      <c r="AM1453" s="154">
        <v>0</v>
      </c>
      <c r="AN1453" s="154">
        <v>0</v>
      </c>
      <c r="AO1453" s="154">
        <v>0</v>
      </c>
      <c r="AP1453" s="154">
        <v>0</v>
      </c>
      <c r="AQ1453" s="154">
        <v>0</v>
      </c>
      <c r="AR1453" s="154">
        <v>0</v>
      </c>
      <c r="AS1453" s="154">
        <v>0</v>
      </c>
      <c r="AT1453" s="154">
        <v>0</v>
      </c>
      <c r="AU1453" s="154">
        <v>0</v>
      </c>
      <c r="AV1453" s="154">
        <v>0</v>
      </c>
      <c r="AW1453" s="154">
        <v>0</v>
      </c>
      <c r="AX1453" s="154">
        <v>0</v>
      </c>
      <c r="AY1453" s="154">
        <v>0</v>
      </c>
      <c r="AZ1453" s="154">
        <v>0</v>
      </c>
      <c r="BA1453" s="154">
        <v>0</v>
      </c>
      <c r="BB1453" s="154">
        <v>0</v>
      </c>
      <c r="BC1453" s="22">
        <f t="shared" si="66"/>
        <v>0</v>
      </c>
      <c r="BD1453" s="22">
        <f t="shared" si="67"/>
        <v>0</v>
      </c>
      <c r="BE1453" s="22">
        <f t="shared" si="68"/>
        <v>0</v>
      </c>
    </row>
    <row r="1454" spans="1:57" x14ac:dyDescent="0.3">
      <c r="A1454" s="23" t="s">
        <v>2867</v>
      </c>
      <c r="B1454" s="85" t="s">
        <v>2868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47">
        <v>44987</v>
      </c>
      <c r="AF1454" s="147">
        <v>46083</v>
      </c>
      <c r="AG1454" s="146">
        <v>40000000</v>
      </c>
      <c r="AH1454" s="83">
        <v>1.5055555555555555</v>
      </c>
      <c r="AI1454" s="83">
        <v>3</v>
      </c>
      <c r="AJ1454" s="142">
        <v>6.1652999999999999E-2</v>
      </c>
      <c r="AK1454" s="79" t="s">
        <v>651</v>
      </c>
      <c r="AL1454" s="79" t="s">
        <v>652</v>
      </c>
      <c r="AM1454" s="154">
        <v>0</v>
      </c>
      <c r="AN1454" s="154">
        <v>0</v>
      </c>
      <c r="AO1454" s="154">
        <v>0</v>
      </c>
      <c r="AP1454" s="154">
        <v>0</v>
      </c>
      <c r="AQ1454" s="154">
        <v>0</v>
      </c>
      <c r="AR1454" s="154">
        <v>0</v>
      </c>
      <c r="AS1454" s="154">
        <v>0</v>
      </c>
      <c r="AT1454" s="154">
        <v>0</v>
      </c>
      <c r="AU1454" s="154">
        <v>0</v>
      </c>
      <c r="AV1454" s="154">
        <v>0</v>
      </c>
      <c r="AW1454" s="154">
        <v>0</v>
      </c>
      <c r="AX1454" s="154">
        <v>0</v>
      </c>
      <c r="AY1454" s="154">
        <v>0</v>
      </c>
      <c r="AZ1454" s="154">
        <v>0</v>
      </c>
      <c r="BA1454" s="154">
        <v>0</v>
      </c>
      <c r="BB1454" s="154">
        <v>0</v>
      </c>
      <c r="BC1454" s="22">
        <f t="shared" si="66"/>
        <v>0</v>
      </c>
      <c r="BD1454" s="22">
        <f t="shared" si="67"/>
        <v>0</v>
      </c>
      <c r="BE1454" s="22">
        <f t="shared" si="68"/>
        <v>0</v>
      </c>
    </row>
    <row r="1455" spans="1:57" x14ac:dyDescent="0.3">
      <c r="A1455" s="23" t="s">
        <v>2869</v>
      </c>
      <c r="B1455" s="85" t="s">
        <v>2870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47">
        <v>44995</v>
      </c>
      <c r="AF1455" s="147">
        <v>46822</v>
      </c>
      <c r="AG1455" s="146">
        <v>200000000</v>
      </c>
      <c r="AH1455" s="83">
        <v>3.5277777777777777</v>
      </c>
      <c r="AI1455" s="83">
        <v>5</v>
      </c>
      <c r="AJ1455" s="142">
        <v>7.1294999999999997E-2</v>
      </c>
      <c r="AK1455" s="79" t="s">
        <v>651</v>
      </c>
      <c r="AL1455" s="79" t="s">
        <v>652</v>
      </c>
      <c r="AM1455" s="154">
        <v>0</v>
      </c>
      <c r="AN1455" s="154">
        <v>0</v>
      </c>
      <c r="AO1455" s="154">
        <v>0</v>
      </c>
      <c r="AP1455" s="154">
        <v>0</v>
      </c>
      <c r="AQ1455" s="154">
        <v>0</v>
      </c>
      <c r="AR1455" s="154">
        <v>0</v>
      </c>
      <c r="AS1455" s="154">
        <v>0</v>
      </c>
      <c r="AT1455" s="154">
        <v>0</v>
      </c>
      <c r="AU1455" s="154">
        <v>0</v>
      </c>
      <c r="AV1455" s="154">
        <v>0</v>
      </c>
      <c r="AW1455" s="154">
        <v>0</v>
      </c>
      <c r="AX1455" s="154">
        <v>0</v>
      </c>
      <c r="AY1455" s="154">
        <v>0</v>
      </c>
      <c r="AZ1455" s="154">
        <v>0</v>
      </c>
      <c r="BA1455" s="154">
        <v>0</v>
      </c>
      <c r="BB1455" s="154">
        <v>0</v>
      </c>
      <c r="BC1455" s="22">
        <f t="shared" si="66"/>
        <v>0</v>
      </c>
      <c r="BD1455" s="22">
        <f t="shared" si="67"/>
        <v>0</v>
      </c>
      <c r="BE1455" s="22">
        <f t="shared" si="68"/>
        <v>0</v>
      </c>
    </row>
    <row r="1456" spans="1:57" x14ac:dyDescent="0.3">
      <c r="A1456" s="23" t="s">
        <v>2871</v>
      </c>
      <c r="B1456" s="85" t="s">
        <v>2872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47">
        <v>45000</v>
      </c>
      <c r="AF1456" s="147">
        <v>45366</v>
      </c>
      <c r="AG1456" s="146">
        <v>878643.46</v>
      </c>
      <c r="AH1456" s="83">
        <v>0</v>
      </c>
      <c r="AI1456" s="83">
        <v>0</v>
      </c>
      <c r="AJ1456" s="142">
        <v>0.03</v>
      </c>
      <c r="AK1456" s="79" t="s">
        <v>651</v>
      </c>
      <c r="AL1456" s="79" t="s">
        <v>652</v>
      </c>
      <c r="AM1456" s="154">
        <v>0</v>
      </c>
      <c r="AN1456" s="154">
        <v>0</v>
      </c>
      <c r="AO1456" s="154">
        <v>0</v>
      </c>
      <c r="AP1456" s="154">
        <v>0</v>
      </c>
      <c r="AQ1456" s="154">
        <v>0</v>
      </c>
      <c r="AR1456" s="154">
        <v>0</v>
      </c>
      <c r="AS1456" s="154">
        <v>0</v>
      </c>
      <c r="AT1456" s="154">
        <v>0</v>
      </c>
      <c r="AU1456" s="154">
        <v>0</v>
      </c>
      <c r="AV1456" s="154">
        <v>0</v>
      </c>
      <c r="AW1456" s="154">
        <v>0</v>
      </c>
      <c r="AX1456" s="154">
        <v>0</v>
      </c>
      <c r="AY1456" s="154">
        <v>0</v>
      </c>
      <c r="AZ1456" s="154">
        <v>0</v>
      </c>
      <c r="BA1456" s="154">
        <v>0</v>
      </c>
      <c r="BB1456" s="154">
        <v>0</v>
      </c>
      <c r="BC1456" s="22">
        <f t="shared" si="66"/>
        <v>0</v>
      </c>
      <c r="BD1456" s="22">
        <f t="shared" si="67"/>
        <v>0</v>
      </c>
      <c r="BE1456" s="22">
        <f t="shared" si="68"/>
        <v>0</v>
      </c>
    </row>
    <row r="1457" spans="1:57" x14ac:dyDescent="0.3">
      <c r="A1457" s="23" t="s">
        <v>2873</v>
      </c>
      <c r="B1457" s="85" t="s">
        <v>2874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47">
        <v>45000</v>
      </c>
      <c r="AF1457" s="147">
        <v>47192</v>
      </c>
      <c r="AG1457" s="146">
        <v>1757286.92</v>
      </c>
      <c r="AH1457" s="83">
        <v>4.541666666666667</v>
      </c>
      <c r="AI1457" s="83">
        <v>6</v>
      </c>
      <c r="AJ1457" s="142">
        <v>7.3772000000000004E-2</v>
      </c>
      <c r="AK1457" s="79" t="s">
        <v>651</v>
      </c>
      <c r="AL1457" s="79" t="s">
        <v>652</v>
      </c>
      <c r="AM1457" s="154">
        <v>0</v>
      </c>
      <c r="AN1457" s="154">
        <v>0</v>
      </c>
      <c r="AO1457" s="154">
        <v>0</v>
      </c>
      <c r="AP1457" s="154">
        <v>0</v>
      </c>
      <c r="AQ1457" s="154">
        <v>0</v>
      </c>
      <c r="AR1457" s="154">
        <v>0</v>
      </c>
      <c r="AS1457" s="154">
        <v>0</v>
      </c>
      <c r="AT1457" s="154">
        <v>0</v>
      </c>
      <c r="AU1457" s="154">
        <v>0</v>
      </c>
      <c r="AV1457" s="154">
        <v>0</v>
      </c>
      <c r="AW1457" s="154">
        <v>0</v>
      </c>
      <c r="AX1457" s="154">
        <v>0</v>
      </c>
      <c r="AY1457" s="154">
        <v>0</v>
      </c>
      <c r="AZ1457" s="154">
        <v>0</v>
      </c>
      <c r="BA1457" s="154">
        <v>0</v>
      </c>
      <c r="BB1457" s="154">
        <v>0</v>
      </c>
      <c r="BC1457" s="22">
        <f t="shared" si="66"/>
        <v>0</v>
      </c>
      <c r="BD1457" s="22">
        <f t="shared" si="67"/>
        <v>0</v>
      </c>
      <c r="BE1457" s="22">
        <f t="shared" si="68"/>
        <v>0</v>
      </c>
    </row>
    <row r="1458" spans="1:57" x14ac:dyDescent="0.3">
      <c r="A1458" s="23" t="s">
        <v>2875</v>
      </c>
      <c r="B1458" s="85" t="s">
        <v>2876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47">
        <v>44987</v>
      </c>
      <c r="AF1458" s="147">
        <v>46083</v>
      </c>
      <c r="AG1458" s="146">
        <v>55000000</v>
      </c>
      <c r="AH1458" s="83">
        <v>1.5055555555555555</v>
      </c>
      <c r="AI1458" s="83">
        <v>3</v>
      </c>
      <c r="AJ1458" s="142">
        <v>6.1652999999999999E-2</v>
      </c>
      <c r="AK1458" s="79" t="s">
        <v>651</v>
      </c>
      <c r="AL1458" s="79" t="s">
        <v>652</v>
      </c>
      <c r="AM1458" s="154">
        <v>0</v>
      </c>
      <c r="AN1458" s="154">
        <v>0</v>
      </c>
      <c r="AO1458" s="154">
        <v>0</v>
      </c>
      <c r="AP1458" s="154">
        <v>0</v>
      </c>
      <c r="AQ1458" s="154">
        <v>0</v>
      </c>
      <c r="AR1458" s="154">
        <v>0</v>
      </c>
      <c r="AS1458" s="154">
        <v>0</v>
      </c>
      <c r="AT1458" s="154">
        <v>0</v>
      </c>
      <c r="AU1458" s="154">
        <v>0</v>
      </c>
      <c r="AV1458" s="154">
        <v>0</v>
      </c>
      <c r="AW1458" s="154">
        <v>0</v>
      </c>
      <c r="AX1458" s="154">
        <v>0</v>
      </c>
      <c r="AY1458" s="154">
        <v>0</v>
      </c>
      <c r="AZ1458" s="154">
        <v>0</v>
      </c>
      <c r="BA1458" s="154">
        <v>0</v>
      </c>
      <c r="BB1458" s="154">
        <v>0</v>
      </c>
      <c r="BC1458" s="22">
        <f t="shared" si="66"/>
        <v>0</v>
      </c>
      <c r="BD1458" s="22">
        <f t="shared" si="67"/>
        <v>0</v>
      </c>
      <c r="BE1458" s="22">
        <f t="shared" si="68"/>
        <v>0</v>
      </c>
    </row>
    <row r="1459" spans="1:57" x14ac:dyDescent="0.3">
      <c r="A1459" s="23" t="s">
        <v>2877</v>
      </c>
      <c r="B1459" s="85" t="s">
        <v>2878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47">
        <v>44987</v>
      </c>
      <c r="AF1459" s="147">
        <v>46083</v>
      </c>
      <c r="AG1459" s="146">
        <v>30000000</v>
      </c>
      <c r="AH1459" s="83">
        <v>1.5055555555555555</v>
      </c>
      <c r="AI1459" s="83">
        <v>3</v>
      </c>
      <c r="AJ1459" s="142">
        <v>6.1652999999999999E-2</v>
      </c>
      <c r="AK1459" s="79" t="s">
        <v>651</v>
      </c>
      <c r="AL1459" s="79" t="s">
        <v>652</v>
      </c>
      <c r="AM1459" s="154">
        <v>0</v>
      </c>
      <c r="AN1459" s="154">
        <v>0</v>
      </c>
      <c r="AO1459" s="154">
        <v>0</v>
      </c>
      <c r="AP1459" s="154">
        <v>0</v>
      </c>
      <c r="AQ1459" s="154">
        <v>0</v>
      </c>
      <c r="AR1459" s="154">
        <v>0</v>
      </c>
      <c r="AS1459" s="154">
        <v>0</v>
      </c>
      <c r="AT1459" s="154">
        <v>0</v>
      </c>
      <c r="AU1459" s="154">
        <v>0</v>
      </c>
      <c r="AV1459" s="154">
        <v>0</v>
      </c>
      <c r="AW1459" s="154">
        <v>0</v>
      </c>
      <c r="AX1459" s="154">
        <v>0</v>
      </c>
      <c r="AY1459" s="154">
        <v>0</v>
      </c>
      <c r="AZ1459" s="154">
        <v>0</v>
      </c>
      <c r="BA1459" s="154">
        <v>0</v>
      </c>
      <c r="BB1459" s="154">
        <v>0</v>
      </c>
      <c r="BC1459" s="22">
        <f t="shared" si="66"/>
        <v>0</v>
      </c>
      <c r="BD1459" s="22">
        <f t="shared" si="67"/>
        <v>0</v>
      </c>
      <c r="BE1459" s="22">
        <f t="shared" si="68"/>
        <v>0</v>
      </c>
    </row>
    <row r="1460" spans="1:57" x14ac:dyDescent="0.3">
      <c r="A1460" s="23" t="s">
        <v>2879</v>
      </c>
      <c r="B1460" s="85" t="s">
        <v>2880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47">
        <v>45000</v>
      </c>
      <c r="AF1460" s="147">
        <v>45366</v>
      </c>
      <c r="AG1460" s="146">
        <v>758718.63</v>
      </c>
      <c r="AH1460" s="83">
        <v>0</v>
      </c>
      <c r="AI1460" s="83">
        <v>0</v>
      </c>
      <c r="AJ1460" s="142">
        <v>0.03</v>
      </c>
      <c r="AK1460" s="79" t="s">
        <v>651</v>
      </c>
      <c r="AL1460" s="79" t="s">
        <v>652</v>
      </c>
      <c r="AM1460" s="154">
        <v>0</v>
      </c>
      <c r="AN1460" s="154">
        <v>0</v>
      </c>
      <c r="AO1460" s="154">
        <v>0</v>
      </c>
      <c r="AP1460" s="154">
        <v>0</v>
      </c>
      <c r="AQ1460" s="154">
        <v>0</v>
      </c>
      <c r="AR1460" s="154">
        <v>0</v>
      </c>
      <c r="AS1460" s="154">
        <v>0</v>
      </c>
      <c r="AT1460" s="154">
        <v>0</v>
      </c>
      <c r="AU1460" s="154">
        <v>0</v>
      </c>
      <c r="AV1460" s="154">
        <v>0</v>
      </c>
      <c r="AW1460" s="154">
        <v>0</v>
      </c>
      <c r="AX1460" s="154">
        <v>0</v>
      </c>
      <c r="AY1460" s="154">
        <v>0</v>
      </c>
      <c r="AZ1460" s="154">
        <v>0</v>
      </c>
      <c r="BA1460" s="154">
        <v>0</v>
      </c>
      <c r="BB1460" s="154">
        <v>0</v>
      </c>
      <c r="BC1460" s="22">
        <f t="shared" si="66"/>
        <v>0</v>
      </c>
      <c r="BD1460" s="22">
        <f t="shared" si="67"/>
        <v>0</v>
      </c>
      <c r="BE1460" s="22">
        <f t="shared" si="68"/>
        <v>0</v>
      </c>
    </row>
    <row r="1461" spans="1:57" x14ac:dyDescent="0.3">
      <c r="A1461" s="23" t="s">
        <v>2881</v>
      </c>
      <c r="B1461" s="85" t="s">
        <v>2882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47">
        <v>45000</v>
      </c>
      <c r="AF1461" s="147">
        <v>47192</v>
      </c>
      <c r="AG1461" s="146">
        <v>1515970.29</v>
      </c>
      <c r="AH1461" s="83">
        <v>4.541666666666667</v>
      </c>
      <c r="AI1461" s="83">
        <v>6</v>
      </c>
      <c r="AJ1461" s="142">
        <v>7.3772000000000004E-2</v>
      </c>
      <c r="AK1461" s="79" t="s">
        <v>651</v>
      </c>
      <c r="AL1461" s="79" t="s">
        <v>652</v>
      </c>
      <c r="AM1461" s="154">
        <v>0</v>
      </c>
      <c r="AN1461" s="154">
        <v>0</v>
      </c>
      <c r="AO1461" s="154">
        <v>0</v>
      </c>
      <c r="AP1461" s="154">
        <v>0</v>
      </c>
      <c r="AQ1461" s="154">
        <v>0</v>
      </c>
      <c r="AR1461" s="154">
        <v>0</v>
      </c>
      <c r="AS1461" s="154">
        <v>0</v>
      </c>
      <c r="AT1461" s="154">
        <v>0</v>
      </c>
      <c r="AU1461" s="154">
        <v>0</v>
      </c>
      <c r="AV1461" s="154">
        <v>0</v>
      </c>
      <c r="AW1461" s="154">
        <v>0</v>
      </c>
      <c r="AX1461" s="154">
        <v>0</v>
      </c>
      <c r="AY1461" s="154">
        <v>0</v>
      </c>
      <c r="AZ1461" s="154">
        <v>0</v>
      </c>
      <c r="BA1461" s="154">
        <v>0</v>
      </c>
      <c r="BB1461" s="154">
        <v>0</v>
      </c>
      <c r="BC1461" s="22">
        <f t="shared" si="66"/>
        <v>0</v>
      </c>
      <c r="BD1461" s="22">
        <f t="shared" si="67"/>
        <v>0</v>
      </c>
      <c r="BE1461" s="22">
        <f t="shared" si="68"/>
        <v>0</v>
      </c>
    </row>
    <row r="1462" spans="1:57" x14ac:dyDescent="0.3">
      <c r="A1462" s="23" t="s">
        <v>2883</v>
      </c>
      <c r="B1462" s="85" t="s">
        <v>2884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47">
        <v>44995</v>
      </c>
      <c r="AF1462" s="147">
        <v>46822</v>
      </c>
      <c r="AG1462" s="146">
        <v>200000000</v>
      </c>
      <c r="AH1462" s="83">
        <v>3.5277777777777777</v>
      </c>
      <c r="AI1462" s="83">
        <v>5</v>
      </c>
      <c r="AJ1462" s="142">
        <v>7.1294999999999997E-2</v>
      </c>
      <c r="AK1462" s="79" t="s">
        <v>651</v>
      </c>
      <c r="AL1462" s="79" t="s">
        <v>652</v>
      </c>
      <c r="AM1462" s="154">
        <v>0</v>
      </c>
      <c r="AN1462" s="154">
        <v>0</v>
      </c>
      <c r="AO1462" s="154">
        <v>0</v>
      </c>
      <c r="AP1462" s="154">
        <v>0</v>
      </c>
      <c r="AQ1462" s="154">
        <v>0</v>
      </c>
      <c r="AR1462" s="154">
        <v>0</v>
      </c>
      <c r="AS1462" s="154">
        <v>0</v>
      </c>
      <c r="AT1462" s="154">
        <v>0</v>
      </c>
      <c r="AU1462" s="154">
        <v>0</v>
      </c>
      <c r="AV1462" s="154">
        <v>0</v>
      </c>
      <c r="AW1462" s="154">
        <v>0</v>
      </c>
      <c r="AX1462" s="154">
        <v>0</v>
      </c>
      <c r="AY1462" s="154">
        <v>0</v>
      </c>
      <c r="AZ1462" s="154">
        <v>0</v>
      </c>
      <c r="BA1462" s="154">
        <v>0</v>
      </c>
      <c r="BB1462" s="154">
        <v>0</v>
      </c>
      <c r="BC1462" s="22">
        <f t="shared" si="66"/>
        <v>0</v>
      </c>
      <c r="BD1462" s="22">
        <f t="shared" si="67"/>
        <v>0</v>
      </c>
      <c r="BE1462" s="22">
        <f t="shared" si="68"/>
        <v>0</v>
      </c>
    </row>
    <row r="1463" spans="1:57" x14ac:dyDescent="0.3">
      <c r="A1463" s="23" t="s">
        <v>2885</v>
      </c>
      <c r="B1463" s="85" t="s">
        <v>2886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47">
        <v>45000</v>
      </c>
      <c r="AF1463" s="147">
        <v>45366</v>
      </c>
      <c r="AG1463" s="146">
        <v>571117.11</v>
      </c>
      <c r="AH1463" s="83">
        <v>0</v>
      </c>
      <c r="AI1463" s="83">
        <v>0</v>
      </c>
      <c r="AJ1463" s="142">
        <v>0.03</v>
      </c>
      <c r="AK1463" s="79" t="s">
        <v>651</v>
      </c>
      <c r="AL1463" s="79" t="s">
        <v>652</v>
      </c>
      <c r="AM1463" s="154">
        <v>0</v>
      </c>
      <c r="AN1463" s="154">
        <v>0</v>
      </c>
      <c r="AO1463" s="154">
        <v>0</v>
      </c>
      <c r="AP1463" s="154">
        <v>0</v>
      </c>
      <c r="AQ1463" s="154">
        <v>0</v>
      </c>
      <c r="AR1463" s="154">
        <v>0</v>
      </c>
      <c r="AS1463" s="154">
        <v>0</v>
      </c>
      <c r="AT1463" s="154">
        <v>0</v>
      </c>
      <c r="AU1463" s="154">
        <v>0</v>
      </c>
      <c r="AV1463" s="154">
        <v>0</v>
      </c>
      <c r="AW1463" s="154">
        <v>0</v>
      </c>
      <c r="AX1463" s="154">
        <v>0</v>
      </c>
      <c r="AY1463" s="154">
        <v>0</v>
      </c>
      <c r="AZ1463" s="154">
        <v>0</v>
      </c>
      <c r="BA1463" s="154">
        <v>0</v>
      </c>
      <c r="BB1463" s="154">
        <v>0</v>
      </c>
      <c r="BC1463" s="22">
        <f t="shared" si="66"/>
        <v>0</v>
      </c>
      <c r="BD1463" s="22">
        <f t="shared" si="67"/>
        <v>0</v>
      </c>
      <c r="BE1463" s="22">
        <f t="shared" si="68"/>
        <v>0</v>
      </c>
    </row>
    <row r="1464" spans="1:57" x14ac:dyDescent="0.3">
      <c r="A1464" s="23" t="s">
        <v>2887</v>
      </c>
      <c r="B1464" s="85" t="s">
        <v>2888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47">
        <v>45000</v>
      </c>
      <c r="AF1464" s="147">
        <v>47192</v>
      </c>
      <c r="AG1464" s="146">
        <v>1140352.93</v>
      </c>
      <c r="AH1464" s="83">
        <v>4.541666666666667</v>
      </c>
      <c r="AI1464" s="83">
        <v>6</v>
      </c>
      <c r="AJ1464" s="142">
        <v>7.3772000000000004E-2</v>
      </c>
      <c r="AK1464" s="79" t="s">
        <v>651</v>
      </c>
      <c r="AL1464" s="79" t="s">
        <v>652</v>
      </c>
      <c r="AM1464" s="154">
        <v>0</v>
      </c>
      <c r="AN1464" s="154">
        <v>0</v>
      </c>
      <c r="AO1464" s="154">
        <v>0</v>
      </c>
      <c r="AP1464" s="154">
        <v>0</v>
      </c>
      <c r="AQ1464" s="154">
        <v>0</v>
      </c>
      <c r="AR1464" s="154">
        <v>0</v>
      </c>
      <c r="AS1464" s="154">
        <v>0</v>
      </c>
      <c r="AT1464" s="154">
        <v>0</v>
      </c>
      <c r="AU1464" s="154">
        <v>0</v>
      </c>
      <c r="AV1464" s="154">
        <v>0</v>
      </c>
      <c r="AW1464" s="154">
        <v>0</v>
      </c>
      <c r="AX1464" s="154">
        <v>0</v>
      </c>
      <c r="AY1464" s="154">
        <v>0</v>
      </c>
      <c r="AZ1464" s="154">
        <v>0</v>
      </c>
      <c r="BA1464" s="154">
        <v>0</v>
      </c>
      <c r="BB1464" s="154">
        <v>0</v>
      </c>
      <c r="BC1464" s="22">
        <f t="shared" si="66"/>
        <v>0</v>
      </c>
      <c r="BD1464" s="22">
        <f t="shared" si="67"/>
        <v>0</v>
      </c>
      <c r="BE1464" s="22">
        <f t="shared" si="68"/>
        <v>0</v>
      </c>
    </row>
    <row r="1465" spans="1:57" x14ac:dyDescent="0.3">
      <c r="A1465" s="23" t="s">
        <v>2889</v>
      </c>
      <c r="B1465" s="85" t="s">
        <v>2890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47">
        <v>45000</v>
      </c>
      <c r="AF1465" s="147">
        <v>45366</v>
      </c>
      <c r="AG1465" s="146">
        <v>1130939.93</v>
      </c>
      <c r="AH1465" s="83">
        <v>0</v>
      </c>
      <c r="AI1465" s="83">
        <v>0</v>
      </c>
      <c r="AJ1465" s="142">
        <v>0.03</v>
      </c>
      <c r="AK1465" s="79" t="s">
        <v>651</v>
      </c>
      <c r="AL1465" s="79" t="s">
        <v>652</v>
      </c>
      <c r="AM1465" s="154">
        <v>0</v>
      </c>
      <c r="AN1465" s="154">
        <v>0</v>
      </c>
      <c r="AO1465" s="154">
        <v>0</v>
      </c>
      <c r="AP1465" s="154">
        <v>0</v>
      </c>
      <c r="AQ1465" s="154">
        <v>0</v>
      </c>
      <c r="AR1465" s="154">
        <v>0</v>
      </c>
      <c r="AS1465" s="154">
        <v>0</v>
      </c>
      <c r="AT1465" s="154">
        <v>0</v>
      </c>
      <c r="AU1465" s="154">
        <v>0</v>
      </c>
      <c r="AV1465" s="154">
        <v>0</v>
      </c>
      <c r="AW1465" s="154">
        <v>0</v>
      </c>
      <c r="AX1465" s="154">
        <v>0</v>
      </c>
      <c r="AY1465" s="154">
        <v>0</v>
      </c>
      <c r="AZ1465" s="154">
        <v>0</v>
      </c>
      <c r="BA1465" s="154">
        <v>0</v>
      </c>
      <c r="BB1465" s="154">
        <v>0</v>
      </c>
      <c r="BC1465" s="22">
        <f t="shared" si="66"/>
        <v>0</v>
      </c>
      <c r="BD1465" s="22">
        <f t="shared" si="67"/>
        <v>0</v>
      </c>
      <c r="BE1465" s="22">
        <f t="shared" si="68"/>
        <v>0</v>
      </c>
    </row>
    <row r="1466" spans="1:57" x14ac:dyDescent="0.3">
      <c r="A1466" s="23" t="s">
        <v>2891</v>
      </c>
      <c r="B1466" s="85" t="s">
        <v>2892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47">
        <v>45000</v>
      </c>
      <c r="AF1466" s="147">
        <v>47192</v>
      </c>
      <c r="AG1466" s="146">
        <v>2258134.16</v>
      </c>
      <c r="AH1466" s="83">
        <v>4.541666666666667</v>
      </c>
      <c r="AI1466" s="83">
        <v>6</v>
      </c>
      <c r="AJ1466" s="142">
        <v>7.3772000000000004E-2</v>
      </c>
      <c r="AK1466" s="79" t="s">
        <v>651</v>
      </c>
      <c r="AL1466" s="79" t="s">
        <v>652</v>
      </c>
      <c r="AM1466" s="154">
        <v>0</v>
      </c>
      <c r="AN1466" s="154">
        <v>0</v>
      </c>
      <c r="AO1466" s="154">
        <v>0</v>
      </c>
      <c r="AP1466" s="154">
        <v>0</v>
      </c>
      <c r="AQ1466" s="154">
        <v>0</v>
      </c>
      <c r="AR1466" s="154">
        <v>0</v>
      </c>
      <c r="AS1466" s="154">
        <v>0</v>
      </c>
      <c r="AT1466" s="154">
        <v>0</v>
      </c>
      <c r="AU1466" s="154">
        <v>0</v>
      </c>
      <c r="AV1466" s="154">
        <v>0</v>
      </c>
      <c r="AW1466" s="154">
        <v>0</v>
      </c>
      <c r="AX1466" s="154">
        <v>0</v>
      </c>
      <c r="AY1466" s="154">
        <v>0</v>
      </c>
      <c r="AZ1466" s="154">
        <v>0</v>
      </c>
      <c r="BA1466" s="154">
        <v>0</v>
      </c>
      <c r="BB1466" s="154">
        <v>0</v>
      </c>
      <c r="BC1466" s="22">
        <f t="shared" si="66"/>
        <v>0</v>
      </c>
      <c r="BD1466" s="22">
        <f t="shared" si="67"/>
        <v>0</v>
      </c>
      <c r="BE1466" s="22">
        <f t="shared" si="68"/>
        <v>0</v>
      </c>
    </row>
    <row r="1467" spans="1:57" x14ac:dyDescent="0.3">
      <c r="A1467" s="23" t="s">
        <v>2896</v>
      </c>
      <c r="B1467" s="85" t="s">
        <v>2897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47">
        <v>45000</v>
      </c>
      <c r="AF1467" s="147">
        <v>45366</v>
      </c>
      <c r="AG1467" s="146">
        <v>412237.47</v>
      </c>
      <c r="AH1467" s="83">
        <v>0</v>
      </c>
      <c r="AI1467" s="83">
        <v>0</v>
      </c>
      <c r="AJ1467" s="142">
        <v>0.03</v>
      </c>
      <c r="AK1467" s="79" t="s">
        <v>651</v>
      </c>
      <c r="AL1467" s="79" t="s">
        <v>652</v>
      </c>
      <c r="AM1467" s="154">
        <v>0</v>
      </c>
      <c r="AN1467" s="154">
        <v>0</v>
      </c>
      <c r="AO1467" s="154">
        <v>0</v>
      </c>
      <c r="AP1467" s="154">
        <v>0</v>
      </c>
      <c r="AQ1467" s="154">
        <v>0</v>
      </c>
      <c r="AR1467" s="154">
        <v>0</v>
      </c>
      <c r="AS1467" s="154">
        <v>0</v>
      </c>
      <c r="AT1467" s="154">
        <v>0</v>
      </c>
      <c r="AU1467" s="154">
        <v>0</v>
      </c>
      <c r="AV1467" s="154">
        <v>0</v>
      </c>
      <c r="AW1467" s="154">
        <v>0</v>
      </c>
      <c r="AX1467" s="154">
        <v>0</v>
      </c>
      <c r="AY1467" s="154">
        <v>0</v>
      </c>
      <c r="AZ1467" s="154">
        <v>0</v>
      </c>
      <c r="BA1467" s="154">
        <v>0</v>
      </c>
      <c r="BB1467" s="154">
        <v>0</v>
      </c>
      <c r="BC1467" s="22">
        <f t="shared" si="66"/>
        <v>0</v>
      </c>
      <c r="BD1467" s="22">
        <f t="shared" si="67"/>
        <v>0</v>
      </c>
      <c r="BE1467" s="22">
        <f t="shared" si="68"/>
        <v>0</v>
      </c>
    </row>
    <row r="1468" spans="1:57" x14ac:dyDescent="0.3">
      <c r="A1468" s="23" t="s">
        <v>2898</v>
      </c>
      <c r="B1468" s="85" t="s">
        <v>2899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47">
        <v>45000</v>
      </c>
      <c r="AF1468" s="147">
        <v>47192</v>
      </c>
      <c r="AG1468" s="146">
        <v>822720.44</v>
      </c>
      <c r="AH1468" s="83">
        <v>4.541666666666667</v>
      </c>
      <c r="AI1468" s="83">
        <v>6</v>
      </c>
      <c r="AJ1468" s="142">
        <v>7.3772000000000004E-2</v>
      </c>
      <c r="AK1468" s="79" t="s">
        <v>651</v>
      </c>
      <c r="AL1468" s="79" t="s">
        <v>652</v>
      </c>
      <c r="AM1468" s="154">
        <v>0</v>
      </c>
      <c r="AN1468" s="154">
        <v>0</v>
      </c>
      <c r="AO1468" s="154">
        <v>0</v>
      </c>
      <c r="AP1468" s="154">
        <v>0</v>
      </c>
      <c r="AQ1468" s="154">
        <v>0</v>
      </c>
      <c r="AR1468" s="154">
        <v>0</v>
      </c>
      <c r="AS1468" s="154">
        <v>0</v>
      </c>
      <c r="AT1468" s="154">
        <v>0</v>
      </c>
      <c r="AU1468" s="154">
        <v>0</v>
      </c>
      <c r="AV1468" s="154">
        <v>0</v>
      </c>
      <c r="AW1468" s="154">
        <v>0</v>
      </c>
      <c r="AX1468" s="154">
        <v>0</v>
      </c>
      <c r="AY1468" s="154">
        <v>0</v>
      </c>
      <c r="AZ1468" s="154">
        <v>0</v>
      </c>
      <c r="BA1468" s="154">
        <v>0</v>
      </c>
      <c r="BB1468" s="154">
        <v>0</v>
      </c>
      <c r="BC1468" s="22">
        <f t="shared" si="66"/>
        <v>0</v>
      </c>
      <c r="BD1468" s="22">
        <f t="shared" si="67"/>
        <v>0</v>
      </c>
      <c r="BE1468" s="22">
        <f t="shared" si="68"/>
        <v>0</v>
      </c>
    </row>
    <row r="1469" spans="1:57" x14ac:dyDescent="0.3">
      <c r="A1469" s="23" t="s">
        <v>2900</v>
      </c>
      <c r="B1469" s="85" t="s">
        <v>2901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47">
        <v>45000</v>
      </c>
      <c r="AF1469" s="147">
        <v>45366</v>
      </c>
      <c r="AG1469" s="146">
        <v>1006291.24</v>
      </c>
      <c r="AH1469" s="83">
        <v>0</v>
      </c>
      <c r="AI1469" s="83">
        <v>0</v>
      </c>
      <c r="AJ1469" s="142">
        <v>0.03</v>
      </c>
      <c r="AK1469" s="79" t="s">
        <v>651</v>
      </c>
      <c r="AL1469" s="79" t="s">
        <v>652</v>
      </c>
      <c r="AM1469" s="154">
        <v>0</v>
      </c>
      <c r="AN1469" s="154">
        <v>0</v>
      </c>
      <c r="AO1469" s="154">
        <v>0</v>
      </c>
      <c r="AP1469" s="154">
        <v>0</v>
      </c>
      <c r="AQ1469" s="154">
        <v>0</v>
      </c>
      <c r="AR1469" s="154">
        <v>0</v>
      </c>
      <c r="AS1469" s="154">
        <v>0</v>
      </c>
      <c r="AT1469" s="154">
        <v>0</v>
      </c>
      <c r="AU1469" s="154">
        <v>0</v>
      </c>
      <c r="AV1469" s="154">
        <v>0</v>
      </c>
      <c r="AW1469" s="154">
        <v>0</v>
      </c>
      <c r="AX1469" s="154">
        <v>0</v>
      </c>
      <c r="AY1469" s="154">
        <v>0</v>
      </c>
      <c r="AZ1469" s="154">
        <v>0</v>
      </c>
      <c r="BA1469" s="154">
        <v>0</v>
      </c>
      <c r="BB1469" s="154">
        <v>0</v>
      </c>
      <c r="BC1469" s="22">
        <f t="shared" si="66"/>
        <v>0</v>
      </c>
      <c r="BD1469" s="22">
        <f t="shared" si="67"/>
        <v>0</v>
      </c>
      <c r="BE1469" s="22">
        <f t="shared" si="68"/>
        <v>0</v>
      </c>
    </row>
    <row r="1470" spans="1:57" x14ac:dyDescent="0.3">
      <c r="A1470" s="23" t="s">
        <v>2902</v>
      </c>
      <c r="B1470" s="85" t="s">
        <v>2903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47">
        <v>45000</v>
      </c>
      <c r="AF1470" s="147">
        <v>47192</v>
      </c>
      <c r="AG1470" s="146">
        <v>2012682.73</v>
      </c>
      <c r="AH1470" s="83">
        <v>4.541666666666667</v>
      </c>
      <c r="AI1470" s="83">
        <v>6</v>
      </c>
      <c r="AJ1470" s="142">
        <v>7.3772000000000004E-2</v>
      </c>
      <c r="AK1470" s="79" t="s">
        <v>651</v>
      </c>
      <c r="AL1470" s="79" t="s">
        <v>652</v>
      </c>
      <c r="AM1470" s="154">
        <v>0</v>
      </c>
      <c r="AN1470" s="154">
        <v>0</v>
      </c>
      <c r="AO1470" s="154">
        <v>0</v>
      </c>
      <c r="AP1470" s="154">
        <v>0</v>
      </c>
      <c r="AQ1470" s="154">
        <v>0</v>
      </c>
      <c r="AR1470" s="154">
        <v>0</v>
      </c>
      <c r="AS1470" s="154">
        <v>0</v>
      </c>
      <c r="AT1470" s="154">
        <v>0</v>
      </c>
      <c r="AU1470" s="154">
        <v>0</v>
      </c>
      <c r="AV1470" s="154">
        <v>0</v>
      </c>
      <c r="AW1470" s="154">
        <v>0</v>
      </c>
      <c r="AX1470" s="154">
        <v>0</v>
      </c>
      <c r="AY1470" s="154">
        <v>0</v>
      </c>
      <c r="AZ1470" s="154">
        <v>0</v>
      </c>
      <c r="BA1470" s="154">
        <v>0</v>
      </c>
      <c r="BB1470" s="154">
        <v>0</v>
      </c>
      <c r="BC1470" s="22">
        <f t="shared" si="66"/>
        <v>0</v>
      </c>
      <c r="BD1470" s="22">
        <f t="shared" si="67"/>
        <v>0</v>
      </c>
      <c r="BE1470" s="22">
        <f t="shared" si="68"/>
        <v>0</v>
      </c>
    </row>
    <row r="1471" spans="1:57" x14ac:dyDescent="0.3">
      <c r="A1471" s="23" t="s">
        <v>2904</v>
      </c>
      <c r="B1471" s="85" t="s">
        <v>2905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47">
        <v>44987</v>
      </c>
      <c r="AF1471" s="147">
        <v>46083</v>
      </c>
      <c r="AG1471" s="146">
        <v>40000000</v>
      </c>
      <c r="AH1471" s="83">
        <v>1.5055555555555555</v>
      </c>
      <c r="AI1471" s="83">
        <v>3</v>
      </c>
      <c r="AJ1471" s="142">
        <v>6.1652999999999999E-2</v>
      </c>
      <c r="AK1471" s="79" t="s">
        <v>651</v>
      </c>
      <c r="AL1471" s="79" t="s">
        <v>652</v>
      </c>
      <c r="AM1471" s="154">
        <v>0</v>
      </c>
      <c r="AN1471" s="154">
        <v>0</v>
      </c>
      <c r="AO1471" s="154">
        <v>0</v>
      </c>
      <c r="AP1471" s="154">
        <v>0</v>
      </c>
      <c r="AQ1471" s="154">
        <v>0</v>
      </c>
      <c r="AR1471" s="154">
        <v>0</v>
      </c>
      <c r="AS1471" s="154">
        <v>0</v>
      </c>
      <c r="AT1471" s="154">
        <v>0</v>
      </c>
      <c r="AU1471" s="154">
        <v>0</v>
      </c>
      <c r="AV1471" s="154">
        <v>0</v>
      </c>
      <c r="AW1471" s="154">
        <v>0</v>
      </c>
      <c r="AX1471" s="154">
        <v>0</v>
      </c>
      <c r="AY1471" s="154">
        <v>0</v>
      </c>
      <c r="AZ1471" s="154">
        <v>0</v>
      </c>
      <c r="BA1471" s="154">
        <v>0</v>
      </c>
      <c r="BB1471" s="154">
        <v>0</v>
      </c>
      <c r="BC1471" s="22">
        <f t="shared" si="66"/>
        <v>0</v>
      </c>
      <c r="BD1471" s="22">
        <f t="shared" si="67"/>
        <v>0</v>
      </c>
      <c r="BE1471" s="22">
        <f t="shared" si="68"/>
        <v>0</v>
      </c>
    </row>
    <row r="1472" spans="1:57" x14ac:dyDescent="0.3">
      <c r="A1472" s="23" t="s">
        <v>2906</v>
      </c>
      <c r="B1472" s="85" t="s">
        <v>2907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7">
        <v>45037</v>
      </c>
      <c r="AF1472" s="147">
        <v>46498</v>
      </c>
      <c r="AG1472" s="146">
        <v>158857.5</v>
      </c>
      <c r="AH1472" s="83">
        <v>2.6416666666666666</v>
      </c>
      <c r="AI1472" s="83">
        <v>4</v>
      </c>
      <c r="AJ1472" s="142">
        <v>4.7100000000000003E-2</v>
      </c>
      <c r="AK1472" s="79" t="s">
        <v>651</v>
      </c>
      <c r="AL1472" s="79" t="s">
        <v>652</v>
      </c>
      <c r="AM1472" s="154">
        <v>0</v>
      </c>
      <c r="AN1472" s="154">
        <v>0</v>
      </c>
      <c r="AO1472" s="154">
        <v>0</v>
      </c>
      <c r="AP1472" s="154">
        <v>0</v>
      </c>
      <c r="AQ1472" s="154">
        <v>0</v>
      </c>
      <c r="AR1472" s="154">
        <v>0</v>
      </c>
      <c r="AS1472" s="154">
        <v>0</v>
      </c>
      <c r="AT1472" s="154">
        <v>0</v>
      </c>
      <c r="AU1472" s="154">
        <v>0</v>
      </c>
      <c r="AV1472" s="154">
        <v>0</v>
      </c>
      <c r="AW1472" s="154">
        <v>0</v>
      </c>
      <c r="AX1472" s="154">
        <v>0</v>
      </c>
      <c r="AY1472" s="154">
        <v>0</v>
      </c>
      <c r="AZ1472" s="154">
        <v>0</v>
      </c>
      <c r="BA1472" s="154">
        <v>0</v>
      </c>
      <c r="BB1472" s="154">
        <v>0</v>
      </c>
      <c r="BC1472" s="22">
        <f t="shared" si="66"/>
        <v>0</v>
      </c>
      <c r="BD1472" s="22">
        <f t="shared" si="67"/>
        <v>0</v>
      </c>
      <c r="BE1472" s="22">
        <f t="shared" si="68"/>
        <v>0</v>
      </c>
    </row>
    <row r="1473" spans="1:57" x14ac:dyDescent="0.3">
      <c r="A1473" s="23" t="s">
        <v>2908</v>
      </c>
      <c r="B1473" s="85" t="s">
        <v>2907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7">
        <v>45037</v>
      </c>
      <c r="AF1473" s="147">
        <v>46864</v>
      </c>
      <c r="AG1473" s="146">
        <v>100152.5</v>
      </c>
      <c r="AH1473" s="83">
        <v>3.6416666666666666</v>
      </c>
      <c r="AI1473" s="83">
        <v>5</v>
      </c>
      <c r="AJ1473" s="142">
        <v>5.0700000000000002E-2</v>
      </c>
      <c r="AK1473" s="79" t="s">
        <v>651</v>
      </c>
      <c r="AL1473" s="79" t="s">
        <v>652</v>
      </c>
      <c r="AM1473" s="154">
        <v>0</v>
      </c>
      <c r="AN1473" s="154">
        <v>0</v>
      </c>
      <c r="AO1473" s="154">
        <v>0</v>
      </c>
      <c r="AP1473" s="154">
        <v>0</v>
      </c>
      <c r="AQ1473" s="154">
        <v>0</v>
      </c>
      <c r="AR1473" s="154">
        <v>0</v>
      </c>
      <c r="AS1473" s="154">
        <v>0</v>
      </c>
      <c r="AT1473" s="154">
        <v>0</v>
      </c>
      <c r="AU1473" s="154">
        <v>0</v>
      </c>
      <c r="AV1473" s="154">
        <v>0</v>
      </c>
      <c r="AW1473" s="154">
        <v>0</v>
      </c>
      <c r="AX1473" s="154">
        <v>0</v>
      </c>
      <c r="AY1473" s="154">
        <v>0</v>
      </c>
      <c r="AZ1473" s="154">
        <v>0</v>
      </c>
      <c r="BA1473" s="154">
        <v>0</v>
      </c>
      <c r="BB1473" s="154">
        <v>0</v>
      </c>
      <c r="BC1473" s="22">
        <f t="shared" si="66"/>
        <v>0</v>
      </c>
      <c r="BD1473" s="22">
        <f t="shared" si="67"/>
        <v>0</v>
      </c>
      <c r="BE1473" s="22">
        <f t="shared" si="68"/>
        <v>0</v>
      </c>
    </row>
    <row r="1474" spans="1:57" x14ac:dyDescent="0.3">
      <c r="A1474" s="23" t="s">
        <v>2909</v>
      </c>
      <c r="B1474" s="85" t="s">
        <v>2907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7">
        <v>45037</v>
      </c>
      <c r="AF1474" s="147">
        <v>47229</v>
      </c>
      <c r="AG1474" s="146">
        <v>10388130</v>
      </c>
      <c r="AH1474" s="83">
        <v>4.6416666666666666</v>
      </c>
      <c r="AI1474" s="83">
        <v>6</v>
      </c>
      <c r="AJ1474" s="142">
        <v>5.3600000000000002E-2</v>
      </c>
      <c r="AK1474" s="79" t="s">
        <v>651</v>
      </c>
      <c r="AL1474" s="79" t="s">
        <v>652</v>
      </c>
      <c r="AM1474" s="154">
        <v>0</v>
      </c>
      <c r="AN1474" s="154">
        <v>0</v>
      </c>
      <c r="AO1474" s="154">
        <v>0</v>
      </c>
      <c r="AP1474" s="154">
        <v>0</v>
      </c>
      <c r="AQ1474" s="154">
        <v>0</v>
      </c>
      <c r="AR1474" s="154">
        <v>0</v>
      </c>
      <c r="AS1474" s="154">
        <v>0</v>
      </c>
      <c r="AT1474" s="154">
        <v>0</v>
      </c>
      <c r="AU1474" s="154">
        <v>0</v>
      </c>
      <c r="AV1474" s="154">
        <v>0</v>
      </c>
      <c r="AW1474" s="154">
        <v>0</v>
      </c>
      <c r="AX1474" s="154">
        <v>0</v>
      </c>
      <c r="AY1474" s="154">
        <v>0</v>
      </c>
      <c r="AZ1474" s="154">
        <v>0</v>
      </c>
      <c r="BA1474" s="154">
        <v>0</v>
      </c>
      <c r="BB1474" s="154">
        <v>0</v>
      </c>
      <c r="BC1474" s="22">
        <f t="shared" si="66"/>
        <v>0</v>
      </c>
      <c r="BD1474" s="22">
        <f t="shared" si="67"/>
        <v>0</v>
      </c>
      <c r="BE1474" s="22">
        <f t="shared" si="68"/>
        <v>0</v>
      </c>
    </row>
    <row r="1475" spans="1:57" x14ac:dyDescent="0.3">
      <c r="A1475" s="23" t="s">
        <v>2910</v>
      </c>
      <c r="B1475" s="85" t="s">
        <v>2911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7826300</v>
      </c>
      <c r="AA1475" s="77">
        <v>0</v>
      </c>
      <c r="AB1475" s="77">
        <v>0</v>
      </c>
      <c r="AC1475" s="77">
        <v>0</v>
      </c>
      <c r="AD1475" s="77">
        <v>200000000</v>
      </c>
      <c r="AE1475" s="147">
        <v>44984</v>
      </c>
      <c r="AF1475" s="147">
        <v>48637</v>
      </c>
      <c r="AG1475" s="146">
        <v>200000000</v>
      </c>
      <c r="AH1475" s="83">
        <v>8.4916666666666671</v>
      </c>
      <c r="AI1475" s="83">
        <v>10</v>
      </c>
      <c r="AJ1475" s="142">
        <v>7.8262999999999999E-2</v>
      </c>
      <c r="AK1475" s="79" t="s">
        <v>651</v>
      </c>
      <c r="AL1475" s="79" t="s">
        <v>652</v>
      </c>
      <c r="AM1475" s="154">
        <v>0</v>
      </c>
      <c r="AN1475" s="154">
        <v>0</v>
      </c>
      <c r="AO1475" s="154">
        <v>0</v>
      </c>
      <c r="AP1475" s="154">
        <v>0</v>
      </c>
      <c r="AQ1475" s="154">
        <v>0</v>
      </c>
      <c r="AR1475" s="154">
        <v>0</v>
      </c>
      <c r="AS1475" s="154">
        <v>0</v>
      </c>
      <c r="AT1475" s="154">
        <v>0</v>
      </c>
      <c r="AU1475" s="154">
        <v>0</v>
      </c>
      <c r="AV1475" s="154">
        <v>0</v>
      </c>
      <c r="AW1475" s="154">
        <v>0</v>
      </c>
      <c r="AX1475" s="154">
        <v>0</v>
      </c>
      <c r="AY1475" s="154">
        <v>0</v>
      </c>
      <c r="AZ1475" s="154">
        <v>0</v>
      </c>
      <c r="BA1475" s="154">
        <v>0</v>
      </c>
      <c r="BB1475" s="154">
        <v>0</v>
      </c>
      <c r="BC1475" s="22">
        <f t="shared" ref="BC1475:BC1538" si="69">SUM(AM1475:AP1475)</f>
        <v>0</v>
      </c>
      <c r="BD1475" s="22">
        <f t="shared" si="67"/>
        <v>0</v>
      </c>
      <c r="BE1475" s="22">
        <f t="shared" si="68"/>
        <v>0</v>
      </c>
    </row>
    <row r="1476" spans="1:57" x14ac:dyDescent="0.3">
      <c r="A1476" s="23" t="s">
        <v>2912</v>
      </c>
      <c r="B1476" s="85" t="s">
        <v>2913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2914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7">
        <v>45041</v>
      </c>
      <c r="AF1476" s="147">
        <v>46502</v>
      </c>
      <c r="AG1476" s="146">
        <v>3438387.66</v>
      </c>
      <c r="AH1476" s="83">
        <v>2.6527777777777777</v>
      </c>
      <c r="AI1476" s="83">
        <v>4</v>
      </c>
      <c r="AJ1476" s="142">
        <v>6.7556000000000005E-2</v>
      </c>
      <c r="AK1476" s="79" t="s">
        <v>651</v>
      </c>
      <c r="AL1476" s="79" t="s">
        <v>652</v>
      </c>
      <c r="AM1476" s="154">
        <v>0</v>
      </c>
      <c r="AN1476" s="154">
        <v>0</v>
      </c>
      <c r="AO1476" s="154">
        <v>0</v>
      </c>
      <c r="AP1476" s="154">
        <v>0</v>
      </c>
      <c r="AQ1476" s="154">
        <v>0</v>
      </c>
      <c r="AR1476" s="154">
        <v>0</v>
      </c>
      <c r="AS1476" s="154">
        <v>0</v>
      </c>
      <c r="AT1476" s="154">
        <v>0</v>
      </c>
      <c r="AU1476" s="154">
        <v>0</v>
      </c>
      <c r="AV1476" s="154">
        <v>0</v>
      </c>
      <c r="AW1476" s="154">
        <v>0</v>
      </c>
      <c r="AX1476" s="154">
        <v>0</v>
      </c>
      <c r="AY1476" s="154">
        <v>0</v>
      </c>
      <c r="AZ1476" s="154">
        <v>0</v>
      </c>
      <c r="BA1476" s="154">
        <v>0</v>
      </c>
      <c r="BB1476" s="154">
        <v>0</v>
      </c>
      <c r="BC1476" s="22">
        <f t="shared" si="69"/>
        <v>0</v>
      </c>
      <c r="BD1476" s="22">
        <f t="shared" ref="BD1476:BD1539" si="70">SUM(AQ1476:BB1476)</f>
        <v>0</v>
      </c>
      <c r="BE1476" s="22">
        <f t="shared" ref="BE1476:BE1539" si="71">BC1476+BD1476</f>
        <v>0</v>
      </c>
    </row>
    <row r="1477" spans="1:57" x14ac:dyDescent="0.3">
      <c r="A1477" s="23" t="s">
        <v>2915</v>
      </c>
      <c r="B1477" s="85" t="s">
        <v>2916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47">
        <v>45042</v>
      </c>
      <c r="AF1477" s="147">
        <v>45408</v>
      </c>
      <c r="AG1477" s="146">
        <v>1997150</v>
      </c>
      <c r="AH1477" s="83">
        <v>0</v>
      </c>
      <c r="AI1477" s="83">
        <v>0</v>
      </c>
      <c r="AJ1477" s="142">
        <v>3.2500000000000001E-2</v>
      </c>
      <c r="AK1477" s="79" t="s">
        <v>651</v>
      </c>
      <c r="AL1477" s="79" t="s">
        <v>652</v>
      </c>
      <c r="AM1477" s="154">
        <v>0</v>
      </c>
      <c r="AN1477" s="154">
        <v>0</v>
      </c>
      <c r="AO1477" s="154">
        <v>0</v>
      </c>
      <c r="AP1477" s="154">
        <v>0</v>
      </c>
      <c r="AQ1477" s="154">
        <v>0</v>
      </c>
      <c r="AR1477" s="154">
        <v>0</v>
      </c>
      <c r="AS1477" s="154">
        <v>0</v>
      </c>
      <c r="AT1477" s="154">
        <v>0</v>
      </c>
      <c r="AU1477" s="154">
        <v>0</v>
      </c>
      <c r="AV1477" s="154">
        <v>0</v>
      </c>
      <c r="AW1477" s="154">
        <v>0</v>
      </c>
      <c r="AX1477" s="154">
        <v>0</v>
      </c>
      <c r="AY1477" s="154">
        <v>0</v>
      </c>
      <c r="AZ1477" s="154">
        <v>0</v>
      </c>
      <c r="BA1477" s="154">
        <v>0</v>
      </c>
      <c r="BB1477" s="154">
        <v>0</v>
      </c>
      <c r="BC1477" s="22">
        <f t="shared" si="69"/>
        <v>0</v>
      </c>
      <c r="BD1477" s="22">
        <f t="shared" si="70"/>
        <v>0</v>
      </c>
      <c r="BE1477" s="22">
        <f t="shared" si="71"/>
        <v>0</v>
      </c>
    </row>
    <row r="1478" spans="1:57" x14ac:dyDescent="0.3">
      <c r="A1478" s="23" t="s">
        <v>2917</v>
      </c>
      <c r="B1478" s="85" t="s">
        <v>2916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7">
        <v>45042</v>
      </c>
      <c r="AF1478" s="147">
        <v>45773</v>
      </c>
      <c r="AG1478" s="146">
        <v>2964602.5</v>
      </c>
      <c r="AH1478" s="83">
        <v>0.65555555555555556</v>
      </c>
      <c r="AI1478" s="83">
        <v>2</v>
      </c>
      <c r="AJ1478" s="142">
        <v>3.8199999999999998E-2</v>
      </c>
      <c r="AK1478" s="79" t="s">
        <v>651</v>
      </c>
      <c r="AL1478" s="79" t="s">
        <v>652</v>
      </c>
      <c r="AM1478" s="154">
        <v>0</v>
      </c>
      <c r="AN1478" s="154">
        <v>1482301.25</v>
      </c>
      <c r="AO1478" s="154">
        <v>0</v>
      </c>
      <c r="AP1478" s="154">
        <v>0</v>
      </c>
      <c r="AQ1478" s="154">
        <v>0</v>
      </c>
      <c r="AR1478" s="154">
        <v>0</v>
      </c>
      <c r="AS1478" s="154">
        <v>0</v>
      </c>
      <c r="AT1478" s="154">
        <v>1482301.25</v>
      </c>
      <c r="AU1478" s="154">
        <v>0</v>
      </c>
      <c r="AV1478" s="154">
        <v>0</v>
      </c>
      <c r="AW1478" s="154">
        <v>0</v>
      </c>
      <c r="AX1478" s="154">
        <v>0</v>
      </c>
      <c r="AY1478" s="154">
        <v>0</v>
      </c>
      <c r="AZ1478" s="154">
        <v>0</v>
      </c>
      <c r="BA1478" s="154">
        <v>0</v>
      </c>
      <c r="BB1478" s="154">
        <v>0</v>
      </c>
      <c r="BC1478" s="22">
        <f t="shared" si="69"/>
        <v>1482301.25</v>
      </c>
      <c r="BD1478" s="22">
        <f t="shared" si="70"/>
        <v>1482301.25</v>
      </c>
      <c r="BE1478" s="22">
        <f t="shared" si="71"/>
        <v>2964602.5</v>
      </c>
    </row>
    <row r="1479" spans="1:57" x14ac:dyDescent="0.3">
      <c r="A1479" s="23" t="s">
        <v>2918</v>
      </c>
      <c r="B1479" s="85" t="s">
        <v>2916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7">
        <v>45042</v>
      </c>
      <c r="AF1479" s="147">
        <v>46138</v>
      </c>
      <c r="AG1479" s="146">
        <v>3565960</v>
      </c>
      <c r="AH1479" s="83">
        <v>1.6555555555555554</v>
      </c>
      <c r="AI1479" s="83">
        <v>3</v>
      </c>
      <c r="AJ1479" s="142">
        <v>4.2999999999999997E-2</v>
      </c>
      <c r="AK1479" s="79" t="s">
        <v>651</v>
      </c>
      <c r="AL1479" s="79" t="s">
        <v>652</v>
      </c>
      <c r="AM1479" s="154">
        <v>0</v>
      </c>
      <c r="AN1479" s="154">
        <v>0</v>
      </c>
      <c r="AO1479" s="154">
        <v>0</v>
      </c>
      <c r="AP1479" s="154">
        <v>0</v>
      </c>
      <c r="AQ1479" s="154">
        <v>0</v>
      </c>
      <c r="AR1479" s="154">
        <v>0</v>
      </c>
      <c r="AS1479" s="154">
        <v>0</v>
      </c>
      <c r="AT1479" s="154">
        <v>0</v>
      </c>
      <c r="AU1479" s="154">
        <v>0</v>
      </c>
      <c r="AV1479" s="154">
        <v>0</v>
      </c>
      <c r="AW1479" s="154">
        <v>0</v>
      </c>
      <c r="AX1479" s="154">
        <v>0</v>
      </c>
      <c r="AY1479" s="154">
        <v>0</v>
      </c>
      <c r="AZ1479" s="154">
        <v>1782980</v>
      </c>
      <c r="BA1479" s="154">
        <v>0</v>
      </c>
      <c r="BB1479" s="154">
        <v>0</v>
      </c>
      <c r="BC1479" s="22">
        <f t="shared" si="69"/>
        <v>0</v>
      </c>
      <c r="BD1479" s="22">
        <f t="shared" si="70"/>
        <v>1782980</v>
      </c>
      <c r="BE1479" s="22">
        <f t="shared" si="71"/>
        <v>1782980</v>
      </c>
    </row>
    <row r="1480" spans="1:57" x14ac:dyDescent="0.3">
      <c r="A1480" s="23" t="s">
        <v>2919</v>
      </c>
      <c r="B1480" s="85" t="s">
        <v>2916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7">
        <v>45042</v>
      </c>
      <c r="AF1480" s="147">
        <v>46503</v>
      </c>
      <c r="AG1480" s="146">
        <v>6169482.5</v>
      </c>
      <c r="AH1480" s="83">
        <v>2.6555555555555554</v>
      </c>
      <c r="AI1480" s="83">
        <v>4</v>
      </c>
      <c r="AJ1480" s="142">
        <v>4.7100000000000003E-2</v>
      </c>
      <c r="AK1480" s="79" t="s">
        <v>651</v>
      </c>
      <c r="AL1480" s="79" t="s">
        <v>652</v>
      </c>
      <c r="AM1480" s="154">
        <v>0</v>
      </c>
      <c r="AN1480" s="154">
        <v>0</v>
      </c>
      <c r="AO1480" s="154">
        <v>0</v>
      </c>
      <c r="AP1480" s="154">
        <v>0</v>
      </c>
      <c r="AQ1480" s="154">
        <v>0</v>
      </c>
      <c r="AR1480" s="154">
        <v>0</v>
      </c>
      <c r="AS1480" s="154">
        <v>0</v>
      </c>
      <c r="AT1480" s="154">
        <v>0</v>
      </c>
      <c r="AU1480" s="154">
        <v>0</v>
      </c>
      <c r="AV1480" s="154">
        <v>0</v>
      </c>
      <c r="AW1480" s="154">
        <v>0</v>
      </c>
      <c r="AX1480" s="154">
        <v>0</v>
      </c>
      <c r="AY1480" s="154">
        <v>0</v>
      </c>
      <c r="AZ1480" s="154">
        <v>0</v>
      </c>
      <c r="BA1480" s="154">
        <v>0</v>
      </c>
      <c r="BB1480" s="154">
        <v>0</v>
      </c>
      <c r="BC1480" s="22">
        <f t="shared" si="69"/>
        <v>0</v>
      </c>
      <c r="BD1480" s="22">
        <f t="shared" si="70"/>
        <v>0</v>
      </c>
      <c r="BE1480" s="22">
        <f t="shared" si="71"/>
        <v>0</v>
      </c>
    </row>
    <row r="1481" spans="1:57" x14ac:dyDescent="0.3">
      <c r="A1481" s="23" t="s">
        <v>2920</v>
      </c>
      <c r="B1481" s="85" t="s">
        <v>2916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7">
        <v>45042</v>
      </c>
      <c r="AF1481" s="147">
        <v>46869</v>
      </c>
      <c r="AG1481" s="146">
        <v>15882357.5</v>
      </c>
      <c r="AH1481" s="83">
        <v>3.6555555555555554</v>
      </c>
      <c r="AI1481" s="83">
        <v>5</v>
      </c>
      <c r="AJ1481" s="142">
        <v>5.0700000000000002E-2</v>
      </c>
      <c r="AK1481" s="79" t="s">
        <v>651</v>
      </c>
      <c r="AL1481" s="79" t="s">
        <v>652</v>
      </c>
      <c r="AM1481" s="154">
        <v>0</v>
      </c>
      <c r="AN1481" s="154">
        <v>0</v>
      </c>
      <c r="AO1481" s="154">
        <v>0</v>
      </c>
      <c r="AP1481" s="154">
        <v>0</v>
      </c>
      <c r="AQ1481" s="154">
        <v>0</v>
      </c>
      <c r="AR1481" s="154">
        <v>0</v>
      </c>
      <c r="AS1481" s="154">
        <v>0</v>
      </c>
      <c r="AT1481" s="154">
        <v>0</v>
      </c>
      <c r="AU1481" s="154">
        <v>0</v>
      </c>
      <c r="AV1481" s="154">
        <v>0</v>
      </c>
      <c r="AW1481" s="154">
        <v>0</v>
      </c>
      <c r="AX1481" s="154">
        <v>0</v>
      </c>
      <c r="AY1481" s="154">
        <v>0</v>
      </c>
      <c r="AZ1481" s="154">
        <v>0</v>
      </c>
      <c r="BA1481" s="154">
        <v>0</v>
      </c>
      <c r="BB1481" s="154">
        <v>0</v>
      </c>
      <c r="BC1481" s="22">
        <f t="shared" si="69"/>
        <v>0</v>
      </c>
      <c r="BD1481" s="22">
        <f t="shared" si="70"/>
        <v>0</v>
      </c>
      <c r="BE1481" s="22">
        <f t="shared" si="71"/>
        <v>0</v>
      </c>
    </row>
    <row r="1482" spans="1:57" x14ac:dyDescent="0.3">
      <c r="A1482" s="23" t="s">
        <v>2921</v>
      </c>
      <c r="B1482" s="85" t="s">
        <v>2916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7">
        <v>45042</v>
      </c>
      <c r="AF1482" s="147">
        <v>47234</v>
      </c>
      <c r="AG1482" s="146">
        <v>2997495</v>
      </c>
      <c r="AH1482" s="83">
        <v>4.6555555555555559</v>
      </c>
      <c r="AI1482" s="83">
        <v>6</v>
      </c>
      <c r="AJ1482" s="142">
        <v>5.3600000000000002E-2</v>
      </c>
      <c r="AK1482" s="79" t="s">
        <v>651</v>
      </c>
      <c r="AL1482" s="79" t="s">
        <v>652</v>
      </c>
      <c r="AM1482" s="154">
        <v>0</v>
      </c>
      <c r="AN1482" s="154">
        <v>0</v>
      </c>
      <c r="AO1482" s="154">
        <v>0</v>
      </c>
      <c r="AP1482" s="154">
        <v>0</v>
      </c>
      <c r="AQ1482" s="154">
        <v>0</v>
      </c>
      <c r="AR1482" s="154">
        <v>0</v>
      </c>
      <c r="AS1482" s="154">
        <v>0</v>
      </c>
      <c r="AT1482" s="154">
        <v>0</v>
      </c>
      <c r="AU1482" s="154">
        <v>0</v>
      </c>
      <c r="AV1482" s="154">
        <v>0</v>
      </c>
      <c r="AW1482" s="154">
        <v>0</v>
      </c>
      <c r="AX1482" s="154">
        <v>0</v>
      </c>
      <c r="AY1482" s="154">
        <v>0</v>
      </c>
      <c r="AZ1482" s="154">
        <v>0</v>
      </c>
      <c r="BA1482" s="154">
        <v>0</v>
      </c>
      <c r="BB1482" s="154">
        <v>0</v>
      </c>
      <c r="BC1482" s="22">
        <f t="shared" si="69"/>
        <v>0</v>
      </c>
      <c r="BD1482" s="22">
        <f t="shared" si="70"/>
        <v>0</v>
      </c>
      <c r="BE1482" s="22">
        <f t="shared" si="71"/>
        <v>0</v>
      </c>
    </row>
    <row r="1483" spans="1:57" x14ac:dyDescent="0.3">
      <c r="A1483" s="23" t="s">
        <v>2922</v>
      </c>
      <c r="B1483" s="85" t="s">
        <v>2916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7">
        <v>45042</v>
      </c>
      <c r="AF1483" s="147">
        <v>47599</v>
      </c>
      <c r="AG1483" s="146">
        <v>589852.5</v>
      </c>
      <c r="AH1483" s="83">
        <v>5.6555555555555559</v>
      </c>
      <c r="AI1483" s="83">
        <v>7</v>
      </c>
      <c r="AJ1483" s="142">
        <v>5.6399999999999999E-2</v>
      </c>
      <c r="AK1483" s="79" t="s">
        <v>651</v>
      </c>
      <c r="AL1483" s="79" t="s">
        <v>652</v>
      </c>
      <c r="AM1483" s="154">
        <v>0</v>
      </c>
      <c r="AN1483" s="154">
        <v>0</v>
      </c>
      <c r="AO1483" s="154">
        <v>0</v>
      </c>
      <c r="AP1483" s="154">
        <v>0</v>
      </c>
      <c r="AQ1483" s="154">
        <v>0</v>
      </c>
      <c r="AR1483" s="154">
        <v>0</v>
      </c>
      <c r="AS1483" s="154">
        <v>0</v>
      </c>
      <c r="AT1483" s="154">
        <v>0</v>
      </c>
      <c r="AU1483" s="154">
        <v>0</v>
      </c>
      <c r="AV1483" s="154">
        <v>0</v>
      </c>
      <c r="AW1483" s="154">
        <v>0</v>
      </c>
      <c r="AX1483" s="154">
        <v>0</v>
      </c>
      <c r="AY1483" s="154">
        <v>0</v>
      </c>
      <c r="AZ1483" s="154">
        <v>0</v>
      </c>
      <c r="BA1483" s="154">
        <v>0</v>
      </c>
      <c r="BB1483" s="154">
        <v>0</v>
      </c>
      <c r="BC1483" s="22">
        <f t="shared" si="69"/>
        <v>0</v>
      </c>
      <c r="BD1483" s="22">
        <f t="shared" si="70"/>
        <v>0</v>
      </c>
      <c r="BE1483" s="22">
        <f t="shared" si="71"/>
        <v>0</v>
      </c>
    </row>
    <row r="1484" spans="1:57" x14ac:dyDescent="0.3">
      <c r="A1484" s="23" t="s">
        <v>2923</v>
      </c>
      <c r="B1484" s="85" t="s">
        <v>2916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7">
        <v>45042</v>
      </c>
      <c r="AF1484" s="147">
        <v>47964</v>
      </c>
      <c r="AG1484" s="146">
        <v>159300</v>
      </c>
      <c r="AH1484" s="83">
        <v>6.6555555555555559</v>
      </c>
      <c r="AI1484" s="83">
        <v>8</v>
      </c>
      <c r="AJ1484" s="142">
        <v>5.9299999999999999E-2</v>
      </c>
      <c r="AK1484" s="79" t="s">
        <v>651</v>
      </c>
      <c r="AL1484" s="79" t="s">
        <v>652</v>
      </c>
      <c r="AM1484" s="154">
        <v>0</v>
      </c>
      <c r="AN1484" s="154">
        <v>0</v>
      </c>
      <c r="AO1484" s="154">
        <v>0</v>
      </c>
      <c r="AP1484" s="154">
        <v>0</v>
      </c>
      <c r="AQ1484" s="154">
        <v>0</v>
      </c>
      <c r="AR1484" s="154">
        <v>0</v>
      </c>
      <c r="AS1484" s="154">
        <v>0</v>
      </c>
      <c r="AT1484" s="154">
        <v>0</v>
      </c>
      <c r="AU1484" s="154">
        <v>0</v>
      </c>
      <c r="AV1484" s="154">
        <v>0</v>
      </c>
      <c r="AW1484" s="154">
        <v>0</v>
      </c>
      <c r="AX1484" s="154">
        <v>0</v>
      </c>
      <c r="AY1484" s="154">
        <v>0</v>
      </c>
      <c r="AZ1484" s="154">
        <v>0</v>
      </c>
      <c r="BA1484" s="154">
        <v>0</v>
      </c>
      <c r="BB1484" s="154">
        <v>0</v>
      </c>
      <c r="BC1484" s="22">
        <f t="shared" si="69"/>
        <v>0</v>
      </c>
      <c r="BD1484" s="22">
        <f t="shared" si="70"/>
        <v>0</v>
      </c>
      <c r="BE1484" s="22">
        <f t="shared" si="71"/>
        <v>0</v>
      </c>
    </row>
    <row r="1485" spans="1:57" x14ac:dyDescent="0.3">
      <c r="A1485" s="23" t="s">
        <v>2933</v>
      </c>
      <c r="B1485" s="85" t="s">
        <v>2934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0</v>
      </c>
      <c r="X1485" s="77">
        <v>0</v>
      </c>
      <c r="Y1485" s="77">
        <v>0</v>
      </c>
      <c r="Z1485" s="77">
        <v>0</v>
      </c>
      <c r="AA1485" s="77">
        <v>0</v>
      </c>
      <c r="AB1485" s="77">
        <v>0</v>
      </c>
      <c r="AC1485" s="77">
        <v>0</v>
      </c>
      <c r="AD1485" s="77">
        <v>0</v>
      </c>
      <c r="AE1485" s="147">
        <v>45063</v>
      </c>
      <c r="AF1485" s="147">
        <v>45429</v>
      </c>
      <c r="AG1485" s="83">
        <v>72865</v>
      </c>
      <c r="AH1485" s="83">
        <v>0</v>
      </c>
      <c r="AI1485" s="83">
        <v>0</v>
      </c>
      <c r="AJ1485" s="142">
        <v>3.2500000000000001E-2</v>
      </c>
      <c r="AK1485" s="79" t="s">
        <v>651</v>
      </c>
      <c r="AL1485" s="79" t="s">
        <v>652</v>
      </c>
      <c r="AM1485" s="154">
        <v>0</v>
      </c>
      <c r="AN1485" s="154">
        <v>0</v>
      </c>
      <c r="AO1485" s="154">
        <v>0</v>
      </c>
      <c r="AP1485" s="154">
        <v>0</v>
      </c>
      <c r="AQ1485" s="154">
        <v>0</v>
      </c>
      <c r="AR1485" s="154">
        <v>0</v>
      </c>
      <c r="AS1485" s="154">
        <v>0</v>
      </c>
      <c r="AT1485" s="154">
        <v>0</v>
      </c>
      <c r="AU1485" s="154">
        <v>0</v>
      </c>
      <c r="AV1485" s="154">
        <v>0</v>
      </c>
      <c r="AW1485" s="154">
        <v>0</v>
      </c>
      <c r="AX1485" s="154">
        <v>0</v>
      </c>
      <c r="AY1485" s="154">
        <v>0</v>
      </c>
      <c r="AZ1485" s="154">
        <v>0</v>
      </c>
      <c r="BA1485" s="154">
        <v>0</v>
      </c>
      <c r="BB1485" s="154">
        <v>0</v>
      </c>
      <c r="BC1485" s="22">
        <f t="shared" si="69"/>
        <v>0</v>
      </c>
      <c r="BD1485" s="22">
        <f t="shared" si="70"/>
        <v>0</v>
      </c>
      <c r="BE1485" s="22">
        <f t="shared" si="71"/>
        <v>0</v>
      </c>
    </row>
    <row r="1486" spans="1:57" x14ac:dyDescent="0.3">
      <c r="A1486" s="23" t="s">
        <v>2935</v>
      </c>
      <c r="B1486" s="85" t="s">
        <v>2934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7">
        <v>45063</v>
      </c>
      <c r="AF1486" s="147">
        <v>45794</v>
      </c>
      <c r="AG1486" s="83">
        <v>365210</v>
      </c>
      <c r="AH1486" s="83">
        <v>0.71388888888888891</v>
      </c>
      <c r="AI1486" s="83">
        <v>2</v>
      </c>
      <c r="AJ1486" s="142">
        <v>3.8199999999999998E-2</v>
      </c>
      <c r="AK1486" s="79" t="s">
        <v>651</v>
      </c>
      <c r="AL1486" s="79" t="s">
        <v>652</v>
      </c>
      <c r="AM1486" s="154">
        <v>0</v>
      </c>
      <c r="AN1486" s="154">
        <v>0</v>
      </c>
      <c r="AO1486" s="154">
        <v>182605</v>
      </c>
      <c r="AP1486" s="154">
        <v>0</v>
      </c>
      <c r="AQ1486" s="154">
        <v>0</v>
      </c>
      <c r="AR1486" s="154">
        <v>0</v>
      </c>
      <c r="AS1486" s="154">
        <v>0</v>
      </c>
      <c r="AT1486" s="154">
        <v>0</v>
      </c>
      <c r="AU1486" s="154">
        <v>182605</v>
      </c>
      <c r="AV1486" s="154">
        <v>0</v>
      </c>
      <c r="AW1486" s="154">
        <v>0</v>
      </c>
      <c r="AX1486" s="154">
        <v>0</v>
      </c>
      <c r="AY1486" s="154">
        <v>0</v>
      </c>
      <c r="AZ1486" s="154">
        <v>0</v>
      </c>
      <c r="BA1486" s="154">
        <v>0</v>
      </c>
      <c r="BB1486" s="154">
        <v>0</v>
      </c>
      <c r="BC1486" s="22">
        <f t="shared" si="69"/>
        <v>182605</v>
      </c>
      <c r="BD1486" s="22">
        <f t="shared" si="70"/>
        <v>182605</v>
      </c>
      <c r="BE1486" s="22">
        <f t="shared" si="71"/>
        <v>365210</v>
      </c>
    </row>
    <row r="1487" spans="1:57" x14ac:dyDescent="0.3">
      <c r="A1487" s="23" t="s">
        <v>2936</v>
      </c>
      <c r="B1487" s="85" t="s">
        <v>2934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7">
        <v>45063</v>
      </c>
      <c r="AF1487" s="147">
        <v>46159</v>
      </c>
      <c r="AG1487" s="83">
        <v>986480</v>
      </c>
      <c r="AH1487" s="83">
        <v>1.7138888888888888</v>
      </c>
      <c r="AI1487" s="83">
        <v>3</v>
      </c>
      <c r="AJ1487" s="142">
        <v>4.2999999999999997E-2</v>
      </c>
      <c r="AK1487" s="79" t="s">
        <v>651</v>
      </c>
      <c r="AL1487" s="79" t="s">
        <v>652</v>
      </c>
      <c r="AM1487" s="154">
        <v>0</v>
      </c>
      <c r="AN1487" s="154">
        <v>0</v>
      </c>
      <c r="AO1487" s="154">
        <v>0</v>
      </c>
      <c r="AP1487" s="154">
        <v>0</v>
      </c>
      <c r="AQ1487" s="154">
        <v>0</v>
      </c>
      <c r="AR1487" s="154">
        <v>0</v>
      </c>
      <c r="AS1487" s="154">
        <v>0</v>
      </c>
      <c r="AT1487" s="154">
        <v>0</v>
      </c>
      <c r="AU1487" s="154">
        <v>0</v>
      </c>
      <c r="AV1487" s="154">
        <v>0</v>
      </c>
      <c r="AW1487" s="154">
        <v>0</v>
      </c>
      <c r="AX1487" s="154">
        <v>0</v>
      </c>
      <c r="AY1487" s="154">
        <v>0</v>
      </c>
      <c r="AZ1487" s="154">
        <v>0</v>
      </c>
      <c r="BA1487" s="154">
        <v>493240</v>
      </c>
      <c r="BB1487" s="154">
        <v>0</v>
      </c>
      <c r="BC1487" s="22">
        <f t="shared" si="69"/>
        <v>0</v>
      </c>
      <c r="BD1487" s="22">
        <f t="shared" si="70"/>
        <v>493240</v>
      </c>
      <c r="BE1487" s="22">
        <f t="shared" si="71"/>
        <v>493240</v>
      </c>
    </row>
    <row r="1488" spans="1:57" x14ac:dyDescent="0.3">
      <c r="A1488" s="23" t="s">
        <v>2937</v>
      </c>
      <c r="B1488" s="85" t="s">
        <v>2934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7">
        <v>45063</v>
      </c>
      <c r="AF1488" s="147">
        <v>46524</v>
      </c>
      <c r="AG1488" s="83">
        <v>853435</v>
      </c>
      <c r="AH1488" s="83">
        <v>2.713888888888889</v>
      </c>
      <c r="AI1488" s="83">
        <v>4</v>
      </c>
      <c r="AJ1488" s="142">
        <v>4.7100000000000003E-2</v>
      </c>
      <c r="AK1488" s="79" t="s">
        <v>651</v>
      </c>
      <c r="AL1488" s="79" t="s">
        <v>652</v>
      </c>
      <c r="AM1488" s="154">
        <v>0</v>
      </c>
      <c r="AN1488" s="154">
        <v>0</v>
      </c>
      <c r="AO1488" s="154">
        <v>0</v>
      </c>
      <c r="AP1488" s="154">
        <v>0</v>
      </c>
      <c r="AQ1488" s="154">
        <v>0</v>
      </c>
      <c r="AR1488" s="154">
        <v>0</v>
      </c>
      <c r="AS1488" s="154">
        <v>0</v>
      </c>
      <c r="AT1488" s="154">
        <v>0</v>
      </c>
      <c r="AU1488" s="154">
        <v>0</v>
      </c>
      <c r="AV1488" s="154">
        <v>0</v>
      </c>
      <c r="AW1488" s="154">
        <v>0</v>
      </c>
      <c r="AX1488" s="154">
        <v>0</v>
      </c>
      <c r="AY1488" s="154">
        <v>0</v>
      </c>
      <c r="AZ1488" s="154">
        <v>0</v>
      </c>
      <c r="BA1488" s="154">
        <v>0</v>
      </c>
      <c r="BB1488" s="154">
        <v>0</v>
      </c>
      <c r="BC1488" s="22">
        <f t="shared" si="69"/>
        <v>0</v>
      </c>
      <c r="BD1488" s="22">
        <f t="shared" si="70"/>
        <v>0</v>
      </c>
      <c r="BE1488" s="22">
        <f t="shared" si="71"/>
        <v>0</v>
      </c>
    </row>
    <row r="1489" spans="1:57" x14ac:dyDescent="0.3">
      <c r="A1489" s="23" t="s">
        <v>2938</v>
      </c>
      <c r="B1489" s="85" t="s">
        <v>2934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7">
        <v>45063</v>
      </c>
      <c r="AF1489" s="147">
        <v>46890</v>
      </c>
      <c r="AG1489" s="83">
        <v>956685</v>
      </c>
      <c r="AH1489" s="83">
        <v>3.713888888888889</v>
      </c>
      <c r="AI1489" s="83">
        <v>5</v>
      </c>
      <c r="AJ1489" s="142">
        <v>5.0700000000000002E-2</v>
      </c>
      <c r="AK1489" s="79" t="s">
        <v>651</v>
      </c>
      <c r="AL1489" s="79" t="s">
        <v>652</v>
      </c>
      <c r="AM1489" s="154">
        <v>0</v>
      </c>
      <c r="AN1489" s="154">
        <v>0</v>
      </c>
      <c r="AO1489" s="154">
        <v>0</v>
      </c>
      <c r="AP1489" s="154">
        <v>0</v>
      </c>
      <c r="AQ1489" s="154">
        <v>0</v>
      </c>
      <c r="AR1489" s="154">
        <v>0</v>
      </c>
      <c r="AS1489" s="154">
        <v>0</v>
      </c>
      <c r="AT1489" s="154">
        <v>0</v>
      </c>
      <c r="AU1489" s="154">
        <v>0</v>
      </c>
      <c r="AV1489" s="154">
        <v>0</v>
      </c>
      <c r="AW1489" s="154">
        <v>0</v>
      </c>
      <c r="AX1489" s="154">
        <v>0</v>
      </c>
      <c r="AY1489" s="154">
        <v>0</v>
      </c>
      <c r="AZ1489" s="154">
        <v>0</v>
      </c>
      <c r="BA1489" s="154">
        <v>0</v>
      </c>
      <c r="BB1489" s="154">
        <v>0</v>
      </c>
      <c r="BC1489" s="22">
        <f t="shared" si="69"/>
        <v>0</v>
      </c>
      <c r="BD1489" s="22">
        <f t="shared" si="70"/>
        <v>0</v>
      </c>
      <c r="BE1489" s="22">
        <f t="shared" si="71"/>
        <v>0</v>
      </c>
    </row>
    <row r="1490" spans="1:57" x14ac:dyDescent="0.3">
      <c r="A1490" s="23" t="s">
        <v>2939</v>
      </c>
      <c r="B1490" s="85" t="s">
        <v>2934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7">
        <v>45063</v>
      </c>
      <c r="AF1490" s="147">
        <v>47255</v>
      </c>
      <c r="AG1490" s="83">
        <v>674517.5</v>
      </c>
      <c r="AH1490" s="83">
        <v>4.7138888888888886</v>
      </c>
      <c r="AI1490" s="83">
        <v>6</v>
      </c>
      <c r="AJ1490" s="142">
        <v>5.3600000000000002E-2</v>
      </c>
      <c r="AK1490" s="79" t="s">
        <v>651</v>
      </c>
      <c r="AL1490" s="79" t="s">
        <v>652</v>
      </c>
      <c r="AM1490" s="154">
        <v>0</v>
      </c>
      <c r="AN1490" s="154">
        <v>0</v>
      </c>
      <c r="AO1490" s="154">
        <v>0</v>
      </c>
      <c r="AP1490" s="154">
        <v>0</v>
      </c>
      <c r="AQ1490" s="154">
        <v>0</v>
      </c>
      <c r="AR1490" s="154">
        <v>0</v>
      </c>
      <c r="AS1490" s="154">
        <v>0</v>
      </c>
      <c r="AT1490" s="154">
        <v>0</v>
      </c>
      <c r="AU1490" s="154">
        <v>0</v>
      </c>
      <c r="AV1490" s="154">
        <v>0</v>
      </c>
      <c r="AW1490" s="154">
        <v>0</v>
      </c>
      <c r="AX1490" s="154">
        <v>0</v>
      </c>
      <c r="AY1490" s="154">
        <v>0</v>
      </c>
      <c r="AZ1490" s="154">
        <v>0</v>
      </c>
      <c r="BA1490" s="154">
        <v>0</v>
      </c>
      <c r="BB1490" s="154">
        <v>0</v>
      </c>
      <c r="BC1490" s="22">
        <f t="shared" si="69"/>
        <v>0</v>
      </c>
      <c r="BD1490" s="22">
        <f t="shared" si="70"/>
        <v>0</v>
      </c>
      <c r="BE1490" s="22">
        <f t="shared" si="71"/>
        <v>0</v>
      </c>
    </row>
    <row r="1491" spans="1:57" x14ac:dyDescent="0.3">
      <c r="A1491" s="23" t="s">
        <v>2940</v>
      </c>
      <c r="B1491" s="85" t="s">
        <v>2934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7">
        <v>45063</v>
      </c>
      <c r="AF1491" s="147">
        <v>47620</v>
      </c>
      <c r="AG1491" s="83">
        <v>1356852.5</v>
      </c>
      <c r="AH1491" s="83">
        <v>5.7138888888888886</v>
      </c>
      <c r="AI1491" s="83">
        <v>7</v>
      </c>
      <c r="AJ1491" s="142">
        <v>5.6399999999999999E-2</v>
      </c>
      <c r="AK1491" s="79" t="s">
        <v>651</v>
      </c>
      <c r="AL1491" s="79" t="s">
        <v>652</v>
      </c>
      <c r="AM1491" s="154">
        <v>0</v>
      </c>
      <c r="AN1491" s="154">
        <v>0</v>
      </c>
      <c r="AO1491" s="154">
        <v>0</v>
      </c>
      <c r="AP1491" s="154">
        <v>0</v>
      </c>
      <c r="AQ1491" s="154">
        <v>0</v>
      </c>
      <c r="AR1491" s="154">
        <v>0</v>
      </c>
      <c r="AS1491" s="154">
        <v>0</v>
      </c>
      <c r="AT1491" s="154">
        <v>0</v>
      </c>
      <c r="AU1491" s="154">
        <v>0</v>
      </c>
      <c r="AV1491" s="154">
        <v>0</v>
      </c>
      <c r="AW1491" s="154">
        <v>0</v>
      </c>
      <c r="AX1491" s="154">
        <v>0</v>
      </c>
      <c r="AY1491" s="154">
        <v>0</v>
      </c>
      <c r="AZ1491" s="154">
        <v>0</v>
      </c>
      <c r="BA1491" s="154">
        <v>0</v>
      </c>
      <c r="BB1491" s="154">
        <v>0</v>
      </c>
      <c r="BC1491" s="22">
        <f t="shared" si="69"/>
        <v>0</v>
      </c>
      <c r="BD1491" s="22">
        <f t="shared" si="70"/>
        <v>0</v>
      </c>
      <c r="BE1491" s="22">
        <f t="shared" si="71"/>
        <v>0</v>
      </c>
    </row>
    <row r="1492" spans="1:57" x14ac:dyDescent="0.3">
      <c r="A1492" s="23" t="s">
        <v>2941</v>
      </c>
      <c r="B1492" s="85" t="s">
        <v>2934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7">
        <v>45063</v>
      </c>
      <c r="AF1492" s="147">
        <v>47985</v>
      </c>
      <c r="AG1492" s="83">
        <v>4927237.5</v>
      </c>
      <c r="AH1492" s="83">
        <v>6.7138888888888886</v>
      </c>
      <c r="AI1492" s="83">
        <v>8</v>
      </c>
      <c r="AJ1492" s="142">
        <v>5.9299999999999999E-2</v>
      </c>
      <c r="AK1492" s="79" t="s">
        <v>651</v>
      </c>
      <c r="AL1492" s="79" t="s">
        <v>652</v>
      </c>
      <c r="AM1492" s="154">
        <v>0</v>
      </c>
      <c r="AN1492" s="154">
        <v>0</v>
      </c>
      <c r="AO1492" s="154">
        <v>0</v>
      </c>
      <c r="AP1492" s="154">
        <v>0</v>
      </c>
      <c r="AQ1492" s="154">
        <v>0</v>
      </c>
      <c r="AR1492" s="154">
        <v>0</v>
      </c>
      <c r="AS1492" s="154">
        <v>0</v>
      </c>
      <c r="AT1492" s="154">
        <v>0</v>
      </c>
      <c r="AU1492" s="154">
        <v>0</v>
      </c>
      <c r="AV1492" s="154">
        <v>0</v>
      </c>
      <c r="AW1492" s="154">
        <v>0</v>
      </c>
      <c r="AX1492" s="154">
        <v>0</v>
      </c>
      <c r="AY1492" s="154">
        <v>0</v>
      </c>
      <c r="AZ1492" s="154">
        <v>0</v>
      </c>
      <c r="BA1492" s="154">
        <v>0</v>
      </c>
      <c r="BB1492" s="154">
        <v>0</v>
      </c>
      <c r="BC1492" s="22">
        <f t="shared" si="69"/>
        <v>0</v>
      </c>
      <c r="BD1492" s="22">
        <f t="shared" si="70"/>
        <v>0</v>
      </c>
      <c r="BE1492" s="22">
        <f t="shared" si="71"/>
        <v>0</v>
      </c>
    </row>
    <row r="1493" spans="1:57" x14ac:dyDescent="0.3">
      <c r="A1493" s="23" t="s">
        <v>2942</v>
      </c>
      <c r="B1493" s="85" t="s">
        <v>2934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7">
        <v>45063</v>
      </c>
      <c r="AF1493" s="147">
        <v>48351</v>
      </c>
      <c r="AG1493" s="83">
        <v>4071029.5</v>
      </c>
      <c r="AH1493" s="83">
        <v>7.7138888888888886</v>
      </c>
      <c r="AI1493" s="83">
        <v>9</v>
      </c>
      <c r="AJ1493" s="142">
        <v>6.2100000000000002E-2</v>
      </c>
      <c r="AK1493" s="79" t="s">
        <v>651</v>
      </c>
      <c r="AL1493" s="79" t="s">
        <v>652</v>
      </c>
      <c r="AM1493" s="154">
        <v>0</v>
      </c>
      <c r="AN1493" s="154">
        <v>0</v>
      </c>
      <c r="AO1493" s="154">
        <v>0</v>
      </c>
      <c r="AP1493" s="154">
        <v>0</v>
      </c>
      <c r="AQ1493" s="154">
        <v>0</v>
      </c>
      <c r="AR1493" s="154">
        <v>0</v>
      </c>
      <c r="AS1493" s="154">
        <v>0</v>
      </c>
      <c r="AT1493" s="154">
        <v>0</v>
      </c>
      <c r="AU1493" s="154">
        <v>0</v>
      </c>
      <c r="AV1493" s="154">
        <v>0</v>
      </c>
      <c r="AW1493" s="154">
        <v>0</v>
      </c>
      <c r="AX1493" s="154">
        <v>0</v>
      </c>
      <c r="AY1493" s="154">
        <v>0</v>
      </c>
      <c r="AZ1493" s="154">
        <v>0</v>
      </c>
      <c r="BA1493" s="154">
        <v>0</v>
      </c>
      <c r="BB1493" s="154">
        <v>0</v>
      </c>
      <c r="BC1493" s="22">
        <f t="shared" si="69"/>
        <v>0</v>
      </c>
      <c r="BD1493" s="22">
        <f t="shared" si="70"/>
        <v>0</v>
      </c>
      <c r="BE1493" s="22">
        <f t="shared" si="71"/>
        <v>0</v>
      </c>
    </row>
    <row r="1494" spans="1:57" x14ac:dyDescent="0.3">
      <c r="A1494" s="23" t="s">
        <v>2943</v>
      </c>
      <c r="B1494" s="85" t="s">
        <v>2934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7">
        <v>45063</v>
      </c>
      <c r="AF1494" s="147">
        <v>48716</v>
      </c>
      <c r="AG1494" s="83">
        <v>653631.5</v>
      </c>
      <c r="AH1494" s="83">
        <v>8.7138888888888886</v>
      </c>
      <c r="AI1494" s="83">
        <v>10</v>
      </c>
      <c r="AJ1494" s="142">
        <v>6.5000000000000002E-2</v>
      </c>
      <c r="AK1494" s="79" t="s">
        <v>651</v>
      </c>
      <c r="AL1494" s="79" t="s">
        <v>652</v>
      </c>
      <c r="AM1494" s="154">
        <v>0</v>
      </c>
      <c r="AN1494" s="154">
        <v>0</v>
      </c>
      <c r="AO1494" s="154">
        <v>0</v>
      </c>
      <c r="AP1494" s="154">
        <v>0</v>
      </c>
      <c r="AQ1494" s="154">
        <v>0</v>
      </c>
      <c r="AR1494" s="154">
        <v>0</v>
      </c>
      <c r="AS1494" s="154">
        <v>0</v>
      </c>
      <c r="AT1494" s="154">
        <v>0</v>
      </c>
      <c r="AU1494" s="154">
        <v>0</v>
      </c>
      <c r="AV1494" s="154">
        <v>0</v>
      </c>
      <c r="AW1494" s="154">
        <v>0</v>
      </c>
      <c r="AX1494" s="154">
        <v>0</v>
      </c>
      <c r="AY1494" s="154">
        <v>0</v>
      </c>
      <c r="AZ1494" s="154">
        <v>0</v>
      </c>
      <c r="BA1494" s="154">
        <v>0</v>
      </c>
      <c r="BB1494" s="154">
        <v>0</v>
      </c>
      <c r="BC1494" s="22">
        <f t="shared" si="69"/>
        <v>0</v>
      </c>
      <c r="BD1494" s="22">
        <f t="shared" si="70"/>
        <v>0</v>
      </c>
      <c r="BE1494" s="22">
        <f t="shared" si="71"/>
        <v>0</v>
      </c>
    </row>
    <row r="1495" spans="1:57" x14ac:dyDescent="0.3">
      <c r="A1495" s="23" t="s">
        <v>2944</v>
      </c>
      <c r="B1495" s="85" t="s">
        <v>2945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147">
        <v>45070</v>
      </c>
      <c r="AF1495" s="147">
        <v>45436</v>
      </c>
      <c r="AG1495" s="83">
        <v>361375</v>
      </c>
      <c r="AH1495" s="83">
        <v>0</v>
      </c>
      <c r="AI1495" s="83">
        <v>0</v>
      </c>
      <c r="AJ1495" s="142">
        <v>3.2500000000000001E-2</v>
      </c>
      <c r="AK1495" s="79" t="s">
        <v>651</v>
      </c>
      <c r="AL1495" s="79" t="s">
        <v>652</v>
      </c>
      <c r="AM1495" s="154">
        <v>0</v>
      </c>
      <c r="AN1495" s="154">
        <v>0</v>
      </c>
      <c r="AO1495" s="154">
        <v>0</v>
      </c>
      <c r="AP1495" s="154">
        <v>0</v>
      </c>
      <c r="AQ1495" s="154">
        <v>0</v>
      </c>
      <c r="AR1495" s="154">
        <v>0</v>
      </c>
      <c r="AS1495" s="154">
        <v>0</v>
      </c>
      <c r="AT1495" s="154">
        <v>0</v>
      </c>
      <c r="AU1495" s="154">
        <v>0</v>
      </c>
      <c r="AV1495" s="154">
        <v>0</v>
      </c>
      <c r="AW1495" s="154">
        <v>0</v>
      </c>
      <c r="AX1495" s="154">
        <v>0</v>
      </c>
      <c r="AY1495" s="154">
        <v>0</v>
      </c>
      <c r="AZ1495" s="154">
        <v>0</v>
      </c>
      <c r="BA1495" s="154">
        <v>0</v>
      </c>
      <c r="BB1495" s="154">
        <v>0</v>
      </c>
      <c r="BC1495" s="22">
        <f t="shared" si="69"/>
        <v>0</v>
      </c>
      <c r="BD1495" s="22">
        <f t="shared" si="70"/>
        <v>0</v>
      </c>
      <c r="BE1495" s="22">
        <f t="shared" si="71"/>
        <v>0</v>
      </c>
    </row>
    <row r="1496" spans="1:57" x14ac:dyDescent="0.3">
      <c r="A1496" s="23" t="s">
        <v>2946</v>
      </c>
      <c r="B1496" s="85" t="s">
        <v>2945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7">
        <v>45070</v>
      </c>
      <c r="AF1496" s="147">
        <v>45801</v>
      </c>
      <c r="AG1496" s="83">
        <v>885885</v>
      </c>
      <c r="AH1496" s="83">
        <v>0.73333333333333328</v>
      </c>
      <c r="AI1496" s="83">
        <v>2</v>
      </c>
      <c r="AJ1496" s="142">
        <v>3.8199999999999998E-2</v>
      </c>
      <c r="AK1496" s="79" t="s">
        <v>651</v>
      </c>
      <c r="AL1496" s="79" t="s">
        <v>652</v>
      </c>
      <c r="AM1496" s="154">
        <v>0</v>
      </c>
      <c r="AN1496" s="154">
        <v>0</v>
      </c>
      <c r="AO1496" s="154">
        <v>442942.5</v>
      </c>
      <c r="AP1496" s="154">
        <v>0</v>
      </c>
      <c r="AQ1496" s="154">
        <v>0</v>
      </c>
      <c r="AR1496" s="154">
        <v>0</v>
      </c>
      <c r="AS1496" s="154">
        <v>0</v>
      </c>
      <c r="AT1496" s="154">
        <v>0</v>
      </c>
      <c r="AU1496" s="154">
        <v>442942.5</v>
      </c>
      <c r="AV1496" s="154">
        <v>0</v>
      </c>
      <c r="AW1496" s="154">
        <v>0</v>
      </c>
      <c r="AX1496" s="154">
        <v>0</v>
      </c>
      <c r="AY1496" s="154">
        <v>0</v>
      </c>
      <c r="AZ1496" s="154">
        <v>0</v>
      </c>
      <c r="BA1496" s="154">
        <v>0</v>
      </c>
      <c r="BB1496" s="154">
        <v>0</v>
      </c>
      <c r="BC1496" s="22">
        <f t="shared" si="69"/>
        <v>442942.5</v>
      </c>
      <c r="BD1496" s="22">
        <f t="shared" si="70"/>
        <v>442942.5</v>
      </c>
      <c r="BE1496" s="22">
        <f t="shared" si="71"/>
        <v>885885</v>
      </c>
    </row>
    <row r="1497" spans="1:57" x14ac:dyDescent="0.3">
      <c r="A1497" s="23" t="s">
        <v>2947</v>
      </c>
      <c r="B1497" s="85" t="s">
        <v>2945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7">
        <v>45070</v>
      </c>
      <c r="AF1497" s="147">
        <v>46166</v>
      </c>
      <c r="AG1497" s="83">
        <v>799302.5</v>
      </c>
      <c r="AH1497" s="83">
        <v>1.7333333333333334</v>
      </c>
      <c r="AI1497" s="83">
        <v>3</v>
      </c>
      <c r="AJ1497" s="142">
        <v>4.2999999999999997E-2</v>
      </c>
      <c r="AK1497" s="79" t="s">
        <v>651</v>
      </c>
      <c r="AL1497" s="79" t="s">
        <v>652</v>
      </c>
      <c r="AM1497" s="154">
        <v>0</v>
      </c>
      <c r="AN1497" s="154">
        <v>0</v>
      </c>
      <c r="AO1497" s="154">
        <v>0</v>
      </c>
      <c r="AP1497" s="154">
        <v>0</v>
      </c>
      <c r="AQ1497" s="154">
        <v>0</v>
      </c>
      <c r="AR1497" s="154">
        <v>0</v>
      </c>
      <c r="AS1497" s="154">
        <v>0</v>
      </c>
      <c r="AT1497" s="154">
        <v>0</v>
      </c>
      <c r="AU1497" s="154">
        <v>0</v>
      </c>
      <c r="AV1497" s="154">
        <v>0</v>
      </c>
      <c r="AW1497" s="154">
        <v>0</v>
      </c>
      <c r="AX1497" s="154">
        <v>0</v>
      </c>
      <c r="AY1497" s="154">
        <v>0</v>
      </c>
      <c r="AZ1497" s="154">
        <v>0</v>
      </c>
      <c r="BA1497" s="154">
        <v>399651.25</v>
      </c>
      <c r="BB1497" s="154">
        <v>0</v>
      </c>
      <c r="BC1497" s="22">
        <f t="shared" si="69"/>
        <v>0</v>
      </c>
      <c r="BD1497" s="22">
        <f t="shared" si="70"/>
        <v>399651.25</v>
      </c>
      <c r="BE1497" s="22">
        <f t="shared" si="71"/>
        <v>399651.25</v>
      </c>
    </row>
    <row r="1498" spans="1:57" x14ac:dyDescent="0.3">
      <c r="A1498" s="23" t="s">
        <v>2948</v>
      </c>
      <c r="B1498" s="85" t="s">
        <v>2945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7">
        <v>45070</v>
      </c>
      <c r="AF1498" s="147">
        <v>46531</v>
      </c>
      <c r="AG1498" s="83">
        <v>1532377.5</v>
      </c>
      <c r="AH1498" s="83">
        <v>2.7333333333333334</v>
      </c>
      <c r="AI1498" s="83">
        <v>4</v>
      </c>
      <c r="AJ1498" s="142">
        <v>4.7100000000000003E-2</v>
      </c>
      <c r="AK1498" s="79" t="s">
        <v>651</v>
      </c>
      <c r="AL1498" s="79" t="s">
        <v>652</v>
      </c>
      <c r="AM1498" s="154">
        <v>0</v>
      </c>
      <c r="AN1498" s="154">
        <v>0</v>
      </c>
      <c r="AO1498" s="154">
        <v>0</v>
      </c>
      <c r="AP1498" s="154">
        <v>0</v>
      </c>
      <c r="AQ1498" s="154">
        <v>0</v>
      </c>
      <c r="AR1498" s="154">
        <v>0</v>
      </c>
      <c r="AS1498" s="154">
        <v>0</v>
      </c>
      <c r="AT1498" s="154">
        <v>0</v>
      </c>
      <c r="AU1498" s="154">
        <v>0</v>
      </c>
      <c r="AV1498" s="154">
        <v>0</v>
      </c>
      <c r="AW1498" s="154">
        <v>0</v>
      </c>
      <c r="AX1498" s="154">
        <v>0</v>
      </c>
      <c r="AY1498" s="154">
        <v>0</v>
      </c>
      <c r="AZ1498" s="154">
        <v>0</v>
      </c>
      <c r="BA1498" s="154">
        <v>0</v>
      </c>
      <c r="BB1498" s="154">
        <v>0</v>
      </c>
      <c r="BC1498" s="22">
        <f t="shared" si="69"/>
        <v>0</v>
      </c>
      <c r="BD1498" s="22">
        <f t="shared" si="70"/>
        <v>0</v>
      </c>
      <c r="BE1498" s="22">
        <f t="shared" si="71"/>
        <v>0</v>
      </c>
    </row>
    <row r="1499" spans="1:57" x14ac:dyDescent="0.3">
      <c r="A1499" s="23" t="s">
        <v>2949</v>
      </c>
      <c r="B1499" s="85" t="s">
        <v>2945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7">
        <v>45070</v>
      </c>
      <c r="AF1499" s="147">
        <v>46897</v>
      </c>
      <c r="AG1499" s="83">
        <v>2371505</v>
      </c>
      <c r="AH1499" s="83">
        <v>3.7333333333333334</v>
      </c>
      <c r="AI1499" s="83">
        <v>5</v>
      </c>
      <c r="AJ1499" s="142">
        <v>5.0700000000000002E-2</v>
      </c>
      <c r="AK1499" s="79" t="s">
        <v>651</v>
      </c>
      <c r="AL1499" s="79" t="s">
        <v>652</v>
      </c>
      <c r="AM1499" s="154">
        <v>0</v>
      </c>
      <c r="AN1499" s="154">
        <v>0</v>
      </c>
      <c r="AO1499" s="154">
        <v>0</v>
      </c>
      <c r="AP1499" s="154">
        <v>0</v>
      </c>
      <c r="AQ1499" s="154">
        <v>0</v>
      </c>
      <c r="AR1499" s="154">
        <v>0</v>
      </c>
      <c r="AS1499" s="154">
        <v>0</v>
      </c>
      <c r="AT1499" s="154">
        <v>0</v>
      </c>
      <c r="AU1499" s="154">
        <v>0</v>
      </c>
      <c r="AV1499" s="154">
        <v>0</v>
      </c>
      <c r="AW1499" s="154">
        <v>0</v>
      </c>
      <c r="AX1499" s="154">
        <v>0</v>
      </c>
      <c r="AY1499" s="154">
        <v>0</v>
      </c>
      <c r="AZ1499" s="154">
        <v>0</v>
      </c>
      <c r="BA1499" s="154">
        <v>0</v>
      </c>
      <c r="BB1499" s="154">
        <v>0</v>
      </c>
      <c r="BC1499" s="22">
        <f t="shared" si="69"/>
        <v>0</v>
      </c>
      <c r="BD1499" s="22">
        <f t="shared" si="70"/>
        <v>0</v>
      </c>
      <c r="BE1499" s="22">
        <f t="shared" si="71"/>
        <v>0</v>
      </c>
    </row>
    <row r="1500" spans="1:57" x14ac:dyDescent="0.3">
      <c r="A1500" s="23" t="s">
        <v>2950</v>
      </c>
      <c r="B1500" s="85" t="s">
        <v>2945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7">
        <v>45070</v>
      </c>
      <c r="AF1500" s="147">
        <v>47262</v>
      </c>
      <c r="AG1500" s="83">
        <v>4465562.5</v>
      </c>
      <c r="AH1500" s="83">
        <v>4.7333333333333334</v>
      </c>
      <c r="AI1500" s="83">
        <v>6</v>
      </c>
      <c r="AJ1500" s="142">
        <v>5.3600000000000002E-2</v>
      </c>
      <c r="AK1500" s="79" t="s">
        <v>651</v>
      </c>
      <c r="AL1500" s="79" t="s">
        <v>652</v>
      </c>
      <c r="AM1500" s="154">
        <v>0</v>
      </c>
      <c r="AN1500" s="154">
        <v>0</v>
      </c>
      <c r="AO1500" s="154">
        <v>0</v>
      </c>
      <c r="AP1500" s="154">
        <v>0</v>
      </c>
      <c r="AQ1500" s="154">
        <v>0</v>
      </c>
      <c r="AR1500" s="154">
        <v>0</v>
      </c>
      <c r="AS1500" s="154">
        <v>0</v>
      </c>
      <c r="AT1500" s="154">
        <v>0</v>
      </c>
      <c r="AU1500" s="154">
        <v>0</v>
      </c>
      <c r="AV1500" s="154">
        <v>0</v>
      </c>
      <c r="AW1500" s="154">
        <v>0</v>
      </c>
      <c r="AX1500" s="154">
        <v>0</v>
      </c>
      <c r="AY1500" s="154">
        <v>0</v>
      </c>
      <c r="AZ1500" s="154">
        <v>0</v>
      </c>
      <c r="BA1500" s="154">
        <v>0</v>
      </c>
      <c r="BB1500" s="154">
        <v>0</v>
      </c>
      <c r="BC1500" s="22">
        <f t="shared" si="69"/>
        <v>0</v>
      </c>
      <c r="BD1500" s="22">
        <f t="shared" si="70"/>
        <v>0</v>
      </c>
      <c r="BE1500" s="22">
        <f t="shared" si="71"/>
        <v>0</v>
      </c>
    </row>
    <row r="1501" spans="1:57" x14ac:dyDescent="0.3">
      <c r="A1501" s="23" t="s">
        <v>2951</v>
      </c>
      <c r="B1501" s="85" t="s">
        <v>2945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7">
        <v>45070</v>
      </c>
      <c r="AF1501" s="147">
        <v>47627</v>
      </c>
      <c r="AG1501" s="83">
        <v>7655545</v>
      </c>
      <c r="AH1501" s="83">
        <v>5.7333333333333334</v>
      </c>
      <c r="AI1501" s="83">
        <v>7</v>
      </c>
      <c r="AJ1501" s="142">
        <v>5.6399999999999999E-2</v>
      </c>
      <c r="AK1501" s="79" t="s">
        <v>651</v>
      </c>
      <c r="AL1501" s="79" t="s">
        <v>652</v>
      </c>
      <c r="AM1501" s="154">
        <v>0</v>
      </c>
      <c r="AN1501" s="154">
        <v>0</v>
      </c>
      <c r="AO1501" s="154">
        <v>0</v>
      </c>
      <c r="AP1501" s="154">
        <v>0</v>
      </c>
      <c r="AQ1501" s="154">
        <v>0</v>
      </c>
      <c r="AR1501" s="154">
        <v>0</v>
      </c>
      <c r="AS1501" s="154">
        <v>0</v>
      </c>
      <c r="AT1501" s="154">
        <v>0</v>
      </c>
      <c r="AU1501" s="154">
        <v>0</v>
      </c>
      <c r="AV1501" s="154">
        <v>0</v>
      </c>
      <c r="AW1501" s="154">
        <v>0</v>
      </c>
      <c r="AX1501" s="154">
        <v>0</v>
      </c>
      <c r="AY1501" s="154">
        <v>0</v>
      </c>
      <c r="AZ1501" s="154">
        <v>0</v>
      </c>
      <c r="BA1501" s="154">
        <v>0</v>
      </c>
      <c r="BB1501" s="154">
        <v>0</v>
      </c>
      <c r="BC1501" s="22">
        <f t="shared" si="69"/>
        <v>0</v>
      </c>
      <c r="BD1501" s="22">
        <f t="shared" si="70"/>
        <v>0</v>
      </c>
      <c r="BE1501" s="22">
        <f t="shared" si="71"/>
        <v>0</v>
      </c>
    </row>
    <row r="1502" spans="1:57" x14ac:dyDescent="0.3">
      <c r="A1502" s="23" t="s">
        <v>2952</v>
      </c>
      <c r="B1502" s="85" t="s">
        <v>2945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7">
        <v>45070</v>
      </c>
      <c r="AF1502" s="147">
        <v>47992</v>
      </c>
      <c r="AG1502" s="83">
        <v>1114362.5</v>
      </c>
      <c r="AH1502" s="83">
        <v>6.7333333333333334</v>
      </c>
      <c r="AI1502" s="83">
        <v>8</v>
      </c>
      <c r="AJ1502" s="142">
        <v>5.9299999999999999E-2</v>
      </c>
      <c r="AK1502" s="79" t="s">
        <v>651</v>
      </c>
      <c r="AL1502" s="79" t="s">
        <v>652</v>
      </c>
      <c r="AM1502" s="154">
        <v>0</v>
      </c>
      <c r="AN1502" s="154">
        <v>0</v>
      </c>
      <c r="AO1502" s="154">
        <v>0</v>
      </c>
      <c r="AP1502" s="154">
        <v>0</v>
      </c>
      <c r="AQ1502" s="154">
        <v>0</v>
      </c>
      <c r="AR1502" s="154">
        <v>0</v>
      </c>
      <c r="AS1502" s="154">
        <v>0</v>
      </c>
      <c r="AT1502" s="154">
        <v>0</v>
      </c>
      <c r="AU1502" s="154">
        <v>0</v>
      </c>
      <c r="AV1502" s="154">
        <v>0</v>
      </c>
      <c r="AW1502" s="154">
        <v>0</v>
      </c>
      <c r="AX1502" s="154">
        <v>0</v>
      </c>
      <c r="AY1502" s="154">
        <v>0</v>
      </c>
      <c r="AZ1502" s="154">
        <v>0</v>
      </c>
      <c r="BA1502" s="154">
        <v>0</v>
      </c>
      <c r="BB1502" s="154">
        <v>0</v>
      </c>
      <c r="BC1502" s="22">
        <f t="shared" si="69"/>
        <v>0</v>
      </c>
      <c r="BD1502" s="22">
        <f t="shared" si="70"/>
        <v>0</v>
      </c>
      <c r="BE1502" s="22">
        <f t="shared" si="71"/>
        <v>0</v>
      </c>
    </row>
    <row r="1503" spans="1:57" x14ac:dyDescent="0.3">
      <c r="A1503" s="23" t="s">
        <v>2953</v>
      </c>
      <c r="B1503" s="85" t="s">
        <v>2945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7">
        <v>45070</v>
      </c>
      <c r="AF1503" s="147">
        <v>48358</v>
      </c>
      <c r="AG1503" s="83">
        <v>265500</v>
      </c>
      <c r="AH1503" s="83">
        <v>7.7333333333333334</v>
      </c>
      <c r="AI1503" s="83">
        <v>9</v>
      </c>
      <c r="AJ1503" s="142">
        <v>6.2100000000000002E-2</v>
      </c>
      <c r="AK1503" s="79" t="s">
        <v>651</v>
      </c>
      <c r="AL1503" s="79" t="s">
        <v>652</v>
      </c>
      <c r="AM1503" s="154">
        <v>0</v>
      </c>
      <c r="AN1503" s="154">
        <v>0</v>
      </c>
      <c r="AO1503" s="154">
        <v>0</v>
      </c>
      <c r="AP1503" s="154">
        <v>0</v>
      </c>
      <c r="AQ1503" s="154">
        <v>0</v>
      </c>
      <c r="AR1503" s="154">
        <v>0</v>
      </c>
      <c r="AS1503" s="154">
        <v>0</v>
      </c>
      <c r="AT1503" s="154">
        <v>0</v>
      </c>
      <c r="AU1503" s="154">
        <v>0</v>
      </c>
      <c r="AV1503" s="154">
        <v>0</v>
      </c>
      <c r="AW1503" s="154">
        <v>0</v>
      </c>
      <c r="AX1503" s="154">
        <v>0</v>
      </c>
      <c r="AY1503" s="154">
        <v>0</v>
      </c>
      <c r="AZ1503" s="154">
        <v>0</v>
      </c>
      <c r="BA1503" s="154">
        <v>0</v>
      </c>
      <c r="BB1503" s="154">
        <v>0</v>
      </c>
      <c r="BC1503" s="22">
        <f t="shared" si="69"/>
        <v>0</v>
      </c>
      <c r="BD1503" s="22">
        <f t="shared" si="70"/>
        <v>0</v>
      </c>
      <c r="BE1503" s="22">
        <f t="shared" si="71"/>
        <v>0</v>
      </c>
    </row>
    <row r="1504" spans="1:57" x14ac:dyDescent="0.3">
      <c r="A1504" s="23" t="s">
        <v>2954</v>
      </c>
      <c r="B1504" s="85" t="s">
        <v>2945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7">
        <v>45070</v>
      </c>
      <c r="AF1504" s="147">
        <v>48723</v>
      </c>
      <c r="AG1504" s="83">
        <v>361227.5</v>
      </c>
      <c r="AH1504" s="83">
        <v>8.7333333333333325</v>
      </c>
      <c r="AI1504" s="83">
        <v>10</v>
      </c>
      <c r="AJ1504" s="142">
        <v>6.5000000000000002E-2</v>
      </c>
      <c r="AK1504" s="79" t="s">
        <v>651</v>
      </c>
      <c r="AL1504" s="79" t="s">
        <v>652</v>
      </c>
      <c r="AM1504" s="154">
        <v>0</v>
      </c>
      <c r="AN1504" s="154">
        <v>0</v>
      </c>
      <c r="AO1504" s="154">
        <v>0</v>
      </c>
      <c r="AP1504" s="154">
        <v>0</v>
      </c>
      <c r="AQ1504" s="154">
        <v>0</v>
      </c>
      <c r="AR1504" s="154">
        <v>0</v>
      </c>
      <c r="AS1504" s="154">
        <v>0</v>
      </c>
      <c r="AT1504" s="154">
        <v>0</v>
      </c>
      <c r="AU1504" s="154">
        <v>0</v>
      </c>
      <c r="AV1504" s="154">
        <v>0</v>
      </c>
      <c r="AW1504" s="154">
        <v>0</v>
      </c>
      <c r="AX1504" s="154">
        <v>0</v>
      </c>
      <c r="AY1504" s="154">
        <v>0</v>
      </c>
      <c r="AZ1504" s="154">
        <v>0</v>
      </c>
      <c r="BA1504" s="154">
        <v>0</v>
      </c>
      <c r="BB1504" s="154">
        <v>0</v>
      </c>
      <c r="BC1504" s="22">
        <f t="shared" si="69"/>
        <v>0</v>
      </c>
      <c r="BD1504" s="22">
        <f t="shared" si="70"/>
        <v>0</v>
      </c>
      <c r="BE1504" s="22">
        <f t="shared" si="71"/>
        <v>0</v>
      </c>
    </row>
    <row r="1505" spans="1:57" x14ac:dyDescent="0.3">
      <c r="A1505" s="23" t="s">
        <v>2955</v>
      </c>
      <c r="B1505" s="85" t="s">
        <v>2956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7826300</v>
      </c>
      <c r="AA1505" s="77">
        <v>0</v>
      </c>
      <c r="AB1505" s="77">
        <v>0</v>
      </c>
      <c r="AC1505" s="77">
        <v>0</v>
      </c>
      <c r="AD1505" s="77">
        <v>200000000</v>
      </c>
      <c r="AE1505" s="147">
        <v>44984</v>
      </c>
      <c r="AF1505" s="147">
        <v>48637</v>
      </c>
      <c r="AG1505" s="83">
        <v>200000000</v>
      </c>
      <c r="AH1505" s="83">
        <v>8.4916666666666671</v>
      </c>
      <c r="AI1505" s="83">
        <v>10</v>
      </c>
      <c r="AJ1505" s="142">
        <v>7.8262999999999999E-2</v>
      </c>
      <c r="AK1505" s="79" t="s">
        <v>651</v>
      </c>
      <c r="AL1505" s="79" t="s">
        <v>652</v>
      </c>
      <c r="AM1505" s="154">
        <v>0</v>
      </c>
      <c r="AN1505" s="154">
        <v>0</v>
      </c>
      <c r="AO1505" s="154">
        <v>0</v>
      </c>
      <c r="AP1505" s="154">
        <v>0</v>
      </c>
      <c r="AQ1505" s="154">
        <v>0</v>
      </c>
      <c r="AR1505" s="154">
        <v>0</v>
      </c>
      <c r="AS1505" s="154">
        <v>0</v>
      </c>
      <c r="AT1505" s="154">
        <v>0</v>
      </c>
      <c r="AU1505" s="154">
        <v>0</v>
      </c>
      <c r="AV1505" s="154">
        <v>0</v>
      </c>
      <c r="AW1505" s="154">
        <v>0</v>
      </c>
      <c r="AX1505" s="154">
        <v>0</v>
      </c>
      <c r="AY1505" s="154">
        <v>0</v>
      </c>
      <c r="AZ1505" s="154">
        <v>0</v>
      </c>
      <c r="BA1505" s="154">
        <v>0</v>
      </c>
      <c r="BB1505" s="154">
        <v>0</v>
      </c>
      <c r="BC1505" s="22">
        <f t="shared" si="69"/>
        <v>0</v>
      </c>
      <c r="BD1505" s="22">
        <f t="shared" si="70"/>
        <v>0</v>
      </c>
      <c r="BE1505" s="22">
        <f t="shared" si="71"/>
        <v>0</v>
      </c>
    </row>
    <row r="1506" spans="1:57" x14ac:dyDescent="0.3">
      <c r="A1506" s="23" t="s">
        <v>2964</v>
      </c>
      <c r="B1506" s="85" t="s">
        <v>2965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7826300</v>
      </c>
      <c r="AA1506" s="77">
        <v>0</v>
      </c>
      <c r="AB1506" s="77">
        <v>0</v>
      </c>
      <c r="AC1506" s="77">
        <v>0</v>
      </c>
      <c r="AD1506" s="77">
        <v>200000000</v>
      </c>
      <c r="AE1506" s="147">
        <v>44984</v>
      </c>
      <c r="AF1506" s="147">
        <v>48637</v>
      </c>
      <c r="AG1506" s="83">
        <v>200000000</v>
      </c>
      <c r="AH1506" s="83">
        <v>8.4916666666666671</v>
      </c>
      <c r="AI1506" s="83">
        <v>10</v>
      </c>
      <c r="AJ1506" s="142">
        <v>7.8262999999999999E-2</v>
      </c>
      <c r="AK1506" s="79" t="s">
        <v>651</v>
      </c>
      <c r="AL1506" s="79" t="s">
        <v>652</v>
      </c>
      <c r="AM1506" s="154">
        <v>0</v>
      </c>
      <c r="AN1506" s="154">
        <v>0</v>
      </c>
      <c r="AO1506" s="154">
        <v>0</v>
      </c>
      <c r="AP1506" s="154">
        <v>0</v>
      </c>
      <c r="AQ1506" s="154">
        <v>0</v>
      </c>
      <c r="AR1506" s="154">
        <v>0</v>
      </c>
      <c r="AS1506" s="154">
        <v>0</v>
      </c>
      <c r="AT1506" s="154">
        <v>0</v>
      </c>
      <c r="AU1506" s="154">
        <v>0</v>
      </c>
      <c r="AV1506" s="154">
        <v>0</v>
      </c>
      <c r="AW1506" s="154">
        <v>0</v>
      </c>
      <c r="AX1506" s="154">
        <v>0</v>
      </c>
      <c r="AY1506" s="154">
        <v>0</v>
      </c>
      <c r="AZ1506" s="154">
        <v>0</v>
      </c>
      <c r="BA1506" s="154">
        <v>0</v>
      </c>
      <c r="BB1506" s="154">
        <v>0</v>
      </c>
      <c r="BC1506" s="22">
        <f t="shared" si="69"/>
        <v>0</v>
      </c>
      <c r="BD1506" s="22">
        <f t="shared" si="70"/>
        <v>0</v>
      </c>
      <c r="BE1506" s="22">
        <f t="shared" si="71"/>
        <v>0</v>
      </c>
    </row>
    <row r="1507" spans="1:57" x14ac:dyDescent="0.3">
      <c r="A1507" s="23" t="s">
        <v>2966</v>
      </c>
      <c r="B1507" s="85" t="s">
        <v>2967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7">
        <v>44995</v>
      </c>
      <c r="AF1507" s="147">
        <v>46822</v>
      </c>
      <c r="AG1507" s="83">
        <v>14173820.699999999</v>
      </c>
      <c r="AH1507" s="83">
        <v>3.5277777777777777</v>
      </c>
      <c r="AI1507" s="83">
        <v>5</v>
      </c>
      <c r="AJ1507" s="142">
        <v>7.1294999999999997E-2</v>
      </c>
      <c r="AK1507" s="79" t="s">
        <v>651</v>
      </c>
      <c r="AL1507" s="79" t="s">
        <v>652</v>
      </c>
      <c r="AM1507" s="154">
        <v>0</v>
      </c>
      <c r="AN1507" s="154">
        <v>0</v>
      </c>
      <c r="AO1507" s="154">
        <v>0</v>
      </c>
      <c r="AP1507" s="154">
        <v>0</v>
      </c>
      <c r="AQ1507" s="154">
        <v>0</v>
      </c>
      <c r="AR1507" s="154">
        <v>0</v>
      </c>
      <c r="AS1507" s="154">
        <v>0</v>
      </c>
      <c r="AT1507" s="154">
        <v>0</v>
      </c>
      <c r="AU1507" s="154">
        <v>0</v>
      </c>
      <c r="AV1507" s="154">
        <v>0</v>
      </c>
      <c r="AW1507" s="154">
        <v>0</v>
      </c>
      <c r="AX1507" s="154">
        <v>0</v>
      </c>
      <c r="AY1507" s="154">
        <v>0</v>
      </c>
      <c r="AZ1507" s="154">
        <v>0</v>
      </c>
      <c r="BA1507" s="154">
        <v>0</v>
      </c>
      <c r="BB1507" s="154">
        <v>0</v>
      </c>
      <c r="BC1507" s="22">
        <f t="shared" si="69"/>
        <v>0</v>
      </c>
      <c r="BD1507" s="22">
        <f t="shared" si="70"/>
        <v>0</v>
      </c>
      <c r="BE1507" s="22">
        <f t="shared" si="71"/>
        <v>0</v>
      </c>
    </row>
    <row r="1508" spans="1:57" x14ac:dyDescent="0.3">
      <c r="A1508" s="23" t="s">
        <v>2977</v>
      </c>
      <c r="B1508" s="85" t="s">
        <v>2978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0</v>
      </c>
      <c r="X1508" s="77">
        <v>0</v>
      </c>
      <c r="Y1508" s="77">
        <v>0</v>
      </c>
      <c r="Z1508" s="77">
        <v>0</v>
      </c>
      <c r="AA1508" s="77">
        <v>0</v>
      </c>
      <c r="AB1508" s="77">
        <v>0</v>
      </c>
      <c r="AC1508" s="77">
        <v>0</v>
      </c>
      <c r="AD1508" s="77">
        <v>0</v>
      </c>
      <c r="AE1508" s="145">
        <v>45110</v>
      </c>
      <c r="AF1508" s="147">
        <v>45476</v>
      </c>
      <c r="AG1508" s="83">
        <v>142337.5</v>
      </c>
      <c r="AH1508" s="83">
        <v>0</v>
      </c>
      <c r="AI1508" s="83">
        <v>0</v>
      </c>
      <c r="AJ1508" s="142">
        <v>3.2500000000000001E-2</v>
      </c>
      <c r="AK1508" s="79" t="s">
        <v>651</v>
      </c>
      <c r="AL1508" s="79" t="s">
        <v>652</v>
      </c>
      <c r="AM1508" s="154">
        <v>0</v>
      </c>
      <c r="AN1508" s="154">
        <v>0</v>
      </c>
      <c r="AO1508" s="154">
        <v>0</v>
      </c>
      <c r="AP1508" s="154">
        <v>0</v>
      </c>
      <c r="AQ1508" s="154">
        <v>0</v>
      </c>
      <c r="AR1508" s="154">
        <v>0</v>
      </c>
      <c r="AS1508" s="154">
        <v>0</v>
      </c>
      <c r="AT1508" s="154">
        <v>0</v>
      </c>
      <c r="AU1508" s="154">
        <v>0</v>
      </c>
      <c r="AV1508" s="154">
        <v>0</v>
      </c>
      <c r="AW1508" s="154">
        <v>0</v>
      </c>
      <c r="AX1508" s="154">
        <v>0</v>
      </c>
      <c r="AY1508" s="154">
        <v>0</v>
      </c>
      <c r="AZ1508" s="154">
        <v>0</v>
      </c>
      <c r="BA1508" s="154">
        <v>0</v>
      </c>
      <c r="BB1508" s="154">
        <v>0</v>
      </c>
      <c r="BC1508" s="22">
        <f t="shared" si="69"/>
        <v>0</v>
      </c>
      <c r="BD1508" s="22">
        <f t="shared" si="70"/>
        <v>0</v>
      </c>
      <c r="BE1508" s="22">
        <f t="shared" si="71"/>
        <v>0</v>
      </c>
    </row>
    <row r="1509" spans="1:57" x14ac:dyDescent="0.3">
      <c r="A1509" s="23" t="s">
        <v>2979</v>
      </c>
      <c r="B1509" s="85" t="s">
        <v>2978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5">
        <v>45110</v>
      </c>
      <c r="AF1509" s="147">
        <v>45841</v>
      </c>
      <c r="AG1509" s="83">
        <v>53100</v>
      </c>
      <c r="AH1509" s="83">
        <v>0.84166666666666667</v>
      </c>
      <c r="AI1509" s="83">
        <v>2</v>
      </c>
      <c r="AJ1509" s="142">
        <v>3.8199999999999998E-2</v>
      </c>
      <c r="AK1509" s="79" t="s">
        <v>651</v>
      </c>
      <c r="AL1509" s="79" t="s">
        <v>652</v>
      </c>
      <c r="AM1509" s="154">
        <v>0</v>
      </c>
      <c r="AN1509" s="154">
        <v>0</v>
      </c>
      <c r="AO1509" s="154">
        <v>0</v>
      </c>
      <c r="AP1509" s="154">
        <v>0</v>
      </c>
      <c r="AQ1509" s="154">
        <v>26550</v>
      </c>
      <c r="AR1509" s="154">
        <v>0</v>
      </c>
      <c r="AS1509" s="154">
        <v>0</v>
      </c>
      <c r="AT1509" s="154">
        <v>0</v>
      </c>
      <c r="AU1509" s="154">
        <v>0</v>
      </c>
      <c r="AV1509" s="154">
        <v>0</v>
      </c>
      <c r="AW1509" s="154">
        <v>26550</v>
      </c>
      <c r="AX1509" s="154">
        <v>0</v>
      </c>
      <c r="AY1509" s="154">
        <v>0</v>
      </c>
      <c r="AZ1509" s="154">
        <v>0</v>
      </c>
      <c r="BA1509" s="154">
        <v>0</v>
      </c>
      <c r="BB1509" s="154">
        <v>0</v>
      </c>
      <c r="BC1509" s="22">
        <f t="shared" si="69"/>
        <v>0</v>
      </c>
      <c r="BD1509" s="22">
        <f t="shared" si="70"/>
        <v>53100</v>
      </c>
      <c r="BE1509" s="22">
        <f t="shared" si="71"/>
        <v>53100</v>
      </c>
    </row>
    <row r="1510" spans="1:57" x14ac:dyDescent="0.3">
      <c r="A1510" s="23" t="s">
        <v>2980</v>
      </c>
      <c r="B1510" s="85" t="s">
        <v>2978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5">
        <v>45110</v>
      </c>
      <c r="AF1510" s="147">
        <v>46206</v>
      </c>
      <c r="AG1510" s="83">
        <v>145730</v>
      </c>
      <c r="AH1510" s="83">
        <v>1.8416666666666666</v>
      </c>
      <c r="AI1510" s="83">
        <v>3</v>
      </c>
      <c r="AJ1510" s="142">
        <v>4.2999999999999997E-2</v>
      </c>
      <c r="AK1510" s="79" t="s">
        <v>651</v>
      </c>
      <c r="AL1510" s="79" t="s">
        <v>652</v>
      </c>
      <c r="AM1510" s="154">
        <v>0</v>
      </c>
      <c r="AN1510" s="154">
        <v>0</v>
      </c>
      <c r="AO1510" s="154">
        <v>0</v>
      </c>
      <c r="AP1510" s="154">
        <v>0</v>
      </c>
      <c r="AQ1510" s="154">
        <v>0</v>
      </c>
      <c r="AR1510" s="154">
        <v>0</v>
      </c>
      <c r="AS1510" s="154">
        <v>0</v>
      </c>
      <c r="AT1510" s="154">
        <v>0</v>
      </c>
      <c r="AU1510" s="154">
        <v>0</v>
      </c>
      <c r="AV1510" s="154">
        <v>0</v>
      </c>
      <c r="AW1510" s="154">
        <v>0</v>
      </c>
      <c r="AX1510" s="154">
        <v>0</v>
      </c>
      <c r="AY1510" s="154">
        <v>0</v>
      </c>
      <c r="AZ1510" s="154">
        <v>0</v>
      </c>
      <c r="BA1510" s="154">
        <v>0</v>
      </c>
      <c r="BB1510" s="154">
        <v>0</v>
      </c>
      <c r="BC1510" s="22">
        <f t="shared" si="69"/>
        <v>0</v>
      </c>
      <c r="BD1510" s="22">
        <f t="shared" si="70"/>
        <v>0</v>
      </c>
      <c r="BE1510" s="22">
        <f t="shared" si="71"/>
        <v>0</v>
      </c>
    </row>
    <row r="1511" spans="1:57" x14ac:dyDescent="0.3">
      <c r="A1511" s="23" t="s">
        <v>2981</v>
      </c>
      <c r="B1511" s="85" t="s">
        <v>2978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5">
        <v>45110</v>
      </c>
      <c r="AF1511" s="147">
        <v>46571</v>
      </c>
      <c r="AG1511" s="83">
        <v>198240</v>
      </c>
      <c r="AH1511" s="83">
        <v>2.8416666666666668</v>
      </c>
      <c r="AI1511" s="83">
        <v>4</v>
      </c>
      <c r="AJ1511" s="142">
        <v>4.7100000000000003E-2</v>
      </c>
      <c r="AK1511" s="79" t="s">
        <v>651</v>
      </c>
      <c r="AL1511" s="79" t="s">
        <v>652</v>
      </c>
      <c r="AM1511" s="154">
        <v>0</v>
      </c>
      <c r="AN1511" s="154">
        <v>0</v>
      </c>
      <c r="AO1511" s="154">
        <v>0</v>
      </c>
      <c r="AP1511" s="154">
        <v>0</v>
      </c>
      <c r="AQ1511" s="154">
        <v>0</v>
      </c>
      <c r="AR1511" s="154">
        <v>0</v>
      </c>
      <c r="AS1511" s="154">
        <v>0</v>
      </c>
      <c r="AT1511" s="154">
        <v>0</v>
      </c>
      <c r="AU1511" s="154">
        <v>0</v>
      </c>
      <c r="AV1511" s="154">
        <v>0</v>
      </c>
      <c r="AW1511" s="154">
        <v>0</v>
      </c>
      <c r="AX1511" s="154">
        <v>0</v>
      </c>
      <c r="AY1511" s="154">
        <v>0</v>
      </c>
      <c r="AZ1511" s="154">
        <v>0</v>
      </c>
      <c r="BA1511" s="154">
        <v>0</v>
      </c>
      <c r="BB1511" s="154">
        <v>0</v>
      </c>
      <c r="BC1511" s="22">
        <f t="shared" si="69"/>
        <v>0</v>
      </c>
      <c r="BD1511" s="22">
        <f t="shared" si="70"/>
        <v>0</v>
      </c>
      <c r="BE1511" s="22">
        <f t="shared" si="71"/>
        <v>0</v>
      </c>
    </row>
    <row r="1512" spans="1:57" x14ac:dyDescent="0.3">
      <c r="A1512" s="23" t="s">
        <v>2982</v>
      </c>
      <c r="B1512" s="85" t="s">
        <v>2978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5">
        <v>45110</v>
      </c>
      <c r="AF1512" s="147">
        <v>46937</v>
      </c>
      <c r="AG1512" s="83">
        <v>2892917.5</v>
      </c>
      <c r="AH1512" s="83">
        <v>3.8416666666666668</v>
      </c>
      <c r="AI1512" s="83">
        <v>5</v>
      </c>
      <c r="AJ1512" s="142">
        <v>5.0700000000000002E-2</v>
      </c>
      <c r="AK1512" s="79" t="s">
        <v>651</v>
      </c>
      <c r="AL1512" s="79" t="s">
        <v>652</v>
      </c>
      <c r="AM1512" s="154">
        <v>0</v>
      </c>
      <c r="AN1512" s="154">
        <v>0</v>
      </c>
      <c r="AO1512" s="154">
        <v>0</v>
      </c>
      <c r="AP1512" s="154">
        <v>0</v>
      </c>
      <c r="AQ1512" s="154">
        <v>0</v>
      </c>
      <c r="AR1512" s="154">
        <v>0</v>
      </c>
      <c r="AS1512" s="154">
        <v>0</v>
      </c>
      <c r="AT1512" s="154">
        <v>0</v>
      </c>
      <c r="AU1512" s="154">
        <v>0</v>
      </c>
      <c r="AV1512" s="154">
        <v>0</v>
      </c>
      <c r="AW1512" s="154">
        <v>0</v>
      </c>
      <c r="AX1512" s="154">
        <v>0</v>
      </c>
      <c r="AY1512" s="154">
        <v>0</v>
      </c>
      <c r="AZ1512" s="154">
        <v>0</v>
      </c>
      <c r="BA1512" s="154">
        <v>0</v>
      </c>
      <c r="BB1512" s="154">
        <v>0</v>
      </c>
      <c r="BC1512" s="22">
        <f t="shared" si="69"/>
        <v>0</v>
      </c>
      <c r="BD1512" s="22">
        <f t="shared" si="70"/>
        <v>0</v>
      </c>
      <c r="BE1512" s="22">
        <f t="shared" si="71"/>
        <v>0</v>
      </c>
    </row>
    <row r="1513" spans="1:57" x14ac:dyDescent="0.3">
      <c r="A1513" s="23" t="s">
        <v>2983</v>
      </c>
      <c r="B1513" s="85" t="s">
        <v>2978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5">
        <v>45110</v>
      </c>
      <c r="AF1513" s="147">
        <v>47302</v>
      </c>
      <c r="AG1513" s="83">
        <v>11498657.5</v>
      </c>
      <c r="AH1513" s="83">
        <v>4.8416666666666668</v>
      </c>
      <c r="AI1513" s="83">
        <v>6</v>
      </c>
      <c r="AJ1513" s="142">
        <v>5.3600000000000002E-2</v>
      </c>
      <c r="AK1513" s="79" t="s">
        <v>651</v>
      </c>
      <c r="AL1513" s="79" t="s">
        <v>652</v>
      </c>
      <c r="AM1513" s="154">
        <v>0</v>
      </c>
      <c r="AN1513" s="154">
        <v>0</v>
      </c>
      <c r="AO1513" s="154">
        <v>0</v>
      </c>
      <c r="AP1513" s="154">
        <v>0</v>
      </c>
      <c r="AQ1513" s="154">
        <v>0</v>
      </c>
      <c r="AR1513" s="154">
        <v>0</v>
      </c>
      <c r="AS1513" s="154">
        <v>0</v>
      </c>
      <c r="AT1513" s="154">
        <v>0</v>
      </c>
      <c r="AU1513" s="154">
        <v>0</v>
      </c>
      <c r="AV1513" s="154">
        <v>0</v>
      </c>
      <c r="AW1513" s="154">
        <v>0</v>
      </c>
      <c r="AX1513" s="154">
        <v>0</v>
      </c>
      <c r="AY1513" s="154">
        <v>0</v>
      </c>
      <c r="AZ1513" s="154">
        <v>0</v>
      </c>
      <c r="BA1513" s="154">
        <v>0</v>
      </c>
      <c r="BB1513" s="154">
        <v>0</v>
      </c>
      <c r="BC1513" s="22">
        <f t="shared" si="69"/>
        <v>0</v>
      </c>
      <c r="BD1513" s="22">
        <f t="shared" si="70"/>
        <v>0</v>
      </c>
      <c r="BE1513" s="22">
        <f t="shared" si="71"/>
        <v>0</v>
      </c>
    </row>
    <row r="1514" spans="1:57" x14ac:dyDescent="0.3">
      <c r="A1514" s="23" t="s">
        <v>2984</v>
      </c>
      <c r="B1514" s="85" t="s">
        <v>2985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7826300</v>
      </c>
      <c r="AA1514" s="77">
        <v>0</v>
      </c>
      <c r="AB1514" s="77">
        <v>0</v>
      </c>
      <c r="AC1514" s="77">
        <v>0</v>
      </c>
      <c r="AD1514" s="77">
        <v>200000000</v>
      </c>
      <c r="AE1514" s="145">
        <v>44984</v>
      </c>
      <c r="AF1514" s="147">
        <v>48637</v>
      </c>
      <c r="AG1514" s="83">
        <v>200000000</v>
      </c>
      <c r="AH1514" s="83">
        <v>8.4916666666666671</v>
      </c>
      <c r="AI1514" s="83">
        <v>10</v>
      </c>
      <c r="AJ1514" s="142">
        <v>7.8262999999999999E-2</v>
      </c>
      <c r="AK1514" s="79" t="s">
        <v>651</v>
      </c>
      <c r="AL1514" s="79" t="s">
        <v>652</v>
      </c>
      <c r="AM1514" s="154">
        <v>0</v>
      </c>
      <c r="AN1514" s="154">
        <v>0</v>
      </c>
      <c r="AO1514" s="154">
        <v>0</v>
      </c>
      <c r="AP1514" s="154">
        <v>0</v>
      </c>
      <c r="AQ1514" s="154">
        <v>0</v>
      </c>
      <c r="AR1514" s="154">
        <v>0</v>
      </c>
      <c r="AS1514" s="154">
        <v>0</v>
      </c>
      <c r="AT1514" s="154">
        <v>0</v>
      </c>
      <c r="AU1514" s="154">
        <v>0</v>
      </c>
      <c r="AV1514" s="154">
        <v>0</v>
      </c>
      <c r="AW1514" s="154">
        <v>0</v>
      </c>
      <c r="AX1514" s="154">
        <v>0</v>
      </c>
      <c r="AY1514" s="154">
        <v>0</v>
      </c>
      <c r="AZ1514" s="154">
        <v>0</v>
      </c>
      <c r="BA1514" s="154">
        <v>0</v>
      </c>
      <c r="BB1514" s="154">
        <v>0</v>
      </c>
      <c r="BC1514" s="22">
        <f t="shared" si="69"/>
        <v>0</v>
      </c>
      <c r="BD1514" s="22">
        <f t="shared" si="70"/>
        <v>0</v>
      </c>
      <c r="BE1514" s="22">
        <f t="shared" si="71"/>
        <v>0</v>
      </c>
    </row>
    <row r="1515" spans="1:57" x14ac:dyDescent="0.3">
      <c r="A1515" s="23" t="s">
        <v>2986</v>
      </c>
      <c r="B1515" s="85" t="s">
        <v>2987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45">
        <v>44995</v>
      </c>
      <c r="AF1515" s="147">
        <v>46822</v>
      </c>
      <c r="AG1515" s="83">
        <v>2296720.37</v>
      </c>
      <c r="AH1515" s="83">
        <v>3.5277777777777777</v>
      </c>
      <c r="AI1515" s="83">
        <v>5</v>
      </c>
      <c r="AJ1515" s="142">
        <v>7.1294999999999997E-2</v>
      </c>
      <c r="AK1515" s="79" t="s">
        <v>651</v>
      </c>
      <c r="AL1515" s="79" t="s">
        <v>652</v>
      </c>
      <c r="AM1515" s="154">
        <v>0</v>
      </c>
      <c r="AN1515" s="154">
        <v>0</v>
      </c>
      <c r="AO1515" s="154">
        <v>0</v>
      </c>
      <c r="AP1515" s="154">
        <v>0</v>
      </c>
      <c r="AQ1515" s="154">
        <v>0</v>
      </c>
      <c r="AR1515" s="154">
        <v>0</v>
      </c>
      <c r="AS1515" s="154">
        <v>0</v>
      </c>
      <c r="AT1515" s="154">
        <v>0</v>
      </c>
      <c r="AU1515" s="154">
        <v>0</v>
      </c>
      <c r="AV1515" s="154">
        <v>0</v>
      </c>
      <c r="AW1515" s="154">
        <v>0</v>
      </c>
      <c r="AX1515" s="154">
        <v>0</v>
      </c>
      <c r="AY1515" s="154">
        <v>0</v>
      </c>
      <c r="AZ1515" s="154">
        <v>0</v>
      </c>
      <c r="BA1515" s="154">
        <v>0</v>
      </c>
      <c r="BB1515" s="154">
        <v>0</v>
      </c>
      <c r="BC1515" s="22">
        <f t="shared" si="69"/>
        <v>0</v>
      </c>
      <c r="BD1515" s="22">
        <f t="shared" si="70"/>
        <v>0</v>
      </c>
      <c r="BE1515" s="22">
        <f t="shared" si="71"/>
        <v>0</v>
      </c>
    </row>
    <row r="1516" spans="1:57" x14ac:dyDescent="0.3">
      <c r="A1516" s="23" t="s">
        <v>2988</v>
      </c>
      <c r="B1516" s="85" t="s">
        <v>2989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45">
        <v>44995</v>
      </c>
      <c r="AF1516" s="147">
        <v>46822</v>
      </c>
      <c r="AG1516" s="83">
        <v>3690219.5</v>
      </c>
      <c r="AH1516" s="83">
        <v>3.5277777777777777</v>
      </c>
      <c r="AI1516" s="83">
        <v>5</v>
      </c>
      <c r="AJ1516" s="142">
        <v>7.1294999999999997E-2</v>
      </c>
      <c r="AK1516" s="79" t="s">
        <v>651</v>
      </c>
      <c r="AL1516" s="79" t="s">
        <v>652</v>
      </c>
      <c r="AM1516" s="154">
        <v>0</v>
      </c>
      <c r="AN1516" s="154">
        <v>0</v>
      </c>
      <c r="AO1516" s="154">
        <v>0</v>
      </c>
      <c r="AP1516" s="154">
        <v>0</v>
      </c>
      <c r="AQ1516" s="154">
        <v>0</v>
      </c>
      <c r="AR1516" s="154">
        <v>0</v>
      </c>
      <c r="AS1516" s="154">
        <v>0</v>
      </c>
      <c r="AT1516" s="154">
        <v>0</v>
      </c>
      <c r="AU1516" s="154">
        <v>0</v>
      </c>
      <c r="AV1516" s="154">
        <v>0</v>
      </c>
      <c r="AW1516" s="154">
        <v>0</v>
      </c>
      <c r="AX1516" s="154">
        <v>0</v>
      </c>
      <c r="AY1516" s="154">
        <v>0</v>
      </c>
      <c r="AZ1516" s="154">
        <v>0</v>
      </c>
      <c r="BA1516" s="154">
        <v>0</v>
      </c>
      <c r="BB1516" s="154">
        <v>0</v>
      </c>
      <c r="BC1516" s="22">
        <f t="shared" si="69"/>
        <v>0</v>
      </c>
      <c r="BD1516" s="22">
        <f t="shared" si="70"/>
        <v>0</v>
      </c>
      <c r="BE1516" s="22">
        <f t="shared" si="71"/>
        <v>0</v>
      </c>
    </row>
    <row r="1517" spans="1:57" x14ac:dyDescent="0.3">
      <c r="A1517" s="23" t="s">
        <v>2990</v>
      </c>
      <c r="B1517" s="85" t="s">
        <v>2991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45">
        <v>45000</v>
      </c>
      <c r="AF1517" s="147">
        <v>47192</v>
      </c>
      <c r="AG1517" s="83">
        <v>2864683.39</v>
      </c>
      <c r="AH1517" s="83">
        <v>4.541666666666667</v>
      </c>
      <c r="AI1517" s="83">
        <v>6</v>
      </c>
      <c r="AJ1517" s="142">
        <v>7.3772000000000004E-2</v>
      </c>
      <c r="AK1517" s="79" t="s">
        <v>651</v>
      </c>
      <c r="AL1517" s="79" t="s">
        <v>652</v>
      </c>
      <c r="AM1517" s="154">
        <v>0</v>
      </c>
      <c r="AN1517" s="154">
        <v>0</v>
      </c>
      <c r="AO1517" s="154">
        <v>0</v>
      </c>
      <c r="AP1517" s="154">
        <v>0</v>
      </c>
      <c r="AQ1517" s="154">
        <v>0</v>
      </c>
      <c r="AR1517" s="154">
        <v>0</v>
      </c>
      <c r="AS1517" s="154">
        <v>0</v>
      </c>
      <c r="AT1517" s="154">
        <v>0</v>
      </c>
      <c r="AU1517" s="154">
        <v>0</v>
      </c>
      <c r="AV1517" s="154">
        <v>0</v>
      </c>
      <c r="AW1517" s="154">
        <v>0</v>
      </c>
      <c r="AX1517" s="154">
        <v>0</v>
      </c>
      <c r="AY1517" s="154">
        <v>0</v>
      </c>
      <c r="AZ1517" s="154">
        <v>0</v>
      </c>
      <c r="BA1517" s="154">
        <v>0</v>
      </c>
      <c r="BB1517" s="154">
        <v>0</v>
      </c>
      <c r="BC1517" s="22">
        <f t="shared" si="69"/>
        <v>0</v>
      </c>
      <c r="BD1517" s="22">
        <f t="shared" si="70"/>
        <v>0</v>
      </c>
      <c r="BE1517" s="22">
        <f t="shared" si="71"/>
        <v>0</v>
      </c>
    </row>
    <row r="1518" spans="1:57" x14ac:dyDescent="0.3">
      <c r="A1518" s="23" t="s">
        <v>2992</v>
      </c>
      <c r="B1518" s="85" t="s">
        <v>2993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0</v>
      </c>
      <c r="X1518" s="77">
        <v>0</v>
      </c>
      <c r="Y1518" s="77">
        <v>0</v>
      </c>
      <c r="Z1518" s="77">
        <v>0</v>
      </c>
      <c r="AA1518" s="77">
        <v>0</v>
      </c>
      <c r="AB1518" s="77">
        <v>0</v>
      </c>
      <c r="AC1518" s="77">
        <v>0</v>
      </c>
      <c r="AD1518" s="77">
        <v>0</v>
      </c>
      <c r="AE1518" s="145">
        <v>45118</v>
      </c>
      <c r="AF1518" s="147">
        <v>45484</v>
      </c>
      <c r="AG1518" s="83">
        <v>53100</v>
      </c>
      <c r="AH1518" s="83">
        <v>0</v>
      </c>
      <c r="AI1518" s="83">
        <v>0</v>
      </c>
      <c r="AJ1518" s="142">
        <v>3.2500000000000001E-2</v>
      </c>
      <c r="AK1518" s="79" t="s">
        <v>651</v>
      </c>
      <c r="AL1518" s="79" t="s">
        <v>652</v>
      </c>
      <c r="AM1518" s="154">
        <v>0</v>
      </c>
      <c r="AN1518" s="154">
        <v>0</v>
      </c>
      <c r="AO1518" s="154">
        <v>0</v>
      </c>
      <c r="AP1518" s="154">
        <v>0</v>
      </c>
      <c r="AQ1518" s="154">
        <v>0</v>
      </c>
      <c r="AR1518" s="154">
        <v>0</v>
      </c>
      <c r="AS1518" s="154">
        <v>0</v>
      </c>
      <c r="AT1518" s="154">
        <v>0</v>
      </c>
      <c r="AU1518" s="154">
        <v>0</v>
      </c>
      <c r="AV1518" s="154">
        <v>0</v>
      </c>
      <c r="AW1518" s="154">
        <v>0</v>
      </c>
      <c r="AX1518" s="154">
        <v>0</v>
      </c>
      <c r="AY1518" s="154">
        <v>0</v>
      </c>
      <c r="AZ1518" s="154">
        <v>0</v>
      </c>
      <c r="BA1518" s="154">
        <v>0</v>
      </c>
      <c r="BB1518" s="154">
        <v>0</v>
      </c>
      <c r="BC1518" s="22">
        <f t="shared" si="69"/>
        <v>0</v>
      </c>
      <c r="BD1518" s="22">
        <f t="shared" si="70"/>
        <v>0</v>
      </c>
      <c r="BE1518" s="22">
        <f t="shared" si="71"/>
        <v>0</v>
      </c>
    </row>
    <row r="1519" spans="1:57" x14ac:dyDescent="0.3">
      <c r="A1519" s="23" t="s">
        <v>2994</v>
      </c>
      <c r="B1519" s="85" t="s">
        <v>2993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5">
        <v>45118</v>
      </c>
      <c r="AF1519" s="147">
        <v>45849</v>
      </c>
      <c r="AG1519" s="83">
        <v>180540</v>
      </c>
      <c r="AH1519" s="83">
        <v>0.86388888888888893</v>
      </c>
      <c r="AI1519" s="83">
        <v>2</v>
      </c>
      <c r="AJ1519" s="142">
        <v>3.8199999999999998E-2</v>
      </c>
      <c r="AK1519" s="79" t="s">
        <v>651</v>
      </c>
      <c r="AL1519" s="79" t="s">
        <v>652</v>
      </c>
      <c r="AM1519" s="154">
        <v>0</v>
      </c>
      <c r="AN1519" s="154">
        <v>0</v>
      </c>
      <c r="AO1519" s="154">
        <v>0</v>
      </c>
      <c r="AP1519" s="154">
        <v>0</v>
      </c>
      <c r="AQ1519" s="154">
        <v>90270</v>
      </c>
      <c r="AR1519" s="154">
        <v>0</v>
      </c>
      <c r="AS1519" s="154">
        <v>0</v>
      </c>
      <c r="AT1519" s="154">
        <v>0</v>
      </c>
      <c r="AU1519" s="154">
        <v>0</v>
      </c>
      <c r="AV1519" s="154">
        <v>0</v>
      </c>
      <c r="AW1519" s="154">
        <v>90270</v>
      </c>
      <c r="AX1519" s="154">
        <v>0</v>
      </c>
      <c r="AY1519" s="154">
        <v>0</v>
      </c>
      <c r="AZ1519" s="154">
        <v>0</v>
      </c>
      <c r="BA1519" s="154">
        <v>0</v>
      </c>
      <c r="BB1519" s="154">
        <v>0</v>
      </c>
      <c r="BC1519" s="22">
        <f t="shared" si="69"/>
        <v>0</v>
      </c>
      <c r="BD1519" s="22">
        <f t="shared" si="70"/>
        <v>180540</v>
      </c>
      <c r="BE1519" s="22">
        <f t="shared" si="71"/>
        <v>180540</v>
      </c>
    </row>
    <row r="1520" spans="1:57" x14ac:dyDescent="0.3">
      <c r="A1520" s="23" t="s">
        <v>2995</v>
      </c>
      <c r="B1520" s="85" t="s">
        <v>2993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5">
        <v>45118</v>
      </c>
      <c r="AF1520" s="147">
        <v>46214</v>
      </c>
      <c r="AG1520" s="83">
        <v>165642.5</v>
      </c>
      <c r="AH1520" s="83">
        <v>1.8638888888888889</v>
      </c>
      <c r="AI1520" s="83">
        <v>3</v>
      </c>
      <c r="AJ1520" s="142">
        <v>4.2999999999999997E-2</v>
      </c>
      <c r="AK1520" s="79" t="s">
        <v>651</v>
      </c>
      <c r="AL1520" s="79" t="s">
        <v>652</v>
      </c>
      <c r="AM1520" s="154">
        <v>0</v>
      </c>
      <c r="AN1520" s="154">
        <v>0</v>
      </c>
      <c r="AO1520" s="154">
        <v>0</v>
      </c>
      <c r="AP1520" s="154">
        <v>0</v>
      </c>
      <c r="AQ1520" s="154">
        <v>0</v>
      </c>
      <c r="AR1520" s="154">
        <v>0</v>
      </c>
      <c r="AS1520" s="154">
        <v>0</v>
      </c>
      <c r="AT1520" s="154">
        <v>0</v>
      </c>
      <c r="AU1520" s="154">
        <v>0</v>
      </c>
      <c r="AV1520" s="154">
        <v>0</v>
      </c>
      <c r="AW1520" s="154">
        <v>0</v>
      </c>
      <c r="AX1520" s="154">
        <v>0</v>
      </c>
      <c r="AY1520" s="154">
        <v>0</v>
      </c>
      <c r="AZ1520" s="154">
        <v>0</v>
      </c>
      <c r="BA1520" s="154">
        <v>0</v>
      </c>
      <c r="BB1520" s="154">
        <v>0</v>
      </c>
      <c r="BC1520" s="22">
        <f t="shared" si="69"/>
        <v>0</v>
      </c>
      <c r="BD1520" s="22">
        <f t="shared" si="70"/>
        <v>0</v>
      </c>
      <c r="BE1520" s="22">
        <f t="shared" si="71"/>
        <v>0</v>
      </c>
    </row>
    <row r="1521" spans="1:57" x14ac:dyDescent="0.3">
      <c r="A1521" s="23" t="s">
        <v>2996</v>
      </c>
      <c r="B1521" s="85" t="s">
        <v>2993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5">
        <v>45118</v>
      </c>
      <c r="AF1521" s="147">
        <v>46579</v>
      </c>
      <c r="AG1521" s="83">
        <v>89827.5</v>
      </c>
      <c r="AH1521" s="83">
        <v>2.8638888888888889</v>
      </c>
      <c r="AI1521" s="83">
        <v>4</v>
      </c>
      <c r="AJ1521" s="142">
        <v>4.7100000000000003E-2</v>
      </c>
      <c r="AK1521" s="79" t="s">
        <v>651</v>
      </c>
      <c r="AL1521" s="79" t="s">
        <v>652</v>
      </c>
      <c r="AM1521" s="154">
        <v>0</v>
      </c>
      <c r="AN1521" s="154">
        <v>0</v>
      </c>
      <c r="AO1521" s="154">
        <v>0</v>
      </c>
      <c r="AP1521" s="154">
        <v>0</v>
      </c>
      <c r="AQ1521" s="154">
        <v>0</v>
      </c>
      <c r="AR1521" s="154">
        <v>0</v>
      </c>
      <c r="AS1521" s="154">
        <v>0</v>
      </c>
      <c r="AT1521" s="154">
        <v>0</v>
      </c>
      <c r="AU1521" s="154">
        <v>0</v>
      </c>
      <c r="AV1521" s="154">
        <v>0</v>
      </c>
      <c r="AW1521" s="154">
        <v>0</v>
      </c>
      <c r="AX1521" s="154">
        <v>0</v>
      </c>
      <c r="AY1521" s="154">
        <v>0</v>
      </c>
      <c r="AZ1521" s="154">
        <v>0</v>
      </c>
      <c r="BA1521" s="154">
        <v>0</v>
      </c>
      <c r="BB1521" s="154">
        <v>0</v>
      </c>
      <c r="BC1521" s="22">
        <f t="shared" si="69"/>
        <v>0</v>
      </c>
      <c r="BD1521" s="22">
        <f t="shared" si="70"/>
        <v>0</v>
      </c>
      <c r="BE1521" s="22">
        <f t="shared" si="71"/>
        <v>0</v>
      </c>
    </row>
    <row r="1522" spans="1:57" x14ac:dyDescent="0.3">
      <c r="A1522" s="23" t="s">
        <v>2997</v>
      </c>
      <c r="B1522" s="85" t="s">
        <v>2993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5">
        <v>45118</v>
      </c>
      <c r="AF1522" s="147">
        <v>46945</v>
      </c>
      <c r="AG1522" s="83">
        <v>162840</v>
      </c>
      <c r="AH1522" s="83">
        <v>3.8638888888888889</v>
      </c>
      <c r="AI1522" s="83">
        <v>5</v>
      </c>
      <c r="AJ1522" s="142">
        <v>5.0700000000000002E-2</v>
      </c>
      <c r="AK1522" s="79" t="s">
        <v>651</v>
      </c>
      <c r="AL1522" s="79" t="s">
        <v>652</v>
      </c>
      <c r="AM1522" s="154">
        <v>0</v>
      </c>
      <c r="AN1522" s="154">
        <v>0</v>
      </c>
      <c r="AO1522" s="154">
        <v>0</v>
      </c>
      <c r="AP1522" s="154">
        <v>0</v>
      </c>
      <c r="AQ1522" s="154">
        <v>0</v>
      </c>
      <c r="AR1522" s="154">
        <v>0</v>
      </c>
      <c r="AS1522" s="154">
        <v>0</v>
      </c>
      <c r="AT1522" s="154">
        <v>0</v>
      </c>
      <c r="AU1522" s="154">
        <v>0</v>
      </c>
      <c r="AV1522" s="154">
        <v>0</v>
      </c>
      <c r="AW1522" s="154">
        <v>0</v>
      </c>
      <c r="AX1522" s="154">
        <v>0</v>
      </c>
      <c r="AY1522" s="154">
        <v>0</v>
      </c>
      <c r="AZ1522" s="154">
        <v>0</v>
      </c>
      <c r="BA1522" s="154">
        <v>0</v>
      </c>
      <c r="BB1522" s="154">
        <v>0</v>
      </c>
      <c r="BC1522" s="22">
        <f t="shared" si="69"/>
        <v>0</v>
      </c>
      <c r="BD1522" s="22">
        <f t="shared" si="70"/>
        <v>0</v>
      </c>
      <c r="BE1522" s="22">
        <f t="shared" si="71"/>
        <v>0</v>
      </c>
    </row>
    <row r="1523" spans="1:57" x14ac:dyDescent="0.3">
      <c r="A1523" s="23" t="s">
        <v>2998</v>
      </c>
      <c r="B1523" s="85" t="s">
        <v>2993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5">
        <v>45118</v>
      </c>
      <c r="AF1523" s="147">
        <v>47310</v>
      </c>
      <c r="AG1523" s="83">
        <v>93367.5</v>
      </c>
      <c r="AH1523" s="83">
        <v>4.8638888888888889</v>
      </c>
      <c r="AI1523" s="83">
        <v>6</v>
      </c>
      <c r="AJ1523" s="142">
        <v>5.3600000000000002E-2</v>
      </c>
      <c r="AK1523" s="79" t="s">
        <v>651</v>
      </c>
      <c r="AL1523" s="79" t="s">
        <v>652</v>
      </c>
      <c r="AM1523" s="154">
        <v>0</v>
      </c>
      <c r="AN1523" s="154">
        <v>0</v>
      </c>
      <c r="AO1523" s="154">
        <v>0</v>
      </c>
      <c r="AP1523" s="154">
        <v>0</v>
      </c>
      <c r="AQ1523" s="154">
        <v>0</v>
      </c>
      <c r="AR1523" s="154">
        <v>0</v>
      </c>
      <c r="AS1523" s="154">
        <v>0</v>
      </c>
      <c r="AT1523" s="154">
        <v>0</v>
      </c>
      <c r="AU1523" s="154">
        <v>0</v>
      </c>
      <c r="AV1523" s="154">
        <v>0</v>
      </c>
      <c r="AW1523" s="154">
        <v>0</v>
      </c>
      <c r="AX1523" s="154">
        <v>0</v>
      </c>
      <c r="AY1523" s="154">
        <v>0</v>
      </c>
      <c r="AZ1523" s="154">
        <v>0</v>
      </c>
      <c r="BA1523" s="154">
        <v>0</v>
      </c>
      <c r="BB1523" s="154">
        <v>0</v>
      </c>
      <c r="BC1523" s="22">
        <f t="shared" si="69"/>
        <v>0</v>
      </c>
      <c r="BD1523" s="22">
        <f t="shared" si="70"/>
        <v>0</v>
      </c>
      <c r="BE1523" s="22">
        <f t="shared" si="71"/>
        <v>0</v>
      </c>
    </row>
    <row r="1524" spans="1:57" x14ac:dyDescent="0.3">
      <c r="A1524" s="23" t="s">
        <v>2999</v>
      </c>
      <c r="B1524" s="85" t="s">
        <v>2993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5">
        <v>45118</v>
      </c>
      <c r="AF1524" s="147">
        <v>47675</v>
      </c>
      <c r="AG1524" s="83">
        <v>99710</v>
      </c>
      <c r="AH1524" s="83">
        <v>5.8638888888888889</v>
      </c>
      <c r="AI1524" s="83">
        <v>7</v>
      </c>
      <c r="AJ1524" s="142">
        <v>5.6399999999999999E-2</v>
      </c>
      <c r="AK1524" s="79" t="s">
        <v>651</v>
      </c>
      <c r="AL1524" s="79" t="s">
        <v>652</v>
      </c>
      <c r="AM1524" s="154">
        <v>0</v>
      </c>
      <c r="AN1524" s="154">
        <v>0</v>
      </c>
      <c r="AO1524" s="154">
        <v>0</v>
      </c>
      <c r="AP1524" s="154">
        <v>0</v>
      </c>
      <c r="AQ1524" s="154">
        <v>0</v>
      </c>
      <c r="AR1524" s="154">
        <v>0</v>
      </c>
      <c r="AS1524" s="154">
        <v>0</v>
      </c>
      <c r="AT1524" s="154">
        <v>0</v>
      </c>
      <c r="AU1524" s="154">
        <v>0</v>
      </c>
      <c r="AV1524" s="154">
        <v>0</v>
      </c>
      <c r="AW1524" s="154">
        <v>0</v>
      </c>
      <c r="AX1524" s="154">
        <v>0</v>
      </c>
      <c r="AY1524" s="154">
        <v>0</v>
      </c>
      <c r="AZ1524" s="154">
        <v>0</v>
      </c>
      <c r="BA1524" s="154">
        <v>0</v>
      </c>
      <c r="BB1524" s="154">
        <v>0</v>
      </c>
      <c r="BC1524" s="22">
        <f t="shared" si="69"/>
        <v>0</v>
      </c>
      <c r="BD1524" s="22">
        <f t="shared" si="70"/>
        <v>0</v>
      </c>
      <c r="BE1524" s="22">
        <f t="shared" si="71"/>
        <v>0</v>
      </c>
    </row>
    <row r="1525" spans="1:57" x14ac:dyDescent="0.3">
      <c r="A1525" s="23" t="s">
        <v>3000</v>
      </c>
      <c r="B1525" s="85" t="s">
        <v>2993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5">
        <v>45118</v>
      </c>
      <c r="AF1525" s="147">
        <v>48040</v>
      </c>
      <c r="AG1525" s="83">
        <v>451792.5</v>
      </c>
      <c r="AH1525" s="83">
        <v>6.8638888888888889</v>
      </c>
      <c r="AI1525" s="83">
        <v>8</v>
      </c>
      <c r="AJ1525" s="142">
        <v>5.9299999999999999E-2</v>
      </c>
      <c r="AK1525" s="79" t="s">
        <v>651</v>
      </c>
      <c r="AL1525" s="79" t="s">
        <v>652</v>
      </c>
      <c r="AM1525" s="154">
        <v>0</v>
      </c>
      <c r="AN1525" s="154">
        <v>0</v>
      </c>
      <c r="AO1525" s="154">
        <v>0</v>
      </c>
      <c r="AP1525" s="154">
        <v>0</v>
      </c>
      <c r="AQ1525" s="154">
        <v>0</v>
      </c>
      <c r="AR1525" s="154">
        <v>0</v>
      </c>
      <c r="AS1525" s="154">
        <v>0</v>
      </c>
      <c r="AT1525" s="154">
        <v>0</v>
      </c>
      <c r="AU1525" s="154">
        <v>0</v>
      </c>
      <c r="AV1525" s="154">
        <v>0</v>
      </c>
      <c r="AW1525" s="154">
        <v>0</v>
      </c>
      <c r="AX1525" s="154">
        <v>0</v>
      </c>
      <c r="AY1525" s="154">
        <v>0</v>
      </c>
      <c r="AZ1525" s="154">
        <v>0</v>
      </c>
      <c r="BA1525" s="154">
        <v>0</v>
      </c>
      <c r="BB1525" s="154">
        <v>0</v>
      </c>
      <c r="BC1525" s="22">
        <f t="shared" si="69"/>
        <v>0</v>
      </c>
      <c r="BD1525" s="22">
        <f t="shared" si="70"/>
        <v>0</v>
      </c>
      <c r="BE1525" s="22">
        <f t="shared" si="71"/>
        <v>0</v>
      </c>
    </row>
    <row r="1526" spans="1:57" x14ac:dyDescent="0.3">
      <c r="A1526" s="23" t="s">
        <v>3001</v>
      </c>
      <c r="B1526" s="85" t="s">
        <v>2993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5">
        <v>45118</v>
      </c>
      <c r="AF1526" s="147">
        <v>48406</v>
      </c>
      <c r="AG1526" s="83">
        <v>2150402.5</v>
      </c>
      <c r="AH1526" s="83">
        <v>7.8638888888888889</v>
      </c>
      <c r="AI1526" s="83">
        <v>9</v>
      </c>
      <c r="AJ1526" s="142">
        <v>6.2100000000000002E-2</v>
      </c>
      <c r="AK1526" s="79" t="s">
        <v>651</v>
      </c>
      <c r="AL1526" s="79" t="s">
        <v>652</v>
      </c>
      <c r="AM1526" s="154">
        <v>0</v>
      </c>
      <c r="AN1526" s="154">
        <v>0</v>
      </c>
      <c r="AO1526" s="154">
        <v>0</v>
      </c>
      <c r="AP1526" s="154">
        <v>0</v>
      </c>
      <c r="AQ1526" s="154">
        <v>0</v>
      </c>
      <c r="AR1526" s="154">
        <v>0</v>
      </c>
      <c r="AS1526" s="154">
        <v>0</v>
      </c>
      <c r="AT1526" s="154">
        <v>0</v>
      </c>
      <c r="AU1526" s="154">
        <v>0</v>
      </c>
      <c r="AV1526" s="154">
        <v>0</v>
      </c>
      <c r="AW1526" s="154">
        <v>0</v>
      </c>
      <c r="AX1526" s="154">
        <v>0</v>
      </c>
      <c r="AY1526" s="154">
        <v>0</v>
      </c>
      <c r="AZ1526" s="154">
        <v>0</v>
      </c>
      <c r="BA1526" s="154">
        <v>0</v>
      </c>
      <c r="BB1526" s="154">
        <v>0</v>
      </c>
      <c r="BC1526" s="22">
        <f t="shared" si="69"/>
        <v>0</v>
      </c>
      <c r="BD1526" s="22">
        <f t="shared" si="70"/>
        <v>0</v>
      </c>
      <c r="BE1526" s="22">
        <f t="shared" si="71"/>
        <v>0</v>
      </c>
    </row>
    <row r="1527" spans="1:57" x14ac:dyDescent="0.3">
      <c r="A1527" s="23" t="s">
        <v>3002</v>
      </c>
      <c r="B1527" s="85" t="s">
        <v>2993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5">
        <v>45118</v>
      </c>
      <c r="AF1527" s="147">
        <v>48771</v>
      </c>
      <c r="AG1527" s="83">
        <v>1392547.5</v>
      </c>
      <c r="AH1527" s="83">
        <v>8.8638888888888889</v>
      </c>
      <c r="AI1527" s="83">
        <v>10</v>
      </c>
      <c r="AJ1527" s="142">
        <v>6.5000000000000002E-2</v>
      </c>
      <c r="AK1527" s="79" t="s">
        <v>651</v>
      </c>
      <c r="AL1527" s="79" t="s">
        <v>652</v>
      </c>
      <c r="AM1527" s="154">
        <v>0</v>
      </c>
      <c r="AN1527" s="154">
        <v>0</v>
      </c>
      <c r="AO1527" s="154">
        <v>0</v>
      </c>
      <c r="AP1527" s="154">
        <v>0</v>
      </c>
      <c r="AQ1527" s="154">
        <v>0</v>
      </c>
      <c r="AR1527" s="154">
        <v>0</v>
      </c>
      <c r="AS1527" s="154">
        <v>0</v>
      </c>
      <c r="AT1527" s="154">
        <v>0</v>
      </c>
      <c r="AU1527" s="154">
        <v>0</v>
      </c>
      <c r="AV1527" s="154">
        <v>0</v>
      </c>
      <c r="AW1527" s="154">
        <v>0</v>
      </c>
      <c r="AX1527" s="154">
        <v>0</v>
      </c>
      <c r="AY1527" s="154">
        <v>0</v>
      </c>
      <c r="AZ1527" s="154">
        <v>0</v>
      </c>
      <c r="BA1527" s="154">
        <v>0</v>
      </c>
      <c r="BB1527" s="154">
        <v>0</v>
      </c>
      <c r="BC1527" s="22">
        <f t="shared" si="69"/>
        <v>0</v>
      </c>
      <c r="BD1527" s="22">
        <f t="shared" si="70"/>
        <v>0</v>
      </c>
      <c r="BE1527" s="22">
        <f t="shared" si="71"/>
        <v>0</v>
      </c>
    </row>
    <row r="1528" spans="1:57" x14ac:dyDescent="0.3">
      <c r="A1528" s="23" t="s">
        <v>3003</v>
      </c>
      <c r="B1528" s="85" t="s">
        <v>3004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5">
        <v>45000</v>
      </c>
      <c r="AF1528" s="147">
        <v>47192</v>
      </c>
      <c r="AG1528" s="83">
        <v>5667701.0899999999</v>
      </c>
      <c r="AH1528" s="83">
        <v>4.541666666666667</v>
      </c>
      <c r="AI1528" s="83">
        <v>6</v>
      </c>
      <c r="AJ1528" s="142">
        <v>7.3772000000000004E-2</v>
      </c>
      <c r="AK1528" s="79" t="s">
        <v>651</v>
      </c>
      <c r="AL1528" s="79" t="s">
        <v>652</v>
      </c>
      <c r="AM1528" s="154">
        <v>0</v>
      </c>
      <c r="AN1528" s="154">
        <v>0</v>
      </c>
      <c r="AO1528" s="154">
        <v>0</v>
      </c>
      <c r="AP1528" s="154">
        <v>0</v>
      </c>
      <c r="AQ1528" s="154">
        <v>0</v>
      </c>
      <c r="AR1528" s="154">
        <v>0</v>
      </c>
      <c r="AS1528" s="154">
        <v>0</v>
      </c>
      <c r="AT1528" s="154">
        <v>0</v>
      </c>
      <c r="AU1528" s="154">
        <v>0</v>
      </c>
      <c r="AV1528" s="154">
        <v>0</v>
      </c>
      <c r="AW1528" s="154">
        <v>0</v>
      </c>
      <c r="AX1528" s="154">
        <v>0</v>
      </c>
      <c r="AY1528" s="154">
        <v>0</v>
      </c>
      <c r="AZ1528" s="154">
        <v>0</v>
      </c>
      <c r="BA1528" s="154">
        <v>0</v>
      </c>
      <c r="BB1528" s="154">
        <v>0</v>
      </c>
      <c r="BC1528" s="22">
        <f t="shared" si="69"/>
        <v>0</v>
      </c>
      <c r="BD1528" s="22">
        <f t="shared" si="70"/>
        <v>0</v>
      </c>
      <c r="BE1528" s="22">
        <f t="shared" si="71"/>
        <v>0</v>
      </c>
    </row>
    <row r="1529" spans="1:57" x14ac:dyDescent="0.3">
      <c r="A1529" s="23" t="s">
        <v>3005</v>
      </c>
      <c r="B1529" s="85" t="s">
        <v>3006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45">
        <v>45000</v>
      </c>
      <c r="AF1529" s="147">
        <v>47192</v>
      </c>
      <c r="AG1529" s="83">
        <v>2327282.14</v>
      </c>
      <c r="AH1529" s="83">
        <v>4.541666666666667</v>
      </c>
      <c r="AI1529" s="83">
        <v>6</v>
      </c>
      <c r="AJ1529" s="142">
        <v>7.3772000000000004E-2</v>
      </c>
      <c r="AK1529" s="79" t="s">
        <v>651</v>
      </c>
      <c r="AL1529" s="79" t="s">
        <v>652</v>
      </c>
      <c r="AM1529" s="154">
        <v>0</v>
      </c>
      <c r="AN1529" s="154">
        <v>0</v>
      </c>
      <c r="AO1529" s="154">
        <v>0</v>
      </c>
      <c r="AP1529" s="154">
        <v>0</v>
      </c>
      <c r="AQ1529" s="154">
        <v>0</v>
      </c>
      <c r="AR1529" s="154">
        <v>0</v>
      </c>
      <c r="AS1529" s="154">
        <v>0</v>
      </c>
      <c r="AT1529" s="154">
        <v>0</v>
      </c>
      <c r="AU1529" s="154">
        <v>0</v>
      </c>
      <c r="AV1529" s="154">
        <v>0</v>
      </c>
      <c r="AW1529" s="154">
        <v>0</v>
      </c>
      <c r="AX1529" s="154">
        <v>0</v>
      </c>
      <c r="AY1529" s="154">
        <v>0</v>
      </c>
      <c r="AZ1529" s="154">
        <v>0</v>
      </c>
      <c r="BA1529" s="154">
        <v>0</v>
      </c>
      <c r="BB1529" s="154">
        <v>0</v>
      </c>
      <c r="BC1529" s="22">
        <f t="shared" si="69"/>
        <v>0</v>
      </c>
      <c r="BD1529" s="22">
        <f t="shared" si="70"/>
        <v>0</v>
      </c>
      <c r="BE1529" s="22">
        <f t="shared" si="71"/>
        <v>0</v>
      </c>
    </row>
    <row r="1530" spans="1:57" x14ac:dyDescent="0.3">
      <c r="A1530" s="23" t="s">
        <v>3007</v>
      </c>
      <c r="B1530" s="85" t="s">
        <v>3008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45">
        <v>45000</v>
      </c>
      <c r="AF1530" s="147">
        <v>47192</v>
      </c>
      <c r="AG1530" s="83">
        <v>3676061.67</v>
      </c>
      <c r="AH1530" s="83">
        <v>4.541666666666667</v>
      </c>
      <c r="AI1530" s="83">
        <v>6</v>
      </c>
      <c r="AJ1530" s="142">
        <v>7.3772000000000004E-2</v>
      </c>
      <c r="AK1530" s="79" t="s">
        <v>651</v>
      </c>
      <c r="AL1530" s="79" t="s">
        <v>652</v>
      </c>
      <c r="AM1530" s="154">
        <v>0</v>
      </c>
      <c r="AN1530" s="154">
        <v>0</v>
      </c>
      <c r="AO1530" s="154">
        <v>0</v>
      </c>
      <c r="AP1530" s="154">
        <v>0</v>
      </c>
      <c r="AQ1530" s="154">
        <v>0</v>
      </c>
      <c r="AR1530" s="154">
        <v>0</v>
      </c>
      <c r="AS1530" s="154">
        <v>0</v>
      </c>
      <c r="AT1530" s="154">
        <v>0</v>
      </c>
      <c r="AU1530" s="154">
        <v>0</v>
      </c>
      <c r="AV1530" s="154">
        <v>0</v>
      </c>
      <c r="AW1530" s="154">
        <v>0</v>
      </c>
      <c r="AX1530" s="154">
        <v>0</v>
      </c>
      <c r="AY1530" s="154">
        <v>0</v>
      </c>
      <c r="AZ1530" s="154">
        <v>0</v>
      </c>
      <c r="BA1530" s="154">
        <v>0</v>
      </c>
      <c r="BB1530" s="154">
        <v>0</v>
      </c>
      <c r="BC1530" s="22">
        <f t="shared" si="69"/>
        <v>0</v>
      </c>
      <c r="BD1530" s="22">
        <f t="shared" si="70"/>
        <v>0</v>
      </c>
      <c r="BE1530" s="22">
        <f t="shared" si="71"/>
        <v>0</v>
      </c>
    </row>
    <row r="1531" spans="1:57" x14ac:dyDescent="0.3">
      <c r="A1531" s="23" t="s">
        <v>3009</v>
      </c>
      <c r="B1531" s="85" t="s">
        <v>3010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45">
        <v>45000</v>
      </c>
      <c r="AF1531" s="147">
        <v>47192</v>
      </c>
      <c r="AG1531" s="83">
        <v>3354715.72</v>
      </c>
      <c r="AH1531" s="83">
        <v>4.541666666666667</v>
      </c>
      <c r="AI1531" s="83">
        <v>6</v>
      </c>
      <c r="AJ1531" s="142">
        <v>7.3772000000000004E-2</v>
      </c>
      <c r="AK1531" s="79" t="s">
        <v>651</v>
      </c>
      <c r="AL1531" s="79" t="s">
        <v>652</v>
      </c>
      <c r="AM1531" s="154">
        <v>0</v>
      </c>
      <c r="AN1531" s="154">
        <v>0</v>
      </c>
      <c r="AO1531" s="154">
        <v>0</v>
      </c>
      <c r="AP1531" s="154">
        <v>0</v>
      </c>
      <c r="AQ1531" s="154">
        <v>0</v>
      </c>
      <c r="AR1531" s="154">
        <v>0</v>
      </c>
      <c r="AS1531" s="154">
        <v>0</v>
      </c>
      <c r="AT1531" s="154">
        <v>0</v>
      </c>
      <c r="AU1531" s="154">
        <v>0</v>
      </c>
      <c r="AV1531" s="154">
        <v>0</v>
      </c>
      <c r="AW1531" s="154">
        <v>0</v>
      </c>
      <c r="AX1531" s="154">
        <v>0</v>
      </c>
      <c r="AY1531" s="154">
        <v>0</v>
      </c>
      <c r="AZ1531" s="154">
        <v>0</v>
      </c>
      <c r="BA1531" s="154">
        <v>0</v>
      </c>
      <c r="BB1531" s="154">
        <v>0</v>
      </c>
      <c r="BC1531" s="22">
        <f t="shared" si="69"/>
        <v>0</v>
      </c>
      <c r="BD1531" s="22">
        <f t="shared" si="70"/>
        <v>0</v>
      </c>
      <c r="BE1531" s="22">
        <f t="shared" si="71"/>
        <v>0</v>
      </c>
    </row>
    <row r="1532" spans="1:57" x14ac:dyDescent="0.3">
      <c r="A1532" s="23" t="s">
        <v>3015</v>
      </c>
      <c r="B1532" s="85" t="s">
        <v>3016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5">
        <v>44987</v>
      </c>
      <c r="AF1532" s="147">
        <v>46083</v>
      </c>
      <c r="AG1532" s="83">
        <v>7191734.7999999998</v>
      </c>
      <c r="AH1532" s="83">
        <v>1.5055555555555555</v>
      </c>
      <c r="AI1532" s="83">
        <v>3</v>
      </c>
      <c r="AJ1532" s="142">
        <v>6.1652999999999999E-2</v>
      </c>
      <c r="AK1532" s="79" t="s">
        <v>651</v>
      </c>
      <c r="AL1532" s="79" t="s">
        <v>652</v>
      </c>
      <c r="AM1532" s="154">
        <v>0</v>
      </c>
      <c r="AN1532" s="154">
        <v>0</v>
      </c>
      <c r="AO1532" s="154">
        <v>0</v>
      </c>
      <c r="AP1532" s="154">
        <v>0</v>
      </c>
      <c r="AQ1532" s="154">
        <v>0</v>
      </c>
      <c r="AR1532" s="154">
        <v>0</v>
      </c>
      <c r="AS1532" s="154">
        <v>0</v>
      </c>
      <c r="AT1532" s="154">
        <v>0</v>
      </c>
      <c r="AU1532" s="154">
        <v>0</v>
      </c>
      <c r="AV1532" s="154">
        <v>0</v>
      </c>
      <c r="AW1532" s="154">
        <v>0</v>
      </c>
      <c r="AX1532" s="154">
        <v>0</v>
      </c>
      <c r="AY1532" s="154">
        <v>0</v>
      </c>
      <c r="AZ1532" s="154">
        <v>0</v>
      </c>
      <c r="BA1532" s="154">
        <v>0</v>
      </c>
      <c r="BB1532" s="154">
        <v>0</v>
      </c>
      <c r="BC1532" s="22">
        <f t="shared" si="69"/>
        <v>0</v>
      </c>
      <c r="BD1532" s="22">
        <f t="shared" si="70"/>
        <v>0</v>
      </c>
      <c r="BE1532" s="22">
        <f t="shared" si="71"/>
        <v>0</v>
      </c>
    </row>
    <row r="1533" spans="1:57" x14ac:dyDescent="0.3">
      <c r="A1533" s="23" t="s">
        <v>3017</v>
      </c>
      <c r="B1533" s="85" t="s">
        <v>3018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5">
        <v>44995</v>
      </c>
      <c r="AF1533" s="147">
        <v>46822</v>
      </c>
      <c r="AG1533" s="83">
        <v>7172766.4500000002</v>
      </c>
      <c r="AH1533" s="83">
        <v>3.5277777777777777</v>
      </c>
      <c r="AI1533" s="83">
        <v>5</v>
      </c>
      <c r="AJ1533" s="142">
        <v>7.1294999999999997E-2</v>
      </c>
      <c r="AK1533" s="79" t="s">
        <v>651</v>
      </c>
      <c r="AL1533" s="79" t="s">
        <v>652</v>
      </c>
      <c r="AM1533" s="154">
        <v>0</v>
      </c>
      <c r="AN1533" s="154">
        <v>0</v>
      </c>
      <c r="AO1533" s="154">
        <v>0</v>
      </c>
      <c r="AP1533" s="154">
        <v>0</v>
      </c>
      <c r="AQ1533" s="154">
        <v>0</v>
      </c>
      <c r="AR1533" s="154">
        <v>0</v>
      </c>
      <c r="AS1533" s="154">
        <v>0</v>
      </c>
      <c r="AT1533" s="154">
        <v>0</v>
      </c>
      <c r="AU1533" s="154">
        <v>0</v>
      </c>
      <c r="AV1533" s="154">
        <v>0</v>
      </c>
      <c r="AW1533" s="154">
        <v>0</v>
      </c>
      <c r="AX1533" s="154">
        <v>0</v>
      </c>
      <c r="AY1533" s="154">
        <v>0</v>
      </c>
      <c r="AZ1533" s="154">
        <v>0</v>
      </c>
      <c r="BA1533" s="154">
        <v>0</v>
      </c>
      <c r="BB1533" s="154">
        <v>0</v>
      </c>
      <c r="BC1533" s="22">
        <f t="shared" si="69"/>
        <v>0</v>
      </c>
      <c r="BD1533" s="22">
        <f t="shared" si="70"/>
        <v>0</v>
      </c>
      <c r="BE1533" s="22">
        <f t="shared" si="71"/>
        <v>0</v>
      </c>
    </row>
    <row r="1534" spans="1:57" x14ac:dyDescent="0.3">
      <c r="A1534" s="23" t="s">
        <v>3019</v>
      </c>
      <c r="B1534" s="85" t="s">
        <v>3020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45">
        <v>44987</v>
      </c>
      <c r="AF1534" s="147">
        <v>46083</v>
      </c>
      <c r="AG1534" s="83">
        <v>2180249.61</v>
      </c>
      <c r="AH1534" s="83">
        <v>1.5055555555555555</v>
      </c>
      <c r="AI1534" s="83">
        <v>3</v>
      </c>
      <c r="AJ1534" s="142">
        <v>6.1652999999999999E-2</v>
      </c>
      <c r="AK1534" s="79" t="s">
        <v>651</v>
      </c>
      <c r="AL1534" s="79" t="s">
        <v>652</v>
      </c>
      <c r="AM1534" s="154">
        <v>0</v>
      </c>
      <c r="AN1534" s="154">
        <v>0</v>
      </c>
      <c r="AO1534" s="154">
        <v>0</v>
      </c>
      <c r="AP1534" s="154">
        <v>0</v>
      </c>
      <c r="AQ1534" s="154">
        <v>0</v>
      </c>
      <c r="AR1534" s="154">
        <v>0</v>
      </c>
      <c r="AS1534" s="154">
        <v>0</v>
      </c>
      <c r="AT1534" s="154">
        <v>0</v>
      </c>
      <c r="AU1534" s="154">
        <v>0</v>
      </c>
      <c r="AV1534" s="154">
        <v>0</v>
      </c>
      <c r="AW1534" s="154">
        <v>0</v>
      </c>
      <c r="AX1534" s="154">
        <v>0</v>
      </c>
      <c r="AY1534" s="154">
        <v>0</v>
      </c>
      <c r="AZ1534" s="154">
        <v>0</v>
      </c>
      <c r="BA1534" s="154">
        <v>0</v>
      </c>
      <c r="BB1534" s="154">
        <v>0</v>
      </c>
      <c r="BC1534" s="22">
        <f t="shared" si="69"/>
        <v>0</v>
      </c>
      <c r="BD1534" s="22">
        <f t="shared" si="70"/>
        <v>0</v>
      </c>
      <c r="BE1534" s="22">
        <f t="shared" si="71"/>
        <v>0</v>
      </c>
    </row>
    <row r="1535" spans="1:57" x14ac:dyDescent="0.3">
      <c r="A1535" s="23" t="s">
        <v>3021</v>
      </c>
      <c r="B1535" s="85" t="s">
        <v>3022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5">
        <v>44995</v>
      </c>
      <c r="AF1535" s="147">
        <v>46822</v>
      </c>
      <c r="AG1535" s="83">
        <v>166699.85999999999</v>
      </c>
      <c r="AH1535" s="83">
        <v>3.5277777777777777</v>
      </c>
      <c r="AI1535" s="83">
        <v>5</v>
      </c>
      <c r="AJ1535" s="142">
        <v>7.1294999999999997E-2</v>
      </c>
      <c r="AK1535" s="79" t="s">
        <v>651</v>
      </c>
      <c r="AL1535" s="79" t="s">
        <v>652</v>
      </c>
      <c r="AM1535" s="154">
        <v>0</v>
      </c>
      <c r="AN1535" s="154">
        <v>0</v>
      </c>
      <c r="AO1535" s="154">
        <v>0</v>
      </c>
      <c r="AP1535" s="154">
        <v>0</v>
      </c>
      <c r="AQ1535" s="154">
        <v>0</v>
      </c>
      <c r="AR1535" s="154">
        <v>0</v>
      </c>
      <c r="AS1535" s="154">
        <v>0</v>
      </c>
      <c r="AT1535" s="154">
        <v>0</v>
      </c>
      <c r="AU1535" s="154">
        <v>0</v>
      </c>
      <c r="AV1535" s="154">
        <v>0</v>
      </c>
      <c r="AW1535" s="154">
        <v>0</v>
      </c>
      <c r="AX1535" s="154">
        <v>0</v>
      </c>
      <c r="AY1535" s="154">
        <v>0</v>
      </c>
      <c r="AZ1535" s="154">
        <v>0</v>
      </c>
      <c r="BA1535" s="154">
        <v>0</v>
      </c>
      <c r="BB1535" s="154">
        <v>0</v>
      </c>
      <c r="BC1535" s="22">
        <f t="shared" si="69"/>
        <v>0</v>
      </c>
      <c r="BD1535" s="22">
        <f t="shared" si="70"/>
        <v>0</v>
      </c>
      <c r="BE1535" s="22">
        <f t="shared" si="71"/>
        <v>0</v>
      </c>
    </row>
    <row r="1536" spans="1:57" x14ac:dyDescent="0.3">
      <c r="A1536" s="23" t="s">
        <v>3023</v>
      </c>
      <c r="B1536" s="85" t="s">
        <v>3024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5">
        <v>44995</v>
      </c>
      <c r="AF1536" s="147">
        <v>46822</v>
      </c>
      <c r="AG1536" s="83">
        <v>96877.440000000002</v>
      </c>
      <c r="AH1536" s="83">
        <v>3.5277777777777777</v>
      </c>
      <c r="AI1536" s="83">
        <v>5</v>
      </c>
      <c r="AJ1536" s="142">
        <v>7.1294999999999997E-2</v>
      </c>
      <c r="AK1536" s="79" t="s">
        <v>651</v>
      </c>
      <c r="AL1536" s="79" t="s">
        <v>652</v>
      </c>
      <c r="AM1536" s="154">
        <v>0</v>
      </c>
      <c r="AN1536" s="154">
        <v>0</v>
      </c>
      <c r="AO1536" s="154">
        <v>0</v>
      </c>
      <c r="AP1536" s="154">
        <v>0</v>
      </c>
      <c r="AQ1536" s="154">
        <v>0</v>
      </c>
      <c r="AR1536" s="154">
        <v>0</v>
      </c>
      <c r="AS1536" s="154">
        <v>0</v>
      </c>
      <c r="AT1536" s="154">
        <v>0</v>
      </c>
      <c r="AU1536" s="154">
        <v>0</v>
      </c>
      <c r="AV1536" s="154">
        <v>0</v>
      </c>
      <c r="AW1536" s="154">
        <v>0</v>
      </c>
      <c r="AX1536" s="154">
        <v>0</v>
      </c>
      <c r="AY1536" s="154">
        <v>0</v>
      </c>
      <c r="AZ1536" s="154">
        <v>0</v>
      </c>
      <c r="BA1536" s="154">
        <v>0</v>
      </c>
      <c r="BB1536" s="154">
        <v>0</v>
      </c>
      <c r="BC1536" s="22">
        <f t="shared" si="69"/>
        <v>0</v>
      </c>
      <c r="BD1536" s="22">
        <f t="shared" si="70"/>
        <v>0</v>
      </c>
      <c r="BE1536" s="22">
        <f t="shared" si="71"/>
        <v>0</v>
      </c>
    </row>
    <row r="1537" spans="1:57" x14ac:dyDescent="0.3">
      <c r="A1537" s="23" t="s">
        <v>3025</v>
      </c>
      <c r="B1537" s="85" t="s">
        <v>3026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45">
        <v>44995</v>
      </c>
      <c r="AF1537" s="147">
        <v>46822</v>
      </c>
      <c r="AG1537" s="83">
        <v>190929.5</v>
      </c>
      <c r="AH1537" s="83">
        <v>3.5277777777777777</v>
      </c>
      <c r="AI1537" s="83">
        <v>5</v>
      </c>
      <c r="AJ1537" s="142">
        <v>7.1294999999999997E-2</v>
      </c>
      <c r="AK1537" s="79" t="s">
        <v>651</v>
      </c>
      <c r="AL1537" s="79" t="s">
        <v>652</v>
      </c>
      <c r="AM1537" s="154">
        <v>0</v>
      </c>
      <c r="AN1537" s="154">
        <v>0</v>
      </c>
      <c r="AO1537" s="154">
        <v>0</v>
      </c>
      <c r="AP1537" s="154">
        <v>0</v>
      </c>
      <c r="AQ1537" s="154">
        <v>0</v>
      </c>
      <c r="AR1537" s="154">
        <v>0</v>
      </c>
      <c r="AS1537" s="154">
        <v>0</v>
      </c>
      <c r="AT1537" s="154">
        <v>0</v>
      </c>
      <c r="AU1537" s="154">
        <v>0</v>
      </c>
      <c r="AV1537" s="154">
        <v>0</v>
      </c>
      <c r="AW1537" s="154">
        <v>0</v>
      </c>
      <c r="AX1537" s="154">
        <v>0</v>
      </c>
      <c r="AY1537" s="154">
        <v>0</v>
      </c>
      <c r="AZ1537" s="154">
        <v>0</v>
      </c>
      <c r="BA1537" s="154">
        <v>0</v>
      </c>
      <c r="BB1537" s="154">
        <v>0</v>
      </c>
      <c r="BC1537" s="22">
        <f t="shared" si="69"/>
        <v>0</v>
      </c>
      <c r="BD1537" s="22">
        <f t="shared" si="70"/>
        <v>0</v>
      </c>
      <c r="BE1537" s="22">
        <f t="shared" si="71"/>
        <v>0</v>
      </c>
    </row>
    <row r="1538" spans="1:57" x14ac:dyDescent="0.3">
      <c r="A1538" s="23" t="s">
        <v>3027</v>
      </c>
      <c r="B1538" s="85" t="s">
        <v>3028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45">
        <v>44995</v>
      </c>
      <c r="AF1538" s="147">
        <v>46822</v>
      </c>
      <c r="AG1538" s="83">
        <v>48390.87</v>
      </c>
      <c r="AH1538" s="83">
        <v>3.5277777777777777</v>
      </c>
      <c r="AI1538" s="83">
        <v>5</v>
      </c>
      <c r="AJ1538" s="142">
        <v>7.1294999999999997E-2</v>
      </c>
      <c r="AK1538" s="79" t="s">
        <v>651</v>
      </c>
      <c r="AL1538" s="79" t="s">
        <v>652</v>
      </c>
      <c r="AM1538" s="154">
        <v>0</v>
      </c>
      <c r="AN1538" s="154">
        <v>0</v>
      </c>
      <c r="AO1538" s="154">
        <v>0</v>
      </c>
      <c r="AP1538" s="154">
        <v>0</v>
      </c>
      <c r="AQ1538" s="154">
        <v>0</v>
      </c>
      <c r="AR1538" s="154">
        <v>0</v>
      </c>
      <c r="AS1538" s="154">
        <v>0</v>
      </c>
      <c r="AT1538" s="154">
        <v>0</v>
      </c>
      <c r="AU1538" s="154">
        <v>0</v>
      </c>
      <c r="AV1538" s="154">
        <v>0</v>
      </c>
      <c r="AW1538" s="154">
        <v>0</v>
      </c>
      <c r="AX1538" s="154">
        <v>0</v>
      </c>
      <c r="AY1538" s="154">
        <v>0</v>
      </c>
      <c r="AZ1538" s="154">
        <v>0</v>
      </c>
      <c r="BA1538" s="154">
        <v>0</v>
      </c>
      <c r="BB1538" s="154">
        <v>0</v>
      </c>
      <c r="BC1538" s="22">
        <f t="shared" si="69"/>
        <v>0</v>
      </c>
      <c r="BD1538" s="22">
        <f t="shared" si="70"/>
        <v>0</v>
      </c>
      <c r="BE1538" s="22">
        <f t="shared" si="71"/>
        <v>0</v>
      </c>
    </row>
    <row r="1539" spans="1:57" x14ac:dyDescent="0.3">
      <c r="A1539" s="23" t="s">
        <v>3029</v>
      </c>
      <c r="B1539" s="85" t="s">
        <v>3030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45">
        <v>44995</v>
      </c>
      <c r="AF1539" s="147">
        <v>46822</v>
      </c>
      <c r="AG1539" s="83">
        <v>58155.19</v>
      </c>
      <c r="AH1539" s="83">
        <v>3.5277777777777777</v>
      </c>
      <c r="AI1539" s="83">
        <v>5</v>
      </c>
      <c r="AJ1539" s="142">
        <v>7.1294999999999997E-2</v>
      </c>
      <c r="AK1539" s="79" t="s">
        <v>651</v>
      </c>
      <c r="AL1539" s="79" t="s">
        <v>652</v>
      </c>
      <c r="AM1539" s="154">
        <v>0</v>
      </c>
      <c r="AN1539" s="154">
        <v>0</v>
      </c>
      <c r="AO1539" s="154">
        <v>0</v>
      </c>
      <c r="AP1539" s="154">
        <v>0</v>
      </c>
      <c r="AQ1539" s="154">
        <v>0</v>
      </c>
      <c r="AR1539" s="154">
        <v>0</v>
      </c>
      <c r="AS1539" s="154">
        <v>0</v>
      </c>
      <c r="AT1539" s="154">
        <v>0</v>
      </c>
      <c r="AU1539" s="154">
        <v>0</v>
      </c>
      <c r="AV1539" s="154">
        <v>0</v>
      </c>
      <c r="AW1539" s="154">
        <v>0</v>
      </c>
      <c r="AX1539" s="154">
        <v>0</v>
      </c>
      <c r="AY1539" s="154">
        <v>0</v>
      </c>
      <c r="AZ1539" s="154">
        <v>0</v>
      </c>
      <c r="BA1539" s="154">
        <v>0</v>
      </c>
      <c r="BB1539" s="154">
        <v>0</v>
      </c>
      <c r="BC1539" s="22">
        <f t="shared" ref="BC1539:BC1602" si="72">SUM(AM1539:AP1539)</f>
        <v>0</v>
      </c>
      <c r="BD1539" s="22">
        <f t="shared" si="70"/>
        <v>0</v>
      </c>
      <c r="BE1539" s="22">
        <f t="shared" si="71"/>
        <v>0</v>
      </c>
    </row>
    <row r="1540" spans="1:57" x14ac:dyDescent="0.3">
      <c r="A1540" s="23" t="s">
        <v>3031</v>
      </c>
      <c r="B1540" s="85" t="s">
        <v>3032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45">
        <v>44995</v>
      </c>
      <c r="AF1540" s="147">
        <v>46822</v>
      </c>
      <c r="AG1540" s="83">
        <v>158941.44</v>
      </c>
      <c r="AH1540" s="83">
        <v>3.5277777777777777</v>
      </c>
      <c r="AI1540" s="83">
        <v>5</v>
      </c>
      <c r="AJ1540" s="142">
        <v>7.1294999999999997E-2</v>
      </c>
      <c r="AK1540" s="79" t="s">
        <v>651</v>
      </c>
      <c r="AL1540" s="79" t="s">
        <v>652</v>
      </c>
      <c r="AM1540" s="154">
        <v>0</v>
      </c>
      <c r="AN1540" s="154">
        <v>0</v>
      </c>
      <c r="AO1540" s="154">
        <v>0</v>
      </c>
      <c r="AP1540" s="154">
        <v>0</v>
      </c>
      <c r="AQ1540" s="154">
        <v>0</v>
      </c>
      <c r="AR1540" s="154">
        <v>0</v>
      </c>
      <c r="AS1540" s="154">
        <v>0</v>
      </c>
      <c r="AT1540" s="154">
        <v>0</v>
      </c>
      <c r="AU1540" s="154">
        <v>0</v>
      </c>
      <c r="AV1540" s="154">
        <v>0</v>
      </c>
      <c r="AW1540" s="154">
        <v>0</v>
      </c>
      <c r="AX1540" s="154">
        <v>0</v>
      </c>
      <c r="AY1540" s="154">
        <v>0</v>
      </c>
      <c r="AZ1540" s="154">
        <v>0</v>
      </c>
      <c r="BA1540" s="154">
        <v>0</v>
      </c>
      <c r="BB1540" s="154">
        <v>0</v>
      </c>
      <c r="BC1540" s="22">
        <f t="shared" si="72"/>
        <v>0</v>
      </c>
      <c r="BD1540" s="22">
        <f t="shared" ref="BD1540:BD1603" si="73">SUM(AQ1540:BB1540)</f>
        <v>0</v>
      </c>
      <c r="BE1540" s="22">
        <f t="shared" ref="BE1540:BE1603" si="74">BC1540+BD1540</f>
        <v>0</v>
      </c>
    </row>
    <row r="1541" spans="1:57" x14ac:dyDescent="0.3">
      <c r="A1541" s="23" t="s">
        <v>3033</v>
      </c>
      <c r="B1541" s="85" t="s">
        <v>3034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5">
        <v>44995</v>
      </c>
      <c r="AF1541" s="147">
        <v>46822</v>
      </c>
      <c r="AG1541" s="83">
        <v>96877.440000000002</v>
      </c>
      <c r="AH1541" s="83">
        <v>3.5277777777777777</v>
      </c>
      <c r="AI1541" s="83">
        <v>5</v>
      </c>
      <c r="AJ1541" s="142">
        <v>7.1294999999999997E-2</v>
      </c>
      <c r="AK1541" s="79" t="s">
        <v>651</v>
      </c>
      <c r="AL1541" s="79" t="s">
        <v>652</v>
      </c>
      <c r="AM1541" s="154">
        <v>0</v>
      </c>
      <c r="AN1541" s="154">
        <v>0</v>
      </c>
      <c r="AO1541" s="154">
        <v>0</v>
      </c>
      <c r="AP1541" s="154">
        <v>0</v>
      </c>
      <c r="AQ1541" s="154">
        <v>0</v>
      </c>
      <c r="AR1541" s="154">
        <v>0</v>
      </c>
      <c r="AS1541" s="154">
        <v>0</v>
      </c>
      <c r="AT1541" s="154">
        <v>0</v>
      </c>
      <c r="AU1541" s="154">
        <v>0</v>
      </c>
      <c r="AV1541" s="154">
        <v>0</v>
      </c>
      <c r="AW1541" s="154">
        <v>0</v>
      </c>
      <c r="AX1541" s="154">
        <v>0</v>
      </c>
      <c r="AY1541" s="154">
        <v>0</v>
      </c>
      <c r="AZ1541" s="154">
        <v>0</v>
      </c>
      <c r="BA1541" s="154">
        <v>0</v>
      </c>
      <c r="BB1541" s="154">
        <v>0</v>
      </c>
      <c r="BC1541" s="22">
        <f t="shared" si="72"/>
        <v>0</v>
      </c>
      <c r="BD1541" s="22">
        <f t="shared" si="73"/>
        <v>0</v>
      </c>
      <c r="BE1541" s="22">
        <f t="shared" si="74"/>
        <v>0</v>
      </c>
    </row>
    <row r="1542" spans="1:57" x14ac:dyDescent="0.3">
      <c r="A1542" s="23" t="s">
        <v>3035</v>
      </c>
      <c r="B1542" s="85" t="s">
        <v>3036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45">
        <v>44995</v>
      </c>
      <c r="AF1542" s="147">
        <v>46822</v>
      </c>
      <c r="AG1542" s="83">
        <v>96908.43</v>
      </c>
      <c r="AH1542" s="83">
        <v>3.5277777777777777</v>
      </c>
      <c r="AI1542" s="83">
        <v>5</v>
      </c>
      <c r="AJ1542" s="142">
        <v>7.1294999999999997E-2</v>
      </c>
      <c r="AK1542" s="79" t="s">
        <v>651</v>
      </c>
      <c r="AL1542" s="79" t="s">
        <v>652</v>
      </c>
      <c r="AM1542" s="154">
        <v>0</v>
      </c>
      <c r="AN1542" s="154">
        <v>0</v>
      </c>
      <c r="AO1542" s="154">
        <v>0</v>
      </c>
      <c r="AP1542" s="154">
        <v>0</v>
      </c>
      <c r="AQ1542" s="154">
        <v>0</v>
      </c>
      <c r="AR1542" s="154">
        <v>0</v>
      </c>
      <c r="AS1542" s="154">
        <v>0</v>
      </c>
      <c r="AT1542" s="154">
        <v>0</v>
      </c>
      <c r="AU1542" s="154">
        <v>0</v>
      </c>
      <c r="AV1542" s="154">
        <v>0</v>
      </c>
      <c r="AW1542" s="154">
        <v>0</v>
      </c>
      <c r="AX1542" s="154">
        <v>0</v>
      </c>
      <c r="AY1542" s="154">
        <v>0</v>
      </c>
      <c r="AZ1542" s="154">
        <v>0</v>
      </c>
      <c r="BA1542" s="154">
        <v>0</v>
      </c>
      <c r="BB1542" s="154">
        <v>0</v>
      </c>
      <c r="BC1542" s="22">
        <f t="shared" si="72"/>
        <v>0</v>
      </c>
      <c r="BD1542" s="22">
        <f t="shared" si="73"/>
        <v>0</v>
      </c>
      <c r="BE1542" s="22">
        <f t="shared" si="74"/>
        <v>0</v>
      </c>
    </row>
    <row r="1543" spans="1:57" x14ac:dyDescent="0.3">
      <c r="A1543" s="23" t="s">
        <v>3037</v>
      </c>
      <c r="B1543" s="85" t="s">
        <v>3038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45">
        <v>44995</v>
      </c>
      <c r="AF1543" s="147">
        <v>46822</v>
      </c>
      <c r="AG1543" s="83">
        <v>48453.25</v>
      </c>
      <c r="AH1543" s="83">
        <v>3.5277777777777777</v>
      </c>
      <c r="AI1543" s="83">
        <v>5</v>
      </c>
      <c r="AJ1543" s="142">
        <v>7.1294999999999997E-2</v>
      </c>
      <c r="AK1543" s="79" t="s">
        <v>651</v>
      </c>
      <c r="AL1543" s="79" t="s">
        <v>652</v>
      </c>
      <c r="AM1543" s="154">
        <v>0</v>
      </c>
      <c r="AN1543" s="154">
        <v>0</v>
      </c>
      <c r="AO1543" s="154">
        <v>0</v>
      </c>
      <c r="AP1543" s="154">
        <v>0</v>
      </c>
      <c r="AQ1543" s="154">
        <v>0</v>
      </c>
      <c r="AR1543" s="154">
        <v>0</v>
      </c>
      <c r="AS1543" s="154">
        <v>0</v>
      </c>
      <c r="AT1543" s="154">
        <v>0</v>
      </c>
      <c r="AU1543" s="154">
        <v>0</v>
      </c>
      <c r="AV1543" s="154">
        <v>0</v>
      </c>
      <c r="AW1543" s="154">
        <v>0</v>
      </c>
      <c r="AX1543" s="154">
        <v>0</v>
      </c>
      <c r="AY1543" s="154">
        <v>0</v>
      </c>
      <c r="AZ1543" s="154">
        <v>0</v>
      </c>
      <c r="BA1543" s="154">
        <v>0</v>
      </c>
      <c r="BB1543" s="154">
        <v>0</v>
      </c>
      <c r="BC1543" s="22">
        <f t="shared" si="72"/>
        <v>0</v>
      </c>
      <c r="BD1543" s="22">
        <f t="shared" si="73"/>
        <v>0</v>
      </c>
      <c r="BE1543" s="22">
        <f t="shared" si="74"/>
        <v>0</v>
      </c>
    </row>
    <row r="1544" spans="1:57" x14ac:dyDescent="0.3">
      <c r="A1544" s="23" t="s">
        <v>3039</v>
      </c>
      <c r="B1544" s="85" t="s">
        <v>3040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45">
        <v>44995</v>
      </c>
      <c r="AF1544" s="147">
        <v>46822</v>
      </c>
      <c r="AG1544" s="83">
        <v>110476.05</v>
      </c>
      <c r="AH1544" s="83">
        <v>3.5277777777777777</v>
      </c>
      <c r="AI1544" s="83">
        <v>5</v>
      </c>
      <c r="AJ1544" s="142">
        <v>7.1294999999999997E-2</v>
      </c>
      <c r="AK1544" s="79" t="s">
        <v>651</v>
      </c>
      <c r="AL1544" s="79" t="s">
        <v>652</v>
      </c>
      <c r="AM1544" s="154">
        <v>0</v>
      </c>
      <c r="AN1544" s="154">
        <v>0</v>
      </c>
      <c r="AO1544" s="154">
        <v>0</v>
      </c>
      <c r="AP1544" s="154">
        <v>0</v>
      </c>
      <c r="AQ1544" s="154">
        <v>0</v>
      </c>
      <c r="AR1544" s="154">
        <v>0</v>
      </c>
      <c r="AS1544" s="154">
        <v>0</v>
      </c>
      <c r="AT1544" s="154">
        <v>0</v>
      </c>
      <c r="AU1544" s="154">
        <v>0</v>
      </c>
      <c r="AV1544" s="154">
        <v>0</v>
      </c>
      <c r="AW1544" s="154">
        <v>0</v>
      </c>
      <c r="AX1544" s="154">
        <v>0</v>
      </c>
      <c r="AY1544" s="154">
        <v>0</v>
      </c>
      <c r="AZ1544" s="154">
        <v>0</v>
      </c>
      <c r="BA1544" s="154">
        <v>0</v>
      </c>
      <c r="BB1544" s="154">
        <v>0</v>
      </c>
      <c r="BC1544" s="22">
        <f t="shared" si="72"/>
        <v>0</v>
      </c>
      <c r="BD1544" s="22">
        <f t="shared" si="73"/>
        <v>0</v>
      </c>
      <c r="BE1544" s="22">
        <f t="shared" si="74"/>
        <v>0</v>
      </c>
    </row>
    <row r="1545" spans="1:57" x14ac:dyDescent="0.3">
      <c r="A1545" s="23" t="s">
        <v>3041</v>
      </c>
      <c r="B1545" s="85" t="s">
        <v>3042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45">
        <v>44995</v>
      </c>
      <c r="AF1545" s="147">
        <v>46822</v>
      </c>
      <c r="AG1545" s="83">
        <v>77525.19</v>
      </c>
      <c r="AH1545" s="83">
        <v>3.5277777777777777</v>
      </c>
      <c r="AI1545" s="83">
        <v>5</v>
      </c>
      <c r="AJ1545" s="142">
        <v>7.1294999999999997E-2</v>
      </c>
      <c r="AK1545" s="79" t="s">
        <v>651</v>
      </c>
      <c r="AL1545" s="79" t="s">
        <v>652</v>
      </c>
      <c r="AM1545" s="154">
        <v>0</v>
      </c>
      <c r="AN1545" s="154">
        <v>0</v>
      </c>
      <c r="AO1545" s="154">
        <v>0</v>
      </c>
      <c r="AP1545" s="154">
        <v>0</v>
      </c>
      <c r="AQ1545" s="154">
        <v>0</v>
      </c>
      <c r="AR1545" s="154">
        <v>0</v>
      </c>
      <c r="AS1545" s="154">
        <v>0</v>
      </c>
      <c r="AT1545" s="154">
        <v>0</v>
      </c>
      <c r="AU1545" s="154">
        <v>0</v>
      </c>
      <c r="AV1545" s="154">
        <v>0</v>
      </c>
      <c r="AW1545" s="154">
        <v>0</v>
      </c>
      <c r="AX1545" s="154">
        <v>0</v>
      </c>
      <c r="AY1545" s="154">
        <v>0</v>
      </c>
      <c r="AZ1545" s="154">
        <v>0</v>
      </c>
      <c r="BA1545" s="154">
        <v>0</v>
      </c>
      <c r="BB1545" s="154">
        <v>0</v>
      </c>
      <c r="BC1545" s="22">
        <f t="shared" si="72"/>
        <v>0</v>
      </c>
      <c r="BD1545" s="22">
        <f t="shared" si="73"/>
        <v>0</v>
      </c>
      <c r="BE1545" s="22">
        <f t="shared" si="74"/>
        <v>0</v>
      </c>
    </row>
    <row r="1546" spans="1:57" x14ac:dyDescent="0.3">
      <c r="A1546" s="23" t="s">
        <v>3043</v>
      </c>
      <c r="B1546" s="85" t="s">
        <v>3044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45">
        <v>44995</v>
      </c>
      <c r="AF1546" s="147">
        <v>46822</v>
      </c>
      <c r="AG1546" s="83">
        <v>56129.65</v>
      </c>
      <c r="AH1546" s="83">
        <v>3.5277777777777777</v>
      </c>
      <c r="AI1546" s="83">
        <v>5</v>
      </c>
      <c r="AJ1546" s="142">
        <v>7.1294999999999997E-2</v>
      </c>
      <c r="AK1546" s="79" t="s">
        <v>651</v>
      </c>
      <c r="AL1546" s="79" t="s">
        <v>652</v>
      </c>
      <c r="AM1546" s="154">
        <v>0</v>
      </c>
      <c r="AN1546" s="154">
        <v>0</v>
      </c>
      <c r="AO1546" s="154">
        <v>0</v>
      </c>
      <c r="AP1546" s="154">
        <v>0</v>
      </c>
      <c r="AQ1546" s="154">
        <v>0</v>
      </c>
      <c r="AR1546" s="154">
        <v>0</v>
      </c>
      <c r="AS1546" s="154">
        <v>0</v>
      </c>
      <c r="AT1546" s="154">
        <v>0</v>
      </c>
      <c r="AU1546" s="154">
        <v>0</v>
      </c>
      <c r="AV1546" s="154">
        <v>0</v>
      </c>
      <c r="AW1546" s="154">
        <v>0</v>
      </c>
      <c r="AX1546" s="154">
        <v>0</v>
      </c>
      <c r="AY1546" s="154">
        <v>0</v>
      </c>
      <c r="AZ1546" s="154">
        <v>0</v>
      </c>
      <c r="BA1546" s="154">
        <v>0</v>
      </c>
      <c r="BB1546" s="154">
        <v>0</v>
      </c>
      <c r="BC1546" s="22">
        <f t="shared" si="72"/>
        <v>0</v>
      </c>
      <c r="BD1546" s="22">
        <f t="shared" si="73"/>
        <v>0</v>
      </c>
      <c r="BE1546" s="22">
        <f t="shared" si="74"/>
        <v>0</v>
      </c>
    </row>
    <row r="1547" spans="1:57" x14ac:dyDescent="0.3">
      <c r="A1547" s="23" t="s">
        <v>3045</v>
      </c>
      <c r="B1547" s="85" t="s">
        <v>3046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45">
        <v>44995</v>
      </c>
      <c r="AF1547" s="147">
        <v>46822</v>
      </c>
      <c r="AG1547" s="83">
        <v>53228.18</v>
      </c>
      <c r="AH1547" s="83">
        <v>3.5277777777777777</v>
      </c>
      <c r="AI1547" s="83">
        <v>5</v>
      </c>
      <c r="AJ1547" s="142">
        <v>7.1294999999999997E-2</v>
      </c>
      <c r="AK1547" s="79" t="s">
        <v>651</v>
      </c>
      <c r="AL1547" s="79" t="s">
        <v>652</v>
      </c>
      <c r="AM1547" s="154">
        <v>0</v>
      </c>
      <c r="AN1547" s="154">
        <v>0</v>
      </c>
      <c r="AO1547" s="154">
        <v>0</v>
      </c>
      <c r="AP1547" s="154">
        <v>0</v>
      </c>
      <c r="AQ1547" s="154">
        <v>0</v>
      </c>
      <c r="AR1547" s="154">
        <v>0</v>
      </c>
      <c r="AS1547" s="154">
        <v>0</v>
      </c>
      <c r="AT1547" s="154">
        <v>0</v>
      </c>
      <c r="AU1547" s="154">
        <v>0</v>
      </c>
      <c r="AV1547" s="154">
        <v>0</v>
      </c>
      <c r="AW1547" s="154">
        <v>0</v>
      </c>
      <c r="AX1547" s="154">
        <v>0</v>
      </c>
      <c r="AY1547" s="154">
        <v>0</v>
      </c>
      <c r="AZ1547" s="154">
        <v>0</v>
      </c>
      <c r="BA1547" s="154">
        <v>0</v>
      </c>
      <c r="BB1547" s="154">
        <v>0</v>
      </c>
      <c r="BC1547" s="22">
        <f t="shared" si="72"/>
        <v>0</v>
      </c>
      <c r="BD1547" s="22">
        <f t="shared" si="73"/>
        <v>0</v>
      </c>
      <c r="BE1547" s="22">
        <f t="shared" si="74"/>
        <v>0</v>
      </c>
    </row>
    <row r="1548" spans="1:57" x14ac:dyDescent="0.3">
      <c r="A1548" s="23" t="s">
        <v>3047</v>
      </c>
      <c r="B1548" s="85" t="s">
        <v>3048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5">
        <v>44995</v>
      </c>
      <c r="AF1548" s="147">
        <v>46822</v>
      </c>
      <c r="AG1548" s="83">
        <v>193817.60000000001</v>
      </c>
      <c r="AH1548" s="83">
        <v>3.5277777777777777</v>
      </c>
      <c r="AI1548" s="83">
        <v>5</v>
      </c>
      <c r="AJ1548" s="142">
        <v>7.1294999999999997E-2</v>
      </c>
      <c r="AK1548" s="79" t="s">
        <v>651</v>
      </c>
      <c r="AL1548" s="79" t="s">
        <v>652</v>
      </c>
      <c r="AM1548" s="154">
        <v>0</v>
      </c>
      <c r="AN1548" s="154">
        <v>0</v>
      </c>
      <c r="AO1548" s="154">
        <v>0</v>
      </c>
      <c r="AP1548" s="154">
        <v>0</v>
      </c>
      <c r="AQ1548" s="154">
        <v>0</v>
      </c>
      <c r="AR1548" s="154">
        <v>0</v>
      </c>
      <c r="AS1548" s="154">
        <v>0</v>
      </c>
      <c r="AT1548" s="154">
        <v>0</v>
      </c>
      <c r="AU1548" s="154">
        <v>0</v>
      </c>
      <c r="AV1548" s="154">
        <v>0</v>
      </c>
      <c r="AW1548" s="154">
        <v>0</v>
      </c>
      <c r="AX1548" s="154">
        <v>0</v>
      </c>
      <c r="AY1548" s="154">
        <v>0</v>
      </c>
      <c r="AZ1548" s="154">
        <v>0</v>
      </c>
      <c r="BA1548" s="154">
        <v>0</v>
      </c>
      <c r="BB1548" s="154">
        <v>0</v>
      </c>
      <c r="BC1548" s="22">
        <f t="shared" si="72"/>
        <v>0</v>
      </c>
      <c r="BD1548" s="22">
        <f t="shared" si="73"/>
        <v>0</v>
      </c>
      <c r="BE1548" s="22">
        <f t="shared" si="74"/>
        <v>0</v>
      </c>
    </row>
    <row r="1549" spans="1:57" x14ac:dyDescent="0.3">
      <c r="A1549" s="23" t="s">
        <v>3049</v>
      </c>
      <c r="B1549" s="85" t="s">
        <v>3050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45">
        <v>44987</v>
      </c>
      <c r="AF1549" s="147">
        <v>46083</v>
      </c>
      <c r="AG1549" s="83">
        <v>4000000</v>
      </c>
      <c r="AH1549" s="83">
        <v>1.5055555555555555</v>
      </c>
      <c r="AI1549" s="83">
        <v>3</v>
      </c>
      <c r="AJ1549" s="142">
        <v>6.1652999999999999E-2</v>
      </c>
      <c r="AK1549" s="79" t="s">
        <v>651</v>
      </c>
      <c r="AL1549" s="79" t="s">
        <v>652</v>
      </c>
      <c r="AM1549" s="154">
        <v>0</v>
      </c>
      <c r="AN1549" s="154">
        <v>0</v>
      </c>
      <c r="AO1549" s="154">
        <v>0</v>
      </c>
      <c r="AP1549" s="154">
        <v>0</v>
      </c>
      <c r="AQ1549" s="154">
        <v>0</v>
      </c>
      <c r="AR1549" s="154">
        <v>0</v>
      </c>
      <c r="AS1549" s="154">
        <v>0</v>
      </c>
      <c r="AT1549" s="154">
        <v>0</v>
      </c>
      <c r="AU1549" s="154">
        <v>0</v>
      </c>
      <c r="AV1549" s="154">
        <v>0</v>
      </c>
      <c r="AW1549" s="154">
        <v>0</v>
      </c>
      <c r="AX1549" s="154">
        <v>0</v>
      </c>
      <c r="AY1549" s="154">
        <v>0</v>
      </c>
      <c r="AZ1549" s="154">
        <v>0</v>
      </c>
      <c r="BA1549" s="154">
        <v>0</v>
      </c>
      <c r="BB1549" s="154">
        <v>0</v>
      </c>
      <c r="BC1549" s="22">
        <f t="shared" si="72"/>
        <v>0</v>
      </c>
      <c r="BD1549" s="22">
        <f t="shared" si="73"/>
        <v>0</v>
      </c>
      <c r="BE1549" s="22">
        <f t="shared" si="74"/>
        <v>0</v>
      </c>
    </row>
    <row r="1550" spans="1:57" x14ac:dyDescent="0.3">
      <c r="A1550" s="23" t="s">
        <v>3051</v>
      </c>
      <c r="B1550" s="85" t="s">
        <v>3052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53100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0</v>
      </c>
      <c r="AE1550" s="145">
        <v>45162</v>
      </c>
      <c r="AF1550" s="147">
        <v>45528</v>
      </c>
      <c r="AG1550" s="83">
        <v>53100</v>
      </c>
      <c r="AH1550" s="83">
        <v>0</v>
      </c>
      <c r="AI1550" s="83">
        <v>0</v>
      </c>
      <c r="AJ1550" s="142">
        <v>3.2500000000000001E-2</v>
      </c>
      <c r="AK1550" s="79" t="s">
        <v>651</v>
      </c>
      <c r="AL1550" s="79" t="s">
        <v>652</v>
      </c>
      <c r="AM1550" s="154">
        <v>0</v>
      </c>
      <c r="AN1550" s="154">
        <v>0</v>
      </c>
      <c r="AO1550" s="154">
        <v>0</v>
      </c>
      <c r="AP1550" s="154">
        <v>0</v>
      </c>
      <c r="AQ1550" s="154">
        <v>0</v>
      </c>
      <c r="AR1550" s="154">
        <v>0</v>
      </c>
      <c r="AS1550" s="154">
        <v>0</v>
      </c>
      <c r="AT1550" s="154">
        <v>0</v>
      </c>
      <c r="AU1550" s="154">
        <v>0</v>
      </c>
      <c r="AV1550" s="154">
        <v>0</v>
      </c>
      <c r="AW1550" s="154">
        <v>0</v>
      </c>
      <c r="AX1550" s="154">
        <v>0</v>
      </c>
      <c r="AY1550" s="154">
        <v>0</v>
      </c>
      <c r="AZ1550" s="154">
        <v>0</v>
      </c>
      <c r="BA1550" s="154">
        <v>0</v>
      </c>
      <c r="BB1550" s="154">
        <v>0</v>
      </c>
      <c r="BC1550" s="22">
        <f t="shared" si="72"/>
        <v>0</v>
      </c>
      <c r="BD1550" s="22">
        <f t="shared" si="73"/>
        <v>0</v>
      </c>
      <c r="BE1550" s="22">
        <f t="shared" si="74"/>
        <v>0</v>
      </c>
    </row>
    <row r="1551" spans="1:57" x14ac:dyDescent="0.3">
      <c r="A1551" s="23" t="s">
        <v>3053</v>
      </c>
      <c r="B1551" s="85" t="s">
        <v>3052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5">
        <v>45162</v>
      </c>
      <c r="AF1551" s="147">
        <v>45893</v>
      </c>
      <c r="AG1551" s="83">
        <v>91600.45</v>
      </c>
      <c r="AH1551" s="83">
        <v>0.98333333333333328</v>
      </c>
      <c r="AI1551" s="83">
        <v>2</v>
      </c>
      <c r="AJ1551" s="142">
        <v>3.8199999999999998E-2</v>
      </c>
      <c r="AK1551" s="79" t="s">
        <v>651</v>
      </c>
      <c r="AL1551" s="79" t="s">
        <v>652</v>
      </c>
      <c r="AM1551" s="154">
        <v>0</v>
      </c>
      <c r="AN1551" s="154">
        <v>0</v>
      </c>
      <c r="AO1551" s="154">
        <v>0</v>
      </c>
      <c r="AP1551" s="154">
        <v>0</v>
      </c>
      <c r="AQ1551" s="154">
        <v>0</v>
      </c>
      <c r="AR1551" s="154">
        <v>45800.23</v>
      </c>
      <c r="AS1551" s="154">
        <v>0</v>
      </c>
      <c r="AT1551" s="154">
        <v>0</v>
      </c>
      <c r="AU1551" s="154">
        <v>0</v>
      </c>
      <c r="AV1551" s="154">
        <v>0</v>
      </c>
      <c r="AW1551" s="154">
        <v>0</v>
      </c>
      <c r="AX1551" s="154">
        <v>45800.23</v>
      </c>
      <c r="AY1551" s="154">
        <v>0</v>
      </c>
      <c r="AZ1551" s="154">
        <v>0</v>
      </c>
      <c r="BA1551" s="154">
        <v>0</v>
      </c>
      <c r="BB1551" s="154">
        <v>0</v>
      </c>
      <c r="BC1551" s="22">
        <f t="shared" si="72"/>
        <v>0</v>
      </c>
      <c r="BD1551" s="22">
        <f t="shared" si="73"/>
        <v>91600.46</v>
      </c>
      <c r="BE1551" s="22">
        <f t="shared" si="74"/>
        <v>91600.46</v>
      </c>
    </row>
    <row r="1552" spans="1:57" x14ac:dyDescent="0.3">
      <c r="A1552" s="23" t="s">
        <v>3054</v>
      </c>
      <c r="B1552" s="85" t="s">
        <v>3052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5">
        <v>45162</v>
      </c>
      <c r="AF1552" s="147">
        <v>46258</v>
      </c>
      <c r="AG1552" s="83">
        <v>60770</v>
      </c>
      <c r="AH1552" s="83">
        <v>1.9833333333333334</v>
      </c>
      <c r="AI1552" s="83">
        <v>3</v>
      </c>
      <c r="AJ1552" s="142">
        <v>4.2999999999999997E-2</v>
      </c>
      <c r="AK1552" s="79" t="s">
        <v>651</v>
      </c>
      <c r="AL1552" s="79" t="s">
        <v>652</v>
      </c>
      <c r="AM1552" s="154">
        <v>0</v>
      </c>
      <c r="AN1552" s="154">
        <v>0</v>
      </c>
      <c r="AO1552" s="154">
        <v>0</v>
      </c>
      <c r="AP1552" s="154">
        <v>0</v>
      </c>
      <c r="AQ1552" s="154">
        <v>0</v>
      </c>
      <c r="AR1552" s="154">
        <v>0</v>
      </c>
      <c r="AS1552" s="154">
        <v>0</v>
      </c>
      <c r="AT1552" s="154">
        <v>0</v>
      </c>
      <c r="AU1552" s="154">
        <v>0</v>
      </c>
      <c r="AV1552" s="154">
        <v>0</v>
      </c>
      <c r="AW1552" s="154">
        <v>0</v>
      </c>
      <c r="AX1552" s="154">
        <v>0</v>
      </c>
      <c r="AY1552" s="154">
        <v>0</v>
      </c>
      <c r="AZ1552" s="154">
        <v>0</v>
      </c>
      <c r="BA1552" s="154">
        <v>0</v>
      </c>
      <c r="BB1552" s="154">
        <v>0</v>
      </c>
      <c r="BC1552" s="22">
        <f t="shared" si="72"/>
        <v>0</v>
      </c>
      <c r="BD1552" s="22">
        <f t="shared" si="73"/>
        <v>0</v>
      </c>
      <c r="BE1552" s="22">
        <f t="shared" si="74"/>
        <v>0</v>
      </c>
    </row>
    <row r="1553" spans="1:57" x14ac:dyDescent="0.3">
      <c r="A1553" s="23" t="s">
        <v>3055</v>
      </c>
      <c r="B1553" s="85" t="s">
        <v>3052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5">
        <v>45162</v>
      </c>
      <c r="AF1553" s="147">
        <v>47354</v>
      </c>
      <c r="AG1553" s="83">
        <v>22125</v>
      </c>
      <c r="AH1553" s="83">
        <v>4.9833333333333334</v>
      </c>
      <c r="AI1553" s="83">
        <v>6</v>
      </c>
      <c r="AJ1553" s="142">
        <v>5.3600000000000002E-2</v>
      </c>
      <c r="AK1553" s="79" t="s">
        <v>651</v>
      </c>
      <c r="AL1553" s="79" t="s">
        <v>652</v>
      </c>
      <c r="AM1553" s="154">
        <v>0</v>
      </c>
      <c r="AN1553" s="154">
        <v>0</v>
      </c>
      <c r="AO1553" s="154">
        <v>0</v>
      </c>
      <c r="AP1553" s="154">
        <v>0</v>
      </c>
      <c r="AQ1553" s="154">
        <v>0</v>
      </c>
      <c r="AR1553" s="154">
        <v>0</v>
      </c>
      <c r="AS1553" s="154">
        <v>0</v>
      </c>
      <c r="AT1553" s="154">
        <v>0</v>
      </c>
      <c r="AU1553" s="154">
        <v>0</v>
      </c>
      <c r="AV1553" s="154">
        <v>0</v>
      </c>
      <c r="AW1553" s="154">
        <v>0</v>
      </c>
      <c r="AX1553" s="154">
        <v>0</v>
      </c>
      <c r="AY1553" s="154">
        <v>0</v>
      </c>
      <c r="AZ1553" s="154">
        <v>0</v>
      </c>
      <c r="BA1553" s="154">
        <v>0</v>
      </c>
      <c r="BB1553" s="154">
        <v>0</v>
      </c>
      <c r="BC1553" s="22">
        <f t="shared" si="72"/>
        <v>0</v>
      </c>
      <c r="BD1553" s="22">
        <f t="shared" si="73"/>
        <v>0</v>
      </c>
      <c r="BE1553" s="22">
        <f t="shared" si="74"/>
        <v>0</v>
      </c>
    </row>
    <row r="1554" spans="1:57" x14ac:dyDescent="0.3">
      <c r="A1554" s="23" t="s">
        <v>3056</v>
      </c>
      <c r="B1554" s="85" t="s">
        <v>3052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5">
        <v>45162</v>
      </c>
      <c r="AF1554" s="147">
        <v>47719</v>
      </c>
      <c r="AG1554" s="83">
        <v>70819.67</v>
      </c>
      <c r="AH1554" s="83">
        <v>5.9833333333333334</v>
      </c>
      <c r="AI1554" s="83">
        <v>7</v>
      </c>
      <c r="AJ1554" s="142">
        <v>5.6399999999999999E-2</v>
      </c>
      <c r="AK1554" s="79" t="s">
        <v>651</v>
      </c>
      <c r="AL1554" s="79" t="s">
        <v>652</v>
      </c>
      <c r="AM1554" s="154">
        <v>0</v>
      </c>
      <c r="AN1554" s="154">
        <v>0</v>
      </c>
      <c r="AO1554" s="154">
        <v>0</v>
      </c>
      <c r="AP1554" s="154">
        <v>0</v>
      </c>
      <c r="AQ1554" s="154">
        <v>0</v>
      </c>
      <c r="AR1554" s="154">
        <v>0</v>
      </c>
      <c r="AS1554" s="154">
        <v>0</v>
      </c>
      <c r="AT1554" s="154">
        <v>0</v>
      </c>
      <c r="AU1554" s="154">
        <v>0</v>
      </c>
      <c r="AV1554" s="154">
        <v>0</v>
      </c>
      <c r="AW1554" s="154">
        <v>0</v>
      </c>
      <c r="AX1554" s="154">
        <v>0</v>
      </c>
      <c r="AY1554" s="154">
        <v>0</v>
      </c>
      <c r="AZ1554" s="154">
        <v>0</v>
      </c>
      <c r="BA1554" s="154">
        <v>0</v>
      </c>
      <c r="BB1554" s="154">
        <v>0</v>
      </c>
      <c r="BC1554" s="22">
        <f t="shared" si="72"/>
        <v>0</v>
      </c>
      <c r="BD1554" s="22">
        <f t="shared" si="73"/>
        <v>0</v>
      </c>
      <c r="BE1554" s="22">
        <f t="shared" si="74"/>
        <v>0</v>
      </c>
    </row>
    <row r="1555" spans="1:57" x14ac:dyDescent="0.3">
      <c r="A1555" s="23" t="s">
        <v>3057</v>
      </c>
      <c r="B1555" s="85" t="s">
        <v>3052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5">
        <v>45162</v>
      </c>
      <c r="AF1555" s="147">
        <v>48084</v>
      </c>
      <c r="AG1555" s="83">
        <v>190717.5</v>
      </c>
      <c r="AH1555" s="83">
        <v>6.9833333333333334</v>
      </c>
      <c r="AI1555" s="83">
        <v>8</v>
      </c>
      <c r="AJ1555" s="142">
        <v>5.9299999999999999E-2</v>
      </c>
      <c r="AK1555" s="79" t="s">
        <v>651</v>
      </c>
      <c r="AL1555" s="79" t="s">
        <v>652</v>
      </c>
      <c r="AM1555" s="154">
        <v>0</v>
      </c>
      <c r="AN1555" s="154">
        <v>0</v>
      </c>
      <c r="AO1555" s="154">
        <v>0</v>
      </c>
      <c r="AP1555" s="154">
        <v>0</v>
      </c>
      <c r="AQ1555" s="154">
        <v>0</v>
      </c>
      <c r="AR1555" s="154">
        <v>0</v>
      </c>
      <c r="AS1555" s="154">
        <v>0</v>
      </c>
      <c r="AT1555" s="154">
        <v>0</v>
      </c>
      <c r="AU1555" s="154">
        <v>0</v>
      </c>
      <c r="AV1555" s="154">
        <v>0</v>
      </c>
      <c r="AW1555" s="154">
        <v>0</v>
      </c>
      <c r="AX1555" s="154">
        <v>0</v>
      </c>
      <c r="AY1555" s="154">
        <v>0</v>
      </c>
      <c r="AZ1555" s="154">
        <v>0</v>
      </c>
      <c r="BA1555" s="154">
        <v>0</v>
      </c>
      <c r="BB1555" s="154">
        <v>0</v>
      </c>
      <c r="BC1555" s="22">
        <f t="shared" si="72"/>
        <v>0</v>
      </c>
      <c r="BD1555" s="22">
        <f t="shared" si="73"/>
        <v>0</v>
      </c>
      <c r="BE1555" s="22">
        <f t="shared" si="74"/>
        <v>0</v>
      </c>
    </row>
    <row r="1556" spans="1:57" x14ac:dyDescent="0.3">
      <c r="A1556" s="23" t="s">
        <v>3058</v>
      </c>
      <c r="B1556" s="85" t="s">
        <v>3052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5">
        <v>45162</v>
      </c>
      <c r="AF1556" s="147">
        <v>48450</v>
      </c>
      <c r="AG1556" s="83">
        <v>101248.91</v>
      </c>
      <c r="AH1556" s="83">
        <v>7.9833333333333334</v>
      </c>
      <c r="AI1556" s="83">
        <v>9</v>
      </c>
      <c r="AJ1556" s="142">
        <v>6.2100000000000002E-2</v>
      </c>
      <c r="AK1556" s="79" t="s">
        <v>651</v>
      </c>
      <c r="AL1556" s="79" t="s">
        <v>652</v>
      </c>
      <c r="AM1556" s="154">
        <v>0</v>
      </c>
      <c r="AN1556" s="154">
        <v>0</v>
      </c>
      <c r="AO1556" s="154">
        <v>0</v>
      </c>
      <c r="AP1556" s="154">
        <v>0</v>
      </c>
      <c r="AQ1556" s="154">
        <v>0</v>
      </c>
      <c r="AR1556" s="154">
        <v>0</v>
      </c>
      <c r="AS1556" s="154">
        <v>0</v>
      </c>
      <c r="AT1556" s="154">
        <v>0</v>
      </c>
      <c r="AU1556" s="154">
        <v>0</v>
      </c>
      <c r="AV1556" s="154">
        <v>0</v>
      </c>
      <c r="AW1556" s="154">
        <v>0</v>
      </c>
      <c r="AX1556" s="154">
        <v>0</v>
      </c>
      <c r="AY1556" s="154">
        <v>0</v>
      </c>
      <c r="AZ1556" s="154">
        <v>0</v>
      </c>
      <c r="BA1556" s="154">
        <v>0</v>
      </c>
      <c r="BB1556" s="154">
        <v>0</v>
      </c>
      <c r="BC1556" s="22">
        <f t="shared" si="72"/>
        <v>0</v>
      </c>
      <c r="BD1556" s="22">
        <f t="shared" si="73"/>
        <v>0</v>
      </c>
      <c r="BE1556" s="22">
        <f t="shared" si="74"/>
        <v>0</v>
      </c>
    </row>
    <row r="1557" spans="1:57" x14ac:dyDescent="0.3">
      <c r="A1557" s="23" t="s">
        <v>3059</v>
      </c>
      <c r="B1557" s="85" t="s">
        <v>3052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5">
        <v>45162</v>
      </c>
      <c r="AF1557" s="147">
        <v>48815</v>
      </c>
      <c r="AG1557" s="83">
        <v>53100</v>
      </c>
      <c r="AH1557" s="83">
        <v>8.9833333333333325</v>
      </c>
      <c r="AI1557" s="83">
        <v>10</v>
      </c>
      <c r="AJ1557" s="142">
        <v>6.5000000000000002E-2</v>
      </c>
      <c r="AK1557" s="79" t="s">
        <v>651</v>
      </c>
      <c r="AL1557" s="79" t="s">
        <v>652</v>
      </c>
      <c r="AM1557" s="154">
        <v>0</v>
      </c>
      <c r="AN1557" s="154">
        <v>0</v>
      </c>
      <c r="AO1557" s="154">
        <v>0</v>
      </c>
      <c r="AP1557" s="154">
        <v>0</v>
      </c>
      <c r="AQ1557" s="154">
        <v>0</v>
      </c>
      <c r="AR1557" s="154">
        <v>0</v>
      </c>
      <c r="AS1557" s="154">
        <v>0</v>
      </c>
      <c r="AT1557" s="154">
        <v>0</v>
      </c>
      <c r="AU1557" s="154">
        <v>0</v>
      </c>
      <c r="AV1557" s="154">
        <v>0</v>
      </c>
      <c r="AW1557" s="154">
        <v>0</v>
      </c>
      <c r="AX1557" s="154">
        <v>0</v>
      </c>
      <c r="AY1557" s="154">
        <v>0</v>
      </c>
      <c r="AZ1557" s="154">
        <v>0</v>
      </c>
      <c r="BA1557" s="154">
        <v>0</v>
      </c>
      <c r="BB1557" s="154">
        <v>0</v>
      </c>
      <c r="BC1557" s="22">
        <f t="shared" si="72"/>
        <v>0</v>
      </c>
      <c r="BD1557" s="22">
        <f t="shared" si="73"/>
        <v>0</v>
      </c>
      <c r="BE1557" s="22">
        <f t="shared" si="74"/>
        <v>0</v>
      </c>
    </row>
    <row r="1558" spans="1:57" x14ac:dyDescent="0.3">
      <c r="A1558" s="23" t="s">
        <v>3060</v>
      </c>
      <c r="B1558" s="85" t="s">
        <v>3061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45">
        <v>44987</v>
      </c>
      <c r="AF1558" s="147">
        <v>46083</v>
      </c>
      <c r="AG1558" s="83">
        <v>4987307.21</v>
      </c>
      <c r="AH1558" s="83">
        <v>1.5055555555555555</v>
      </c>
      <c r="AI1558" s="83">
        <v>3</v>
      </c>
      <c r="AJ1558" s="142">
        <v>6.1652999999999999E-2</v>
      </c>
      <c r="AK1558" s="79" t="s">
        <v>651</v>
      </c>
      <c r="AL1558" s="79" t="s">
        <v>652</v>
      </c>
      <c r="AM1558" s="154">
        <v>0</v>
      </c>
      <c r="AN1558" s="154">
        <v>0</v>
      </c>
      <c r="AO1558" s="154">
        <v>0</v>
      </c>
      <c r="AP1558" s="154">
        <v>0</v>
      </c>
      <c r="AQ1558" s="154">
        <v>0</v>
      </c>
      <c r="AR1558" s="154">
        <v>0</v>
      </c>
      <c r="AS1558" s="154">
        <v>0</v>
      </c>
      <c r="AT1558" s="154">
        <v>0</v>
      </c>
      <c r="AU1558" s="154">
        <v>0</v>
      </c>
      <c r="AV1558" s="154">
        <v>0</v>
      </c>
      <c r="AW1558" s="154">
        <v>0</v>
      </c>
      <c r="AX1558" s="154">
        <v>0</v>
      </c>
      <c r="AY1558" s="154">
        <v>0</v>
      </c>
      <c r="AZ1558" s="154">
        <v>0</v>
      </c>
      <c r="BA1558" s="154">
        <v>0</v>
      </c>
      <c r="BB1558" s="154">
        <v>0</v>
      </c>
      <c r="BC1558" s="22">
        <f t="shared" si="72"/>
        <v>0</v>
      </c>
      <c r="BD1558" s="22">
        <f t="shared" si="73"/>
        <v>0</v>
      </c>
      <c r="BE1558" s="22">
        <f t="shared" si="74"/>
        <v>0</v>
      </c>
    </row>
    <row r="1559" spans="1:57" x14ac:dyDescent="0.3">
      <c r="A1559" s="23" t="s">
        <v>3062</v>
      </c>
      <c r="B1559" s="85" t="s">
        <v>3063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5">
        <v>44995</v>
      </c>
      <c r="AF1559" s="147">
        <v>46822</v>
      </c>
      <c r="AG1559" s="83">
        <v>4971962.1100000003</v>
      </c>
      <c r="AH1559" s="83">
        <v>3.5277777777777777</v>
      </c>
      <c r="AI1559" s="83">
        <v>5</v>
      </c>
      <c r="AJ1559" s="142">
        <v>7.1294999999999997E-2</v>
      </c>
      <c r="AK1559" s="79" t="s">
        <v>651</v>
      </c>
      <c r="AL1559" s="79" t="s">
        <v>652</v>
      </c>
      <c r="AM1559" s="154">
        <v>0</v>
      </c>
      <c r="AN1559" s="154">
        <v>0</v>
      </c>
      <c r="AO1559" s="154">
        <v>0</v>
      </c>
      <c r="AP1559" s="154">
        <v>0</v>
      </c>
      <c r="AQ1559" s="154">
        <v>0</v>
      </c>
      <c r="AR1559" s="154">
        <v>0</v>
      </c>
      <c r="AS1559" s="154">
        <v>0</v>
      </c>
      <c r="AT1559" s="154">
        <v>0</v>
      </c>
      <c r="AU1559" s="154">
        <v>0</v>
      </c>
      <c r="AV1559" s="154">
        <v>0</v>
      </c>
      <c r="AW1559" s="154">
        <v>0</v>
      </c>
      <c r="AX1559" s="154">
        <v>0</v>
      </c>
      <c r="AY1559" s="154">
        <v>0</v>
      </c>
      <c r="AZ1559" s="154">
        <v>0</v>
      </c>
      <c r="BA1559" s="154">
        <v>0</v>
      </c>
      <c r="BB1559" s="154">
        <v>0</v>
      </c>
      <c r="BC1559" s="22">
        <f t="shared" si="72"/>
        <v>0</v>
      </c>
      <c r="BD1559" s="22">
        <f t="shared" si="73"/>
        <v>0</v>
      </c>
      <c r="BE1559" s="22">
        <f t="shared" si="74"/>
        <v>0</v>
      </c>
    </row>
    <row r="1560" spans="1:57" x14ac:dyDescent="0.3">
      <c r="A1560" s="23" t="s">
        <v>3064</v>
      </c>
      <c r="B1560" s="85" t="s">
        <v>3065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45">
        <v>45000</v>
      </c>
      <c r="AF1560" s="147">
        <v>47192</v>
      </c>
      <c r="AG1560" s="83">
        <v>2052218.64</v>
      </c>
      <c r="AH1560" s="83">
        <v>4.541666666666667</v>
      </c>
      <c r="AI1560" s="83">
        <v>6</v>
      </c>
      <c r="AJ1560" s="142">
        <v>7.3772000000000004E-2</v>
      </c>
      <c r="AK1560" s="79" t="s">
        <v>651</v>
      </c>
      <c r="AL1560" s="79" t="s">
        <v>652</v>
      </c>
      <c r="AM1560" s="154">
        <v>0</v>
      </c>
      <c r="AN1560" s="154">
        <v>0</v>
      </c>
      <c r="AO1560" s="154">
        <v>0</v>
      </c>
      <c r="AP1560" s="154">
        <v>0</v>
      </c>
      <c r="AQ1560" s="154">
        <v>0</v>
      </c>
      <c r="AR1560" s="154">
        <v>0</v>
      </c>
      <c r="AS1560" s="154">
        <v>0</v>
      </c>
      <c r="AT1560" s="154">
        <v>0</v>
      </c>
      <c r="AU1560" s="154">
        <v>0</v>
      </c>
      <c r="AV1560" s="154">
        <v>0</v>
      </c>
      <c r="AW1560" s="154">
        <v>0</v>
      </c>
      <c r="AX1560" s="154">
        <v>0</v>
      </c>
      <c r="AY1560" s="154">
        <v>0</v>
      </c>
      <c r="AZ1560" s="154">
        <v>0</v>
      </c>
      <c r="BA1560" s="154">
        <v>0</v>
      </c>
      <c r="BB1560" s="154">
        <v>0</v>
      </c>
      <c r="BC1560" s="22">
        <f t="shared" si="72"/>
        <v>0</v>
      </c>
      <c r="BD1560" s="22">
        <f t="shared" si="73"/>
        <v>0</v>
      </c>
      <c r="BE1560" s="22">
        <f t="shared" si="74"/>
        <v>0</v>
      </c>
    </row>
    <row r="1561" spans="1:57" x14ac:dyDescent="0.3">
      <c r="A1561" s="23" t="s">
        <v>3066</v>
      </c>
      <c r="B1561" s="85" t="s">
        <v>3067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5">
        <v>44995</v>
      </c>
      <c r="AF1561" s="147">
        <v>46822</v>
      </c>
      <c r="AG1561" s="83">
        <v>50137.919999999998</v>
      </c>
      <c r="AH1561" s="83">
        <v>3.5277777777777777</v>
      </c>
      <c r="AI1561" s="83">
        <v>5</v>
      </c>
      <c r="AJ1561" s="142">
        <v>7.1294999999999997E-2</v>
      </c>
      <c r="AK1561" s="79" t="s">
        <v>651</v>
      </c>
      <c r="AL1561" s="79" t="s">
        <v>652</v>
      </c>
      <c r="AM1561" s="154">
        <v>0</v>
      </c>
      <c r="AN1561" s="154">
        <v>0</v>
      </c>
      <c r="AO1561" s="154">
        <v>0</v>
      </c>
      <c r="AP1561" s="154">
        <v>0</v>
      </c>
      <c r="AQ1561" s="154">
        <v>0</v>
      </c>
      <c r="AR1561" s="154">
        <v>0</v>
      </c>
      <c r="AS1561" s="154">
        <v>0</v>
      </c>
      <c r="AT1561" s="154">
        <v>0</v>
      </c>
      <c r="AU1561" s="154">
        <v>0</v>
      </c>
      <c r="AV1561" s="154">
        <v>0</v>
      </c>
      <c r="AW1561" s="154">
        <v>0</v>
      </c>
      <c r="AX1561" s="154">
        <v>0</v>
      </c>
      <c r="AY1561" s="154">
        <v>0</v>
      </c>
      <c r="AZ1561" s="154">
        <v>0</v>
      </c>
      <c r="BA1561" s="154">
        <v>0</v>
      </c>
      <c r="BB1561" s="154">
        <v>0</v>
      </c>
      <c r="BC1561" s="22">
        <f t="shared" si="72"/>
        <v>0</v>
      </c>
      <c r="BD1561" s="22">
        <f t="shared" si="73"/>
        <v>0</v>
      </c>
      <c r="BE1561" s="22">
        <f t="shared" si="74"/>
        <v>0</v>
      </c>
    </row>
    <row r="1562" spans="1:57" x14ac:dyDescent="0.3">
      <c r="A1562" s="23" t="s">
        <v>3068</v>
      </c>
      <c r="B1562" s="85" t="s">
        <v>3069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45">
        <v>44995</v>
      </c>
      <c r="AF1562" s="147">
        <v>46822</v>
      </c>
      <c r="AG1562" s="83">
        <v>82529.13</v>
      </c>
      <c r="AH1562" s="83">
        <v>3.5277777777777777</v>
      </c>
      <c r="AI1562" s="83">
        <v>5</v>
      </c>
      <c r="AJ1562" s="142">
        <v>7.1294999999999997E-2</v>
      </c>
      <c r="AK1562" s="79" t="s">
        <v>651</v>
      </c>
      <c r="AL1562" s="79" t="s">
        <v>652</v>
      </c>
      <c r="AM1562" s="154">
        <v>0</v>
      </c>
      <c r="AN1562" s="154">
        <v>0</v>
      </c>
      <c r="AO1562" s="154">
        <v>0</v>
      </c>
      <c r="AP1562" s="154">
        <v>0</v>
      </c>
      <c r="AQ1562" s="154">
        <v>0</v>
      </c>
      <c r="AR1562" s="154">
        <v>0</v>
      </c>
      <c r="AS1562" s="154">
        <v>0</v>
      </c>
      <c r="AT1562" s="154">
        <v>0</v>
      </c>
      <c r="AU1562" s="154">
        <v>0</v>
      </c>
      <c r="AV1562" s="154">
        <v>0</v>
      </c>
      <c r="AW1562" s="154">
        <v>0</v>
      </c>
      <c r="AX1562" s="154">
        <v>0</v>
      </c>
      <c r="AY1562" s="154">
        <v>0</v>
      </c>
      <c r="AZ1562" s="154">
        <v>0</v>
      </c>
      <c r="BA1562" s="154">
        <v>0</v>
      </c>
      <c r="BB1562" s="154">
        <v>0</v>
      </c>
      <c r="BC1562" s="22">
        <f t="shared" si="72"/>
        <v>0</v>
      </c>
      <c r="BD1562" s="22">
        <f t="shared" si="73"/>
        <v>0</v>
      </c>
      <c r="BE1562" s="22">
        <f t="shared" si="74"/>
        <v>0</v>
      </c>
    </row>
    <row r="1563" spans="1:57" x14ac:dyDescent="0.3">
      <c r="A1563" s="23" t="s">
        <v>3070</v>
      </c>
      <c r="B1563" s="85" t="s">
        <v>3071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48">
        <v>44995</v>
      </c>
      <c r="AF1563" s="147">
        <v>46822</v>
      </c>
      <c r="AG1563" s="83">
        <v>18720.71</v>
      </c>
      <c r="AH1563" s="83">
        <v>3.5277777777777777</v>
      </c>
      <c r="AI1563" s="83">
        <v>5</v>
      </c>
      <c r="AJ1563" s="142">
        <v>7.1294999999999997E-2</v>
      </c>
      <c r="AK1563" s="79" t="s">
        <v>651</v>
      </c>
      <c r="AL1563" s="79" t="s">
        <v>652</v>
      </c>
      <c r="AM1563" s="154">
        <v>0</v>
      </c>
      <c r="AN1563" s="154">
        <v>0</v>
      </c>
      <c r="AO1563" s="154">
        <v>0</v>
      </c>
      <c r="AP1563" s="154">
        <v>0</v>
      </c>
      <c r="AQ1563" s="154">
        <v>0</v>
      </c>
      <c r="AR1563" s="154">
        <v>0</v>
      </c>
      <c r="AS1563" s="154">
        <v>0</v>
      </c>
      <c r="AT1563" s="154">
        <v>0</v>
      </c>
      <c r="AU1563" s="154">
        <v>0</v>
      </c>
      <c r="AV1563" s="154">
        <v>0</v>
      </c>
      <c r="AW1563" s="154">
        <v>0</v>
      </c>
      <c r="AX1563" s="154">
        <v>0</v>
      </c>
      <c r="AY1563" s="154">
        <v>0</v>
      </c>
      <c r="AZ1563" s="154">
        <v>0</v>
      </c>
      <c r="BA1563" s="154">
        <v>0</v>
      </c>
      <c r="BB1563" s="154">
        <v>0</v>
      </c>
      <c r="BC1563" s="22">
        <f t="shared" si="72"/>
        <v>0</v>
      </c>
      <c r="BD1563" s="22">
        <f t="shared" si="73"/>
        <v>0</v>
      </c>
      <c r="BE1563" s="22">
        <f t="shared" si="74"/>
        <v>0</v>
      </c>
    </row>
    <row r="1564" spans="1:57" x14ac:dyDescent="0.3">
      <c r="A1564" s="23" t="s">
        <v>3072</v>
      </c>
      <c r="B1564" s="85" t="s">
        <v>3073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48">
        <v>44995</v>
      </c>
      <c r="AF1564" s="147">
        <v>46822</v>
      </c>
      <c r="AG1564" s="83">
        <v>65569.25</v>
      </c>
      <c r="AH1564" s="83">
        <v>3.5277777777777777</v>
      </c>
      <c r="AI1564" s="83">
        <v>5</v>
      </c>
      <c r="AJ1564" s="142">
        <v>7.1294999999999997E-2</v>
      </c>
      <c r="AK1564" s="79" t="s">
        <v>651</v>
      </c>
      <c r="AL1564" s="79" t="s">
        <v>652</v>
      </c>
      <c r="AM1564" s="154">
        <v>0</v>
      </c>
      <c r="AN1564" s="154">
        <v>0</v>
      </c>
      <c r="AO1564" s="154">
        <v>0</v>
      </c>
      <c r="AP1564" s="154">
        <v>0</v>
      </c>
      <c r="AQ1564" s="154">
        <v>0</v>
      </c>
      <c r="AR1564" s="154">
        <v>0</v>
      </c>
      <c r="AS1564" s="154">
        <v>0</v>
      </c>
      <c r="AT1564" s="154">
        <v>0</v>
      </c>
      <c r="AU1564" s="154">
        <v>0</v>
      </c>
      <c r="AV1564" s="154">
        <v>0</v>
      </c>
      <c r="AW1564" s="154">
        <v>0</v>
      </c>
      <c r="AX1564" s="154">
        <v>0</v>
      </c>
      <c r="AY1564" s="154">
        <v>0</v>
      </c>
      <c r="AZ1564" s="154">
        <v>0</v>
      </c>
      <c r="BA1564" s="154">
        <v>0</v>
      </c>
      <c r="BB1564" s="154">
        <v>0</v>
      </c>
      <c r="BC1564" s="22">
        <f t="shared" si="72"/>
        <v>0</v>
      </c>
      <c r="BD1564" s="22">
        <f t="shared" si="73"/>
        <v>0</v>
      </c>
      <c r="BE1564" s="22">
        <f t="shared" si="74"/>
        <v>0</v>
      </c>
    </row>
    <row r="1565" spans="1:57" x14ac:dyDescent="0.3">
      <c r="A1565" s="23" t="s">
        <v>3074</v>
      </c>
      <c r="B1565" s="85" t="s">
        <v>3075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48">
        <v>44995</v>
      </c>
      <c r="AF1565" s="147">
        <v>46822</v>
      </c>
      <c r="AG1565" s="83">
        <v>43381.04</v>
      </c>
      <c r="AH1565" s="83">
        <v>3.5277777777777777</v>
      </c>
      <c r="AI1565" s="83">
        <v>5</v>
      </c>
      <c r="AJ1565" s="142">
        <v>7.1294999999999997E-2</v>
      </c>
      <c r="AK1565" s="79" t="s">
        <v>651</v>
      </c>
      <c r="AL1565" s="79" t="s">
        <v>652</v>
      </c>
      <c r="AM1565" s="154">
        <v>0</v>
      </c>
      <c r="AN1565" s="154">
        <v>0</v>
      </c>
      <c r="AO1565" s="154">
        <v>0</v>
      </c>
      <c r="AP1565" s="154">
        <v>0</v>
      </c>
      <c r="AQ1565" s="154">
        <v>0</v>
      </c>
      <c r="AR1565" s="154">
        <v>0</v>
      </c>
      <c r="AS1565" s="154">
        <v>0</v>
      </c>
      <c r="AT1565" s="154">
        <v>0</v>
      </c>
      <c r="AU1565" s="154">
        <v>0</v>
      </c>
      <c r="AV1565" s="154">
        <v>0</v>
      </c>
      <c r="AW1565" s="154">
        <v>0</v>
      </c>
      <c r="AX1565" s="154">
        <v>0</v>
      </c>
      <c r="AY1565" s="154">
        <v>0</v>
      </c>
      <c r="AZ1565" s="154">
        <v>0</v>
      </c>
      <c r="BA1565" s="154">
        <v>0</v>
      </c>
      <c r="BB1565" s="154">
        <v>0</v>
      </c>
      <c r="BC1565" s="22">
        <f t="shared" si="72"/>
        <v>0</v>
      </c>
      <c r="BD1565" s="22">
        <f t="shared" si="73"/>
        <v>0</v>
      </c>
      <c r="BE1565" s="22">
        <f t="shared" si="74"/>
        <v>0</v>
      </c>
    </row>
    <row r="1566" spans="1:57" x14ac:dyDescent="0.3">
      <c r="A1566" s="23" t="s">
        <v>3076</v>
      </c>
      <c r="B1566" s="85" t="s">
        <v>3077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48">
        <v>44995</v>
      </c>
      <c r="AF1566" s="147">
        <v>46822</v>
      </c>
      <c r="AG1566" s="83">
        <v>218206.34</v>
      </c>
      <c r="AH1566" s="83">
        <v>3.5277777777777777</v>
      </c>
      <c r="AI1566" s="83">
        <v>5</v>
      </c>
      <c r="AJ1566" s="142">
        <v>7.1294999999999997E-2</v>
      </c>
      <c r="AK1566" s="79" t="s">
        <v>651</v>
      </c>
      <c r="AL1566" s="79" t="s">
        <v>652</v>
      </c>
      <c r="AM1566" s="154">
        <v>0</v>
      </c>
      <c r="AN1566" s="154">
        <v>0</v>
      </c>
      <c r="AO1566" s="154">
        <v>0</v>
      </c>
      <c r="AP1566" s="154">
        <v>0</v>
      </c>
      <c r="AQ1566" s="154">
        <v>0</v>
      </c>
      <c r="AR1566" s="154">
        <v>0</v>
      </c>
      <c r="AS1566" s="154">
        <v>0</v>
      </c>
      <c r="AT1566" s="154">
        <v>0</v>
      </c>
      <c r="AU1566" s="154">
        <v>0</v>
      </c>
      <c r="AV1566" s="154">
        <v>0</v>
      </c>
      <c r="AW1566" s="154">
        <v>0</v>
      </c>
      <c r="AX1566" s="154">
        <v>0</v>
      </c>
      <c r="AY1566" s="154">
        <v>0</v>
      </c>
      <c r="AZ1566" s="154">
        <v>0</v>
      </c>
      <c r="BA1566" s="154">
        <v>0</v>
      </c>
      <c r="BB1566" s="154">
        <v>0</v>
      </c>
      <c r="BC1566" s="22">
        <f t="shared" si="72"/>
        <v>0</v>
      </c>
      <c r="BD1566" s="22">
        <f t="shared" si="73"/>
        <v>0</v>
      </c>
      <c r="BE1566" s="22">
        <f t="shared" si="74"/>
        <v>0</v>
      </c>
    </row>
    <row r="1567" spans="1:57" x14ac:dyDescent="0.3">
      <c r="A1567" s="23" t="s">
        <v>3078</v>
      </c>
      <c r="B1567" s="85" t="s">
        <v>3079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48">
        <v>44995</v>
      </c>
      <c r="AF1567" s="147">
        <v>46822</v>
      </c>
      <c r="AG1567" s="83">
        <v>144827.22</v>
      </c>
      <c r="AH1567" s="83">
        <v>3.5277777777777777</v>
      </c>
      <c r="AI1567" s="83">
        <v>5</v>
      </c>
      <c r="AJ1567" s="142">
        <v>7.1294999999999997E-2</v>
      </c>
      <c r="AK1567" s="79" t="s">
        <v>651</v>
      </c>
      <c r="AL1567" s="79" t="s">
        <v>652</v>
      </c>
      <c r="AM1567" s="154">
        <v>0</v>
      </c>
      <c r="AN1567" s="154">
        <v>0</v>
      </c>
      <c r="AO1567" s="154">
        <v>0</v>
      </c>
      <c r="AP1567" s="154">
        <v>0</v>
      </c>
      <c r="AQ1567" s="154">
        <v>0</v>
      </c>
      <c r="AR1567" s="154">
        <v>0</v>
      </c>
      <c r="AS1567" s="154">
        <v>0</v>
      </c>
      <c r="AT1567" s="154">
        <v>0</v>
      </c>
      <c r="AU1567" s="154">
        <v>0</v>
      </c>
      <c r="AV1567" s="154">
        <v>0</v>
      </c>
      <c r="AW1567" s="154">
        <v>0</v>
      </c>
      <c r="AX1567" s="154">
        <v>0</v>
      </c>
      <c r="AY1567" s="154">
        <v>0</v>
      </c>
      <c r="AZ1567" s="154">
        <v>0</v>
      </c>
      <c r="BA1567" s="154">
        <v>0</v>
      </c>
      <c r="BB1567" s="154">
        <v>0</v>
      </c>
      <c r="BC1567" s="22">
        <f t="shared" si="72"/>
        <v>0</v>
      </c>
      <c r="BD1567" s="22">
        <f t="shared" si="73"/>
        <v>0</v>
      </c>
      <c r="BE1567" s="22">
        <f t="shared" si="74"/>
        <v>0</v>
      </c>
    </row>
    <row r="1568" spans="1:57" x14ac:dyDescent="0.3">
      <c r="A1568" s="23" t="s">
        <v>3080</v>
      </c>
      <c r="B1568" s="85" t="s">
        <v>3081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48">
        <v>44995</v>
      </c>
      <c r="AF1568" s="147">
        <v>46822</v>
      </c>
      <c r="AG1568" s="83">
        <v>68549.91</v>
      </c>
      <c r="AH1568" s="83">
        <v>3.5277777777777777</v>
      </c>
      <c r="AI1568" s="83">
        <v>5</v>
      </c>
      <c r="AJ1568" s="142">
        <v>7.1294999999999997E-2</v>
      </c>
      <c r="AK1568" s="79" t="s">
        <v>651</v>
      </c>
      <c r="AL1568" s="79" t="s">
        <v>652</v>
      </c>
      <c r="AM1568" s="154">
        <v>0</v>
      </c>
      <c r="AN1568" s="154">
        <v>0</v>
      </c>
      <c r="AO1568" s="154">
        <v>0</v>
      </c>
      <c r="AP1568" s="154">
        <v>0</v>
      </c>
      <c r="AQ1568" s="154">
        <v>0</v>
      </c>
      <c r="AR1568" s="154">
        <v>0</v>
      </c>
      <c r="AS1568" s="154">
        <v>0</v>
      </c>
      <c r="AT1568" s="154">
        <v>0</v>
      </c>
      <c r="AU1568" s="154">
        <v>0</v>
      </c>
      <c r="AV1568" s="154">
        <v>0</v>
      </c>
      <c r="AW1568" s="154">
        <v>0</v>
      </c>
      <c r="AX1568" s="154">
        <v>0</v>
      </c>
      <c r="AY1568" s="154">
        <v>0</v>
      </c>
      <c r="AZ1568" s="154">
        <v>0</v>
      </c>
      <c r="BA1568" s="154">
        <v>0</v>
      </c>
      <c r="BB1568" s="154">
        <v>0</v>
      </c>
      <c r="BC1568" s="22">
        <f t="shared" si="72"/>
        <v>0</v>
      </c>
      <c r="BD1568" s="22">
        <f t="shared" si="73"/>
        <v>0</v>
      </c>
      <c r="BE1568" s="22">
        <f t="shared" si="74"/>
        <v>0</v>
      </c>
    </row>
    <row r="1569" spans="1:57" x14ac:dyDescent="0.3">
      <c r="A1569" s="23" t="s">
        <v>3082</v>
      </c>
      <c r="B1569" s="85" t="s">
        <v>3083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48">
        <v>44995</v>
      </c>
      <c r="AF1569" s="147">
        <v>46822</v>
      </c>
      <c r="AG1569" s="83">
        <v>79170.31</v>
      </c>
      <c r="AH1569" s="83">
        <v>3.5277777777777777</v>
      </c>
      <c r="AI1569" s="83">
        <v>5</v>
      </c>
      <c r="AJ1569" s="142">
        <v>7.1294999999999997E-2</v>
      </c>
      <c r="AK1569" s="79" t="s">
        <v>651</v>
      </c>
      <c r="AL1569" s="79" t="s">
        <v>652</v>
      </c>
      <c r="AM1569" s="154">
        <v>0</v>
      </c>
      <c r="AN1569" s="154">
        <v>0</v>
      </c>
      <c r="AO1569" s="154">
        <v>0</v>
      </c>
      <c r="AP1569" s="154">
        <v>0</v>
      </c>
      <c r="AQ1569" s="154">
        <v>0</v>
      </c>
      <c r="AR1569" s="154">
        <v>0</v>
      </c>
      <c r="AS1569" s="154">
        <v>0</v>
      </c>
      <c r="AT1569" s="154">
        <v>0</v>
      </c>
      <c r="AU1569" s="154">
        <v>0</v>
      </c>
      <c r="AV1569" s="154">
        <v>0</v>
      </c>
      <c r="AW1569" s="154">
        <v>0</v>
      </c>
      <c r="AX1569" s="154">
        <v>0</v>
      </c>
      <c r="AY1569" s="154">
        <v>0</v>
      </c>
      <c r="AZ1569" s="154">
        <v>0</v>
      </c>
      <c r="BA1569" s="154">
        <v>0</v>
      </c>
      <c r="BB1569" s="154">
        <v>0</v>
      </c>
      <c r="BC1569" s="22">
        <f t="shared" si="72"/>
        <v>0</v>
      </c>
      <c r="BD1569" s="22">
        <f t="shared" si="73"/>
        <v>0</v>
      </c>
      <c r="BE1569" s="22">
        <f t="shared" si="74"/>
        <v>0</v>
      </c>
    </row>
    <row r="1570" spans="1:57" x14ac:dyDescent="0.3">
      <c r="A1570" s="23" t="s">
        <v>3084</v>
      </c>
      <c r="B1570" s="85" t="s">
        <v>3085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48">
        <v>44995</v>
      </c>
      <c r="AF1570" s="147">
        <v>46822</v>
      </c>
      <c r="AG1570" s="83">
        <v>62607.29</v>
      </c>
      <c r="AH1570" s="83">
        <v>3.5277777777777777</v>
      </c>
      <c r="AI1570" s="83">
        <v>5</v>
      </c>
      <c r="AJ1570" s="142">
        <v>7.1294999999999997E-2</v>
      </c>
      <c r="AK1570" s="79" t="s">
        <v>651</v>
      </c>
      <c r="AL1570" s="79" t="s">
        <v>652</v>
      </c>
      <c r="AM1570" s="154">
        <v>0</v>
      </c>
      <c r="AN1570" s="154">
        <v>0</v>
      </c>
      <c r="AO1570" s="154">
        <v>0</v>
      </c>
      <c r="AP1570" s="154">
        <v>0</v>
      </c>
      <c r="AQ1570" s="154">
        <v>0</v>
      </c>
      <c r="AR1570" s="154">
        <v>0</v>
      </c>
      <c r="AS1570" s="154">
        <v>0</v>
      </c>
      <c r="AT1570" s="154">
        <v>0</v>
      </c>
      <c r="AU1570" s="154">
        <v>0</v>
      </c>
      <c r="AV1570" s="154">
        <v>0</v>
      </c>
      <c r="AW1570" s="154">
        <v>0</v>
      </c>
      <c r="AX1570" s="154">
        <v>0</v>
      </c>
      <c r="AY1570" s="154">
        <v>0</v>
      </c>
      <c r="AZ1570" s="154">
        <v>0</v>
      </c>
      <c r="BA1570" s="154">
        <v>0</v>
      </c>
      <c r="BB1570" s="154">
        <v>0</v>
      </c>
      <c r="BC1570" s="22">
        <f t="shared" si="72"/>
        <v>0</v>
      </c>
      <c r="BD1570" s="22">
        <f t="shared" si="73"/>
        <v>0</v>
      </c>
      <c r="BE1570" s="22">
        <f t="shared" si="74"/>
        <v>0</v>
      </c>
    </row>
    <row r="1571" spans="1:57" x14ac:dyDescent="0.3">
      <c r="A1571" s="23" t="s">
        <v>3086</v>
      </c>
      <c r="B1571" s="85" t="s">
        <v>3087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48">
        <v>44995</v>
      </c>
      <c r="AF1571" s="147">
        <v>46822</v>
      </c>
      <c r="AG1571" s="83">
        <v>53102.06</v>
      </c>
      <c r="AH1571" s="83">
        <v>3.5277777777777777</v>
      </c>
      <c r="AI1571" s="83">
        <v>5</v>
      </c>
      <c r="AJ1571" s="142">
        <v>7.1294999999999997E-2</v>
      </c>
      <c r="AK1571" s="79" t="s">
        <v>651</v>
      </c>
      <c r="AL1571" s="79" t="s">
        <v>652</v>
      </c>
      <c r="AM1571" s="154">
        <v>0</v>
      </c>
      <c r="AN1571" s="154">
        <v>0</v>
      </c>
      <c r="AO1571" s="154">
        <v>0</v>
      </c>
      <c r="AP1571" s="154">
        <v>0</v>
      </c>
      <c r="AQ1571" s="154">
        <v>0</v>
      </c>
      <c r="AR1571" s="154">
        <v>0</v>
      </c>
      <c r="AS1571" s="154">
        <v>0</v>
      </c>
      <c r="AT1571" s="154">
        <v>0</v>
      </c>
      <c r="AU1571" s="154">
        <v>0</v>
      </c>
      <c r="AV1571" s="154">
        <v>0</v>
      </c>
      <c r="AW1571" s="154">
        <v>0</v>
      </c>
      <c r="AX1571" s="154">
        <v>0</v>
      </c>
      <c r="AY1571" s="154">
        <v>0</v>
      </c>
      <c r="AZ1571" s="154">
        <v>0</v>
      </c>
      <c r="BA1571" s="154">
        <v>0</v>
      </c>
      <c r="BB1571" s="154">
        <v>0</v>
      </c>
      <c r="BC1571" s="22">
        <f t="shared" si="72"/>
        <v>0</v>
      </c>
      <c r="BD1571" s="22">
        <f t="shared" si="73"/>
        <v>0</v>
      </c>
      <c r="BE1571" s="22">
        <f t="shared" si="74"/>
        <v>0</v>
      </c>
    </row>
    <row r="1572" spans="1:57" x14ac:dyDescent="0.3">
      <c r="A1572" s="23" t="s">
        <v>3088</v>
      </c>
      <c r="B1572" s="85" t="s">
        <v>3089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48">
        <v>44995</v>
      </c>
      <c r="AF1572" s="147">
        <v>46822</v>
      </c>
      <c r="AG1572" s="83">
        <v>68500</v>
      </c>
      <c r="AH1572" s="83">
        <v>3.5277777777777777</v>
      </c>
      <c r="AI1572" s="83">
        <v>5</v>
      </c>
      <c r="AJ1572" s="142">
        <v>7.1294999999999997E-2</v>
      </c>
      <c r="AK1572" s="79" t="s">
        <v>651</v>
      </c>
      <c r="AL1572" s="79" t="s">
        <v>652</v>
      </c>
      <c r="AM1572" s="154">
        <v>0</v>
      </c>
      <c r="AN1572" s="154">
        <v>0</v>
      </c>
      <c r="AO1572" s="154">
        <v>0</v>
      </c>
      <c r="AP1572" s="154">
        <v>0</v>
      </c>
      <c r="AQ1572" s="154">
        <v>0</v>
      </c>
      <c r="AR1572" s="154">
        <v>0</v>
      </c>
      <c r="AS1572" s="154">
        <v>0</v>
      </c>
      <c r="AT1572" s="154">
        <v>0</v>
      </c>
      <c r="AU1572" s="154">
        <v>0</v>
      </c>
      <c r="AV1572" s="154">
        <v>0</v>
      </c>
      <c r="AW1572" s="154">
        <v>0</v>
      </c>
      <c r="AX1572" s="154">
        <v>0</v>
      </c>
      <c r="AY1572" s="154">
        <v>0</v>
      </c>
      <c r="AZ1572" s="154">
        <v>0</v>
      </c>
      <c r="BA1572" s="154">
        <v>0</v>
      </c>
      <c r="BB1572" s="154">
        <v>0</v>
      </c>
      <c r="BC1572" s="22">
        <f t="shared" si="72"/>
        <v>0</v>
      </c>
      <c r="BD1572" s="22">
        <f t="shared" si="73"/>
        <v>0</v>
      </c>
      <c r="BE1572" s="22">
        <f t="shared" si="74"/>
        <v>0</v>
      </c>
    </row>
    <row r="1573" spans="1:57" x14ac:dyDescent="0.3">
      <c r="A1573" s="23" t="s">
        <v>3090</v>
      </c>
      <c r="B1573" s="85" t="s">
        <v>3091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48">
        <v>44995</v>
      </c>
      <c r="AF1573" s="147">
        <v>46822</v>
      </c>
      <c r="AG1573" s="83">
        <v>115820.01</v>
      </c>
      <c r="AH1573" s="83">
        <v>3.5277777777777777</v>
      </c>
      <c r="AI1573" s="83">
        <v>5</v>
      </c>
      <c r="AJ1573" s="142">
        <v>7.1294999999999997E-2</v>
      </c>
      <c r="AK1573" s="79" t="s">
        <v>651</v>
      </c>
      <c r="AL1573" s="79" t="s">
        <v>652</v>
      </c>
      <c r="AM1573" s="154">
        <v>0</v>
      </c>
      <c r="AN1573" s="154">
        <v>0</v>
      </c>
      <c r="AO1573" s="154">
        <v>0</v>
      </c>
      <c r="AP1573" s="154">
        <v>0</v>
      </c>
      <c r="AQ1573" s="154">
        <v>0</v>
      </c>
      <c r="AR1573" s="154">
        <v>0</v>
      </c>
      <c r="AS1573" s="154">
        <v>0</v>
      </c>
      <c r="AT1573" s="154">
        <v>0</v>
      </c>
      <c r="AU1573" s="154">
        <v>0</v>
      </c>
      <c r="AV1573" s="154">
        <v>0</v>
      </c>
      <c r="AW1573" s="154">
        <v>0</v>
      </c>
      <c r="AX1573" s="154">
        <v>0</v>
      </c>
      <c r="AY1573" s="154">
        <v>0</v>
      </c>
      <c r="AZ1573" s="154">
        <v>0</v>
      </c>
      <c r="BA1573" s="154">
        <v>0</v>
      </c>
      <c r="BB1573" s="154">
        <v>0</v>
      </c>
      <c r="BC1573" s="22">
        <f t="shared" si="72"/>
        <v>0</v>
      </c>
      <c r="BD1573" s="22">
        <f t="shared" si="73"/>
        <v>0</v>
      </c>
      <c r="BE1573" s="22">
        <f t="shared" si="74"/>
        <v>0</v>
      </c>
    </row>
    <row r="1574" spans="1:57" x14ac:dyDescent="0.3">
      <c r="A1574" s="23" t="s">
        <v>3092</v>
      </c>
      <c r="B1574" s="85" t="s">
        <v>3093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48">
        <v>44995</v>
      </c>
      <c r="AF1574" s="147">
        <v>46822</v>
      </c>
      <c r="AG1574" s="83">
        <v>241425.63</v>
      </c>
      <c r="AH1574" s="83">
        <v>3.5277777777777777</v>
      </c>
      <c r="AI1574" s="83">
        <v>5</v>
      </c>
      <c r="AJ1574" s="142">
        <v>7.1294999999999997E-2</v>
      </c>
      <c r="AK1574" s="79" t="s">
        <v>651</v>
      </c>
      <c r="AL1574" s="79" t="s">
        <v>652</v>
      </c>
      <c r="AM1574" s="154">
        <v>0</v>
      </c>
      <c r="AN1574" s="154">
        <v>0</v>
      </c>
      <c r="AO1574" s="154">
        <v>0</v>
      </c>
      <c r="AP1574" s="154">
        <v>0</v>
      </c>
      <c r="AQ1574" s="154">
        <v>0</v>
      </c>
      <c r="AR1574" s="154">
        <v>0</v>
      </c>
      <c r="AS1574" s="154">
        <v>0</v>
      </c>
      <c r="AT1574" s="154">
        <v>0</v>
      </c>
      <c r="AU1574" s="154">
        <v>0</v>
      </c>
      <c r="AV1574" s="154">
        <v>0</v>
      </c>
      <c r="AW1574" s="154">
        <v>0</v>
      </c>
      <c r="AX1574" s="154">
        <v>0</v>
      </c>
      <c r="AY1574" s="154">
        <v>0</v>
      </c>
      <c r="AZ1574" s="154">
        <v>0</v>
      </c>
      <c r="BA1574" s="154">
        <v>0</v>
      </c>
      <c r="BB1574" s="154">
        <v>0</v>
      </c>
      <c r="BC1574" s="22">
        <f t="shared" si="72"/>
        <v>0</v>
      </c>
      <c r="BD1574" s="22">
        <f t="shared" si="73"/>
        <v>0</v>
      </c>
      <c r="BE1574" s="22">
        <f t="shared" si="74"/>
        <v>0</v>
      </c>
    </row>
    <row r="1575" spans="1:57" x14ac:dyDescent="0.3">
      <c r="A1575" s="23" t="s">
        <v>3094</v>
      </c>
      <c r="B1575" s="85" t="s">
        <v>3095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48">
        <v>44995</v>
      </c>
      <c r="AF1575" s="147">
        <v>46822</v>
      </c>
      <c r="AG1575" s="83">
        <v>38550.47</v>
      </c>
      <c r="AH1575" s="83">
        <v>3.5277777777777777</v>
      </c>
      <c r="AI1575" s="83">
        <v>5</v>
      </c>
      <c r="AJ1575" s="142">
        <v>7.1294999999999997E-2</v>
      </c>
      <c r="AK1575" s="79" t="s">
        <v>651</v>
      </c>
      <c r="AL1575" s="79" t="s">
        <v>652</v>
      </c>
      <c r="AM1575" s="154">
        <v>0</v>
      </c>
      <c r="AN1575" s="154">
        <v>0</v>
      </c>
      <c r="AO1575" s="154">
        <v>0</v>
      </c>
      <c r="AP1575" s="154">
        <v>0</v>
      </c>
      <c r="AQ1575" s="154">
        <v>0</v>
      </c>
      <c r="AR1575" s="154">
        <v>0</v>
      </c>
      <c r="AS1575" s="154">
        <v>0</v>
      </c>
      <c r="AT1575" s="154">
        <v>0</v>
      </c>
      <c r="AU1575" s="154">
        <v>0</v>
      </c>
      <c r="AV1575" s="154">
        <v>0</v>
      </c>
      <c r="AW1575" s="154">
        <v>0</v>
      </c>
      <c r="AX1575" s="154">
        <v>0</v>
      </c>
      <c r="AY1575" s="154">
        <v>0</v>
      </c>
      <c r="AZ1575" s="154">
        <v>0</v>
      </c>
      <c r="BA1575" s="154">
        <v>0</v>
      </c>
      <c r="BB1575" s="154">
        <v>0</v>
      </c>
      <c r="BC1575" s="22">
        <f t="shared" si="72"/>
        <v>0</v>
      </c>
      <c r="BD1575" s="22">
        <f t="shared" si="73"/>
        <v>0</v>
      </c>
      <c r="BE1575" s="22">
        <f t="shared" si="74"/>
        <v>0</v>
      </c>
    </row>
    <row r="1576" spans="1:57" x14ac:dyDescent="0.3">
      <c r="A1576" s="23" t="s">
        <v>3096</v>
      </c>
      <c r="B1576" s="85" t="s">
        <v>3097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48">
        <v>44995</v>
      </c>
      <c r="AF1576" s="147">
        <v>46822</v>
      </c>
      <c r="AG1576" s="83">
        <v>96535.05</v>
      </c>
      <c r="AH1576" s="83">
        <v>3.5277777777777777</v>
      </c>
      <c r="AI1576" s="83">
        <v>5</v>
      </c>
      <c r="AJ1576" s="142">
        <v>7.1294999999999997E-2</v>
      </c>
      <c r="AK1576" s="79" t="s">
        <v>651</v>
      </c>
      <c r="AL1576" s="79" t="s">
        <v>652</v>
      </c>
      <c r="AM1576" s="154">
        <v>0</v>
      </c>
      <c r="AN1576" s="154">
        <v>0</v>
      </c>
      <c r="AO1576" s="154">
        <v>0</v>
      </c>
      <c r="AP1576" s="154">
        <v>0</v>
      </c>
      <c r="AQ1576" s="154">
        <v>0</v>
      </c>
      <c r="AR1576" s="154">
        <v>0</v>
      </c>
      <c r="AS1576" s="154">
        <v>0</v>
      </c>
      <c r="AT1576" s="154">
        <v>0</v>
      </c>
      <c r="AU1576" s="154">
        <v>0</v>
      </c>
      <c r="AV1576" s="154">
        <v>0</v>
      </c>
      <c r="AW1576" s="154">
        <v>0</v>
      </c>
      <c r="AX1576" s="154">
        <v>0</v>
      </c>
      <c r="AY1576" s="154">
        <v>0</v>
      </c>
      <c r="AZ1576" s="154">
        <v>0</v>
      </c>
      <c r="BA1576" s="154">
        <v>0</v>
      </c>
      <c r="BB1576" s="154">
        <v>0</v>
      </c>
      <c r="BC1576" s="22">
        <f t="shared" si="72"/>
        <v>0</v>
      </c>
      <c r="BD1576" s="22">
        <f t="shared" si="73"/>
        <v>0</v>
      </c>
      <c r="BE1576" s="22">
        <f t="shared" si="74"/>
        <v>0</v>
      </c>
    </row>
    <row r="1577" spans="1:57" x14ac:dyDescent="0.3">
      <c r="A1577" s="23" t="s">
        <v>3098</v>
      </c>
      <c r="B1577" s="85" t="s">
        <v>3099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48">
        <v>44987</v>
      </c>
      <c r="AF1577" s="147">
        <v>46083</v>
      </c>
      <c r="AG1577" s="83">
        <v>3140104.52</v>
      </c>
      <c r="AH1577" s="83">
        <v>1.5055555555555555</v>
      </c>
      <c r="AI1577" s="83">
        <v>3</v>
      </c>
      <c r="AJ1577" s="142">
        <v>6.1652999999999999E-2</v>
      </c>
      <c r="AK1577" s="79" t="s">
        <v>651</v>
      </c>
      <c r="AL1577" s="79" t="s">
        <v>652</v>
      </c>
      <c r="AM1577" s="154">
        <v>0</v>
      </c>
      <c r="AN1577" s="154">
        <v>0</v>
      </c>
      <c r="AO1577" s="154">
        <v>0</v>
      </c>
      <c r="AP1577" s="154">
        <v>0</v>
      </c>
      <c r="AQ1577" s="154">
        <v>0</v>
      </c>
      <c r="AR1577" s="154">
        <v>0</v>
      </c>
      <c r="AS1577" s="154">
        <v>0</v>
      </c>
      <c r="AT1577" s="154">
        <v>0</v>
      </c>
      <c r="AU1577" s="154">
        <v>0</v>
      </c>
      <c r="AV1577" s="154">
        <v>0</v>
      </c>
      <c r="AW1577" s="154">
        <v>0</v>
      </c>
      <c r="AX1577" s="154">
        <v>0</v>
      </c>
      <c r="AY1577" s="154">
        <v>0</v>
      </c>
      <c r="AZ1577" s="154">
        <v>0</v>
      </c>
      <c r="BA1577" s="154">
        <v>0</v>
      </c>
      <c r="BB1577" s="154">
        <v>0</v>
      </c>
      <c r="BC1577" s="22">
        <f t="shared" si="72"/>
        <v>0</v>
      </c>
      <c r="BD1577" s="22">
        <f t="shared" si="73"/>
        <v>0</v>
      </c>
      <c r="BE1577" s="22">
        <f t="shared" si="74"/>
        <v>0</v>
      </c>
    </row>
    <row r="1578" spans="1:57" x14ac:dyDescent="0.3">
      <c r="A1578" s="23" t="s">
        <v>3100</v>
      </c>
      <c r="B1578" s="85" t="s">
        <v>3101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48">
        <v>44995</v>
      </c>
      <c r="AF1578" s="147">
        <v>46822</v>
      </c>
      <c r="AG1578" s="83">
        <v>1175140.54</v>
      </c>
      <c r="AH1578" s="83">
        <v>3.5277777777777777</v>
      </c>
      <c r="AI1578" s="83">
        <v>5</v>
      </c>
      <c r="AJ1578" s="142">
        <v>7.1294999999999997E-2</v>
      </c>
      <c r="AK1578" s="79" t="s">
        <v>651</v>
      </c>
      <c r="AL1578" s="79" t="s">
        <v>652</v>
      </c>
      <c r="AM1578" s="154">
        <v>0</v>
      </c>
      <c r="AN1578" s="154">
        <v>0</v>
      </c>
      <c r="AO1578" s="154">
        <v>0</v>
      </c>
      <c r="AP1578" s="154">
        <v>0</v>
      </c>
      <c r="AQ1578" s="154">
        <v>0</v>
      </c>
      <c r="AR1578" s="154">
        <v>0</v>
      </c>
      <c r="AS1578" s="154">
        <v>0</v>
      </c>
      <c r="AT1578" s="154">
        <v>0</v>
      </c>
      <c r="AU1578" s="154">
        <v>0</v>
      </c>
      <c r="AV1578" s="154">
        <v>0</v>
      </c>
      <c r="AW1578" s="154">
        <v>0</v>
      </c>
      <c r="AX1578" s="154">
        <v>0</v>
      </c>
      <c r="AY1578" s="154">
        <v>0</v>
      </c>
      <c r="AZ1578" s="154">
        <v>0</v>
      </c>
      <c r="BA1578" s="154">
        <v>0</v>
      </c>
      <c r="BB1578" s="154">
        <v>0</v>
      </c>
      <c r="BC1578" s="22">
        <f t="shared" si="72"/>
        <v>0</v>
      </c>
      <c r="BD1578" s="22">
        <f t="shared" si="73"/>
        <v>0</v>
      </c>
      <c r="BE1578" s="22">
        <f t="shared" si="74"/>
        <v>0</v>
      </c>
    </row>
    <row r="1579" spans="1:57" x14ac:dyDescent="0.3">
      <c r="A1579" s="23" t="s">
        <v>3102</v>
      </c>
      <c r="B1579" s="85" t="s">
        <v>3103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48">
        <v>44987</v>
      </c>
      <c r="AF1579" s="147">
        <v>46083</v>
      </c>
      <c r="AG1579" s="83">
        <v>1198376.95</v>
      </c>
      <c r="AH1579" s="83">
        <v>1.5055555555555555</v>
      </c>
      <c r="AI1579" s="83">
        <v>3</v>
      </c>
      <c r="AJ1579" s="142">
        <v>6.1652999999999999E-2</v>
      </c>
      <c r="AK1579" s="79" t="s">
        <v>651</v>
      </c>
      <c r="AL1579" s="79" t="s">
        <v>652</v>
      </c>
      <c r="AM1579" s="154">
        <v>0</v>
      </c>
      <c r="AN1579" s="154">
        <v>0</v>
      </c>
      <c r="AO1579" s="154">
        <v>0</v>
      </c>
      <c r="AP1579" s="154">
        <v>0</v>
      </c>
      <c r="AQ1579" s="154">
        <v>0</v>
      </c>
      <c r="AR1579" s="154">
        <v>0</v>
      </c>
      <c r="AS1579" s="154">
        <v>0</v>
      </c>
      <c r="AT1579" s="154">
        <v>0</v>
      </c>
      <c r="AU1579" s="154">
        <v>0</v>
      </c>
      <c r="AV1579" s="154">
        <v>0</v>
      </c>
      <c r="AW1579" s="154">
        <v>0</v>
      </c>
      <c r="AX1579" s="154">
        <v>0</v>
      </c>
      <c r="AY1579" s="154">
        <v>0</v>
      </c>
      <c r="AZ1579" s="154">
        <v>0</v>
      </c>
      <c r="BA1579" s="154">
        <v>0</v>
      </c>
      <c r="BB1579" s="154">
        <v>0</v>
      </c>
      <c r="BC1579" s="22">
        <f t="shared" si="72"/>
        <v>0</v>
      </c>
      <c r="BD1579" s="22">
        <f t="shared" si="73"/>
        <v>0</v>
      </c>
      <c r="BE1579" s="22">
        <f t="shared" si="74"/>
        <v>0</v>
      </c>
    </row>
    <row r="1580" spans="1:57" x14ac:dyDescent="0.3">
      <c r="A1580" s="23" t="s">
        <v>3104</v>
      </c>
      <c r="B1580" s="85" t="s">
        <v>3105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8">
        <v>44987</v>
      </c>
      <c r="AF1580" s="147">
        <v>46083</v>
      </c>
      <c r="AG1580" s="83">
        <v>40099383.560000002</v>
      </c>
      <c r="AH1580" s="83">
        <v>1.5055555555555555</v>
      </c>
      <c r="AI1580" s="83">
        <v>3</v>
      </c>
      <c r="AJ1580" s="142">
        <v>6.1652999999999999E-2</v>
      </c>
      <c r="AK1580" s="79" t="s">
        <v>651</v>
      </c>
      <c r="AL1580" s="79" t="s">
        <v>652</v>
      </c>
      <c r="AM1580" s="154">
        <v>0</v>
      </c>
      <c r="AN1580" s="154">
        <v>0</v>
      </c>
      <c r="AO1580" s="154">
        <v>0</v>
      </c>
      <c r="AP1580" s="154">
        <v>0</v>
      </c>
      <c r="AQ1580" s="154">
        <v>0</v>
      </c>
      <c r="AR1580" s="154">
        <v>0</v>
      </c>
      <c r="AS1580" s="154">
        <v>0</v>
      </c>
      <c r="AT1580" s="154">
        <v>0</v>
      </c>
      <c r="AU1580" s="154">
        <v>0</v>
      </c>
      <c r="AV1580" s="154">
        <v>0</v>
      </c>
      <c r="AW1580" s="154">
        <v>0</v>
      </c>
      <c r="AX1580" s="154">
        <v>0</v>
      </c>
      <c r="AY1580" s="154">
        <v>0</v>
      </c>
      <c r="AZ1580" s="154">
        <v>0</v>
      </c>
      <c r="BA1580" s="154">
        <v>0</v>
      </c>
      <c r="BB1580" s="154">
        <v>0</v>
      </c>
      <c r="BC1580" s="22">
        <f t="shared" si="72"/>
        <v>0</v>
      </c>
      <c r="BD1580" s="22">
        <f t="shared" si="73"/>
        <v>0</v>
      </c>
      <c r="BE1580" s="22">
        <f t="shared" si="74"/>
        <v>0</v>
      </c>
    </row>
    <row r="1581" spans="1:57" x14ac:dyDescent="0.3">
      <c r="A1581" s="23" t="s">
        <v>3106</v>
      </c>
      <c r="B1581" s="85" t="s">
        <v>3107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8">
        <v>44995</v>
      </c>
      <c r="AF1581" s="147">
        <v>46822</v>
      </c>
      <c r="AG1581" s="83">
        <v>40135838.530000001</v>
      </c>
      <c r="AH1581" s="83">
        <v>3.5277777777777777</v>
      </c>
      <c r="AI1581" s="83">
        <v>5</v>
      </c>
      <c r="AJ1581" s="142">
        <v>7.1294999999999997E-2</v>
      </c>
      <c r="AK1581" s="79" t="s">
        <v>651</v>
      </c>
      <c r="AL1581" s="79" t="s">
        <v>652</v>
      </c>
      <c r="AM1581" s="154">
        <v>0</v>
      </c>
      <c r="AN1581" s="154">
        <v>0</v>
      </c>
      <c r="AO1581" s="154">
        <v>0</v>
      </c>
      <c r="AP1581" s="154">
        <v>0</v>
      </c>
      <c r="AQ1581" s="154">
        <v>0</v>
      </c>
      <c r="AR1581" s="154">
        <v>0</v>
      </c>
      <c r="AS1581" s="154">
        <v>0</v>
      </c>
      <c r="AT1581" s="154">
        <v>0</v>
      </c>
      <c r="AU1581" s="154">
        <v>0</v>
      </c>
      <c r="AV1581" s="154">
        <v>0</v>
      </c>
      <c r="AW1581" s="154">
        <v>0</v>
      </c>
      <c r="AX1581" s="154">
        <v>0</v>
      </c>
      <c r="AY1581" s="154">
        <v>0</v>
      </c>
      <c r="AZ1581" s="154">
        <v>0</v>
      </c>
      <c r="BA1581" s="154">
        <v>0</v>
      </c>
      <c r="BB1581" s="154">
        <v>0</v>
      </c>
      <c r="BC1581" s="22">
        <f t="shared" si="72"/>
        <v>0</v>
      </c>
      <c r="BD1581" s="22">
        <f t="shared" si="73"/>
        <v>0</v>
      </c>
      <c r="BE1581" s="22">
        <f t="shared" si="74"/>
        <v>0</v>
      </c>
    </row>
    <row r="1582" spans="1:57" x14ac:dyDescent="0.3">
      <c r="A1582" s="23" t="s">
        <v>3108</v>
      </c>
      <c r="B1582" s="85" t="s">
        <v>3109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1217790.6499999999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8">
        <v>44984</v>
      </c>
      <c r="AF1582" s="147">
        <v>48637</v>
      </c>
      <c r="AG1582" s="83">
        <v>31120469.350000001</v>
      </c>
      <c r="AH1582" s="83">
        <v>8.4916666666666671</v>
      </c>
      <c r="AI1582" s="83">
        <v>10</v>
      </c>
      <c r="AJ1582" s="142">
        <v>7.8262999999999999E-2</v>
      </c>
      <c r="AK1582" s="79" t="s">
        <v>651</v>
      </c>
      <c r="AL1582" s="79" t="s">
        <v>652</v>
      </c>
      <c r="AM1582" s="154">
        <v>0</v>
      </c>
      <c r="AN1582" s="154">
        <v>0</v>
      </c>
      <c r="AO1582" s="154">
        <v>0</v>
      </c>
      <c r="AP1582" s="154">
        <v>0</v>
      </c>
      <c r="AQ1582" s="154">
        <v>0</v>
      </c>
      <c r="AR1582" s="154">
        <v>0</v>
      </c>
      <c r="AS1582" s="154">
        <v>0</v>
      </c>
      <c r="AT1582" s="154">
        <v>0</v>
      </c>
      <c r="AU1582" s="154">
        <v>0</v>
      </c>
      <c r="AV1582" s="154">
        <v>0</v>
      </c>
      <c r="AW1582" s="154">
        <v>0</v>
      </c>
      <c r="AX1582" s="154">
        <v>0</v>
      </c>
      <c r="AY1582" s="154">
        <v>0</v>
      </c>
      <c r="AZ1582" s="154">
        <v>0</v>
      </c>
      <c r="BA1582" s="154">
        <v>0</v>
      </c>
      <c r="BB1582" s="154">
        <v>0</v>
      </c>
      <c r="BC1582" s="22">
        <f t="shared" si="72"/>
        <v>0</v>
      </c>
      <c r="BD1582" s="22">
        <f t="shared" si="73"/>
        <v>0</v>
      </c>
      <c r="BE1582" s="22">
        <f t="shared" si="74"/>
        <v>0</v>
      </c>
    </row>
    <row r="1583" spans="1:57" x14ac:dyDescent="0.3">
      <c r="A1583" s="23" t="s">
        <v>3114</v>
      </c>
      <c r="B1583" s="85" t="s">
        <v>3115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8">
        <v>44987</v>
      </c>
      <c r="AF1583" s="147">
        <v>46083</v>
      </c>
      <c r="AG1583" s="83">
        <v>11802650.619999999</v>
      </c>
      <c r="AH1583" s="83">
        <v>1.5055555555555555</v>
      </c>
      <c r="AI1583" s="83">
        <v>3</v>
      </c>
      <c r="AJ1583" s="142">
        <v>6.1652999999999999E-2</v>
      </c>
      <c r="AK1583" s="79" t="s">
        <v>651</v>
      </c>
      <c r="AL1583" s="79" t="s">
        <v>652</v>
      </c>
      <c r="AM1583" s="154">
        <v>0</v>
      </c>
      <c r="AN1583" s="154">
        <v>0</v>
      </c>
      <c r="AO1583" s="154">
        <v>0</v>
      </c>
      <c r="AP1583" s="154">
        <v>0</v>
      </c>
      <c r="AQ1583" s="154">
        <v>0</v>
      </c>
      <c r="AR1583" s="154">
        <v>0</v>
      </c>
      <c r="AS1583" s="154">
        <v>0</v>
      </c>
      <c r="AT1583" s="154">
        <v>0</v>
      </c>
      <c r="AU1583" s="154">
        <v>0</v>
      </c>
      <c r="AV1583" s="154">
        <v>0</v>
      </c>
      <c r="AW1583" s="154">
        <v>0</v>
      </c>
      <c r="AX1583" s="154">
        <v>0</v>
      </c>
      <c r="AY1583" s="154">
        <v>0</v>
      </c>
      <c r="AZ1583" s="154">
        <v>0</v>
      </c>
      <c r="BA1583" s="154">
        <v>0</v>
      </c>
      <c r="BB1583" s="154">
        <v>0</v>
      </c>
      <c r="BC1583" s="22">
        <f t="shared" si="72"/>
        <v>0</v>
      </c>
      <c r="BD1583" s="22">
        <f t="shared" si="73"/>
        <v>0</v>
      </c>
      <c r="BE1583" s="22">
        <f t="shared" si="74"/>
        <v>0</v>
      </c>
    </row>
    <row r="1584" spans="1:57" x14ac:dyDescent="0.3">
      <c r="A1584" s="23" t="s">
        <v>3116</v>
      </c>
      <c r="B1584" s="85" t="s">
        <v>3117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8">
        <v>45217</v>
      </c>
      <c r="AF1584" s="147">
        <v>45583</v>
      </c>
      <c r="AG1584" s="83">
        <v>1262157.5</v>
      </c>
      <c r="AH1584" s="83">
        <v>0.13333333333333333</v>
      </c>
      <c r="AI1584" s="83">
        <v>1</v>
      </c>
      <c r="AJ1584" s="142">
        <v>3.2500000000000001E-2</v>
      </c>
      <c r="AK1584" s="79" t="s">
        <v>651</v>
      </c>
      <c r="AL1584" s="79" t="s">
        <v>652</v>
      </c>
      <c r="AM1584" s="154">
        <v>0</v>
      </c>
      <c r="AN1584" s="154">
        <v>1262157.5</v>
      </c>
      <c r="AO1584" s="154">
        <v>0</v>
      </c>
      <c r="AP1584" s="154">
        <v>0</v>
      </c>
      <c r="AQ1584" s="154">
        <v>0</v>
      </c>
      <c r="AR1584" s="154">
        <v>0</v>
      </c>
      <c r="AS1584" s="154">
        <v>0</v>
      </c>
      <c r="AT1584" s="154">
        <v>0</v>
      </c>
      <c r="AU1584" s="154">
        <v>0</v>
      </c>
      <c r="AV1584" s="154">
        <v>0</v>
      </c>
      <c r="AW1584" s="154">
        <v>0</v>
      </c>
      <c r="AX1584" s="154">
        <v>0</v>
      </c>
      <c r="AY1584" s="154">
        <v>0</v>
      </c>
      <c r="AZ1584" s="154">
        <v>0</v>
      </c>
      <c r="BA1584" s="154">
        <v>0</v>
      </c>
      <c r="BB1584" s="154">
        <v>0</v>
      </c>
      <c r="BC1584" s="22">
        <f t="shared" si="72"/>
        <v>1262157.5</v>
      </c>
      <c r="BD1584" s="22">
        <f t="shared" si="73"/>
        <v>0</v>
      </c>
      <c r="BE1584" s="22">
        <f t="shared" si="74"/>
        <v>1262157.5</v>
      </c>
    </row>
    <row r="1585" spans="1:57" x14ac:dyDescent="0.3">
      <c r="A1585" s="23" t="s">
        <v>3118</v>
      </c>
      <c r="B1585" s="85" t="s">
        <v>3117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8">
        <v>45217</v>
      </c>
      <c r="AF1585" s="147">
        <v>45948</v>
      </c>
      <c r="AG1585" s="83">
        <v>516840</v>
      </c>
      <c r="AH1585" s="83">
        <v>1.1333333333333333</v>
      </c>
      <c r="AI1585" s="83">
        <v>2</v>
      </c>
      <c r="AJ1585" s="142">
        <v>3.8199999999999998E-2</v>
      </c>
      <c r="AK1585" s="79" t="s">
        <v>651</v>
      </c>
      <c r="AL1585" s="79" t="s">
        <v>652</v>
      </c>
      <c r="AM1585" s="154">
        <v>0</v>
      </c>
      <c r="AN1585" s="154">
        <v>0</v>
      </c>
      <c r="AO1585" s="154">
        <v>0</v>
      </c>
      <c r="AP1585" s="154">
        <v>0</v>
      </c>
      <c r="AQ1585" s="154">
        <v>0</v>
      </c>
      <c r="AR1585" s="154">
        <v>0</v>
      </c>
      <c r="AS1585" s="154">
        <v>0</v>
      </c>
      <c r="AT1585" s="154">
        <v>258420</v>
      </c>
      <c r="AU1585" s="154">
        <v>0</v>
      </c>
      <c r="AV1585" s="154">
        <v>0</v>
      </c>
      <c r="AW1585" s="154">
        <v>0</v>
      </c>
      <c r="AX1585" s="154">
        <v>0</v>
      </c>
      <c r="AY1585" s="154">
        <v>0</v>
      </c>
      <c r="AZ1585" s="154">
        <v>258420</v>
      </c>
      <c r="BA1585" s="154">
        <v>0</v>
      </c>
      <c r="BB1585" s="154">
        <v>0</v>
      </c>
      <c r="BC1585" s="22">
        <f t="shared" si="72"/>
        <v>0</v>
      </c>
      <c r="BD1585" s="22">
        <f t="shared" si="73"/>
        <v>516840</v>
      </c>
      <c r="BE1585" s="22">
        <f t="shared" si="74"/>
        <v>516840</v>
      </c>
    </row>
    <row r="1586" spans="1:57" x14ac:dyDescent="0.3">
      <c r="A1586" s="23" t="s">
        <v>3119</v>
      </c>
      <c r="B1586" s="84" t="s">
        <v>3117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8">
        <v>45217</v>
      </c>
      <c r="AF1586" s="147">
        <v>46313</v>
      </c>
      <c r="AG1586" s="83">
        <v>1490045</v>
      </c>
      <c r="AH1586" s="83">
        <v>2.1333333333333333</v>
      </c>
      <c r="AI1586" s="83">
        <v>3</v>
      </c>
      <c r="AJ1586" s="142">
        <v>4.2999999999999997E-2</v>
      </c>
      <c r="AK1586" s="79" t="s">
        <v>651</v>
      </c>
      <c r="AL1586" s="79" t="s">
        <v>652</v>
      </c>
      <c r="AM1586" s="154">
        <v>0</v>
      </c>
      <c r="AN1586" s="154">
        <v>0</v>
      </c>
      <c r="AO1586" s="154">
        <v>0</v>
      </c>
      <c r="AP1586" s="154">
        <v>0</v>
      </c>
      <c r="AQ1586" s="154">
        <v>0</v>
      </c>
      <c r="AR1586" s="154">
        <v>0</v>
      </c>
      <c r="AS1586" s="154">
        <v>0</v>
      </c>
      <c r="AT1586" s="154">
        <v>0</v>
      </c>
      <c r="AU1586" s="154">
        <v>0</v>
      </c>
      <c r="AV1586" s="154">
        <v>0</v>
      </c>
      <c r="AW1586" s="154">
        <v>0</v>
      </c>
      <c r="AX1586" s="154">
        <v>0</v>
      </c>
      <c r="AY1586" s="154">
        <v>0</v>
      </c>
      <c r="AZ1586" s="154">
        <v>0</v>
      </c>
      <c r="BA1586" s="154">
        <v>0</v>
      </c>
      <c r="BB1586" s="154">
        <v>0</v>
      </c>
      <c r="BC1586" s="22">
        <f t="shared" si="72"/>
        <v>0</v>
      </c>
      <c r="BD1586" s="22">
        <f t="shared" si="73"/>
        <v>0</v>
      </c>
      <c r="BE1586" s="22">
        <f t="shared" si="74"/>
        <v>0</v>
      </c>
    </row>
    <row r="1587" spans="1:57" x14ac:dyDescent="0.3">
      <c r="A1587" s="23" t="s">
        <v>3120</v>
      </c>
      <c r="B1587" s="84" t="s">
        <v>3117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8">
        <v>45217</v>
      </c>
      <c r="AF1587" s="147">
        <v>46678</v>
      </c>
      <c r="AG1587" s="83">
        <v>3559912.5</v>
      </c>
      <c r="AH1587" s="83">
        <v>3.1333333333333333</v>
      </c>
      <c r="AI1587" s="83">
        <v>4</v>
      </c>
      <c r="AJ1587" s="142">
        <v>4.7100000000000003E-2</v>
      </c>
      <c r="AK1587" s="79" t="s">
        <v>651</v>
      </c>
      <c r="AL1587" s="79" t="s">
        <v>652</v>
      </c>
      <c r="AM1587" s="154">
        <v>0</v>
      </c>
      <c r="AN1587" s="154">
        <v>0</v>
      </c>
      <c r="AO1587" s="154">
        <v>0</v>
      </c>
      <c r="AP1587" s="154">
        <v>0</v>
      </c>
      <c r="AQ1587" s="154">
        <v>0</v>
      </c>
      <c r="AR1587" s="154">
        <v>0</v>
      </c>
      <c r="AS1587" s="154">
        <v>0</v>
      </c>
      <c r="AT1587" s="154">
        <v>0</v>
      </c>
      <c r="AU1587" s="154">
        <v>0</v>
      </c>
      <c r="AV1587" s="154">
        <v>0</v>
      </c>
      <c r="AW1587" s="154">
        <v>0</v>
      </c>
      <c r="AX1587" s="154">
        <v>0</v>
      </c>
      <c r="AY1587" s="154">
        <v>0</v>
      </c>
      <c r="AZ1587" s="154">
        <v>0</v>
      </c>
      <c r="BA1587" s="154">
        <v>0</v>
      </c>
      <c r="BB1587" s="154">
        <v>0</v>
      </c>
      <c r="BC1587" s="22">
        <f t="shared" si="72"/>
        <v>0</v>
      </c>
      <c r="BD1587" s="22">
        <f t="shared" si="73"/>
        <v>0</v>
      </c>
      <c r="BE1587" s="22">
        <f t="shared" si="74"/>
        <v>0</v>
      </c>
    </row>
    <row r="1588" spans="1:57" x14ac:dyDescent="0.3">
      <c r="A1588" s="23" t="s">
        <v>3121</v>
      </c>
      <c r="B1588" s="84" t="s">
        <v>3117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8">
        <v>45217</v>
      </c>
      <c r="AF1588" s="147">
        <v>47044</v>
      </c>
      <c r="AG1588" s="83">
        <v>2931120</v>
      </c>
      <c r="AH1588" s="83">
        <v>4.1333333333333337</v>
      </c>
      <c r="AI1588" s="83">
        <v>5</v>
      </c>
      <c r="AJ1588" s="142">
        <v>5.0700000000000002E-2</v>
      </c>
      <c r="AK1588" s="79" t="s">
        <v>651</v>
      </c>
      <c r="AL1588" s="79" t="s">
        <v>652</v>
      </c>
      <c r="AM1588" s="154">
        <v>0</v>
      </c>
      <c r="AN1588" s="154">
        <v>0</v>
      </c>
      <c r="AO1588" s="154">
        <v>0</v>
      </c>
      <c r="AP1588" s="154">
        <v>0</v>
      </c>
      <c r="AQ1588" s="154">
        <v>0</v>
      </c>
      <c r="AR1588" s="154">
        <v>0</v>
      </c>
      <c r="AS1588" s="154">
        <v>0</v>
      </c>
      <c r="AT1588" s="154">
        <v>0</v>
      </c>
      <c r="AU1588" s="154">
        <v>0</v>
      </c>
      <c r="AV1588" s="154">
        <v>0</v>
      </c>
      <c r="AW1588" s="154">
        <v>0</v>
      </c>
      <c r="AX1588" s="154">
        <v>0</v>
      </c>
      <c r="AY1588" s="154">
        <v>0</v>
      </c>
      <c r="AZ1588" s="154">
        <v>0</v>
      </c>
      <c r="BA1588" s="154">
        <v>0</v>
      </c>
      <c r="BB1588" s="154">
        <v>0</v>
      </c>
      <c r="BC1588" s="22">
        <f t="shared" si="72"/>
        <v>0</v>
      </c>
      <c r="BD1588" s="22">
        <f t="shared" si="73"/>
        <v>0</v>
      </c>
      <c r="BE1588" s="22">
        <f t="shared" si="74"/>
        <v>0</v>
      </c>
    </row>
    <row r="1589" spans="1:57" x14ac:dyDescent="0.3">
      <c r="A1589" s="23" t="s">
        <v>3122</v>
      </c>
      <c r="B1589" s="84" t="s">
        <v>3117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8">
        <v>45217</v>
      </c>
      <c r="AF1589" s="147">
        <v>47409</v>
      </c>
      <c r="AG1589" s="83">
        <v>19389465</v>
      </c>
      <c r="AH1589" s="83">
        <v>5.1333333333333337</v>
      </c>
      <c r="AI1589" s="83">
        <v>6</v>
      </c>
      <c r="AJ1589" s="142">
        <v>5.3600000000000002E-2</v>
      </c>
      <c r="AK1589" s="79" t="s">
        <v>651</v>
      </c>
      <c r="AL1589" s="79" t="s">
        <v>652</v>
      </c>
      <c r="AM1589" s="154">
        <v>0</v>
      </c>
      <c r="AN1589" s="154">
        <v>0</v>
      </c>
      <c r="AO1589" s="154">
        <v>0</v>
      </c>
      <c r="AP1589" s="154">
        <v>0</v>
      </c>
      <c r="AQ1589" s="154">
        <v>0</v>
      </c>
      <c r="AR1589" s="154">
        <v>0</v>
      </c>
      <c r="AS1589" s="154">
        <v>0</v>
      </c>
      <c r="AT1589" s="154">
        <v>0</v>
      </c>
      <c r="AU1589" s="154">
        <v>0</v>
      </c>
      <c r="AV1589" s="154">
        <v>0</v>
      </c>
      <c r="AW1589" s="154">
        <v>0</v>
      </c>
      <c r="AX1589" s="154">
        <v>0</v>
      </c>
      <c r="AY1589" s="154">
        <v>0</v>
      </c>
      <c r="AZ1589" s="154">
        <v>0</v>
      </c>
      <c r="BA1589" s="154">
        <v>0</v>
      </c>
      <c r="BB1589" s="154">
        <v>0</v>
      </c>
      <c r="BC1589" s="22">
        <f t="shared" si="72"/>
        <v>0</v>
      </c>
      <c r="BD1589" s="22">
        <f t="shared" si="73"/>
        <v>0</v>
      </c>
      <c r="BE1589" s="22">
        <f t="shared" si="74"/>
        <v>0</v>
      </c>
    </row>
    <row r="1590" spans="1:57" x14ac:dyDescent="0.3">
      <c r="A1590" s="23" t="s">
        <v>3123</v>
      </c>
      <c r="B1590" s="84" t="s">
        <v>3117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8">
        <v>45217</v>
      </c>
      <c r="AF1590" s="147">
        <v>47774</v>
      </c>
      <c r="AG1590" s="83">
        <v>636315</v>
      </c>
      <c r="AH1590" s="83">
        <v>6.1333333333333337</v>
      </c>
      <c r="AI1590" s="83">
        <v>7</v>
      </c>
      <c r="AJ1590" s="142">
        <v>5.6399999999999999E-2</v>
      </c>
      <c r="AK1590" s="79" t="s">
        <v>651</v>
      </c>
      <c r="AL1590" s="79" t="s">
        <v>652</v>
      </c>
      <c r="AM1590" s="154">
        <v>0</v>
      </c>
      <c r="AN1590" s="154">
        <v>0</v>
      </c>
      <c r="AO1590" s="154">
        <v>0</v>
      </c>
      <c r="AP1590" s="154">
        <v>0</v>
      </c>
      <c r="AQ1590" s="154">
        <v>0</v>
      </c>
      <c r="AR1590" s="154">
        <v>0</v>
      </c>
      <c r="AS1590" s="154">
        <v>0</v>
      </c>
      <c r="AT1590" s="154">
        <v>0</v>
      </c>
      <c r="AU1590" s="154">
        <v>0</v>
      </c>
      <c r="AV1590" s="154">
        <v>0</v>
      </c>
      <c r="AW1590" s="154">
        <v>0</v>
      </c>
      <c r="AX1590" s="154">
        <v>0</v>
      </c>
      <c r="AY1590" s="154">
        <v>0</v>
      </c>
      <c r="AZ1590" s="154">
        <v>0</v>
      </c>
      <c r="BA1590" s="154">
        <v>0</v>
      </c>
      <c r="BB1590" s="154">
        <v>0</v>
      </c>
      <c r="BC1590" s="22">
        <f t="shared" si="72"/>
        <v>0</v>
      </c>
      <c r="BD1590" s="22">
        <f t="shared" si="73"/>
        <v>0</v>
      </c>
      <c r="BE1590" s="22">
        <f t="shared" si="74"/>
        <v>0</v>
      </c>
    </row>
    <row r="1591" spans="1:57" x14ac:dyDescent="0.3">
      <c r="A1591" s="23" t="s">
        <v>3124</v>
      </c>
      <c r="B1591" s="84" t="s">
        <v>3117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8">
        <v>45217</v>
      </c>
      <c r="AF1591" s="147">
        <v>48139</v>
      </c>
      <c r="AG1591" s="83">
        <v>101037.5</v>
      </c>
      <c r="AH1591" s="83">
        <v>7.1333333333333337</v>
      </c>
      <c r="AI1591" s="83">
        <v>8</v>
      </c>
      <c r="AJ1591" s="142">
        <v>5.9299999999999999E-2</v>
      </c>
      <c r="AK1591" s="79" t="s">
        <v>651</v>
      </c>
      <c r="AL1591" s="79" t="s">
        <v>652</v>
      </c>
      <c r="AM1591" s="154">
        <v>0</v>
      </c>
      <c r="AN1591" s="154">
        <v>0</v>
      </c>
      <c r="AO1591" s="154">
        <v>0</v>
      </c>
      <c r="AP1591" s="154">
        <v>0</v>
      </c>
      <c r="AQ1591" s="154">
        <v>0</v>
      </c>
      <c r="AR1591" s="154">
        <v>0</v>
      </c>
      <c r="AS1591" s="154">
        <v>0</v>
      </c>
      <c r="AT1591" s="154">
        <v>0</v>
      </c>
      <c r="AU1591" s="154">
        <v>0</v>
      </c>
      <c r="AV1591" s="154">
        <v>0</v>
      </c>
      <c r="AW1591" s="154">
        <v>0</v>
      </c>
      <c r="AX1591" s="154">
        <v>0</v>
      </c>
      <c r="AY1591" s="154">
        <v>0</v>
      </c>
      <c r="AZ1591" s="154">
        <v>0</v>
      </c>
      <c r="BA1591" s="154">
        <v>0</v>
      </c>
      <c r="BB1591" s="154">
        <v>0</v>
      </c>
      <c r="BC1591" s="22">
        <f t="shared" si="72"/>
        <v>0</v>
      </c>
      <c r="BD1591" s="22">
        <f t="shared" si="73"/>
        <v>0</v>
      </c>
      <c r="BE1591" s="22">
        <f t="shared" si="74"/>
        <v>0</v>
      </c>
    </row>
    <row r="1592" spans="1:57" x14ac:dyDescent="0.3">
      <c r="A1592" s="23" t="s">
        <v>3125</v>
      </c>
      <c r="B1592" s="84" t="s">
        <v>3117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8">
        <v>45217</v>
      </c>
      <c r="AF1592" s="147">
        <v>48505</v>
      </c>
      <c r="AG1592" s="83">
        <v>53100</v>
      </c>
      <c r="AH1592" s="83">
        <v>8.1333333333333329</v>
      </c>
      <c r="AI1592" s="83">
        <v>9</v>
      </c>
      <c r="AJ1592" s="142">
        <v>6.2100000000000002E-2</v>
      </c>
      <c r="AK1592" s="79" t="s">
        <v>651</v>
      </c>
      <c r="AL1592" s="79" t="s">
        <v>652</v>
      </c>
      <c r="AM1592" s="154">
        <v>0</v>
      </c>
      <c r="AN1592" s="154">
        <v>0</v>
      </c>
      <c r="AO1592" s="154">
        <v>0</v>
      </c>
      <c r="AP1592" s="154">
        <v>0</v>
      </c>
      <c r="AQ1592" s="154">
        <v>0</v>
      </c>
      <c r="AR1592" s="154">
        <v>0</v>
      </c>
      <c r="AS1592" s="154">
        <v>0</v>
      </c>
      <c r="AT1592" s="154">
        <v>0</v>
      </c>
      <c r="AU1592" s="154">
        <v>0</v>
      </c>
      <c r="AV1592" s="154">
        <v>0</v>
      </c>
      <c r="AW1592" s="154">
        <v>0</v>
      </c>
      <c r="AX1592" s="154">
        <v>0</v>
      </c>
      <c r="AY1592" s="154">
        <v>0</v>
      </c>
      <c r="AZ1592" s="154">
        <v>0</v>
      </c>
      <c r="BA1592" s="154">
        <v>0</v>
      </c>
      <c r="BB1592" s="154">
        <v>0</v>
      </c>
      <c r="BC1592" s="22">
        <f t="shared" si="72"/>
        <v>0</v>
      </c>
      <c r="BD1592" s="22">
        <f t="shared" si="73"/>
        <v>0</v>
      </c>
      <c r="BE1592" s="22">
        <f t="shared" si="74"/>
        <v>0</v>
      </c>
    </row>
    <row r="1593" spans="1:57" x14ac:dyDescent="0.3">
      <c r="A1593" s="23" t="s">
        <v>3126</v>
      </c>
      <c r="B1593" s="84" t="s">
        <v>3117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8">
        <v>45217</v>
      </c>
      <c r="AF1593" s="147">
        <v>48870</v>
      </c>
      <c r="AG1593" s="83">
        <v>51920</v>
      </c>
      <c r="AH1593" s="83">
        <v>9.1333333333333329</v>
      </c>
      <c r="AI1593" s="83">
        <v>10</v>
      </c>
      <c r="AJ1593" s="142">
        <v>6.5000000000000002E-2</v>
      </c>
      <c r="AK1593" s="79" t="s">
        <v>651</v>
      </c>
      <c r="AL1593" s="79" t="s">
        <v>652</v>
      </c>
      <c r="AM1593" s="154">
        <v>0</v>
      </c>
      <c r="AN1593" s="154">
        <v>0</v>
      </c>
      <c r="AO1593" s="154">
        <v>0</v>
      </c>
      <c r="AP1593" s="154">
        <v>0</v>
      </c>
      <c r="AQ1593" s="154">
        <v>0</v>
      </c>
      <c r="AR1593" s="154">
        <v>0</v>
      </c>
      <c r="AS1593" s="154">
        <v>0</v>
      </c>
      <c r="AT1593" s="154">
        <v>0</v>
      </c>
      <c r="AU1593" s="154">
        <v>0</v>
      </c>
      <c r="AV1593" s="154">
        <v>0</v>
      </c>
      <c r="AW1593" s="154">
        <v>0</v>
      </c>
      <c r="AX1593" s="154">
        <v>0</v>
      </c>
      <c r="AY1593" s="154">
        <v>0</v>
      </c>
      <c r="AZ1593" s="154">
        <v>0</v>
      </c>
      <c r="BA1593" s="154">
        <v>0</v>
      </c>
      <c r="BB1593" s="154">
        <v>0</v>
      </c>
      <c r="BC1593" s="22">
        <f t="shared" si="72"/>
        <v>0</v>
      </c>
      <c r="BD1593" s="22">
        <f t="shared" si="73"/>
        <v>0</v>
      </c>
      <c r="BE1593" s="22">
        <f t="shared" si="74"/>
        <v>0</v>
      </c>
    </row>
    <row r="1594" spans="1:57" x14ac:dyDescent="0.3">
      <c r="A1594" s="23" t="s">
        <v>3127</v>
      </c>
      <c r="B1594" s="84" t="s">
        <v>3128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8">
        <v>44987</v>
      </c>
      <c r="AF1594" s="147">
        <v>46083</v>
      </c>
      <c r="AG1594" s="83">
        <v>5358743.7300000004</v>
      </c>
      <c r="AH1594" s="83">
        <v>1.5055555555555555</v>
      </c>
      <c r="AI1594" s="83">
        <v>3</v>
      </c>
      <c r="AJ1594" s="142">
        <v>6.1652999999999999E-2</v>
      </c>
      <c r="AK1594" s="79" t="s">
        <v>651</v>
      </c>
      <c r="AL1594" s="79" t="s">
        <v>652</v>
      </c>
      <c r="AM1594" s="154">
        <v>0</v>
      </c>
      <c r="AN1594" s="154">
        <v>0</v>
      </c>
      <c r="AO1594" s="154">
        <v>0</v>
      </c>
      <c r="AP1594" s="154">
        <v>0</v>
      </c>
      <c r="AQ1594" s="154">
        <v>0</v>
      </c>
      <c r="AR1594" s="154">
        <v>0</v>
      </c>
      <c r="AS1594" s="154">
        <v>0</v>
      </c>
      <c r="AT1594" s="154">
        <v>0</v>
      </c>
      <c r="AU1594" s="154">
        <v>0</v>
      </c>
      <c r="AV1594" s="154">
        <v>0</v>
      </c>
      <c r="AW1594" s="154">
        <v>0</v>
      </c>
      <c r="AX1594" s="154">
        <v>0</v>
      </c>
      <c r="AY1594" s="154">
        <v>0</v>
      </c>
      <c r="AZ1594" s="154">
        <v>0</v>
      </c>
      <c r="BA1594" s="154">
        <v>0</v>
      </c>
      <c r="BB1594" s="154">
        <v>0</v>
      </c>
      <c r="BC1594" s="22">
        <f t="shared" si="72"/>
        <v>0</v>
      </c>
      <c r="BD1594" s="22">
        <f t="shared" si="73"/>
        <v>0</v>
      </c>
      <c r="BE1594" s="22">
        <f t="shared" si="74"/>
        <v>0</v>
      </c>
    </row>
    <row r="1595" spans="1:57" x14ac:dyDescent="0.3">
      <c r="A1595" s="23" t="s">
        <v>3129</v>
      </c>
      <c r="B1595" s="84" t="s">
        <v>3130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48">
        <v>44995</v>
      </c>
      <c r="AF1595" s="147">
        <v>46822</v>
      </c>
      <c r="AG1595" s="83">
        <v>5358813.13</v>
      </c>
      <c r="AH1595" s="83">
        <v>3.5277777777777777</v>
      </c>
      <c r="AI1595" s="83">
        <v>5</v>
      </c>
      <c r="AJ1595" s="142">
        <v>7.1294999999999997E-2</v>
      </c>
      <c r="AK1595" s="79" t="s">
        <v>651</v>
      </c>
      <c r="AL1595" s="79" t="s">
        <v>652</v>
      </c>
      <c r="AM1595" s="154">
        <v>0</v>
      </c>
      <c r="AN1595" s="154">
        <v>0</v>
      </c>
      <c r="AO1595" s="154">
        <v>0</v>
      </c>
      <c r="AP1595" s="154">
        <v>0</v>
      </c>
      <c r="AQ1595" s="154">
        <v>0</v>
      </c>
      <c r="AR1595" s="154">
        <v>0</v>
      </c>
      <c r="AS1595" s="154">
        <v>0</v>
      </c>
      <c r="AT1595" s="154">
        <v>0</v>
      </c>
      <c r="AU1595" s="154">
        <v>0</v>
      </c>
      <c r="AV1595" s="154">
        <v>0</v>
      </c>
      <c r="AW1595" s="154">
        <v>0</v>
      </c>
      <c r="AX1595" s="154">
        <v>0</v>
      </c>
      <c r="AY1595" s="154">
        <v>0</v>
      </c>
      <c r="AZ1595" s="154">
        <v>0</v>
      </c>
      <c r="BA1595" s="154">
        <v>0</v>
      </c>
      <c r="BB1595" s="154">
        <v>0</v>
      </c>
      <c r="BC1595" s="22">
        <f t="shared" si="72"/>
        <v>0</v>
      </c>
      <c r="BD1595" s="22">
        <f t="shared" si="73"/>
        <v>0</v>
      </c>
      <c r="BE1595" s="22">
        <f t="shared" si="74"/>
        <v>0</v>
      </c>
    </row>
    <row r="1596" spans="1:57" x14ac:dyDescent="0.3">
      <c r="A1596" s="23" t="s">
        <v>3131</v>
      </c>
      <c r="B1596" s="84" t="s">
        <v>3132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8">
        <v>45041</v>
      </c>
      <c r="AF1596" s="147">
        <v>46502</v>
      </c>
      <c r="AG1596" s="83">
        <v>2677557.38</v>
      </c>
      <c r="AH1596" s="83">
        <v>2.6527777777777777</v>
      </c>
      <c r="AI1596" s="83">
        <v>4</v>
      </c>
      <c r="AJ1596" s="142">
        <v>6.7556000000000005E-2</v>
      </c>
      <c r="AK1596" s="79" t="s">
        <v>651</v>
      </c>
      <c r="AL1596" s="79" t="s">
        <v>652</v>
      </c>
      <c r="AM1596" s="154">
        <v>0</v>
      </c>
      <c r="AN1596" s="154">
        <v>0</v>
      </c>
      <c r="AO1596" s="154">
        <v>0</v>
      </c>
      <c r="AP1596" s="154">
        <v>0</v>
      </c>
      <c r="AQ1596" s="154">
        <v>0</v>
      </c>
      <c r="AR1596" s="154">
        <v>0</v>
      </c>
      <c r="AS1596" s="154">
        <v>0</v>
      </c>
      <c r="AT1596" s="154">
        <v>0</v>
      </c>
      <c r="AU1596" s="154">
        <v>0</v>
      </c>
      <c r="AV1596" s="154">
        <v>0</v>
      </c>
      <c r="AW1596" s="154">
        <v>0</v>
      </c>
      <c r="AX1596" s="154">
        <v>0</v>
      </c>
      <c r="AY1596" s="154">
        <v>0</v>
      </c>
      <c r="AZ1596" s="154">
        <v>0</v>
      </c>
      <c r="BA1596" s="154">
        <v>0</v>
      </c>
      <c r="BB1596" s="154">
        <v>0</v>
      </c>
      <c r="BC1596" s="22">
        <f t="shared" si="72"/>
        <v>0</v>
      </c>
      <c r="BD1596" s="22">
        <f t="shared" si="73"/>
        <v>0</v>
      </c>
      <c r="BE1596" s="22">
        <f t="shared" si="74"/>
        <v>0</v>
      </c>
    </row>
    <row r="1597" spans="1:57" x14ac:dyDescent="0.3">
      <c r="A1597" s="23" t="s">
        <v>3133</v>
      </c>
      <c r="B1597" s="84" t="s">
        <v>3134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48">
        <v>44995</v>
      </c>
      <c r="AF1597" s="147">
        <v>46822</v>
      </c>
      <c r="AG1597" s="83">
        <v>570000000</v>
      </c>
      <c r="AH1597" s="83">
        <v>3.5277777777777777</v>
      </c>
      <c r="AI1597" s="83">
        <v>5</v>
      </c>
      <c r="AJ1597" s="142">
        <v>7.1294999999999997E-2</v>
      </c>
      <c r="AK1597" s="79" t="s">
        <v>651</v>
      </c>
      <c r="AL1597" s="79" t="s">
        <v>652</v>
      </c>
      <c r="AM1597" s="154">
        <v>0</v>
      </c>
      <c r="AN1597" s="154">
        <v>0</v>
      </c>
      <c r="AO1597" s="154">
        <v>0</v>
      </c>
      <c r="AP1597" s="154">
        <v>0</v>
      </c>
      <c r="AQ1597" s="154">
        <v>0</v>
      </c>
      <c r="AR1597" s="154">
        <v>0</v>
      </c>
      <c r="AS1597" s="154">
        <v>0</v>
      </c>
      <c r="AT1597" s="154">
        <v>0</v>
      </c>
      <c r="AU1597" s="154">
        <v>0</v>
      </c>
      <c r="AV1597" s="154">
        <v>0</v>
      </c>
      <c r="AW1597" s="154">
        <v>0</v>
      </c>
      <c r="AX1597" s="154">
        <v>0</v>
      </c>
      <c r="AY1597" s="154">
        <v>0</v>
      </c>
      <c r="AZ1597" s="154">
        <v>0</v>
      </c>
      <c r="BA1597" s="154">
        <v>0</v>
      </c>
      <c r="BB1597" s="154">
        <v>0</v>
      </c>
      <c r="BC1597" s="22">
        <f t="shared" si="72"/>
        <v>0</v>
      </c>
      <c r="BD1597" s="22">
        <f t="shared" si="73"/>
        <v>0</v>
      </c>
      <c r="BE1597" s="22">
        <f t="shared" si="74"/>
        <v>0</v>
      </c>
    </row>
    <row r="1598" spans="1:57" x14ac:dyDescent="0.3">
      <c r="A1598" s="23" t="s">
        <v>3141</v>
      </c>
      <c r="B1598" s="84" t="s">
        <v>3142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48">
        <v>44987</v>
      </c>
      <c r="AF1598" s="147">
        <v>46083</v>
      </c>
      <c r="AG1598" s="146">
        <v>1533028.65</v>
      </c>
      <c r="AH1598" s="83">
        <v>1.5055555555555555</v>
      </c>
      <c r="AI1598" s="83">
        <v>3</v>
      </c>
      <c r="AJ1598" s="142">
        <v>6.1652999999999999E-2</v>
      </c>
      <c r="AK1598" s="79" t="s">
        <v>651</v>
      </c>
      <c r="AL1598" s="79" t="s">
        <v>652</v>
      </c>
      <c r="AM1598" s="154">
        <v>0</v>
      </c>
      <c r="AN1598" s="154">
        <v>0</v>
      </c>
      <c r="AO1598" s="154">
        <v>0</v>
      </c>
      <c r="AP1598" s="154">
        <v>0</v>
      </c>
      <c r="AQ1598" s="154">
        <v>0</v>
      </c>
      <c r="AR1598" s="154">
        <v>0</v>
      </c>
      <c r="AS1598" s="154">
        <v>0</v>
      </c>
      <c r="AT1598" s="154">
        <v>0</v>
      </c>
      <c r="AU1598" s="154">
        <v>0</v>
      </c>
      <c r="AV1598" s="154">
        <v>0</v>
      </c>
      <c r="AW1598" s="154">
        <v>0</v>
      </c>
      <c r="AX1598" s="154">
        <v>0</v>
      </c>
      <c r="AY1598" s="154">
        <v>0</v>
      </c>
      <c r="AZ1598" s="154">
        <v>0</v>
      </c>
      <c r="BA1598" s="154">
        <v>0</v>
      </c>
      <c r="BB1598" s="154">
        <v>0</v>
      </c>
      <c r="BC1598" s="22">
        <f t="shared" si="72"/>
        <v>0</v>
      </c>
      <c r="BD1598" s="22">
        <f t="shared" si="73"/>
        <v>0</v>
      </c>
      <c r="BE1598" s="22">
        <f t="shared" si="74"/>
        <v>0</v>
      </c>
    </row>
    <row r="1599" spans="1:57" x14ac:dyDescent="0.3">
      <c r="A1599" s="23" t="s">
        <v>3143</v>
      </c>
      <c r="B1599" s="84" t="s">
        <v>3144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48">
        <v>44995</v>
      </c>
      <c r="AF1599" s="147">
        <v>46822</v>
      </c>
      <c r="AG1599" s="146">
        <v>1532872.01</v>
      </c>
      <c r="AH1599" s="83">
        <v>3.5277777777777777</v>
      </c>
      <c r="AI1599" s="83">
        <v>5</v>
      </c>
      <c r="AJ1599" s="142">
        <v>7.1294999999999997E-2</v>
      </c>
      <c r="AK1599" s="79" t="s">
        <v>651</v>
      </c>
      <c r="AL1599" s="79" t="s">
        <v>652</v>
      </c>
      <c r="AM1599" s="154">
        <v>0</v>
      </c>
      <c r="AN1599" s="154">
        <v>0</v>
      </c>
      <c r="AO1599" s="154">
        <v>0</v>
      </c>
      <c r="AP1599" s="154">
        <v>0</v>
      </c>
      <c r="AQ1599" s="154">
        <v>0</v>
      </c>
      <c r="AR1599" s="154">
        <v>0</v>
      </c>
      <c r="AS1599" s="154">
        <v>0</v>
      </c>
      <c r="AT1599" s="154">
        <v>0</v>
      </c>
      <c r="AU1599" s="154">
        <v>0</v>
      </c>
      <c r="AV1599" s="154">
        <v>0</v>
      </c>
      <c r="AW1599" s="154">
        <v>0</v>
      </c>
      <c r="AX1599" s="154">
        <v>0</v>
      </c>
      <c r="AY1599" s="154">
        <v>0</v>
      </c>
      <c r="AZ1599" s="154">
        <v>0</v>
      </c>
      <c r="BA1599" s="154">
        <v>0</v>
      </c>
      <c r="BB1599" s="154">
        <v>0</v>
      </c>
      <c r="BC1599" s="22">
        <f t="shared" si="72"/>
        <v>0</v>
      </c>
      <c r="BD1599" s="22">
        <f t="shared" si="73"/>
        <v>0</v>
      </c>
      <c r="BE1599" s="22">
        <f t="shared" si="74"/>
        <v>0</v>
      </c>
    </row>
    <row r="1600" spans="1:57" x14ac:dyDescent="0.3">
      <c r="A1600" s="23" t="s">
        <v>3145</v>
      </c>
      <c r="B1600" s="84" t="s">
        <v>3146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48">
        <v>44987</v>
      </c>
      <c r="AF1600" s="147">
        <v>46083</v>
      </c>
      <c r="AG1600" s="146">
        <v>1439218.17</v>
      </c>
      <c r="AH1600" s="83">
        <v>1.5055555555555555</v>
      </c>
      <c r="AI1600" s="83">
        <v>3</v>
      </c>
      <c r="AJ1600" s="142">
        <v>6.1652999999999999E-2</v>
      </c>
      <c r="AK1600" s="79" t="s">
        <v>651</v>
      </c>
      <c r="AL1600" s="79" t="s">
        <v>652</v>
      </c>
      <c r="AM1600" s="154">
        <v>0</v>
      </c>
      <c r="AN1600" s="154">
        <v>0</v>
      </c>
      <c r="AO1600" s="154">
        <v>0</v>
      </c>
      <c r="AP1600" s="154">
        <v>0</v>
      </c>
      <c r="AQ1600" s="154">
        <v>0</v>
      </c>
      <c r="AR1600" s="154">
        <v>0</v>
      </c>
      <c r="AS1600" s="154">
        <v>0</v>
      </c>
      <c r="AT1600" s="154">
        <v>0</v>
      </c>
      <c r="AU1600" s="154">
        <v>0</v>
      </c>
      <c r="AV1600" s="154">
        <v>0</v>
      </c>
      <c r="AW1600" s="154">
        <v>0</v>
      </c>
      <c r="AX1600" s="154">
        <v>0</v>
      </c>
      <c r="AY1600" s="154">
        <v>0</v>
      </c>
      <c r="AZ1600" s="154">
        <v>0</v>
      </c>
      <c r="BA1600" s="154">
        <v>0</v>
      </c>
      <c r="BB1600" s="154">
        <v>0</v>
      </c>
      <c r="BC1600" s="22">
        <f t="shared" si="72"/>
        <v>0</v>
      </c>
      <c r="BD1600" s="22">
        <f t="shared" si="73"/>
        <v>0</v>
      </c>
      <c r="BE1600" s="22">
        <f t="shared" si="74"/>
        <v>0</v>
      </c>
    </row>
    <row r="1601" spans="1:57" x14ac:dyDescent="0.3">
      <c r="A1601" s="23" t="s">
        <v>3147</v>
      </c>
      <c r="B1601" s="84" t="s">
        <v>3148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48">
        <v>44995</v>
      </c>
      <c r="AF1601" s="147">
        <v>46822</v>
      </c>
      <c r="AG1601" s="146">
        <v>2077899</v>
      </c>
      <c r="AH1601" s="83">
        <v>3.5277777777777777</v>
      </c>
      <c r="AI1601" s="83">
        <v>5</v>
      </c>
      <c r="AJ1601" s="142">
        <v>7.1294999999999997E-2</v>
      </c>
      <c r="AK1601" s="79" t="s">
        <v>651</v>
      </c>
      <c r="AL1601" s="79" t="s">
        <v>652</v>
      </c>
      <c r="AM1601" s="154">
        <v>0</v>
      </c>
      <c r="AN1601" s="154">
        <v>0</v>
      </c>
      <c r="AO1601" s="154">
        <v>0</v>
      </c>
      <c r="AP1601" s="154">
        <v>0</v>
      </c>
      <c r="AQ1601" s="154">
        <v>0</v>
      </c>
      <c r="AR1601" s="154">
        <v>0</v>
      </c>
      <c r="AS1601" s="154">
        <v>0</v>
      </c>
      <c r="AT1601" s="154">
        <v>0</v>
      </c>
      <c r="AU1601" s="154">
        <v>0</v>
      </c>
      <c r="AV1601" s="154">
        <v>0</v>
      </c>
      <c r="AW1601" s="154">
        <v>0</v>
      </c>
      <c r="AX1601" s="154">
        <v>0</v>
      </c>
      <c r="AY1601" s="154">
        <v>0</v>
      </c>
      <c r="AZ1601" s="154">
        <v>0</v>
      </c>
      <c r="BA1601" s="154">
        <v>0</v>
      </c>
      <c r="BB1601" s="154">
        <v>0</v>
      </c>
      <c r="BC1601" s="22">
        <f t="shared" si="72"/>
        <v>0</v>
      </c>
      <c r="BD1601" s="22">
        <f t="shared" si="73"/>
        <v>0</v>
      </c>
      <c r="BE1601" s="22">
        <f t="shared" si="74"/>
        <v>0</v>
      </c>
    </row>
    <row r="1602" spans="1:57" x14ac:dyDescent="0.3">
      <c r="A1602" s="23" t="s">
        <v>3149</v>
      </c>
      <c r="B1602" s="84" t="s">
        <v>3150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8">
        <v>44995</v>
      </c>
      <c r="AF1602" s="147">
        <v>46822</v>
      </c>
      <c r="AG1602" s="146">
        <v>7242823.2599999998</v>
      </c>
      <c r="AH1602" s="83">
        <v>3.5277777777777777</v>
      </c>
      <c r="AI1602" s="83">
        <v>5</v>
      </c>
      <c r="AJ1602" s="142">
        <v>7.1294999999999997E-2</v>
      </c>
      <c r="AK1602" s="79" t="s">
        <v>651</v>
      </c>
      <c r="AL1602" s="79" t="s">
        <v>652</v>
      </c>
      <c r="AM1602" s="154">
        <v>0</v>
      </c>
      <c r="AN1602" s="154">
        <v>0</v>
      </c>
      <c r="AO1602" s="154">
        <v>0</v>
      </c>
      <c r="AP1602" s="154">
        <v>0</v>
      </c>
      <c r="AQ1602" s="154">
        <v>0</v>
      </c>
      <c r="AR1602" s="154">
        <v>0</v>
      </c>
      <c r="AS1602" s="154">
        <v>0</v>
      </c>
      <c r="AT1602" s="154">
        <v>0</v>
      </c>
      <c r="AU1602" s="154">
        <v>0</v>
      </c>
      <c r="AV1602" s="154">
        <v>0</v>
      </c>
      <c r="AW1602" s="154">
        <v>0</v>
      </c>
      <c r="AX1602" s="154">
        <v>0</v>
      </c>
      <c r="AY1602" s="154">
        <v>0</v>
      </c>
      <c r="AZ1602" s="154">
        <v>0</v>
      </c>
      <c r="BA1602" s="154">
        <v>0</v>
      </c>
      <c r="BB1602" s="154">
        <v>0</v>
      </c>
      <c r="BC1602" s="22">
        <f t="shared" si="72"/>
        <v>0</v>
      </c>
      <c r="BD1602" s="22">
        <f t="shared" si="73"/>
        <v>0</v>
      </c>
      <c r="BE1602" s="22">
        <f t="shared" si="74"/>
        <v>0</v>
      </c>
    </row>
    <row r="1603" spans="1:57" x14ac:dyDescent="0.3">
      <c r="A1603" s="23" t="s">
        <v>3151</v>
      </c>
      <c r="B1603" s="84" t="s">
        <v>3152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8">
        <v>44987</v>
      </c>
      <c r="AF1603" s="147">
        <v>46083</v>
      </c>
      <c r="AG1603" s="146">
        <v>5008908.7300000004</v>
      </c>
      <c r="AH1603" s="83">
        <v>1.5055555555555555</v>
      </c>
      <c r="AI1603" s="83">
        <v>3</v>
      </c>
      <c r="AJ1603" s="142">
        <v>6.1652999999999999E-2</v>
      </c>
      <c r="AK1603" s="79" t="s">
        <v>651</v>
      </c>
      <c r="AL1603" s="79" t="s">
        <v>652</v>
      </c>
      <c r="AM1603" s="154">
        <v>0</v>
      </c>
      <c r="AN1603" s="154">
        <v>0</v>
      </c>
      <c r="AO1603" s="154">
        <v>0</v>
      </c>
      <c r="AP1603" s="154">
        <v>0</v>
      </c>
      <c r="AQ1603" s="154">
        <v>0</v>
      </c>
      <c r="AR1603" s="154">
        <v>0</v>
      </c>
      <c r="AS1603" s="154">
        <v>0</v>
      </c>
      <c r="AT1603" s="154">
        <v>0</v>
      </c>
      <c r="AU1603" s="154">
        <v>0</v>
      </c>
      <c r="AV1603" s="154">
        <v>0</v>
      </c>
      <c r="AW1603" s="154">
        <v>0</v>
      </c>
      <c r="AX1603" s="154">
        <v>0</v>
      </c>
      <c r="AY1603" s="154">
        <v>0</v>
      </c>
      <c r="AZ1603" s="154">
        <v>0</v>
      </c>
      <c r="BA1603" s="154">
        <v>0</v>
      </c>
      <c r="BB1603" s="154">
        <v>0</v>
      </c>
      <c r="BC1603" s="22">
        <f t="shared" ref="BC1603:BC1666" si="75">SUM(AM1603:AP1603)</f>
        <v>0</v>
      </c>
      <c r="BD1603" s="22">
        <f t="shared" si="73"/>
        <v>0</v>
      </c>
      <c r="BE1603" s="22">
        <f t="shared" si="74"/>
        <v>0</v>
      </c>
    </row>
    <row r="1604" spans="1:57" x14ac:dyDescent="0.3">
      <c r="A1604" s="23" t="s">
        <v>3153</v>
      </c>
      <c r="B1604" s="84" t="s">
        <v>3154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48">
        <v>44995</v>
      </c>
      <c r="AF1604" s="147">
        <v>46822</v>
      </c>
      <c r="AG1604" s="146">
        <v>5008007.7</v>
      </c>
      <c r="AH1604" s="83">
        <v>3.5277777777777777</v>
      </c>
      <c r="AI1604" s="83">
        <v>5</v>
      </c>
      <c r="AJ1604" s="142">
        <v>7.1294999999999997E-2</v>
      </c>
      <c r="AK1604" s="79" t="s">
        <v>651</v>
      </c>
      <c r="AL1604" s="79" t="s">
        <v>652</v>
      </c>
      <c r="AM1604" s="154">
        <v>0</v>
      </c>
      <c r="AN1604" s="154">
        <v>0</v>
      </c>
      <c r="AO1604" s="154">
        <v>0</v>
      </c>
      <c r="AP1604" s="154">
        <v>0</v>
      </c>
      <c r="AQ1604" s="154">
        <v>0</v>
      </c>
      <c r="AR1604" s="154">
        <v>0</v>
      </c>
      <c r="AS1604" s="154">
        <v>0</v>
      </c>
      <c r="AT1604" s="154">
        <v>0</v>
      </c>
      <c r="AU1604" s="154">
        <v>0</v>
      </c>
      <c r="AV1604" s="154">
        <v>0</v>
      </c>
      <c r="AW1604" s="154">
        <v>0</v>
      </c>
      <c r="AX1604" s="154">
        <v>0</v>
      </c>
      <c r="AY1604" s="154">
        <v>0</v>
      </c>
      <c r="AZ1604" s="154">
        <v>0</v>
      </c>
      <c r="BA1604" s="154">
        <v>0</v>
      </c>
      <c r="BB1604" s="154">
        <v>0</v>
      </c>
      <c r="BC1604" s="22">
        <f t="shared" si="75"/>
        <v>0</v>
      </c>
      <c r="BD1604" s="22">
        <f t="shared" ref="BD1604:BD1667" si="76">SUM(AQ1604:BB1604)</f>
        <v>0</v>
      </c>
      <c r="BE1604" s="22">
        <f t="shared" ref="BE1604:BE1667" si="77">BC1604+BD1604</f>
        <v>0</v>
      </c>
    </row>
    <row r="1605" spans="1:57" x14ac:dyDescent="0.3">
      <c r="A1605" s="23" t="s">
        <v>3155</v>
      </c>
      <c r="B1605" s="84" t="s">
        <v>3156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48">
        <v>44995</v>
      </c>
      <c r="AF1605" s="147">
        <v>46822</v>
      </c>
      <c r="AG1605" s="146">
        <v>2894574.87</v>
      </c>
      <c r="AH1605" s="83">
        <v>3.5277777777777777</v>
      </c>
      <c r="AI1605" s="83">
        <v>5</v>
      </c>
      <c r="AJ1605" s="142">
        <v>7.1294999999999997E-2</v>
      </c>
      <c r="AK1605" s="79" t="s">
        <v>651</v>
      </c>
      <c r="AL1605" s="79" t="s">
        <v>652</v>
      </c>
      <c r="AM1605" s="154">
        <v>0</v>
      </c>
      <c r="AN1605" s="154">
        <v>0</v>
      </c>
      <c r="AO1605" s="154">
        <v>0</v>
      </c>
      <c r="AP1605" s="154">
        <v>0</v>
      </c>
      <c r="AQ1605" s="154">
        <v>0</v>
      </c>
      <c r="AR1605" s="154">
        <v>0</v>
      </c>
      <c r="AS1605" s="154">
        <v>0</v>
      </c>
      <c r="AT1605" s="154">
        <v>0</v>
      </c>
      <c r="AU1605" s="154">
        <v>0</v>
      </c>
      <c r="AV1605" s="154">
        <v>0</v>
      </c>
      <c r="AW1605" s="154">
        <v>0</v>
      </c>
      <c r="AX1605" s="154">
        <v>0</v>
      </c>
      <c r="AY1605" s="154">
        <v>0</v>
      </c>
      <c r="AZ1605" s="154">
        <v>0</v>
      </c>
      <c r="BA1605" s="154">
        <v>0</v>
      </c>
      <c r="BB1605" s="154">
        <v>0</v>
      </c>
      <c r="BC1605" s="22">
        <f t="shared" si="75"/>
        <v>0</v>
      </c>
      <c r="BD1605" s="22">
        <f t="shared" si="76"/>
        <v>0</v>
      </c>
      <c r="BE1605" s="22">
        <f t="shared" si="77"/>
        <v>0</v>
      </c>
    </row>
    <row r="1606" spans="1:57" x14ac:dyDescent="0.3">
      <c r="A1606" s="23" t="s">
        <v>3157</v>
      </c>
      <c r="B1606" s="84" t="s">
        <v>3158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48">
        <v>44995</v>
      </c>
      <c r="AF1606" s="147">
        <v>46822</v>
      </c>
      <c r="AG1606" s="146">
        <v>1415347.7</v>
      </c>
      <c r="AH1606" s="83">
        <v>3.5277777777777777</v>
      </c>
      <c r="AI1606" s="83">
        <v>5</v>
      </c>
      <c r="AJ1606" s="142">
        <v>7.1294999999999997E-2</v>
      </c>
      <c r="AK1606" s="79" t="s">
        <v>651</v>
      </c>
      <c r="AL1606" s="79" t="s">
        <v>652</v>
      </c>
      <c r="AM1606" s="154">
        <v>0</v>
      </c>
      <c r="AN1606" s="154">
        <v>0</v>
      </c>
      <c r="AO1606" s="154">
        <v>0</v>
      </c>
      <c r="AP1606" s="154">
        <v>0</v>
      </c>
      <c r="AQ1606" s="154">
        <v>0</v>
      </c>
      <c r="AR1606" s="154">
        <v>0</v>
      </c>
      <c r="AS1606" s="154">
        <v>0</v>
      </c>
      <c r="AT1606" s="154">
        <v>0</v>
      </c>
      <c r="AU1606" s="154">
        <v>0</v>
      </c>
      <c r="AV1606" s="154">
        <v>0</v>
      </c>
      <c r="AW1606" s="154">
        <v>0</v>
      </c>
      <c r="AX1606" s="154">
        <v>0</v>
      </c>
      <c r="AY1606" s="154">
        <v>0</v>
      </c>
      <c r="AZ1606" s="154">
        <v>0</v>
      </c>
      <c r="BA1606" s="154">
        <v>0</v>
      </c>
      <c r="BB1606" s="154">
        <v>0</v>
      </c>
      <c r="BC1606" s="22">
        <f t="shared" si="75"/>
        <v>0</v>
      </c>
      <c r="BD1606" s="22">
        <f t="shared" si="76"/>
        <v>0</v>
      </c>
      <c r="BE1606" s="22">
        <f t="shared" si="77"/>
        <v>0</v>
      </c>
    </row>
    <row r="1607" spans="1:57" x14ac:dyDescent="0.3">
      <c r="A1607" s="23" t="s">
        <v>3159</v>
      </c>
      <c r="B1607" s="84" t="s">
        <v>3160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8">
        <v>44987</v>
      </c>
      <c r="AF1607" s="147">
        <v>46083</v>
      </c>
      <c r="AG1607" s="146">
        <v>4461241.0199999996</v>
      </c>
      <c r="AH1607" s="83">
        <v>1.5055555555555555</v>
      </c>
      <c r="AI1607" s="83">
        <v>3</v>
      </c>
      <c r="AJ1607" s="142">
        <v>6.1652999999999999E-2</v>
      </c>
      <c r="AK1607" s="79" t="s">
        <v>651</v>
      </c>
      <c r="AL1607" s="79" t="s">
        <v>652</v>
      </c>
      <c r="AM1607" s="154">
        <v>0</v>
      </c>
      <c r="AN1607" s="154">
        <v>0</v>
      </c>
      <c r="AO1607" s="154">
        <v>0</v>
      </c>
      <c r="AP1607" s="154">
        <v>0</v>
      </c>
      <c r="AQ1607" s="154">
        <v>0</v>
      </c>
      <c r="AR1607" s="154">
        <v>0</v>
      </c>
      <c r="AS1607" s="154">
        <v>0</v>
      </c>
      <c r="AT1607" s="154">
        <v>0</v>
      </c>
      <c r="AU1607" s="154">
        <v>0</v>
      </c>
      <c r="AV1607" s="154">
        <v>0</v>
      </c>
      <c r="AW1607" s="154">
        <v>0</v>
      </c>
      <c r="AX1607" s="154">
        <v>0</v>
      </c>
      <c r="AY1607" s="154">
        <v>0</v>
      </c>
      <c r="AZ1607" s="154">
        <v>0</v>
      </c>
      <c r="BA1607" s="154">
        <v>0</v>
      </c>
      <c r="BB1607" s="154">
        <v>0</v>
      </c>
      <c r="BC1607" s="22">
        <f t="shared" si="75"/>
        <v>0</v>
      </c>
      <c r="BD1607" s="22">
        <f t="shared" si="76"/>
        <v>0</v>
      </c>
      <c r="BE1607" s="22">
        <f t="shared" si="77"/>
        <v>0</v>
      </c>
    </row>
    <row r="1608" spans="1:57" x14ac:dyDescent="0.3">
      <c r="A1608" s="23" t="s">
        <v>3161</v>
      </c>
      <c r="B1608" s="84" t="s">
        <v>3162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48">
        <v>44987</v>
      </c>
      <c r="AF1608" s="147">
        <v>46083</v>
      </c>
      <c r="AG1608" s="146">
        <v>923713.12</v>
      </c>
      <c r="AH1608" s="83">
        <v>1.5055555555555555</v>
      </c>
      <c r="AI1608" s="83">
        <v>3</v>
      </c>
      <c r="AJ1608" s="142">
        <v>6.1652999999999999E-2</v>
      </c>
      <c r="AK1608" s="79" t="s">
        <v>651</v>
      </c>
      <c r="AL1608" s="79" t="s">
        <v>652</v>
      </c>
      <c r="AM1608" s="154">
        <v>0</v>
      </c>
      <c r="AN1608" s="154">
        <v>0</v>
      </c>
      <c r="AO1608" s="154">
        <v>0</v>
      </c>
      <c r="AP1608" s="154">
        <v>0</v>
      </c>
      <c r="AQ1608" s="154">
        <v>0</v>
      </c>
      <c r="AR1608" s="154">
        <v>0</v>
      </c>
      <c r="AS1608" s="154">
        <v>0</v>
      </c>
      <c r="AT1608" s="154">
        <v>0</v>
      </c>
      <c r="AU1608" s="154">
        <v>0</v>
      </c>
      <c r="AV1608" s="154">
        <v>0</v>
      </c>
      <c r="AW1608" s="154">
        <v>0</v>
      </c>
      <c r="AX1608" s="154">
        <v>0</v>
      </c>
      <c r="AY1608" s="154">
        <v>0</v>
      </c>
      <c r="AZ1608" s="154">
        <v>0</v>
      </c>
      <c r="BA1608" s="154">
        <v>0</v>
      </c>
      <c r="BB1608" s="154">
        <v>0</v>
      </c>
      <c r="BC1608" s="22">
        <f t="shared" si="75"/>
        <v>0</v>
      </c>
      <c r="BD1608" s="22">
        <f t="shared" si="76"/>
        <v>0</v>
      </c>
      <c r="BE1608" s="22">
        <f t="shared" si="77"/>
        <v>0</v>
      </c>
    </row>
    <row r="1609" spans="1:57" x14ac:dyDescent="0.3">
      <c r="A1609" s="23" t="s">
        <v>3163</v>
      </c>
      <c r="B1609" s="84" t="s">
        <v>3164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48">
        <v>44995</v>
      </c>
      <c r="AF1609" s="147">
        <v>46822</v>
      </c>
      <c r="AG1609" s="146">
        <v>3306958.84</v>
      </c>
      <c r="AH1609" s="83">
        <v>3.5277777777777777</v>
      </c>
      <c r="AI1609" s="83">
        <v>5</v>
      </c>
      <c r="AJ1609" s="142">
        <v>7.1294999999999997E-2</v>
      </c>
      <c r="AK1609" s="79" t="s">
        <v>651</v>
      </c>
      <c r="AL1609" s="79" t="s">
        <v>652</v>
      </c>
      <c r="AM1609" s="154">
        <v>0</v>
      </c>
      <c r="AN1609" s="154">
        <v>0</v>
      </c>
      <c r="AO1609" s="154">
        <v>0</v>
      </c>
      <c r="AP1609" s="154">
        <v>0</v>
      </c>
      <c r="AQ1609" s="154">
        <v>0</v>
      </c>
      <c r="AR1609" s="154">
        <v>0</v>
      </c>
      <c r="AS1609" s="154">
        <v>0</v>
      </c>
      <c r="AT1609" s="154">
        <v>0</v>
      </c>
      <c r="AU1609" s="154">
        <v>0</v>
      </c>
      <c r="AV1609" s="154">
        <v>0</v>
      </c>
      <c r="AW1609" s="154">
        <v>0</v>
      </c>
      <c r="AX1609" s="154">
        <v>0</v>
      </c>
      <c r="AY1609" s="154">
        <v>0</v>
      </c>
      <c r="AZ1609" s="154">
        <v>0</v>
      </c>
      <c r="BA1609" s="154">
        <v>0</v>
      </c>
      <c r="BB1609" s="154">
        <v>0</v>
      </c>
      <c r="BC1609" s="22">
        <f t="shared" si="75"/>
        <v>0</v>
      </c>
      <c r="BD1609" s="22">
        <f t="shared" si="76"/>
        <v>0</v>
      </c>
      <c r="BE1609" s="22">
        <f t="shared" si="77"/>
        <v>0</v>
      </c>
    </row>
    <row r="1610" spans="1:57" x14ac:dyDescent="0.3">
      <c r="A1610" s="23" t="s">
        <v>3165</v>
      </c>
      <c r="B1610" s="84" t="s">
        <v>3166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8">
        <v>44987</v>
      </c>
      <c r="AF1610" s="147">
        <v>46083</v>
      </c>
      <c r="AG1610" s="146">
        <v>4227185.0999999996</v>
      </c>
      <c r="AH1610" s="83">
        <v>1.5055555555555555</v>
      </c>
      <c r="AI1610" s="83">
        <v>3</v>
      </c>
      <c r="AJ1610" s="142">
        <v>6.1652999999999999E-2</v>
      </c>
      <c r="AK1610" s="79" t="s">
        <v>651</v>
      </c>
      <c r="AL1610" s="79" t="s">
        <v>652</v>
      </c>
      <c r="AM1610" s="154">
        <v>0</v>
      </c>
      <c r="AN1610" s="154">
        <v>0</v>
      </c>
      <c r="AO1610" s="154">
        <v>0</v>
      </c>
      <c r="AP1610" s="154">
        <v>0</v>
      </c>
      <c r="AQ1610" s="154">
        <v>0</v>
      </c>
      <c r="AR1610" s="154">
        <v>0</v>
      </c>
      <c r="AS1610" s="154">
        <v>0</v>
      </c>
      <c r="AT1610" s="154">
        <v>0</v>
      </c>
      <c r="AU1610" s="154">
        <v>0</v>
      </c>
      <c r="AV1610" s="154">
        <v>0</v>
      </c>
      <c r="AW1610" s="154">
        <v>0</v>
      </c>
      <c r="AX1610" s="154">
        <v>0</v>
      </c>
      <c r="AY1610" s="154">
        <v>0</v>
      </c>
      <c r="AZ1610" s="154">
        <v>0</v>
      </c>
      <c r="BA1610" s="154">
        <v>0</v>
      </c>
      <c r="BB1610" s="154">
        <v>0</v>
      </c>
      <c r="BC1610" s="22">
        <f t="shared" si="75"/>
        <v>0</v>
      </c>
      <c r="BD1610" s="22">
        <f t="shared" si="76"/>
        <v>0</v>
      </c>
      <c r="BE1610" s="22">
        <f t="shared" si="77"/>
        <v>0</v>
      </c>
    </row>
    <row r="1611" spans="1:57" x14ac:dyDescent="0.3">
      <c r="A1611" s="23" t="s">
        <v>3167</v>
      </c>
      <c r="B1611" s="84" t="s">
        <v>3168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48">
        <v>44995</v>
      </c>
      <c r="AF1611" s="147">
        <v>46822</v>
      </c>
      <c r="AG1611" s="146">
        <v>4224454.29</v>
      </c>
      <c r="AH1611" s="83">
        <v>3.5277777777777777</v>
      </c>
      <c r="AI1611" s="83">
        <v>5</v>
      </c>
      <c r="AJ1611" s="142">
        <v>7.1294999999999997E-2</v>
      </c>
      <c r="AK1611" s="79" t="s">
        <v>651</v>
      </c>
      <c r="AL1611" s="79" t="s">
        <v>652</v>
      </c>
      <c r="AM1611" s="154">
        <v>0</v>
      </c>
      <c r="AN1611" s="154">
        <v>0</v>
      </c>
      <c r="AO1611" s="154">
        <v>0</v>
      </c>
      <c r="AP1611" s="154">
        <v>0</v>
      </c>
      <c r="AQ1611" s="154">
        <v>0</v>
      </c>
      <c r="AR1611" s="154">
        <v>0</v>
      </c>
      <c r="AS1611" s="154">
        <v>0</v>
      </c>
      <c r="AT1611" s="154">
        <v>0</v>
      </c>
      <c r="AU1611" s="154">
        <v>0</v>
      </c>
      <c r="AV1611" s="154">
        <v>0</v>
      </c>
      <c r="AW1611" s="154">
        <v>0</v>
      </c>
      <c r="AX1611" s="154">
        <v>0</v>
      </c>
      <c r="AY1611" s="154">
        <v>0</v>
      </c>
      <c r="AZ1611" s="154">
        <v>0</v>
      </c>
      <c r="BA1611" s="154">
        <v>0</v>
      </c>
      <c r="BB1611" s="154">
        <v>0</v>
      </c>
      <c r="BC1611" s="22">
        <f t="shared" si="75"/>
        <v>0</v>
      </c>
      <c r="BD1611" s="22">
        <f t="shared" si="76"/>
        <v>0</v>
      </c>
      <c r="BE1611" s="22">
        <f t="shared" si="77"/>
        <v>0</v>
      </c>
    </row>
    <row r="1612" spans="1:57" x14ac:dyDescent="0.3">
      <c r="A1612" s="23" t="s">
        <v>3169</v>
      </c>
      <c r="B1612" s="84" t="s">
        <v>3170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48">
        <v>44987</v>
      </c>
      <c r="AF1612" s="147">
        <v>46083</v>
      </c>
      <c r="AG1612" s="146">
        <v>964970.14</v>
      </c>
      <c r="AH1612" s="83">
        <v>1.5055555555555555</v>
      </c>
      <c r="AI1612" s="83">
        <v>3</v>
      </c>
      <c r="AJ1612" s="142">
        <v>6.1652999999999999E-2</v>
      </c>
      <c r="AK1612" s="79" t="s">
        <v>651</v>
      </c>
      <c r="AL1612" s="79" t="s">
        <v>652</v>
      </c>
      <c r="AM1612" s="154">
        <v>0</v>
      </c>
      <c r="AN1612" s="154">
        <v>0</v>
      </c>
      <c r="AO1612" s="154">
        <v>0</v>
      </c>
      <c r="AP1612" s="154">
        <v>0</v>
      </c>
      <c r="AQ1612" s="154">
        <v>0</v>
      </c>
      <c r="AR1612" s="154">
        <v>0</v>
      </c>
      <c r="AS1612" s="154">
        <v>0</v>
      </c>
      <c r="AT1612" s="154">
        <v>0</v>
      </c>
      <c r="AU1612" s="154">
        <v>0</v>
      </c>
      <c r="AV1612" s="154">
        <v>0</v>
      </c>
      <c r="AW1612" s="154">
        <v>0</v>
      </c>
      <c r="AX1612" s="154">
        <v>0</v>
      </c>
      <c r="AY1612" s="154">
        <v>0</v>
      </c>
      <c r="AZ1612" s="154">
        <v>0</v>
      </c>
      <c r="BA1612" s="154">
        <v>0</v>
      </c>
      <c r="BB1612" s="154">
        <v>0</v>
      </c>
      <c r="BC1612" s="22">
        <f t="shared" si="75"/>
        <v>0</v>
      </c>
      <c r="BD1612" s="22">
        <f t="shared" si="76"/>
        <v>0</v>
      </c>
      <c r="BE1612" s="22">
        <f t="shared" si="77"/>
        <v>0</v>
      </c>
    </row>
    <row r="1613" spans="1:57" x14ac:dyDescent="0.3">
      <c r="A1613" s="23" t="s">
        <v>3214</v>
      </c>
      <c r="B1613" s="84" t="s">
        <v>3215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8">
        <v>44987</v>
      </c>
      <c r="AF1613" s="147">
        <v>46083</v>
      </c>
      <c r="AG1613" s="83">
        <v>45797743.100000001</v>
      </c>
      <c r="AH1613" s="83">
        <v>1.5055555555555555</v>
      </c>
      <c r="AI1613" s="83">
        <v>3</v>
      </c>
      <c r="AJ1613" s="142">
        <v>6.1652999999999999E-2</v>
      </c>
      <c r="AK1613" s="79" t="s">
        <v>651</v>
      </c>
      <c r="AL1613" s="79" t="s">
        <v>652</v>
      </c>
      <c r="AM1613" s="154">
        <v>0</v>
      </c>
      <c r="AN1613" s="154">
        <v>0</v>
      </c>
      <c r="AO1613" s="154">
        <v>0</v>
      </c>
      <c r="AP1613" s="154">
        <v>0</v>
      </c>
      <c r="AQ1613" s="154">
        <v>0</v>
      </c>
      <c r="AR1613" s="154">
        <v>0</v>
      </c>
      <c r="AS1613" s="154">
        <v>0</v>
      </c>
      <c r="AT1613" s="154">
        <v>0</v>
      </c>
      <c r="AU1613" s="154">
        <v>0</v>
      </c>
      <c r="AV1613" s="154">
        <v>0</v>
      </c>
      <c r="AW1613" s="154">
        <v>0</v>
      </c>
      <c r="AX1613" s="154">
        <v>0</v>
      </c>
      <c r="AY1613" s="154">
        <v>0</v>
      </c>
      <c r="AZ1613" s="154">
        <v>0</v>
      </c>
      <c r="BA1613" s="154">
        <v>0</v>
      </c>
      <c r="BB1613" s="154">
        <v>0</v>
      </c>
      <c r="BC1613" s="22">
        <f t="shared" si="75"/>
        <v>0</v>
      </c>
      <c r="BD1613" s="22">
        <f t="shared" si="76"/>
        <v>0</v>
      </c>
      <c r="BE1613" s="22">
        <f t="shared" si="77"/>
        <v>0</v>
      </c>
    </row>
    <row r="1614" spans="1:57" x14ac:dyDescent="0.3">
      <c r="A1614" s="23" t="s">
        <v>3216</v>
      </c>
      <c r="B1614" s="84" t="s">
        <v>3217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48">
        <v>45000</v>
      </c>
      <c r="AF1614" s="147">
        <v>45366</v>
      </c>
      <c r="AG1614" s="83">
        <v>1096210.68</v>
      </c>
      <c r="AH1614" s="83">
        <v>0</v>
      </c>
      <c r="AI1614" s="83">
        <v>0</v>
      </c>
      <c r="AJ1614" s="142">
        <v>0.03</v>
      </c>
      <c r="AK1614" s="79" t="s">
        <v>651</v>
      </c>
      <c r="AL1614" s="79" t="s">
        <v>652</v>
      </c>
      <c r="AM1614" s="154">
        <v>0</v>
      </c>
      <c r="AN1614" s="154">
        <v>0</v>
      </c>
      <c r="AO1614" s="154">
        <v>0</v>
      </c>
      <c r="AP1614" s="154">
        <v>0</v>
      </c>
      <c r="AQ1614" s="154">
        <v>0</v>
      </c>
      <c r="AR1614" s="154">
        <v>0</v>
      </c>
      <c r="AS1614" s="154">
        <v>0</v>
      </c>
      <c r="AT1614" s="154">
        <v>0</v>
      </c>
      <c r="AU1614" s="154">
        <v>0</v>
      </c>
      <c r="AV1614" s="154">
        <v>0</v>
      </c>
      <c r="AW1614" s="154">
        <v>0</v>
      </c>
      <c r="AX1614" s="154">
        <v>0</v>
      </c>
      <c r="AY1614" s="154">
        <v>0</v>
      </c>
      <c r="AZ1614" s="154">
        <v>0</v>
      </c>
      <c r="BA1614" s="154">
        <v>0</v>
      </c>
      <c r="BB1614" s="154">
        <v>0</v>
      </c>
      <c r="BC1614" s="22">
        <f t="shared" si="75"/>
        <v>0</v>
      </c>
      <c r="BD1614" s="22">
        <f t="shared" si="76"/>
        <v>0</v>
      </c>
      <c r="BE1614" s="22">
        <f t="shared" si="77"/>
        <v>0</v>
      </c>
    </row>
    <row r="1615" spans="1:57" x14ac:dyDescent="0.3">
      <c r="A1615" s="23" t="s">
        <v>3218</v>
      </c>
      <c r="B1615" s="84" t="s">
        <v>3219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8">
        <v>44987</v>
      </c>
      <c r="AF1615" s="147">
        <v>46083</v>
      </c>
      <c r="AG1615" s="83">
        <v>1084261.4099999999</v>
      </c>
      <c r="AH1615" s="83">
        <v>1.5055555555555555</v>
      </c>
      <c r="AI1615" s="83">
        <v>3</v>
      </c>
      <c r="AJ1615" s="142">
        <v>6.1652999999999999E-2</v>
      </c>
      <c r="AK1615" s="79" t="s">
        <v>651</v>
      </c>
      <c r="AL1615" s="79" t="s">
        <v>652</v>
      </c>
      <c r="AM1615" s="154">
        <v>0</v>
      </c>
      <c r="AN1615" s="154">
        <v>0</v>
      </c>
      <c r="AO1615" s="154">
        <v>0</v>
      </c>
      <c r="AP1615" s="154">
        <v>0</v>
      </c>
      <c r="AQ1615" s="154">
        <v>0</v>
      </c>
      <c r="AR1615" s="154">
        <v>0</v>
      </c>
      <c r="AS1615" s="154">
        <v>0</v>
      </c>
      <c r="AT1615" s="154">
        <v>0</v>
      </c>
      <c r="AU1615" s="154">
        <v>0</v>
      </c>
      <c r="AV1615" s="154">
        <v>0</v>
      </c>
      <c r="AW1615" s="154">
        <v>0</v>
      </c>
      <c r="AX1615" s="154">
        <v>0</v>
      </c>
      <c r="AY1615" s="154">
        <v>0</v>
      </c>
      <c r="AZ1615" s="154">
        <v>0</v>
      </c>
      <c r="BA1615" s="154">
        <v>0</v>
      </c>
      <c r="BB1615" s="154">
        <v>0</v>
      </c>
      <c r="BC1615" s="22">
        <f t="shared" si="75"/>
        <v>0</v>
      </c>
      <c r="BD1615" s="22">
        <f t="shared" si="76"/>
        <v>0</v>
      </c>
      <c r="BE1615" s="22">
        <f t="shared" si="77"/>
        <v>0</v>
      </c>
    </row>
    <row r="1616" spans="1:57" x14ac:dyDescent="0.3">
      <c r="A1616" s="23" t="s">
        <v>3220</v>
      </c>
      <c r="B1616" s="84" t="s">
        <v>3221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48">
        <v>44995</v>
      </c>
      <c r="AF1616" s="147">
        <v>46822</v>
      </c>
      <c r="AG1616" s="83">
        <v>2165436.48</v>
      </c>
      <c r="AH1616" s="83">
        <v>3.5277777777777777</v>
      </c>
      <c r="AI1616" s="83">
        <v>5</v>
      </c>
      <c r="AJ1616" s="142">
        <v>7.1294999999999997E-2</v>
      </c>
      <c r="AK1616" s="79" t="s">
        <v>651</v>
      </c>
      <c r="AL1616" s="79" t="s">
        <v>652</v>
      </c>
      <c r="AM1616" s="154">
        <v>0</v>
      </c>
      <c r="AN1616" s="154">
        <v>0</v>
      </c>
      <c r="AO1616" s="154">
        <v>0</v>
      </c>
      <c r="AP1616" s="154">
        <v>0</v>
      </c>
      <c r="AQ1616" s="154">
        <v>0</v>
      </c>
      <c r="AR1616" s="154">
        <v>0</v>
      </c>
      <c r="AS1616" s="154">
        <v>0</v>
      </c>
      <c r="AT1616" s="154">
        <v>0</v>
      </c>
      <c r="AU1616" s="154">
        <v>0</v>
      </c>
      <c r="AV1616" s="154">
        <v>0</v>
      </c>
      <c r="AW1616" s="154">
        <v>0</v>
      </c>
      <c r="AX1616" s="154">
        <v>0</v>
      </c>
      <c r="AY1616" s="154">
        <v>0</v>
      </c>
      <c r="AZ1616" s="154">
        <v>0</v>
      </c>
      <c r="BA1616" s="154">
        <v>0</v>
      </c>
      <c r="BB1616" s="154">
        <v>0</v>
      </c>
      <c r="BC1616" s="22">
        <f t="shared" si="75"/>
        <v>0</v>
      </c>
      <c r="BD1616" s="22">
        <f t="shared" si="76"/>
        <v>0</v>
      </c>
      <c r="BE1616" s="22">
        <f t="shared" si="77"/>
        <v>0</v>
      </c>
    </row>
    <row r="1617" spans="1:57" x14ac:dyDescent="0.3">
      <c r="A1617" s="23" t="s">
        <v>3222</v>
      </c>
      <c r="B1617" s="84" t="s">
        <v>3223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48">
        <v>45000</v>
      </c>
      <c r="AF1617" s="147">
        <v>47192</v>
      </c>
      <c r="AG1617" s="83">
        <v>11818571.76</v>
      </c>
      <c r="AH1617" s="83">
        <v>4.541666666666667</v>
      </c>
      <c r="AI1617" s="83">
        <v>6</v>
      </c>
      <c r="AJ1617" s="142">
        <v>7.3772000000000004E-2</v>
      </c>
      <c r="AK1617" s="79" t="s">
        <v>651</v>
      </c>
      <c r="AL1617" s="79" t="s">
        <v>652</v>
      </c>
      <c r="AM1617" s="154">
        <v>0</v>
      </c>
      <c r="AN1617" s="154">
        <v>0</v>
      </c>
      <c r="AO1617" s="154">
        <v>0</v>
      </c>
      <c r="AP1617" s="154">
        <v>0</v>
      </c>
      <c r="AQ1617" s="154">
        <v>0</v>
      </c>
      <c r="AR1617" s="154">
        <v>0</v>
      </c>
      <c r="AS1617" s="154">
        <v>0</v>
      </c>
      <c r="AT1617" s="154">
        <v>0</v>
      </c>
      <c r="AU1617" s="154">
        <v>0</v>
      </c>
      <c r="AV1617" s="154">
        <v>0</v>
      </c>
      <c r="AW1617" s="154">
        <v>0</v>
      </c>
      <c r="AX1617" s="154">
        <v>0</v>
      </c>
      <c r="AY1617" s="154">
        <v>0</v>
      </c>
      <c r="AZ1617" s="154">
        <v>0</v>
      </c>
      <c r="BA1617" s="154">
        <v>0</v>
      </c>
      <c r="BB1617" s="154">
        <v>0</v>
      </c>
      <c r="BC1617" s="22">
        <f t="shared" si="75"/>
        <v>0</v>
      </c>
      <c r="BD1617" s="22">
        <f t="shared" si="76"/>
        <v>0</v>
      </c>
      <c r="BE1617" s="22">
        <f t="shared" si="77"/>
        <v>0</v>
      </c>
    </row>
    <row r="1618" spans="1:57" x14ac:dyDescent="0.3">
      <c r="A1618" s="23" t="s">
        <v>3224</v>
      </c>
      <c r="B1618" s="84" t="s">
        <v>3225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68138.080000000002</v>
      </c>
      <c r="AA1618" s="77">
        <v>0</v>
      </c>
      <c r="AB1618" s="77">
        <v>0</v>
      </c>
      <c r="AC1618" s="77">
        <v>0</v>
      </c>
      <c r="AD1618" s="77">
        <v>1741259.11</v>
      </c>
      <c r="AE1618" s="148">
        <v>44984</v>
      </c>
      <c r="AF1618" s="147">
        <v>48637</v>
      </c>
      <c r="AG1618" s="83">
        <v>1741259.11</v>
      </c>
      <c r="AH1618" s="83">
        <v>8.4916666666666671</v>
      </c>
      <c r="AI1618" s="83">
        <v>10</v>
      </c>
      <c r="AJ1618" s="142">
        <v>7.8262999999999999E-2</v>
      </c>
      <c r="AK1618" s="79" t="s">
        <v>651</v>
      </c>
      <c r="AL1618" s="79" t="s">
        <v>652</v>
      </c>
      <c r="AM1618" s="154">
        <v>0</v>
      </c>
      <c r="AN1618" s="154">
        <v>0</v>
      </c>
      <c r="AO1618" s="154">
        <v>0</v>
      </c>
      <c r="AP1618" s="154">
        <v>0</v>
      </c>
      <c r="AQ1618" s="154">
        <v>0</v>
      </c>
      <c r="AR1618" s="154">
        <v>0</v>
      </c>
      <c r="AS1618" s="154">
        <v>0</v>
      </c>
      <c r="AT1618" s="154">
        <v>0</v>
      </c>
      <c r="AU1618" s="154">
        <v>0</v>
      </c>
      <c r="AV1618" s="154">
        <v>0</v>
      </c>
      <c r="AW1618" s="154">
        <v>0</v>
      </c>
      <c r="AX1618" s="154">
        <v>0</v>
      </c>
      <c r="AY1618" s="154">
        <v>0</v>
      </c>
      <c r="AZ1618" s="154">
        <v>0</v>
      </c>
      <c r="BA1618" s="154">
        <v>0</v>
      </c>
      <c r="BB1618" s="154">
        <v>0</v>
      </c>
      <c r="BC1618" s="22">
        <f t="shared" si="75"/>
        <v>0</v>
      </c>
      <c r="BD1618" s="22">
        <f t="shared" si="76"/>
        <v>0</v>
      </c>
      <c r="BE1618" s="22">
        <f t="shared" si="77"/>
        <v>0</v>
      </c>
    </row>
    <row r="1619" spans="1:57" x14ac:dyDescent="0.3">
      <c r="A1619" s="23" t="s">
        <v>3226</v>
      </c>
      <c r="B1619" s="84" t="s">
        <v>3227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48">
        <v>45000</v>
      </c>
      <c r="AF1619" s="147">
        <v>47192</v>
      </c>
      <c r="AG1619" s="83">
        <v>12378544.4</v>
      </c>
      <c r="AH1619" s="83">
        <v>4.541666666666667</v>
      </c>
      <c r="AI1619" s="83">
        <v>6</v>
      </c>
      <c r="AJ1619" s="142">
        <v>7.3772000000000004E-2</v>
      </c>
      <c r="AK1619" s="79" t="s">
        <v>651</v>
      </c>
      <c r="AL1619" s="79" t="s">
        <v>652</v>
      </c>
      <c r="AM1619" s="154">
        <v>0</v>
      </c>
      <c r="AN1619" s="154">
        <v>0</v>
      </c>
      <c r="AO1619" s="154">
        <v>0</v>
      </c>
      <c r="AP1619" s="154">
        <v>0</v>
      </c>
      <c r="AQ1619" s="154">
        <v>0</v>
      </c>
      <c r="AR1619" s="154">
        <v>0</v>
      </c>
      <c r="AS1619" s="154">
        <v>0</v>
      </c>
      <c r="AT1619" s="154">
        <v>0</v>
      </c>
      <c r="AU1619" s="154">
        <v>0</v>
      </c>
      <c r="AV1619" s="154">
        <v>0</v>
      </c>
      <c r="AW1619" s="154">
        <v>0</v>
      </c>
      <c r="AX1619" s="154">
        <v>0</v>
      </c>
      <c r="AY1619" s="154">
        <v>0</v>
      </c>
      <c r="AZ1619" s="154">
        <v>0</v>
      </c>
      <c r="BA1619" s="154">
        <v>0</v>
      </c>
      <c r="BB1619" s="154">
        <v>0</v>
      </c>
      <c r="BC1619" s="22">
        <f t="shared" si="75"/>
        <v>0</v>
      </c>
      <c r="BD1619" s="22">
        <f t="shared" si="76"/>
        <v>0</v>
      </c>
      <c r="BE1619" s="22">
        <f t="shared" si="77"/>
        <v>0</v>
      </c>
    </row>
    <row r="1620" spans="1:57" x14ac:dyDescent="0.3">
      <c r="A1620" s="23" t="s">
        <v>3228</v>
      </c>
      <c r="B1620" s="84" t="s">
        <v>3229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48">
        <v>44987</v>
      </c>
      <c r="AF1620" s="147">
        <v>46083</v>
      </c>
      <c r="AG1620" s="83">
        <v>4694126.49</v>
      </c>
      <c r="AH1620" s="83">
        <v>1.5055555555555555</v>
      </c>
      <c r="AI1620" s="83">
        <v>3</v>
      </c>
      <c r="AJ1620" s="142">
        <v>6.1652999999999999E-2</v>
      </c>
      <c r="AK1620" s="79" t="s">
        <v>651</v>
      </c>
      <c r="AL1620" s="79" t="s">
        <v>652</v>
      </c>
      <c r="AM1620" s="154">
        <v>0</v>
      </c>
      <c r="AN1620" s="154">
        <v>0</v>
      </c>
      <c r="AO1620" s="154">
        <v>0</v>
      </c>
      <c r="AP1620" s="154">
        <v>0</v>
      </c>
      <c r="AQ1620" s="154">
        <v>0</v>
      </c>
      <c r="AR1620" s="154">
        <v>0</v>
      </c>
      <c r="AS1620" s="154">
        <v>0</v>
      </c>
      <c r="AT1620" s="154">
        <v>0</v>
      </c>
      <c r="AU1620" s="154">
        <v>0</v>
      </c>
      <c r="AV1620" s="154">
        <v>0</v>
      </c>
      <c r="AW1620" s="154">
        <v>0</v>
      </c>
      <c r="AX1620" s="154">
        <v>0</v>
      </c>
      <c r="AY1620" s="154">
        <v>0</v>
      </c>
      <c r="AZ1620" s="154">
        <v>0</v>
      </c>
      <c r="BA1620" s="154">
        <v>0</v>
      </c>
      <c r="BB1620" s="154">
        <v>0</v>
      </c>
      <c r="BC1620" s="22">
        <f t="shared" si="75"/>
        <v>0</v>
      </c>
      <c r="BD1620" s="22">
        <f t="shared" si="76"/>
        <v>0</v>
      </c>
      <c r="BE1620" s="22">
        <f t="shared" si="77"/>
        <v>0</v>
      </c>
    </row>
    <row r="1621" spans="1:57" x14ac:dyDescent="0.3">
      <c r="A1621" s="23" t="s">
        <v>3230</v>
      </c>
      <c r="B1621" s="84" t="s">
        <v>3229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8">
        <v>45041</v>
      </c>
      <c r="AF1621" s="147">
        <v>46502</v>
      </c>
      <c r="AG1621" s="83">
        <v>4943113.7699999996</v>
      </c>
      <c r="AH1621" s="83">
        <v>2.6527777777777777</v>
      </c>
      <c r="AI1621" s="83">
        <v>4</v>
      </c>
      <c r="AJ1621" s="142">
        <v>6.7556000000000005E-2</v>
      </c>
      <c r="AK1621" s="79" t="s">
        <v>651</v>
      </c>
      <c r="AL1621" s="79" t="s">
        <v>652</v>
      </c>
      <c r="AM1621" s="154">
        <v>0</v>
      </c>
      <c r="AN1621" s="154">
        <v>0</v>
      </c>
      <c r="AO1621" s="154">
        <v>0</v>
      </c>
      <c r="AP1621" s="154">
        <v>0</v>
      </c>
      <c r="AQ1621" s="154">
        <v>0</v>
      </c>
      <c r="AR1621" s="154">
        <v>0</v>
      </c>
      <c r="AS1621" s="154">
        <v>0</v>
      </c>
      <c r="AT1621" s="154">
        <v>0</v>
      </c>
      <c r="AU1621" s="154">
        <v>0</v>
      </c>
      <c r="AV1621" s="154">
        <v>0</v>
      </c>
      <c r="AW1621" s="154">
        <v>0</v>
      </c>
      <c r="AX1621" s="154">
        <v>0</v>
      </c>
      <c r="AY1621" s="154">
        <v>0</v>
      </c>
      <c r="AZ1621" s="154">
        <v>0</v>
      </c>
      <c r="BA1621" s="154">
        <v>0</v>
      </c>
      <c r="BB1621" s="154">
        <v>0</v>
      </c>
      <c r="BC1621" s="22">
        <f t="shared" si="75"/>
        <v>0</v>
      </c>
      <c r="BD1621" s="22">
        <f t="shared" si="76"/>
        <v>0</v>
      </c>
      <c r="BE1621" s="22">
        <f t="shared" si="77"/>
        <v>0</v>
      </c>
    </row>
    <row r="1622" spans="1:57" x14ac:dyDescent="0.3">
      <c r="A1622" s="23" t="s">
        <v>3231</v>
      </c>
      <c r="B1622" s="84" t="s">
        <v>3229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48">
        <v>44995</v>
      </c>
      <c r="AF1622" s="147">
        <v>46822</v>
      </c>
      <c r="AG1622" s="83">
        <v>4896968.82</v>
      </c>
      <c r="AH1622" s="83">
        <v>3.5277777777777777</v>
      </c>
      <c r="AI1622" s="83">
        <v>5</v>
      </c>
      <c r="AJ1622" s="142">
        <v>7.1294999999999997E-2</v>
      </c>
      <c r="AK1622" s="79" t="s">
        <v>651</v>
      </c>
      <c r="AL1622" s="79" t="s">
        <v>652</v>
      </c>
      <c r="AM1622" s="154">
        <v>0</v>
      </c>
      <c r="AN1622" s="154">
        <v>0</v>
      </c>
      <c r="AO1622" s="154">
        <v>0</v>
      </c>
      <c r="AP1622" s="154">
        <v>0</v>
      </c>
      <c r="AQ1622" s="154">
        <v>0</v>
      </c>
      <c r="AR1622" s="154">
        <v>0</v>
      </c>
      <c r="AS1622" s="154">
        <v>0</v>
      </c>
      <c r="AT1622" s="154">
        <v>0</v>
      </c>
      <c r="AU1622" s="154">
        <v>0</v>
      </c>
      <c r="AV1622" s="154">
        <v>0</v>
      </c>
      <c r="AW1622" s="154">
        <v>0</v>
      </c>
      <c r="AX1622" s="154">
        <v>0</v>
      </c>
      <c r="AY1622" s="154">
        <v>0</v>
      </c>
      <c r="AZ1622" s="154">
        <v>0</v>
      </c>
      <c r="BA1622" s="154">
        <v>0</v>
      </c>
      <c r="BB1622" s="154">
        <v>0</v>
      </c>
      <c r="BC1622" s="22">
        <f t="shared" si="75"/>
        <v>0</v>
      </c>
      <c r="BD1622" s="22">
        <f t="shared" si="76"/>
        <v>0</v>
      </c>
      <c r="BE1622" s="22">
        <f t="shared" si="77"/>
        <v>0</v>
      </c>
    </row>
    <row r="1623" spans="1:57" x14ac:dyDescent="0.3">
      <c r="A1623" s="23" t="s">
        <v>3232</v>
      </c>
      <c r="B1623" s="84" t="s">
        <v>3233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8">
        <v>44987</v>
      </c>
      <c r="AF1623" s="147">
        <v>46083</v>
      </c>
      <c r="AG1623" s="83">
        <v>6544491.0599999996</v>
      </c>
      <c r="AH1623" s="83">
        <v>1.5055555555555555</v>
      </c>
      <c r="AI1623" s="83">
        <v>3</v>
      </c>
      <c r="AJ1623" s="142">
        <v>6.1652999999999999E-2</v>
      </c>
      <c r="AK1623" s="79" t="s">
        <v>651</v>
      </c>
      <c r="AL1623" s="79" t="s">
        <v>652</v>
      </c>
      <c r="AM1623" s="154">
        <v>0</v>
      </c>
      <c r="AN1623" s="154">
        <v>0</v>
      </c>
      <c r="AO1623" s="154">
        <v>0</v>
      </c>
      <c r="AP1623" s="154">
        <v>0</v>
      </c>
      <c r="AQ1623" s="154">
        <v>0</v>
      </c>
      <c r="AR1623" s="154">
        <v>0</v>
      </c>
      <c r="AS1623" s="154">
        <v>0</v>
      </c>
      <c r="AT1623" s="154">
        <v>0</v>
      </c>
      <c r="AU1623" s="154">
        <v>0</v>
      </c>
      <c r="AV1623" s="154">
        <v>0</v>
      </c>
      <c r="AW1623" s="154">
        <v>0</v>
      </c>
      <c r="AX1623" s="154">
        <v>0</v>
      </c>
      <c r="AY1623" s="154">
        <v>0</v>
      </c>
      <c r="AZ1623" s="154">
        <v>0</v>
      </c>
      <c r="BA1623" s="154">
        <v>0</v>
      </c>
      <c r="BB1623" s="154">
        <v>0</v>
      </c>
      <c r="BC1623" s="22">
        <f t="shared" si="75"/>
        <v>0</v>
      </c>
      <c r="BD1623" s="22">
        <f t="shared" si="76"/>
        <v>0</v>
      </c>
      <c r="BE1623" s="22">
        <f t="shared" si="77"/>
        <v>0</v>
      </c>
    </row>
    <row r="1624" spans="1:57" x14ac:dyDescent="0.3">
      <c r="A1624" s="23" t="s">
        <v>3234</v>
      </c>
      <c r="B1624" s="84" t="s">
        <v>3233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48">
        <v>44995</v>
      </c>
      <c r="AF1624" s="147">
        <v>46822</v>
      </c>
      <c r="AG1624" s="83">
        <v>15248745.48</v>
      </c>
      <c r="AH1624" s="83">
        <v>3.5277777777777777</v>
      </c>
      <c r="AI1624" s="83">
        <v>5</v>
      </c>
      <c r="AJ1624" s="142">
        <v>7.1294999999999997E-2</v>
      </c>
      <c r="AK1624" s="79" t="s">
        <v>651</v>
      </c>
      <c r="AL1624" s="79" t="s">
        <v>652</v>
      </c>
      <c r="AM1624" s="154">
        <v>0</v>
      </c>
      <c r="AN1624" s="154">
        <v>0</v>
      </c>
      <c r="AO1624" s="154">
        <v>0</v>
      </c>
      <c r="AP1624" s="154">
        <v>0</v>
      </c>
      <c r="AQ1624" s="154">
        <v>0</v>
      </c>
      <c r="AR1624" s="154">
        <v>0</v>
      </c>
      <c r="AS1624" s="154">
        <v>0</v>
      </c>
      <c r="AT1624" s="154">
        <v>0</v>
      </c>
      <c r="AU1624" s="154">
        <v>0</v>
      </c>
      <c r="AV1624" s="154">
        <v>0</v>
      </c>
      <c r="AW1624" s="154">
        <v>0</v>
      </c>
      <c r="AX1624" s="154">
        <v>0</v>
      </c>
      <c r="AY1624" s="154">
        <v>0</v>
      </c>
      <c r="AZ1624" s="154">
        <v>0</v>
      </c>
      <c r="BA1624" s="154">
        <v>0</v>
      </c>
      <c r="BB1624" s="154">
        <v>0</v>
      </c>
      <c r="BC1624" s="22">
        <f t="shared" si="75"/>
        <v>0</v>
      </c>
      <c r="BD1624" s="22">
        <f t="shared" si="76"/>
        <v>0</v>
      </c>
      <c r="BE1624" s="22">
        <f t="shared" si="77"/>
        <v>0</v>
      </c>
    </row>
    <row r="1625" spans="1:57" x14ac:dyDescent="0.3">
      <c r="A1625" s="23" t="s">
        <v>3235</v>
      </c>
      <c r="B1625" s="84" t="s">
        <v>3236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48">
        <v>45000</v>
      </c>
      <c r="AF1625" s="147">
        <v>45366</v>
      </c>
      <c r="AG1625" s="83">
        <v>70000000</v>
      </c>
      <c r="AH1625" s="83">
        <v>0</v>
      </c>
      <c r="AI1625" s="83">
        <v>0</v>
      </c>
      <c r="AJ1625" s="142">
        <v>0.03</v>
      </c>
      <c r="AK1625" s="79" t="s">
        <v>651</v>
      </c>
      <c r="AL1625" s="79" t="s">
        <v>652</v>
      </c>
      <c r="AM1625" s="154">
        <v>0</v>
      </c>
      <c r="AN1625" s="154">
        <v>0</v>
      </c>
      <c r="AO1625" s="154">
        <v>0</v>
      </c>
      <c r="AP1625" s="154">
        <v>0</v>
      </c>
      <c r="AQ1625" s="154">
        <v>0</v>
      </c>
      <c r="AR1625" s="154">
        <v>0</v>
      </c>
      <c r="AS1625" s="154">
        <v>0</v>
      </c>
      <c r="AT1625" s="154">
        <v>0</v>
      </c>
      <c r="AU1625" s="154">
        <v>0</v>
      </c>
      <c r="AV1625" s="154">
        <v>0</v>
      </c>
      <c r="AW1625" s="154">
        <v>0</v>
      </c>
      <c r="AX1625" s="154">
        <v>0</v>
      </c>
      <c r="AY1625" s="154">
        <v>0</v>
      </c>
      <c r="AZ1625" s="154">
        <v>0</v>
      </c>
      <c r="BA1625" s="154">
        <v>0</v>
      </c>
      <c r="BB1625" s="154">
        <v>0</v>
      </c>
      <c r="BC1625" s="22">
        <f t="shared" si="75"/>
        <v>0</v>
      </c>
      <c r="BD1625" s="22">
        <f t="shared" si="76"/>
        <v>0</v>
      </c>
      <c r="BE1625" s="22">
        <f t="shared" si="77"/>
        <v>0</v>
      </c>
    </row>
    <row r="1626" spans="1:57" x14ac:dyDescent="0.3">
      <c r="A1626" s="23" t="s">
        <v>3237</v>
      </c>
      <c r="B1626" s="84" t="s">
        <v>3238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48">
        <v>45000</v>
      </c>
      <c r="AF1626" s="147">
        <v>45366</v>
      </c>
      <c r="AG1626" s="83">
        <v>5613214.6500000004</v>
      </c>
      <c r="AH1626" s="83">
        <v>0</v>
      </c>
      <c r="AI1626" s="83">
        <v>0</v>
      </c>
      <c r="AJ1626" s="142">
        <v>0.03</v>
      </c>
      <c r="AK1626" s="79" t="s">
        <v>651</v>
      </c>
      <c r="AL1626" s="79" t="s">
        <v>652</v>
      </c>
      <c r="AM1626" s="154">
        <v>0</v>
      </c>
      <c r="AN1626" s="154">
        <v>0</v>
      </c>
      <c r="AO1626" s="154">
        <v>0</v>
      </c>
      <c r="AP1626" s="154">
        <v>0</v>
      </c>
      <c r="AQ1626" s="154">
        <v>0</v>
      </c>
      <c r="AR1626" s="154">
        <v>0</v>
      </c>
      <c r="AS1626" s="154">
        <v>0</v>
      </c>
      <c r="AT1626" s="154">
        <v>0</v>
      </c>
      <c r="AU1626" s="154">
        <v>0</v>
      </c>
      <c r="AV1626" s="154">
        <v>0</v>
      </c>
      <c r="AW1626" s="154">
        <v>0</v>
      </c>
      <c r="AX1626" s="154">
        <v>0</v>
      </c>
      <c r="AY1626" s="154">
        <v>0</v>
      </c>
      <c r="AZ1626" s="154">
        <v>0</v>
      </c>
      <c r="BA1626" s="154">
        <v>0</v>
      </c>
      <c r="BB1626" s="154">
        <v>0</v>
      </c>
      <c r="BC1626" s="22">
        <f t="shared" si="75"/>
        <v>0</v>
      </c>
      <c r="BD1626" s="22">
        <f t="shared" si="76"/>
        <v>0</v>
      </c>
      <c r="BE1626" s="22">
        <f t="shared" si="77"/>
        <v>0</v>
      </c>
    </row>
    <row r="1627" spans="1:57" x14ac:dyDescent="0.3">
      <c r="A1627" s="23" t="s">
        <v>3256</v>
      </c>
      <c r="B1627" s="84" t="s">
        <v>3257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3258</v>
      </c>
      <c r="H1627" s="79" t="s">
        <v>3258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2876435411.224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2876435411.224</v>
      </c>
      <c r="AE1627" s="148">
        <v>45296</v>
      </c>
      <c r="AF1627" s="147">
        <v>51322</v>
      </c>
      <c r="AG1627" s="83">
        <v>2957066124.1100001</v>
      </c>
      <c r="AH1627" s="83">
        <v>15.847222222222221</v>
      </c>
      <c r="AI1627" s="83">
        <v>16.5</v>
      </c>
      <c r="AJ1627" s="142">
        <v>1.2999999999999999E-2</v>
      </c>
      <c r="AK1627" s="79" t="s">
        <v>638</v>
      </c>
      <c r="AL1627" s="79" t="s">
        <v>568</v>
      </c>
      <c r="AM1627" s="154">
        <v>0</v>
      </c>
      <c r="AN1627" s="154">
        <v>0</v>
      </c>
      <c r="AO1627" s="154">
        <v>0</v>
      </c>
      <c r="AP1627" s="154">
        <v>0</v>
      </c>
      <c r="AQ1627" s="154">
        <v>81154812.518999994</v>
      </c>
      <c r="AR1627" s="154">
        <v>0</v>
      </c>
      <c r="AS1627" s="154">
        <v>0</v>
      </c>
      <c r="AT1627" s="154">
        <v>0</v>
      </c>
      <c r="AU1627" s="154">
        <v>0</v>
      </c>
      <c r="AV1627" s="154">
        <v>0</v>
      </c>
      <c r="AW1627" s="154">
        <v>81682318.800999999</v>
      </c>
      <c r="AX1627" s="154">
        <v>0</v>
      </c>
      <c r="AY1627" s="154">
        <v>0</v>
      </c>
      <c r="AZ1627" s="154">
        <v>0</v>
      </c>
      <c r="BA1627" s="154">
        <v>0</v>
      </c>
      <c r="BB1627" s="154">
        <v>0</v>
      </c>
      <c r="BC1627" s="22">
        <f t="shared" si="75"/>
        <v>0</v>
      </c>
      <c r="BD1627" s="22">
        <f t="shared" si="76"/>
        <v>162837131.31999999</v>
      </c>
      <c r="BE1627" s="22">
        <f t="shared" si="77"/>
        <v>162837131.31999999</v>
      </c>
    </row>
    <row r="1628" spans="1:57" x14ac:dyDescent="0.3">
      <c r="A1628" s="23" t="s">
        <v>3259</v>
      </c>
      <c r="B1628" s="84" t="s">
        <v>3260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3261</v>
      </c>
      <c r="H1628" s="79" t="s">
        <v>3261</v>
      </c>
      <c r="I1628" s="79" t="s">
        <v>640</v>
      </c>
      <c r="J1628" s="79" t="s">
        <v>3262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77818629.430000007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77818629.430000007</v>
      </c>
      <c r="AE1628" s="148">
        <v>45296</v>
      </c>
      <c r="AF1628" s="147">
        <v>51322</v>
      </c>
      <c r="AG1628" s="83">
        <v>80000000</v>
      </c>
      <c r="AH1628" s="83">
        <v>15.847222222222221</v>
      </c>
      <c r="AI1628" s="83">
        <v>16.5</v>
      </c>
      <c r="AJ1628" s="142">
        <v>1.2999999999999999E-2</v>
      </c>
      <c r="AK1628" s="79" t="s">
        <v>638</v>
      </c>
      <c r="AL1628" s="79" t="s">
        <v>70</v>
      </c>
      <c r="AM1628" s="154">
        <v>0</v>
      </c>
      <c r="AN1628" s="154">
        <v>0</v>
      </c>
      <c r="AO1628" s="154">
        <v>0</v>
      </c>
      <c r="AP1628" s="154">
        <v>0</v>
      </c>
      <c r="AQ1628" s="154">
        <v>2195549.483</v>
      </c>
      <c r="AR1628" s="154">
        <v>0</v>
      </c>
      <c r="AS1628" s="154">
        <v>0</v>
      </c>
      <c r="AT1628" s="154">
        <v>0</v>
      </c>
      <c r="AU1628" s="154">
        <v>0</v>
      </c>
      <c r="AV1628" s="154">
        <v>0</v>
      </c>
      <c r="AW1628" s="154">
        <v>2209820.5550000002</v>
      </c>
      <c r="AX1628" s="154">
        <v>0</v>
      </c>
      <c r="AY1628" s="154">
        <v>0</v>
      </c>
      <c r="AZ1628" s="154">
        <v>0</v>
      </c>
      <c r="BA1628" s="154">
        <v>0</v>
      </c>
      <c r="BB1628" s="154">
        <v>0</v>
      </c>
      <c r="BC1628" s="22">
        <f t="shared" si="75"/>
        <v>0</v>
      </c>
      <c r="BD1628" s="22">
        <f t="shared" si="76"/>
        <v>4405370.0380000006</v>
      </c>
      <c r="BE1628" s="22">
        <f t="shared" si="77"/>
        <v>4405370.0380000006</v>
      </c>
    </row>
    <row r="1629" spans="1:57" x14ac:dyDescent="0.3">
      <c r="A1629" s="23" t="s">
        <v>3263</v>
      </c>
      <c r="B1629" s="84" t="s">
        <v>3264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3258</v>
      </c>
      <c r="H1629" s="79" t="s">
        <v>3258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22903697.745000001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22903697.745000001</v>
      </c>
      <c r="AE1629" s="148">
        <v>45296</v>
      </c>
      <c r="AF1629" s="147">
        <v>46027</v>
      </c>
      <c r="AG1629" s="83">
        <v>30538263.660551053</v>
      </c>
      <c r="AH1629" s="83">
        <v>1.3472222222222223</v>
      </c>
      <c r="AI1629" s="83">
        <v>2</v>
      </c>
      <c r="AJ1629" s="142">
        <v>0</v>
      </c>
      <c r="AK1629" s="79" t="s">
        <v>638</v>
      </c>
      <c r="AL1629" s="79" t="s">
        <v>568</v>
      </c>
      <c r="AM1629" s="154">
        <v>0</v>
      </c>
      <c r="AN1629" s="154">
        <v>0</v>
      </c>
      <c r="AO1629" s="154">
        <v>0</v>
      </c>
      <c r="AP1629" s="154">
        <v>0</v>
      </c>
      <c r="AQ1629" s="154">
        <v>7634565.915</v>
      </c>
      <c r="AR1629" s="154">
        <v>0</v>
      </c>
      <c r="AS1629" s="154">
        <v>0</v>
      </c>
      <c r="AT1629" s="154">
        <v>0</v>
      </c>
      <c r="AU1629" s="154">
        <v>0</v>
      </c>
      <c r="AV1629" s="154">
        <v>0</v>
      </c>
      <c r="AW1629" s="154">
        <v>7634565.915</v>
      </c>
      <c r="AX1629" s="154">
        <v>0</v>
      </c>
      <c r="AY1629" s="154">
        <v>0</v>
      </c>
      <c r="AZ1629" s="154">
        <v>0</v>
      </c>
      <c r="BA1629" s="154">
        <v>0</v>
      </c>
      <c r="BB1629" s="154">
        <v>0</v>
      </c>
      <c r="BC1629" s="22">
        <f t="shared" si="75"/>
        <v>0</v>
      </c>
      <c r="BD1629" s="22">
        <f t="shared" si="76"/>
        <v>15269131.83</v>
      </c>
      <c r="BE1629" s="22">
        <f t="shared" si="77"/>
        <v>15269131.83</v>
      </c>
    </row>
    <row r="1630" spans="1:57" x14ac:dyDescent="0.3">
      <c r="A1630" s="23" t="s">
        <v>3265</v>
      </c>
      <c r="B1630" s="84" t="s">
        <v>3266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3261</v>
      </c>
      <c r="H1630" s="79" t="s">
        <v>3261</v>
      </c>
      <c r="I1630" s="79" t="s">
        <v>640</v>
      </c>
      <c r="J1630" s="79" t="s">
        <v>3262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1041300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1041300</v>
      </c>
      <c r="AE1630" s="148">
        <v>45296</v>
      </c>
      <c r="AF1630" s="147">
        <v>46027</v>
      </c>
      <c r="AG1630" s="83">
        <v>1388400</v>
      </c>
      <c r="AH1630" s="83">
        <v>1.3472222222222223</v>
      </c>
      <c r="AI1630" s="83">
        <v>2</v>
      </c>
      <c r="AJ1630" s="142">
        <v>0</v>
      </c>
      <c r="AK1630" s="79" t="s">
        <v>638</v>
      </c>
      <c r="AL1630" s="79" t="s">
        <v>70</v>
      </c>
      <c r="AM1630" s="154">
        <v>0</v>
      </c>
      <c r="AN1630" s="154">
        <v>0</v>
      </c>
      <c r="AO1630" s="154">
        <v>0</v>
      </c>
      <c r="AP1630" s="154">
        <v>0</v>
      </c>
      <c r="AQ1630" s="154">
        <v>347100</v>
      </c>
      <c r="AR1630" s="154">
        <v>0</v>
      </c>
      <c r="AS1630" s="154">
        <v>0</v>
      </c>
      <c r="AT1630" s="154">
        <v>0</v>
      </c>
      <c r="AU1630" s="154">
        <v>0</v>
      </c>
      <c r="AV1630" s="154">
        <v>0</v>
      </c>
      <c r="AW1630" s="154">
        <v>347100</v>
      </c>
      <c r="AX1630" s="154">
        <v>0</v>
      </c>
      <c r="AY1630" s="154">
        <v>0</v>
      </c>
      <c r="AZ1630" s="154">
        <v>0</v>
      </c>
      <c r="BA1630" s="154">
        <v>0</v>
      </c>
      <c r="BB1630" s="154">
        <v>0</v>
      </c>
      <c r="BC1630" s="22">
        <f t="shared" si="75"/>
        <v>0</v>
      </c>
      <c r="BD1630" s="22">
        <f t="shared" si="76"/>
        <v>694200</v>
      </c>
      <c r="BE1630" s="22">
        <f t="shared" si="77"/>
        <v>694200</v>
      </c>
    </row>
    <row r="1631" spans="1:57" x14ac:dyDescent="0.3">
      <c r="A1631" s="23" t="s">
        <v>3267</v>
      </c>
      <c r="B1631" s="84" t="s">
        <v>3268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48">
        <v>44987</v>
      </c>
      <c r="AF1631" s="147">
        <v>46083</v>
      </c>
      <c r="AG1631" s="83">
        <v>14682097.49</v>
      </c>
      <c r="AH1631" s="83">
        <v>1.5055555555555555</v>
      </c>
      <c r="AI1631" s="83">
        <v>3</v>
      </c>
      <c r="AJ1631" s="142">
        <v>6.1652999999999999E-2</v>
      </c>
      <c r="AK1631" s="79" t="s">
        <v>651</v>
      </c>
      <c r="AL1631" s="79" t="s">
        <v>652</v>
      </c>
      <c r="AM1631" s="154">
        <v>0</v>
      </c>
      <c r="AN1631" s="154">
        <v>0</v>
      </c>
      <c r="AO1631" s="154">
        <v>0</v>
      </c>
      <c r="AP1631" s="154">
        <v>0</v>
      </c>
      <c r="AQ1631" s="154">
        <v>0</v>
      </c>
      <c r="AR1631" s="154">
        <v>0</v>
      </c>
      <c r="AS1631" s="154">
        <v>0</v>
      </c>
      <c r="AT1631" s="154">
        <v>0</v>
      </c>
      <c r="AU1631" s="154">
        <v>0</v>
      </c>
      <c r="AV1631" s="154">
        <v>0</v>
      </c>
      <c r="AW1631" s="154">
        <v>0</v>
      </c>
      <c r="AX1631" s="154">
        <v>0</v>
      </c>
      <c r="AY1631" s="154">
        <v>0</v>
      </c>
      <c r="AZ1631" s="154">
        <v>0</v>
      </c>
      <c r="BA1631" s="154">
        <v>0</v>
      </c>
      <c r="BB1631" s="154">
        <v>0</v>
      </c>
      <c r="BC1631" s="22">
        <f t="shared" si="75"/>
        <v>0</v>
      </c>
      <c r="BD1631" s="22">
        <f t="shared" si="76"/>
        <v>0</v>
      </c>
      <c r="BE1631" s="22">
        <f t="shared" si="77"/>
        <v>0</v>
      </c>
    </row>
    <row r="1632" spans="1:57" x14ac:dyDescent="0.3">
      <c r="A1632" s="23" t="s">
        <v>3269</v>
      </c>
      <c r="B1632" s="84" t="s">
        <v>3270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8">
        <v>44987</v>
      </c>
      <c r="AF1632" s="147">
        <v>46083</v>
      </c>
      <c r="AG1632" s="83">
        <v>15269381.390000001</v>
      </c>
      <c r="AH1632" s="83">
        <v>1.5055555555555555</v>
      </c>
      <c r="AI1632" s="83">
        <v>3</v>
      </c>
      <c r="AJ1632" s="142">
        <v>6.1652999999999999E-2</v>
      </c>
      <c r="AK1632" s="79" t="s">
        <v>651</v>
      </c>
      <c r="AL1632" s="79" t="s">
        <v>652</v>
      </c>
      <c r="AM1632" s="154">
        <v>0</v>
      </c>
      <c r="AN1632" s="154">
        <v>0</v>
      </c>
      <c r="AO1632" s="154">
        <v>0</v>
      </c>
      <c r="AP1632" s="154">
        <v>0</v>
      </c>
      <c r="AQ1632" s="154">
        <v>0</v>
      </c>
      <c r="AR1632" s="154">
        <v>0</v>
      </c>
      <c r="AS1632" s="154">
        <v>0</v>
      </c>
      <c r="AT1632" s="154">
        <v>0</v>
      </c>
      <c r="AU1632" s="154">
        <v>0</v>
      </c>
      <c r="AV1632" s="154">
        <v>0</v>
      </c>
      <c r="AW1632" s="154">
        <v>0</v>
      </c>
      <c r="AX1632" s="154">
        <v>0</v>
      </c>
      <c r="AY1632" s="154">
        <v>0</v>
      </c>
      <c r="AZ1632" s="154">
        <v>0</v>
      </c>
      <c r="BA1632" s="154">
        <v>0</v>
      </c>
      <c r="BB1632" s="154">
        <v>0</v>
      </c>
      <c r="BC1632" s="22">
        <f t="shared" si="75"/>
        <v>0</v>
      </c>
      <c r="BD1632" s="22">
        <f t="shared" si="76"/>
        <v>0</v>
      </c>
      <c r="BE1632" s="22">
        <f t="shared" si="77"/>
        <v>0</v>
      </c>
    </row>
    <row r="1633" spans="1:57" x14ac:dyDescent="0.3">
      <c r="A1633" s="23" t="s">
        <v>3271</v>
      </c>
      <c r="B1633" s="84" t="s">
        <v>3272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48">
        <v>44987</v>
      </c>
      <c r="AF1633" s="147">
        <v>46083</v>
      </c>
      <c r="AG1633" s="83">
        <v>14094813.59</v>
      </c>
      <c r="AH1633" s="83">
        <v>1.5055555555555555</v>
      </c>
      <c r="AI1633" s="83">
        <v>3</v>
      </c>
      <c r="AJ1633" s="142">
        <v>6.1652999999999999E-2</v>
      </c>
      <c r="AK1633" s="79" t="s">
        <v>651</v>
      </c>
      <c r="AL1633" s="79" t="s">
        <v>652</v>
      </c>
      <c r="AM1633" s="154">
        <v>0</v>
      </c>
      <c r="AN1633" s="154">
        <v>0</v>
      </c>
      <c r="AO1633" s="154">
        <v>0</v>
      </c>
      <c r="AP1633" s="154">
        <v>0</v>
      </c>
      <c r="AQ1633" s="154">
        <v>0</v>
      </c>
      <c r="AR1633" s="154">
        <v>0</v>
      </c>
      <c r="AS1633" s="154">
        <v>0</v>
      </c>
      <c r="AT1633" s="154">
        <v>0</v>
      </c>
      <c r="AU1633" s="154">
        <v>0</v>
      </c>
      <c r="AV1633" s="154">
        <v>0</v>
      </c>
      <c r="AW1633" s="154">
        <v>0</v>
      </c>
      <c r="AX1633" s="154">
        <v>0</v>
      </c>
      <c r="AY1633" s="154">
        <v>0</v>
      </c>
      <c r="AZ1633" s="154">
        <v>0</v>
      </c>
      <c r="BA1633" s="154">
        <v>0</v>
      </c>
      <c r="BB1633" s="154">
        <v>0</v>
      </c>
      <c r="BC1633" s="22">
        <f t="shared" si="75"/>
        <v>0</v>
      </c>
      <c r="BD1633" s="22">
        <f t="shared" si="76"/>
        <v>0</v>
      </c>
      <c r="BE1633" s="22">
        <f t="shared" si="77"/>
        <v>0</v>
      </c>
    </row>
    <row r="1634" spans="1:57" x14ac:dyDescent="0.3">
      <c r="A1634" s="23" t="s">
        <v>3273</v>
      </c>
      <c r="B1634" s="84" t="s">
        <v>3274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48">
        <v>44987</v>
      </c>
      <c r="AF1634" s="147">
        <v>46083</v>
      </c>
      <c r="AG1634" s="83">
        <v>14679621.25</v>
      </c>
      <c r="AH1634" s="83">
        <v>1.5055555555555555</v>
      </c>
      <c r="AI1634" s="83">
        <v>3</v>
      </c>
      <c r="AJ1634" s="142">
        <v>6.1652999999999999E-2</v>
      </c>
      <c r="AK1634" s="79" t="s">
        <v>651</v>
      </c>
      <c r="AL1634" s="79" t="s">
        <v>652</v>
      </c>
      <c r="AM1634" s="154">
        <v>0</v>
      </c>
      <c r="AN1634" s="154">
        <v>0</v>
      </c>
      <c r="AO1634" s="154">
        <v>0</v>
      </c>
      <c r="AP1634" s="154">
        <v>0</v>
      </c>
      <c r="AQ1634" s="154">
        <v>0</v>
      </c>
      <c r="AR1634" s="154">
        <v>0</v>
      </c>
      <c r="AS1634" s="154">
        <v>0</v>
      </c>
      <c r="AT1634" s="154">
        <v>0</v>
      </c>
      <c r="AU1634" s="154">
        <v>0</v>
      </c>
      <c r="AV1634" s="154">
        <v>0</v>
      </c>
      <c r="AW1634" s="154">
        <v>0</v>
      </c>
      <c r="AX1634" s="154">
        <v>0</v>
      </c>
      <c r="AY1634" s="154">
        <v>0</v>
      </c>
      <c r="AZ1634" s="154">
        <v>0</v>
      </c>
      <c r="BA1634" s="154">
        <v>0</v>
      </c>
      <c r="BB1634" s="154">
        <v>0</v>
      </c>
      <c r="BC1634" s="22">
        <f t="shared" si="75"/>
        <v>0</v>
      </c>
      <c r="BD1634" s="22">
        <f t="shared" si="76"/>
        <v>0</v>
      </c>
      <c r="BE1634" s="22">
        <f t="shared" si="77"/>
        <v>0</v>
      </c>
    </row>
    <row r="1635" spans="1:57" x14ac:dyDescent="0.3">
      <c r="A1635" s="23" t="s">
        <v>3275</v>
      </c>
      <c r="B1635" s="84" t="s">
        <v>3276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8">
        <v>44987</v>
      </c>
      <c r="AF1635" s="147">
        <v>46083</v>
      </c>
      <c r="AG1635" s="83">
        <v>9786414.1699999999</v>
      </c>
      <c r="AH1635" s="83">
        <v>1.5055555555555555</v>
      </c>
      <c r="AI1635" s="83">
        <v>3</v>
      </c>
      <c r="AJ1635" s="142">
        <v>6.1652999999999999E-2</v>
      </c>
      <c r="AK1635" s="79" t="s">
        <v>651</v>
      </c>
      <c r="AL1635" s="79" t="s">
        <v>652</v>
      </c>
      <c r="AM1635" s="154">
        <v>0</v>
      </c>
      <c r="AN1635" s="154">
        <v>0</v>
      </c>
      <c r="AO1635" s="154">
        <v>0</v>
      </c>
      <c r="AP1635" s="154">
        <v>0</v>
      </c>
      <c r="AQ1635" s="154">
        <v>0</v>
      </c>
      <c r="AR1635" s="154">
        <v>0</v>
      </c>
      <c r="AS1635" s="154">
        <v>0</v>
      </c>
      <c r="AT1635" s="154">
        <v>0</v>
      </c>
      <c r="AU1635" s="154">
        <v>0</v>
      </c>
      <c r="AV1635" s="154">
        <v>0</v>
      </c>
      <c r="AW1635" s="154">
        <v>0</v>
      </c>
      <c r="AX1635" s="154">
        <v>0</v>
      </c>
      <c r="AY1635" s="154">
        <v>0</v>
      </c>
      <c r="AZ1635" s="154">
        <v>0</v>
      </c>
      <c r="BA1635" s="154">
        <v>0</v>
      </c>
      <c r="BB1635" s="154">
        <v>0</v>
      </c>
      <c r="BC1635" s="22">
        <f t="shared" si="75"/>
        <v>0</v>
      </c>
      <c r="BD1635" s="22">
        <f t="shared" si="76"/>
        <v>0</v>
      </c>
      <c r="BE1635" s="22">
        <f t="shared" si="77"/>
        <v>0</v>
      </c>
    </row>
    <row r="1636" spans="1:57" x14ac:dyDescent="0.3">
      <c r="A1636" s="23" t="s">
        <v>3277</v>
      </c>
      <c r="B1636" s="84" t="s">
        <v>3278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48">
        <v>44987</v>
      </c>
      <c r="AF1636" s="147">
        <v>46083</v>
      </c>
      <c r="AG1636" s="83">
        <v>10765055.58</v>
      </c>
      <c r="AH1636" s="83">
        <v>1.5055555555555555</v>
      </c>
      <c r="AI1636" s="83">
        <v>3</v>
      </c>
      <c r="AJ1636" s="142">
        <v>6.1652999999999999E-2</v>
      </c>
      <c r="AK1636" s="79" t="s">
        <v>651</v>
      </c>
      <c r="AL1636" s="79" t="s">
        <v>652</v>
      </c>
      <c r="AM1636" s="154">
        <v>0</v>
      </c>
      <c r="AN1636" s="154">
        <v>0</v>
      </c>
      <c r="AO1636" s="154">
        <v>0</v>
      </c>
      <c r="AP1636" s="154">
        <v>0</v>
      </c>
      <c r="AQ1636" s="154">
        <v>0</v>
      </c>
      <c r="AR1636" s="154">
        <v>0</v>
      </c>
      <c r="AS1636" s="154">
        <v>0</v>
      </c>
      <c r="AT1636" s="154">
        <v>0</v>
      </c>
      <c r="AU1636" s="154">
        <v>0</v>
      </c>
      <c r="AV1636" s="154">
        <v>0</v>
      </c>
      <c r="AW1636" s="154">
        <v>0</v>
      </c>
      <c r="AX1636" s="154">
        <v>0</v>
      </c>
      <c r="AY1636" s="154">
        <v>0</v>
      </c>
      <c r="AZ1636" s="154">
        <v>0</v>
      </c>
      <c r="BA1636" s="154">
        <v>0</v>
      </c>
      <c r="BB1636" s="154">
        <v>0</v>
      </c>
      <c r="BC1636" s="22">
        <f t="shared" si="75"/>
        <v>0</v>
      </c>
      <c r="BD1636" s="22">
        <f t="shared" si="76"/>
        <v>0</v>
      </c>
      <c r="BE1636" s="22">
        <f t="shared" si="77"/>
        <v>0</v>
      </c>
    </row>
    <row r="1637" spans="1:57" x14ac:dyDescent="0.3">
      <c r="A1637" s="23" t="s">
        <v>3279</v>
      </c>
      <c r="B1637" s="84" t="s">
        <v>3280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7826300</v>
      </c>
      <c r="AA1637" s="77">
        <v>0</v>
      </c>
      <c r="AB1637" s="77">
        <v>0</v>
      </c>
      <c r="AC1637" s="77">
        <v>0</v>
      </c>
      <c r="AD1637" s="77">
        <v>200000000</v>
      </c>
      <c r="AE1637" s="148">
        <v>44984</v>
      </c>
      <c r="AF1637" s="147">
        <v>48637</v>
      </c>
      <c r="AG1637" s="83">
        <v>200000000</v>
      </c>
      <c r="AH1637" s="83">
        <v>8.4916666666666671</v>
      </c>
      <c r="AI1637" s="83">
        <v>10</v>
      </c>
      <c r="AJ1637" s="142">
        <v>7.8262999999999999E-2</v>
      </c>
      <c r="AK1637" s="79" t="s">
        <v>651</v>
      </c>
      <c r="AL1637" s="79" t="s">
        <v>652</v>
      </c>
      <c r="AM1637" s="154">
        <v>0</v>
      </c>
      <c r="AN1637" s="154">
        <v>0</v>
      </c>
      <c r="AO1637" s="154">
        <v>0</v>
      </c>
      <c r="AP1637" s="154">
        <v>0</v>
      </c>
      <c r="AQ1637" s="154">
        <v>0</v>
      </c>
      <c r="AR1637" s="154">
        <v>0</v>
      </c>
      <c r="AS1637" s="154">
        <v>0</v>
      </c>
      <c r="AT1637" s="154">
        <v>0</v>
      </c>
      <c r="AU1637" s="154">
        <v>0</v>
      </c>
      <c r="AV1637" s="154">
        <v>0</v>
      </c>
      <c r="AW1637" s="154">
        <v>0</v>
      </c>
      <c r="AX1637" s="154">
        <v>0</v>
      </c>
      <c r="AY1637" s="154">
        <v>0</v>
      </c>
      <c r="AZ1637" s="154">
        <v>0</v>
      </c>
      <c r="BA1637" s="154">
        <v>0</v>
      </c>
      <c r="BB1637" s="154">
        <v>0</v>
      </c>
      <c r="BC1637" s="22">
        <f t="shared" si="75"/>
        <v>0</v>
      </c>
      <c r="BD1637" s="22">
        <f t="shared" si="76"/>
        <v>0</v>
      </c>
      <c r="BE1637" s="22">
        <f t="shared" si="77"/>
        <v>0</v>
      </c>
    </row>
    <row r="1638" spans="1:57" x14ac:dyDescent="0.3">
      <c r="A1638" s="23" t="s">
        <v>3281</v>
      </c>
      <c r="B1638" s="84" t="s">
        <v>3282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4458301.76</v>
      </c>
      <c r="X1638" s="77">
        <v>0</v>
      </c>
      <c r="Y1638" s="77">
        <v>36180.75</v>
      </c>
      <c r="Z1638" s="77">
        <v>31720.79</v>
      </c>
      <c r="AA1638" s="77">
        <v>0</v>
      </c>
      <c r="AB1638" s="77">
        <v>0</v>
      </c>
      <c r="AC1638" s="77">
        <v>0</v>
      </c>
      <c r="AD1638" s="77">
        <v>4422121.01</v>
      </c>
      <c r="AE1638" s="148">
        <v>45322</v>
      </c>
      <c r="AF1638" s="147">
        <v>48802</v>
      </c>
      <c r="AG1638" s="83">
        <v>4677691.78</v>
      </c>
      <c r="AH1638" s="83">
        <v>9.0749999999999993</v>
      </c>
      <c r="AI1638" s="83">
        <v>9.6666666666666661</v>
      </c>
      <c r="AJ1638" s="142">
        <v>8.5398000000000002E-2</v>
      </c>
      <c r="AK1638" s="79" t="s">
        <v>651</v>
      </c>
      <c r="AL1638" s="79" t="s">
        <v>652</v>
      </c>
      <c r="AM1638" s="154">
        <v>36438.29</v>
      </c>
      <c r="AN1638" s="154">
        <v>36697.660000000003</v>
      </c>
      <c r="AO1638" s="154">
        <v>36958.879999999997</v>
      </c>
      <c r="AP1638" s="154">
        <v>37221.96</v>
      </c>
      <c r="AQ1638" s="154">
        <v>37486.910000000003</v>
      </c>
      <c r="AR1638" s="154">
        <v>37753.75</v>
      </c>
      <c r="AS1638" s="154">
        <v>38022.480000000003</v>
      </c>
      <c r="AT1638" s="154">
        <v>38293.129999999997</v>
      </c>
      <c r="AU1638" s="154">
        <v>38565.699999999997</v>
      </c>
      <c r="AV1638" s="154">
        <v>38840.230000000003</v>
      </c>
      <c r="AW1638" s="154">
        <v>39116.69</v>
      </c>
      <c r="AX1638" s="154">
        <v>39395.14</v>
      </c>
      <c r="AY1638" s="154">
        <v>39675.56</v>
      </c>
      <c r="AZ1638" s="154">
        <v>39957.97</v>
      </c>
      <c r="BA1638" s="154">
        <v>40242.400000000001</v>
      </c>
      <c r="BB1638" s="154">
        <v>40528.85</v>
      </c>
      <c r="BC1638" s="22">
        <f t="shared" si="75"/>
        <v>147316.79</v>
      </c>
      <c r="BD1638" s="22">
        <f t="shared" si="76"/>
        <v>467878.81000000006</v>
      </c>
      <c r="BE1638" s="22">
        <f t="shared" si="77"/>
        <v>615195.60000000009</v>
      </c>
    </row>
    <row r="1639" spans="1:57" x14ac:dyDescent="0.3">
      <c r="A1639" s="23" t="s">
        <v>3283</v>
      </c>
      <c r="B1639" s="84" t="s">
        <v>3284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3285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4624535.3599999994</v>
      </c>
      <c r="X1639" s="77">
        <v>0</v>
      </c>
      <c r="Y1639" s="77">
        <v>97642.29</v>
      </c>
      <c r="Z1639" s="77">
        <v>32667.5</v>
      </c>
      <c r="AA1639" s="77">
        <v>0</v>
      </c>
      <c r="AB1639" s="77">
        <v>0</v>
      </c>
      <c r="AC1639" s="77">
        <v>0</v>
      </c>
      <c r="AD1639" s="77">
        <v>4526893.0699999994</v>
      </c>
      <c r="AE1639" s="148">
        <v>45322</v>
      </c>
      <c r="AF1639" s="147">
        <v>46713</v>
      </c>
      <c r="AG1639" s="83">
        <v>5219359.879999999</v>
      </c>
      <c r="AH1639" s="83">
        <v>3.2722222222222221</v>
      </c>
      <c r="AI1639" s="83">
        <v>3.8638888888888889</v>
      </c>
      <c r="AJ1639" s="142">
        <v>8.4766999999999995E-2</v>
      </c>
      <c r="AK1639" s="79" t="s">
        <v>651</v>
      </c>
      <c r="AL1639" s="79" t="s">
        <v>652</v>
      </c>
      <c r="AM1639" s="154">
        <v>98332.03</v>
      </c>
      <c r="AN1639" s="154">
        <v>99026.64</v>
      </c>
      <c r="AO1639" s="154">
        <v>99726.16</v>
      </c>
      <c r="AP1639" s="154">
        <v>100430.62</v>
      </c>
      <c r="AQ1639" s="154">
        <v>101140.06</v>
      </c>
      <c r="AR1639" s="154">
        <v>101854.51</v>
      </c>
      <c r="AS1639" s="154">
        <v>102574</v>
      </c>
      <c r="AT1639" s="154">
        <v>103298.58</v>
      </c>
      <c r="AU1639" s="154">
        <v>104028.28</v>
      </c>
      <c r="AV1639" s="154">
        <v>104763.13</v>
      </c>
      <c r="AW1639" s="154">
        <v>105503.17</v>
      </c>
      <c r="AX1639" s="154">
        <v>106248.44</v>
      </c>
      <c r="AY1639" s="154">
        <v>106998.97</v>
      </c>
      <c r="AZ1639" s="154">
        <v>107754.81</v>
      </c>
      <c r="BA1639" s="154">
        <v>108515.98</v>
      </c>
      <c r="BB1639" s="154">
        <v>109282.54</v>
      </c>
      <c r="BC1639" s="22">
        <f t="shared" si="75"/>
        <v>397515.44999999995</v>
      </c>
      <c r="BD1639" s="22">
        <f t="shared" si="76"/>
        <v>1261962.4700000002</v>
      </c>
      <c r="BE1639" s="22">
        <f t="shared" si="77"/>
        <v>1659477.9200000002</v>
      </c>
    </row>
    <row r="1640" spans="1:57" x14ac:dyDescent="0.3">
      <c r="A1640" s="23" t="s">
        <v>3286</v>
      </c>
      <c r="B1640" s="84" t="s">
        <v>3287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3288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1247611.78</v>
      </c>
      <c r="X1640" s="77">
        <v>0</v>
      </c>
      <c r="Y1640" s="77">
        <v>15566.19</v>
      </c>
      <c r="Z1640" s="77">
        <v>8621.2900000000009</v>
      </c>
      <c r="AA1640" s="77">
        <v>0</v>
      </c>
      <c r="AB1640" s="77">
        <v>0</v>
      </c>
      <c r="AC1640" s="77">
        <v>0</v>
      </c>
      <c r="AD1640" s="77">
        <v>1232045.5900000001</v>
      </c>
      <c r="AE1640" s="148">
        <v>45322</v>
      </c>
      <c r="AF1640" s="147">
        <v>47417</v>
      </c>
      <c r="AG1640" s="83">
        <v>1340324.05</v>
      </c>
      <c r="AH1640" s="83">
        <v>5.2277777777777779</v>
      </c>
      <c r="AI1640" s="83">
        <v>5.8194444444444446</v>
      </c>
      <c r="AJ1640" s="142">
        <v>8.2922999999999997E-2</v>
      </c>
      <c r="AK1640" s="79" t="s">
        <v>651</v>
      </c>
      <c r="AL1640" s="79" t="s">
        <v>652</v>
      </c>
      <c r="AM1640" s="154">
        <v>15673.75</v>
      </c>
      <c r="AN1640" s="154">
        <v>15782.07</v>
      </c>
      <c r="AO1640" s="154">
        <v>15891.12</v>
      </c>
      <c r="AP1640" s="154">
        <v>16000.94</v>
      </c>
      <c r="AQ1640" s="154">
        <v>16111.5</v>
      </c>
      <c r="AR1640" s="154">
        <v>16222.84</v>
      </c>
      <c r="AS1640" s="154">
        <v>16334.93</v>
      </c>
      <c r="AT1640" s="154">
        <v>16447.82</v>
      </c>
      <c r="AU1640" s="154">
        <v>16561.48</v>
      </c>
      <c r="AV1640" s="154">
        <v>16675.91</v>
      </c>
      <c r="AW1640" s="154">
        <v>16791.16</v>
      </c>
      <c r="AX1640" s="154">
        <v>16907.189999999999</v>
      </c>
      <c r="AY1640" s="154">
        <v>17024.009999999998</v>
      </c>
      <c r="AZ1640" s="154">
        <v>17141.66</v>
      </c>
      <c r="BA1640" s="154">
        <v>17260.11</v>
      </c>
      <c r="BB1640" s="154">
        <v>17379.39</v>
      </c>
      <c r="BC1640" s="22">
        <f t="shared" si="75"/>
        <v>63347.880000000005</v>
      </c>
      <c r="BD1640" s="22">
        <f t="shared" si="76"/>
        <v>200858.00000000006</v>
      </c>
      <c r="BE1640" s="22">
        <f t="shared" si="77"/>
        <v>264205.88000000006</v>
      </c>
    </row>
    <row r="1641" spans="1:57" x14ac:dyDescent="0.3">
      <c r="A1641" s="23" t="s">
        <v>3289</v>
      </c>
      <c r="B1641" s="84" t="s">
        <v>3290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3288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8">
        <v>44987</v>
      </c>
      <c r="AF1641" s="147">
        <v>46083</v>
      </c>
      <c r="AG1641" s="83">
        <v>7305769.0899999999</v>
      </c>
      <c r="AH1641" s="83">
        <v>1.5055555555555555</v>
      </c>
      <c r="AI1641" s="83">
        <v>3</v>
      </c>
      <c r="AJ1641" s="142">
        <v>6.1652999999999999E-2</v>
      </c>
      <c r="AK1641" s="79" t="s">
        <v>651</v>
      </c>
      <c r="AL1641" s="79" t="s">
        <v>652</v>
      </c>
      <c r="AM1641" s="154">
        <v>0</v>
      </c>
      <c r="AN1641" s="154">
        <v>0</v>
      </c>
      <c r="AO1641" s="154">
        <v>0</v>
      </c>
      <c r="AP1641" s="154">
        <v>0</v>
      </c>
      <c r="AQ1641" s="154">
        <v>0</v>
      </c>
      <c r="AR1641" s="154">
        <v>0</v>
      </c>
      <c r="AS1641" s="154">
        <v>0</v>
      </c>
      <c r="AT1641" s="154">
        <v>0</v>
      </c>
      <c r="AU1641" s="154">
        <v>0</v>
      </c>
      <c r="AV1641" s="154">
        <v>0</v>
      </c>
      <c r="AW1641" s="154">
        <v>0</v>
      </c>
      <c r="AX1641" s="154">
        <v>0</v>
      </c>
      <c r="AY1641" s="154">
        <v>0</v>
      </c>
      <c r="AZ1641" s="154">
        <v>0</v>
      </c>
      <c r="BA1641" s="154">
        <v>0</v>
      </c>
      <c r="BB1641" s="154">
        <v>0</v>
      </c>
      <c r="BC1641" s="22">
        <f t="shared" si="75"/>
        <v>0</v>
      </c>
      <c r="BD1641" s="22">
        <f t="shared" si="76"/>
        <v>0</v>
      </c>
      <c r="BE1641" s="22">
        <f t="shared" si="77"/>
        <v>0</v>
      </c>
    </row>
    <row r="1642" spans="1:57" x14ac:dyDescent="0.3">
      <c r="A1642" s="23" t="s">
        <v>3291</v>
      </c>
      <c r="B1642" s="84" t="s">
        <v>3292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1923724.4899999998</v>
      </c>
      <c r="X1642" s="77">
        <v>0</v>
      </c>
      <c r="Y1642" s="77">
        <v>81348.289999999994</v>
      </c>
      <c r="Z1642" s="77">
        <v>11852.39</v>
      </c>
      <c r="AA1642" s="77">
        <v>0</v>
      </c>
      <c r="AB1642" s="77">
        <v>0</v>
      </c>
      <c r="AC1642" s="77">
        <v>0</v>
      </c>
      <c r="AD1642" s="77">
        <v>1842376.1999999997</v>
      </c>
      <c r="AE1642" s="148">
        <v>45322</v>
      </c>
      <c r="AF1642" s="147">
        <v>46140</v>
      </c>
      <c r="AG1642" s="83">
        <v>2412354.9600000009</v>
      </c>
      <c r="AH1642" s="83">
        <v>1.6805555555555556</v>
      </c>
      <c r="AI1642" s="83">
        <v>2.2722222222222221</v>
      </c>
      <c r="AJ1642" s="142">
        <v>7.3934E-2</v>
      </c>
      <c r="AK1642" s="79" t="s">
        <v>651</v>
      </c>
      <c r="AL1642" s="79" t="s">
        <v>652</v>
      </c>
      <c r="AM1642" s="154">
        <v>81902.63</v>
      </c>
      <c r="AN1642" s="154">
        <v>82460.75</v>
      </c>
      <c r="AO1642" s="154">
        <v>83022.66</v>
      </c>
      <c r="AP1642" s="154">
        <v>83588.41</v>
      </c>
      <c r="AQ1642" s="154">
        <v>84158.01</v>
      </c>
      <c r="AR1642" s="154">
        <v>84731.49</v>
      </c>
      <c r="AS1642" s="154">
        <v>85308.89</v>
      </c>
      <c r="AT1642" s="154">
        <v>85890.21</v>
      </c>
      <c r="AU1642" s="154">
        <v>86475.49</v>
      </c>
      <c r="AV1642" s="154">
        <v>87064.77</v>
      </c>
      <c r="AW1642" s="154">
        <v>87658.06</v>
      </c>
      <c r="AX1642" s="154">
        <v>177112.19</v>
      </c>
      <c r="AY1642" s="154">
        <v>89462.3</v>
      </c>
      <c r="AZ1642" s="154">
        <v>90071.93</v>
      </c>
      <c r="BA1642" s="154">
        <v>90685.71</v>
      </c>
      <c r="BB1642" s="154">
        <v>91303.679999999993</v>
      </c>
      <c r="BC1642" s="22">
        <f t="shared" si="75"/>
        <v>330974.45</v>
      </c>
      <c r="BD1642" s="22">
        <f t="shared" si="76"/>
        <v>1139922.73</v>
      </c>
      <c r="BE1642" s="22">
        <f t="shared" si="77"/>
        <v>1470897.18</v>
      </c>
    </row>
    <row r="1643" spans="1:57" x14ac:dyDescent="0.3">
      <c r="A1643" s="23" t="s">
        <v>3293</v>
      </c>
      <c r="B1643" s="84" t="s">
        <v>3294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3295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9342839.3600000013</v>
      </c>
      <c r="X1643" s="77">
        <v>0</v>
      </c>
      <c r="Y1643" s="77">
        <v>52781.78</v>
      </c>
      <c r="Z1643" s="77">
        <v>66796.149999999994</v>
      </c>
      <c r="AA1643" s="77">
        <v>0</v>
      </c>
      <c r="AB1643" s="77">
        <v>0</v>
      </c>
      <c r="AC1643" s="77">
        <v>0</v>
      </c>
      <c r="AD1643" s="77">
        <v>9290057.5800000019</v>
      </c>
      <c r="AE1643" s="148">
        <v>45322</v>
      </c>
      <c r="AF1643" s="147">
        <v>48921</v>
      </c>
      <c r="AG1643" s="83">
        <v>9652458.2400000002</v>
      </c>
      <c r="AH1643" s="83">
        <v>9.405555555555555</v>
      </c>
      <c r="AI1643" s="83">
        <v>9.9972222222222218</v>
      </c>
      <c r="AJ1643" s="142">
        <v>8.5975999999999997E-2</v>
      </c>
      <c r="AK1643" s="79" t="s">
        <v>651</v>
      </c>
      <c r="AL1643" s="79" t="s">
        <v>652</v>
      </c>
      <c r="AM1643" s="154">
        <v>53271.11</v>
      </c>
      <c r="AN1643" s="154">
        <v>53765</v>
      </c>
      <c r="AO1643" s="154">
        <v>54263.45</v>
      </c>
      <c r="AP1643" s="154">
        <v>54766.54</v>
      </c>
      <c r="AQ1643" s="154">
        <v>55274.28</v>
      </c>
      <c r="AR1643" s="154">
        <v>55786.73</v>
      </c>
      <c r="AS1643" s="154">
        <v>56303.92</v>
      </c>
      <c r="AT1643" s="154">
        <v>56825.93</v>
      </c>
      <c r="AU1643" s="154">
        <v>57352.76</v>
      </c>
      <c r="AV1643" s="154">
        <v>57884.480000000003</v>
      </c>
      <c r="AW1643" s="154">
        <v>58421.13</v>
      </c>
      <c r="AX1643" s="154">
        <v>58962.76</v>
      </c>
      <c r="AY1643" s="154">
        <v>59509.4</v>
      </c>
      <c r="AZ1643" s="154">
        <v>60061.120000000003</v>
      </c>
      <c r="BA1643" s="154">
        <v>60617.96</v>
      </c>
      <c r="BB1643" s="154">
        <v>61179.93</v>
      </c>
      <c r="BC1643" s="22">
        <f t="shared" si="75"/>
        <v>216066.1</v>
      </c>
      <c r="BD1643" s="22">
        <f t="shared" si="76"/>
        <v>698180.4</v>
      </c>
      <c r="BE1643" s="22">
        <f t="shared" si="77"/>
        <v>914246.5</v>
      </c>
    </row>
    <row r="1644" spans="1:57" x14ac:dyDescent="0.3">
      <c r="A1644" s="23" t="s">
        <v>3296</v>
      </c>
      <c r="B1644" s="84" t="s">
        <v>3297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3298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4213834.54</v>
      </c>
      <c r="X1644" s="77">
        <v>0</v>
      </c>
      <c r="Y1644" s="77">
        <v>109566.17</v>
      </c>
      <c r="Z1644" s="77">
        <v>29330.9</v>
      </c>
      <c r="AA1644" s="77">
        <v>0</v>
      </c>
      <c r="AB1644" s="77">
        <v>0</v>
      </c>
      <c r="AC1644" s="77">
        <v>0</v>
      </c>
      <c r="AD1644" s="77">
        <v>4104268.37</v>
      </c>
      <c r="AE1644" s="148">
        <v>45322</v>
      </c>
      <c r="AF1644" s="147">
        <v>48074</v>
      </c>
      <c r="AG1644" s="83">
        <v>5073977.74</v>
      </c>
      <c r="AH1644" s="83">
        <v>7.052777777777778</v>
      </c>
      <c r="AI1644" s="83">
        <v>7.6444444444444448</v>
      </c>
      <c r="AJ1644" s="142">
        <v>8.4176000000000001E-2</v>
      </c>
      <c r="AK1644" s="79" t="s">
        <v>651</v>
      </c>
      <c r="AL1644" s="79" t="s">
        <v>652</v>
      </c>
      <c r="AM1644" s="154">
        <v>125353.17</v>
      </c>
      <c r="AN1644" s="154">
        <v>111372.49</v>
      </c>
      <c r="AO1644" s="154">
        <v>112155.73</v>
      </c>
      <c r="AP1644" s="154">
        <v>112944.48</v>
      </c>
      <c r="AQ1644" s="154">
        <v>129854.24</v>
      </c>
      <c r="AR1644" s="154">
        <v>98423.24</v>
      </c>
      <c r="AS1644" s="154">
        <v>115344.21</v>
      </c>
      <c r="AT1644" s="154">
        <v>116155.37</v>
      </c>
      <c r="AU1644" s="154">
        <v>133412.5</v>
      </c>
      <c r="AV1644" s="154">
        <v>117877.53</v>
      </c>
      <c r="AW1644" s="154">
        <v>118706.54</v>
      </c>
      <c r="AX1644" s="154">
        <v>119541.34</v>
      </c>
      <c r="AY1644" s="154">
        <v>120382.06</v>
      </c>
      <c r="AZ1644" s="154">
        <v>121228.66</v>
      </c>
      <c r="BA1644" s="154">
        <v>81525.710000000006</v>
      </c>
      <c r="BB1644" s="154">
        <v>82099.070000000007</v>
      </c>
      <c r="BC1644" s="22">
        <f t="shared" si="75"/>
        <v>461825.87</v>
      </c>
      <c r="BD1644" s="22">
        <f t="shared" si="76"/>
        <v>1354550.47</v>
      </c>
      <c r="BE1644" s="22">
        <f t="shared" si="77"/>
        <v>1816376.3399999999</v>
      </c>
    </row>
    <row r="1645" spans="1:57" x14ac:dyDescent="0.3">
      <c r="A1645" s="23" t="s">
        <v>3299</v>
      </c>
      <c r="B1645" s="84" t="s">
        <v>3300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3301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3821591.3899999997</v>
      </c>
      <c r="X1645" s="77">
        <v>0</v>
      </c>
      <c r="Y1645" s="77">
        <v>262011.45</v>
      </c>
      <c r="Z1645" s="77">
        <v>26091.72</v>
      </c>
      <c r="AA1645" s="77">
        <v>0</v>
      </c>
      <c r="AB1645" s="77">
        <v>0</v>
      </c>
      <c r="AC1645" s="77">
        <v>0</v>
      </c>
      <c r="AD1645" s="77">
        <v>3559579.9399999995</v>
      </c>
      <c r="AE1645" s="148">
        <v>45322</v>
      </c>
      <c r="AF1645" s="147">
        <v>47489</v>
      </c>
      <c r="AG1645" s="83">
        <v>5384699.0099999998</v>
      </c>
      <c r="AH1645" s="83">
        <v>5.427777777777778</v>
      </c>
      <c r="AI1645" s="83">
        <v>6.0194444444444448</v>
      </c>
      <c r="AJ1645" s="142">
        <v>8.2498000000000002E-2</v>
      </c>
      <c r="AK1645" s="79" t="s">
        <v>651</v>
      </c>
      <c r="AL1645" s="79" t="s">
        <v>652</v>
      </c>
      <c r="AM1645" s="154">
        <v>448359.83999999997</v>
      </c>
      <c r="AN1645" s="154">
        <v>267212.06</v>
      </c>
      <c r="AO1645" s="154">
        <v>269050.59000000003</v>
      </c>
      <c r="AP1645" s="154">
        <v>47839.48</v>
      </c>
      <c r="AQ1645" s="154">
        <v>32826.339999999997</v>
      </c>
      <c r="AR1645" s="154">
        <v>33052.019999999997</v>
      </c>
      <c r="AS1645" s="154">
        <v>33279.25</v>
      </c>
      <c r="AT1645" s="154">
        <v>33508.03</v>
      </c>
      <c r="AU1645" s="154">
        <v>33738.400000000001</v>
      </c>
      <c r="AV1645" s="154">
        <v>33970.339999999997</v>
      </c>
      <c r="AW1645" s="154">
        <v>68642.899999999994</v>
      </c>
      <c r="AX1645" s="154">
        <v>34675.79</v>
      </c>
      <c r="AY1645" s="154">
        <v>34914.18</v>
      </c>
      <c r="AZ1645" s="154">
        <v>35154.199999999997</v>
      </c>
      <c r="BA1645" s="154">
        <v>35395.879999999997</v>
      </c>
      <c r="BB1645" s="154">
        <v>35639.22</v>
      </c>
      <c r="BC1645" s="22">
        <f t="shared" si="75"/>
        <v>1032461.97</v>
      </c>
      <c r="BD1645" s="22">
        <f t="shared" si="76"/>
        <v>444796.54999999993</v>
      </c>
      <c r="BE1645" s="22">
        <f t="shared" si="77"/>
        <v>1477258.52</v>
      </c>
    </row>
    <row r="1646" spans="1:57" x14ac:dyDescent="0.3">
      <c r="A1646" s="23" t="s">
        <v>3302</v>
      </c>
      <c r="B1646" s="84" t="s">
        <v>3303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8">
        <v>44987</v>
      </c>
      <c r="AF1646" s="147">
        <v>46083</v>
      </c>
      <c r="AG1646" s="83">
        <v>10769529.800000001</v>
      </c>
      <c r="AH1646" s="83">
        <v>1.5055555555555555</v>
      </c>
      <c r="AI1646" s="83">
        <v>3</v>
      </c>
      <c r="AJ1646" s="142">
        <v>6.1652999999999999E-2</v>
      </c>
      <c r="AK1646" s="79" t="s">
        <v>651</v>
      </c>
      <c r="AL1646" s="79" t="s">
        <v>652</v>
      </c>
      <c r="AM1646" s="154">
        <v>0</v>
      </c>
      <c r="AN1646" s="154">
        <v>0</v>
      </c>
      <c r="AO1646" s="154">
        <v>0</v>
      </c>
      <c r="AP1646" s="154">
        <v>0</v>
      </c>
      <c r="AQ1646" s="154">
        <v>0</v>
      </c>
      <c r="AR1646" s="154">
        <v>0</v>
      </c>
      <c r="AS1646" s="154">
        <v>0</v>
      </c>
      <c r="AT1646" s="154">
        <v>0</v>
      </c>
      <c r="AU1646" s="154">
        <v>0</v>
      </c>
      <c r="AV1646" s="154">
        <v>0</v>
      </c>
      <c r="AW1646" s="154">
        <v>0</v>
      </c>
      <c r="AX1646" s="154">
        <v>0</v>
      </c>
      <c r="AY1646" s="154">
        <v>0</v>
      </c>
      <c r="AZ1646" s="154">
        <v>0</v>
      </c>
      <c r="BA1646" s="154">
        <v>0</v>
      </c>
      <c r="BB1646" s="154">
        <v>0</v>
      </c>
      <c r="BC1646" s="22">
        <f t="shared" si="75"/>
        <v>0</v>
      </c>
      <c r="BD1646" s="22">
        <f t="shared" si="76"/>
        <v>0</v>
      </c>
      <c r="BE1646" s="22">
        <f t="shared" si="77"/>
        <v>0</v>
      </c>
    </row>
    <row r="1647" spans="1:57" x14ac:dyDescent="0.3">
      <c r="A1647" s="23" t="s">
        <v>3304</v>
      </c>
      <c r="B1647" s="84" t="s">
        <v>3305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6985464.370000001</v>
      </c>
      <c r="X1647" s="77">
        <v>0</v>
      </c>
      <c r="Y1647" s="77">
        <v>228036.74</v>
      </c>
      <c r="Z1647" s="77">
        <v>48276.83</v>
      </c>
      <c r="AA1647" s="77">
        <v>0</v>
      </c>
      <c r="AB1647" s="77">
        <v>0</v>
      </c>
      <c r="AC1647" s="77">
        <v>0</v>
      </c>
      <c r="AD1647" s="77">
        <v>6757427.6300000008</v>
      </c>
      <c r="AE1647" s="148">
        <v>45322</v>
      </c>
      <c r="AF1647" s="147">
        <v>47417</v>
      </c>
      <c r="AG1647" s="83">
        <v>9093830.6699999999</v>
      </c>
      <c r="AH1647" s="83">
        <v>5.2277777777777779</v>
      </c>
      <c r="AI1647" s="83">
        <v>5.8194444444444446</v>
      </c>
      <c r="AJ1647" s="142">
        <v>8.0518000000000006E-2</v>
      </c>
      <c r="AK1647" s="79" t="s">
        <v>651</v>
      </c>
      <c r="AL1647" s="79" t="s">
        <v>652</v>
      </c>
      <c r="AM1647" s="154">
        <v>229680.69</v>
      </c>
      <c r="AN1647" s="154">
        <v>232761.24</v>
      </c>
      <c r="AO1647" s="154">
        <v>232949.97</v>
      </c>
      <c r="AP1647" s="154">
        <v>235877.98</v>
      </c>
      <c r="AQ1647" s="154">
        <v>236187.7</v>
      </c>
      <c r="AR1647" s="154">
        <v>237887.81</v>
      </c>
      <c r="AS1647" s="154">
        <v>243106.49</v>
      </c>
      <c r="AT1647" s="154">
        <v>241169.16</v>
      </c>
      <c r="AU1647" s="154">
        <v>243964.79999999999</v>
      </c>
      <c r="AV1647" s="154">
        <v>188648.06</v>
      </c>
      <c r="AW1647" s="154">
        <v>190982.62</v>
      </c>
      <c r="AX1647" s="154">
        <v>191334.62</v>
      </c>
      <c r="AY1647" s="154">
        <v>192714.35</v>
      </c>
      <c r="AZ1647" s="154">
        <v>194949.96</v>
      </c>
      <c r="BA1647" s="154">
        <v>195459.38</v>
      </c>
      <c r="BB1647" s="154">
        <v>197628.25</v>
      </c>
      <c r="BC1647" s="22">
        <f t="shared" si="75"/>
        <v>931269.88</v>
      </c>
      <c r="BD1647" s="22">
        <f t="shared" si="76"/>
        <v>2554033.2000000002</v>
      </c>
      <c r="BE1647" s="22">
        <f t="shared" si="77"/>
        <v>3485303.08</v>
      </c>
    </row>
    <row r="1648" spans="1:57" x14ac:dyDescent="0.3">
      <c r="A1648" s="23" t="s">
        <v>3306</v>
      </c>
      <c r="B1648" s="84" t="s">
        <v>3307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8">
        <v>44987</v>
      </c>
      <c r="AF1648" s="147">
        <v>46083</v>
      </c>
      <c r="AG1648" s="83">
        <v>5476513.7300000004</v>
      </c>
      <c r="AH1648" s="83">
        <v>1.5055555555555555</v>
      </c>
      <c r="AI1648" s="83">
        <v>3</v>
      </c>
      <c r="AJ1648" s="142">
        <v>6.1652999999999999E-2</v>
      </c>
      <c r="AK1648" s="79" t="s">
        <v>651</v>
      </c>
      <c r="AL1648" s="79" t="s">
        <v>652</v>
      </c>
      <c r="AM1648" s="154">
        <v>0</v>
      </c>
      <c r="AN1648" s="154">
        <v>0</v>
      </c>
      <c r="AO1648" s="154">
        <v>0</v>
      </c>
      <c r="AP1648" s="154">
        <v>0</v>
      </c>
      <c r="AQ1648" s="154">
        <v>0</v>
      </c>
      <c r="AR1648" s="154">
        <v>0</v>
      </c>
      <c r="AS1648" s="154">
        <v>0</v>
      </c>
      <c r="AT1648" s="154">
        <v>0</v>
      </c>
      <c r="AU1648" s="154">
        <v>0</v>
      </c>
      <c r="AV1648" s="154">
        <v>0</v>
      </c>
      <c r="AW1648" s="154">
        <v>0</v>
      </c>
      <c r="AX1648" s="154">
        <v>0</v>
      </c>
      <c r="AY1648" s="154">
        <v>0</v>
      </c>
      <c r="AZ1648" s="154">
        <v>0</v>
      </c>
      <c r="BA1648" s="154">
        <v>0</v>
      </c>
      <c r="BB1648" s="154">
        <v>0</v>
      </c>
      <c r="BC1648" s="22">
        <f t="shared" si="75"/>
        <v>0</v>
      </c>
      <c r="BD1648" s="22">
        <f t="shared" si="76"/>
        <v>0</v>
      </c>
      <c r="BE1648" s="22">
        <f t="shared" si="77"/>
        <v>0</v>
      </c>
    </row>
    <row r="1649" spans="1:57" x14ac:dyDescent="0.3">
      <c r="A1649" s="23" t="s">
        <v>3308</v>
      </c>
      <c r="B1649" s="84" t="s">
        <v>3309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3310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8">
        <v>44987</v>
      </c>
      <c r="AF1649" s="147">
        <v>46083</v>
      </c>
      <c r="AG1649" s="83">
        <v>5488903.1299999999</v>
      </c>
      <c r="AH1649" s="83">
        <v>1.5055555555555555</v>
      </c>
      <c r="AI1649" s="83">
        <v>3</v>
      </c>
      <c r="AJ1649" s="142">
        <v>6.1652999999999999E-2</v>
      </c>
      <c r="AK1649" s="79" t="s">
        <v>651</v>
      </c>
      <c r="AL1649" s="79" t="s">
        <v>652</v>
      </c>
      <c r="AM1649" s="154">
        <v>0</v>
      </c>
      <c r="AN1649" s="154">
        <v>0</v>
      </c>
      <c r="AO1649" s="154">
        <v>0</v>
      </c>
      <c r="AP1649" s="154">
        <v>0</v>
      </c>
      <c r="AQ1649" s="154">
        <v>0</v>
      </c>
      <c r="AR1649" s="154">
        <v>0</v>
      </c>
      <c r="AS1649" s="154">
        <v>0</v>
      </c>
      <c r="AT1649" s="154">
        <v>0</v>
      </c>
      <c r="AU1649" s="154">
        <v>0</v>
      </c>
      <c r="AV1649" s="154">
        <v>0</v>
      </c>
      <c r="AW1649" s="154">
        <v>0</v>
      </c>
      <c r="AX1649" s="154">
        <v>0</v>
      </c>
      <c r="AY1649" s="154">
        <v>0</v>
      </c>
      <c r="AZ1649" s="154">
        <v>0</v>
      </c>
      <c r="BA1649" s="154">
        <v>0</v>
      </c>
      <c r="BB1649" s="154">
        <v>0</v>
      </c>
      <c r="BC1649" s="22">
        <f t="shared" si="75"/>
        <v>0</v>
      </c>
      <c r="BD1649" s="22">
        <f t="shared" si="76"/>
        <v>0</v>
      </c>
      <c r="BE1649" s="22">
        <f t="shared" si="77"/>
        <v>0</v>
      </c>
    </row>
    <row r="1650" spans="1:57" x14ac:dyDescent="0.3">
      <c r="A1650" s="23" t="s">
        <v>3311</v>
      </c>
      <c r="B1650" s="84" t="s">
        <v>3312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3313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2282860.4</v>
      </c>
      <c r="X1650" s="77">
        <v>0</v>
      </c>
      <c r="Y1650" s="77">
        <v>48036.94</v>
      </c>
      <c r="Z1650" s="77">
        <v>16224.93</v>
      </c>
      <c r="AA1650" s="77">
        <v>0</v>
      </c>
      <c r="AB1650" s="77">
        <v>0</v>
      </c>
      <c r="AC1650" s="77">
        <v>0</v>
      </c>
      <c r="AD1650" s="77">
        <v>2234823.46</v>
      </c>
      <c r="AE1650" s="148">
        <v>45322</v>
      </c>
      <c r="AF1650" s="147">
        <v>48579</v>
      </c>
      <c r="AG1650" s="83">
        <v>2571949.0900000003</v>
      </c>
      <c r="AH1650" s="83">
        <v>8.4555555555555557</v>
      </c>
      <c r="AI1650" s="83">
        <v>9.0472222222222225</v>
      </c>
      <c r="AJ1650" s="142">
        <v>8.5975999999999997E-2</v>
      </c>
      <c r="AK1650" s="79" t="s">
        <v>651</v>
      </c>
      <c r="AL1650" s="79" t="s">
        <v>652</v>
      </c>
      <c r="AM1650" s="154">
        <v>48388.36</v>
      </c>
      <c r="AN1650" s="154">
        <v>91538.77</v>
      </c>
      <c r="AO1650" s="154">
        <v>49302.11</v>
      </c>
      <c r="AP1650" s="154">
        <v>49662.77</v>
      </c>
      <c r="AQ1650" s="154">
        <v>50026.07</v>
      </c>
      <c r="AR1650" s="154">
        <v>50392.05</v>
      </c>
      <c r="AS1650" s="154">
        <v>50760.69</v>
      </c>
      <c r="AT1650" s="154">
        <v>51132.04</v>
      </c>
      <c r="AU1650" s="154">
        <v>51506.09</v>
      </c>
      <c r="AV1650" s="154">
        <v>51882.89</v>
      </c>
      <c r="AW1650" s="154">
        <v>52262.43</v>
      </c>
      <c r="AX1650" s="154">
        <v>52644.76</v>
      </c>
      <c r="AY1650" s="154">
        <v>53029.88</v>
      </c>
      <c r="AZ1650" s="154">
        <v>53417.82</v>
      </c>
      <c r="BA1650" s="154">
        <v>53808.61</v>
      </c>
      <c r="BB1650" s="154">
        <v>54202.25</v>
      </c>
      <c r="BC1650" s="22">
        <f t="shared" si="75"/>
        <v>238892.00999999998</v>
      </c>
      <c r="BD1650" s="22">
        <f t="shared" si="76"/>
        <v>625065.58000000007</v>
      </c>
      <c r="BE1650" s="22">
        <f t="shared" si="77"/>
        <v>863957.59000000008</v>
      </c>
    </row>
    <row r="1651" spans="1:57" x14ac:dyDescent="0.3">
      <c r="A1651" s="23" t="s">
        <v>3314</v>
      </c>
      <c r="B1651" s="84" t="s">
        <v>3315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3313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48">
        <v>44987</v>
      </c>
      <c r="AF1651" s="147">
        <v>46083</v>
      </c>
      <c r="AG1651" s="83">
        <v>5211134.32</v>
      </c>
      <c r="AH1651" s="83">
        <v>1.5055555555555555</v>
      </c>
      <c r="AI1651" s="83">
        <v>3</v>
      </c>
      <c r="AJ1651" s="142">
        <v>6.1652999999999999E-2</v>
      </c>
      <c r="AK1651" s="79" t="s">
        <v>651</v>
      </c>
      <c r="AL1651" s="79" t="s">
        <v>652</v>
      </c>
      <c r="AM1651" s="154">
        <v>0</v>
      </c>
      <c r="AN1651" s="154">
        <v>0</v>
      </c>
      <c r="AO1651" s="154">
        <v>0</v>
      </c>
      <c r="AP1651" s="154">
        <v>0</v>
      </c>
      <c r="AQ1651" s="154">
        <v>0</v>
      </c>
      <c r="AR1651" s="154">
        <v>0</v>
      </c>
      <c r="AS1651" s="154">
        <v>0</v>
      </c>
      <c r="AT1651" s="154">
        <v>0</v>
      </c>
      <c r="AU1651" s="154">
        <v>0</v>
      </c>
      <c r="AV1651" s="154">
        <v>0</v>
      </c>
      <c r="AW1651" s="154">
        <v>0</v>
      </c>
      <c r="AX1651" s="154">
        <v>0</v>
      </c>
      <c r="AY1651" s="154">
        <v>0</v>
      </c>
      <c r="AZ1651" s="154">
        <v>0</v>
      </c>
      <c r="BA1651" s="154">
        <v>0</v>
      </c>
      <c r="BB1651" s="154">
        <v>0</v>
      </c>
      <c r="BC1651" s="22">
        <f t="shared" si="75"/>
        <v>0</v>
      </c>
      <c r="BD1651" s="22">
        <f t="shared" si="76"/>
        <v>0</v>
      </c>
      <c r="BE1651" s="22">
        <f t="shared" si="77"/>
        <v>0</v>
      </c>
    </row>
    <row r="1652" spans="1:57" x14ac:dyDescent="0.3">
      <c r="A1652" s="23" t="s">
        <v>3316</v>
      </c>
      <c r="B1652" s="84" t="s">
        <v>3317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1265911.92</v>
      </c>
      <c r="X1652" s="77">
        <v>0</v>
      </c>
      <c r="Y1652" s="77">
        <v>55698.59</v>
      </c>
      <c r="Z1652" s="77">
        <v>8516.26</v>
      </c>
      <c r="AA1652" s="77">
        <v>0</v>
      </c>
      <c r="AB1652" s="77">
        <v>0</v>
      </c>
      <c r="AC1652" s="77">
        <v>0</v>
      </c>
      <c r="AD1652" s="77">
        <v>1210213.3299999998</v>
      </c>
      <c r="AE1652" s="148">
        <v>45322</v>
      </c>
      <c r="AF1652" s="147">
        <v>46380</v>
      </c>
      <c r="AG1652" s="83">
        <v>1599497.38</v>
      </c>
      <c r="AH1652" s="83">
        <v>2.3472222222222223</v>
      </c>
      <c r="AI1652" s="83">
        <v>2.9388888888888891</v>
      </c>
      <c r="AJ1652" s="142">
        <v>8.1262000000000001E-2</v>
      </c>
      <c r="AK1652" s="79" t="s">
        <v>651</v>
      </c>
      <c r="AL1652" s="79" t="s">
        <v>652</v>
      </c>
      <c r="AM1652" s="154">
        <v>91097.59</v>
      </c>
      <c r="AN1652" s="154">
        <v>56749.59</v>
      </c>
      <c r="AO1652" s="154">
        <v>57134.39</v>
      </c>
      <c r="AP1652" s="154">
        <v>57521.79</v>
      </c>
      <c r="AQ1652" s="154">
        <v>57911.81</v>
      </c>
      <c r="AR1652" s="154">
        <v>58304.51</v>
      </c>
      <c r="AS1652" s="154">
        <v>58699.839999999997</v>
      </c>
      <c r="AT1652" s="154">
        <v>59097.85</v>
      </c>
      <c r="AU1652" s="154">
        <v>59498.58</v>
      </c>
      <c r="AV1652" s="154">
        <v>59902.01</v>
      </c>
      <c r="AW1652" s="154">
        <v>60308.18</v>
      </c>
      <c r="AX1652" s="154">
        <v>65781.45</v>
      </c>
      <c r="AY1652" s="154">
        <v>61197.79</v>
      </c>
      <c r="AZ1652" s="154">
        <v>61612.75</v>
      </c>
      <c r="BA1652" s="154">
        <v>62030.51</v>
      </c>
      <c r="BB1652" s="154">
        <v>79954.399999999994</v>
      </c>
      <c r="BC1652" s="22">
        <f t="shared" si="75"/>
        <v>262503.36</v>
      </c>
      <c r="BD1652" s="22">
        <f t="shared" si="76"/>
        <v>744299.68</v>
      </c>
      <c r="BE1652" s="22">
        <f t="shared" si="77"/>
        <v>1006803.04</v>
      </c>
    </row>
    <row r="1653" spans="1:57" x14ac:dyDescent="0.3">
      <c r="A1653" s="23" t="s">
        <v>3318</v>
      </c>
      <c r="B1653" s="84" t="s">
        <v>3319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24087513.68</v>
      </c>
      <c r="X1653" s="77">
        <v>0</v>
      </c>
      <c r="Y1653" s="77">
        <v>305516.15000000002</v>
      </c>
      <c r="Z1653" s="77">
        <v>173670.49</v>
      </c>
      <c r="AA1653" s="77">
        <v>0</v>
      </c>
      <c r="AB1653" s="77">
        <v>0</v>
      </c>
      <c r="AC1653" s="77">
        <v>0</v>
      </c>
      <c r="AD1653" s="77">
        <v>23781997.530000001</v>
      </c>
      <c r="AE1653" s="148">
        <v>45322</v>
      </c>
      <c r="AF1653" s="147">
        <v>47425</v>
      </c>
      <c r="AG1653" s="83">
        <v>26043160.600000001</v>
      </c>
      <c r="AH1653" s="83">
        <v>5.25</v>
      </c>
      <c r="AI1653" s="83">
        <v>5.8416666666666668</v>
      </c>
      <c r="AJ1653" s="142">
        <v>8.6263999999999993E-2</v>
      </c>
      <c r="AK1653" s="79" t="s">
        <v>651</v>
      </c>
      <c r="AL1653" s="79" t="s">
        <v>652</v>
      </c>
      <c r="AM1653" s="154">
        <v>535119.81000000006</v>
      </c>
      <c r="AN1653" s="154">
        <v>312152.34999999998</v>
      </c>
      <c r="AO1653" s="154">
        <v>314396.33</v>
      </c>
      <c r="AP1653" s="154">
        <v>316656.38</v>
      </c>
      <c r="AQ1653" s="154">
        <v>318932.73</v>
      </c>
      <c r="AR1653" s="154">
        <v>321225.40999999997</v>
      </c>
      <c r="AS1653" s="154">
        <v>323534.58</v>
      </c>
      <c r="AT1653" s="154">
        <v>325860.36</v>
      </c>
      <c r="AU1653" s="154">
        <v>328202.84999999998</v>
      </c>
      <c r="AV1653" s="154">
        <v>330562.17</v>
      </c>
      <c r="AW1653" s="154">
        <v>332938.46000000002</v>
      </c>
      <c r="AX1653" s="154">
        <v>335331.86</v>
      </c>
      <c r="AY1653" s="154">
        <v>337742.43</v>
      </c>
      <c r="AZ1653" s="154">
        <v>340170.34</v>
      </c>
      <c r="BA1653" s="154">
        <v>342615.69</v>
      </c>
      <c r="BB1653" s="154">
        <v>345078.63</v>
      </c>
      <c r="BC1653" s="22">
        <f t="shared" si="75"/>
        <v>1478324.87</v>
      </c>
      <c r="BD1653" s="22">
        <f t="shared" si="76"/>
        <v>3982195.51</v>
      </c>
      <c r="BE1653" s="22">
        <f t="shared" si="77"/>
        <v>5460520.3799999999</v>
      </c>
    </row>
    <row r="1654" spans="1:57" x14ac:dyDescent="0.3">
      <c r="A1654" s="23" t="s">
        <v>3320</v>
      </c>
      <c r="B1654" s="84" t="s">
        <v>3321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8">
        <v>44987</v>
      </c>
      <c r="AF1654" s="147">
        <v>46083</v>
      </c>
      <c r="AG1654" s="83">
        <v>13616051.960000001</v>
      </c>
      <c r="AH1654" s="83">
        <v>1.5055555555555555</v>
      </c>
      <c r="AI1654" s="83">
        <v>3</v>
      </c>
      <c r="AJ1654" s="142">
        <v>6.1652999999999999E-2</v>
      </c>
      <c r="AK1654" s="79" t="s">
        <v>651</v>
      </c>
      <c r="AL1654" s="79" t="s">
        <v>652</v>
      </c>
      <c r="AM1654" s="154">
        <v>0</v>
      </c>
      <c r="AN1654" s="154">
        <v>0</v>
      </c>
      <c r="AO1654" s="154">
        <v>0</v>
      </c>
      <c r="AP1654" s="154">
        <v>0</v>
      </c>
      <c r="AQ1654" s="154">
        <v>0</v>
      </c>
      <c r="AR1654" s="154">
        <v>0</v>
      </c>
      <c r="AS1654" s="154">
        <v>0</v>
      </c>
      <c r="AT1654" s="154">
        <v>0</v>
      </c>
      <c r="AU1654" s="154">
        <v>0</v>
      </c>
      <c r="AV1654" s="154">
        <v>0</v>
      </c>
      <c r="AW1654" s="154">
        <v>0</v>
      </c>
      <c r="AX1654" s="154">
        <v>0</v>
      </c>
      <c r="AY1654" s="154">
        <v>0</v>
      </c>
      <c r="AZ1654" s="154">
        <v>0</v>
      </c>
      <c r="BA1654" s="154">
        <v>0</v>
      </c>
      <c r="BB1654" s="154">
        <v>0</v>
      </c>
      <c r="BC1654" s="22">
        <f t="shared" si="75"/>
        <v>0</v>
      </c>
      <c r="BD1654" s="22">
        <f t="shared" si="76"/>
        <v>0</v>
      </c>
      <c r="BE1654" s="22">
        <f t="shared" si="77"/>
        <v>0</v>
      </c>
    </row>
    <row r="1655" spans="1:57" x14ac:dyDescent="0.3">
      <c r="A1655" s="23" t="s">
        <v>3322</v>
      </c>
      <c r="B1655" s="84" t="s">
        <v>3323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12303886.219999999</v>
      </c>
      <c r="X1655" s="77">
        <v>0</v>
      </c>
      <c r="Y1655" s="77">
        <v>173472.94</v>
      </c>
      <c r="Z1655" s="77">
        <v>85984.5</v>
      </c>
      <c r="AA1655" s="77">
        <v>0</v>
      </c>
      <c r="AB1655" s="77">
        <v>0</v>
      </c>
      <c r="AC1655" s="77">
        <v>0</v>
      </c>
      <c r="AD1655" s="77">
        <v>12130413.279999999</v>
      </c>
      <c r="AE1655" s="148">
        <v>45322</v>
      </c>
      <c r="AF1655" s="147">
        <v>48643</v>
      </c>
      <c r="AG1655" s="83">
        <v>13409459.25</v>
      </c>
      <c r="AH1655" s="83">
        <v>8.6333333333333329</v>
      </c>
      <c r="AI1655" s="83">
        <v>9.2249999999999996</v>
      </c>
      <c r="AJ1655" s="142">
        <v>8.3875000000000005E-2</v>
      </c>
      <c r="AK1655" s="79" t="s">
        <v>651</v>
      </c>
      <c r="AL1655" s="79" t="s">
        <v>652</v>
      </c>
      <c r="AM1655" s="154">
        <v>174685.45</v>
      </c>
      <c r="AN1655" s="154">
        <v>175906.42</v>
      </c>
      <c r="AO1655" s="154">
        <v>177135.94</v>
      </c>
      <c r="AP1655" s="154">
        <v>178374.04</v>
      </c>
      <c r="AQ1655" s="154">
        <v>179620.8</v>
      </c>
      <c r="AR1655" s="154">
        <v>180876.27</v>
      </c>
      <c r="AS1655" s="154">
        <v>182140.52</v>
      </c>
      <c r="AT1655" s="154">
        <v>183413.61</v>
      </c>
      <c r="AU1655" s="154">
        <v>184695.59</v>
      </c>
      <c r="AV1655" s="154">
        <v>185986.55</v>
      </c>
      <c r="AW1655" s="154">
        <v>187286.53</v>
      </c>
      <c r="AX1655" s="154">
        <v>188595.56</v>
      </c>
      <c r="AY1655" s="154">
        <v>189913.76</v>
      </c>
      <c r="AZ1655" s="154">
        <v>191241.17</v>
      </c>
      <c r="BA1655" s="154">
        <v>192577.88</v>
      </c>
      <c r="BB1655" s="154">
        <v>193923.93</v>
      </c>
      <c r="BC1655" s="22">
        <f t="shared" si="75"/>
        <v>706101.85000000009</v>
      </c>
      <c r="BD1655" s="22">
        <f t="shared" si="76"/>
        <v>2240272.17</v>
      </c>
      <c r="BE1655" s="22">
        <f t="shared" si="77"/>
        <v>2946374.02</v>
      </c>
    </row>
    <row r="1656" spans="1:57" x14ac:dyDescent="0.3">
      <c r="A1656" s="23" t="s">
        <v>3324</v>
      </c>
      <c r="B1656" s="84" t="s">
        <v>3325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48">
        <v>44987</v>
      </c>
      <c r="AF1656" s="147">
        <v>46083</v>
      </c>
      <c r="AG1656" s="83">
        <v>1484441.48</v>
      </c>
      <c r="AH1656" s="83">
        <v>1.5055555555555555</v>
      </c>
      <c r="AI1656" s="83">
        <v>3</v>
      </c>
      <c r="AJ1656" s="142">
        <v>6.1652999999999999E-2</v>
      </c>
      <c r="AK1656" s="79" t="s">
        <v>651</v>
      </c>
      <c r="AL1656" s="79" t="s">
        <v>652</v>
      </c>
      <c r="AM1656" s="154">
        <v>0</v>
      </c>
      <c r="AN1656" s="154">
        <v>0</v>
      </c>
      <c r="AO1656" s="154">
        <v>0</v>
      </c>
      <c r="AP1656" s="154">
        <v>0</v>
      </c>
      <c r="AQ1656" s="154">
        <v>0</v>
      </c>
      <c r="AR1656" s="154">
        <v>0</v>
      </c>
      <c r="AS1656" s="154">
        <v>0</v>
      </c>
      <c r="AT1656" s="154">
        <v>0</v>
      </c>
      <c r="AU1656" s="154">
        <v>0</v>
      </c>
      <c r="AV1656" s="154">
        <v>0</v>
      </c>
      <c r="AW1656" s="154">
        <v>0</v>
      </c>
      <c r="AX1656" s="154">
        <v>0</v>
      </c>
      <c r="AY1656" s="154">
        <v>0</v>
      </c>
      <c r="AZ1656" s="154">
        <v>0</v>
      </c>
      <c r="BA1656" s="154">
        <v>0</v>
      </c>
      <c r="BB1656" s="154">
        <v>0</v>
      </c>
      <c r="BC1656" s="22">
        <f t="shared" si="75"/>
        <v>0</v>
      </c>
      <c r="BD1656" s="22">
        <f t="shared" si="76"/>
        <v>0</v>
      </c>
      <c r="BE1656" s="22">
        <f t="shared" si="77"/>
        <v>0</v>
      </c>
    </row>
    <row r="1657" spans="1:57" x14ac:dyDescent="0.3">
      <c r="A1657" s="23" t="s">
        <v>3326</v>
      </c>
      <c r="B1657" s="84" t="s">
        <v>3327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7909906.0200000014</v>
      </c>
      <c r="X1657" s="77">
        <v>0</v>
      </c>
      <c r="Y1657" s="77">
        <v>159491.17000000001</v>
      </c>
      <c r="Z1657" s="77">
        <v>54030.86</v>
      </c>
      <c r="AA1657" s="77">
        <v>0</v>
      </c>
      <c r="AB1657" s="77">
        <v>0</v>
      </c>
      <c r="AC1657" s="77">
        <v>0</v>
      </c>
      <c r="AD1657" s="77">
        <v>7750414.8500000015</v>
      </c>
      <c r="AE1657" s="148">
        <v>45322</v>
      </c>
      <c r="AF1657" s="147">
        <v>48440</v>
      </c>
      <c r="AG1657" s="83">
        <v>8844291.1799999978</v>
      </c>
      <c r="AH1657" s="83">
        <v>8.0694444444444446</v>
      </c>
      <c r="AI1657" s="83">
        <v>8.6611111111111114</v>
      </c>
      <c r="AJ1657" s="142">
        <v>8.2136000000000001E-2</v>
      </c>
      <c r="AK1657" s="79" t="s">
        <v>651</v>
      </c>
      <c r="AL1657" s="79" t="s">
        <v>652</v>
      </c>
      <c r="AM1657" s="154">
        <v>160585.26</v>
      </c>
      <c r="AN1657" s="154">
        <v>172009.91</v>
      </c>
      <c r="AO1657" s="154">
        <v>162944.57</v>
      </c>
      <c r="AP1657" s="154">
        <v>164062.35</v>
      </c>
      <c r="AQ1657" s="154">
        <v>165187.78</v>
      </c>
      <c r="AR1657" s="154">
        <v>166320.93</v>
      </c>
      <c r="AS1657" s="154">
        <v>167461.85999999999</v>
      </c>
      <c r="AT1657" s="154">
        <v>168610.64</v>
      </c>
      <c r="AU1657" s="154">
        <v>169767.28</v>
      </c>
      <c r="AV1657" s="154">
        <v>170931.85</v>
      </c>
      <c r="AW1657" s="154">
        <v>172104.43</v>
      </c>
      <c r="AX1657" s="154">
        <v>173285.04</v>
      </c>
      <c r="AY1657" s="154">
        <v>174473.74</v>
      </c>
      <c r="AZ1657" s="154">
        <v>175670.6</v>
      </c>
      <c r="BA1657" s="154">
        <v>176875.68</v>
      </c>
      <c r="BB1657" s="154">
        <v>178088.99</v>
      </c>
      <c r="BC1657" s="22">
        <f t="shared" si="75"/>
        <v>659602.09000000008</v>
      </c>
      <c r="BD1657" s="22">
        <f t="shared" si="76"/>
        <v>2058778.82</v>
      </c>
      <c r="BE1657" s="22">
        <f t="shared" si="77"/>
        <v>2718380.91</v>
      </c>
    </row>
    <row r="1658" spans="1:57" x14ac:dyDescent="0.3">
      <c r="A1658" s="23" t="s">
        <v>3328</v>
      </c>
      <c r="B1658" s="84" t="s">
        <v>3329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3330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6400204.6500000004</v>
      </c>
      <c r="X1658" s="77">
        <v>0</v>
      </c>
      <c r="Y1658" s="77">
        <v>130887.36</v>
      </c>
      <c r="Z1658" s="77">
        <v>44711.82</v>
      </c>
      <c r="AA1658" s="77">
        <v>0</v>
      </c>
      <c r="AB1658" s="77">
        <v>0</v>
      </c>
      <c r="AC1658" s="77">
        <v>0</v>
      </c>
      <c r="AD1658" s="77">
        <v>6269317.29</v>
      </c>
      <c r="AE1658" s="148">
        <v>45322</v>
      </c>
      <c r="AF1658" s="147">
        <v>48432</v>
      </c>
      <c r="AG1658" s="83">
        <v>7166559.2999999998</v>
      </c>
      <c r="AH1658" s="83">
        <v>8.0472222222222225</v>
      </c>
      <c r="AI1658" s="83">
        <v>8.6388888888888893</v>
      </c>
      <c r="AJ1658" s="142">
        <v>8.4209999999999993E-2</v>
      </c>
      <c r="AK1658" s="79" t="s">
        <v>651</v>
      </c>
      <c r="AL1658" s="79" t="s">
        <v>652</v>
      </c>
      <c r="AM1658" s="154">
        <v>131807.67999999999</v>
      </c>
      <c r="AN1658" s="154">
        <v>78889.95</v>
      </c>
      <c r="AO1658" s="154">
        <v>65077.21</v>
      </c>
      <c r="AP1658" s="154">
        <v>65534.17</v>
      </c>
      <c r="AQ1658" s="154">
        <v>65994.34</v>
      </c>
      <c r="AR1658" s="154">
        <v>66457.759999999995</v>
      </c>
      <c r="AS1658" s="154">
        <v>66924.42</v>
      </c>
      <c r="AT1658" s="154">
        <v>67394.36</v>
      </c>
      <c r="AU1658" s="154">
        <v>67867.59</v>
      </c>
      <c r="AV1658" s="154">
        <v>68344.160000000003</v>
      </c>
      <c r="AW1658" s="154">
        <v>68824.06</v>
      </c>
      <c r="AX1658" s="154">
        <v>69307.34</v>
      </c>
      <c r="AY1658" s="154">
        <v>69794.02</v>
      </c>
      <c r="AZ1658" s="154">
        <v>70284.09</v>
      </c>
      <c r="BA1658" s="154">
        <v>70777.64</v>
      </c>
      <c r="BB1658" s="154">
        <v>71274.62</v>
      </c>
      <c r="BC1658" s="22">
        <f t="shared" si="75"/>
        <v>341309.01</v>
      </c>
      <c r="BD1658" s="22">
        <f t="shared" si="76"/>
        <v>823244.4</v>
      </c>
      <c r="BE1658" s="22">
        <f t="shared" si="77"/>
        <v>1164553.4100000001</v>
      </c>
    </row>
    <row r="1659" spans="1:57" x14ac:dyDescent="0.3">
      <c r="A1659" s="23" t="s">
        <v>3331</v>
      </c>
      <c r="B1659" s="84" t="s">
        <v>3332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2607191.4499999997</v>
      </c>
      <c r="X1659" s="77">
        <v>0</v>
      </c>
      <c r="Y1659" s="77">
        <v>119936.13</v>
      </c>
      <c r="Z1659" s="77">
        <v>18189.5</v>
      </c>
      <c r="AA1659" s="77">
        <v>0</v>
      </c>
      <c r="AB1659" s="77">
        <v>0</v>
      </c>
      <c r="AC1659" s="77">
        <v>0</v>
      </c>
      <c r="AD1659" s="77">
        <v>2487255.3199999998</v>
      </c>
      <c r="AE1659" s="148">
        <v>45322</v>
      </c>
      <c r="AF1659" s="147">
        <v>47243</v>
      </c>
      <c r="AG1659" s="83">
        <v>3357828.0299999993</v>
      </c>
      <c r="AH1659" s="83">
        <v>4.7444444444444445</v>
      </c>
      <c r="AI1659" s="83">
        <v>5.3361111111111112</v>
      </c>
      <c r="AJ1659" s="142">
        <v>8.5736999999999994E-2</v>
      </c>
      <c r="AK1659" s="79" t="s">
        <v>651</v>
      </c>
      <c r="AL1659" s="79" t="s">
        <v>652</v>
      </c>
      <c r="AM1659" s="154">
        <v>120794.24000000001</v>
      </c>
      <c r="AN1659" s="154">
        <v>121658.49</v>
      </c>
      <c r="AO1659" s="154">
        <v>33462.93</v>
      </c>
      <c r="AP1659" s="154">
        <v>33702.01</v>
      </c>
      <c r="AQ1659" s="154">
        <v>33942.800000000003</v>
      </c>
      <c r="AR1659" s="154">
        <v>34185.32</v>
      </c>
      <c r="AS1659" s="154">
        <v>34429.57</v>
      </c>
      <c r="AT1659" s="154">
        <v>34675.56</v>
      </c>
      <c r="AU1659" s="154">
        <v>34923.31</v>
      </c>
      <c r="AV1659" s="154">
        <v>35172.83</v>
      </c>
      <c r="AW1659" s="154">
        <v>35424.129999999997</v>
      </c>
      <c r="AX1659" s="154">
        <v>35677.230000000003</v>
      </c>
      <c r="AY1659" s="154">
        <v>35932.129999999997</v>
      </c>
      <c r="AZ1659" s="154">
        <v>36188.86</v>
      </c>
      <c r="BA1659" s="154">
        <v>36447.42</v>
      </c>
      <c r="BB1659" s="154">
        <v>36707.83</v>
      </c>
      <c r="BC1659" s="22">
        <f t="shared" si="75"/>
        <v>309617.67000000004</v>
      </c>
      <c r="BD1659" s="22">
        <f t="shared" si="76"/>
        <v>423706.99</v>
      </c>
      <c r="BE1659" s="22">
        <f t="shared" si="77"/>
        <v>733324.66</v>
      </c>
    </row>
    <row r="1660" spans="1:57" x14ac:dyDescent="0.3">
      <c r="A1660" s="23" t="s">
        <v>3338</v>
      </c>
      <c r="B1660" s="84" t="s">
        <v>3339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7826300</v>
      </c>
      <c r="AA1660" s="77">
        <v>0</v>
      </c>
      <c r="AB1660" s="77">
        <v>0</v>
      </c>
      <c r="AC1660" s="77">
        <v>0</v>
      </c>
      <c r="AD1660" s="77">
        <v>200000000</v>
      </c>
      <c r="AE1660" s="145">
        <v>44984</v>
      </c>
      <c r="AF1660" s="147">
        <v>48637</v>
      </c>
      <c r="AG1660" s="83">
        <v>200000000</v>
      </c>
      <c r="AH1660" s="83">
        <v>8.4916666666666671</v>
      </c>
      <c r="AI1660" s="83">
        <v>10</v>
      </c>
      <c r="AJ1660" s="142">
        <v>7.8262999999999999E-2</v>
      </c>
      <c r="AK1660" s="79" t="s">
        <v>651</v>
      </c>
      <c r="AL1660" s="79" t="s">
        <v>652</v>
      </c>
      <c r="AM1660" s="154">
        <v>0</v>
      </c>
      <c r="AN1660" s="154">
        <v>0</v>
      </c>
      <c r="AO1660" s="154">
        <v>0</v>
      </c>
      <c r="AP1660" s="154">
        <v>0</v>
      </c>
      <c r="AQ1660" s="154">
        <v>0</v>
      </c>
      <c r="AR1660" s="154">
        <v>0</v>
      </c>
      <c r="AS1660" s="154">
        <v>0</v>
      </c>
      <c r="AT1660" s="154">
        <v>0</v>
      </c>
      <c r="AU1660" s="154">
        <v>0</v>
      </c>
      <c r="AV1660" s="154">
        <v>0</v>
      </c>
      <c r="AW1660" s="154">
        <v>0</v>
      </c>
      <c r="AX1660" s="154">
        <v>0</v>
      </c>
      <c r="AY1660" s="154">
        <v>0</v>
      </c>
      <c r="AZ1660" s="154">
        <v>0</v>
      </c>
      <c r="BA1660" s="154">
        <v>0</v>
      </c>
      <c r="BB1660" s="154">
        <v>0</v>
      </c>
      <c r="BC1660" s="22">
        <f t="shared" si="75"/>
        <v>0</v>
      </c>
      <c r="BD1660" s="22">
        <f t="shared" si="76"/>
        <v>0</v>
      </c>
      <c r="BE1660" s="22">
        <f t="shared" si="77"/>
        <v>0</v>
      </c>
    </row>
    <row r="1661" spans="1:57" x14ac:dyDescent="0.3">
      <c r="A1661" s="23" t="s">
        <v>3340</v>
      </c>
      <c r="B1661" s="84" t="s">
        <v>3341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45">
        <v>44987</v>
      </c>
      <c r="AF1661" s="147">
        <v>46083</v>
      </c>
      <c r="AG1661" s="83">
        <v>2042053.71</v>
      </c>
      <c r="AH1661" s="83">
        <v>1.5055555555555555</v>
      </c>
      <c r="AI1661" s="83">
        <v>3</v>
      </c>
      <c r="AJ1661" s="142">
        <v>6.1652999999999999E-2</v>
      </c>
      <c r="AK1661" s="79" t="s">
        <v>651</v>
      </c>
      <c r="AL1661" s="79" t="s">
        <v>652</v>
      </c>
      <c r="AM1661" s="154">
        <v>0</v>
      </c>
      <c r="AN1661" s="154">
        <v>0</v>
      </c>
      <c r="AO1661" s="154">
        <v>0</v>
      </c>
      <c r="AP1661" s="154">
        <v>0</v>
      </c>
      <c r="AQ1661" s="154">
        <v>0</v>
      </c>
      <c r="AR1661" s="154">
        <v>0</v>
      </c>
      <c r="AS1661" s="154">
        <v>0</v>
      </c>
      <c r="AT1661" s="154">
        <v>0</v>
      </c>
      <c r="AU1661" s="154">
        <v>0</v>
      </c>
      <c r="AV1661" s="154">
        <v>0</v>
      </c>
      <c r="AW1661" s="154">
        <v>0</v>
      </c>
      <c r="AX1661" s="154">
        <v>0</v>
      </c>
      <c r="AY1661" s="154">
        <v>0</v>
      </c>
      <c r="AZ1661" s="154">
        <v>0</v>
      </c>
      <c r="BA1661" s="154">
        <v>0</v>
      </c>
      <c r="BB1661" s="154">
        <v>0</v>
      </c>
      <c r="BC1661" s="22">
        <f t="shared" si="75"/>
        <v>0</v>
      </c>
      <c r="BD1661" s="22">
        <f t="shared" si="76"/>
        <v>0</v>
      </c>
      <c r="BE1661" s="22">
        <f t="shared" si="77"/>
        <v>0</v>
      </c>
    </row>
    <row r="1662" spans="1:57" x14ac:dyDescent="0.3">
      <c r="A1662" s="23" t="s">
        <v>3342</v>
      </c>
      <c r="B1662" s="84" t="s">
        <v>3343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45">
        <v>44987</v>
      </c>
      <c r="AF1662" s="147">
        <v>46083</v>
      </c>
      <c r="AG1662" s="83">
        <v>38841.9</v>
      </c>
      <c r="AH1662" s="83">
        <v>1.5055555555555555</v>
      </c>
      <c r="AI1662" s="83">
        <v>3</v>
      </c>
      <c r="AJ1662" s="142">
        <v>6.1652999999999999E-2</v>
      </c>
      <c r="AK1662" s="79" t="s">
        <v>651</v>
      </c>
      <c r="AL1662" s="79" t="s">
        <v>652</v>
      </c>
      <c r="AM1662" s="154">
        <v>0</v>
      </c>
      <c r="AN1662" s="154">
        <v>0</v>
      </c>
      <c r="AO1662" s="154">
        <v>0</v>
      </c>
      <c r="AP1662" s="154">
        <v>0</v>
      </c>
      <c r="AQ1662" s="154">
        <v>0</v>
      </c>
      <c r="AR1662" s="154">
        <v>0</v>
      </c>
      <c r="AS1662" s="154">
        <v>0</v>
      </c>
      <c r="AT1662" s="154">
        <v>0</v>
      </c>
      <c r="AU1662" s="154">
        <v>0</v>
      </c>
      <c r="AV1662" s="154">
        <v>0</v>
      </c>
      <c r="AW1662" s="154">
        <v>0</v>
      </c>
      <c r="AX1662" s="154">
        <v>0</v>
      </c>
      <c r="AY1662" s="154">
        <v>0</v>
      </c>
      <c r="AZ1662" s="154">
        <v>0</v>
      </c>
      <c r="BA1662" s="154">
        <v>0</v>
      </c>
      <c r="BB1662" s="154">
        <v>0</v>
      </c>
      <c r="BC1662" s="22">
        <f t="shared" si="75"/>
        <v>0</v>
      </c>
      <c r="BD1662" s="22">
        <f t="shared" si="76"/>
        <v>0</v>
      </c>
      <c r="BE1662" s="22">
        <f t="shared" si="77"/>
        <v>0</v>
      </c>
    </row>
    <row r="1663" spans="1:57" x14ac:dyDescent="0.3">
      <c r="A1663" s="23" t="s">
        <v>3344</v>
      </c>
      <c r="B1663" s="84" t="s">
        <v>3345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45">
        <v>44987</v>
      </c>
      <c r="AF1663" s="147">
        <v>46083</v>
      </c>
      <c r="AG1663" s="83">
        <v>38841.9</v>
      </c>
      <c r="AH1663" s="83">
        <v>1.5055555555555555</v>
      </c>
      <c r="AI1663" s="83">
        <v>3</v>
      </c>
      <c r="AJ1663" s="142">
        <v>6.1652999999999999E-2</v>
      </c>
      <c r="AK1663" s="79" t="s">
        <v>651</v>
      </c>
      <c r="AL1663" s="79" t="s">
        <v>652</v>
      </c>
      <c r="AM1663" s="154">
        <v>0</v>
      </c>
      <c r="AN1663" s="154">
        <v>0</v>
      </c>
      <c r="AO1663" s="154">
        <v>0</v>
      </c>
      <c r="AP1663" s="154">
        <v>0</v>
      </c>
      <c r="AQ1663" s="154">
        <v>0</v>
      </c>
      <c r="AR1663" s="154">
        <v>0</v>
      </c>
      <c r="AS1663" s="154">
        <v>0</v>
      </c>
      <c r="AT1663" s="154">
        <v>0</v>
      </c>
      <c r="AU1663" s="154">
        <v>0</v>
      </c>
      <c r="AV1663" s="154">
        <v>0</v>
      </c>
      <c r="AW1663" s="154">
        <v>0</v>
      </c>
      <c r="AX1663" s="154">
        <v>0</v>
      </c>
      <c r="AY1663" s="154">
        <v>0</v>
      </c>
      <c r="AZ1663" s="154">
        <v>0</v>
      </c>
      <c r="BA1663" s="154">
        <v>0</v>
      </c>
      <c r="BB1663" s="154">
        <v>0</v>
      </c>
      <c r="BC1663" s="22">
        <f t="shared" si="75"/>
        <v>0</v>
      </c>
      <c r="BD1663" s="22">
        <f t="shared" si="76"/>
        <v>0</v>
      </c>
      <c r="BE1663" s="22">
        <f t="shared" si="77"/>
        <v>0</v>
      </c>
    </row>
    <row r="1664" spans="1:57" x14ac:dyDescent="0.3">
      <c r="A1664" s="23" t="s">
        <v>3346</v>
      </c>
      <c r="B1664" s="84" t="s">
        <v>3347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45">
        <v>44987</v>
      </c>
      <c r="AF1664" s="147">
        <v>46083</v>
      </c>
      <c r="AG1664" s="83">
        <v>38804.89</v>
      </c>
      <c r="AH1664" s="83">
        <v>1.5055555555555555</v>
      </c>
      <c r="AI1664" s="83">
        <v>3</v>
      </c>
      <c r="AJ1664" s="142">
        <v>6.1652999999999999E-2</v>
      </c>
      <c r="AK1664" s="79" t="s">
        <v>651</v>
      </c>
      <c r="AL1664" s="79" t="s">
        <v>652</v>
      </c>
      <c r="AM1664" s="154">
        <v>0</v>
      </c>
      <c r="AN1664" s="154">
        <v>0</v>
      </c>
      <c r="AO1664" s="154">
        <v>0</v>
      </c>
      <c r="AP1664" s="154">
        <v>0</v>
      </c>
      <c r="AQ1664" s="154">
        <v>0</v>
      </c>
      <c r="AR1664" s="154">
        <v>0</v>
      </c>
      <c r="AS1664" s="154">
        <v>0</v>
      </c>
      <c r="AT1664" s="154">
        <v>0</v>
      </c>
      <c r="AU1664" s="154">
        <v>0</v>
      </c>
      <c r="AV1664" s="154">
        <v>0</v>
      </c>
      <c r="AW1664" s="154">
        <v>0</v>
      </c>
      <c r="AX1664" s="154">
        <v>0</v>
      </c>
      <c r="AY1664" s="154">
        <v>0</v>
      </c>
      <c r="AZ1664" s="154">
        <v>0</v>
      </c>
      <c r="BA1664" s="154">
        <v>0</v>
      </c>
      <c r="BB1664" s="154">
        <v>0</v>
      </c>
      <c r="BC1664" s="22">
        <f t="shared" si="75"/>
        <v>0</v>
      </c>
      <c r="BD1664" s="22">
        <f t="shared" si="76"/>
        <v>0</v>
      </c>
      <c r="BE1664" s="22">
        <f t="shared" si="77"/>
        <v>0</v>
      </c>
    </row>
    <row r="1665" spans="1:57" x14ac:dyDescent="0.3">
      <c r="A1665" s="23" t="s">
        <v>3348</v>
      </c>
      <c r="B1665" s="84" t="s">
        <v>3349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45">
        <v>44987</v>
      </c>
      <c r="AF1665" s="147">
        <v>46083</v>
      </c>
      <c r="AG1665" s="83">
        <v>38804.89</v>
      </c>
      <c r="AH1665" s="83">
        <v>1.5055555555555555</v>
      </c>
      <c r="AI1665" s="83">
        <v>3</v>
      </c>
      <c r="AJ1665" s="142">
        <v>6.1652999999999999E-2</v>
      </c>
      <c r="AK1665" s="79" t="s">
        <v>651</v>
      </c>
      <c r="AL1665" s="79" t="s">
        <v>652</v>
      </c>
      <c r="AM1665" s="154">
        <v>0</v>
      </c>
      <c r="AN1665" s="154">
        <v>0</v>
      </c>
      <c r="AO1665" s="154">
        <v>0</v>
      </c>
      <c r="AP1665" s="154">
        <v>0</v>
      </c>
      <c r="AQ1665" s="154">
        <v>0</v>
      </c>
      <c r="AR1665" s="154">
        <v>0</v>
      </c>
      <c r="AS1665" s="154">
        <v>0</v>
      </c>
      <c r="AT1665" s="154">
        <v>0</v>
      </c>
      <c r="AU1665" s="154">
        <v>0</v>
      </c>
      <c r="AV1665" s="154">
        <v>0</v>
      </c>
      <c r="AW1665" s="154">
        <v>0</v>
      </c>
      <c r="AX1665" s="154">
        <v>0</v>
      </c>
      <c r="AY1665" s="154">
        <v>0</v>
      </c>
      <c r="AZ1665" s="154">
        <v>0</v>
      </c>
      <c r="BA1665" s="154">
        <v>0</v>
      </c>
      <c r="BB1665" s="154">
        <v>0</v>
      </c>
      <c r="BC1665" s="22">
        <f t="shared" si="75"/>
        <v>0</v>
      </c>
      <c r="BD1665" s="22">
        <f t="shared" si="76"/>
        <v>0</v>
      </c>
      <c r="BE1665" s="22">
        <f t="shared" si="77"/>
        <v>0</v>
      </c>
    </row>
    <row r="1666" spans="1:57" x14ac:dyDescent="0.3">
      <c r="A1666" s="23" t="s">
        <v>3350</v>
      </c>
      <c r="B1666" s="84" t="s">
        <v>3351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45">
        <v>44987</v>
      </c>
      <c r="AF1666" s="147">
        <v>46083</v>
      </c>
      <c r="AG1666" s="83">
        <v>38804.89</v>
      </c>
      <c r="AH1666" s="83">
        <v>1.5055555555555555</v>
      </c>
      <c r="AI1666" s="83">
        <v>3</v>
      </c>
      <c r="AJ1666" s="142">
        <v>6.1652999999999999E-2</v>
      </c>
      <c r="AK1666" s="79" t="s">
        <v>651</v>
      </c>
      <c r="AL1666" s="79" t="s">
        <v>652</v>
      </c>
      <c r="AM1666" s="154">
        <v>0</v>
      </c>
      <c r="AN1666" s="154">
        <v>0</v>
      </c>
      <c r="AO1666" s="154">
        <v>0</v>
      </c>
      <c r="AP1666" s="154">
        <v>0</v>
      </c>
      <c r="AQ1666" s="154">
        <v>0</v>
      </c>
      <c r="AR1666" s="154">
        <v>0</v>
      </c>
      <c r="AS1666" s="154">
        <v>0</v>
      </c>
      <c r="AT1666" s="154">
        <v>0</v>
      </c>
      <c r="AU1666" s="154">
        <v>0</v>
      </c>
      <c r="AV1666" s="154">
        <v>0</v>
      </c>
      <c r="AW1666" s="154">
        <v>0</v>
      </c>
      <c r="AX1666" s="154">
        <v>0</v>
      </c>
      <c r="AY1666" s="154">
        <v>0</v>
      </c>
      <c r="AZ1666" s="154">
        <v>0</v>
      </c>
      <c r="BA1666" s="154">
        <v>0</v>
      </c>
      <c r="BB1666" s="154">
        <v>0</v>
      </c>
      <c r="BC1666" s="22">
        <f t="shared" si="75"/>
        <v>0</v>
      </c>
      <c r="BD1666" s="22">
        <f t="shared" si="76"/>
        <v>0</v>
      </c>
      <c r="BE1666" s="22">
        <f t="shared" si="77"/>
        <v>0</v>
      </c>
    </row>
    <row r="1667" spans="1:57" x14ac:dyDescent="0.3">
      <c r="A1667" s="23" t="s">
        <v>3352</v>
      </c>
      <c r="B1667" s="84" t="s">
        <v>3353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45">
        <v>44987</v>
      </c>
      <c r="AF1667" s="147">
        <v>46083</v>
      </c>
      <c r="AG1667" s="83">
        <v>27159.11</v>
      </c>
      <c r="AH1667" s="83">
        <v>1.5055555555555555</v>
      </c>
      <c r="AI1667" s="83">
        <v>3</v>
      </c>
      <c r="AJ1667" s="142">
        <v>6.1652999999999999E-2</v>
      </c>
      <c r="AK1667" s="79" t="s">
        <v>651</v>
      </c>
      <c r="AL1667" s="79" t="s">
        <v>652</v>
      </c>
      <c r="AM1667" s="154">
        <v>0</v>
      </c>
      <c r="AN1667" s="154">
        <v>0</v>
      </c>
      <c r="AO1667" s="154">
        <v>0</v>
      </c>
      <c r="AP1667" s="154">
        <v>0</v>
      </c>
      <c r="AQ1667" s="154">
        <v>0</v>
      </c>
      <c r="AR1667" s="154">
        <v>0</v>
      </c>
      <c r="AS1667" s="154">
        <v>0</v>
      </c>
      <c r="AT1667" s="154">
        <v>0</v>
      </c>
      <c r="AU1667" s="154">
        <v>0</v>
      </c>
      <c r="AV1667" s="154">
        <v>0</v>
      </c>
      <c r="AW1667" s="154">
        <v>0</v>
      </c>
      <c r="AX1667" s="154">
        <v>0</v>
      </c>
      <c r="AY1667" s="154">
        <v>0</v>
      </c>
      <c r="AZ1667" s="154">
        <v>0</v>
      </c>
      <c r="BA1667" s="154">
        <v>0</v>
      </c>
      <c r="BB1667" s="154">
        <v>0</v>
      </c>
      <c r="BC1667" s="22">
        <f t="shared" ref="BC1667:BC1730" si="78">SUM(AM1667:AP1667)</f>
        <v>0</v>
      </c>
      <c r="BD1667" s="22">
        <f t="shared" si="76"/>
        <v>0</v>
      </c>
      <c r="BE1667" s="22">
        <f t="shared" si="77"/>
        <v>0</v>
      </c>
    </row>
    <row r="1668" spans="1:57" x14ac:dyDescent="0.3">
      <c r="A1668" s="23" t="s">
        <v>3354</v>
      </c>
      <c r="B1668" s="84" t="s">
        <v>3355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5">
        <v>44987</v>
      </c>
      <c r="AF1668" s="147">
        <v>46083</v>
      </c>
      <c r="AG1668" s="83">
        <v>29103.200000000001</v>
      </c>
      <c r="AH1668" s="83">
        <v>1.5055555555555555</v>
      </c>
      <c r="AI1668" s="83">
        <v>3</v>
      </c>
      <c r="AJ1668" s="142">
        <v>6.1652999999999999E-2</v>
      </c>
      <c r="AK1668" s="79" t="s">
        <v>651</v>
      </c>
      <c r="AL1668" s="79" t="s">
        <v>652</v>
      </c>
      <c r="AM1668" s="154">
        <v>0</v>
      </c>
      <c r="AN1668" s="154">
        <v>0</v>
      </c>
      <c r="AO1668" s="154">
        <v>0</v>
      </c>
      <c r="AP1668" s="154">
        <v>0</v>
      </c>
      <c r="AQ1668" s="154">
        <v>0</v>
      </c>
      <c r="AR1668" s="154">
        <v>0</v>
      </c>
      <c r="AS1668" s="154">
        <v>0</v>
      </c>
      <c r="AT1668" s="154">
        <v>0</v>
      </c>
      <c r="AU1668" s="154">
        <v>0</v>
      </c>
      <c r="AV1668" s="154">
        <v>0</v>
      </c>
      <c r="AW1668" s="154">
        <v>0</v>
      </c>
      <c r="AX1668" s="154">
        <v>0</v>
      </c>
      <c r="AY1668" s="154">
        <v>0</v>
      </c>
      <c r="AZ1668" s="154">
        <v>0</v>
      </c>
      <c r="BA1668" s="154">
        <v>0</v>
      </c>
      <c r="BB1668" s="154">
        <v>0</v>
      </c>
      <c r="BC1668" s="22">
        <f t="shared" si="78"/>
        <v>0</v>
      </c>
      <c r="BD1668" s="22">
        <f t="shared" ref="BD1668:BD1701" si="79">SUM(AQ1668:BB1668)</f>
        <v>0</v>
      </c>
      <c r="BE1668" s="22">
        <f t="shared" ref="BE1668:BE1701" si="80">BC1668+BD1668</f>
        <v>0</v>
      </c>
    </row>
    <row r="1669" spans="1:57" x14ac:dyDescent="0.3">
      <c r="A1669" s="23" t="s">
        <v>3356</v>
      </c>
      <c r="B1669" s="84" t="s">
        <v>3357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45">
        <v>44987</v>
      </c>
      <c r="AF1669" s="147">
        <v>46083</v>
      </c>
      <c r="AG1669" s="83">
        <v>38836.29</v>
      </c>
      <c r="AH1669" s="83">
        <v>1.5055555555555555</v>
      </c>
      <c r="AI1669" s="83">
        <v>3</v>
      </c>
      <c r="AJ1669" s="142">
        <v>6.1652999999999999E-2</v>
      </c>
      <c r="AK1669" s="79" t="s">
        <v>651</v>
      </c>
      <c r="AL1669" s="79" t="s">
        <v>652</v>
      </c>
      <c r="AM1669" s="154">
        <v>0</v>
      </c>
      <c r="AN1669" s="154">
        <v>0</v>
      </c>
      <c r="AO1669" s="154">
        <v>0</v>
      </c>
      <c r="AP1669" s="154">
        <v>0</v>
      </c>
      <c r="AQ1669" s="154">
        <v>0</v>
      </c>
      <c r="AR1669" s="154">
        <v>0</v>
      </c>
      <c r="AS1669" s="154">
        <v>0</v>
      </c>
      <c r="AT1669" s="154">
        <v>0</v>
      </c>
      <c r="AU1669" s="154">
        <v>0</v>
      </c>
      <c r="AV1669" s="154">
        <v>0</v>
      </c>
      <c r="AW1669" s="154">
        <v>0</v>
      </c>
      <c r="AX1669" s="154">
        <v>0</v>
      </c>
      <c r="AY1669" s="154">
        <v>0</v>
      </c>
      <c r="AZ1669" s="154">
        <v>0</v>
      </c>
      <c r="BA1669" s="154">
        <v>0</v>
      </c>
      <c r="BB1669" s="154">
        <v>0</v>
      </c>
      <c r="BC1669" s="22">
        <f t="shared" si="78"/>
        <v>0</v>
      </c>
      <c r="BD1669" s="22">
        <f t="shared" si="79"/>
        <v>0</v>
      </c>
      <c r="BE1669" s="22">
        <f t="shared" si="80"/>
        <v>0</v>
      </c>
    </row>
    <row r="1670" spans="1:57" x14ac:dyDescent="0.3">
      <c r="A1670" s="23" t="s">
        <v>3358</v>
      </c>
      <c r="B1670" s="84" t="s">
        <v>3359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5">
        <v>44987</v>
      </c>
      <c r="AF1670" s="147">
        <v>46083</v>
      </c>
      <c r="AG1670" s="83">
        <v>38835.360000000001</v>
      </c>
      <c r="AH1670" s="83">
        <v>1.5055555555555555</v>
      </c>
      <c r="AI1670" s="83">
        <v>3</v>
      </c>
      <c r="AJ1670" s="142">
        <v>6.1652999999999999E-2</v>
      </c>
      <c r="AK1670" s="79" t="s">
        <v>651</v>
      </c>
      <c r="AL1670" s="79" t="s">
        <v>652</v>
      </c>
      <c r="AM1670" s="154">
        <v>0</v>
      </c>
      <c r="AN1670" s="154">
        <v>0</v>
      </c>
      <c r="AO1670" s="154">
        <v>0</v>
      </c>
      <c r="AP1670" s="154">
        <v>0</v>
      </c>
      <c r="AQ1670" s="154">
        <v>0</v>
      </c>
      <c r="AR1670" s="154">
        <v>0</v>
      </c>
      <c r="AS1670" s="154">
        <v>0</v>
      </c>
      <c r="AT1670" s="154">
        <v>0</v>
      </c>
      <c r="AU1670" s="154">
        <v>0</v>
      </c>
      <c r="AV1670" s="154">
        <v>0</v>
      </c>
      <c r="AW1670" s="154">
        <v>0</v>
      </c>
      <c r="AX1670" s="154">
        <v>0</v>
      </c>
      <c r="AY1670" s="154">
        <v>0</v>
      </c>
      <c r="AZ1670" s="154">
        <v>0</v>
      </c>
      <c r="BA1670" s="154">
        <v>0</v>
      </c>
      <c r="BB1670" s="154">
        <v>0</v>
      </c>
      <c r="BC1670" s="22">
        <f t="shared" si="78"/>
        <v>0</v>
      </c>
      <c r="BD1670" s="22">
        <f t="shared" si="79"/>
        <v>0</v>
      </c>
      <c r="BE1670" s="22">
        <f t="shared" si="80"/>
        <v>0</v>
      </c>
    </row>
    <row r="1671" spans="1:57" x14ac:dyDescent="0.3">
      <c r="A1671" s="23" t="s">
        <v>3360</v>
      </c>
      <c r="B1671" s="84" t="s">
        <v>3361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5">
        <v>44987</v>
      </c>
      <c r="AF1671" s="147">
        <v>46083</v>
      </c>
      <c r="AG1671" s="83">
        <v>38835.360000000001</v>
      </c>
      <c r="AH1671" s="83">
        <v>1.5055555555555555</v>
      </c>
      <c r="AI1671" s="83">
        <v>3</v>
      </c>
      <c r="AJ1671" s="142">
        <v>6.1652999999999999E-2</v>
      </c>
      <c r="AK1671" s="79" t="s">
        <v>651</v>
      </c>
      <c r="AL1671" s="79" t="s">
        <v>652</v>
      </c>
      <c r="AM1671" s="154">
        <v>0</v>
      </c>
      <c r="AN1671" s="154">
        <v>0</v>
      </c>
      <c r="AO1671" s="154">
        <v>0</v>
      </c>
      <c r="AP1671" s="154">
        <v>0</v>
      </c>
      <c r="AQ1671" s="154">
        <v>0</v>
      </c>
      <c r="AR1671" s="154">
        <v>0</v>
      </c>
      <c r="AS1671" s="154">
        <v>0</v>
      </c>
      <c r="AT1671" s="154">
        <v>0</v>
      </c>
      <c r="AU1671" s="154">
        <v>0</v>
      </c>
      <c r="AV1671" s="154">
        <v>0</v>
      </c>
      <c r="AW1671" s="154">
        <v>0</v>
      </c>
      <c r="AX1671" s="154">
        <v>0</v>
      </c>
      <c r="AY1671" s="154">
        <v>0</v>
      </c>
      <c r="AZ1671" s="154">
        <v>0</v>
      </c>
      <c r="BA1671" s="154">
        <v>0</v>
      </c>
      <c r="BB1671" s="154">
        <v>0</v>
      </c>
      <c r="BC1671" s="22">
        <f t="shared" si="78"/>
        <v>0</v>
      </c>
      <c r="BD1671" s="22">
        <f t="shared" si="79"/>
        <v>0</v>
      </c>
      <c r="BE1671" s="22">
        <f t="shared" si="80"/>
        <v>0</v>
      </c>
    </row>
    <row r="1672" spans="1:57" x14ac:dyDescent="0.3">
      <c r="A1672" s="23" t="s">
        <v>3362</v>
      </c>
      <c r="B1672" s="84" t="s">
        <v>3363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5">
        <v>44987</v>
      </c>
      <c r="AF1672" s="147">
        <v>46083</v>
      </c>
      <c r="AG1672" s="83">
        <v>38835.360000000001</v>
      </c>
      <c r="AH1672" s="83">
        <v>1.5055555555555555</v>
      </c>
      <c r="AI1672" s="83">
        <v>3</v>
      </c>
      <c r="AJ1672" s="142">
        <v>6.1652999999999999E-2</v>
      </c>
      <c r="AK1672" s="79" t="s">
        <v>651</v>
      </c>
      <c r="AL1672" s="79" t="s">
        <v>652</v>
      </c>
      <c r="AM1672" s="154">
        <v>0</v>
      </c>
      <c r="AN1672" s="154">
        <v>0</v>
      </c>
      <c r="AO1672" s="154">
        <v>0</v>
      </c>
      <c r="AP1672" s="154">
        <v>0</v>
      </c>
      <c r="AQ1672" s="154">
        <v>0</v>
      </c>
      <c r="AR1672" s="154">
        <v>0</v>
      </c>
      <c r="AS1672" s="154">
        <v>0</v>
      </c>
      <c r="AT1672" s="154">
        <v>0</v>
      </c>
      <c r="AU1672" s="154">
        <v>0</v>
      </c>
      <c r="AV1672" s="154">
        <v>0</v>
      </c>
      <c r="AW1672" s="154">
        <v>0</v>
      </c>
      <c r="AX1672" s="154">
        <v>0</v>
      </c>
      <c r="AY1672" s="154">
        <v>0</v>
      </c>
      <c r="AZ1672" s="154">
        <v>0</v>
      </c>
      <c r="BA1672" s="154">
        <v>0</v>
      </c>
      <c r="BB1672" s="154">
        <v>0</v>
      </c>
      <c r="BC1672" s="22">
        <f t="shared" si="78"/>
        <v>0</v>
      </c>
      <c r="BD1672" s="22">
        <f t="shared" si="79"/>
        <v>0</v>
      </c>
      <c r="BE1672" s="22">
        <f t="shared" si="80"/>
        <v>0</v>
      </c>
    </row>
    <row r="1673" spans="1:57" x14ac:dyDescent="0.3">
      <c r="A1673" s="23" t="s">
        <v>3364</v>
      </c>
      <c r="B1673" s="84" t="s">
        <v>3365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5">
        <v>44987</v>
      </c>
      <c r="AF1673" s="147">
        <v>46083</v>
      </c>
      <c r="AG1673" s="83">
        <v>38764.879999999997</v>
      </c>
      <c r="AH1673" s="83">
        <v>1.5055555555555555</v>
      </c>
      <c r="AI1673" s="83">
        <v>3</v>
      </c>
      <c r="AJ1673" s="142">
        <v>6.1652999999999999E-2</v>
      </c>
      <c r="AK1673" s="79" t="s">
        <v>651</v>
      </c>
      <c r="AL1673" s="79" t="s">
        <v>652</v>
      </c>
      <c r="AM1673" s="154">
        <v>0</v>
      </c>
      <c r="AN1673" s="154">
        <v>0</v>
      </c>
      <c r="AO1673" s="154">
        <v>0</v>
      </c>
      <c r="AP1673" s="154">
        <v>0</v>
      </c>
      <c r="AQ1673" s="154">
        <v>0</v>
      </c>
      <c r="AR1673" s="154">
        <v>0</v>
      </c>
      <c r="AS1673" s="154">
        <v>0</v>
      </c>
      <c r="AT1673" s="154">
        <v>0</v>
      </c>
      <c r="AU1673" s="154">
        <v>0</v>
      </c>
      <c r="AV1673" s="154">
        <v>0</v>
      </c>
      <c r="AW1673" s="154">
        <v>0</v>
      </c>
      <c r="AX1673" s="154">
        <v>0</v>
      </c>
      <c r="AY1673" s="154">
        <v>0</v>
      </c>
      <c r="AZ1673" s="154">
        <v>0</v>
      </c>
      <c r="BA1673" s="154">
        <v>0</v>
      </c>
      <c r="BB1673" s="154">
        <v>0</v>
      </c>
      <c r="BC1673" s="22">
        <f t="shared" si="78"/>
        <v>0</v>
      </c>
      <c r="BD1673" s="22">
        <f t="shared" si="79"/>
        <v>0</v>
      </c>
      <c r="BE1673" s="22">
        <f t="shared" si="80"/>
        <v>0</v>
      </c>
    </row>
    <row r="1674" spans="1:57" x14ac:dyDescent="0.3">
      <c r="A1674" s="23" t="s">
        <v>3366</v>
      </c>
      <c r="B1674" s="84" t="s">
        <v>3367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45">
        <v>44987</v>
      </c>
      <c r="AF1674" s="147">
        <v>46083</v>
      </c>
      <c r="AG1674" s="83">
        <v>27180.17</v>
      </c>
      <c r="AH1674" s="83">
        <v>1.5055555555555555</v>
      </c>
      <c r="AI1674" s="83">
        <v>3</v>
      </c>
      <c r="AJ1674" s="142">
        <v>6.1652999999999999E-2</v>
      </c>
      <c r="AK1674" s="79" t="s">
        <v>651</v>
      </c>
      <c r="AL1674" s="79" t="s">
        <v>652</v>
      </c>
      <c r="AM1674" s="154">
        <v>0</v>
      </c>
      <c r="AN1674" s="154">
        <v>0</v>
      </c>
      <c r="AO1674" s="154">
        <v>0</v>
      </c>
      <c r="AP1674" s="154">
        <v>0</v>
      </c>
      <c r="AQ1674" s="154">
        <v>0</v>
      </c>
      <c r="AR1674" s="154">
        <v>0</v>
      </c>
      <c r="AS1674" s="154">
        <v>0</v>
      </c>
      <c r="AT1674" s="154">
        <v>0</v>
      </c>
      <c r="AU1674" s="154">
        <v>0</v>
      </c>
      <c r="AV1674" s="154">
        <v>0</v>
      </c>
      <c r="AW1674" s="154">
        <v>0</v>
      </c>
      <c r="AX1674" s="154">
        <v>0</v>
      </c>
      <c r="AY1674" s="154">
        <v>0</v>
      </c>
      <c r="AZ1674" s="154">
        <v>0</v>
      </c>
      <c r="BA1674" s="154">
        <v>0</v>
      </c>
      <c r="BB1674" s="154">
        <v>0</v>
      </c>
      <c r="BC1674" s="22">
        <f t="shared" si="78"/>
        <v>0</v>
      </c>
      <c r="BD1674" s="22">
        <f t="shared" si="79"/>
        <v>0</v>
      </c>
      <c r="BE1674" s="22">
        <f t="shared" si="80"/>
        <v>0</v>
      </c>
    </row>
    <row r="1675" spans="1:57" x14ac:dyDescent="0.3">
      <c r="A1675" s="23" t="s">
        <v>3368</v>
      </c>
      <c r="B1675" s="84" t="s">
        <v>3369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45">
        <v>44987</v>
      </c>
      <c r="AF1675" s="147">
        <v>46083</v>
      </c>
      <c r="AG1675" s="83">
        <v>27096.25</v>
      </c>
      <c r="AH1675" s="83">
        <v>1.5055555555555555</v>
      </c>
      <c r="AI1675" s="83">
        <v>3</v>
      </c>
      <c r="AJ1675" s="142">
        <v>6.1652999999999999E-2</v>
      </c>
      <c r="AK1675" s="79" t="s">
        <v>651</v>
      </c>
      <c r="AL1675" s="79" t="s">
        <v>652</v>
      </c>
      <c r="AM1675" s="154">
        <v>0</v>
      </c>
      <c r="AN1675" s="154">
        <v>0</v>
      </c>
      <c r="AO1675" s="154">
        <v>0</v>
      </c>
      <c r="AP1675" s="154">
        <v>0</v>
      </c>
      <c r="AQ1675" s="154">
        <v>0</v>
      </c>
      <c r="AR1675" s="154">
        <v>0</v>
      </c>
      <c r="AS1675" s="154">
        <v>0</v>
      </c>
      <c r="AT1675" s="154">
        <v>0</v>
      </c>
      <c r="AU1675" s="154">
        <v>0</v>
      </c>
      <c r="AV1675" s="154">
        <v>0</v>
      </c>
      <c r="AW1675" s="154">
        <v>0</v>
      </c>
      <c r="AX1675" s="154">
        <v>0</v>
      </c>
      <c r="AY1675" s="154">
        <v>0</v>
      </c>
      <c r="AZ1675" s="154">
        <v>0</v>
      </c>
      <c r="BA1675" s="154">
        <v>0</v>
      </c>
      <c r="BB1675" s="154">
        <v>0</v>
      </c>
      <c r="BC1675" s="22">
        <f t="shared" si="78"/>
        <v>0</v>
      </c>
      <c r="BD1675" s="22">
        <f t="shared" si="79"/>
        <v>0</v>
      </c>
      <c r="BE1675" s="22">
        <f t="shared" si="80"/>
        <v>0</v>
      </c>
    </row>
    <row r="1676" spans="1:57" x14ac:dyDescent="0.3">
      <c r="A1676" s="23" t="s">
        <v>3370</v>
      </c>
      <c r="B1676" s="84" t="s">
        <v>3371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45">
        <v>44987</v>
      </c>
      <c r="AF1676" s="147">
        <v>46083</v>
      </c>
      <c r="AG1676" s="83">
        <v>27099.21</v>
      </c>
      <c r="AH1676" s="83">
        <v>1.5055555555555555</v>
      </c>
      <c r="AI1676" s="83">
        <v>3</v>
      </c>
      <c r="AJ1676" s="142">
        <v>6.1652999999999999E-2</v>
      </c>
      <c r="AK1676" s="79" t="s">
        <v>651</v>
      </c>
      <c r="AL1676" s="79" t="s">
        <v>652</v>
      </c>
      <c r="AM1676" s="154">
        <v>0</v>
      </c>
      <c r="AN1676" s="154">
        <v>0</v>
      </c>
      <c r="AO1676" s="154">
        <v>0</v>
      </c>
      <c r="AP1676" s="154">
        <v>0</v>
      </c>
      <c r="AQ1676" s="154">
        <v>0</v>
      </c>
      <c r="AR1676" s="154">
        <v>0</v>
      </c>
      <c r="AS1676" s="154">
        <v>0</v>
      </c>
      <c r="AT1676" s="154">
        <v>0</v>
      </c>
      <c r="AU1676" s="154">
        <v>0</v>
      </c>
      <c r="AV1676" s="154">
        <v>0</v>
      </c>
      <c r="AW1676" s="154">
        <v>0</v>
      </c>
      <c r="AX1676" s="154">
        <v>0</v>
      </c>
      <c r="AY1676" s="154">
        <v>0</v>
      </c>
      <c r="AZ1676" s="154">
        <v>0</v>
      </c>
      <c r="BA1676" s="154">
        <v>0</v>
      </c>
      <c r="BB1676" s="154">
        <v>0</v>
      </c>
      <c r="BC1676" s="22">
        <f t="shared" si="78"/>
        <v>0</v>
      </c>
      <c r="BD1676" s="22">
        <f t="shared" si="79"/>
        <v>0</v>
      </c>
      <c r="BE1676" s="22">
        <f t="shared" si="80"/>
        <v>0</v>
      </c>
    </row>
    <row r="1677" spans="1:57" x14ac:dyDescent="0.3">
      <c r="A1677" s="23" t="s">
        <v>3372</v>
      </c>
      <c r="B1677" s="84" t="s">
        <v>3373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45">
        <v>44987</v>
      </c>
      <c r="AF1677" s="147">
        <v>46083</v>
      </c>
      <c r="AG1677" s="83">
        <v>24182.68</v>
      </c>
      <c r="AH1677" s="83">
        <v>1.5055555555555555</v>
      </c>
      <c r="AI1677" s="83">
        <v>3</v>
      </c>
      <c r="AJ1677" s="142">
        <v>6.1652999999999999E-2</v>
      </c>
      <c r="AK1677" s="79" t="s">
        <v>651</v>
      </c>
      <c r="AL1677" s="79" t="s">
        <v>652</v>
      </c>
      <c r="AM1677" s="154">
        <v>0</v>
      </c>
      <c r="AN1677" s="154">
        <v>0</v>
      </c>
      <c r="AO1677" s="154">
        <v>0</v>
      </c>
      <c r="AP1677" s="154">
        <v>0</v>
      </c>
      <c r="AQ1677" s="154">
        <v>0</v>
      </c>
      <c r="AR1677" s="154">
        <v>0</v>
      </c>
      <c r="AS1677" s="154">
        <v>0</v>
      </c>
      <c r="AT1677" s="154">
        <v>0</v>
      </c>
      <c r="AU1677" s="154">
        <v>0</v>
      </c>
      <c r="AV1677" s="154">
        <v>0</v>
      </c>
      <c r="AW1677" s="154">
        <v>0</v>
      </c>
      <c r="AX1677" s="154">
        <v>0</v>
      </c>
      <c r="AY1677" s="154">
        <v>0</v>
      </c>
      <c r="AZ1677" s="154">
        <v>0</v>
      </c>
      <c r="BA1677" s="154">
        <v>0</v>
      </c>
      <c r="BB1677" s="154">
        <v>0</v>
      </c>
      <c r="BC1677" s="22">
        <f t="shared" si="78"/>
        <v>0</v>
      </c>
      <c r="BD1677" s="22">
        <f t="shared" si="79"/>
        <v>0</v>
      </c>
      <c r="BE1677" s="22">
        <f t="shared" si="80"/>
        <v>0</v>
      </c>
    </row>
    <row r="1678" spans="1:57" x14ac:dyDescent="0.3">
      <c r="A1678" s="23" t="s">
        <v>3374</v>
      </c>
      <c r="B1678" s="84" t="s">
        <v>3375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45">
        <v>44987</v>
      </c>
      <c r="AF1678" s="147">
        <v>46083</v>
      </c>
      <c r="AG1678" s="83">
        <v>29041.61</v>
      </c>
      <c r="AH1678" s="83">
        <v>1.5055555555555555</v>
      </c>
      <c r="AI1678" s="83">
        <v>3</v>
      </c>
      <c r="AJ1678" s="142">
        <v>6.1652999999999999E-2</v>
      </c>
      <c r="AK1678" s="79" t="s">
        <v>651</v>
      </c>
      <c r="AL1678" s="79" t="s">
        <v>652</v>
      </c>
      <c r="AM1678" s="154">
        <v>0</v>
      </c>
      <c r="AN1678" s="154">
        <v>0</v>
      </c>
      <c r="AO1678" s="154">
        <v>0</v>
      </c>
      <c r="AP1678" s="154">
        <v>0</v>
      </c>
      <c r="AQ1678" s="154">
        <v>0</v>
      </c>
      <c r="AR1678" s="154">
        <v>0</v>
      </c>
      <c r="AS1678" s="154">
        <v>0</v>
      </c>
      <c r="AT1678" s="154">
        <v>0</v>
      </c>
      <c r="AU1678" s="154">
        <v>0</v>
      </c>
      <c r="AV1678" s="154">
        <v>0</v>
      </c>
      <c r="AW1678" s="154">
        <v>0</v>
      </c>
      <c r="AX1678" s="154">
        <v>0</v>
      </c>
      <c r="AY1678" s="154">
        <v>0</v>
      </c>
      <c r="AZ1678" s="154">
        <v>0</v>
      </c>
      <c r="BA1678" s="154">
        <v>0</v>
      </c>
      <c r="BB1678" s="154">
        <v>0</v>
      </c>
      <c r="BC1678" s="22">
        <f t="shared" si="78"/>
        <v>0</v>
      </c>
      <c r="BD1678" s="22">
        <f t="shared" si="79"/>
        <v>0</v>
      </c>
      <c r="BE1678" s="22">
        <f t="shared" si="80"/>
        <v>0</v>
      </c>
    </row>
    <row r="1679" spans="1:57" x14ac:dyDescent="0.3">
      <c r="A1679" s="23" t="s">
        <v>3376</v>
      </c>
      <c r="B1679" s="84" t="s">
        <v>3377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45">
        <v>44987</v>
      </c>
      <c r="AF1679" s="147">
        <v>46083</v>
      </c>
      <c r="AG1679" s="83">
        <v>27099.21</v>
      </c>
      <c r="AH1679" s="83">
        <v>1.5055555555555555</v>
      </c>
      <c r="AI1679" s="83">
        <v>3</v>
      </c>
      <c r="AJ1679" s="142">
        <v>6.1652999999999999E-2</v>
      </c>
      <c r="AK1679" s="79" t="s">
        <v>651</v>
      </c>
      <c r="AL1679" s="79" t="s">
        <v>652</v>
      </c>
      <c r="AM1679" s="154">
        <v>0</v>
      </c>
      <c r="AN1679" s="154">
        <v>0</v>
      </c>
      <c r="AO1679" s="154">
        <v>0</v>
      </c>
      <c r="AP1679" s="154">
        <v>0</v>
      </c>
      <c r="AQ1679" s="154">
        <v>0</v>
      </c>
      <c r="AR1679" s="154">
        <v>0</v>
      </c>
      <c r="AS1679" s="154">
        <v>0</v>
      </c>
      <c r="AT1679" s="154">
        <v>0</v>
      </c>
      <c r="AU1679" s="154">
        <v>0</v>
      </c>
      <c r="AV1679" s="154">
        <v>0</v>
      </c>
      <c r="AW1679" s="154">
        <v>0</v>
      </c>
      <c r="AX1679" s="154">
        <v>0</v>
      </c>
      <c r="AY1679" s="154">
        <v>0</v>
      </c>
      <c r="AZ1679" s="154">
        <v>0</v>
      </c>
      <c r="BA1679" s="154">
        <v>0</v>
      </c>
      <c r="BB1679" s="154">
        <v>0</v>
      </c>
      <c r="BC1679" s="22">
        <f t="shared" si="78"/>
        <v>0</v>
      </c>
      <c r="BD1679" s="22">
        <f t="shared" si="79"/>
        <v>0</v>
      </c>
      <c r="BE1679" s="22">
        <f t="shared" si="80"/>
        <v>0</v>
      </c>
    </row>
    <row r="1680" spans="1:57" x14ac:dyDescent="0.3">
      <c r="A1680" s="23" t="s">
        <v>3378</v>
      </c>
      <c r="B1680" s="84" t="s">
        <v>3379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45">
        <v>44987</v>
      </c>
      <c r="AF1680" s="147">
        <v>46083</v>
      </c>
      <c r="AG1680" s="83">
        <v>19414.41</v>
      </c>
      <c r="AH1680" s="83">
        <v>1.5055555555555555</v>
      </c>
      <c r="AI1680" s="83">
        <v>3</v>
      </c>
      <c r="AJ1680" s="142">
        <v>6.1652999999999999E-2</v>
      </c>
      <c r="AK1680" s="79" t="s">
        <v>651</v>
      </c>
      <c r="AL1680" s="79" t="s">
        <v>652</v>
      </c>
      <c r="AM1680" s="154">
        <v>0</v>
      </c>
      <c r="AN1680" s="154">
        <v>0</v>
      </c>
      <c r="AO1680" s="154">
        <v>0</v>
      </c>
      <c r="AP1680" s="154">
        <v>0</v>
      </c>
      <c r="AQ1680" s="154">
        <v>0</v>
      </c>
      <c r="AR1680" s="154">
        <v>0</v>
      </c>
      <c r="AS1680" s="154">
        <v>0</v>
      </c>
      <c r="AT1680" s="154">
        <v>0</v>
      </c>
      <c r="AU1680" s="154">
        <v>0</v>
      </c>
      <c r="AV1680" s="154">
        <v>0</v>
      </c>
      <c r="AW1680" s="154">
        <v>0</v>
      </c>
      <c r="AX1680" s="154">
        <v>0</v>
      </c>
      <c r="AY1680" s="154">
        <v>0</v>
      </c>
      <c r="AZ1680" s="154">
        <v>0</v>
      </c>
      <c r="BA1680" s="154">
        <v>0</v>
      </c>
      <c r="BB1680" s="154">
        <v>0</v>
      </c>
      <c r="BC1680" s="22">
        <f t="shared" si="78"/>
        <v>0</v>
      </c>
      <c r="BD1680" s="22">
        <f t="shared" si="79"/>
        <v>0</v>
      </c>
      <c r="BE1680" s="22">
        <f t="shared" si="80"/>
        <v>0</v>
      </c>
    </row>
    <row r="1681" spans="1:57" x14ac:dyDescent="0.3">
      <c r="A1681" s="23" t="s">
        <v>3380</v>
      </c>
      <c r="B1681" s="84" t="s">
        <v>3381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45">
        <v>44987</v>
      </c>
      <c r="AF1681" s="147">
        <v>46083</v>
      </c>
      <c r="AG1681" s="83">
        <v>29121.61</v>
      </c>
      <c r="AH1681" s="83">
        <v>1.5055555555555555</v>
      </c>
      <c r="AI1681" s="83">
        <v>3</v>
      </c>
      <c r="AJ1681" s="142">
        <v>6.1652999999999999E-2</v>
      </c>
      <c r="AK1681" s="79" t="s">
        <v>651</v>
      </c>
      <c r="AL1681" s="79" t="s">
        <v>652</v>
      </c>
      <c r="AM1681" s="154">
        <v>0</v>
      </c>
      <c r="AN1681" s="154">
        <v>0</v>
      </c>
      <c r="AO1681" s="154">
        <v>0</v>
      </c>
      <c r="AP1681" s="154">
        <v>0</v>
      </c>
      <c r="AQ1681" s="154">
        <v>0</v>
      </c>
      <c r="AR1681" s="154">
        <v>0</v>
      </c>
      <c r="AS1681" s="154">
        <v>0</v>
      </c>
      <c r="AT1681" s="154">
        <v>0</v>
      </c>
      <c r="AU1681" s="154">
        <v>0</v>
      </c>
      <c r="AV1681" s="154">
        <v>0</v>
      </c>
      <c r="AW1681" s="154">
        <v>0</v>
      </c>
      <c r="AX1681" s="154">
        <v>0</v>
      </c>
      <c r="AY1681" s="154">
        <v>0</v>
      </c>
      <c r="AZ1681" s="154">
        <v>0</v>
      </c>
      <c r="BA1681" s="154">
        <v>0</v>
      </c>
      <c r="BB1681" s="154">
        <v>0</v>
      </c>
      <c r="BC1681" s="22">
        <f t="shared" si="78"/>
        <v>0</v>
      </c>
      <c r="BD1681" s="22">
        <f t="shared" si="79"/>
        <v>0</v>
      </c>
      <c r="BE1681" s="22">
        <f t="shared" si="80"/>
        <v>0</v>
      </c>
    </row>
    <row r="1682" spans="1:57" x14ac:dyDescent="0.3">
      <c r="A1682" s="23" t="s">
        <v>3382</v>
      </c>
      <c r="B1682" s="84" t="s">
        <v>3383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45">
        <v>44987</v>
      </c>
      <c r="AF1682" s="147">
        <v>46083</v>
      </c>
      <c r="AG1682" s="83">
        <v>29121.61</v>
      </c>
      <c r="AH1682" s="83">
        <v>1.5055555555555555</v>
      </c>
      <c r="AI1682" s="83">
        <v>3</v>
      </c>
      <c r="AJ1682" s="142">
        <v>6.1652999999999999E-2</v>
      </c>
      <c r="AK1682" s="79" t="s">
        <v>651</v>
      </c>
      <c r="AL1682" s="79" t="s">
        <v>652</v>
      </c>
      <c r="AM1682" s="154">
        <v>0</v>
      </c>
      <c r="AN1682" s="154">
        <v>0</v>
      </c>
      <c r="AO1682" s="154">
        <v>0</v>
      </c>
      <c r="AP1682" s="154">
        <v>0</v>
      </c>
      <c r="AQ1682" s="154">
        <v>0</v>
      </c>
      <c r="AR1682" s="154">
        <v>0</v>
      </c>
      <c r="AS1682" s="154">
        <v>0</v>
      </c>
      <c r="AT1682" s="154">
        <v>0</v>
      </c>
      <c r="AU1682" s="154">
        <v>0</v>
      </c>
      <c r="AV1682" s="154">
        <v>0</v>
      </c>
      <c r="AW1682" s="154">
        <v>0</v>
      </c>
      <c r="AX1682" s="154">
        <v>0</v>
      </c>
      <c r="AY1682" s="154">
        <v>0</v>
      </c>
      <c r="AZ1682" s="154">
        <v>0</v>
      </c>
      <c r="BA1682" s="154">
        <v>0</v>
      </c>
      <c r="BB1682" s="154">
        <v>0</v>
      </c>
      <c r="BC1682" s="22">
        <f t="shared" si="78"/>
        <v>0</v>
      </c>
      <c r="BD1682" s="22">
        <f t="shared" si="79"/>
        <v>0</v>
      </c>
      <c r="BE1682" s="22">
        <f t="shared" si="80"/>
        <v>0</v>
      </c>
    </row>
    <row r="1683" spans="1:57" x14ac:dyDescent="0.3">
      <c r="A1683" s="23" t="s">
        <v>3384</v>
      </c>
      <c r="B1683" s="84" t="s">
        <v>3385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45">
        <v>44987</v>
      </c>
      <c r="AF1683" s="147">
        <v>46083</v>
      </c>
      <c r="AG1683" s="83">
        <v>33975.21</v>
      </c>
      <c r="AH1683" s="83">
        <v>1.5055555555555555</v>
      </c>
      <c r="AI1683" s="83">
        <v>3</v>
      </c>
      <c r="AJ1683" s="142">
        <v>6.1652999999999999E-2</v>
      </c>
      <c r="AK1683" s="79" t="s">
        <v>651</v>
      </c>
      <c r="AL1683" s="79" t="s">
        <v>652</v>
      </c>
      <c r="AM1683" s="154">
        <v>0</v>
      </c>
      <c r="AN1683" s="154">
        <v>0</v>
      </c>
      <c r="AO1683" s="154">
        <v>0</v>
      </c>
      <c r="AP1683" s="154">
        <v>0</v>
      </c>
      <c r="AQ1683" s="154">
        <v>0</v>
      </c>
      <c r="AR1683" s="154">
        <v>0</v>
      </c>
      <c r="AS1683" s="154">
        <v>0</v>
      </c>
      <c r="AT1683" s="154">
        <v>0</v>
      </c>
      <c r="AU1683" s="154">
        <v>0</v>
      </c>
      <c r="AV1683" s="154">
        <v>0</v>
      </c>
      <c r="AW1683" s="154">
        <v>0</v>
      </c>
      <c r="AX1683" s="154">
        <v>0</v>
      </c>
      <c r="AY1683" s="154">
        <v>0</v>
      </c>
      <c r="AZ1683" s="154">
        <v>0</v>
      </c>
      <c r="BA1683" s="154">
        <v>0</v>
      </c>
      <c r="BB1683" s="154">
        <v>0</v>
      </c>
      <c r="BC1683" s="22">
        <f t="shared" si="78"/>
        <v>0</v>
      </c>
      <c r="BD1683" s="22">
        <f t="shared" si="79"/>
        <v>0</v>
      </c>
      <c r="BE1683" s="22">
        <f t="shared" si="80"/>
        <v>0</v>
      </c>
    </row>
    <row r="1684" spans="1:57" x14ac:dyDescent="0.3">
      <c r="A1684" s="23" t="s">
        <v>3386</v>
      </c>
      <c r="B1684" s="84" t="s">
        <v>3387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45">
        <v>44987</v>
      </c>
      <c r="AF1684" s="147">
        <v>46083</v>
      </c>
      <c r="AG1684" s="83">
        <v>24268.01</v>
      </c>
      <c r="AH1684" s="83">
        <v>1.5055555555555555</v>
      </c>
      <c r="AI1684" s="83">
        <v>3</v>
      </c>
      <c r="AJ1684" s="142">
        <v>6.1652999999999999E-2</v>
      </c>
      <c r="AK1684" s="79" t="s">
        <v>651</v>
      </c>
      <c r="AL1684" s="79" t="s">
        <v>652</v>
      </c>
      <c r="AM1684" s="154">
        <v>0</v>
      </c>
      <c r="AN1684" s="154">
        <v>0</v>
      </c>
      <c r="AO1684" s="154">
        <v>0</v>
      </c>
      <c r="AP1684" s="154">
        <v>0</v>
      </c>
      <c r="AQ1684" s="154">
        <v>0</v>
      </c>
      <c r="AR1684" s="154">
        <v>0</v>
      </c>
      <c r="AS1684" s="154">
        <v>0</v>
      </c>
      <c r="AT1684" s="154">
        <v>0</v>
      </c>
      <c r="AU1684" s="154">
        <v>0</v>
      </c>
      <c r="AV1684" s="154">
        <v>0</v>
      </c>
      <c r="AW1684" s="154">
        <v>0</v>
      </c>
      <c r="AX1684" s="154">
        <v>0</v>
      </c>
      <c r="AY1684" s="154">
        <v>0</v>
      </c>
      <c r="AZ1684" s="154">
        <v>0</v>
      </c>
      <c r="BA1684" s="154">
        <v>0</v>
      </c>
      <c r="BB1684" s="154">
        <v>0</v>
      </c>
      <c r="BC1684" s="22">
        <f t="shared" si="78"/>
        <v>0</v>
      </c>
      <c r="BD1684" s="22">
        <f t="shared" si="79"/>
        <v>0</v>
      </c>
      <c r="BE1684" s="22">
        <f t="shared" si="80"/>
        <v>0</v>
      </c>
    </row>
    <row r="1685" spans="1:57" x14ac:dyDescent="0.3">
      <c r="A1685" s="23" t="s">
        <v>3388</v>
      </c>
      <c r="B1685" s="84" t="s">
        <v>3389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45">
        <v>44987</v>
      </c>
      <c r="AF1685" s="147">
        <v>46083</v>
      </c>
      <c r="AG1685" s="83">
        <v>29122.31</v>
      </c>
      <c r="AH1685" s="83">
        <v>1.5055555555555555</v>
      </c>
      <c r="AI1685" s="83">
        <v>3</v>
      </c>
      <c r="AJ1685" s="142">
        <v>6.1652999999999999E-2</v>
      </c>
      <c r="AK1685" s="79" t="s">
        <v>651</v>
      </c>
      <c r="AL1685" s="79" t="s">
        <v>652</v>
      </c>
      <c r="AM1685" s="154">
        <v>0</v>
      </c>
      <c r="AN1685" s="154">
        <v>0</v>
      </c>
      <c r="AO1685" s="154">
        <v>0</v>
      </c>
      <c r="AP1685" s="154">
        <v>0</v>
      </c>
      <c r="AQ1685" s="154">
        <v>0</v>
      </c>
      <c r="AR1685" s="154">
        <v>0</v>
      </c>
      <c r="AS1685" s="154">
        <v>0</v>
      </c>
      <c r="AT1685" s="154">
        <v>0</v>
      </c>
      <c r="AU1685" s="154">
        <v>0</v>
      </c>
      <c r="AV1685" s="154">
        <v>0</v>
      </c>
      <c r="AW1685" s="154">
        <v>0</v>
      </c>
      <c r="AX1685" s="154">
        <v>0</v>
      </c>
      <c r="AY1685" s="154">
        <v>0</v>
      </c>
      <c r="AZ1685" s="154">
        <v>0</v>
      </c>
      <c r="BA1685" s="154">
        <v>0</v>
      </c>
      <c r="BB1685" s="154">
        <v>0</v>
      </c>
      <c r="BC1685" s="22">
        <f t="shared" si="78"/>
        <v>0</v>
      </c>
      <c r="BD1685" s="22">
        <f t="shared" si="79"/>
        <v>0</v>
      </c>
      <c r="BE1685" s="22">
        <f t="shared" si="80"/>
        <v>0</v>
      </c>
    </row>
    <row r="1686" spans="1:57" x14ac:dyDescent="0.3">
      <c r="A1686" s="23" t="s">
        <v>3390</v>
      </c>
      <c r="B1686" s="84" t="s">
        <v>3391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45">
        <v>44987</v>
      </c>
      <c r="AF1686" s="147">
        <v>46083</v>
      </c>
      <c r="AG1686" s="83">
        <v>38828.81</v>
      </c>
      <c r="AH1686" s="83">
        <v>1.5055555555555555</v>
      </c>
      <c r="AI1686" s="83">
        <v>3</v>
      </c>
      <c r="AJ1686" s="142">
        <v>6.1652999999999999E-2</v>
      </c>
      <c r="AK1686" s="79" t="s">
        <v>651</v>
      </c>
      <c r="AL1686" s="79" t="s">
        <v>652</v>
      </c>
      <c r="AM1686" s="154">
        <v>0</v>
      </c>
      <c r="AN1686" s="154">
        <v>0</v>
      </c>
      <c r="AO1686" s="154">
        <v>0</v>
      </c>
      <c r="AP1686" s="154">
        <v>0</v>
      </c>
      <c r="AQ1686" s="154">
        <v>0</v>
      </c>
      <c r="AR1686" s="154">
        <v>0</v>
      </c>
      <c r="AS1686" s="154">
        <v>0</v>
      </c>
      <c r="AT1686" s="154">
        <v>0</v>
      </c>
      <c r="AU1686" s="154">
        <v>0</v>
      </c>
      <c r="AV1686" s="154">
        <v>0</v>
      </c>
      <c r="AW1686" s="154">
        <v>0</v>
      </c>
      <c r="AX1686" s="154">
        <v>0</v>
      </c>
      <c r="AY1686" s="154">
        <v>0</v>
      </c>
      <c r="AZ1686" s="154">
        <v>0</v>
      </c>
      <c r="BA1686" s="154">
        <v>0</v>
      </c>
      <c r="BB1686" s="154">
        <v>0</v>
      </c>
      <c r="BC1686" s="22">
        <f t="shared" si="78"/>
        <v>0</v>
      </c>
      <c r="BD1686" s="22">
        <f t="shared" si="79"/>
        <v>0</v>
      </c>
      <c r="BE1686" s="22">
        <f t="shared" si="80"/>
        <v>0</v>
      </c>
    </row>
    <row r="1687" spans="1:57" x14ac:dyDescent="0.3">
      <c r="A1687" s="23" t="s">
        <v>3392</v>
      </c>
      <c r="B1687" s="84" t="s">
        <v>3393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5">
        <v>44987</v>
      </c>
      <c r="AF1687" s="147">
        <v>46083</v>
      </c>
      <c r="AG1687" s="83">
        <v>33880.480000000003</v>
      </c>
      <c r="AH1687" s="83">
        <v>1.5055555555555555</v>
      </c>
      <c r="AI1687" s="83">
        <v>3</v>
      </c>
      <c r="AJ1687" s="142">
        <v>6.1652999999999999E-2</v>
      </c>
      <c r="AK1687" s="79" t="s">
        <v>651</v>
      </c>
      <c r="AL1687" s="79" t="s">
        <v>652</v>
      </c>
      <c r="AM1687" s="154">
        <v>0</v>
      </c>
      <c r="AN1687" s="154">
        <v>0</v>
      </c>
      <c r="AO1687" s="154">
        <v>0</v>
      </c>
      <c r="AP1687" s="154">
        <v>0</v>
      </c>
      <c r="AQ1687" s="154">
        <v>0</v>
      </c>
      <c r="AR1687" s="154">
        <v>0</v>
      </c>
      <c r="AS1687" s="154">
        <v>0</v>
      </c>
      <c r="AT1687" s="154">
        <v>0</v>
      </c>
      <c r="AU1687" s="154">
        <v>0</v>
      </c>
      <c r="AV1687" s="154">
        <v>0</v>
      </c>
      <c r="AW1687" s="154">
        <v>0</v>
      </c>
      <c r="AX1687" s="154">
        <v>0</v>
      </c>
      <c r="AY1687" s="154">
        <v>0</v>
      </c>
      <c r="AZ1687" s="154">
        <v>0</v>
      </c>
      <c r="BA1687" s="154">
        <v>0</v>
      </c>
      <c r="BB1687" s="154">
        <v>0</v>
      </c>
      <c r="BC1687" s="22">
        <f t="shared" si="78"/>
        <v>0</v>
      </c>
      <c r="BD1687" s="22">
        <f t="shared" si="79"/>
        <v>0</v>
      </c>
      <c r="BE1687" s="22">
        <f t="shared" si="80"/>
        <v>0</v>
      </c>
    </row>
    <row r="1688" spans="1:57" x14ac:dyDescent="0.3">
      <c r="A1688" s="23" t="s">
        <v>3394</v>
      </c>
      <c r="B1688" s="84" t="s">
        <v>3395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45">
        <v>44987</v>
      </c>
      <c r="AF1688" s="147">
        <v>46083</v>
      </c>
      <c r="AG1688" s="83">
        <v>29023.95</v>
      </c>
      <c r="AH1688" s="83">
        <v>1.5055555555555555</v>
      </c>
      <c r="AI1688" s="83">
        <v>3</v>
      </c>
      <c r="AJ1688" s="142">
        <v>6.1652999999999999E-2</v>
      </c>
      <c r="AK1688" s="79" t="s">
        <v>651</v>
      </c>
      <c r="AL1688" s="79" t="s">
        <v>652</v>
      </c>
      <c r="AM1688" s="154">
        <v>0</v>
      </c>
      <c r="AN1688" s="154">
        <v>0</v>
      </c>
      <c r="AO1688" s="154">
        <v>0</v>
      </c>
      <c r="AP1688" s="154">
        <v>0</v>
      </c>
      <c r="AQ1688" s="154">
        <v>0</v>
      </c>
      <c r="AR1688" s="154">
        <v>0</v>
      </c>
      <c r="AS1688" s="154">
        <v>0</v>
      </c>
      <c r="AT1688" s="154">
        <v>0</v>
      </c>
      <c r="AU1688" s="154">
        <v>0</v>
      </c>
      <c r="AV1688" s="154">
        <v>0</v>
      </c>
      <c r="AW1688" s="154">
        <v>0</v>
      </c>
      <c r="AX1688" s="154">
        <v>0</v>
      </c>
      <c r="AY1688" s="154">
        <v>0</v>
      </c>
      <c r="AZ1688" s="154">
        <v>0</v>
      </c>
      <c r="BA1688" s="154">
        <v>0</v>
      </c>
      <c r="BB1688" s="154">
        <v>0</v>
      </c>
      <c r="BC1688" s="22">
        <f t="shared" si="78"/>
        <v>0</v>
      </c>
      <c r="BD1688" s="22">
        <f t="shared" si="79"/>
        <v>0</v>
      </c>
      <c r="BE1688" s="22">
        <f t="shared" si="80"/>
        <v>0</v>
      </c>
    </row>
    <row r="1689" spans="1:57" x14ac:dyDescent="0.3">
      <c r="A1689" s="23" t="s">
        <v>3396</v>
      </c>
      <c r="B1689" s="84" t="s">
        <v>3397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45">
        <v>44987</v>
      </c>
      <c r="AF1689" s="147">
        <v>46083</v>
      </c>
      <c r="AG1689" s="83">
        <v>29023.95</v>
      </c>
      <c r="AH1689" s="83">
        <v>1.5055555555555555</v>
      </c>
      <c r="AI1689" s="83">
        <v>3</v>
      </c>
      <c r="AJ1689" s="142">
        <v>6.1652999999999999E-2</v>
      </c>
      <c r="AK1689" s="79" t="s">
        <v>651</v>
      </c>
      <c r="AL1689" s="79" t="s">
        <v>652</v>
      </c>
      <c r="AM1689" s="154">
        <v>0</v>
      </c>
      <c r="AN1689" s="154">
        <v>0</v>
      </c>
      <c r="AO1689" s="154">
        <v>0</v>
      </c>
      <c r="AP1689" s="154">
        <v>0</v>
      </c>
      <c r="AQ1689" s="154">
        <v>0</v>
      </c>
      <c r="AR1689" s="154">
        <v>0</v>
      </c>
      <c r="AS1689" s="154">
        <v>0</v>
      </c>
      <c r="AT1689" s="154">
        <v>0</v>
      </c>
      <c r="AU1689" s="154">
        <v>0</v>
      </c>
      <c r="AV1689" s="154">
        <v>0</v>
      </c>
      <c r="AW1689" s="154">
        <v>0</v>
      </c>
      <c r="AX1689" s="154">
        <v>0</v>
      </c>
      <c r="AY1689" s="154">
        <v>0</v>
      </c>
      <c r="AZ1689" s="154">
        <v>0</v>
      </c>
      <c r="BA1689" s="154">
        <v>0</v>
      </c>
      <c r="BB1689" s="154">
        <v>0</v>
      </c>
      <c r="BC1689" s="22">
        <f t="shared" si="78"/>
        <v>0</v>
      </c>
      <c r="BD1689" s="22">
        <f t="shared" si="79"/>
        <v>0</v>
      </c>
      <c r="BE1689" s="22">
        <f t="shared" si="80"/>
        <v>0</v>
      </c>
    </row>
    <row r="1690" spans="1:57" x14ac:dyDescent="0.3">
      <c r="A1690" s="23" t="s">
        <v>3398</v>
      </c>
      <c r="B1690" s="84" t="s">
        <v>3399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45">
        <v>44987</v>
      </c>
      <c r="AF1690" s="147">
        <v>46083</v>
      </c>
      <c r="AG1690" s="83">
        <v>29045.4</v>
      </c>
      <c r="AH1690" s="83">
        <v>1.5055555555555555</v>
      </c>
      <c r="AI1690" s="83">
        <v>3</v>
      </c>
      <c r="AJ1690" s="142">
        <v>6.1652999999999999E-2</v>
      </c>
      <c r="AK1690" s="79" t="s">
        <v>651</v>
      </c>
      <c r="AL1690" s="79" t="s">
        <v>652</v>
      </c>
      <c r="AM1690" s="154">
        <v>0</v>
      </c>
      <c r="AN1690" s="154">
        <v>0</v>
      </c>
      <c r="AO1690" s="154">
        <v>0</v>
      </c>
      <c r="AP1690" s="154">
        <v>0</v>
      </c>
      <c r="AQ1690" s="154">
        <v>0</v>
      </c>
      <c r="AR1690" s="154">
        <v>0</v>
      </c>
      <c r="AS1690" s="154">
        <v>0</v>
      </c>
      <c r="AT1690" s="154">
        <v>0</v>
      </c>
      <c r="AU1690" s="154">
        <v>0</v>
      </c>
      <c r="AV1690" s="154">
        <v>0</v>
      </c>
      <c r="AW1690" s="154">
        <v>0</v>
      </c>
      <c r="AX1690" s="154">
        <v>0</v>
      </c>
      <c r="AY1690" s="154">
        <v>0</v>
      </c>
      <c r="AZ1690" s="154">
        <v>0</v>
      </c>
      <c r="BA1690" s="154">
        <v>0</v>
      </c>
      <c r="BB1690" s="154">
        <v>0</v>
      </c>
      <c r="BC1690" s="22">
        <f t="shared" si="78"/>
        <v>0</v>
      </c>
      <c r="BD1690" s="22">
        <f t="shared" si="79"/>
        <v>0</v>
      </c>
      <c r="BE1690" s="22">
        <f t="shared" si="80"/>
        <v>0</v>
      </c>
    </row>
    <row r="1691" spans="1:57" x14ac:dyDescent="0.3">
      <c r="A1691" s="23" t="s">
        <v>3400</v>
      </c>
      <c r="B1691" s="84" t="s">
        <v>3401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5">
        <v>44987</v>
      </c>
      <c r="AF1691" s="147">
        <v>46083</v>
      </c>
      <c r="AG1691" s="83">
        <v>38734.050000000003</v>
      </c>
      <c r="AH1691" s="83">
        <v>1.5055555555555555</v>
      </c>
      <c r="AI1691" s="83">
        <v>3</v>
      </c>
      <c r="AJ1691" s="142">
        <v>6.1652999999999999E-2</v>
      </c>
      <c r="AK1691" s="79" t="s">
        <v>651</v>
      </c>
      <c r="AL1691" s="79" t="s">
        <v>652</v>
      </c>
      <c r="AM1691" s="154">
        <v>0</v>
      </c>
      <c r="AN1691" s="154">
        <v>0</v>
      </c>
      <c r="AO1691" s="154">
        <v>0</v>
      </c>
      <c r="AP1691" s="154">
        <v>0</v>
      </c>
      <c r="AQ1691" s="154">
        <v>0</v>
      </c>
      <c r="AR1691" s="154">
        <v>0</v>
      </c>
      <c r="AS1691" s="154">
        <v>0</v>
      </c>
      <c r="AT1691" s="154">
        <v>0</v>
      </c>
      <c r="AU1691" s="154">
        <v>0</v>
      </c>
      <c r="AV1691" s="154">
        <v>0</v>
      </c>
      <c r="AW1691" s="154">
        <v>0</v>
      </c>
      <c r="AX1691" s="154">
        <v>0</v>
      </c>
      <c r="AY1691" s="154">
        <v>0</v>
      </c>
      <c r="AZ1691" s="154">
        <v>0</v>
      </c>
      <c r="BA1691" s="154">
        <v>0</v>
      </c>
      <c r="BB1691" s="154">
        <v>0</v>
      </c>
      <c r="BC1691" s="22">
        <f t="shared" si="78"/>
        <v>0</v>
      </c>
      <c r="BD1691" s="22">
        <f t="shared" si="79"/>
        <v>0</v>
      </c>
      <c r="BE1691" s="22">
        <f t="shared" si="80"/>
        <v>0</v>
      </c>
    </row>
    <row r="1692" spans="1:57" x14ac:dyDescent="0.3">
      <c r="A1692" s="23" t="s">
        <v>3402</v>
      </c>
      <c r="B1692" s="84" t="s">
        <v>3403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3404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7770146.7500000019</v>
      </c>
      <c r="X1692" s="77">
        <v>0</v>
      </c>
      <c r="Y1692" s="77">
        <v>73303.27</v>
      </c>
      <c r="Z1692" s="77">
        <v>56678.05</v>
      </c>
      <c r="AA1692" s="77">
        <v>0</v>
      </c>
      <c r="AB1692" s="77">
        <v>0</v>
      </c>
      <c r="AC1692" s="77">
        <v>0</v>
      </c>
      <c r="AD1692" s="77">
        <v>7696843.4800000023</v>
      </c>
      <c r="AE1692" s="145">
        <v>45351</v>
      </c>
      <c r="AF1692" s="147">
        <v>48720</v>
      </c>
      <c r="AG1692" s="83">
        <v>8136663.0999999996</v>
      </c>
      <c r="AH1692" s="83">
        <v>8.8472222222222214</v>
      </c>
      <c r="AI1692" s="83">
        <v>9.3583333333333325</v>
      </c>
      <c r="AJ1692" s="142">
        <v>8.4708000000000006E-2</v>
      </c>
      <c r="AK1692" s="79" t="s">
        <v>651</v>
      </c>
      <c r="AL1692" s="79" t="s">
        <v>652</v>
      </c>
      <c r="AM1692" s="154">
        <v>73303.27</v>
      </c>
      <c r="AN1692" s="154">
        <v>73303.27</v>
      </c>
      <c r="AO1692" s="154">
        <v>73303.27</v>
      </c>
      <c r="AP1692" s="154">
        <v>73303.27</v>
      </c>
      <c r="AQ1692" s="154">
        <v>73303.27</v>
      </c>
      <c r="AR1692" s="154">
        <v>73303.27</v>
      </c>
      <c r="AS1692" s="154">
        <v>73303.27</v>
      </c>
      <c r="AT1692" s="154">
        <v>73303.27</v>
      </c>
      <c r="AU1692" s="154">
        <v>73303.27</v>
      </c>
      <c r="AV1692" s="154">
        <v>73303.27</v>
      </c>
      <c r="AW1692" s="154">
        <v>73303.27</v>
      </c>
      <c r="AX1692" s="154">
        <v>73303.27</v>
      </c>
      <c r="AY1692" s="154">
        <v>73303.27</v>
      </c>
      <c r="AZ1692" s="154">
        <v>73303.27</v>
      </c>
      <c r="BA1692" s="154">
        <v>73303.27</v>
      </c>
      <c r="BB1692" s="154">
        <v>73303.27</v>
      </c>
      <c r="BC1692" s="22">
        <f t="shared" si="78"/>
        <v>293213.08</v>
      </c>
      <c r="BD1692" s="22">
        <f t="shared" si="79"/>
        <v>879639.24000000011</v>
      </c>
      <c r="BE1692" s="22">
        <f t="shared" si="80"/>
        <v>1172852.32</v>
      </c>
    </row>
    <row r="1693" spans="1:57" x14ac:dyDescent="0.3">
      <c r="A1693" s="23" t="s">
        <v>3405</v>
      </c>
      <c r="B1693" s="84" t="s">
        <v>3406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3404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5">
        <v>44987</v>
      </c>
      <c r="AF1693" s="147">
        <v>46083</v>
      </c>
      <c r="AG1693" s="83">
        <v>6391228.6299999999</v>
      </c>
      <c r="AH1693" s="83">
        <v>1.5055555555555555</v>
      </c>
      <c r="AI1693" s="83">
        <v>3</v>
      </c>
      <c r="AJ1693" s="142">
        <v>6.1652999999999999E-2</v>
      </c>
      <c r="AK1693" s="79" t="s">
        <v>651</v>
      </c>
      <c r="AL1693" s="79" t="s">
        <v>652</v>
      </c>
      <c r="AM1693" s="154">
        <v>0</v>
      </c>
      <c r="AN1693" s="154">
        <v>0</v>
      </c>
      <c r="AO1693" s="154">
        <v>0</v>
      </c>
      <c r="AP1693" s="154">
        <v>0</v>
      </c>
      <c r="AQ1693" s="154">
        <v>0</v>
      </c>
      <c r="AR1693" s="154">
        <v>0</v>
      </c>
      <c r="AS1693" s="154">
        <v>0</v>
      </c>
      <c r="AT1693" s="154">
        <v>0</v>
      </c>
      <c r="AU1693" s="154">
        <v>0</v>
      </c>
      <c r="AV1693" s="154">
        <v>0</v>
      </c>
      <c r="AW1693" s="154">
        <v>0</v>
      </c>
      <c r="AX1693" s="154">
        <v>0</v>
      </c>
      <c r="AY1693" s="154">
        <v>0</v>
      </c>
      <c r="AZ1693" s="154">
        <v>0</v>
      </c>
      <c r="BA1693" s="154">
        <v>0</v>
      </c>
      <c r="BB1693" s="154">
        <v>0</v>
      </c>
      <c r="BC1693" s="22">
        <f t="shared" si="78"/>
        <v>0</v>
      </c>
      <c r="BD1693" s="22">
        <f t="shared" si="79"/>
        <v>0</v>
      </c>
      <c r="BE1693" s="22">
        <f t="shared" si="80"/>
        <v>0</v>
      </c>
    </row>
    <row r="1694" spans="1:57" x14ac:dyDescent="0.3">
      <c r="A1694" s="23" t="s">
        <v>3407</v>
      </c>
      <c r="B1694" s="84" t="s">
        <v>3408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3409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45">
        <v>44987</v>
      </c>
      <c r="AF1694" s="147">
        <v>46083</v>
      </c>
      <c r="AG1694" s="83">
        <v>4646056.34</v>
      </c>
      <c r="AH1694" s="83">
        <v>1.5055555555555555</v>
      </c>
      <c r="AI1694" s="83">
        <v>3</v>
      </c>
      <c r="AJ1694" s="142">
        <v>6.1652999999999999E-2</v>
      </c>
      <c r="AK1694" s="79" t="s">
        <v>651</v>
      </c>
      <c r="AL1694" s="79" t="s">
        <v>652</v>
      </c>
      <c r="AM1694" s="154">
        <v>0</v>
      </c>
      <c r="AN1694" s="154">
        <v>0</v>
      </c>
      <c r="AO1694" s="154">
        <v>0</v>
      </c>
      <c r="AP1694" s="154">
        <v>0</v>
      </c>
      <c r="AQ1694" s="154">
        <v>0</v>
      </c>
      <c r="AR1694" s="154">
        <v>0</v>
      </c>
      <c r="AS1694" s="154">
        <v>0</v>
      </c>
      <c r="AT1694" s="154">
        <v>0</v>
      </c>
      <c r="AU1694" s="154">
        <v>0</v>
      </c>
      <c r="AV1694" s="154">
        <v>0</v>
      </c>
      <c r="AW1694" s="154">
        <v>0</v>
      </c>
      <c r="AX1694" s="154">
        <v>0</v>
      </c>
      <c r="AY1694" s="154">
        <v>0</v>
      </c>
      <c r="AZ1694" s="154">
        <v>0</v>
      </c>
      <c r="BA1694" s="154">
        <v>0</v>
      </c>
      <c r="BB1694" s="154">
        <v>0</v>
      </c>
      <c r="BC1694" s="22">
        <f t="shared" si="78"/>
        <v>0</v>
      </c>
      <c r="BD1694" s="22">
        <f t="shared" si="79"/>
        <v>0</v>
      </c>
      <c r="BE1694" s="22">
        <f t="shared" si="80"/>
        <v>0</v>
      </c>
    </row>
    <row r="1695" spans="1:57" x14ac:dyDescent="0.3">
      <c r="A1695" s="23" t="s">
        <v>3410</v>
      </c>
      <c r="B1695" s="84" t="s">
        <v>3411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3412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5">
        <v>44987</v>
      </c>
      <c r="AF1695" s="147">
        <v>46083</v>
      </c>
      <c r="AG1695" s="83">
        <v>6166648.9900000002</v>
      </c>
      <c r="AH1695" s="83">
        <v>1.5055555555555555</v>
      </c>
      <c r="AI1695" s="83">
        <v>3</v>
      </c>
      <c r="AJ1695" s="142">
        <v>6.1652999999999999E-2</v>
      </c>
      <c r="AK1695" s="79" t="s">
        <v>651</v>
      </c>
      <c r="AL1695" s="79" t="s">
        <v>652</v>
      </c>
      <c r="AM1695" s="154">
        <v>0</v>
      </c>
      <c r="AN1695" s="154">
        <v>0</v>
      </c>
      <c r="AO1695" s="154">
        <v>0</v>
      </c>
      <c r="AP1695" s="154">
        <v>0</v>
      </c>
      <c r="AQ1695" s="154">
        <v>0</v>
      </c>
      <c r="AR1695" s="154">
        <v>0</v>
      </c>
      <c r="AS1695" s="154">
        <v>0</v>
      </c>
      <c r="AT1695" s="154">
        <v>0</v>
      </c>
      <c r="AU1695" s="154">
        <v>0</v>
      </c>
      <c r="AV1695" s="154">
        <v>0</v>
      </c>
      <c r="AW1695" s="154">
        <v>0</v>
      </c>
      <c r="AX1695" s="154">
        <v>0</v>
      </c>
      <c r="AY1695" s="154">
        <v>0</v>
      </c>
      <c r="AZ1695" s="154">
        <v>0</v>
      </c>
      <c r="BA1695" s="154">
        <v>0</v>
      </c>
      <c r="BB1695" s="154">
        <v>0</v>
      </c>
      <c r="BC1695" s="22">
        <f t="shared" si="78"/>
        <v>0</v>
      </c>
      <c r="BD1695" s="22">
        <f t="shared" si="79"/>
        <v>0</v>
      </c>
      <c r="BE1695" s="22">
        <f t="shared" si="80"/>
        <v>0</v>
      </c>
    </row>
    <row r="1696" spans="1:57" x14ac:dyDescent="0.3">
      <c r="A1696" s="23" t="s">
        <v>3413</v>
      </c>
      <c r="B1696" s="84" t="s">
        <v>3414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3415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5">
        <v>44987</v>
      </c>
      <c r="AF1696" s="147">
        <v>46083</v>
      </c>
      <c r="AG1696" s="83">
        <v>6718186.1900000004</v>
      </c>
      <c r="AH1696" s="83">
        <v>1.5055555555555555</v>
      </c>
      <c r="AI1696" s="83">
        <v>3</v>
      </c>
      <c r="AJ1696" s="142">
        <v>6.1652999999999999E-2</v>
      </c>
      <c r="AK1696" s="79" t="s">
        <v>651</v>
      </c>
      <c r="AL1696" s="79" t="s">
        <v>652</v>
      </c>
      <c r="AM1696" s="154">
        <v>0</v>
      </c>
      <c r="AN1696" s="154">
        <v>0</v>
      </c>
      <c r="AO1696" s="154">
        <v>0</v>
      </c>
      <c r="AP1696" s="154">
        <v>0</v>
      </c>
      <c r="AQ1696" s="154">
        <v>0</v>
      </c>
      <c r="AR1696" s="154">
        <v>0</v>
      </c>
      <c r="AS1696" s="154">
        <v>0</v>
      </c>
      <c r="AT1696" s="154">
        <v>0</v>
      </c>
      <c r="AU1696" s="154">
        <v>0</v>
      </c>
      <c r="AV1696" s="154">
        <v>0</v>
      </c>
      <c r="AW1696" s="154">
        <v>0</v>
      </c>
      <c r="AX1696" s="154">
        <v>0</v>
      </c>
      <c r="AY1696" s="154">
        <v>0</v>
      </c>
      <c r="AZ1696" s="154">
        <v>0</v>
      </c>
      <c r="BA1696" s="154">
        <v>0</v>
      </c>
      <c r="BB1696" s="154">
        <v>0</v>
      </c>
      <c r="BC1696" s="22">
        <f t="shared" si="78"/>
        <v>0</v>
      </c>
      <c r="BD1696" s="22">
        <f t="shared" si="79"/>
        <v>0</v>
      </c>
      <c r="BE1696" s="22">
        <f t="shared" si="80"/>
        <v>0</v>
      </c>
    </row>
    <row r="1697" spans="1:57" x14ac:dyDescent="0.3">
      <c r="A1697" s="23" t="s">
        <v>3416</v>
      </c>
      <c r="B1697" s="84" t="s">
        <v>3417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3418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5">
        <v>44987</v>
      </c>
      <c r="AF1697" s="147">
        <v>46083</v>
      </c>
      <c r="AG1697" s="83">
        <v>8368829.6399999997</v>
      </c>
      <c r="AH1697" s="83">
        <v>1.5055555555555555</v>
      </c>
      <c r="AI1697" s="83">
        <v>3</v>
      </c>
      <c r="AJ1697" s="142">
        <v>6.1652999999999999E-2</v>
      </c>
      <c r="AK1697" s="79" t="s">
        <v>651</v>
      </c>
      <c r="AL1697" s="79" t="s">
        <v>652</v>
      </c>
      <c r="AM1697" s="154">
        <v>0</v>
      </c>
      <c r="AN1697" s="154">
        <v>0</v>
      </c>
      <c r="AO1697" s="154">
        <v>0</v>
      </c>
      <c r="AP1697" s="154">
        <v>0</v>
      </c>
      <c r="AQ1697" s="154">
        <v>0</v>
      </c>
      <c r="AR1697" s="154">
        <v>0</v>
      </c>
      <c r="AS1697" s="154">
        <v>0</v>
      </c>
      <c r="AT1697" s="154">
        <v>0</v>
      </c>
      <c r="AU1697" s="154">
        <v>0</v>
      </c>
      <c r="AV1697" s="154">
        <v>0</v>
      </c>
      <c r="AW1697" s="154">
        <v>0</v>
      </c>
      <c r="AX1697" s="154">
        <v>0</v>
      </c>
      <c r="AY1697" s="154">
        <v>0</v>
      </c>
      <c r="AZ1697" s="154">
        <v>0</v>
      </c>
      <c r="BA1697" s="154">
        <v>0</v>
      </c>
      <c r="BB1697" s="154">
        <v>0</v>
      </c>
      <c r="BC1697" s="22">
        <f t="shared" si="78"/>
        <v>0</v>
      </c>
      <c r="BD1697" s="22">
        <f t="shared" si="79"/>
        <v>0</v>
      </c>
      <c r="BE1697" s="22">
        <f t="shared" si="80"/>
        <v>0</v>
      </c>
    </row>
    <row r="1698" spans="1:57" x14ac:dyDescent="0.3">
      <c r="A1698" s="23" t="s">
        <v>3419</v>
      </c>
      <c r="B1698" s="84" t="s">
        <v>3420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3421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5">
        <v>44987</v>
      </c>
      <c r="AF1698" s="147">
        <v>46083</v>
      </c>
      <c r="AG1698" s="83">
        <v>22595766.530000001</v>
      </c>
      <c r="AH1698" s="83">
        <v>1.5055555555555555</v>
      </c>
      <c r="AI1698" s="83">
        <v>3</v>
      </c>
      <c r="AJ1698" s="142">
        <v>6.1652999999999999E-2</v>
      </c>
      <c r="AK1698" s="79" t="s">
        <v>651</v>
      </c>
      <c r="AL1698" s="79" t="s">
        <v>652</v>
      </c>
      <c r="AM1698" s="154">
        <v>0</v>
      </c>
      <c r="AN1698" s="154">
        <v>0</v>
      </c>
      <c r="AO1698" s="154">
        <v>0</v>
      </c>
      <c r="AP1698" s="154">
        <v>0</v>
      </c>
      <c r="AQ1698" s="154">
        <v>0</v>
      </c>
      <c r="AR1698" s="154">
        <v>0</v>
      </c>
      <c r="AS1698" s="154">
        <v>0</v>
      </c>
      <c r="AT1698" s="154">
        <v>0</v>
      </c>
      <c r="AU1698" s="154">
        <v>0</v>
      </c>
      <c r="AV1698" s="154">
        <v>0</v>
      </c>
      <c r="AW1698" s="154">
        <v>0</v>
      </c>
      <c r="AX1698" s="154">
        <v>0</v>
      </c>
      <c r="AY1698" s="154">
        <v>0</v>
      </c>
      <c r="AZ1698" s="154">
        <v>0</v>
      </c>
      <c r="BA1698" s="154">
        <v>0</v>
      </c>
      <c r="BB1698" s="154">
        <v>0</v>
      </c>
      <c r="BC1698" s="22">
        <f t="shared" si="78"/>
        <v>0</v>
      </c>
      <c r="BD1698" s="22">
        <f t="shared" si="79"/>
        <v>0</v>
      </c>
      <c r="BE1698" s="22">
        <f t="shared" si="80"/>
        <v>0</v>
      </c>
    </row>
    <row r="1699" spans="1:57" x14ac:dyDescent="0.3">
      <c r="A1699" s="23" t="s">
        <v>3422</v>
      </c>
      <c r="B1699" s="84" t="s">
        <v>3423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3424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45">
        <v>44987</v>
      </c>
      <c r="AF1699" s="147">
        <v>46083</v>
      </c>
      <c r="AG1699" s="83">
        <v>3886656.82</v>
      </c>
      <c r="AH1699" s="83">
        <v>1.5055555555555555</v>
      </c>
      <c r="AI1699" s="83">
        <v>3</v>
      </c>
      <c r="AJ1699" s="142">
        <v>6.1652999999999999E-2</v>
      </c>
      <c r="AK1699" s="79" t="s">
        <v>651</v>
      </c>
      <c r="AL1699" s="79" t="s">
        <v>652</v>
      </c>
      <c r="AM1699" s="154">
        <v>0</v>
      </c>
      <c r="AN1699" s="154">
        <v>0</v>
      </c>
      <c r="AO1699" s="154">
        <v>0</v>
      </c>
      <c r="AP1699" s="154">
        <v>0</v>
      </c>
      <c r="AQ1699" s="154">
        <v>0</v>
      </c>
      <c r="AR1699" s="154">
        <v>0</v>
      </c>
      <c r="AS1699" s="154">
        <v>0</v>
      </c>
      <c r="AT1699" s="154">
        <v>0</v>
      </c>
      <c r="AU1699" s="154">
        <v>0</v>
      </c>
      <c r="AV1699" s="154">
        <v>0</v>
      </c>
      <c r="AW1699" s="154">
        <v>0</v>
      </c>
      <c r="AX1699" s="154">
        <v>0</v>
      </c>
      <c r="AY1699" s="154">
        <v>0</v>
      </c>
      <c r="AZ1699" s="154">
        <v>0</v>
      </c>
      <c r="BA1699" s="154">
        <v>0</v>
      </c>
      <c r="BB1699" s="154">
        <v>0</v>
      </c>
      <c r="BC1699" s="22">
        <f t="shared" si="78"/>
        <v>0</v>
      </c>
      <c r="BD1699" s="22">
        <f t="shared" si="79"/>
        <v>0</v>
      </c>
      <c r="BE1699" s="22">
        <f t="shared" si="80"/>
        <v>0</v>
      </c>
    </row>
    <row r="1700" spans="1:57" x14ac:dyDescent="0.3">
      <c r="A1700" s="23" t="s">
        <v>3425</v>
      </c>
      <c r="B1700" s="84" t="s">
        <v>3426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3427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45">
        <v>44987</v>
      </c>
      <c r="AF1700" s="147">
        <v>46083</v>
      </c>
      <c r="AG1700" s="83">
        <v>1113810.49</v>
      </c>
      <c r="AH1700" s="83">
        <v>1.5055555555555555</v>
      </c>
      <c r="AI1700" s="83">
        <v>3</v>
      </c>
      <c r="AJ1700" s="142">
        <v>6.1652999999999999E-2</v>
      </c>
      <c r="AK1700" s="79" t="s">
        <v>651</v>
      </c>
      <c r="AL1700" s="79" t="s">
        <v>652</v>
      </c>
      <c r="AM1700" s="154">
        <v>0</v>
      </c>
      <c r="AN1700" s="154">
        <v>0</v>
      </c>
      <c r="AO1700" s="154">
        <v>0</v>
      </c>
      <c r="AP1700" s="154">
        <v>0</v>
      </c>
      <c r="AQ1700" s="154">
        <v>0</v>
      </c>
      <c r="AR1700" s="154">
        <v>0</v>
      </c>
      <c r="AS1700" s="154">
        <v>0</v>
      </c>
      <c r="AT1700" s="154">
        <v>0</v>
      </c>
      <c r="AU1700" s="154">
        <v>0</v>
      </c>
      <c r="AV1700" s="154">
        <v>0</v>
      </c>
      <c r="AW1700" s="154">
        <v>0</v>
      </c>
      <c r="AX1700" s="154">
        <v>0</v>
      </c>
      <c r="AY1700" s="154">
        <v>0</v>
      </c>
      <c r="AZ1700" s="154">
        <v>0</v>
      </c>
      <c r="BA1700" s="154">
        <v>0</v>
      </c>
      <c r="BB1700" s="154">
        <v>0</v>
      </c>
      <c r="BC1700" s="22">
        <f t="shared" si="78"/>
        <v>0</v>
      </c>
      <c r="BD1700" s="22">
        <f t="shared" si="79"/>
        <v>0</v>
      </c>
      <c r="BE1700" s="22">
        <f t="shared" si="80"/>
        <v>0</v>
      </c>
    </row>
    <row r="1701" spans="1:57" x14ac:dyDescent="0.3">
      <c r="A1701" s="23" t="s">
        <v>3432</v>
      </c>
      <c r="B1701" s="84" t="s">
        <v>3433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5">
        <v>45370</v>
      </c>
      <c r="AF1701" s="147">
        <v>47196</v>
      </c>
      <c r="AG1701" s="83">
        <v>100000000</v>
      </c>
      <c r="AH1701" s="83">
        <v>4.552777777777778</v>
      </c>
      <c r="AI1701" s="83">
        <v>5</v>
      </c>
      <c r="AJ1701" s="142">
        <v>9.2499999999999999E-2</v>
      </c>
      <c r="AK1701" s="79" t="s">
        <v>651</v>
      </c>
      <c r="AL1701" s="79" t="s">
        <v>652</v>
      </c>
      <c r="AM1701" s="154">
        <v>0</v>
      </c>
      <c r="AN1701" s="154">
        <v>0</v>
      </c>
      <c r="AO1701" s="154">
        <v>0</v>
      </c>
      <c r="AP1701" s="154">
        <v>0</v>
      </c>
      <c r="AQ1701" s="154">
        <v>0</v>
      </c>
      <c r="AR1701" s="154">
        <v>0</v>
      </c>
      <c r="AS1701" s="154">
        <v>0</v>
      </c>
      <c r="AT1701" s="154">
        <v>0</v>
      </c>
      <c r="AU1701" s="154">
        <v>0</v>
      </c>
      <c r="AV1701" s="154">
        <v>0</v>
      </c>
      <c r="AW1701" s="154">
        <v>0</v>
      </c>
      <c r="AX1701" s="154">
        <v>0</v>
      </c>
      <c r="AY1701" s="154">
        <v>0</v>
      </c>
      <c r="AZ1701" s="154">
        <v>0</v>
      </c>
      <c r="BA1701" s="154">
        <v>0</v>
      </c>
      <c r="BB1701" s="154">
        <v>0</v>
      </c>
      <c r="BC1701" s="22">
        <f t="shared" si="78"/>
        <v>0</v>
      </c>
      <c r="BD1701" s="22">
        <f t="shared" si="79"/>
        <v>0</v>
      </c>
      <c r="BE1701" s="22">
        <f t="shared" si="80"/>
        <v>0</v>
      </c>
    </row>
    <row r="1702" spans="1:57" x14ac:dyDescent="0.3">
      <c r="A1702" s="23" t="s">
        <v>3434</v>
      </c>
      <c r="B1702" s="107" t="s">
        <v>3435</v>
      </c>
      <c r="C1702" s="108">
        <v>1</v>
      </c>
      <c r="D1702" s="108" t="s">
        <v>23</v>
      </c>
      <c r="E1702" s="109" t="s">
        <v>458</v>
      </c>
      <c r="F1702" s="109" t="s">
        <v>635</v>
      </c>
      <c r="G1702" s="109" t="s">
        <v>655</v>
      </c>
      <c r="H1702" s="109" t="s">
        <v>656</v>
      </c>
      <c r="I1702" s="109" t="s">
        <v>657</v>
      </c>
      <c r="J1702" s="109" t="s">
        <v>658</v>
      </c>
      <c r="K1702" s="109" t="s">
        <v>471</v>
      </c>
      <c r="L1702" s="109" t="s">
        <v>637</v>
      </c>
      <c r="M1702" s="109" t="s">
        <v>650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5000000</v>
      </c>
      <c r="X1702" s="112">
        <v>0</v>
      </c>
      <c r="Y1702" s="112">
        <v>0</v>
      </c>
      <c r="Z1702" s="112">
        <v>0</v>
      </c>
      <c r="AA1702" s="112">
        <v>0</v>
      </c>
      <c r="AB1702" s="112">
        <v>0</v>
      </c>
      <c r="AC1702" s="112">
        <v>0</v>
      </c>
      <c r="AD1702" s="112">
        <v>5000000</v>
      </c>
      <c r="AE1702" s="149">
        <v>45372</v>
      </c>
      <c r="AF1702" s="150">
        <v>45737</v>
      </c>
      <c r="AG1702" s="113">
        <v>4999030</v>
      </c>
      <c r="AH1702" s="113">
        <v>0.55833333333333335</v>
      </c>
      <c r="AI1702" s="113">
        <v>1</v>
      </c>
      <c r="AJ1702" s="151">
        <v>4.9000000000000002E-2</v>
      </c>
      <c r="AK1702" s="109" t="s">
        <v>651</v>
      </c>
      <c r="AL1702" s="109" t="s">
        <v>652</v>
      </c>
      <c r="AM1702" s="154">
        <v>0</v>
      </c>
      <c r="AN1702" s="154">
        <v>0</v>
      </c>
      <c r="AO1702" s="154">
        <v>0</v>
      </c>
      <c r="AP1702" s="154">
        <v>0</v>
      </c>
      <c r="AQ1702" s="154">
        <v>0</v>
      </c>
      <c r="AR1702" s="154">
        <v>0</v>
      </c>
      <c r="AS1702" s="154">
        <v>5000000</v>
      </c>
      <c r="AT1702" s="154">
        <v>0</v>
      </c>
      <c r="AU1702" s="154">
        <v>0</v>
      </c>
      <c r="AV1702" s="154">
        <v>0</v>
      </c>
      <c r="AW1702" s="154">
        <v>0</v>
      </c>
      <c r="AX1702" s="154">
        <v>0</v>
      </c>
      <c r="AY1702" s="154">
        <v>0</v>
      </c>
      <c r="AZ1702" s="154">
        <v>0</v>
      </c>
      <c r="BA1702" s="154">
        <v>0</v>
      </c>
      <c r="BB1702" s="154">
        <v>0</v>
      </c>
      <c r="BC1702" s="22">
        <f t="shared" si="78"/>
        <v>0</v>
      </c>
      <c r="BD1702" s="22">
        <f t="shared" ref="BD1702:BD1706" si="81">SUM(AQ1702:BB1702)</f>
        <v>5000000</v>
      </c>
      <c r="BE1702" s="22">
        <f t="shared" ref="BE1702:BE1706" si="82">BC1702+BD1702</f>
        <v>5000000</v>
      </c>
    </row>
    <row r="1703" spans="1:57" x14ac:dyDescent="0.3">
      <c r="A1703" s="23" t="s">
        <v>3436</v>
      </c>
      <c r="B1703" s="107" t="s">
        <v>3437</v>
      </c>
      <c r="C1703" s="108">
        <v>1</v>
      </c>
      <c r="D1703" s="108" t="s">
        <v>23</v>
      </c>
      <c r="E1703" s="109" t="s">
        <v>458</v>
      </c>
      <c r="F1703" s="109" t="s">
        <v>635</v>
      </c>
      <c r="G1703" s="109" t="s">
        <v>647</v>
      </c>
      <c r="H1703" s="109" t="s">
        <v>648</v>
      </c>
      <c r="I1703" s="109" t="s">
        <v>636</v>
      </c>
      <c r="J1703" s="109" t="s">
        <v>649</v>
      </c>
      <c r="K1703" s="109" t="s">
        <v>168</v>
      </c>
      <c r="L1703" s="109" t="s">
        <v>637</v>
      </c>
      <c r="M1703" s="109" t="s">
        <v>650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104840395.84</v>
      </c>
      <c r="X1703" s="112">
        <v>0</v>
      </c>
      <c r="Y1703" s="112">
        <v>0</v>
      </c>
      <c r="Z1703" s="112">
        <v>0</v>
      </c>
      <c r="AA1703" s="112">
        <v>0</v>
      </c>
      <c r="AB1703" s="112">
        <v>0</v>
      </c>
      <c r="AC1703" s="112">
        <v>0</v>
      </c>
      <c r="AD1703" s="112">
        <v>104840395.84</v>
      </c>
      <c r="AE1703" s="149">
        <v>45376</v>
      </c>
      <c r="AF1703" s="150">
        <v>46471</v>
      </c>
      <c r="AG1703" s="113">
        <v>104840395.84</v>
      </c>
      <c r="AH1703" s="113">
        <v>2.5694444444444446</v>
      </c>
      <c r="AI1703" s="113">
        <v>3</v>
      </c>
      <c r="AJ1703" s="151">
        <v>8.7499999999999994E-2</v>
      </c>
      <c r="AK1703" s="109" t="s">
        <v>651</v>
      </c>
      <c r="AL1703" s="109" t="s">
        <v>652</v>
      </c>
      <c r="AM1703" s="154">
        <v>0</v>
      </c>
      <c r="AN1703" s="154">
        <v>0</v>
      </c>
      <c r="AO1703" s="154">
        <v>0</v>
      </c>
      <c r="AP1703" s="154">
        <v>0</v>
      </c>
      <c r="AQ1703" s="154">
        <v>0</v>
      </c>
      <c r="AR1703" s="154">
        <v>0</v>
      </c>
      <c r="AS1703" s="154">
        <v>0</v>
      </c>
      <c r="AT1703" s="154">
        <v>0</v>
      </c>
      <c r="AU1703" s="154">
        <v>0</v>
      </c>
      <c r="AV1703" s="154">
        <v>0</v>
      </c>
      <c r="AW1703" s="154">
        <v>0</v>
      </c>
      <c r="AX1703" s="154">
        <v>0</v>
      </c>
      <c r="AY1703" s="154">
        <v>0</v>
      </c>
      <c r="AZ1703" s="154">
        <v>0</v>
      </c>
      <c r="BA1703" s="154">
        <v>0</v>
      </c>
      <c r="BB1703" s="154">
        <v>0</v>
      </c>
      <c r="BC1703" s="22">
        <f t="shared" si="78"/>
        <v>0</v>
      </c>
      <c r="BD1703" s="22">
        <f t="shared" si="81"/>
        <v>0</v>
      </c>
      <c r="BE1703" s="22">
        <f t="shared" si="82"/>
        <v>0</v>
      </c>
    </row>
    <row r="1704" spans="1:57" x14ac:dyDescent="0.3">
      <c r="A1704" s="23" t="s">
        <v>3438</v>
      </c>
      <c r="B1704" s="107" t="s">
        <v>3439</v>
      </c>
      <c r="C1704" s="108">
        <v>1</v>
      </c>
      <c r="D1704" s="108" t="s">
        <v>23</v>
      </c>
      <c r="E1704" s="109" t="s">
        <v>458</v>
      </c>
      <c r="F1704" s="109" t="s">
        <v>635</v>
      </c>
      <c r="G1704" s="109" t="s">
        <v>647</v>
      </c>
      <c r="H1704" s="109" t="s">
        <v>648</v>
      </c>
      <c r="I1704" s="109" t="s">
        <v>636</v>
      </c>
      <c r="J1704" s="109" t="s">
        <v>649</v>
      </c>
      <c r="K1704" s="109" t="s">
        <v>3421</v>
      </c>
      <c r="L1704" s="109" t="s">
        <v>637</v>
      </c>
      <c r="M1704" s="109" t="s">
        <v>650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23284458.739999998</v>
      </c>
      <c r="X1704" s="112">
        <v>0</v>
      </c>
      <c r="Y1704" s="112">
        <v>0</v>
      </c>
      <c r="Z1704" s="112">
        <v>0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49">
        <v>45376</v>
      </c>
      <c r="AF1704" s="150">
        <v>46471</v>
      </c>
      <c r="AG1704" s="113">
        <v>23284458.739999998</v>
      </c>
      <c r="AH1704" s="113">
        <v>2.5694444444444446</v>
      </c>
      <c r="AI1704" s="113">
        <v>3</v>
      </c>
      <c r="AJ1704" s="151">
        <v>8.7499999999999994E-2</v>
      </c>
      <c r="AK1704" s="109" t="s">
        <v>651</v>
      </c>
      <c r="AL1704" s="109" t="s">
        <v>652</v>
      </c>
      <c r="AM1704" s="154">
        <v>0</v>
      </c>
      <c r="AN1704" s="154">
        <v>0</v>
      </c>
      <c r="AO1704" s="154">
        <v>0</v>
      </c>
      <c r="AP1704" s="154">
        <v>0</v>
      </c>
      <c r="AQ1704" s="154">
        <v>0</v>
      </c>
      <c r="AR1704" s="154">
        <v>0</v>
      </c>
      <c r="AS1704" s="154">
        <v>0</v>
      </c>
      <c r="AT1704" s="154">
        <v>0</v>
      </c>
      <c r="AU1704" s="154">
        <v>0</v>
      </c>
      <c r="AV1704" s="154">
        <v>0</v>
      </c>
      <c r="AW1704" s="154">
        <v>0</v>
      </c>
      <c r="AX1704" s="154">
        <v>0</v>
      </c>
      <c r="AY1704" s="154">
        <v>0</v>
      </c>
      <c r="AZ1704" s="154">
        <v>0</v>
      </c>
      <c r="BA1704" s="154">
        <v>0</v>
      </c>
      <c r="BB1704" s="154">
        <v>0</v>
      </c>
      <c r="BC1704" s="22">
        <f t="shared" si="78"/>
        <v>0</v>
      </c>
      <c r="BD1704" s="22">
        <f t="shared" si="81"/>
        <v>0</v>
      </c>
      <c r="BE1704" s="22">
        <f t="shared" si="82"/>
        <v>0</v>
      </c>
    </row>
    <row r="1705" spans="1:57" x14ac:dyDescent="0.3">
      <c r="A1705" s="23" t="s">
        <v>3440</v>
      </c>
      <c r="B1705" s="107" t="s">
        <v>3441</v>
      </c>
      <c r="C1705" s="108">
        <v>1</v>
      </c>
      <c r="D1705" s="108" t="s">
        <v>23</v>
      </c>
      <c r="E1705" s="109" t="s">
        <v>458</v>
      </c>
      <c r="F1705" s="109" t="s">
        <v>635</v>
      </c>
      <c r="G1705" s="109" t="s">
        <v>655</v>
      </c>
      <c r="H1705" s="109" t="s">
        <v>656</v>
      </c>
      <c r="I1705" s="109" t="s">
        <v>657</v>
      </c>
      <c r="J1705" s="109" t="s">
        <v>658</v>
      </c>
      <c r="K1705" s="109" t="s">
        <v>471</v>
      </c>
      <c r="L1705" s="109" t="s">
        <v>637</v>
      </c>
      <c r="M1705" s="109" t="s">
        <v>650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5000000</v>
      </c>
      <c r="X1705" s="112">
        <v>0</v>
      </c>
      <c r="Y1705" s="112">
        <v>0</v>
      </c>
      <c r="Z1705" s="112">
        <v>0</v>
      </c>
      <c r="AA1705" s="112">
        <v>0</v>
      </c>
      <c r="AB1705" s="112">
        <v>0</v>
      </c>
      <c r="AC1705" s="112">
        <v>0</v>
      </c>
      <c r="AD1705" s="112">
        <v>5000000</v>
      </c>
      <c r="AE1705" s="149">
        <v>45372</v>
      </c>
      <c r="AF1705" s="150">
        <v>45737</v>
      </c>
      <c r="AG1705" s="113">
        <v>5003081.91</v>
      </c>
      <c r="AH1705" s="113">
        <v>0.55833333333333335</v>
      </c>
      <c r="AI1705" s="113">
        <v>1</v>
      </c>
      <c r="AJ1705" s="151">
        <v>4.9000000000000002E-2</v>
      </c>
      <c r="AK1705" s="109" t="s">
        <v>651</v>
      </c>
      <c r="AL1705" s="109" t="s">
        <v>652</v>
      </c>
      <c r="AM1705" s="154">
        <v>0</v>
      </c>
      <c r="AN1705" s="154">
        <v>0</v>
      </c>
      <c r="AO1705" s="154">
        <v>0</v>
      </c>
      <c r="AP1705" s="154">
        <v>0</v>
      </c>
      <c r="AQ1705" s="154">
        <v>0</v>
      </c>
      <c r="AR1705" s="154">
        <v>0</v>
      </c>
      <c r="AS1705" s="154">
        <v>5000000</v>
      </c>
      <c r="AT1705" s="154">
        <v>0</v>
      </c>
      <c r="AU1705" s="154">
        <v>0</v>
      </c>
      <c r="AV1705" s="154">
        <v>0</v>
      </c>
      <c r="AW1705" s="154">
        <v>0</v>
      </c>
      <c r="AX1705" s="154">
        <v>0</v>
      </c>
      <c r="AY1705" s="154">
        <v>0</v>
      </c>
      <c r="AZ1705" s="154">
        <v>0</v>
      </c>
      <c r="BA1705" s="154">
        <v>0</v>
      </c>
      <c r="BB1705" s="154">
        <v>0</v>
      </c>
      <c r="BC1705" s="22">
        <f t="shared" si="78"/>
        <v>0</v>
      </c>
      <c r="BD1705" s="22">
        <f t="shared" si="81"/>
        <v>5000000</v>
      </c>
      <c r="BE1705" s="22">
        <f t="shared" si="82"/>
        <v>5000000</v>
      </c>
    </row>
    <row r="1706" spans="1:57" x14ac:dyDescent="0.3">
      <c r="A1706" s="23" t="s">
        <v>3442</v>
      </c>
      <c r="B1706" s="107" t="s">
        <v>3443</v>
      </c>
      <c r="C1706" s="108">
        <v>1</v>
      </c>
      <c r="D1706" s="108" t="s">
        <v>23</v>
      </c>
      <c r="E1706" s="109" t="s">
        <v>458</v>
      </c>
      <c r="F1706" s="109" t="s">
        <v>635</v>
      </c>
      <c r="G1706" s="109" t="s">
        <v>655</v>
      </c>
      <c r="H1706" s="109" t="s">
        <v>656</v>
      </c>
      <c r="I1706" s="109" t="s">
        <v>657</v>
      </c>
      <c r="J1706" s="109" t="s">
        <v>658</v>
      </c>
      <c r="K1706" s="109" t="s">
        <v>3444</v>
      </c>
      <c r="L1706" s="109" t="s">
        <v>637</v>
      </c>
      <c r="M1706" s="109" t="s">
        <v>650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1229993.57</v>
      </c>
      <c r="X1706" s="112">
        <v>0</v>
      </c>
      <c r="Y1706" s="112">
        <v>0</v>
      </c>
      <c r="Z1706" s="112">
        <v>0</v>
      </c>
      <c r="AA1706" s="112">
        <v>0</v>
      </c>
      <c r="AB1706" s="112">
        <v>0</v>
      </c>
      <c r="AC1706" s="112">
        <v>0</v>
      </c>
      <c r="AD1706" s="112">
        <v>1229993.57</v>
      </c>
      <c r="AE1706" s="149">
        <v>45376</v>
      </c>
      <c r="AF1706" s="150">
        <v>46471</v>
      </c>
      <c r="AG1706" s="113">
        <v>1230871.6899999995</v>
      </c>
      <c r="AH1706" s="113">
        <v>2.5694444444444446</v>
      </c>
      <c r="AI1706" s="113">
        <v>3</v>
      </c>
      <c r="AJ1706" s="151">
        <v>8.7499999999999994E-2</v>
      </c>
      <c r="AK1706" s="109" t="s">
        <v>651</v>
      </c>
      <c r="AL1706" s="109" t="s">
        <v>652</v>
      </c>
      <c r="AM1706" s="154">
        <v>0</v>
      </c>
      <c r="AN1706" s="154">
        <v>0</v>
      </c>
      <c r="AO1706" s="154">
        <v>0</v>
      </c>
      <c r="AP1706" s="154">
        <v>0</v>
      </c>
      <c r="AQ1706" s="154">
        <v>0</v>
      </c>
      <c r="AR1706" s="154">
        <v>0</v>
      </c>
      <c r="AS1706" s="154">
        <v>0</v>
      </c>
      <c r="AT1706" s="154">
        <v>0</v>
      </c>
      <c r="AU1706" s="154">
        <v>0</v>
      </c>
      <c r="AV1706" s="154">
        <v>0</v>
      </c>
      <c r="AW1706" s="154">
        <v>0</v>
      </c>
      <c r="AX1706" s="154">
        <v>0</v>
      </c>
      <c r="AY1706" s="154">
        <v>0</v>
      </c>
      <c r="AZ1706" s="154">
        <v>0</v>
      </c>
      <c r="BA1706" s="154">
        <v>0</v>
      </c>
      <c r="BB1706" s="154">
        <v>0</v>
      </c>
      <c r="BC1706" s="22">
        <f t="shared" si="78"/>
        <v>0</v>
      </c>
      <c r="BD1706" s="22">
        <f t="shared" si="81"/>
        <v>0</v>
      </c>
      <c r="BE1706" s="22">
        <f t="shared" si="82"/>
        <v>0</v>
      </c>
    </row>
    <row r="1707" spans="1:57" x14ac:dyDescent="0.3">
      <c r="A1707" s="23" t="s">
        <v>3451</v>
      </c>
      <c r="B1707" s="107" t="s">
        <v>3452</v>
      </c>
      <c r="C1707" s="108">
        <v>1</v>
      </c>
      <c r="D1707" s="108" t="s">
        <v>23</v>
      </c>
      <c r="E1707" s="109" t="s">
        <v>458</v>
      </c>
      <c r="F1707" s="109" t="s">
        <v>635</v>
      </c>
      <c r="G1707" s="109" t="s">
        <v>647</v>
      </c>
      <c r="H1707" s="109" t="s">
        <v>648</v>
      </c>
      <c r="I1707" s="109" t="s">
        <v>636</v>
      </c>
      <c r="J1707" s="109" t="s">
        <v>649</v>
      </c>
      <c r="K1707" s="109" t="s">
        <v>3453</v>
      </c>
      <c r="L1707" s="109" t="s">
        <v>637</v>
      </c>
      <c r="M1707" s="109" t="s">
        <v>650</v>
      </c>
      <c r="N1707" s="108">
        <v>1</v>
      </c>
      <c r="O1707" s="108">
        <v>1</v>
      </c>
      <c r="P1707" s="108">
        <v>1</v>
      </c>
      <c r="Q1707" s="110">
        <v>0</v>
      </c>
      <c r="R1707" s="110">
        <v>0</v>
      </c>
      <c r="S1707" s="110">
        <v>1</v>
      </c>
      <c r="T1707" s="110">
        <v>1</v>
      </c>
      <c r="U1707" s="110">
        <v>1</v>
      </c>
      <c r="V1707" s="110">
        <v>0</v>
      </c>
      <c r="W1707" s="112">
        <v>4247576</v>
      </c>
      <c r="X1707" s="112">
        <v>0</v>
      </c>
      <c r="Y1707" s="112">
        <v>55889.16</v>
      </c>
      <c r="Z1707" s="112">
        <v>29915.77</v>
      </c>
      <c r="AA1707" s="112">
        <v>0</v>
      </c>
      <c r="AB1707" s="112">
        <v>0</v>
      </c>
      <c r="AC1707" s="112">
        <v>0</v>
      </c>
      <c r="AD1707" s="112">
        <v>4191686.84</v>
      </c>
      <c r="AE1707" s="149">
        <v>45385</v>
      </c>
      <c r="AF1707" s="150">
        <v>47790</v>
      </c>
      <c r="AG1707" s="113">
        <v>4415243.4800000004</v>
      </c>
      <c r="AH1707" s="113">
        <v>6.2638888888888893</v>
      </c>
      <c r="AI1707" s="113">
        <v>6.6805555555555554</v>
      </c>
      <c r="AJ1707" s="151">
        <v>8.4515999999999994E-2</v>
      </c>
      <c r="AK1707" s="109" t="s">
        <v>651</v>
      </c>
      <c r="AL1707" s="109" t="s">
        <v>652</v>
      </c>
      <c r="AM1707" s="154">
        <v>55889.16</v>
      </c>
      <c r="AN1707" s="154">
        <v>55889.16</v>
      </c>
      <c r="AO1707" s="154">
        <v>55889.16</v>
      </c>
      <c r="AP1707" s="154">
        <v>55889.16</v>
      </c>
      <c r="AQ1707" s="154">
        <v>55889.16</v>
      </c>
      <c r="AR1707" s="154">
        <v>55889.16</v>
      </c>
      <c r="AS1707" s="154">
        <v>55889.16</v>
      </c>
      <c r="AT1707" s="154">
        <v>55889.16</v>
      </c>
      <c r="AU1707" s="154">
        <v>55889.16</v>
      </c>
      <c r="AV1707" s="154">
        <v>55889.16</v>
      </c>
      <c r="AW1707" s="154">
        <v>55889.16</v>
      </c>
      <c r="AX1707" s="154">
        <v>55889.16</v>
      </c>
      <c r="AY1707" s="154">
        <v>55889.16</v>
      </c>
      <c r="AZ1707" s="154">
        <v>55889.16</v>
      </c>
      <c r="BA1707" s="154">
        <v>55889.16</v>
      </c>
      <c r="BB1707" s="154">
        <v>55889.16</v>
      </c>
      <c r="BC1707" s="22">
        <f t="shared" si="78"/>
        <v>223556.64</v>
      </c>
      <c r="BD1707" s="22">
        <f t="shared" ref="BD1707:BD1739" si="83">SUM(AQ1707:BB1707)</f>
        <v>670669.92000000027</v>
      </c>
      <c r="BE1707" s="22">
        <f t="shared" ref="BE1707:BE1739" si="84">BC1707+BD1707</f>
        <v>894226.56000000029</v>
      </c>
    </row>
    <row r="1708" spans="1:57" x14ac:dyDescent="0.3">
      <c r="A1708" s="23" t="s">
        <v>3454</v>
      </c>
      <c r="B1708" s="107" t="s">
        <v>3455</v>
      </c>
      <c r="C1708" s="108">
        <v>1</v>
      </c>
      <c r="D1708" s="108" t="s">
        <v>23</v>
      </c>
      <c r="E1708" s="109" t="s">
        <v>458</v>
      </c>
      <c r="F1708" s="109" t="s">
        <v>635</v>
      </c>
      <c r="G1708" s="109" t="s">
        <v>647</v>
      </c>
      <c r="H1708" s="109" t="s">
        <v>648</v>
      </c>
      <c r="I1708" s="109" t="s">
        <v>636</v>
      </c>
      <c r="J1708" s="109" t="s">
        <v>649</v>
      </c>
      <c r="K1708" s="109" t="s">
        <v>3333</v>
      </c>
      <c r="L1708" s="109" t="s">
        <v>637</v>
      </c>
      <c r="M1708" s="109" t="s">
        <v>650</v>
      </c>
      <c r="N1708" s="108">
        <v>1</v>
      </c>
      <c r="O1708" s="108">
        <v>1</v>
      </c>
      <c r="P1708" s="108">
        <v>1</v>
      </c>
      <c r="Q1708" s="110">
        <v>0</v>
      </c>
      <c r="R1708" s="110">
        <v>0</v>
      </c>
      <c r="S1708" s="110">
        <v>1</v>
      </c>
      <c r="T1708" s="110">
        <v>1</v>
      </c>
      <c r="U1708" s="110">
        <v>1</v>
      </c>
      <c r="V1708" s="110">
        <v>0</v>
      </c>
      <c r="W1708" s="112">
        <v>2604817.7799999998</v>
      </c>
      <c r="X1708" s="112">
        <v>0</v>
      </c>
      <c r="Y1708" s="112">
        <v>0</v>
      </c>
      <c r="Z1708" s="112">
        <v>0</v>
      </c>
      <c r="AA1708" s="112">
        <v>0</v>
      </c>
      <c r="AB1708" s="112">
        <v>0</v>
      </c>
      <c r="AC1708" s="112">
        <v>0</v>
      </c>
      <c r="AD1708" s="112">
        <v>2604817.7799999998</v>
      </c>
      <c r="AE1708" s="149">
        <v>45376</v>
      </c>
      <c r="AF1708" s="150">
        <v>46471</v>
      </c>
      <c r="AG1708" s="113">
        <v>2604817.7799999998</v>
      </c>
      <c r="AH1708" s="113">
        <v>2.5694444444444446</v>
      </c>
      <c r="AI1708" s="113">
        <v>3</v>
      </c>
      <c r="AJ1708" s="151">
        <v>8.7499999999999994E-2</v>
      </c>
      <c r="AK1708" s="109" t="s">
        <v>651</v>
      </c>
      <c r="AL1708" s="109" t="s">
        <v>652</v>
      </c>
      <c r="AM1708" s="154">
        <v>0</v>
      </c>
      <c r="AN1708" s="154">
        <v>0</v>
      </c>
      <c r="AO1708" s="154">
        <v>0</v>
      </c>
      <c r="AP1708" s="154">
        <v>0</v>
      </c>
      <c r="AQ1708" s="154">
        <v>0</v>
      </c>
      <c r="AR1708" s="154">
        <v>0</v>
      </c>
      <c r="AS1708" s="154">
        <v>0</v>
      </c>
      <c r="AT1708" s="154">
        <v>0</v>
      </c>
      <c r="AU1708" s="154">
        <v>0</v>
      </c>
      <c r="AV1708" s="154">
        <v>0</v>
      </c>
      <c r="AW1708" s="154">
        <v>0</v>
      </c>
      <c r="AX1708" s="154">
        <v>0</v>
      </c>
      <c r="AY1708" s="154">
        <v>0</v>
      </c>
      <c r="AZ1708" s="154">
        <v>0</v>
      </c>
      <c r="BA1708" s="154">
        <v>0</v>
      </c>
      <c r="BB1708" s="154">
        <v>0</v>
      </c>
      <c r="BC1708" s="22">
        <f t="shared" si="78"/>
        <v>0</v>
      </c>
      <c r="BD1708" s="22">
        <f t="shared" si="83"/>
        <v>0</v>
      </c>
      <c r="BE1708" s="22">
        <f t="shared" si="84"/>
        <v>0</v>
      </c>
    </row>
    <row r="1709" spans="1:57" x14ac:dyDescent="0.3">
      <c r="A1709" s="23" t="s">
        <v>3456</v>
      </c>
      <c r="B1709" s="107" t="s">
        <v>3457</v>
      </c>
      <c r="C1709" s="108">
        <v>1</v>
      </c>
      <c r="D1709" s="108" t="s">
        <v>23</v>
      </c>
      <c r="E1709" s="109" t="s">
        <v>458</v>
      </c>
      <c r="F1709" s="109" t="s">
        <v>635</v>
      </c>
      <c r="G1709" s="109" t="s">
        <v>647</v>
      </c>
      <c r="H1709" s="109" t="s">
        <v>648</v>
      </c>
      <c r="I1709" s="109" t="s">
        <v>636</v>
      </c>
      <c r="J1709" s="109" t="s">
        <v>649</v>
      </c>
      <c r="K1709" s="109" t="s">
        <v>3458</v>
      </c>
      <c r="L1709" s="109" t="s">
        <v>637</v>
      </c>
      <c r="M1709" s="109" t="s">
        <v>650</v>
      </c>
      <c r="N1709" s="108">
        <v>1</v>
      </c>
      <c r="O1709" s="108">
        <v>1</v>
      </c>
      <c r="P1709" s="108">
        <v>1</v>
      </c>
      <c r="Q1709" s="110">
        <v>0</v>
      </c>
      <c r="R1709" s="110">
        <v>0</v>
      </c>
      <c r="S1709" s="110">
        <v>1</v>
      </c>
      <c r="T1709" s="110">
        <v>1</v>
      </c>
      <c r="U1709" s="110">
        <v>1</v>
      </c>
      <c r="V1709" s="110">
        <v>0</v>
      </c>
      <c r="W1709" s="112">
        <v>906250</v>
      </c>
      <c r="X1709" s="112">
        <v>0</v>
      </c>
      <c r="Y1709" s="112">
        <v>31250</v>
      </c>
      <c r="Z1709" s="112">
        <v>6041.67</v>
      </c>
      <c r="AA1709" s="112">
        <v>0</v>
      </c>
      <c r="AB1709" s="112">
        <v>0</v>
      </c>
      <c r="AC1709" s="112">
        <v>0</v>
      </c>
      <c r="AD1709" s="112">
        <v>875000</v>
      </c>
      <c r="AE1709" s="149">
        <v>45385</v>
      </c>
      <c r="AF1709" s="150">
        <v>46359</v>
      </c>
      <c r="AG1709" s="113">
        <v>1000000</v>
      </c>
      <c r="AH1709" s="113">
        <v>2.2888888888888888</v>
      </c>
      <c r="AI1709" s="113">
        <v>2.7055555555555557</v>
      </c>
      <c r="AJ1709" s="151">
        <v>0.08</v>
      </c>
      <c r="AK1709" s="109" t="s">
        <v>651</v>
      </c>
      <c r="AL1709" s="109" t="s">
        <v>652</v>
      </c>
      <c r="AM1709" s="154">
        <v>31250</v>
      </c>
      <c r="AN1709" s="154">
        <v>31250</v>
      </c>
      <c r="AO1709" s="154">
        <v>31250</v>
      </c>
      <c r="AP1709" s="154">
        <v>31250</v>
      </c>
      <c r="AQ1709" s="154">
        <v>31250</v>
      </c>
      <c r="AR1709" s="154">
        <v>31250</v>
      </c>
      <c r="AS1709" s="154">
        <v>31250</v>
      </c>
      <c r="AT1709" s="154">
        <v>31250</v>
      </c>
      <c r="AU1709" s="154">
        <v>31250</v>
      </c>
      <c r="AV1709" s="154">
        <v>31250</v>
      </c>
      <c r="AW1709" s="154">
        <v>31250</v>
      </c>
      <c r="AX1709" s="154">
        <v>31250</v>
      </c>
      <c r="AY1709" s="154">
        <v>31250</v>
      </c>
      <c r="AZ1709" s="154">
        <v>31250</v>
      </c>
      <c r="BA1709" s="154">
        <v>31250</v>
      </c>
      <c r="BB1709" s="154">
        <v>31250</v>
      </c>
      <c r="BC1709" s="22">
        <f t="shared" si="78"/>
        <v>125000</v>
      </c>
      <c r="BD1709" s="22">
        <f t="shared" si="83"/>
        <v>375000</v>
      </c>
      <c r="BE1709" s="22">
        <f t="shared" si="84"/>
        <v>500000</v>
      </c>
    </row>
    <row r="1710" spans="1:57" x14ac:dyDescent="0.3">
      <c r="A1710" s="23" t="s">
        <v>3459</v>
      </c>
      <c r="B1710" s="107" t="s">
        <v>3460</v>
      </c>
      <c r="C1710" s="108">
        <v>1</v>
      </c>
      <c r="D1710" s="108" t="s">
        <v>23</v>
      </c>
      <c r="E1710" s="109" t="s">
        <v>458</v>
      </c>
      <c r="F1710" s="109" t="s">
        <v>635</v>
      </c>
      <c r="G1710" s="109" t="s">
        <v>647</v>
      </c>
      <c r="H1710" s="109" t="s">
        <v>648</v>
      </c>
      <c r="I1710" s="109" t="s">
        <v>636</v>
      </c>
      <c r="J1710" s="109" t="s">
        <v>649</v>
      </c>
      <c r="K1710" s="109" t="s">
        <v>3295</v>
      </c>
      <c r="L1710" s="109" t="s">
        <v>637</v>
      </c>
      <c r="M1710" s="109" t="s">
        <v>650</v>
      </c>
      <c r="N1710" s="108">
        <v>1</v>
      </c>
      <c r="O1710" s="108">
        <v>1</v>
      </c>
      <c r="P1710" s="108">
        <v>1</v>
      </c>
      <c r="Q1710" s="110">
        <v>0</v>
      </c>
      <c r="R1710" s="110">
        <v>0</v>
      </c>
      <c r="S1710" s="110">
        <v>1</v>
      </c>
      <c r="T1710" s="110">
        <v>1</v>
      </c>
      <c r="U1710" s="110">
        <v>1</v>
      </c>
      <c r="V1710" s="110">
        <v>0</v>
      </c>
      <c r="W1710" s="112">
        <v>3036401.39</v>
      </c>
      <c r="X1710" s="112">
        <v>0</v>
      </c>
      <c r="Y1710" s="112">
        <v>0</v>
      </c>
      <c r="Z1710" s="112">
        <v>0</v>
      </c>
      <c r="AA1710" s="112">
        <v>0</v>
      </c>
      <c r="AB1710" s="112">
        <v>0</v>
      </c>
      <c r="AC1710" s="112">
        <v>0</v>
      </c>
      <c r="AD1710" s="112">
        <v>3036401.39</v>
      </c>
      <c r="AE1710" s="149">
        <v>45376</v>
      </c>
      <c r="AF1710" s="150">
        <v>46471</v>
      </c>
      <c r="AG1710" s="113">
        <v>3036401.39</v>
      </c>
      <c r="AH1710" s="113">
        <v>2.5694444444444446</v>
      </c>
      <c r="AI1710" s="113">
        <v>3</v>
      </c>
      <c r="AJ1710" s="151">
        <v>8.7499999999999994E-2</v>
      </c>
      <c r="AK1710" s="109" t="s">
        <v>651</v>
      </c>
      <c r="AL1710" s="109" t="s">
        <v>652</v>
      </c>
      <c r="AM1710" s="154">
        <v>0</v>
      </c>
      <c r="AN1710" s="154">
        <v>0</v>
      </c>
      <c r="AO1710" s="154">
        <v>0</v>
      </c>
      <c r="AP1710" s="154">
        <v>0</v>
      </c>
      <c r="AQ1710" s="154">
        <v>0</v>
      </c>
      <c r="AR1710" s="154">
        <v>0</v>
      </c>
      <c r="AS1710" s="154">
        <v>0</v>
      </c>
      <c r="AT1710" s="154">
        <v>0</v>
      </c>
      <c r="AU1710" s="154">
        <v>0</v>
      </c>
      <c r="AV1710" s="154">
        <v>0</v>
      </c>
      <c r="AW1710" s="154">
        <v>0</v>
      </c>
      <c r="AX1710" s="154">
        <v>0</v>
      </c>
      <c r="AY1710" s="154">
        <v>0</v>
      </c>
      <c r="AZ1710" s="154">
        <v>0</v>
      </c>
      <c r="BA1710" s="154">
        <v>0</v>
      </c>
      <c r="BB1710" s="154">
        <v>0</v>
      </c>
      <c r="BC1710" s="22">
        <f t="shared" si="78"/>
        <v>0</v>
      </c>
      <c r="BD1710" s="22">
        <f t="shared" si="83"/>
        <v>0</v>
      </c>
      <c r="BE1710" s="22">
        <f t="shared" si="84"/>
        <v>0</v>
      </c>
    </row>
    <row r="1711" spans="1:57" x14ac:dyDescent="0.3">
      <c r="A1711" s="23" t="s">
        <v>3461</v>
      </c>
      <c r="B1711" s="107" t="s">
        <v>3462</v>
      </c>
      <c r="C1711" s="108">
        <v>1</v>
      </c>
      <c r="D1711" s="108" t="s">
        <v>23</v>
      </c>
      <c r="E1711" s="109" t="s">
        <v>458</v>
      </c>
      <c r="F1711" s="109" t="s">
        <v>635</v>
      </c>
      <c r="G1711" s="109" t="s">
        <v>647</v>
      </c>
      <c r="H1711" s="109" t="s">
        <v>648</v>
      </c>
      <c r="I1711" s="109" t="s">
        <v>636</v>
      </c>
      <c r="J1711" s="109" t="s">
        <v>649</v>
      </c>
      <c r="K1711" s="109" t="s">
        <v>3335</v>
      </c>
      <c r="L1711" s="109" t="s">
        <v>637</v>
      </c>
      <c r="M1711" s="109" t="s">
        <v>650</v>
      </c>
      <c r="N1711" s="108">
        <v>1</v>
      </c>
      <c r="O1711" s="108">
        <v>1</v>
      </c>
      <c r="P1711" s="108">
        <v>1</v>
      </c>
      <c r="Q1711" s="110">
        <v>0</v>
      </c>
      <c r="R1711" s="110">
        <v>0</v>
      </c>
      <c r="S1711" s="110">
        <v>1</v>
      </c>
      <c r="T1711" s="110">
        <v>1</v>
      </c>
      <c r="U1711" s="110">
        <v>1</v>
      </c>
      <c r="V1711" s="110">
        <v>0</v>
      </c>
      <c r="W1711" s="112">
        <v>405180.51</v>
      </c>
      <c r="X1711" s="112">
        <v>0</v>
      </c>
      <c r="Y1711" s="112">
        <v>0</v>
      </c>
      <c r="Z1711" s="112">
        <v>0</v>
      </c>
      <c r="AA1711" s="112">
        <v>0</v>
      </c>
      <c r="AB1711" s="112">
        <v>0</v>
      </c>
      <c r="AC1711" s="112">
        <v>0</v>
      </c>
      <c r="AD1711" s="112">
        <v>405180.51</v>
      </c>
      <c r="AE1711" s="149">
        <v>45376</v>
      </c>
      <c r="AF1711" s="150">
        <v>46471</v>
      </c>
      <c r="AG1711" s="113">
        <v>405180.51</v>
      </c>
      <c r="AH1711" s="113">
        <v>2.5694444444444446</v>
      </c>
      <c r="AI1711" s="113">
        <v>3</v>
      </c>
      <c r="AJ1711" s="151">
        <v>8.7499999999999994E-2</v>
      </c>
      <c r="AK1711" s="109" t="s">
        <v>651</v>
      </c>
      <c r="AL1711" s="109" t="s">
        <v>652</v>
      </c>
      <c r="AM1711" s="154">
        <v>0</v>
      </c>
      <c r="AN1711" s="154">
        <v>0</v>
      </c>
      <c r="AO1711" s="154">
        <v>0</v>
      </c>
      <c r="AP1711" s="154">
        <v>0</v>
      </c>
      <c r="AQ1711" s="154">
        <v>0</v>
      </c>
      <c r="AR1711" s="154">
        <v>0</v>
      </c>
      <c r="AS1711" s="154">
        <v>0</v>
      </c>
      <c r="AT1711" s="154">
        <v>0</v>
      </c>
      <c r="AU1711" s="154">
        <v>0</v>
      </c>
      <c r="AV1711" s="154">
        <v>0</v>
      </c>
      <c r="AW1711" s="154">
        <v>0</v>
      </c>
      <c r="AX1711" s="154">
        <v>0</v>
      </c>
      <c r="AY1711" s="154">
        <v>0</v>
      </c>
      <c r="AZ1711" s="154">
        <v>0</v>
      </c>
      <c r="BA1711" s="154">
        <v>0</v>
      </c>
      <c r="BB1711" s="154">
        <v>0</v>
      </c>
      <c r="BC1711" s="22">
        <f t="shared" si="78"/>
        <v>0</v>
      </c>
      <c r="BD1711" s="22">
        <f t="shared" si="83"/>
        <v>0</v>
      </c>
      <c r="BE1711" s="22">
        <f t="shared" si="84"/>
        <v>0</v>
      </c>
    </row>
    <row r="1712" spans="1:57" x14ac:dyDescent="0.3">
      <c r="A1712" s="23" t="s">
        <v>3463</v>
      </c>
      <c r="B1712" s="107" t="s">
        <v>3464</v>
      </c>
      <c r="C1712" s="108">
        <v>1</v>
      </c>
      <c r="D1712" s="108" t="s">
        <v>23</v>
      </c>
      <c r="E1712" s="109" t="s">
        <v>458</v>
      </c>
      <c r="F1712" s="109" t="s">
        <v>635</v>
      </c>
      <c r="G1712" s="109" t="s">
        <v>647</v>
      </c>
      <c r="H1712" s="109" t="s">
        <v>648</v>
      </c>
      <c r="I1712" s="109" t="s">
        <v>636</v>
      </c>
      <c r="J1712" s="109" t="s">
        <v>649</v>
      </c>
      <c r="K1712" s="109" t="s">
        <v>3465</v>
      </c>
      <c r="L1712" s="109" t="s">
        <v>637</v>
      </c>
      <c r="M1712" s="109" t="s">
        <v>650</v>
      </c>
      <c r="N1712" s="108">
        <v>1</v>
      </c>
      <c r="O1712" s="108">
        <v>1</v>
      </c>
      <c r="P1712" s="108">
        <v>1</v>
      </c>
      <c r="Q1712" s="110">
        <v>0</v>
      </c>
      <c r="R1712" s="110">
        <v>0</v>
      </c>
      <c r="S1712" s="110">
        <v>1</v>
      </c>
      <c r="T1712" s="110">
        <v>1</v>
      </c>
      <c r="U1712" s="110">
        <v>1</v>
      </c>
      <c r="V1712" s="110">
        <v>0</v>
      </c>
      <c r="W1712" s="112">
        <v>7776690.1300000008</v>
      </c>
      <c r="X1712" s="112">
        <v>0</v>
      </c>
      <c r="Y1712" s="112">
        <v>94837.68</v>
      </c>
      <c r="Z1712" s="112">
        <v>52894.06</v>
      </c>
      <c r="AA1712" s="112">
        <v>0</v>
      </c>
      <c r="AB1712" s="112">
        <v>0</v>
      </c>
      <c r="AC1712" s="112">
        <v>0</v>
      </c>
      <c r="AD1712" s="112">
        <v>7681852.4500000011</v>
      </c>
      <c r="AE1712" s="149">
        <v>45385</v>
      </c>
      <c r="AF1712" s="150">
        <v>47971</v>
      </c>
      <c r="AG1712" s="113">
        <v>8061203.1699999999</v>
      </c>
      <c r="AH1712" s="113">
        <v>6.7666666666666666</v>
      </c>
      <c r="AI1712" s="113">
        <v>7.1833333333333336</v>
      </c>
      <c r="AJ1712" s="151">
        <v>8.1618999999999997E-2</v>
      </c>
      <c r="AK1712" s="109" t="s">
        <v>651</v>
      </c>
      <c r="AL1712" s="109" t="s">
        <v>652</v>
      </c>
      <c r="AM1712" s="154">
        <v>94837.68</v>
      </c>
      <c r="AN1712" s="154">
        <v>94837.68</v>
      </c>
      <c r="AO1712" s="154">
        <v>94837.68</v>
      </c>
      <c r="AP1712" s="154">
        <v>94837.68</v>
      </c>
      <c r="AQ1712" s="154">
        <v>94837.68</v>
      </c>
      <c r="AR1712" s="154">
        <v>94837.68</v>
      </c>
      <c r="AS1712" s="154">
        <v>94837.68</v>
      </c>
      <c r="AT1712" s="154">
        <v>94837.68</v>
      </c>
      <c r="AU1712" s="154">
        <v>94837.68</v>
      </c>
      <c r="AV1712" s="154">
        <v>94837.68</v>
      </c>
      <c r="AW1712" s="154">
        <v>94837.68</v>
      </c>
      <c r="AX1712" s="154">
        <v>94837.68</v>
      </c>
      <c r="AY1712" s="154">
        <v>94837.68</v>
      </c>
      <c r="AZ1712" s="154">
        <v>94837.68</v>
      </c>
      <c r="BA1712" s="154">
        <v>94837.68</v>
      </c>
      <c r="BB1712" s="154">
        <v>94837.68</v>
      </c>
      <c r="BC1712" s="22">
        <f t="shared" si="78"/>
        <v>379350.72</v>
      </c>
      <c r="BD1712" s="22">
        <f t="shared" si="83"/>
        <v>1138052.1599999997</v>
      </c>
      <c r="BE1712" s="22">
        <f t="shared" si="84"/>
        <v>1517402.8799999997</v>
      </c>
    </row>
    <row r="1713" spans="1:57" x14ac:dyDescent="0.3">
      <c r="A1713" s="23" t="s">
        <v>3466</v>
      </c>
      <c r="B1713" s="107" t="s">
        <v>3467</v>
      </c>
      <c r="C1713" s="108">
        <v>1</v>
      </c>
      <c r="D1713" s="108" t="s">
        <v>23</v>
      </c>
      <c r="E1713" s="109" t="s">
        <v>458</v>
      </c>
      <c r="F1713" s="109" t="s">
        <v>635</v>
      </c>
      <c r="G1713" s="109" t="s">
        <v>655</v>
      </c>
      <c r="H1713" s="109" t="s">
        <v>656</v>
      </c>
      <c r="I1713" s="109" t="s">
        <v>657</v>
      </c>
      <c r="J1713" s="109" t="s">
        <v>658</v>
      </c>
      <c r="K1713" s="109" t="s">
        <v>3468</v>
      </c>
      <c r="L1713" s="109" t="s">
        <v>637</v>
      </c>
      <c r="M1713" s="109" t="s">
        <v>650</v>
      </c>
      <c r="N1713" s="108">
        <v>1</v>
      </c>
      <c r="O1713" s="108">
        <v>1</v>
      </c>
      <c r="P1713" s="108">
        <v>1</v>
      </c>
      <c r="Q1713" s="110">
        <v>1</v>
      </c>
      <c r="R1713" s="110">
        <v>1</v>
      </c>
      <c r="S1713" s="110">
        <v>1</v>
      </c>
      <c r="T1713" s="110">
        <v>0</v>
      </c>
      <c r="U1713" s="110">
        <v>0</v>
      </c>
      <c r="V1713" s="110">
        <v>0</v>
      </c>
      <c r="W1713" s="112">
        <v>1465335.39</v>
      </c>
      <c r="X1713" s="112">
        <v>0</v>
      </c>
      <c r="Y1713" s="112">
        <v>0</v>
      </c>
      <c r="Z1713" s="112">
        <v>0</v>
      </c>
      <c r="AA1713" s="112">
        <v>0</v>
      </c>
      <c r="AB1713" s="112">
        <v>0</v>
      </c>
      <c r="AC1713" s="112">
        <v>0</v>
      </c>
      <c r="AD1713" s="112">
        <v>1465335.39</v>
      </c>
      <c r="AE1713" s="149">
        <v>45376</v>
      </c>
      <c r="AF1713" s="150">
        <v>46471</v>
      </c>
      <c r="AG1713" s="113">
        <v>1465335.39</v>
      </c>
      <c r="AH1713" s="113">
        <v>2.5694444444444446</v>
      </c>
      <c r="AI1713" s="113">
        <v>3</v>
      </c>
      <c r="AJ1713" s="151">
        <v>8.7499999999999994E-2</v>
      </c>
      <c r="AK1713" s="109" t="s">
        <v>651</v>
      </c>
      <c r="AL1713" s="109" t="s">
        <v>652</v>
      </c>
      <c r="AM1713" s="154">
        <v>0</v>
      </c>
      <c r="AN1713" s="154">
        <v>0</v>
      </c>
      <c r="AO1713" s="154">
        <v>0</v>
      </c>
      <c r="AP1713" s="154">
        <v>0</v>
      </c>
      <c r="AQ1713" s="154">
        <v>0</v>
      </c>
      <c r="AR1713" s="154">
        <v>0</v>
      </c>
      <c r="AS1713" s="154">
        <v>0</v>
      </c>
      <c r="AT1713" s="154">
        <v>0</v>
      </c>
      <c r="AU1713" s="154">
        <v>0</v>
      </c>
      <c r="AV1713" s="154">
        <v>0</v>
      </c>
      <c r="AW1713" s="154">
        <v>0</v>
      </c>
      <c r="AX1713" s="154">
        <v>0</v>
      </c>
      <c r="AY1713" s="154">
        <v>0</v>
      </c>
      <c r="AZ1713" s="154">
        <v>0</v>
      </c>
      <c r="BA1713" s="154">
        <v>0</v>
      </c>
      <c r="BB1713" s="154">
        <v>0</v>
      </c>
      <c r="BC1713" s="22">
        <f t="shared" si="78"/>
        <v>0</v>
      </c>
      <c r="BD1713" s="22">
        <f t="shared" si="83"/>
        <v>0</v>
      </c>
      <c r="BE1713" s="22">
        <f t="shared" si="84"/>
        <v>0</v>
      </c>
    </row>
    <row r="1714" spans="1:57" x14ac:dyDescent="0.3">
      <c r="A1714" s="23" t="s">
        <v>3469</v>
      </c>
      <c r="B1714" s="107" t="s">
        <v>3470</v>
      </c>
      <c r="C1714" s="108">
        <v>1</v>
      </c>
      <c r="D1714" s="108" t="s">
        <v>23</v>
      </c>
      <c r="E1714" s="109" t="s">
        <v>458</v>
      </c>
      <c r="F1714" s="109" t="s">
        <v>635</v>
      </c>
      <c r="G1714" s="109" t="s">
        <v>655</v>
      </c>
      <c r="H1714" s="109" t="s">
        <v>656</v>
      </c>
      <c r="I1714" s="109" t="s">
        <v>657</v>
      </c>
      <c r="J1714" s="109" t="s">
        <v>658</v>
      </c>
      <c r="K1714" s="109" t="s">
        <v>3471</v>
      </c>
      <c r="L1714" s="109" t="s">
        <v>637</v>
      </c>
      <c r="M1714" s="109" t="s">
        <v>650</v>
      </c>
      <c r="N1714" s="108">
        <v>1</v>
      </c>
      <c r="O1714" s="108">
        <v>1</v>
      </c>
      <c r="P1714" s="108">
        <v>1</v>
      </c>
      <c r="Q1714" s="110">
        <v>1</v>
      </c>
      <c r="R1714" s="110">
        <v>1</v>
      </c>
      <c r="S1714" s="110">
        <v>1</v>
      </c>
      <c r="T1714" s="110">
        <v>0</v>
      </c>
      <c r="U1714" s="110">
        <v>0</v>
      </c>
      <c r="V1714" s="110">
        <v>0</v>
      </c>
      <c r="W1714" s="112">
        <v>1348490.09</v>
      </c>
      <c r="X1714" s="112">
        <v>0</v>
      </c>
      <c r="Y1714" s="112">
        <v>0</v>
      </c>
      <c r="Z1714" s="112">
        <v>0</v>
      </c>
      <c r="AA1714" s="112">
        <v>0</v>
      </c>
      <c r="AB1714" s="112">
        <v>0</v>
      </c>
      <c r="AC1714" s="112">
        <v>0</v>
      </c>
      <c r="AD1714" s="112">
        <v>1348490.09</v>
      </c>
      <c r="AE1714" s="149">
        <v>45376</v>
      </c>
      <c r="AF1714" s="150">
        <v>46471</v>
      </c>
      <c r="AG1714" s="113">
        <v>1348490.09</v>
      </c>
      <c r="AH1714" s="113">
        <v>2.5694444444444446</v>
      </c>
      <c r="AI1714" s="113">
        <v>3</v>
      </c>
      <c r="AJ1714" s="151">
        <v>8.7499999999999994E-2</v>
      </c>
      <c r="AK1714" s="109" t="s">
        <v>651</v>
      </c>
      <c r="AL1714" s="109" t="s">
        <v>652</v>
      </c>
      <c r="AM1714" s="154">
        <v>0</v>
      </c>
      <c r="AN1714" s="154">
        <v>0</v>
      </c>
      <c r="AO1714" s="154">
        <v>0</v>
      </c>
      <c r="AP1714" s="154">
        <v>0</v>
      </c>
      <c r="AQ1714" s="154">
        <v>0</v>
      </c>
      <c r="AR1714" s="154">
        <v>0</v>
      </c>
      <c r="AS1714" s="154">
        <v>0</v>
      </c>
      <c r="AT1714" s="154">
        <v>0</v>
      </c>
      <c r="AU1714" s="154">
        <v>0</v>
      </c>
      <c r="AV1714" s="154">
        <v>0</v>
      </c>
      <c r="AW1714" s="154">
        <v>0</v>
      </c>
      <c r="AX1714" s="154">
        <v>0</v>
      </c>
      <c r="AY1714" s="154">
        <v>0</v>
      </c>
      <c r="AZ1714" s="154">
        <v>0</v>
      </c>
      <c r="BA1714" s="154">
        <v>0</v>
      </c>
      <c r="BB1714" s="154">
        <v>0</v>
      </c>
      <c r="BC1714" s="22">
        <f t="shared" si="78"/>
        <v>0</v>
      </c>
      <c r="BD1714" s="22">
        <f t="shared" si="83"/>
        <v>0</v>
      </c>
      <c r="BE1714" s="22">
        <f t="shared" si="84"/>
        <v>0</v>
      </c>
    </row>
    <row r="1715" spans="1:57" x14ac:dyDescent="0.3">
      <c r="A1715" s="23" t="s">
        <v>3472</v>
      </c>
      <c r="B1715" s="107" t="s">
        <v>3473</v>
      </c>
      <c r="C1715" s="108">
        <v>1</v>
      </c>
      <c r="D1715" s="108" t="s">
        <v>23</v>
      </c>
      <c r="E1715" s="109" t="s">
        <v>458</v>
      </c>
      <c r="F1715" s="109" t="s">
        <v>635</v>
      </c>
      <c r="G1715" s="109" t="s">
        <v>655</v>
      </c>
      <c r="H1715" s="109" t="s">
        <v>656</v>
      </c>
      <c r="I1715" s="109" t="s">
        <v>657</v>
      </c>
      <c r="J1715" s="109" t="s">
        <v>658</v>
      </c>
      <c r="K1715" s="109" t="s">
        <v>3474</v>
      </c>
      <c r="L1715" s="109" t="s">
        <v>637</v>
      </c>
      <c r="M1715" s="109" t="s">
        <v>650</v>
      </c>
      <c r="N1715" s="108">
        <v>1</v>
      </c>
      <c r="O1715" s="108">
        <v>1</v>
      </c>
      <c r="P1715" s="108">
        <v>1</v>
      </c>
      <c r="Q1715" s="110">
        <v>1</v>
      </c>
      <c r="R1715" s="110">
        <v>1</v>
      </c>
      <c r="S1715" s="110">
        <v>1</v>
      </c>
      <c r="T1715" s="110">
        <v>0</v>
      </c>
      <c r="U1715" s="110">
        <v>0</v>
      </c>
      <c r="V1715" s="110">
        <v>0</v>
      </c>
      <c r="W1715" s="112">
        <v>1525758.55</v>
      </c>
      <c r="X1715" s="112">
        <v>0</v>
      </c>
      <c r="Y1715" s="112">
        <v>0</v>
      </c>
      <c r="Z1715" s="112">
        <v>0</v>
      </c>
      <c r="AA1715" s="112">
        <v>0</v>
      </c>
      <c r="AB1715" s="112">
        <v>0</v>
      </c>
      <c r="AC1715" s="112">
        <v>0</v>
      </c>
      <c r="AD1715" s="112">
        <v>1525758.55</v>
      </c>
      <c r="AE1715" s="149">
        <v>45376</v>
      </c>
      <c r="AF1715" s="150">
        <v>46471</v>
      </c>
      <c r="AG1715" s="113">
        <v>1525758.55</v>
      </c>
      <c r="AH1715" s="113">
        <v>2.5694444444444446</v>
      </c>
      <c r="AI1715" s="113">
        <v>3</v>
      </c>
      <c r="AJ1715" s="151">
        <v>8.7499999999999994E-2</v>
      </c>
      <c r="AK1715" s="109" t="s">
        <v>651</v>
      </c>
      <c r="AL1715" s="109" t="s">
        <v>652</v>
      </c>
      <c r="AM1715" s="154">
        <v>0</v>
      </c>
      <c r="AN1715" s="154">
        <v>0</v>
      </c>
      <c r="AO1715" s="154">
        <v>0</v>
      </c>
      <c r="AP1715" s="154">
        <v>0</v>
      </c>
      <c r="AQ1715" s="154">
        <v>0</v>
      </c>
      <c r="AR1715" s="154">
        <v>0</v>
      </c>
      <c r="AS1715" s="154">
        <v>0</v>
      </c>
      <c r="AT1715" s="154">
        <v>0</v>
      </c>
      <c r="AU1715" s="154">
        <v>0</v>
      </c>
      <c r="AV1715" s="154">
        <v>0</v>
      </c>
      <c r="AW1715" s="154">
        <v>0</v>
      </c>
      <c r="AX1715" s="154">
        <v>0</v>
      </c>
      <c r="AY1715" s="154">
        <v>0</v>
      </c>
      <c r="AZ1715" s="154">
        <v>0</v>
      </c>
      <c r="BA1715" s="154">
        <v>0</v>
      </c>
      <c r="BB1715" s="154">
        <v>0</v>
      </c>
      <c r="BC1715" s="22">
        <f t="shared" si="78"/>
        <v>0</v>
      </c>
      <c r="BD1715" s="22">
        <f t="shared" si="83"/>
        <v>0</v>
      </c>
      <c r="BE1715" s="22">
        <f t="shared" si="84"/>
        <v>0</v>
      </c>
    </row>
    <row r="1716" spans="1:57" x14ac:dyDescent="0.3">
      <c r="A1716" s="23" t="s">
        <v>3475</v>
      </c>
      <c r="B1716" s="107" t="s">
        <v>3476</v>
      </c>
      <c r="C1716" s="108">
        <v>1</v>
      </c>
      <c r="D1716" s="108" t="s">
        <v>23</v>
      </c>
      <c r="E1716" s="109" t="s">
        <v>458</v>
      </c>
      <c r="F1716" s="109" t="s">
        <v>635</v>
      </c>
      <c r="G1716" s="109" t="s">
        <v>655</v>
      </c>
      <c r="H1716" s="109" t="s">
        <v>656</v>
      </c>
      <c r="I1716" s="109" t="s">
        <v>657</v>
      </c>
      <c r="J1716" s="109" t="s">
        <v>658</v>
      </c>
      <c r="K1716" s="109" t="s">
        <v>3477</v>
      </c>
      <c r="L1716" s="109" t="s">
        <v>637</v>
      </c>
      <c r="M1716" s="109" t="s">
        <v>650</v>
      </c>
      <c r="N1716" s="108">
        <v>1</v>
      </c>
      <c r="O1716" s="108">
        <v>1</v>
      </c>
      <c r="P1716" s="108">
        <v>1</v>
      </c>
      <c r="Q1716" s="110">
        <v>1</v>
      </c>
      <c r="R1716" s="110">
        <v>1</v>
      </c>
      <c r="S1716" s="110">
        <v>1</v>
      </c>
      <c r="T1716" s="110">
        <v>0</v>
      </c>
      <c r="U1716" s="110">
        <v>0</v>
      </c>
      <c r="V1716" s="110">
        <v>0</v>
      </c>
      <c r="W1716" s="112">
        <v>1531193.9</v>
      </c>
      <c r="X1716" s="112">
        <v>0</v>
      </c>
      <c r="Y1716" s="112">
        <v>0</v>
      </c>
      <c r="Z1716" s="112">
        <v>0</v>
      </c>
      <c r="AA1716" s="112">
        <v>0</v>
      </c>
      <c r="AB1716" s="112">
        <v>0</v>
      </c>
      <c r="AC1716" s="112">
        <v>0</v>
      </c>
      <c r="AD1716" s="112">
        <v>1531193.9</v>
      </c>
      <c r="AE1716" s="149">
        <v>45376</v>
      </c>
      <c r="AF1716" s="150">
        <v>46471</v>
      </c>
      <c r="AG1716" s="113">
        <v>1531193.9</v>
      </c>
      <c r="AH1716" s="113">
        <v>2.5694444444444446</v>
      </c>
      <c r="AI1716" s="113">
        <v>3</v>
      </c>
      <c r="AJ1716" s="151">
        <v>8.7499999999999994E-2</v>
      </c>
      <c r="AK1716" s="109" t="s">
        <v>651</v>
      </c>
      <c r="AL1716" s="109" t="s">
        <v>652</v>
      </c>
      <c r="AM1716" s="154">
        <v>0</v>
      </c>
      <c r="AN1716" s="154">
        <v>0</v>
      </c>
      <c r="AO1716" s="154">
        <v>0</v>
      </c>
      <c r="AP1716" s="154">
        <v>0</v>
      </c>
      <c r="AQ1716" s="154">
        <v>0</v>
      </c>
      <c r="AR1716" s="154">
        <v>0</v>
      </c>
      <c r="AS1716" s="154">
        <v>0</v>
      </c>
      <c r="AT1716" s="154">
        <v>0</v>
      </c>
      <c r="AU1716" s="154">
        <v>0</v>
      </c>
      <c r="AV1716" s="154">
        <v>0</v>
      </c>
      <c r="AW1716" s="154">
        <v>0</v>
      </c>
      <c r="AX1716" s="154">
        <v>0</v>
      </c>
      <c r="AY1716" s="154">
        <v>0</v>
      </c>
      <c r="AZ1716" s="154">
        <v>0</v>
      </c>
      <c r="BA1716" s="154">
        <v>0</v>
      </c>
      <c r="BB1716" s="154">
        <v>0</v>
      </c>
      <c r="BC1716" s="22">
        <f t="shared" si="78"/>
        <v>0</v>
      </c>
      <c r="BD1716" s="22">
        <f t="shared" si="83"/>
        <v>0</v>
      </c>
      <c r="BE1716" s="22">
        <f t="shared" si="84"/>
        <v>0</v>
      </c>
    </row>
    <row r="1717" spans="1:57" x14ac:dyDescent="0.3">
      <c r="A1717" s="23" t="s">
        <v>3478</v>
      </c>
      <c r="B1717" s="107" t="s">
        <v>3479</v>
      </c>
      <c r="C1717" s="108">
        <v>1</v>
      </c>
      <c r="D1717" s="108" t="s">
        <v>23</v>
      </c>
      <c r="E1717" s="109" t="s">
        <v>458</v>
      </c>
      <c r="F1717" s="109" t="s">
        <v>635</v>
      </c>
      <c r="G1717" s="109" t="s">
        <v>55</v>
      </c>
      <c r="H1717" s="109" t="s">
        <v>648</v>
      </c>
      <c r="I1717" s="109" t="s">
        <v>636</v>
      </c>
      <c r="J1717" s="109" t="s">
        <v>649</v>
      </c>
      <c r="K1717" s="109" t="s">
        <v>583</v>
      </c>
      <c r="L1717" s="109" t="s">
        <v>637</v>
      </c>
      <c r="M1717" s="109" t="s">
        <v>650</v>
      </c>
      <c r="N1717" s="108">
        <v>1</v>
      </c>
      <c r="O1717" s="108">
        <v>1</v>
      </c>
      <c r="P1717" s="108">
        <v>1</v>
      </c>
      <c r="Q1717" s="110">
        <v>0</v>
      </c>
      <c r="R1717" s="110">
        <v>0</v>
      </c>
      <c r="S1717" s="110">
        <v>1</v>
      </c>
      <c r="T1717" s="110">
        <v>1</v>
      </c>
      <c r="U1717" s="110">
        <v>1</v>
      </c>
      <c r="V1717" s="110">
        <v>0</v>
      </c>
      <c r="W1717" s="112">
        <v>150000000</v>
      </c>
      <c r="X1717" s="112">
        <v>0</v>
      </c>
      <c r="Y1717" s="112">
        <v>0</v>
      </c>
      <c r="Z1717" s="112">
        <v>0</v>
      </c>
      <c r="AA1717" s="112">
        <v>0</v>
      </c>
      <c r="AB1717" s="112">
        <v>0</v>
      </c>
      <c r="AC1717" s="112">
        <v>0</v>
      </c>
      <c r="AD1717" s="112">
        <v>150000000</v>
      </c>
      <c r="AE1717" s="149">
        <v>45370</v>
      </c>
      <c r="AF1717" s="150">
        <v>47196</v>
      </c>
      <c r="AG1717" s="113">
        <v>150000000</v>
      </c>
      <c r="AH1717" s="113">
        <v>4.552777777777778</v>
      </c>
      <c r="AI1717" s="113">
        <v>5</v>
      </c>
      <c r="AJ1717" s="151">
        <v>9.2499999999999999E-2</v>
      </c>
      <c r="AK1717" s="109" t="s">
        <v>651</v>
      </c>
      <c r="AL1717" s="109" t="s">
        <v>652</v>
      </c>
      <c r="AM1717" s="154">
        <v>0</v>
      </c>
      <c r="AN1717" s="154">
        <v>0</v>
      </c>
      <c r="AO1717" s="154">
        <v>0</v>
      </c>
      <c r="AP1717" s="154">
        <v>0</v>
      </c>
      <c r="AQ1717" s="154">
        <v>0</v>
      </c>
      <c r="AR1717" s="154">
        <v>0</v>
      </c>
      <c r="AS1717" s="154">
        <v>0</v>
      </c>
      <c r="AT1717" s="154">
        <v>0</v>
      </c>
      <c r="AU1717" s="154">
        <v>0</v>
      </c>
      <c r="AV1717" s="154">
        <v>0</v>
      </c>
      <c r="AW1717" s="154">
        <v>0</v>
      </c>
      <c r="AX1717" s="154">
        <v>0</v>
      </c>
      <c r="AY1717" s="154">
        <v>0</v>
      </c>
      <c r="AZ1717" s="154">
        <v>0</v>
      </c>
      <c r="BA1717" s="154">
        <v>0</v>
      </c>
      <c r="BB1717" s="154">
        <v>0</v>
      </c>
      <c r="BC1717" s="22">
        <f t="shared" si="78"/>
        <v>0</v>
      </c>
      <c r="BD1717" s="22">
        <f t="shared" si="83"/>
        <v>0</v>
      </c>
      <c r="BE1717" s="22">
        <f t="shared" si="84"/>
        <v>0</v>
      </c>
    </row>
    <row r="1718" spans="1:57" x14ac:dyDescent="0.3">
      <c r="A1718" s="23" t="s">
        <v>3480</v>
      </c>
      <c r="B1718" s="107" t="s">
        <v>3481</v>
      </c>
      <c r="C1718" s="108">
        <v>1</v>
      </c>
      <c r="D1718" s="108" t="s">
        <v>23</v>
      </c>
      <c r="E1718" s="109" t="s">
        <v>458</v>
      </c>
      <c r="F1718" s="109" t="s">
        <v>635</v>
      </c>
      <c r="G1718" s="109" t="s">
        <v>655</v>
      </c>
      <c r="H1718" s="109" t="s">
        <v>656</v>
      </c>
      <c r="I1718" s="109" t="s">
        <v>657</v>
      </c>
      <c r="J1718" s="109" t="s">
        <v>658</v>
      </c>
      <c r="K1718" s="109" t="s">
        <v>471</v>
      </c>
      <c r="L1718" s="109" t="s">
        <v>637</v>
      </c>
      <c r="M1718" s="109" t="s">
        <v>650</v>
      </c>
      <c r="N1718" s="108">
        <v>1</v>
      </c>
      <c r="O1718" s="108">
        <v>1</v>
      </c>
      <c r="P1718" s="108">
        <v>1</v>
      </c>
      <c r="Q1718" s="110">
        <v>1</v>
      </c>
      <c r="R1718" s="110">
        <v>1</v>
      </c>
      <c r="S1718" s="110">
        <v>1</v>
      </c>
      <c r="T1718" s="110">
        <v>0</v>
      </c>
      <c r="U1718" s="110">
        <v>0</v>
      </c>
      <c r="V1718" s="110">
        <v>0</v>
      </c>
      <c r="W1718" s="112">
        <v>2000000</v>
      </c>
      <c r="X1718" s="112">
        <v>0</v>
      </c>
      <c r="Y1718" s="112">
        <v>0</v>
      </c>
      <c r="Z1718" s="112">
        <v>0</v>
      </c>
      <c r="AA1718" s="112">
        <v>0</v>
      </c>
      <c r="AB1718" s="112">
        <v>0</v>
      </c>
      <c r="AC1718" s="112">
        <v>0</v>
      </c>
      <c r="AD1718" s="112">
        <v>2000000</v>
      </c>
      <c r="AE1718" s="149">
        <v>45372</v>
      </c>
      <c r="AF1718" s="150">
        <v>45737</v>
      </c>
      <c r="AG1718" s="113">
        <v>2000000</v>
      </c>
      <c r="AH1718" s="113">
        <v>0.55833333333333335</v>
      </c>
      <c r="AI1718" s="113">
        <v>1</v>
      </c>
      <c r="AJ1718" s="151">
        <v>4.9000000000000002E-2</v>
      </c>
      <c r="AK1718" s="109" t="s">
        <v>651</v>
      </c>
      <c r="AL1718" s="109" t="s">
        <v>652</v>
      </c>
      <c r="AM1718" s="154">
        <v>0</v>
      </c>
      <c r="AN1718" s="154">
        <v>0</v>
      </c>
      <c r="AO1718" s="154">
        <v>0</v>
      </c>
      <c r="AP1718" s="154">
        <v>0</v>
      </c>
      <c r="AQ1718" s="154">
        <v>0</v>
      </c>
      <c r="AR1718" s="154">
        <v>0</v>
      </c>
      <c r="AS1718" s="154">
        <v>2000000</v>
      </c>
      <c r="AT1718" s="154">
        <v>0</v>
      </c>
      <c r="AU1718" s="154">
        <v>0</v>
      </c>
      <c r="AV1718" s="154">
        <v>0</v>
      </c>
      <c r="AW1718" s="154">
        <v>0</v>
      </c>
      <c r="AX1718" s="154">
        <v>0</v>
      </c>
      <c r="AY1718" s="154">
        <v>0</v>
      </c>
      <c r="AZ1718" s="154">
        <v>0</v>
      </c>
      <c r="BA1718" s="154">
        <v>0</v>
      </c>
      <c r="BB1718" s="154">
        <v>0</v>
      </c>
      <c r="BC1718" s="22">
        <f t="shared" si="78"/>
        <v>0</v>
      </c>
      <c r="BD1718" s="22">
        <f t="shared" si="83"/>
        <v>2000000</v>
      </c>
      <c r="BE1718" s="22">
        <f t="shared" si="84"/>
        <v>2000000</v>
      </c>
    </row>
    <row r="1719" spans="1:57" x14ac:dyDescent="0.3">
      <c r="A1719" s="23" t="s">
        <v>3482</v>
      </c>
      <c r="B1719" s="107" t="s">
        <v>3483</v>
      </c>
      <c r="C1719" s="108">
        <v>1</v>
      </c>
      <c r="D1719" s="108" t="s">
        <v>23</v>
      </c>
      <c r="E1719" s="109" t="s">
        <v>458</v>
      </c>
      <c r="F1719" s="109" t="s">
        <v>635</v>
      </c>
      <c r="G1719" s="109" t="s">
        <v>655</v>
      </c>
      <c r="H1719" s="109" t="s">
        <v>656</v>
      </c>
      <c r="I1719" s="109" t="s">
        <v>657</v>
      </c>
      <c r="J1719" s="109" t="s">
        <v>658</v>
      </c>
      <c r="K1719" s="109" t="s">
        <v>3484</v>
      </c>
      <c r="L1719" s="109" t="s">
        <v>637</v>
      </c>
      <c r="M1719" s="109" t="s">
        <v>650</v>
      </c>
      <c r="N1719" s="108">
        <v>1</v>
      </c>
      <c r="O1719" s="108">
        <v>1</v>
      </c>
      <c r="P1719" s="108">
        <v>1</v>
      </c>
      <c r="Q1719" s="110">
        <v>1</v>
      </c>
      <c r="R1719" s="110">
        <v>1</v>
      </c>
      <c r="S1719" s="110">
        <v>1</v>
      </c>
      <c r="T1719" s="110">
        <v>0</v>
      </c>
      <c r="U1719" s="110">
        <v>0</v>
      </c>
      <c r="V1719" s="110">
        <v>0</v>
      </c>
      <c r="W1719" s="112">
        <v>4868934.91</v>
      </c>
      <c r="X1719" s="112">
        <v>0</v>
      </c>
      <c r="Y1719" s="112">
        <v>0</v>
      </c>
      <c r="Z1719" s="112">
        <v>0</v>
      </c>
      <c r="AA1719" s="112">
        <v>0</v>
      </c>
      <c r="AB1719" s="112">
        <v>0</v>
      </c>
      <c r="AC1719" s="112">
        <v>0</v>
      </c>
      <c r="AD1719" s="112">
        <v>4868934.91</v>
      </c>
      <c r="AE1719" s="149">
        <v>45376</v>
      </c>
      <c r="AF1719" s="150">
        <v>46471</v>
      </c>
      <c r="AG1719" s="113">
        <v>4868934.91</v>
      </c>
      <c r="AH1719" s="113">
        <v>2.5694444444444446</v>
      </c>
      <c r="AI1719" s="113">
        <v>3</v>
      </c>
      <c r="AJ1719" s="151">
        <v>8.7499999999999994E-2</v>
      </c>
      <c r="AK1719" s="109" t="s">
        <v>651</v>
      </c>
      <c r="AL1719" s="109" t="s">
        <v>652</v>
      </c>
      <c r="AM1719" s="154">
        <v>0</v>
      </c>
      <c r="AN1719" s="154">
        <v>0</v>
      </c>
      <c r="AO1719" s="154">
        <v>0</v>
      </c>
      <c r="AP1719" s="154">
        <v>0</v>
      </c>
      <c r="AQ1719" s="154">
        <v>0</v>
      </c>
      <c r="AR1719" s="154">
        <v>0</v>
      </c>
      <c r="AS1719" s="154">
        <v>0</v>
      </c>
      <c r="AT1719" s="154">
        <v>0</v>
      </c>
      <c r="AU1719" s="154">
        <v>0</v>
      </c>
      <c r="AV1719" s="154">
        <v>0</v>
      </c>
      <c r="AW1719" s="154">
        <v>0</v>
      </c>
      <c r="AX1719" s="154">
        <v>0</v>
      </c>
      <c r="AY1719" s="154">
        <v>0</v>
      </c>
      <c r="AZ1719" s="154">
        <v>0</v>
      </c>
      <c r="BA1719" s="154">
        <v>0</v>
      </c>
      <c r="BB1719" s="154">
        <v>0</v>
      </c>
      <c r="BC1719" s="22">
        <f t="shared" si="78"/>
        <v>0</v>
      </c>
      <c r="BD1719" s="22">
        <f t="shared" si="83"/>
        <v>0</v>
      </c>
      <c r="BE1719" s="22">
        <f t="shared" si="84"/>
        <v>0</v>
      </c>
    </row>
    <row r="1720" spans="1:57" x14ac:dyDescent="0.3">
      <c r="A1720" s="23" t="s">
        <v>3485</v>
      </c>
      <c r="B1720" s="107" t="s">
        <v>3486</v>
      </c>
      <c r="C1720" s="108">
        <v>1</v>
      </c>
      <c r="D1720" s="108" t="s">
        <v>23</v>
      </c>
      <c r="E1720" s="109" t="s">
        <v>458</v>
      </c>
      <c r="F1720" s="109" t="s">
        <v>635</v>
      </c>
      <c r="G1720" s="109" t="s">
        <v>70</v>
      </c>
      <c r="H1720" s="109" t="s">
        <v>648</v>
      </c>
      <c r="I1720" s="109" t="s">
        <v>640</v>
      </c>
      <c r="J1720" s="109" t="s">
        <v>649</v>
      </c>
      <c r="K1720" s="109" t="s">
        <v>70</v>
      </c>
      <c r="L1720" s="109" t="s">
        <v>637</v>
      </c>
      <c r="M1720" s="109" t="s">
        <v>650</v>
      </c>
      <c r="N1720" s="108">
        <v>1</v>
      </c>
      <c r="O1720" s="108">
        <v>1</v>
      </c>
      <c r="P1720" s="108">
        <v>1</v>
      </c>
      <c r="Q1720" s="110">
        <v>0</v>
      </c>
      <c r="R1720" s="110">
        <v>1</v>
      </c>
      <c r="S1720" s="110">
        <v>1</v>
      </c>
      <c r="T1720" s="110">
        <v>1</v>
      </c>
      <c r="U1720" s="110">
        <v>0</v>
      </c>
      <c r="V1720" s="110">
        <v>0</v>
      </c>
      <c r="W1720" s="112">
        <v>150000000</v>
      </c>
      <c r="X1720" s="112">
        <v>0</v>
      </c>
      <c r="Y1720" s="112">
        <v>0</v>
      </c>
      <c r="Z1720" s="112">
        <v>0</v>
      </c>
      <c r="AA1720" s="112">
        <v>0</v>
      </c>
      <c r="AB1720" s="112">
        <v>0</v>
      </c>
      <c r="AC1720" s="112">
        <v>0</v>
      </c>
      <c r="AD1720" s="112">
        <v>150000000</v>
      </c>
      <c r="AE1720" s="149">
        <v>45376</v>
      </c>
      <c r="AF1720" s="150">
        <v>46471</v>
      </c>
      <c r="AG1720" s="113">
        <v>150000000</v>
      </c>
      <c r="AH1720" s="113">
        <v>2.5694444444444446</v>
      </c>
      <c r="AI1720" s="113">
        <v>3</v>
      </c>
      <c r="AJ1720" s="151">
        <v>8.7499999999999994E-2</v>
      </c>
      <c r="AK1720" s="109" t="s">
        <v>651</v>
      </c>
      <c r="AL1720" s="109" t="s">
        <v>652</v>
      </c>
      <c r="AM1720" s="154">
        <v>0</v>
      </c>
      <c r="AN1720" s="154">
        <v>0</v>
      </c>
      <c r="AO1720" s="154">
        <v>0</v>
      </c>
      <c r="AP1720" s="154">
        <v>0</v>
      </c>
      <c r="AQ1720" s="154">
        <v>0</v>
      </c>
      <c r="AR1720" s="154">
        <v>0</v>
      </c>
      <c r="AS1720" s="154">
        <v>0</v>
      </c>
      <c r="AT1720" s="154">
        <v>0</v>
      </c>
      <c r="AU1720" s="154">
        <v>0</v>
      </c>
      <c r="AV1720" s="154">
        <v>0</v>
      </c>
      <c r="AW1720" s="154">
        <v>0</v>
      </c>
      <c r="AX1720" s="154">
        <v>0</v>
      </c>
      <c r="AY1720" s="154">
        <v>0</v>
      </c>
      <c r="AZ1720" s="154">
        <v>0</v>
      </c>
      <c r="BA1720" s="154">
        <v>0</v>
      </c>
      <c r="BB1720" s="154">
        <v>0</v>
      </c>
      <c r="BC1720" s="22">
        <f t="shared" si="78"/>
        <v>0</v>
      </c>
      <c r="BD1720" s="22">
        <f t="shared" si="83"/>
        <v>0</v>
      </c>
      <c r="BE1720" s="22">
        <f t="shared" si="84"/>
        <v>0</v>
      </c>
    </row>
    <row r="1721" spans="1:57" x14ac:dyDescent="0.3">
      <c r="A1721" s="23" t="s">
        <v>3487</v>
      </c>
      <c r="B1721" s="107" t="s">
        <v>3488</v>
      </c>
      <c r="C1721" s="108">
        <v>1</v>
      </c>
      <c r="D1721" s="108" t="s">
        <v>23</v>
      </c>
      <c r="E1721" s="109" t="s">
        <v>458</v>
      </c>
      <c r="F1721" s="109" t="s">
        <v>635</v>
      </c>
      <c r="G1721" s="109" t="s">
        <v>70</v>
      </c>
      <c r="H1721" s="109" t="s">
        <v>648</v>
      </c>
      <c r="I1721" s="109" t="s">
        <v>640</v>
      </c>
      <c r="J1721" s="109" t="s">
        <v>649</v>
      </c>
      <c r="K1721" s="109" t="s">
        <v>70</v>
      </c>
      <c r="L1721" s="109" t="s">
        <v>637</v>
      </c>
      <c r="M1721" s="109" t="s">
        <v>650</v>
      </c>
      <c r="N1721" s="108">
        <v>1</v>
      </c>
      <c r="O1721" s="108">
        <v>1</v>
      </c>
      <c r="P1721" s="108">
        <v>1</v>
      </c>
      <c r="Q1721" s="110">
        <v>0</v>
      </c>
      <c r="R1721" s="110">
        <v>1</v>
      </c>
      <c r="S1721" s="110">
        <v>1</v>
      </c>
      <c r="T1721" s="110">
        <v>1</v>
      </c>
      <c r="U1721" s="110">
        <v>0</v>
      </c>
      <c r="V1721" s="110">
        <v>0</v>
      </c>
      <c r="W1721" s="112">
        <v>200000000</v>
      </c>
      <c r="X1721" s="112">
        <v>0</v>
      </c>
      <c r="Y1721" s="112">
        <v>0</v>
      </c>
      <c r="Z1721" s="112">
        <v>0</v>
      </c>
      <c r="AA1721" s="112">
        <v>0</v>
      </c>
      <c r="AB1721" s="112">
        <v>0</v>
      </c>
      <c r="AC1721" s="112">
        <v>0</v>
      </c>
      <c r="AD1721" s="112">
        <v>200000000</v>
      </c>
      <c r="AE1721" s="149">
        <v>45370</v>
      </c>
      <c r="AF1721" s="150">
        <v>47196</v>
      </c>
      <c r="AG1721" s="113">
        <v>200000000</v>
      </c>
      <c r="AH1721" s="113">
        <v>4.552777777777778</v>
      </c>
      <c r="AI1721" s="113">
        <v>5</v>
      </c>
      <c r="AJ1721" s="151">
        <v>9.2499999999999999E-2</v>
      </c>
      <c r="AK1721" s="109" t="s">
        <v>651</v>
      </c>
      <c r="AL1721" s="109" t="s">
        <v>652</v>
      </c>
      <c r="AM1721" s="154">
        <v>0</v>
      </c>
      <c r="AN1721" s="154">
        <v>0</v>
      </c>
      <c r="AO1721" s="154">
        <v>0</v>
      </c>
      <c r="AP1721" s="154">
        <v>0</v>
      </c>
      <c r="AQ1721" s="154">
        <v>0</v>
      </c>
      <c r="AR1721" s="154">
        <v>0</v>
      </c>
      <c r="AS1721" s="154">
        <v>0</v>
      </c>
      <c r="AT1721" s="154">
        <v>0</v>
      </c>
      <c r="AU1721" s="154">
        <v>0</v>
      </c>
      <c r="AV1721" s="154">
        <v>0</v>
      </c>
      <c r="AW1721" s="154">
        <v>0</v>
      </c>
      <c r="AX1721" s="154">
        <v>0</v>
      </c>
      <c r="AY1721" s="154">
        <v>0</v>
      </c>
      <c r="AZ1721" s="154">
        <v>0</v>
      </c>
      <c r="BA1721" s="154">
        <v>0</v>
      </c>
      <c r="BB1721" s="154">
        <v>0</v>
      </c>
      <c r="BC1721" s="22">
        <f t="shared" si="78"/>
        <v>0</v>
      </c>
      <c r="BD1721" s="22">
        <f t="shared" si="83"/>
        <v>0</v>
      </c>
      <c r="BE1721" s="22">
        <f t="shared" si="84"/>
        <v>0</v>
      </c>
    </row>
    <row r="1722" spans="1:57" x14ac:dyDescent="0.3">
      <c r="A1722" s="23" t="s">
        <v>3489</v>
      </c>
      <c r="B1722" s="107" t="s">
        <v>3490</v>
      </c>
      <c r="C1722" s="108">
        <v>1</v>
      </c>
      <c r="D1722" s="108" t="s">
        <v>23</v>
      </c>
      <c r="E1722" s="109" t="s">
        <v>458</v>
      </c>
      <c r="F1722" s="109" t="s">
        <v>635</v>
      </c>
      <c r="G1722" s="109" t="s">
        <v>978</v>
      </c>
      <c r="H1722" s="109" t="s">
        <v>648</v>
      </c>
      <c r="I1722" s="109" t="s">
        <v>640</v>
      </c>
      <c r="J1722" s="109" t="s">
        <v>649</v>
      </c>
      <c r="K1722" s="109" t="s">
        <v>978</v>
      </c>
      <c r="L1722" s="109" t="s">
        <v>637</v>
      </c>
      <c r="M1722" s="109" t="s">
        <v>650</v>
      </c>
      <c r="N1722" s="108">
        <v>1</v>
      </c>
      <c r="O1722" s="108">
        <v>1</v>
      </c>
      <c r="P1722" s="108">
        <v>1</v>
      </c>
      <c r="Q1722" s="110">
        <v>0</v>
      </c>
      <c r="R1722" s="110">
        <v>1</v>
      </c>
      <c r="S1722" s="110">
        <v>1</v>
      </c>
      <c r="T1722" s="110">
        <v>1</v>
      </c>
      <c r="U1722" s="110">
        <v>0</v>
      </c>
      <c r="V1722" s="110">
        <v>0</v>
      </c>
      <c r="W1722" s="112">
        <v>85039273.040000007</v>
      </c>
      <c r="X1722" s="112">
        <v>0</v>
      </c>
      <c r="Y1722" s="112">
        <v>0</v>
      </c>
      <c r="Z1722" s="112">
        <v>0</v>
      </c>
      <c r="AA1722" s="112">
        <v>0</v>
      </c>
      <c r="AB1722" s="112">
        <v>0</v>
      </c>
      <c r="AC1722" s="112">
        <v>0</v>
      </c>
      <c r="AD1722" s="112">
        <v>85039273.040000007</v>
      </c>
      <c r="AE1722" s="149">
        <v>45387</v>
      </c>
      <c r="AF1722" s="150">
        <v>46482</v>
      </c>
      <c r="AG1722" s="113">
        <v>85039273.040000007</v>
      </c>
      <c r="AH1722" s="113">
        <v>2.5972222222222223</v>
      </c>
      <c r="AI1722" s="113">
        <v>3</v>
      </c>
      <c r="AJ1722" s="151">
        <v>8.7499999999999994E-2</v>
      </c>
      <c r="AK1722" s="109" t="s">
        <v>651</v>
      </c>
      <c r="AL1722" s="109" t="s">
        <v>652</v>
      </c>
      <c r="AM1722" s="154">
        <v>0</v>
      </c>
      <c r="AN1722" s="154">
        <v>0</v>
      </c>
      <c r="AO1722" s="154">
        <v>0</v>
      </c>
      <c r="AP1722" s="154">
        <v>0</v>
      </c>
      <c r="AQ1722" s="154">
        <v>0</v>
      </c>
      <c r="AR1722" s="154">
        <v>0</v>
      </c>
      <c r="AS1722" s="154">
        <v>0</v>
      </c>
      <c r="AT1722" s="154">
        <v>0</v>
      </c>
      <c r="AU1722" s="154">
        <v>0</v>
      </c>
      <c r="AV1722" s="154">
        <v>0</v>
      </c>
      <c r="AW1722" s="154">
        <v>0</v>
      </c>
      <c r="AX1722" s="154">
        <v>0</v>
      </c>
      <c r="AY1722" s="154">
        <v>0</v>
      </c>
      <c r="AZ1722" s="154">
        <v>0</v>
      </c>
      <c r="BA1722" s="154">
        <v>0</v>
      </c>
      <c r="BB1722" s="154">
        <v>0</v>
      </c>
      <c r="BC1722" s="22">
        <f t="shared" si="78"/>
        <v>0</v>
      </c>
      <c r="BD1722" s="22">
        <f t="shared" si="83"/>
        <v>0</v>
      </c>
      <c r="BE1722" s="22">
        <f t="shared" si="84"/>
        <v>0</v>
      </c>
    </row>
    <row r="1723" spans="1:57" x14ac:dyDescent="0.3">
      <c r="A1723" s="23" t="s">
        <v>3491</v>
      </c>
      <c r="B1723" s="107" t="s">
        <v>3492</v>
      </c>
      <c r="C1723" s="108">
        <v>1</v>
      </c>
      <c r="D1723" s="108" t="s">
        <v>23</v>
      </c>
      <c r="E1723" s="109" t="s">
        <v>458</v>
      </c>
      <c r="F1723" s="109" t="s">
        <v>635</v>
      </c>
      <c r="G1723" s="109" t="s">
        <v>978</v>
      </c>
      <c r="H1723" s="109" t="s">
        <v>648</v>
      </c>
      <c r="I1723" s="109" t="s">
        <v>640</v>
      </c>
      <c r="J1723" s="109" t="s">
        <v>649</v>
      </c>
      <c r="K1723" s="109" t="s">
        <v>978</v>
      </c>
      <c r="L1723" s="109" t="s">
        <v>637</v>
      </c>
      <c r="M1723" s="109" t="s">
        <v>650</v>
      </c>
      <c r="N1723" s="108">
        <v>1</v>
      </c>
      <c r="O1723" s="108">
        <v>1</v>
      </c>
      <c r="P1723" s="108">
        <v>1</v>
      </c>
      <c r="Q1723" s="110">
        <v>0</v>
      </c>
      <c r="R1723" s="110">
        <v>1</v>
      </c>
      <c r="S1723" s="110">
        <v>1</v>
      </c>
      <c r="T1723" s="110">
        <v>1</v>
      </c>
      <c r="U1723" s="110">
        <v>0</v>
      </c>
      <c r="V1723" s="110">
        <v>0</v>
      </c>
      <c r="W1723" s="112">
        <v>85039273.040000007</v>
      </c>
      <c r="X1723" s="112">
        <v>0</v>
      </c>
      <c r="Y1723" s="112">
        <v>0</v>
      </c>
      <c r="Z1723" s="112">
        <v>0</v>
      </c>
      <c r="AA1723" s="112">
        <v>0</v>
      </c>
      <c r="AB1723" s="112">
        <v>0</v>
      </c>
      <c r="AC1723" s="112">
        <v>0</v>
      </c>
      <c r="AD1723" s="112">
        <v>85039273.040000007</v>
      </c>
      <c r="AE1723" s="149">
        <v>45387</v>
      </c>
      <c r="AF1723" s="150">
        <v>46482</v>
      </c>
      <c r="AG1723" s="113">
        <v>85039273.040000007</v>
      </c>
      <c r="AH1723" s="113">
        <v>2.5972222222222223</v>
      </c>
      <c r="AI1723" s="113">
        <v>3</v>
      </c>
      <c r="AJ1723" s="151">
        <v>8.7499999999999994E-2</v>
      </c>
      <c r="AK1723" s="109" t="s">
        <v>651</v>
      </c>
      <c r="AL1723" s="109" t="s">
        <v>652</v>
      </c>
      <c r="AM1723" s="154">
        <v>0</v>
      </c>
      <c r="AN1723" s="154">
        <v>0</v>
      </c>
      <c r="AO1723" s="154">
        <v>0</v>
      </c>
      <c r="AP1723" s="154">
        <v>0</v>
      </c>
      <c r="AQ1723" s="154">
        <v>0</v>
      </c>
      <c r="AR1723" s="154">
        <v>0</v>
      </c>
      <c r="AS1723" s="154">
        <v>0</v>
      </c>
      <c r="AT1723" s="154">
        <v>0</v>
      </c>
      <c r="AU1723" s="154">
        <v>0</v>
      </c>
      <c r="AV1723" s="154">
        <v>0</v>
      </c>
      <c r="AW1723" s="154">
        <v>0</v>
      </c>
      <c r="AX1723" s="154">
        <v>0</v>
      </c>
      <c r="AY1723" s="154">
        <v>0</v>
      </c>
      <c r="AZ1723" s="154">
        <v>0</v>
      </c>
      <c r="BA1723" s="154">
        <v>0</v>
      </c>
      <c r="BB1723" s="154">
        <v>0</v>
      </c>
      <c r="BC1723" s="22">
        <f t="shared" si="78"/>
        <v>0</v>
      </c>
      <c r="BD1723" s="22">
        <f t="shared" si="83"/>
        <v>0</v>
      </c>
      <c r="BE1723" s="22">
        <f t="shared" si="84"/>
        <v>0</v>
      </c>
    </row>
    <row r="1724" spans="1:57" x14ac:dyDescent="0.3">
      <c r="A1724" s="23" t="s">
        <v>3493</v>
      </c>
      <c r="B1724" s="107" t="s">
        <v>3494</v>
      </c>
      <c r="C1724" s="108">
        <v>1</v>
      </c>
      <c r="D1724" s="108" t="s">
        <v>23</v>
      </c>
      <c r="E1724" s="109" t="s">
        <v>458</v>
      </c>
      <c r="F1724" s="109" t="s">
        <v>635</v>
      </c>
      <c r="G1724" s="109" t="s">
        <v>978</v>
      </c>
      <c r="H1724" s="109" t="s">
        <v>648</v>
      </c>
      <c r="I1724" s="109" t="s">
        <v>640</v>
      </c>
      <c r="J1724" s="109" t="s">
        <v>649</v>
      </c>
      <c r="K1724" s="109" t="s">
        <v>978</v>
      </c>
      <c r="L1724" s="109" t="s">
        <v>637</v>
      </c>
      <c r="M1724" s="109" t="s">
        <v>650</v>
      </c>
      <c r="N1724" s="108">
        <v>1</v>
      </c>
      <c r="O1724" s="108">
        <v>1</v>
      </c>
      <c r="P1724" s="108">
        <v>1</v>
      </c>
      <c r="Q1724" s="110">
        <v>0</v>
      </c>
      <c r="R1724" s="110">
        <v>1</v>
      </c>
      <c r="S1724" s="110">
        <v>1</v>
      </c>
      <c r="T1724" s="110">
        <v>1</v>
      </c>
      <c r="U1724" s="110">
        <v>0</v>
      </c>
      <c r="V1724" s="110">
        <v>0</v>
      </c>
      <c r="W1724" s="112">
        <v>40000000</v>
      </c>
      <c r="X1724" s="112">
        <v>0</v>
      </c>
      <c r="Y1724" s="112">
        <v>0</v>
      </c>
      <c r="Z1724" s="112">
        <v>0</v>
      </c>
      <c r="AA1724" s="112">
        <v>0</v>
      </c>
      <c r="AB1724" s="112">
        <v>0</v>
      </c>
      <c r="AC1724" s="112">
        <v>0</v>
      </c>
      <c r="AD1724" s="112">
        <v>40000000</v>
      </c>
      <c r="AE1724" s="149">
        <v>45387</v>
      </c>
      <c r="AF1724" s="150">
        <v>46482</v>
      </c>
      <c r="AG1724" s="113">
        <v>40000000.000000007</v>
      </c>
      <c r="AH1724" s="113">
        <v>2.5972222222222223</v>
      </c>
      <c r="AI1724" s="113">
        <v>3</v>
      </c>
      <c r="AJ1724" s="151">
        <v>8.7499999999999994E-2</v>
      </c>
      <c r="AK1724" s="109" t="s">
        <v>651</v>
      </c>
      <c r="AL1724" s="109" t="s">
        <v>652</v>
      </c>
      <c r="AM1724" s="154">
        <v>0</v>
      </c>
      <c r="AN1724" s="154">
        <v>0</v>
      </c>
      <c r="AO1724" s="154">
        <v>0</v>
      </c>
      <c r="AP1724" s="154">
        <v>0</v>
      </c>
      <c r="AQ1724" s="154">
        <v>0</v>
      </c>
      <c r="AR1724" s="154">
        <v>0</v>
      </c>
      <c r="AS1724" s="154">
        <v>0</v>
      </c>
      <c r="AT1724" s="154">
        <v>0</v>
      </c>
      <c r="AU1724" s="154">
        <v>0</v>
      </c>
      <c r="AV1724" s="154">
        <v>0</v>
      </c>
      <c r="AW1724" s="154">
        <v>0</v>
      </c>
      <c r="AX1724" s="154">
        <v>0</v>
      </c>
      <c r="AY1724" s="154">
        <v>0</v>
      </c>
      <c r="AZ1724" s="154">
        <v>0</v>
      </c>
      <c r="BA1724" s="154">
        <v>0</v>
      </c>
      <c r="BB1724" s="154">
        <v>0</v>
      </c>
      <c r="BC1724" s="22">
        <f t="shared" si="78"/>
        <v>0</v>
      </c>
      <c r="BD1724" s="22">
        <f t="shared" si="83"/>
        <v>0</v>
      </c>
      <c r="BE1724" s="22">
        <f t="shared" si="84"/>
        <v>0</v>
      </c>
    </row>
    <row r="1725" spans="1:57" x14ac:dyDescent="0.3">
      <c r="A1725" s="23" t="s">
        <v>3495</v>
      </c>
      <c r="B1725" s="107" t="s">
        <v>3496</v>
      </c>
      <c r="C1725" s="108">
        <v>1</v>
      </c>
      <c r="D1725" s="108" t="s">
        <v>23</v>
      </c>
      <c r="E1725" s="109" t="s">
        <v>458</v>
      </c>
      <c r="F1725" s="109" t="s">
        <v>635</v>
      </c>
      <c r="G1725" s="109" t="s">
        <v>594</v>
      </c>
      <c r="H1725" s="109" t="s">
        <v>648</v>
      </c>
      <c r="I1725" s="109" t="s">
        <v>636</v>
      </c>
      <c r="J1725" s="109" t="s">
        <v>649</v>
      </c>
      <c r="K1725" s="109" t="s">
        <v>594</v>
      </c>
      <c r="L1725" s="109" t="s">
        <v>637</v>
      </c>
      <c r="M1725" s="109" t="s">
        <v>650</v>
      </c>
      <c r="N1725" s="108">
        <v>1</v>
      </c>
      <c r="O1725" s="108">
        <v>1</v>
      </c>
      <c r="P1725" s="108">
        <v>1</v>
      </c>
      <c r="Q1725" s="110">
        <v>0</v>
      </c>
      <c r="R1725" s="110">
        <v>0</v>
      </c>
      <c r="S1725" s="110">
        <v>1</v>
      </c>
      <c r="T1725" s="110">
        <v>1</v>
      </c>
      <c r="U1725" s="110">
        <v>1</v>
      </c>
      <c r="V1725" s="110">
        <v>0</v>
      </c>
      <c r="W1725" s="112">
        <v>19445990.18</v>
      </c>
      <c r="X1725" s="112">
        <v>0</v>
      </c>
      <c r="Y1725" s="112">
        <v>0</v>
      </c>
      <c r="Z1725" s="112">
        <v>0</v>
      </c>
      <c r="AA1725" s="112">
        <v>0</v>
      </c>
      <c r="AB1725" s="112">
        <v>0</v>
      </c>
      <c r="AC1725" s="112">
        <v>0</v>
      </c>
      <c r="AD1725" s="112">
        <v>19445990.18</v>
      </c>
      <c r="AE1725" s="149">
        <v>45387</v>
      </c>
      <c r="AF1725" s="150">
        <v>46482</v>
      </c>
      <c r="AG1725" s="113">
        <v>19445990.18</v>
      </c>
      <c r="AH1725" s="113">
        <v>2.5972222222222223</v>
      </c>
      <c r="AI1725" s="113">
        <v>3</v>
      </c>
      <c r="AJ1725" s="151">
        <v>8.7499999999999994E-2</v>
      </c>
      <c r="AK1725" s="109" t="s">
        <v>651</v>
      </c>
      <c r="AL1725" s="109" t="s">
        <v>652</v>
      </c>
      <c r="AM1725" s="154">
        <v>0</v>
      </c>
      <c r="AN1725" s="154">
        <v>0</v>
      </c>
      <c r="AO1725" s="154">
        <v>0</v>
      </c>
      <c r="AP1725" s="154">
        <v>0</v>
      </c>
      <c r="AQ1725" s="154">
        <v>0</v>
      </c>
      <c r="AR1725" s="154">
        <v>0</v>
      </c>
      <c r="AS1725" s="154">
        <v>0</v>
      </c>
      <c r="AT1725" s="154">
        <v>0</v>
      </c>
      <c r="AU1725" s="154">
        <v>0</v>
      </c>
      <c r="AV1725" s="154">
        <v>0</v>
      </c>
      <c r="AW1725" s="154">
        <v>0</v>
      </c>
      <c r="AX1725" s="154">
        <v>0</v>
      </c>
      <c r="AY1725" s="154">
        <v>0</v>
      </c>
      <c r="AZ1725" s="154">
        <v>0</v>
      </c>
      <c r="BA1725" s="154">
        <v>0</v>
      </c>
      <c r="BB1725" s="154">
        <v>0</v>
      </c>
      <c r="BC1725" s="22">
        <f t="shared" si="78"/>
        <v>0</v>
      </c>
      <c r="BD1725" s="22">
        <f t="shared" si="83"/>
        <v>0</v>
      </c>
      <c r="BE1725" s="22">
        <f t="shared" si="84"/>
        <v>0</v>
      </c>
    </row>
    <row r="1726" spans="1:57" x14ac:dyDescent="0.3">
      <c r="A1726" s="23" t="s">
        <v>3497</v>
      </c>
      <c r="B1726" s="107" t="s">
        <v>3498</v>
      </c>
      <c r="C1726" s="108">
        <v>1</v>
      </c>
      <c r="D1726" s="108" t="s">
        <v>23</v>
      </c>
      <c r="E1726" s="109" t="s">
        <v>458</v>
      </c>
      <c r="F1726" s="109" t="s">
        <v>635</v>
      </c>
      <c r="G1726" s="109" t="s">
        <v>594</v>
      </c>
      <c r="H1726" s="109" t="s">
        <v>648</v>
      </c>
      <c r="I1726" s="109" t="s">
        <v>636</v>
      </c>
      <c r="J1726" s="109" t="s">
        <v>649</v>
      </c>
      <c r="K1726" s="109" t="s">
        <v>594</v>
      </c>
      <c r="L1726" s="109" t="s">
        <v>637</v>
      </c>
      <c r="M1726" s="109" t="s">
        <v>650</v>
      </c>
      <c r="N1726" s="108">
        <v>1</v>
      </c>
      <c r="O1726" s="108">
        <v>1</v>
      </c>
      <c r="P1726" s="108">
        <v>1</v>
      </c>
      <c r="Q1726" s="110">
        <v>0</v>
      </c>
      <c r="R1726" s="110">
        <v>0</v>
      </c>
      <c r="S1726" s="110">
        <v>1</v>
      </c>
      <c r="T1726" s="110">
        <v>1</v>
      </c>
      <c r="U1726" s="110">
        <v>1</v>
      </c>
      <c r="V1726" s="110">
        <v>0</v>
      </c>
      <c r="W1726" s="112">
        <v>23344400.16</v>
      </c>
      <c r="X1726" s="112">
        <v>0</v>
      </c>
      <c r="Y1726" s="112">
        <v>0</v>
      </c>
      <c r="Z1726" s="112">
        <v>0</v>
      </c>
      <c r="AA1726" s="112">
        <v>0</v>
      </c>
      <c r="AB1726" s="112">
        <v>0</v>
      </c>
      <c r="AC1726" s="112">
        <v>0</v>
      </c>
      <c r="AD1726" s="112">
        <v>23344400.16</v>
      </c>
      <c r="AE1726" s="149">
        <v>45376</v>
      </c>
      <c r="AF1726" s="150">
        <v>46471</v>
      </c>
      <c r="AG1726" s="113">
        <v>23344400.16</v>
      </c>
      <c r="AH1726" s="113">
        <v>2.5694444444444446</v>
      </c>
      <c r="AI1726" s="113">
        <v>3</v>
      </c>
      <c r="AJ1726" s="151">
        <v>8.7499999999999994E-2</v>
      </c>
      <c r="AK1726" s="109" t="s">
        <v>651</v>
      </c>
      <c r="AL1726" s="109" t="s">
        <v>652</v>
      </c>
      <c r="AM1726" s="154">
        <v>0</v>
      </c>
      <c r="AN1726" s="154">
        <v>0</v>
      </c>
      <c r="AO1726" s="154">
        <v>0</v>
      </c>
      <c r="AP1726" s="154">
        <v>0</v>
      </c>
      <c r="AQ1726" s="154">
        <v>0</v>
      </c>
      <c r="AR1726" s="154">
        <v>0</v>
      </c>
      <c r="AS1726" s="154">
        <v>0</v>
      </c>
      <c r="AT1726" s="154">
        <v>0</v>
      </c>
      <c r="AU1726" s="154">
        <v>0</v>
      </c>
      <c r="AV1726" s="154">
        <v>0</v>
      </c>
      <c r="AW1726" s="154">
        <v>0</v>
      </c>
      <c r="AX1726" s="154">
        <v>0</v>
      </c>
      <c r="AY1726" s="154">
        <v>0</v>
      </c>
      <c r="AZ1726" s="154">
        <v>0</v>
      </c>
      <c r="BA1726" s="154">
        <v>0</v>
      </c>
      <c r="BB1726" s="154">
        <v>0</v>
      </c>
      <c r="BC1726" s="22">
        <f t="shared" si="78"/>
        <v>0</v>
      </c>
      <c r="BD1726" s="22">
        <f t="shared" si="83"/>
        <v>0</v>
      </c>
      <c r="BE1726" s="22">
        <f t="shared" si="84"/>
        <v>0</v>
      </c>
    </row>
    <row r="1727" spans="1:57" x14ac:dyDescent="0.3">
      <c r="A1727" s="23" t="s">
        <v>3499</v>
      </c>
      <c r="B1727" s="107" t="s">
        <v>3500</v>
      </c>
      <c r="C1727" s="108">
        <v>1</v>
      </c>
      <c r="D1727" s="108" t="s">
        <v>23</v>
      </c>
      <c r="E1727" s="109" t="s">
        <v>458</v>
      </c>
      <c r="F1727" s="109" t="s">
        <v>635</v>
      </c>
      <c r="G1727" s="109" t="s">
        <v>655</v>
      </c>
      <c r="H1727" s="109" t="s">
        <v>656</v>
      </c>
      <c r="I1727" s="109" t="s">
        <v>657</v>
      </c>
      <c r="J1727" s="109" t="s">
        <v>658</v>
      </c>
      <c r="K1727" s="109" t="s">
        <v>471</v>
      </c>
      <c r="L1727" s="109" t="s">
        <v>637</v>
      </c>
      <c r="M1727" s="109" t="s">
        <v>650</v>
      </c>
      <c r="N1727" s="108">
        <v>1</v>
      </c>
      <c r="O1727" s="108">
        <v>1</v>
      </c>
      <c r="P1727" s="108">
        <v>1</v>
      </c>
      <c r="Q1727" s="110">
        <v>1</v>
      </c>
      <c r="R1727" s="110">
        <v>1</v>
      </c>
      <c r="S1727" s="110">
        <v>1</v>
      </c>
      <c r="T1727" s="110">
        <v>0</v>
      </c>
      <c r="U1727" s="110">
        <v>0</v>
      </c>
      <c r="V1727" s="110">
        <v>0</v>
      </c>
      <c r="W1727" s="112">
        <v>100000</v>
      </c>
      <c r="X1727" s="112">
        <v>0</v>
      </c>
      <c r="Y1727" s="112">
        <v>0</v>
      </c>
      <c r="Z1727" s="112">
        <v>0</v>
      </c>
      <c r="AA1727" s="112">
        <v>0</v>
      </c>
      <c r="AB1727" s="112">
        <v>0</v>
      </c>
      <c r="AC1727" s="112">
        <v>0</v>
      </c>
      <c r="AD1727" s="112">
        <v>100000</v>
      </c>
      <c r="AE1727" s="149">
        <v>45372</v>
      </c>
      <c r="AF1727" s="150">
        <v>45737</v>
      </c>
      <c r="AG1727" s="113">
        <v>100000</v>
      </c>
      <c r="AH1727" s="113">
        <v>0.55833333333333335</v>
      </c>
      <c r="AI1727" s="113">
        <v>1</v>
      </c>
      <c r="AJ1727" s="151">
        <v>4.9000000000000002E-2</v>
      </c>
      <c r="AK1727" s="109" t="s">
        <v>651</v>
      </c>
      <c r="AL1727" s="109" t="s">
        <v>652</v>
      </c>
      <c r="AM1727" s="154">
        <v>0</v>
      </c>
      <c r="AN1727" s="154">
        <v>0</v>
      </c>
      <c r="AO1727" s="154">
        <v>0</v>
      </c>
      <c r="AP1727" s="154">
        <v>0</v>
      </c>
      <c r="AQ1727" s="154">
        <v>0</v>
      </c>
      <c r="AR1727" s="154">
        <v>0</v>
      </c>
      <c r="AS1727" s="154">
        <v>100000</v>
      </c>
      <c r="AT1727" s="154">
        <v>0</v>
      </c>
      <c r="AU1727" s="154">
        <v>0</v>
      </c>
      <c r="AV1727" s="154">
        <v>0</v>
      </c>
      <c r="AW1727" s="154">
        <v>0</v>
      </c>
      <c r="AX1727" s="154">
        <v>0</v>
      </c>
      <c r="AY1727" s="154">
        <v>0</v>
      </c>
      <c r="AZ1727" s="154">
        <v>0</v>
      </c>
      <c r="BA1727" s="154">
        <v>0</v>
      </c>
      <c r="BB1727" s="154">
        <v>0</v>
      </c>
      <c r="BC1727" s="22">
        <f t="shared" si="78"/>
        <v>0</v>
      </c>
      <c r="BD1727" s="22">
        <f t="shared" si="83"/>
        <v>100000</v>
      </c>
      <c r="BE1727" s="22">
        <f t="shared" si="84"/>
        <v>100000</v>
      </c>
    </row>
    <row r="1728" spans="1:57" x14ac:dyDescent="0.3">
      <c r="A1728" s="23" t="s">
        <v>3501</v>
      </c>
      <c r="B1728" s="107" t="s">
        <v>3502</v>
      </c>
      <c r="C1728" s="108">
        <v>1</v>
      </c>
      <c r="D1728" s="108" t="s">
        <v>23</v>
      </c>
      <c r="E1728" s="109" t="s">
        <v>458</v>
      </c>
      <c r="F1728" s="109" t="s">
        <v>635</v>
      </c>
      <c r="G1728" s="109" t="s">
        <v>655</v>
      </c>
      <c r="H1728" s="109" t="s">
        <v>656</v>
      </c>
      <c r="I1728" s="109" t="s">
        <v>657</v>
      </c>
      <c r="J1728" s="109" t="s">
        <v>658</v>
      </c>
      <c r="K1728" s="109" t="s">
        <v>471</v>
      </c>
      <c r="L1728" s="109" t="s">
        <v>637</v>
      </c>
      <c r="M1728" s="109" t="s">
        <v>650</v>
      </c>
      <c r="N1728" s="108">
        <v>1</v>
      </c>
      <c r="O1728" s="108">
        <v>1</v>
      </c>
      <c r="P1728" s="108">
        <v>1</v>
      </c>
      <c r="Q1728" s="110">
        <v>1</v>
      </c>
      <c r="R1728" s="110">
        <v>1</v>
      </c>
      <c r="S1728" s="110">
        <v>1</v>
      </c>
      <c r="T1728" s="110">
        <v>0</v>
      </c>
      <c r="U1728" s="110">
        <v>0</v>
      </c>
      <c r="V1728" s="110">
        <v>0</v>
      </c>
      <c r="W1728" s="112">
        <v>14800000</v>
      </c>
      <c r="X1728" s="112">
        <v>0</v>
      </c>
      <c r="Y1728" s="112">
        <v>0</v>
      </c>
      <c r="Z1728" s="112">
        <v>0</v>
      </c>
      <c r="AA1728" s="112">
        <v>0</v>
      </c>
      <c r="AB1728" s="112">
        <v>0</v>
      </c>
      <c r="AC1728" s="112">
        <v>0</v>
      </c>
      <c r="AD1728" s="112">
        <v>14800000</v>
      </c>
      <c r="AE1728" s="149">
        <v>45372</v>
      </c>
      <c r="AF1728" s="150">
        <v>45737</v>
      </c>
      <c r="AG1728" s="113">
        <v>14800000</v>
      </c>
      <c r="AH1728" s="113">
        <v>0.55833333333333335</v>
      </c>
      <c r="AI1728" s="113">
        <v>1</v>
      </c>
      <c r="AJ1728" s="151">
        <v>4.9000000000000002E-2</v>
      </c>
      <c r="AK1728" s="109" t="s">
        <v>651</v>
      </c>
      <c r="AL1728" s="109" t="s">
        <v>652</v>
      </c>
      <c r="AM1728" s="154">
        <v>0</v>
      </c>
      <c r="AN1728" s="154">
        <v>0</v>
      </c>
      <c r="AO1728" s="154">
        <v>0</v>
      </c>
      <c r="AP1728" s="154">
        <v>0</v>
      </c>
      <c r="AQ1728" s="154">
        <v>0</v>
      </c>
      <c r="AR1728" s="154">
        <v>0</v>
      </c>
      <c r="AS1728" s="154">
        <v>14800000</v>
      </c>
      <c r="AT1728" s="154">
        <v>0</v>
      </c>
      <c r="AU1728" s="154">
        <v>0</v>
      </c>
      <c r="AV1728" s="154">
        <v>0</v>
      </c>
      <c r="AW1728" s="154">
        <v>0</v>
      </c>
      <c r="AX1728" s="154">
        <v>0</v>
      </c>
      <c r="AY1728" s="154">
        <v>0</v>
      </c>
      <c r="AZ1728" s="154">
        <v>0</v>
      </c>
      <c r="BA1728" s="154">
        <v>0</v>
      </c>
      <c r="BB1728" s="154">
        <v>0</v>
      </c>
      <c r="BC1728" s="22">
        <f t="shared" si="78"/>
        <v>0</v>
      </c>
      <c r="BD1728" s="22">
        <f t="shared" si="83"/>
        <v>14800000</v>
      </c>
      <c r="BE1728" s="22">
        <f t="shared" si="84"/>
        <v>14800000</v>
      </c>
    </row>
    <row r="1729" spans="1:57" x14ac:dyDescent="0.3">
      <c r="A1729" s="23" t="s">
        <v>3503</v>
      </c>
      <c r="B1729" s="107" t="s">
        <v>3504</v>
      </c>
      <c r="C1729" s="108">
        <v>1</v>
      </c>
      <c r="D1729" s="108" t="s">
        <v>23</v>
      </c>
      <c r="E1729" s="109" t="s">
        <v>458</v>
      </c>
      <c r="F1729" s="109" t="s">
        <v>635</v>
      </c>
      <c r="G1729" s="109" t="s">
        <v>655</v>
      </c>
      <c r="H1729" s="109" t="s">
        <v>656</v>
      </c>
      <c r="I1729" s="109" t="s">
        <v>657</v>
      </c>
      <c r="J1729" s="109" t="s">
        <v>658</v>
      </c>
      <c r="K1729" s="109" t="s">
        <v>471</v>
      </c>
      <c r="L1729" s="109" t="s">
        <v>637</v>
      </c>
      <c r="M1729" s="109" t="s">
        <v>650</v>
      </c>
      <c r="N1729" s="108">
        <v>1</v>
      </c>
      <c r="O1729" s="108">
        <v>1</v>
      </c>
      <c r="P1729" s="108">
        <v>1</v>
      </c>
      <c r="Q1729" s="110">
        <v>1</v>
      </c>
      <c r="R1729" s="110">
        <v>1</v>
      </c>
      <c r="S1729" s="110">
        <v>1</v>
      </c>
      <c r="T1729" s="110">
        <v>0</v>
      </c>
      <c r="U1729" s="110">
        <v>0</v>
      </c>
      <c r="V1729" s="110">
        <v>0</v>
      </c>
      <c r="W1729" s="112">
        <v>39000000</v>
      </c>
      <c r="X1729" s="112">
        <v>0</v>
      </c>
      <c r="Y1729" s="112">
        <v>0</v>
      </c>
      <c r="Z1729" s="112">
        <v>0</v>
      </c>
      <c r="AA1729" s="112">
        <v>0</v>
      </c>
      <c r="AB1729" s="112">
        <v>0</v>
      </c>
      <c r="AC1729" s="112">
        <v>0</v>
      </c>
      <c r="AD1729" s="112">
        <v>39000000</v>
      </c>
      <c r="AE1729" s="149">
        <v>45372</v>
      </c>
      <c r="AF1729" s="150">
        <v>45737</v>
      </c>
      <c r="AG1729" s="113">
        <v>39000000</v>
      </c>
      <c r="AH1729" s="113">
        <v>0.55833333333333335</v>
      </c>
      <c r="AI1729" s="113">
        <v>1</v>
      </c>
      <c r="AJ1729" s="151">
        <v>4.9000000000000002E-2</v>
      </c>
      <c r="AK1729" s="109" t="s">
        <v>651</v>
      </c>
      <c r="AL1729" s="109" t="s">
        <v>652</v>
      </c>
      <c r="AM1729" s="154">
        <v>0</v>
      </c>
      <c r="AN1729" s="154">
        <v>0</v>
      </c>
      <c r="AO1729" s="154">
        <v>0</v>
      </c>
      <c r="AP1729" s="154">
        <v>0</v>
      </c>
      <c r="AQ1729" s="154">
        <v>0</v>
      </c>
      <c r="AR1729" s="154">
        <v>0</v>
      </c>
      <c r="AS1729" s="154">
        <v>39000000</v>
      </c>
      <c r="AT1729" s="154">
        <v>0</v>
      </c>
      <c r="AU1729" s="154">
        <v>0</v>
      </c>
      <c r="AV1729" s="154">
        <v>0</v>
      </c>
      <c r="AW1729" s="154">
        <v>0</v>
      </c>
      <c r="AX1729" s="154">
        <v>0</v>
      </c>
      <c r="AY1729" s="154">
        <v>0</v>
      </c>
      <c r="AZ1729" s="154">
        <v>0</v>
      </c>
      <c r="BA1729" s="154">
        <v>0</v>
      </c>
      <c r="BB1729" s="154">
        <v>0</v>
      </c>
      <c r="BC1729" s="22">
        <f t="shared" si="78"/>
        <v>0</v>
      </c>
      <c r="BD1729" s="22">
        <f t="shared" si="83"/>
        <v>39000000</v>
      </c>
      <c r="BE1729" s="22">
        <f t="shared" si="84"/>
        <v>39000000</v>
      </c>
    </row>
    <row r="1730" spans="1:57" x14ac:dyDescent="0.3">
      <c r="A1730" s="23" t="s">
        <v>3505</v>
      </c>
      <c r="B1730" s="107" t="s">
        <v>3506</v>
      </c>
      <c r="C1730" s="108">
        <v>1</v>
      </c>
      <c r="D1730" s="108" t="s">
        <v>23</v>
      </c>
      <c r="E1730" s="109" t="s">
        <v>458</v>
      </c>
      <c r="F1730" s="109" t="s">
        <v>635</v>
      </c>
      <c r="G1730" s="109" t="s">
        <v>655</v>
      </c>
      <c r="H1730" s="109" t="s">
        <v>656</v>
      </c>
      <c r="I1730" s="109" t="s">
        <v>657</v>
      </c>
      <c r="J1730" s="109" t="s">
        <v>658</v>
      </c>
      <c r="K1730" s="109" t="s">
        <v>471</v>
      </c>
      <c r="L1730" s="109" t="s">
        <v>637</v>
      </c>
      <c r="M1730" s="109" t="s">
        <v>650</v>
      </c>
      <c r="N1730" s="108">
        <v>1</v>
      </c>
      <c r="O1730" s="108">
        <v>1</v>
      </c>
      <c r="P1730" s="108">
        <v>1</v>
      </c>
      <c r="Q1730" s="110">
        <v>1</v>
      </c>
      <c r="R1730" s="110">
        <v>1</v>
      </c>
      <c r="S1730" s="110">
        <v>1</v>
      </c>
      <c r="T1730" s="110">
        <v>0</v>
      </c>
      <c r="U1730" s="110">
        <v>0</v>
      </c>
      <c r="V1730" s="110">
        <v>0</v>
      </c>
      <c r="W1730" s="112">
        <v>2500000</v>
      </c>
      <c r="X1730" s="112">
        <v>0</v>
      </c>
      <c r="Y1730" s="112">
        <v>0</v>
      </c>
      <c r="Z1730" s="112">
        <v>0</v>
      </c>
      <c r="AA1730" s="112">
        <v>0</v>
      </c>
      <c r="AB1730" s="112">
        <v>0</v>
      </c>
      <c r="AC1730" s="112">
        <v>0</v>
      </c>
      <c r="AD1730" s="112">
        <v>2500000</v>
      </c>
      <c r="AE1730" s="149">
        <v>45372</v>
      </c>
      <c r="AF1730" s="150">
        <v>45737</v>
      </c>
      <c r="AG1730" s="113">
        <v>2500000</v>
      </c>
      <c r="AH1730" s="113">
        <v>0.55833333333333335</v>
      </c>
      <c r="AI1730" s="113">
        <v>1</v>
      </c>
      <c r="AJ1730" s="151">
        <v>4.9000000000000002E-2</v>
      </c>
      <c r="AK1730" s="109" t="s">
        <v>651</v>
      </c>
      <c r="AL1730" s="109" t="s">
        <v>652</v>
      </c>
      <c r="AM1730" s="154">
        <v>0</v>
      </c>
      <c r="AN1730" s="154">
        <v>0</v>
      </c>
      <c r="AO1730" s="154">
        <v>0</v>
      </c>
      <c r="AP1730" s="154">
        <v>0</v>
      </c>
      <c r="AQ1730" s="154">
        <v>0</v>
      </c>
      <c r="AR1730" s="154">
        <v>0</v>
      </c>
      <c r="AS1730" s="154">
        <v>2500000</v>
      </c>
      <c r="AT1730" s="154">
        <v>0</v>
      </c>
      <c r="AU1730" s="154">
        <v>0</v>
      </c>
      <c r="AV1730" s="154">
        <v>0</v>
      </c>
      <c r="AW1730" s="154">
        <v>0</v>
      </c>
      <c r="AX1730" s="154">
        <v>0</v>
      </c>
      <c r="AY1730" s="154">
        <v>0</v>
      </c>
      <c r="AZ1730" s="154">
        <v>0</v>
      </c>
      <c r="BA1730" s="154">
        <v>0</v>
      </c>
      <c r="BB1730" s="154">
        <v>0</v>
      </c>
      <c r="BC1730" s="22">
        <f t="shared" si="78"/>
        <v>0</v>
      </c>
      <c r="BD1730" s="22">
        <f t="shared" si="83"/>
        <v>2500000</v>
      </c>
      <c r="BE1730" s="22">
        <f t="shared" si="84"/>
        <v>2500000</v>
      </c>
    </row>
    <row r="1731" spans="1:57" x14ac:dyDescent="0.3">
      <c r="A1731" s="23" t="s">
        <v>3507</v>
      </c>
      <c r="B1731" s="107" t="s">
        <v>3508</v>
      </c>
      <c r="C1731" s="108">
        <v>1</v>
      </c>
      <c r="D1731" s="108" t="s">
        <v>23</v>
      </c>
      <c r="E1731" s="109" t="s">
        <v>458</v>
      </c>
      <c r="F1731" s="109" t="s">
        <v>635</v>
      </c>
      <c r="G1731" s="109" t="s">
        <v>647</v>
      </c>
      <c r="H1731" s="109" t="s">
        <v>648</v>
      </c>
      <c r="I1731" s="109" t="s">
        <v>636</v>
      </c>
      <c r="J1731" s="109" t="s">
        <v>649</v>
      </c>
      <c r="K1731" s="109" t="s">
        <v>3509</v>
      </c>
      <c r="L1731" s="109" t="s">
        <v>637</v>
      </c>
      <c r="M1731" s="109" t="s">
        <v>650</v>
      </c>
      <c r="N1731" s="108">
        <v>1</v>
      </c>
      <c r="O1731" s="108">
        <v>1</v>
      </c>
      <c r="P1731" s="108">
        <v>1</v>
      </c>
      <c r="Q1731" s="110">
        <v>0</v>
      </c>
      <c r="R1731" s="110">
        <v>0</v>
      </c>
      <c r="S1731" s="110">
        <v>1</v>
      </c>
      <c r="T1731" s="110">
        <v>1</v>
      </c>
      <c r="U1731" s="110">
        <v>1</v>
      </c>
      <c r="V1731" s="110">
        <v>0</v>
      </c>
      <c r="W1731" s="112">
        <v>3594977.23</v>
      </c>
      <c r="X1731" s="112">
        <v>0</v>
      </c>
      <c r="Y1731" s="112">
        <v>0</v>
      </c>
      <c r="Z1731" s="112">
        <v>0</v>
      </c>
      <c r="AA1731" s="112">
        <v>0</v>
      </c>
      <c r="AB1731" s="112">
        <v>0</v>
      </c>
      <c r="AC1731" s="112">
        <v>0</v>
      </c>
      <c r="AD1731" s="112">
        <v>3594977.23</v>
      </c>
      <c r="AE1731" s="149">
        <v>45387</v>
      </c>
      <c r="AF1731" s="150">
        <v>46482</v>
      </c>
      <c r="AG1731" s="113">
        <v>3594977.23</v>
      </c>
      <c r="AH1731" s="113">
        <v>2.5972222222222223</v>
      </c>
      <c r="AI1731" s="113">
        <v>3</v>
      </c>
      <c r="AJ1731" s="151">
        <v>8.7499999999999994E-2</v>
      </c>
      <c r="AK1731" s="109" t="s">
        <v>651</v>
      </c>
      <c r="AL1731" s="109" t="s">
        <v>652</v>
      </c>
      <c r="AM1731" s="154">
        <v>0</v>
      </c>
      <c r="AN1731" s="154">
        <v>0</v>
      </c>
      <c r="AO1731" s="154">
        <v>0</v>
      </c>
      <c r="AP1731" s="154">
        <v>0</v>
      </c>
      <c r="AQ1731" s="154">
        <v>0</v>
      </c>
      <c r="AR1731" s="154">
        <v>0</v>
      </c>
      <c r="AS1731" s="154">
        <v>0</v>
      </c>
      <c r="AT1731" s="154">
        <v>0</v>
      </c>
      <c r="AU1731" s="154">
        <v>0</v>
      </c>
      <c r="AV1731" s="154">
        <v>0</v>
      </c>
      <c r="AW1731" s="154">
        <v>0</v>
      </c>
      <c r="AX1731" s="154">
        <v>0</v>
      </c>
      <c r="AY1731" s="154">
        <v>0</v>
      </c>
      <c r="AZ1731" s="154">
        <v>0</v>
      </c>
      <c r="BA1731" s="154">
        <v>0</v>
      </c>
      <c r="BB1731" s="154">
        <v>0</v>
      </c>
      <c r="BC1731" s="22">
        <f t="shared" ref="BC1731:BC1794" si="85">SUM(AM1731:AP1731)</f>
        <v>0</v>
      </c>
      <c r="BD1731" s="22">
        <f t="shared" si="83"/>
        <v>0</v>
      </c>
      <c r="BE1731" s="22">
        <f t="shared" si="84"/>
        <v>0</v>
      </c>
    </row>
    <row r="1732" spans="1:57" x14ac:dyDescent="0.3">
      <c r="A1732" s="23" t="s">
        <v>3510</v>
      </c>
      <c r="B1732" s="107" t="s">
        <v>3511</v>
      </c>
      <c r="C1732" s="108">
        <v>1</v>
      </c>
      <c r="D1732" s="108" t="s">
        <v>23</v>
      </c>
      <c r="E1732" s="109" t="s">
        <v>458</v>
      </c>
      <c r="F1732" s="109" t="s">
        <v>635</v>
      </c>
      <c r="G1732" s="109" t="s">
        <v>647</v>
      </c>
      <c r="H1732" s="109" t="s">
        <v>648</v>
      </c>
      <c r="I1732" s="109" t="s">
        <v>636</v>
      </c>
      <c r="J1732" s="109" t="s">
        <v>649</v>
      </c>
      <c r="K1732" s="109" t="s">
        <v>3512</v>
      </c>
      <c r="L1732" s="109" t="s">
        <v>637</v>
      </c>
      <c r="M1732" s="109" t="s">
        <v>650</v>
      </c>
      <c r="N1732" s="108">
        <v>1</v>
      </c>
      <c r="O1732" s="108">
        <v>1</v>
      </c>
      <c r="P1732" s="108">
        <v>1</v>
      </c>
      <c r="Q1732" s="110">
        <v>0</v>
      </c>
      <c r="R1732" s="110">
        <v>0</v>
      </c>
      <c r="S1732" s="110">
        <v>1</v>
      </c>
      <c r="T1732" s="110">
        <v>1</v>
      </c>
      <c r="U1732" s="110">
        <v>1</v>
      </c>
      <c r="V1732" s="110">
        <v>0</v>
      </c>
      <c r="W1732" s="112">
        <v>486486.5</v>
      </c>
      <c r="X1732" s="112">
        <v>0</v>
      </c>
      <c r="Y1732" s="112">
        <v>4504.5</v>
      </c>
      <c r="Z1732" s="112">
        <v>3597.45</v>
      </c>
      <c r="AA1732" s="112">
        <v>0</v>
      </c>
      <c r="AB1732" s="112">
        <v>0</v>
      </c>
      <c r="AC1732" s="112">
        <v>0</v>
      </c>
      <c r="AD1732" s="112">
        <v>481982</v>
      </c>
      <c r="AE1732" s="149">
        <v>45397</v>
      </c>
      <c r="AF1732" s="150">
        <v>48761</v>
      </c>
      <c r="AG1732" s="113">
        <v>500000</v>
      </c>
      <c r="AH1732" s="113">
        <v>8.9611111111111104</v>
      </c>
      <c r="AI1732" s="113">
        <v>9.344444444444445</v>
      </c>
      <c r="AJ1732" s="151">
        <v>8.8700000000000001E-2</v>
      </c>
      <c r="AK1732" s="109" t="s">
        <v>651</v>
      </c>
      <c r="AL1732" s="109" t="s">
        <v>652</v>
      </c>
      <c r="AM1732" s="154">
        <v>4504.5</v>
      </c>
      <c r="AN1732" s="154">
        <v>4504.5</v>
      </c>
      <c r="AO1732" s="154">
        <v>4504.5</v>
      </c>
      <c r="AP1732" s="154">
        <v>4504.5</v>
      </c>
      <c r="AQ1732" s="154">
        <v>4504.5</v>
      </c>
      <c r="AR1732" s="154">
        <v>4504.5</v>
      </c>
      <c r="AS1732" s="154">
        <v>4504.5</v>
      </c>
      <c r="AT1732" s="154">
        <v>4504.5</v>
      </c>
      <c r="AU1732" s="154">
        <v>4504.5</v>
      </c>
      <c r="AV1732" s="154">
        <v>4504.5</v>
      </c>
      <c r="AW1732" s="154">
        <v>4504.5</v>
      </c>
      <c r="AX1732" s="154">
        <v>4504.5</v>
      </c>
      <c r="AY1732" s="154">
        <v>4504.5</v>
      </c>
      <c r="AZ1732" s="154">
        <v>4504.5</v>
      </c>
      <c r="BA1732" s="154">
        <v>4504.5</v>
      </c>
      <c r="BB1732" s="154">
        <v>4504.5</v>
      </c>
      <c r="BC1732" s="22">
        <f t="shared" si="85"/>
        <v>18018</v>
      </c>
      <c r="BD1732" s="22">
        <f t="shared" si="83"/>
        <v>54054</v>
      </c>
      <c r="BE1732" s="22">
        <f t="shared" si="84"/>
        <v>72072</v>
      </c>
    </row>
    <row r="1733" spans="1:57" x14ac:dyDescent="0.3">
      <c r="A1733" s="23" t="s">
        <v>3513</v>
      </c>
      <c r="B1733" s="107" t="s">
        <v>3514</v>
      </c>
      <c r="C1733" s="108">
        <v>1</v>
      </c>
      <c r="D1733" s="108" t="s">
        <v>23</v>
      </c>
      <c r="E1733" s="109" t="s">
        <v>458</v>
      </c>
      <c r="F1733" s="109" t="s">
        <v>635</v>
      </c>
      <c r="G1733" s="109" t="s">
        <v>647</v>
      </c>
      <c r="H1733" s="109" t="s">
        <v>648</v>
      </c>
      <c r="I1733" s="109" t="s">
        <v>636</v>
      </c>
      <c r="J1733" s="109" t="s">
        <v>649</v>
      </c>
      <c r="K1733" s="109" t="s">
        <v>3512</v>
      </c>
      <c r="L1733" s="109" t="s">
        <v>637</v>
      </c>
      <c r="M1733" s="109" t="s">
        <v>650</v>
      </c>
      <c r="N1733" s="108">
        <v>1</v>
      </c>
      <c r="O1733" s="108">
        <v>1</v>
      </c>
      <c r="P1733" s="108">
        <v>1</v>
      </c>
      <c r="Q1733" s="110">
        <v>0</v>
      </c>
      <c r="R1733" s="110">
        <v>0</v>
      </c>
      <c r="S1733" s="110">
        <v>1</v>
      </c>
      <c r="T1733" s="110">
        <v>1</v>
      </c>
      <c r="U1733" s="110">
        <v>1</v>
      </c>
      <c r="V1733" s="110">
        <v>0</v>
      </c>
      <c r="W1733" s="112">
        <v>7773712.4699999997</v>
      </c>
      <c r="X1733" s="112">
        <v>0</v>
      </c>
      <c r="Y1733" s="112">
        <v>0</v>
      </c>
      <c r="Z1733" s="112">
        <v>0</v>
      </c>
      <c r="AA1733" s="112">
        <v>0</v>
      </c>
      <c r="AB1733" s="112">
        <v>0</v>
      </c>
      <c r="AC1733" s="112">
        <v>0</v>
      </c>
      <c r="AD1733" s="112">
        <v>7773712.4699999997</v>
      </c>
      <c r="AE1733" s="149">
        <v>45387</v>
      </c>
      <c r="AF1733" s="150">
        <v>46482</v>
      </c>
      <c r="AG1733" s="113">
        <v>7773712.4699999997</v>
      </c>
      <c r="AH1733" s="113">
        <v>2.5972222222222223</v>
      </c>
      <c r="AI1733" s="113">
        <v>3</v>
      </c>
      <c r="AJ1733" s="151">
        <v>8.7499999999999994E-2</v>
      </c>
      <c r="AK1733" s="109" t="s">
        <v>651</v>
      </c>
      <c r="AL1733" s="109" t="s">
        <v>652</v>
      </c>
      <c r="AM1733" s="154">
        <v>0</v>
      </c>
      <c r="AN1733" s="154">
        <v>0</v>
      </c>
      <c r="AO1733" s="154">
        <v>0</v>
      </c>
      <c r="AP1733" s="154">
        <v>0</v>
      </c>
      <c r="AQ1733" s="154">
        <v>0</v>
      </c>
      <c r="AR1733" s="154">
        <v>0</v>
      </c>
      <c r="AS1733" s="154">
        <v>0</v>
      </c>
      <c r="AT1733" s="154">
        <v>0</v>
      </c>
      <c r="AU1733" s="154">
        <v>0</v>
      </c>
      <c r="AV1733" s="154">
        <v>0</v>
      </c>
      <c r="AW1733" s="154">
        <v>0</v>
      </c>
      <c r="AX1733" s="154">
        <v>0</v>
      </c>
      <c r="AY1733" s="154">
        <v>0</v>
      </c>
      <c r="AZ1733" s="154">
        <v>0</v>
      </c>
      <c r="BA1733" s="154">
        <v>0</v>
      </c>
      <c r="BB1733" s="154">
        <v>0</v>
      </c>
      <c r="BC1733" s="22">
        <f t="shared" si="85"/>
        <v>0</v>
      </c>
      <c r="BD1733" s="22">
        <f t="shared" si="83"/>
        <v>0</v>
      </c>
      <c r="BE1733" s="22">
        <f t="shared" si="84"/>
        <v>0</v>
      </c>
    </row>
    <row r="1734" spans="1:57" x14ac:dyDescent="0.3">
      <c r="A1734" s="23" t="s">
        <v>3515</v>
      </c>
      <c r="B1734" s="107" t="s">
        <v>3516</v>
      </c>
      <c r="C1734" s="108">
        <v>1</v>
      </c>
      <c r="D1734" s="108" t="s">
        <v>23</v>
      </c>
      <c r="E1734" s="109" t="s">
        <v>458</v>
      </c>
      <c r="F1734" s="109" t="s">
        <v>635</v>
      </c>
      <c r="G1734" s="109" t="s">
        <v>55</v>
      </c>
      <c r="H1734" s="109" t="s">
        <v>648</v>
      </c>
      <c r="I1734" s="109" t="s">
        <v>636</v>
      </c>
      <c r="J1734" s="109" t="s">
        <v>649</v>
      </c>
      <c r="K1734" s="109" t="s">
        <v>583</v>
      </c>
      <c r="L1734" s="109" t="s">
        <v>637</v>
      </c>
      <c r="M1734" s="109" t="s">
        <v>650</v>
      </c>
      <c r="N1734" s="108">
        <v>1</v>
      </c>
      <c r="O1734" s="108">
        <v>1</v>
      </c>
      <c r="P1734" s="108">
        <v>1</v>
      </c>
      <c r="Q1734" s="110">
        <v>0</v>
      </c>
      <c r="R1734" s="110">
        <v>0</v>
      </c>
      <c r="S1734" s="110">
        <v>1</v>
      </c>
      <c r="T1734" s="110">
        <v>1</v>
      </c>
      <c r="U1734" s="110">
        <v>1</v>
      </c>
      <c r="V1734" s="110">
        <v>0</v>
      </c>
      <c r="W1734" s="112">
        <v>110000000</v>
      </c>
      <c r="X1734" s="112">
        <v>0</v>
      </c>
      <c r="Y1734" s="112">
        <v>0</v>
      </c>
      <c r="Z1734" s="112">
        <v>0</v>
      </c>
      <c r="AA1734" s="112">
        <v>0</v>
      </c>
      <c r="AB1734" s="112">
        <v>0</v>
      </c>
      <c r="AC1734" s="112">
        <v>0</v>
      </c>
      <c r="AD1734" s="112">
        <v>110000000</v>
      </c>
      <c r="AE1734" s="149">
        <v>45398</v>
      </c>
      <c r="AF1734" s="150">
        <v>47224</v>
      </c>
      <c r="AG1734" s="113">
        <v>110000000</v>
      </c>
      <c r="AH1734" s="113">
        <v>4.6277777777777782</v>
      </c>
      <c r="AI1734" s="113">
        <v>5</v>
      </c>
      <c r="AJ1734" s="151">
        <v>9.2499999999999999E-2</v>
      </c>
      <c r="AK1734" s="109" t="s">
        <v>651</v>
      </c>
      <c r="AL1734" s="109" t="s">
        <v>652</v>
      </c>
      <c r="AM1734" s="154">
        <v>0</v>
      </c>
      <c r="AN1734" s="154">
        <v>0</v>
      </c>
      <c r="AO1734" s="154">
        <v>0</v>
      </c>
      <c r="AP1734" s="154">
        <v>0</v>
      </c>
      <c r="AQ1734" s="154">
        <v>0</v>
      </c>
      <c r="AR1734" s="154">
        <v>0</v>
      </c>
      <c r="AS1734" s="154">
        <v>0</v>
      </c>
      <c r="AT1734" s="154">
        <v>0</v>
      </c>
      <c r="AU1734" s="154">
        <v>0</v>
      </c>
      <c r="AV1734" s="154">
        <v>0</v>
      </c>
      <c r="AW1734" s="154">
        <v>0</v>
      </c>
      <c r="AX1734" s="154">
        <v>0</v>
      </c>
      <c r="AY1734" s="154">
        <v>0</v>
      </c>
      <c r="AZ1734" s="154">
        <v>0</v>
      </c>
      <c r="BA1734" s="154">
        <v>0</v>
      </c>
      <c r="BB1734" s="154">
        <v>0</v>
      </c>
      <c r="BC1734" s="22">
        <f t="shared" si="85"/>
        <v>0</v>
      </c>
      <c r="BD1734" s="22">
        <f t="shared" si="83"/>
        <v>0</v>
      </c>
      <c r="BE1734" s="22">
        <f t="shared" si="84"/>
        <v>0</v>
      </c>
    </row>
    <row r="1735" spans="1:57" x14ac:dyDescent="0.3">
      <c r="A1735" s="23" t="s">
        <v>3517</v>
      </c>
      <c r="B1735" s="107" t="s">
        <v>3518</v>
      </c>
      <c r="C1735" s="108">
        <v>1</v>
      </c>
      <c r="D1735" s="108" t="s">
        <v>23</v>
      </c>
      <c r="E1735" s="109" t="s">
        <v>458</v>
      </c>
      <c r="F1735" s="109" t="s">
        <v>635</v>
      </c>
      <c r="G1735" s="109" t="s">
        <v>655</v>
      </c>
      <c r="H1735" s="109" t="s">
        <v>656</v>
      </c>
      <c r="I1735" s="109" t="s">
        <v>657</v>
      </c>
      <c r="J1735" s="109" t="s">
        <v>658</v>
      </c>
      <c r="K1735" s="109" t="s">
        <v>471</v>
      </c>
      <c r="L1735" s="109" t="s">
        <v>637</v>
      </c>
      <c r="M1735" s="109" t="s">
        <v>650</v>
      </c>
      <c r="N1735" s="108">
        <v>1</v>
      </c>
      <c r="O1735" s="108">
        <v>1</v>
      </c>
      <c r="P1735" s="108">
        <v>1</v>
      </c>
      <c r="Q1735" s="110">
        <v>1</v>
      </c>
      <c r="R1735" s="110">
        <v>1</v>
      </c>
      <c r="S1735" s="110">
        <v>1</v>
      </c>
      <c r="T1735" s="110">
        <v>0</v>
      </c>
      <c r="U1735" s="110">
        <v>0</v>
      </c>
      <c r="V1735" s="110">
        <v>0</v>
      </c>
      <c r="W1735" s="112">
        <v>33400000</v>
      </c>
      <c r="X1735" s="112">
        <v>0</v>
      </c>
      <c r="Y1735" s="112">
        <v>0</v>
      </c>
      <c r="Z1735" s="112">
        <v>0</v>
      </c>
      <c r="AA1735" s="112">
        <v>0</v>
      </c>
      <c r="AB1735" s="112">
        <v>0</v>
      </c>
      <c r="AC1735" s="112">
        <v>0</v>
      </c>
      <c r="AD1735" s="112">
        <v>33400000</v>
      </c>
      <c r="AE1735" s="149">
        <v>45372</v>
      </c>
      <c r="AF1735" s="150">
        <v>45737</v>
      </c>
      <c r="AG1735" s="113">
        <v>33400000</v>
      </c>
      <c r="AH1735" s="113">
        <v>0.55833333333333335</v>
      </c>
      <c r="AI1735" s="113">
        <v>1</v>
      </c>
      <c r="AJ1735" s="151">
        <v>4.9000000000000002E-2</v>
      </c>
      <c r="AK1735" s="109" t="s">
        <v>651</v>
      </c>
      <c r="AL1735" s="109" t="s">
        <v>652</v>
      </c>
      <c r="AM1735" s="154">
        <v>0</v>
      </c>
      <c r="AN1735" s="154">
        <v>0</v>
      </c>
      <c r="AO1735" s="154">
        <v>0</v>
      </c>
      <c r="AP1735" s="154">
        <v>0</v>
      </c>
      <c r="AQ1735" s="154">
        <v>0</v>
      </c>
      <c r="AR1735" s="154">
        <v>0</v>
      </c>
      <c r="AS1735" s="154">
        <v>33400000</v>
      </c>
      <c r="AT1735" s="154">
        <v>0</v>
      </c>
      <c r="AU1735" s="154">
        <v>0</v>
      </c>
      <c r="AV1735" s="154">
        <v>0</v>
      </c>
      <c r="AW1735" s="154">
        <v>0</v>
      </c>
      <c r="AX1735" s="154">
        <v>0</v>
      </c>
      <c r="AY1735" s="154">
        <v>0</v>
      </c>
      <c r="AZ1735" s="154">
        <v>0</v>
      </c>
      <c r="BA1735" s="154">
        <v>0</v>
      </c>
      <c r="BB1735" s="154">
        <v>0</v>
      </c>
      <c r="BC1735" s="22">
        <f t="shared" si="85"/>
        <v>0</v>
      </c>
      <c r="BD1735" s="22">
        <f t="shared" si="83"/>
        <v>33400000</v>
      </c>
      <c r="BE1735" s="22">
        <f t="shared" si="84"/>
        <v>33400000</v>
      </c>
    </row>
    <row r="1736" spans="1:57" x14ac:dyDescent="0.3">
      <c r="A1736" s="23" t="s">
        <v>3519</v>
      </c>
      <c r="B1736" s="107" t="s">
        <v>3520</v>
      </c>
      <c r="C1736" s="108">
        <v>1</v>
      </c>
      <c r="D1736" s="108" t="s">
        <v>23</v>
      </c>
      <c r="E1736" s="109" t="s">
        <v>458</v>
      </c>
      <c r="F1736" s="109" t="s">
        <v>635</v>
      </c>
      <c r="G1736" s="109" t="s">
        <v>655</v>
      </c>
      <c r="H1736" s="109" t="s">
        <v>656</v>
      </c>
      <c r="I1736" s="109" t="s">
        <v>657</v>
      </c>
      <c r="J1736" s="109" t="s">
        <v>658</v>
      </c>
      <c r="K1736" s="109" t="s">
        <v>471</v>
      </c>
      <c r="L1736" s="109" t="s">
        <v>637</v>
      </c>
      <c r="M1736" s="109" t="s">
        <v>650</v>
      </c>
      <c r="N1736" s="108">
        <v>1</v>
      </c>
      <c r="O1736" s="108">
        <v>1</v>
      </c>
      <c r="P1736" s="108">
        <v>1</v>
      </c>
      <c r="Q1736" s="110">
        <v>1</v>
      </c>
      <c r="R1736" s="110">
        <v>1</v>
      </c>
      <c r="S1736" s="110">
        <v>1</v>
      </c>
      <c r="T1736" s="110">
        <v>0</v>
      </c>
      <c r="U1736" s="110">
        <v>0</v>
      </c>
      <c r="V1736" s="110">
        <v>0</v>
      </c>
      <c r="W1736" s="112">
        <v>1170000</v>
      </c>
      <c r="X1736" s="112">
        <v>0</v>
      </c>
      <c r="Y1736" s="112">
        <v>0</v>
      </c>
      <c r="Z1736" s="112">
        <v>0</v>
      </c>
      <c r="AA1736" s="112">
        <v>0</v>
      </c>
      <c r="AB1736" s="112">
        <v>0</v>
      </c>
      <c r="AC1736" s="112">
        <v>0</v>
      </c>
      <c r="AD1736" s="112">
        <v>1170000</v>
      </c>
      <c r="AE1736" s="149">
        <v>45372</v>
      </c>
      <c r="AF1736" s="150">
        <v>45737</v>
      </c>
      <c r="AG1736" s="113">
        <v>1170000</v>
      </c>
      <c r="AH1736" s="113">
        <v>0.55833333333333335</v>
      </c>
      <c r="AI1736" s="113">
        <v>1</v>
      </c>
      <c r="AJ1736" s="151">
        <v>4.9000000000000002E-2</v>
      </c>
      <c r="AK1736" s="109" t="s">
        <v>651</v>
      </c>
      <c r="AL1736" s="109" t="s">
        <v>652</v>
      </c>
      <c r="AM1736" s="154">
        <v>0</v>
      </c>
      <c r="AN1736" s="154">
        <v>0</v>
      </c>
      <c r="AO1736" s="154">
        <v>0</v>
      </c>
      <c r="AP1736" s="154">
        <v>0</v>
      </c>
      <c r="AQ1736" s="154">
        <v>0</v>
      </c>
      <c r="AR1736" s="154">
        <v>0</v>
      </c>
      <c r="AS1736" s="154">
        <v>1170000</v>
      </c>
      <c r="AT1736" s="154">
        <v>0</v>
      </c>
      <c r="AU1736" s="154">
        <v>0</v>
      </c>
      <c r="AV1736" s="154">
        <v>0</v>
      </c>
      <c r="AW1736" s="154">
        <v>0</v>
      </c>
      <c r="AX1736" s="154">
        <v>0</v>
      </c>
      <c r="AY1736" s="154">
        <v>0</v>
      </c>
      <c r="AZ1736" s="154">
        <v>0</v>
      </c>
      <c r="BA1736" s="154">
        <v>0</v>
      </c>
      <c r="BB1736" s="154">
        <v>0</v>
      </c>
      <c r="BC1736" s="22">
        <f t="shared" si="85"/>
        <v>0</v>
      </c>
      <c r="BD1736" s="22">
        <f t="shared" si="83"/>
        <v>1170000</v>
      </c>
      <c r="BE1736" s="22">
        <f t="shared" si="84"/>
        <v>1170000</v>
      </c>
    </row>
    <row r="1737" spans="1:57" x14ac:dyDescent="0.3">
      <c r="A1737" s="23" t="s">
        <v>3521</v>
      </c>
      <c r="B1737" s="107" t="s">
        <v>3522</v>
      </c>
      <c r="C1737" s="108">
        <v>1</v>
      </c>
      <c r="D1737" s="108" t="s">
        <v>23</v>
      </c>
      <c r="E1737" s="109" t="s">
        <v>458</v>
      </c>
      <c r="F1737" s="109" t="s">
        <v>635</v>
      </c>
      <c r="G1737" s="109" t="s">
        <v>655</v>
      </c>
      <c r="H1737" s="109" t="s">
        <v>656</v>
      </c>
      <c r="I1737" s="109" t="s">
        <v>657</v>
      </c>
      <c r="J1737" s="109" t="s">
        <v>658</v>
      </c>
      <c r="K1737" s="109" t="s">
        <v>471</v>
      </c>
      <c r="L1737" s="109" t="s">
        <v>637</v>
      </c>
      <c r="M1737" s="109" t="s">
        <v>650</v>
      </c>
      <c r="N1737" s="108">
        <v>1</v>
      </c>
      <c r="O1737" s="108">
        <v>1</v>
      </c>
      <c r="P1737" s="108">
        <v>1</v>
      </c>
      <c r="Q1737" s="110">
        <v>1</v>
      </c>
      <c r="R1737" s="110">
        <v>1</v>
      </c>
      <c r="S1737" s="110">
        <v>1</v>
      </c>
      <c r="T1737" s="110">
        <v>0</v>
      </c>
      <c r="U1737" s="110">
        <v>0</v>
      </c>
      <c r="V1737" s="110">
        <v>0</v>
      </c>
      <c r="W1737" s="112">
        <v>9860000</v>
      </c>
      <c r="X1737" s="112">
        <v>0</v>
      </c>
      <c r="Y1737" s="112">
        <v>0</v>
      </c>
      <c r="Z1737" s="112">
        <v>0</v>
      </c>
      <c r="AA1737" s="112">
        <v>0</v>
      </c>
      <c r="AB1737" s="112">
        <v>0</v>
      </c>
      <c r="AC1737" s="112">
        <v>0</v>
      </c>
      <c r="AD1737" s="112">
        <v>9860000</v>
      </c>
      <c r="AE1737" s="149">
        <v>45372</v>
      </c>
      <c r="AF1737" s="150">
        <v>45737</v>
      </c>
      <c r="AG1737" s="113">
        <v>9860000</v>
      </c>
      <c r="AH1737" s="113">
        <v>0.55833333333333335</v>
      </c>
      <c r="AI1737" s="113">
        <v>1</v>
      </c>
      <c r="AJ1737" s="151">
        <v>4.9000000000000002E-2</v>
      </c>
      <c r="AK1737" s="109" t="s">
        <v>651</v>
      </c>
      <c r="AL1737" s="109" t="s">
        <v>652</v>
      </c>
      <c r="AM1737" s="154">
        <v>0</v>
      </c>
      <c r="AN1737" s="154">
        <v>0</v>
      </c>
      <c r="AO1737" s="154">
        <v>0</v>
      </c>
      <c r="AP1737" s="154">
        <v>0</v>
      </c>
      <c r="AQ1737" s="154">
        <v>0</v>
      </c>
      <c r="AR1737" s="154">
        <v>0</v>
      </c>
      <c r="AS1737" s="154">
        <v>9860000</v>
      </c>
      <c r="AT1737" s="154">
        <v>0</v>
      </c>
      <c r="AU1737" s="154">
        <v>0</v>
      </c>
      <c r="AV1737" s="154">
        <v>0</v>
      </c>
      <c r="AW1737" s="154">
        <v>0</v>
      </c>
      <c r="AX1737" s="154">
        <v>0</v>
      </c>
      <c r="AY1737" s="154">
        <v>0</v>
      </c>
      <c r="AZ1737" s="154">
        <v>0</v>
      </c>
      <c r="BA1737" s="154">
        <v>0</v>
      </c>
      <c r="BB1737" s="154">
        <v>0</v>
      </c>
      <c r="BC1737" s="22">
        <f t="shared" si="85"/>
        <v>0</v>
      </c>
      <c r="BD1737" s="22">
        <f t="shared" si="83"/>
        <v>9860000</v>
      </c>
      <c r="BE1737" s="22">
        <f t="shared" si="84"/>
        <v>9860000</v>
      </c>
    </row>
    <row r="1738" spans="1:57" x14ac:dyDescent="0.3">
      <c r="A1738" s="23" t="s">
        <v>3523</v>
      </c>
      <c r="B1738" s="107" t="s">
        <v>3524</v>
      </c>
      <c r="C1738" s="108">
        <v>1</v>
      </c>
      <c r="D1738" s="108" t="s">
        <v>23</v>
      </c>
      <c r="E1738" s="109" t="s">
        <v>458</v>
      </c>
      <c r="F1738" s="109" t="s">
        <v>635</v>
      </c>
      <c r="G1738" s="109" t="s">
        <v>655</v>
      </c>
      <c r="H1738" s="109" t="s">
        <v>656</v>
      </c>
      <c r="I1738" s="109" t="s">
        <v>657</v>
      </c>
      <c r="J1738" s="109" t="s">
        <v>658</v>
      </c>
      <c r="K1738" s="109" t="s">
        <v>471</v>
      </c>
      <c r="L1738" s="109" t="s">
        <v>637</v>
      </c>
      <c r="M1738" s="109" t="s">
        <v>650</v>
      </c>
      <c r="N1738" s="108">
        <v>1</v>
      </c>
      <c r="O1738" s="108">
        <v>1</v>
      </c>
      <c r="P1738" s="108">
        <v>1</v>
      </c>
      <c r="Q1738" s="110">
        <v>1</v>
      </c>
      <c r="R1738" s="110">
        <v>1</v>
      </c>
      <c r="S1738" s="110">
        <v>1</v>
      </c>
      <c r="T1738" s="110">
        <v>0</v>
      </c>
      <c r="U1738" s="110">
        <v>0</v>
      </c>
      <c r="V1738" s="110">
        <v>0</v>
      </c>
      <c r="W1738" s="112">
        <v>4000000</v>
      </c>
      <c r="X1738" s="112">
        <v>0</v>
      </c>
      <c r="Y1738" s="112">
        <v>0</v>
      </c>
      <c r="Z1738" s="112">
        <v>0</v>
      </c>
      <c r="AA1738" s="112">
        <v>0</v>
      </c>
      <c r="AB1738" s="112">
        <v>0</v>
      </c>
      <c r="AC1738" s="112">
        <v>0</v>
      </c>
      <c r="AD1738" s="112">
        <v>4000000</v>
      </c>
      <c r="AE1738" s="149">
        <v>45372</v>
      </c>
      <c r="AF1738" s="150">
        <v>45737</v>
      </c>
      <c r="AG1738" s="113">
        <v>4000000</v>
      </c>
      <c r="AH1738" s="113">
        <v>0.55833333333333335</v>
      </c>
      <c r="AI1738" s="113">
        <v>1</v>
      </c>
      <c r="AJ1738" s="151">
        <v>4.9000000000000002E-2</v>
      </c>
      <c r="AK1738" s="109" t="s">
        <v>651</v>
      </c>
      <c r="AL1738" s="109" t="s">
        <v>652</v>
      </c>
      <c r="AM1738" s="154">
        <v>0</v>
      </c>
      <c r="AN1738" s="154">
        <v>0</v>
      </c>
      <c r="AO1738" s="154">
        <v>0</v>
      </c>
      <c r="AP1738" s="154">
        <v>0</v>
      </c>
      <c r="AQ1738" s="154">
        <v>0</v>
      </c>
      <c r="AR1738" s="154">
        <v>0</v>
      </c>
      <c r="AS1738" s="154">
        <v>4000000</v>
      </c>
      <c r="AT1738" s="154">
        <v>0</v>
      </c>
      <c r="AU1738" s="154">
        <v>0</v>
      </c>
      <c r="AV1738" s="154">
        <v>0</v>
      </c>
      <c r="AW1738" s="154">
        <v>0</v>
      </c>
      <c r="AX1738" s="154">
        <v>0</v>
      </c>
      <c r="AY1738" s="154">
        <v>0</v>
      </c>
      <c r="AZ1738" s="154">
        <v>0</v>
      </c>
      <c r="BA1738" s="154">
        <v>0</v>
      </c>
      <c r="BB1738" s="154">
        <v>0</v>
      </c>
      <c r="BC1738" s="22">
        <f t="shared" si="85"/>
        <v>0</v>
      </c>
      <c r="BD1738" s="22">
        <f t="shared" si="83"/>
        <v>4000000</v>
      </c>
      <c r="BE1738" s="22">
        <f t="shared" si="84"/>
        <v>4000000</v>
      </c>
    </row>
    <row r="1739" spans="1:57" x14ac:dyDescent="0.3">
      <c r="A1739" s="23" t="s">
        <v>3525</v>
      </c>
      <c r="B1739" s="107" t="s">
        <v>3526</v>
      </c>
      <c r="C1739" s="108">
        <v>1</v>
      </c>
      <c r="D1739" s="108" t="s">
        <v>23</v>
      </c>
      <c r="E1739" s="109" t="s">
        <v>458</v>
      </c>
      <c r="F1739" s="109" t="s">
        <v>635</v>
      </c>
      <c r="G1739" s="109" t="s">
        <v>655</v>
      </c>
      <c r="H1739" s="109" t="s">
        <v>656</v>
      </c>
      <c r="I1739" s="109" t="s">
        <v>657</v>
      </c>
      <c r="J1739" s="109" t="s">
        <v>658</v>
      </c>
      <c r="K1739" s="109" t="s">
        <v>471</v>
      </c>
      <c r="L1739" s="109" t="s">
        <v>637</v>
      </c>
      <c r="M1739" s="109" t="s">
        <v>650</v>
      </c>
      <c r="N1739" s="108">
        <v>1</v>
      </c>
      <c r="O1739" s="108">
        <v>1</v>
      </c>
      <c r="P1739" s="108">
        <v>1</v>
      </c>
      <c r="Q1739" s="110">
        <v>1</v>
      </c>
      <c r="R1739" s="110">
        <v>1</v>
      </c>
      <c r="S1739" s="110">
        <v>1</v>
      </c>
      <c r="T1739" s="110">
        <v>0</v>
      </c>
      <c r="U1739" s="110">
        <v>0</v>
      </c>
      <c r="V1739" s="110">
        <v>0</v>
      </c>
      <c r="W1739" s="112">
        <v>20000000</v>
      </c>
      <c r="X1739" s="112">
        <v>0</v>
      </c>
      <c r="Y1739" s="112">
        <v>0</v>
      </c>
      <c r="Z1739" s="112">
        <v>0</v>
      </c>
      <c r="AA1739" s="112">
        <v>0</v>
      </c>
      <c r="AB1739" s="112">
        <v>0</v>
      </c>
      <c r="AC1739" s="112">
        <v>0</v>
      </c>
      <c r="AD1739" s="112">
        <v>20000000</v>
      </c>
      <c r="AE1739" s="149">
        <v>45372</v>
      </c>
      <c r="AF1739" s="150">
        <v>45737</v>
      </c>
      <c r="AG1739" s="113">
        <v>20000000</v>
      </c>
      <c r="AH1739" s="113">
        <v>0.55833333333333335</v>
      </c>
      <c r="AI1739" s="113">
        <v>1</v>
      </c>
      <c r="AJ1739" s="151">
        <v>4.9000000000000002E-2</v>
      </c>
      <c r="AK1739" s="109" t="s">
        <v>651</v>
      </c>
      <c r="AL1739" s="109" t="s">
        <v>652</v>
      </c>
      <c r="AM1739" s="154">
        <v>0</v>
      </c>
      <c r="AN1739" s="154">
        <v>0</v>
      </c>
      <c r="AO1739" s="154">
        <v>0</v>
      </c>
      <c r="AP1739" s="154">
        <v>0</v>
      </c>
      <c r="AQ1739" s="154">
        <v>0</v>
      </c>
      <c r="AR1739" s="154">
        <v>0</v>
      </c>
      <c r="AS1739" s="154">
        <v>20000000</v>
      </c>
      <c r="AT1739" s="154">
        <v>0</v>
      </c>
      <c r="AU1739" s="154">
        <v>0</v>
      </c>
      <c r="AV1739" s="154">
        <v>0</v>
      </c>
      <c r="AW1739" s="154">
        <v>0</v>
      </c>
      <c r="AX1739" s="154">
        <v>0</v>
      </c>
      <c r="AY1739" s="154">
        <v>0</v>
      </c>
      <c r="AZ1739" s="154">
        <v>0</v>
      </c>
      <c r="BA1739" s="154">
        <v>0</v>
      </c>
      <c r="BB1739" s="154">
        <v>0</v>
      </c>
      <c r="BC1739" s="22">
        <f t="shared" si="85"/>
        <v>0</v>
      </c>
      <c r="BD1739" s="22">
        <f t="shared" si="83"/>
        <v>20000000</v>
      </c>
      <c r="BE1739" s="22">
        <f t="shared" si="84"/>
        <v>20000000</v>
      </c>
    </row>
    <row r="1740" spans="1:57" x14ac:dyDescent="0.3">
      <c r="A1740" s="23" t="s">
        <v>3530</v>
      </c>
      <c r="B1740" s="107" t="s">
        <v>3531</v>
      </c>
      <c r="C1740" s="108">
        <v>1</v>
      </c>
      <c r="D1740" s="108" t="s">
        <v>23</v>
      </c>
      <c r="E1740" s="109" t="s">
        <v>458</v>
      </c>
      <c r="F1740" s="109" t="s">
        <v>635</v>
      </c>
      <c r="G1740" s="109" t="s">
        <v>655</v>
      </c>
      <c r="H1740" s="109" t="s">
        <v>656</v>
      </c>
      <c r="I1740" s="109" t="s">
        <v>657</v>
      </c>
      <c r="J1740" s="109" t="s">
        <v>658</v>
      </c>
      <c r="K1740" s="109" t="s">
        <v>471</v>
      </c>
      <c r="L1740" s="109" t="s">
        <v>637</v>
      </c>
      <c r="M1740" s="109" t="s">
        <v>650</v>
      </c>
      <c r="N1740" s="108">
        <v>1</v>
      </c>
      <c r="O1740" s="108">
        <v>1</v>
      </c>
      <c r="P1740" s="108">
        <v>1</v>
      </c>
      <c r="Q1740" s="110">
        <v>1</v>
      </c>
      <c r="R1740" s="110">
        <v>1</v>
      </c>
      <c r="S1740" s="110">
        <v>1</v>
      </c>
      <c r="T1740" s="110">
        <v>0</v>
      </c>
      <c r="U1740" s="110">
        <v>0</v>
      </c>
      <c r="V1740" s="110">
        <v>0</v>
      </c>
      <c r="W1740" s="112">
        <v>5000000</v>
      </c>
      <c r="X1740" s="112">
        <v>0</v>
      </c>
      <c r="Y1740" s="112">
        <v>0</v>
      </c>
      <c r="Z1740" s="112">
        <v>0</v>
      </c>
      <c r="AA1740" s="112">
        <v>0</v>
      </c>
      <c r="AB1740" s="112">
        <v>0</v>
      </c>
      <c r="AC1740" s="112">
        <v>0</v>
      </c>
      <c r="AD1740" s="112">
        <v>5000000</v>
      </c>
      <c r="AE1740" s="149">
        <v>45372</v>
      </c>
      <c r="AF1740" s="150">
        <v>45737</v>
      </c>
      <c r="AG1740" s="113">
        <v>5000000</v>
      </c>
      <c r="AH1740" s="113">
        <v>0.55833333333333335</v>
      </c>
      <c r="AI1740" s="113">
        <v>1</v>
      </c>
      <c r="AJ1740" s="151">
        <v>4.9000000000000002E-2</v>
      </c>
      <c r="AK1740" s="109" t="s">
        <v>651</v>
      </c>
      <c r="AL1740" s="109" t="s">
        <v>652</v>
      </c>
      <c r="AM1740" s="154">
        <v>0</v>
      </c>
      <c r="AN1740" s="154">
        <v>0</v>
      </c>
      <c r="AO1740" s="154">
        <v>0</v>
      </c>
      <c r="AP1740" s="154">
        <v>0</v>
      </c>
      <c r="AQ1740" s="154">
        <v>0</v>
      </c>
      <c r="AR1740" s="154">
        <v>0</v>
      </c>
      <c r="AS1740" s="154">
        <v>5000000</v>
      </c>
      <c r="AT1740" s="154">
        <v>0</v>
      </c>
      <c r="AU1740" s="154">
        <v>0</v>
      </c>
      <c r="AV1740" s="154">
        <v>0</v>
      </c>
      <c r="AW1740" s="154">
        <v>0</v>
      </c>
      <c r="AX1740" s="154">
        <v>0</v>
      </c>
      <c r="AY1740" s="154">
        <v>0</v>
      </c>
      <c r="AZ1740" s="154">
        <v>0</v>
      </c>
      <c r="BA1740" s="154">
        <v>0</v>
      </c>
      <c r="BB1740" s="154">
        <v>0</v>
      </c>
      <c r="BC1740" s="22">
        <f t="shared" si="85"/>
        <v>0</v>
      </c>
      <c r="BD1740" s="22">
        <f t="shared" ref="BD1740:BD1757" si="86">SUM(AQ1740:BB1740)</f>
        <v>5000000</v>
      </c>
      <c r="BE1740" s="22">
        <f t="shared" ref="BE1740:BE1757" si="87">BC1740+BD1740</f>
        <v>5000000</v>
      </c>
    </row>
    <row r="1741" spans="1:57" x14ac:dyDescent="0.3">
      <c r="A1741" s="23" t="s">
        <v>3532</v>
      </c>
      <c r="B1741" s="107" t="s">
        <v>3533</v>
      </c>
      <c r="C1741" s="108">
        <v>1</v>
      </c>
      <c r="D1741" s="108" t="s">
        <v>23</v>
      </c>
      <c r="E1741" s="109" t="s">
        <v>458</v>
      </c>
      <c r="F1741" s="109" t="s">
        <v>635</v>
      </c>
      <c r="G1741" s="109" t="s">
        <v>55</v>
      </c>
      <c r="H1741" s="109" t="s">
        <v>648</v>
      </c>
      <c r="I1741" s="109" t="s">
        <v>636</v>
      </c>
      <c r="J1741" s="109" t="s">
        <v>649</v>
      </c>
      <c r="K1741" s="109" t="s">
        <v>583</v>
      </c>
      <c r="L1741" s="109" t="s">
        <v>637</v>
      </c>
      <c r="M1741" s="109" t="s">
        <v>650</v>
      </c>
      <c r="N1741" s="108">
        <v>1</v>
      </c>
      <c r="O1741" s="108">
        <v>1</v>
      </c>
      <c r="P1741" s="108">
        <v>1</v>
      </c>
      <c r="Q1741" s="110">
        <v>0</v>
      </c>
      <c r="R1741" s="110">
        <v>0</v>
      </c>
      <c r="S1741" s="110">
        <v>1</v>
      </c>
      <c r="T1741" s="110">
        <v>1</v>
      </c>
      <c r="U1741" s="110">
        <v>1</v>
      </c>
      <c r="V1741" s="110">
        <v>0</v>
      </c>
      <c r="W1741" s="112">
        <v>200000000</v>
      </c>
      <c r="X1741" s="112">
        <v>0</v>
      </c>
      <c r="Y1741" s="112">
        <v>0</v>
      </c>
      <c r="Z1741" s="112">
        <v>0</v>
      </c>
      <c r="AA1741" s="112">
        <v>0</v>
      </c>
      <c r="AB1741" s="112">
        <v>0</v>
      </c>
      <c r="AC1741" s="112">
        <v>0</v>
      </c>
      <c r="AD1741" s="112">
        <v>200000000</v>
      </c>
      <c r="AE1741" s="149">
        <v>45398</v>
      </c>
      <c r="AF1741" s="150">
        <v>47224</v>
      </c>
      <c r="AG1741" s="113">
        <v>200000000</v>
      </c>
      <c r="AH1741" s="113">
        <v>4.6277777777777782</v>
      </c>
      <c r="AI1741" s="113">
        <v>5</v>
      </c>
      <c r="AJ1741" s="151">
        <v>9.2499999999999999E-2</v>
      </c>
      <c r="AK1741" s="109" t="s">
        <v>651</v>
      </c>
      <c r="AL1741" s="109" t="s">
        <v>652</v>
      </c>
      <c r="AM1741" s="154">
        <v>0</v>
      </c>
      <c r="AN1741" s="154">
        <v>0</v>
      </c>
      <c r="AO1741" s="154">
        <v>0</v>
      </c>
      <c r="AP1741" s="154">
        <v>0</v>
      </c>
      <c r="AQ1741" s="154">
        <v>0</v>
      </c>
      <c r="AR1741" s="154">
        <v>0</v>
      </c>
      <c r="AS1741" s="154">
        <v>0</v>
      </c>
      <c r="AT1741" s="154">
        <v>0</v>
      </c>
      <c r="AU1741" s="154">
        <v>0</v>
      </c>
      <c r="AV1741" s="154">
        <v>0</v>
      </c>
      <c r="AW1741" s="154">
        <v>0</v>
      </c>
      <c r="AX1741" s="154">
        <v>0</v>
      </c>
      <c r="AY1741" s="154">
        <v>0</v>
      </c>
      <c r="AZ1741" s="154">
        <v>0</v>
      </c>
      <c r="BA1741" s="154">
        <v>0</v>
      </c>
      <c r="BB1741" s="154">
        <v>0</v>
      </c>
      <c r="BC1741" s="22">
        <f t="shared" si="85"/>
        <v>0</v>
      </c>
      <c r="BD1741" s="22">
        <f t="shared" si="86"/>
        <v>0</v>
      </c>
      <c r="BE1741" s="22">
        <f t="shared" si="87"/>
        <v>0</v>
      </c>
    </row>
    <row r="1742" spans="1:57" x14ac:dyDescent="0.3">
      <c r="A1742" s="23" t="s">
        <v>3534</v>
      </c>
      <c r="B1742" s="107" t="s">
        <v>3535</v>
      </c>
      <c r="C1742" s="108">
        <v>1</v>
      </c>
      <c r="D1742" s="108" t="s">
        <v>23</v>
      </c>
      <c r="E1742" s="109" t="s">
        <v>458</v>
      </c>
      <c r="F1742" s="109" t="s">
        <v>635</v>
      </c>
      <c r="G1742" s="109" t="s">
        <v>655</v>
      </c>
      <c r="H1742" s="109" t="s">
        <v>656</v>
      </c>
      <c r="I1742" s="109" t="s">
        <v>657</v>
      </c>
      <c r="J1742" s="109" t="s">
        <v>658</v>
      </c>
      <c r="K1742" s="109" t="s">
        <v>471</v>
      </c>
      <c r="L1742" s="109" t="s">
        <v>637</v>
      </c>
      <c r="M1742" s="109" t="s">
        <v>650</v>
      </c>
      <c r="N1742" s="108">
        <v>1</v>
      </c>
      <c r="O1742" s="108">
        <v>1</v>
      </c>
      <c r="P1742" s="108">
        <v>1</v>
      </c>
      <c r="Q1742" s="110">
        <v>1</v>
      </c>
      <c r="R1742" s="110">
        <v>1</v>
      </c>
      <c r="S1742" s="110">
        <v>1</v>
      </c>
      <c r="T1742" s="110">
        <v>0</v>
      </c>
      <c r="U1742" s="110">
        <v>0</v>
      </c>
      <c r="V1742" s="110">
        <v>0</v>
      </c>
      <c r="W1742" s="112">
        <v>6500000</v>
      </c>
      <c r="X1742" s="112">
        <v>0</v>
      </c>
      <c r="Y1742" s="112">
        <v>0</v>
      </c>
      <c r="Z1742" s="112">
        <v>0</v>
      </c>
      <c r="AA1742" s="112">
        <v>0</v>
      </c>
      <c r="AB1742" s="112">
        <v>0</v>
      </c>
      <c r="AC1742" s="112">
        <v>0</v>
      </c>
      <c r="AD1742" s="112">
        <v>6500000</v>
      </c>
      <c r="AE1742" s="149">
        <v>45372</v>
      </c>
      <c r="AF1742" s="150">
        <v>45737</v>
      </c>
      <c r="AG1742" s="113">
        <v>6500000</v>
      </c>
      <c r="AH1742" s="113">
        <v>0.55833333333333335</v>
      </c>
      <c r="AI1742" s="113">
        <v>1</v>
      </c>
      <c r="AJ1742" s="151">
        <v>4.9000000000000002E-2</v>
      </c>
      <c r="AK1742" s="109" t="s">
        <v>651</v>
      </c>
      <c r="AL1742" s="109" t="s">
        <v>652</v>
      </c>
      <c r="AM1742" s="154">
        <v>0</v>
      </c>
      <c r="AN1742" s="154">
        <v>0</v>
      </c>
      <c r="AO1742" s="154">
        <v>0</v>
      </c>
      <c r="AP1742" s="154">
        <v>0</v>
      </c>
      <c r="AQ1742" s="154">
        <v>0</v>
      </c>
      <c r="AR1742" s="154">
        <v>0</v>
      </c>
      <c r="AS1742" s="154">
        <v>6500000</v>
      </c>
      <c r="AT1742" s="154">
        <v>0</v>
      </c>
      <c r="AU1742" s="154">
        <v>0</v>
      </c>
      <c r="AV1742" s="154">
        <v>0</v>
      </c>
      <c r="AW1742" s="154">
        <v>0</v>
      </c>
      <c r="AX1742" s="154">
        <v>0</v>
      </c>
      <c r="AY1742" s="154">
        <v>0</v>
      </c>
      <c r="AZ1742" s="154">
        <v>0</v>
      </c>
      <c r="BA1742" s="154">
        <v>0</v>
      </c>
      <c r="BB1742" s="154">
        <v>0</v>
      </c>
      <c r="BC1742" s="22">
        <f t="shared" si="85"/>
        <v>0</v>
      </c>
      <c r="BD1742" s="22">
        <f t="shared" si="86"/>
        <v>6500000</v>
      </c>
      <c r="BE1742" s="22">
        <f t="shared" si="87"/>
        <v>6500000</v>
      </c>
    </row>
    <row r="1743" spans="1:57" x14ac:dyDescent="0.3">
      <c r="A1743" s="23" t="s">
        <v>3536</v>
      </c>
      <c r="B1743" s="107" t="s">
        <v>3537</v>
      </c>
      <c r="C1743" s="108">
        <v>1</v>
      </c>
      <c r="D1743" s="108" t="s">
        <v>23</v>
      </c>
      <c r="E1743" s="109" t="s">
        <v>458</v>
      </c>
      <c r="F1743" s="109" t="s">
        <v>635</v>
      </c>
      <c r="G1743" s="109" t="s">
        <v>978</v>
      </c>
      <c r="H1743" s="109" t="s">
        <v>648</v>
      </c>
      <c r="I1743" s="109" t="s">
        <v>640</v>
      </c>
      <c r="J1743" s="109" t="s">
        <v>649</v>
      </c>
      <c r="K1743" s="109" t="s">
        <v>978</v>
      </c>
      <c r="L1743" s="109" t="s">
        <v>637</v>
      </c>
      <c r="M1743" s="109" t="s">
        <v>650</v>
      </c>
      <c r="N1743" s="108">
        <v>1</v>
      </c>
      <c r="O1743" s="108">
        <v>1</v>
      </c>
      <c r="P1743" s="108">
        <v>1</v>
      </c>
      <c r="Q1743" s="110">
        <v>0</v>
      </c>
      <c r="R1743" s="110">
        <v>1</v>
      </c>
      <c r="S1743" s="110">
        <v>1</v>
      </c>
      <c r="T1743" s="110">
        <v>1</v>
      </c>
      <c r="U1743" s="110">
        <v>0</v>
      </c>
      <c r="V1743" s="110">
        <v>0</v>
      </c>
      <c r="W1743" s="112">
        <v>164000000</v>
      </c>
      <c r="X1743" s="112">
        <v>0</v>
      </c>
      <c r="Y1743" s="112">
        <v>0</v>
      </c>
      <c r="Z1743" s="112">
        <v>0</v>
      </c>
      <c r="AA1743" s="112">
        <v>0</v>
      </c>
      <c r="AB1743" s="112">
        <v>0</v>
      </c>
      <c r="AC1743" s="112">
        <v>0</v>
      </c>
      <c r="AD1743" s="112">
        <v>164000000</v>
      </c>
      <c r="AE1743" s="149">
        <v>45418</v>
      </c>
      <c r="AF1743" s="150">
        <v>46513</v>
      </c>
      <c r="AG1743" s="113">
        <v>164000000</v>
      </c>
      <c r="AH1743" s="113">
        <v>2.6833333333333331</v>
      </c>
      <c r="AI1743" s="113">
        <v>3</v>
      </c>
      <c r="AJ1743" s="151">
        <v>8.7499999999999994E-2</v>
      </c>
      <c r="AK1743" s="109" t="s">
        <v>651</v>
      </c>
      <c r="AL1743" s="109" t="s">
        <v>652</v>
      </c>
      <c r="AM1743" s="154">
        <v>0</v>
      </c>
      <c r="AN1743" s="154">
        <v>0</v>
      </c>
      <c r="AO1743" s="154">
        <v>0</v>
      </c>
      <c r="AP1743" s="154">
        <v>0</v>
      </c>
      <c r="AQ1743" s="154">
        <v>0</v>
      </c>
      <c r="AR1743" s="154">
        <v>0</v>
      </c>
      <c r="AS1743" s="154">
        <v>0</v>
      </c>
      <c r="AT1743" s="154">
        <v>0</v>
      </c>
      <c r="AU1743" s="154">
        <v>0</v>
      </c>
      <c r="AV1743" s="154">
        <v>0</v>
      </c>
      <c r="AW1743" s="154">
        <v>0</v>
      </c>
      <c r="AX1743" s="154">
        <v>0</v>
      </c>
      <c r="AY1743" s="154">
        <v>0</v>
      </c>
      <c r="AZ1743" s="154">
        <v>0</v>
      </c>
      <c r="BA1743" s="154">
        <v>0</v>
      </c>
      <c r="BB1743" s="154">
        <v>0</v>
      </c>
      <c r="BC1743" s="22">
        <f t="shared" si="85"/>
        <v>0</v>
      </c>
      <c r="BD1743" s="22">
        <f t="shared" si="86"/>
        <v>0</v>
      </c>
      <c r="BE1743" s="22">
        <f t="shared" si="87"/>
        <v>0</v>
      </c>
    </row>
    <row r="1744" spans="1:57" x14ac:dyDescent="0.3">
      <c r="A1744" s="23" t="s">
        <v>3538</v>
      </c>
      <c r="B1744" s="107" t="s">
        <v>3539</v>
      </c>
      <c r="C1744" s="108">
        <v>1</v>
      </c>
      <c r="D1744" s="108" t="s">
        <v>23</v>
      </c>
      <c r="E1744" s="109" t="s">
        <v>458</v>
      </c>
      <c r="F1744" s="109" t="s">
        <v>635</v>
      </c>
      <c r="G1744" s="109" t="s">
        <v>978</v>
      </c>
      <c r="H1744" s="109" t="s">
        <v>648</v>
      </c>
      <c r="I1744" s="109" t="s">
        <v>640</v>
      </c>
      <c r="J1744" s="109" t="s">
        <v>649</v>
      </c>
      <c r="K1744" s="109" t="s">
        <v>978</v>
      </c>
      <c r="L1744" s="109" t="s">
        <v>637</v>
      </c>
      <c r="M1744" s="109" t="s">
        <v>650</v>
      </c>
      <c r="N1744" s="108">
        <v>1</v>
      </c>
      <c r="O1744" s="108">
        <v>1</v>
      </c>
      <c r="P1744" s="108">
        <v>1</v>
      </c>
      <c r="Q1744" s="110">
        <v>0</v>
      </c>
      <c r="R1744" s="110">
        <v>1</v>
      </c>
      <c r="S1744" s="110">
        <v>1</v>
      </c>
      <c r="T1744" s="110">
        <v>1</v>
      </c>
      <c r="U1744" s="110">
        <v>0</v>
      </c>
      <c r="V1744" s="110">
        <v>0</v>
      </c>
      <c r="W1744" s="112">
        <v>71000000</v>
      </c>
      <c r="X1744" s="112">
        <v>0</v>
      </c>
      <c r="Y1744" s="112">
        <v>0</v>
      </c>
      <c r="Z1744" s="112">
        <v>0</v>
      </c>
      <c r="AA1744" s="112">
        <v>0</v>
      </c>
      <c r="AB1744" s="112">
        <v>0</v>
      </c>
      <c r="AC1744" s="112">
        <v>0</v>
      </c>
      <c r="AD1744" s="112">
        <v>71000000</v>
      </c>
      <c r="AE1744" s="149">
        <v>45372</v>
      </c>
      <c r="AF1744" s="150">
        <v>45737</v>
      </c>
      <c r="AG1744" s="113">
        <v>71000000</v>
      </c>
      <c r="AH1744" s="113">
        <v>0.55833333333333335</v>
      </c>
      <c r="AI1744" s="113">
        <v>1</v>
      </c>
      <c r="AJ1744" s="151">
        <v>4.9000000000000002E-2</v>
      </c>
      <c r="AK1744" s="109" t="s">
        <v>651</v>
      </c>
      <c r="AL1744" s="109" t="s">
        <v>652</v>
      </c>
      <c r="AM1744" s="154">
        <v>0</v>
      </c>
      <c r="AN1744" s="154">
        <v>0</v>
      </c>
      <c r="AO1744" s="154">
        <v>0</v>
      </c>
      <c r="AP1744" s="154">
        <v>0</v>
      </c>
      <c r="AQ1744" s="154">
        <v>0</v>
      </c>
      <c r="AR1744" s="154">
        <v>0</v>
      </c>
      <c r="AS1744" s="154">
        <v>71000000</v>
      </c>
      <c r="AT1744" s="154">
        <v>0</v>
      </c>
      <c r="AU1744" s="154">
        <v>0</v>
      </c>
      <c r="AV1744" s="154">
        <v>0</v>
      </c>
      <c r="AW1744" s="154">
        <v>0</v>
      </c>
      <c r="AX1744" s="154">
        <v>0</v>
      </c>
      <c r="AY1744" s="154">
        <v>0</v>
      </c>
      <c r="AZ1744" s="154">
        <v>0</v>
      </c>
      <c r="BA1744" s="154">
        <v>0</v>
      </c>
      <c r="BB1744" s="154">
        <v>0</v>
      </c>
      <c r="BC1744" s="22">
        <f t="shared" si="85"/>
        <v>0</v>
      </c>
      <c r="BD1744" s="22">
        <f t="shared" si="86"/>
        <v>71000000</v>
      </c>
      <c r="BE1744" s="22">
        <f t="shared" si="87"/>
        <v>71000000</v>
      </c>
    </row>
    <row r="1745" spans="1:57" x14ac:dyDescent="0.3">
      <c r="A1745" s="23" t="s">
        <v>3540</v>
      </c>
      <c r="B1745" s="107" t="s">
        <v>3541</v>
      </c>
      <c r="C1745" s="108">
        <v>1</v>
      </c>
      <c r="D1745" s="108" t="s">
        <v>23</v>
      </c>
      <c r="E1745" s="109" t="s">
        <v>458</v>
      </c>
      <c r="F1745" s="109" t="s">
        <v>635</v>
      </c>
      <c r="G1745" s="109" t="s">
        <v>55</v>
      </c>
      <c r="H1745" s="109" t="s">
        <v>648</v>
      </c>
      <c r="I1745" s="109" t="s">
        <v>636</v>
      </c>
      <c r="J1745" s="109" t="s">
        <v>649</v>
      </c>
      <c r="K1745" s="109" t="s">
        <v>583</v>
      </c>
      <c r="L1745" s="109" t="s">
        <v>637</v>
      </c>
      <c r="M1745" s="109" t="s">
        <v>650</v>
      </c>
      <c r="N1745" s="108">
        <v>1</v>
      </c>
      <c r="O1745" s="108">
        <v>1</v>
      </c>
      <c r="P1745" s="108">
        <v>1</v>
      </c>
      <c r="Q1745" s="110">
        <v>0</v>
      </c>
      <c r="R1745" s="110">
        <v>0</v>
      </c>
      <c r="S1745" s="110">
        <v>1</v>
      </c>
      <c r="T1745" s="110">
        <v>1</v>
      </c>
      <c r="U1745" s="110">
        <v>1</v>
      </c>
      <c r="V1745" s="110">
        <v>0</v>
      </c>
      <c r="W1745" s="112">
        <v>150000000</v>
      </c>
      <c r="X1745" s="112">
        <v>0</v>
      </c>
      <c r="Y1745" s="112">
        <v>0</v>
      </c>
      <c r="Z1745" s="112">
        <v>0</v>
      </c>
      <c r="AA1745" s="112">
        <v>0</v>
      </c>
      <c r="AB1745" s="112">
        <v>0</v>
      </c>
      <c r="AC1745" s="112">
        <v>0</v>
      </c>
      <c r="AD1745" s="112">
        <v>150000000</v>
      </c>
      <c r="AE1745" s="149">
        <v>45425</v>
      </c>
      <c r="AF1745" s="150">
        <v>47251</v>
      </c>
      <c r="AG1745" s="113">
        <v>150000000</v>
      </c>
      <c r="AH1745" s="113">
        <v>4.7027777777777775</v>
      </c>
      <c r="AI1745" s="113">
        <v>5</v>
      </c>
      <c r="AJ1745" s="151">
        <v>9.2499999999999999E-2</v>
      </c>
      <c r="AK1745" s="109" t="s">
        <v>651</v>
      </c>
      <c r="AL1745" s="109" t="s">
        <v>652</v>
      </c>
      <c r="AM1745" s="154">
        <v>0</v>
      </c>
      <c r="AN1745" s="154">
        <v>0</v>
      </c>
      <c r="AO1745" s="154">
        <v>0</v>
      </c>
      <c r="AP1745" s="154">
        <v>0</v>
      </c>
      <c r="AQ1745" s="154">
        <v>0</v>
      </c>
      <c r="AR1745" s="154">
        <v>0</v>
      </c>
      <c r="AS1745" s="154">
        <v>0</v>
      </c>
      <c r="AT1745" s="154">
        <v>0</v>
      </c>
      <c r="AU1745" s="154">
        <v>0</v>
      </c>
      <c r="AV1745" s="154">
        <v>0</v>
      </c>
      <c r="AW1745" s="154">
        <v>0</v>
      </c>
      <c r="AX1745" s="154">
        <v>0</v>
      </c>
      <c r="AY1745" s="154">
        <v>0</v>
      </c>
      <c r="AZ1745" s="154">
        <v>0</v>
      </c>
      <c r="BA1745" s="154">
        <v>0</v>
      </c>
      <c r="BB1745" s="154">
        <v>0</v>
      </c>
      <c r="BC1745" s="22">
        <f t="shared" si="85"/>
        <v>0</v>
      </c>
      <c r="BD1745" s="22">
        <f t="shared" si="86"/>
        <v>0</v>
      </c>
      <c r="BE1745" s="22">
        <f t="shared" si="87"/>
        <v>0</v>
      </c>
    </row>
    <row r="1746" spans="1:57" x14ac:dyDescent="0.3">
      <c r="A1746" s="23" t="s">
        <v>3542</v>
      </c>
      <c r="B1746" s="107" t="s">
        <v>3543</v>
      </c>
      <c r="C1746" s="108">
        <v>1</v>
      </c>
      <c r="D1746" s="108" t="s">
        <v>23</v>
      </c>
      <c r="E1746" s="109" t="s">
        <v>458</v>
      </c>
      <c r="F1746" s="109" t="s">
        <v>635</v>
      </c>
      <c r="G1746" s="109" t="s">
        <v>655</v>
      </c>
      <c r="H1746" s="109" t="s">
        <v>656</v>
      </c>
      <c r="I1746" s="109" t="s">
        <v>657</v>
      </c>
      <c r="J1746" s="109" t="s">
        <v>658</v>
      </c>
      <c r="K1746" s="109" t="s">
        <v>471</v>
      </c>
      <c r="L1746" s="109" t="s">
        <v>637</v>
      </c>
      <c r="M1746" s="109" t="s">
        <v>650</v>
      </c>
      <c r="N1746" s="108">
        <v>1</v>
      </c>
      <c r="O1746" s="108">
        <v>1</v>
      </c>
      <c r="P1746" s="108">
        <v>1</v>
      </c>
      <c r="Q1746" s="110">
        <v>1</v>
      </c>
      <c r="R1746" s="110">
        <v>1</v>
      </c>
      <c r="S1746" s="110">
        <v>1</v>
      </c>
      <c r="T1746" s="110">
        <v>0</v>
      </c>
      <c r="U1746" s="110">
        <v>0</v>
      </c>
      <c r="V1746" s="110">
        <v>0</v>
      </c>
      <c r="W1746" s="112">
        <v>5000000</v>
      </c>
      <c r="X1746" s="112">
        <v>0</v>
      </c>
      <c r="Y1746" s="112">
        <v>0</v>
      </c>
      <c r="Z1746" s="112">
        <v>0</v>
      </c>
      <c r="AA1746" s="112">
        <v>0</v>
      </c>
      <c r="AB1746" s="112">
        <v>0</v>
      </c>
      <c r="AC1746" s="112">
        <v>0</v>
      </c>
      <c r="AD1746" s="112">
        <v>5000000</v>
      </c>
      <c r="AE1746" s="149">
        <v>45372</v>
      </c>
      <c r="AF1746" s="150">
        <v>45737</v>
      </c>
      <c r="AG1746" s="113">
        <v>5000000</v>
      </c>
      <c r="AH1746" s="113">
        <v>0.55833333333333335</v>
      </c>
      <c r="AI1746" s="113">
        <v>1</v>
      </c>
      <c r="AJ1746" s="151">
        <v>4.9000000000000002E-2</v>
      </c>
      <c r="AK1746" s="109" t="s">
        <v>651</v>
      </c>
      <c r="AL1746" s="109" t="s">
        <v>652</v>
      </c>
      <c r="AM1746" s="154">
        <v>0</v>
      </c>
      <c r="AN1746" s="154">
        <v>0</v>
      </c>
      <c r="AO1746" s="154">
        <v>0</v>
      </c>
      <c r="AP1746" s="154">
        <v>0</v>
      </c>
      <c r="AQ1746" s="154">
        <v>0</v>
      </c>
      <c r="AR1746" s="154">
        <v>0</v>
      </c>
      <c r="AS1746" s="154">
        <v>5000000</v>
      </c>
      <c r="AT1746" s="154">
        <v>0</v>
      </c>
      <c r="AU1746" s="154">
        <v>0</v>
      </c>
      <c r="AV1746" s="154">
        <v>0</v>
      </c>
      <c r="AW1746" s="154">
        <v>0</v>
      </c>
      <c r="AX1746" s="154">
        <v>0</v>
      </c>
      <c r="AY1746" s="154">
        <v>0</v>
      </c>
      <c r="AZ1746" s="154">
        <v>0</v>
      </c>
      <c r="BA1746" s="154">
        <v>0</v>
      </c>
      <c r="BB1746" s="154">
        <v>0</v>
      </c>
      <c r="BC1746" s="22">
        <f t="shared" si="85"/>
        <v>0</v>
      </c>
      <c r="BD1746" s="22">
        <f t="shared" si="86"/>
        <v>5000000</v>
      </c>
      <c r="BE1746" s="22">
        <f t="shared" si="87"/>
        <v>5000000</v>
      </c>
    </row>
    <row r="1747" spans="1:57" x14ac:dyDescent="0.3">
      <c r="A1747" s="23" t="s">
        <v>3544</v>
      </c>
      <c r="B1747" s="107" t="s">
        <v>3545</v>
      </c>
      <c r="C1747" s="108">
        <v>1</v>
      </c>
      <c r="D1747" s="108" t="s">
        <v>23</v>
      </c>
      <c r="E1747" s="109" t="s">
        <v>458</v>
      </c>
      <c r="F1747" s="109" t="s">
        <v>635</v>
      </c>
      <c r="G1747" s="109" t="s">
        <v>647</v>
      </c>
      <c r="H1747" s="109" t="s">
        <v>648</v>
      </c>
      <c r="I1747" s="109" t="s">
        <v>636</v>
      </c>
      <c r="J1747" s="109" t="s">
        <v>649</v>
      </c>
      <c r="K1747" s="109" t="s">
        <v>3418</v>
      </c>
      <c r="L1747" s="109" t="s">
        <v>637</v>
      </c>
      <c r="M1747" s="109" t="s">
        <v>650</v>
      </c>
      <c r="N1747" s="108">
        <v>1</v>
      </c>
      <c r="O1747" s="108">
        <v>1</v>
      </c>
      <c r="P1747" s="108">
        <v>1</v>
      </c>
      <c r="Q1747" s="110">
        <v>0</v>
      </c>
      <c r="R1747" s="110">
        <v>0</v>
      </c>
      <c r="S1747" s="110">
        <v>1</v>
      </c>
      <c r="T1747" s="110">
        <v>1</v>
      </c>
      <c r="U1747" s="110">
        <v>1</v>
      </c>
      <c r="V1747" s="110">
        <v>0</v>
      </c>
      <c r="W1747" s="112">
        <v>1683714.13</v>
      </c>
      <c r="X1747" s="112">
        <v>0</v>
      </c>
      <c r="Y1747" s="112">
        <v>20533.099999999999</v>
      </c>
      <c r="Z1747" s="112">
        <v>11988.55</v>
      </c>
      <c r="AA1747" s="112">
        <v>0</v>
      </c>
      <c r="AB1747" s="112">
        <v>0</v>
      </c>
      <c r="AC1747" s="112">
        <v>0</v>
      </c>
      <c r="AD1747" s="112">
        <v>1663181.0299999998</v>
      </c>
      <c r="AE1747" s="149">
        <v>45435</v>
      </c>
      <c r="AF1747" s="150">
        <v>47991</v>
      </c>
      <c r="AG1747" s="113">
        <v>1724780.33</v>
      </c>
      <c r="AH1747" s="113">
        <v>6.7305555555555552</v>
      </c>
      <c r="AI1747" s="113">
        <v>7</v>
      </c>
      <c r="AJ1747" s="151">
        <v>8.5444000000000006E-2</v>
      </c>
      <c r="AK1747" s="109" t="s">
        <v>651</v>
      </c>
      <c r="AL1747" s="109" t="s">
        <v>652</v>
      </c>
      <c r="AM1747" s="154">
        <v>20533.099999999999</v>
      </c>
      <c r="AN1747" s="154">
        <v>20533.099999999999</v>
      </c>
      <c r="AO1747" s="154">
        <v>20533.099999999999</v>
      </c>
      <c r="AP1747" s="154">
        <v>20533.099999999999</v>
      </c>
      <c r="AQ1747" s="154">
        <v>20533.099999999999</v>
      </c>
      <c r="AR1747" s="154">
        <v>20533.099999999999</v>
      </c>
      <c r="AS1747" s="154">
        <v>20533.099999999999</v>
      </c>
      <c r="AT1747" s="154">
        <v>20533.099999999999</v>
      </c>
      <c r="AU1747" s="154">
        <v>20533.099999999999</v>
      </c>
      <c r="AV1747" s="154">
        <v>20533.099999999999</v>
      </c>
      <c r="AW1747" s="154">
        <v>20533.099999999999</v>
      </c>
      <c r="AX1747" s="154">
        <v>20533.099999999999</v>
      </c>
      <c r="AY1747" s="154">
        <v>20533.099999999999</v>
      </c>
      <c r="AZ1747" s="154">
        <v>20533.099999999999</v>
      </c>
      <c r="BA1747" s="154">
        <v>20533.099999999999</v>
      </c>
      <c r="BB1747" s="154">
        <v>20533.099999999999</v>
      </c>
      <c r="BC1747" s="22">
        <f t="shared" si="85"/>
        <v>82132.399999999994</v>
      </c>
      <c r="BD1747" s="22">
        <f t="shared" si="86"/>
        <v>246397.20000000004</v>
      </c>
      <c r="BE1747" s="22">
        <f t="shared" si="87"/>
        <v>328529.60000000003</v>
      </c>
    </row>
    <row r="1748" spans="1:57" x14ac:dyDescent="0.3">
      <c r="A1748" s="23" t="s">
        <v>3546</v>
      </c>
      <c r="B1748" s="107" t="s">
        <v>3547</v>
      </c>
      <c r="C1748" s="108">
        <v>1</v>
      </c>
      <c r="D1748" s="108" t="s">
        <v>23</v>
      </c>
      <c r="E1748" s="109" t="s">
        <v>458</v>
      </c>
      <c r="F1748" s="109" t="s">
        <v>635</v>
      </c>
      <c r="G1748" s="109" t="s">
        <v>647</v>
      </c>
      <c r="H1748" s="109" t="s">
        <v>648</v>
      </c>
      <c r="I1748" s="109" t="s">
        <v>636</v>
      </c>
      <c r="J1748" s="109" t="s">
        <v>649</v>
      </c>
      <c r="K1748" s="109" t="s">
        <v>3548</v>
      </c>
      <c r="L1748" s="109" t="s">
        <v>637</v>
      </c>
      <c r="M1748" s="109" t="s">
        <v>650</v>
      </c>
      <c r="N1748" s="108">
        <v>1</v>
      </c>
      <c r="O1748" s="108">
        <v>1</v>
      </c>
      <c r="P1748" s="108">
        <v>1</v>
      </c>
      <c r="Q1748" s="110">
        <v>0</v>
      </c>
      <c r="R1748" s="110">
        <v>0</v>
      </c>
      <c r="S1748" s="110">
        <v>1</v>
      </c>
      <c r="T1748" s="110">
        <v>1</v>
      </c>
      <c r="U1748" s="110">
        <v>1</v>
      </c>
      <c r="V1748" s="110">
        <v>0</v>
      </c>
      <c r="W1748" s="112">
        <v>686665.55</v>
      </c>
      <c r="X1748" s="112">
        <v>0</v>
      </c>
      <c r="Y1748" s="112">
        <v>0</v>
      </c>
      <c r="Z1748" s="112">
        <v>0</v>
      </c>
      <c r="AA1748" s="112">
        <v>0</v>
      </c>
      <c r="AB1748" s="112">
        <v>0</v>
      </c>
      <c r="AC1748" s="112">
        <v>0</v>
      </c>
      <c r="AD1748" s="112">
        <v>686665.55</v>
      </c>
      <c r="AE1748" s="149">
        <v>45376</v>
      </c>
      <c r="AF1748" s="150">
        <v>46471</v>
      </c>
      <c r="AG1748" s="113">
        <v>686665.55</v>
      </c>
      <c r="AH1748" s="113">
        <v>2.5694444444444446</v>
      </c>
      <c r="AI1748" s="113">
        <v>3</v>
      </c>
      <c r="AJ1748" s="151">
        <v>8.7499999999999994E-2</v>
      </c>
      <c r="AK1748" s="109" t="s">
        <v>651</v>
      </c>
      <c r="AL1748" s="109" t="s">
        <v>652</v>
      </c>
      <c r="AM1748" s="154">
        <v>0</v>
      </c>
      <c r="AN1748" s="154">
        <v>0</v>
      </c>
      <c r="AO1748" s="154">
        <v>0</v>
      </c>
      <c r="AP1748" s="154">
        <v>0</v>
      </c>
      <c r="AQ1748" s="154">
        <v>0</v>
      </c>
      <c r="AR1748" s="154">
        <v>0</v>
      </c>
      <c r="AS1748" s="154">
        <v>0</v>
      </c>
      <c r="AT1748" s="154">
        <v>0</v>
      </c>
      <c r="AU1748" s="154">
        <v>0</v>
      </c>
      <c r="AV1748" s="154">
        <v>0</v>
      </c>
      <c r="AW1748" s="154">
        <v>0</v>
      </c>
      <c r="AX1748" s="154">
        <v>0</v>
      </c>
      <c r="AY1748" s="154">
        <v>0</v>
      </c>
      <c r="AZ1748" s="154">
        <v>0</v>
      </c>
      <c r="BA1748" s="154">
        <v>0</v>
      </c>
      <c r="BB1748" s="154">
        <v>0</v>
      </c>
      <c r="BC1748" s="22">
        <f t="shared" si="85"/>
        <v>0</v>
      </c>
      <c r="BD1748" s="22">
        <f t="shared" si="86"/>
        <v>0</v>
      </c>
      <c r="BE1748" s="22">
        <f t="shared" si="87"/>
        <v>0</v>
      </c>
    </row>
    <row r="1749" spans="1:57" x14ac:dyDescent="0.3">
      <c r="A1749" s="23" t="s">
        <v>3549</v>
      </c>
      <c r="B1749" s="107" t="s">
        <v>3550</v>
      </c>
      <c r="C1749" s="108">
        <v>1</v>
      </c>
      <c r="D1749" s="108" t="s">
        <v>23</v>
      </c>
      <c r="E1749" s="109" t="s">
        <v>458</v>
      </c>
      <c r="F1749" s="109" t="s">
        <v>635</v>
      </c>
      <c r="G1749" s="109" t="s">
        <v>647</v>
      </c>
      <c r="H1749" s="109" t="s">
        <v>648</v>
      </c>
      <c r="I1749" s="109" t="s">
        <v>636</v>
      </c>
      <c r="J1749" s="109" t="s">
        <v>649</v>
      </c>
      <c r="K1749" s="109" t="s">
        <v>3551</v>
      </c>
      <c r="L1749" s="109" t="s">
        <v>637</v>
      </c>
      <c r="M1749" s="109" t="s">
        <v>650</v>
      </c>
      <c r="N1749" s="108">
        <v>1</v>
      </c>
      <c r="O1749" s="108">
        <v>1</v>
      </c>
      <c r="P1749" s="108">
        <v>1</v>
      </c>
      <c r="Q1749" s="110">
        <v>0</v>
      </c>
      <c r="R1749" s="110">
        <v>0</v>
      </c>
      <c r="S1749" s="110">
        <v>1</v>
      </c>
      <c r="T1749" s="110">
        <v>1</v>
      </c>
      <c r="U1749" s="110">
        <v>1</v>
      </c>
      <c r="V1749" s="110">
        <v>0</v>
      </c>
      <c r="W1749" s="112">
        <v>720959.79</v>
      </c>
      <c r="X1749" s="112">
        <v>0</v>
      </c>
      <c r="Y1749" s="112">
        <v>0</v>
      </c>
      <c r="Z1749" s="112">
        <v>0</v>
      </c>
      <c r="AA1749" s="112">
        <v>0</v>
      </c>
      <c r="AB1749" s="112">
        <v>0</v>
      </c>
      <c r="AC1749" s="112">
        <v>0</v>
      </c>
      <c r="AD1749" s="112">
        <v>720959.79</v>
      </c>
      <c r="AE1749" s="149">
        <v>45376</v>
      </c>
      <c r="AF1749" s="150">
        <v>46471</v>
      </c>
      <c r="AG1749" s="113">
        <v>720959.79</v>
      </c>
      <c r="AH1749" s="113">
        <v>2.5694444444444446</v>
      </c>
      <c r="AI1749" s="113">
        <v>3</v>
      </c>
      <c r="AJ1749" s="151">
        <v>8.7499999999999994E-2</v>
      </c>
      <c r="AK1749" s="109" t="s">
        <v>651</v>
      </c>
      <c r="AL1749" s="109" t="s">
        <v>652</v>
      </c>
      <c r="AM1749" s="154">
        <v>0</v>
      </c>
      <c r="AN1749" s="154">
        <v>0</v>
      </c>
      <c r="AO1749" s="154">
        <v>0</v>
      </c>
      <c r="AP1749" s="154">
        <v>0</v>
      </c>
      <c r="AQ1749" s="154">
        <v>0</v>
      </c>
      <c r="AR1749" s="154">
        <v>0</v>
      </c>
      <c r="AS1749" s="154">
        <v>0</v>
      </c>
      <c r="AT1749" s="154">
        <v>0</v>
      </c>
      <c r="AU1749" s="154">
        <v>0</v>
      </c>
      <c r="AV1749" s="154">
        <v>0</v>
      </c>
      <c r="AW1749" s="154">
        <v>0</v>
      </c>
      <c r="AX1749" s="154">
        <v>0</v>
      </c>
      <c r="AY1749" s="154">
        <v>0</v>
      </c>
      <c r="AZ1749" s="154">
        <v>0</v>
      </c>
      <c r="BA1749" s="154">
        <v>0</v>
      </c>
      <c r="BB1749" s="154">
        <v>0</v>
      </c>
      <c r="BC1749" s="22">
        <f t="shared" si="85"/>
        <v>0</v>
      </c>
      <c r="BD1749" s="22">
        <f t="shared" si="86"/>
        <v>0</v>
      </c>
      <c r="BE1749" s="22">
        <f t="shared" si="87"/>
        <v>0</v>
      </c>
    </row>
    <row r="1750" spans="1:57" x14ac:dyDescent="0.3">
      <c r="A1750" s="23" t="s">
        <v>3552</v>
      </c>
      <c r="B1750" s="107" t="s">
        <v>3553</v>
      </c>
      <c r="C1750" s="108">
        <v>1</v>
      </c>
      <c r="D1750" s="108" t="s">
        <v>23</v>
      </c>
      <c r="E1750" s="109" t="s">
        <v>458</v>
      </c>
      <c r="F1750" s="109" t="s">
        <v>635</v>
      </c>
      <c r="G1750" s="109" t="s">
        <v>647</v>
      </c>
      <c r="H1750" s="109" t="s">
        <v>648</v>
      </c>
      <c r="I1750" s="109" t="s">
        <v>636</v>
      </c>
      <c r="J1750" s="109" t="s">
        <v>649</v>
      </c>
      <c r="K1750" s="109" t="s">
        <v>3554</v>
      </c>
      <c r="L1750" s="109" t="s">
        <v>637</v>
      </c>
      <c r="M1750" s="109" t="s">
        <v>650</v>
      </c>
      <c r="N1750" s="108">
        <v>1</v>
      </c>
      <c r="O1750" s="108">
        <v>1</v>
      </c>
      <c r="P1750" s="108">
        <v>1</v>
      </c>
      <c r="Q1750" s="110">
        <v>0</v>
      </c>
      <c r="R1750" s="110">
        <v>0</v>
      </c>
      <c r="S1750" s="110">
        <v>1</v>
      </c>
      <c r="T1750" s="110">
        <v>1</v>
      </c>
      <c r="U1750" s="110">
        <v>1</v>
      </c>
      <c r="V1750" s="110">
        <v>0</v>
      </c>
      <c r="W1750" s="112">
        <v>577901.26</v>
      </c>
      <c r="X1750" s="112">
        <v>0</v>
      </c>
      <c r="Y1750" s="112">
        <v>0</v>
      </c>
      <c r="Z1750" s="112">
        <v>0</v>
      </c>
      <c r="AA1750" s="112">
        <v>0</v>
      </c>
      <c r="AB1750" s="112">
        <v>0</v>
      </c>
      <c r="AC1750" s="112">
        <v>0</v>
      </c>
      <c r="AD1750" s="112">
        <v>577901.26</v>
      </c>
      <c r="AE1750" s="149">
        <v>45376</v>
      </c>
      <c r="AF1750" s="150">
        <v>46471</v>
      </c>
      <c r="AG1750" s="113">
        <v>577901.26</v>
      </c>
      <c r="AH1750" s="113">
        <v>2.5694444444444446</v>
      </c>
      <c r="AI1750" s="113">
        <v>3</v>
      </c>
      <c r="AJ1750" s="151">
        <v>8.7499999999999994E-2</v>
      </c>
      <c r="AK1750" s="109" t="s">
        <v>651</v>
      </c>
      <c r="AL1750" s="109" t="s">
        <v>652</v>
      </c>
      <c r="AM1750" s="154">
        <v>0</v>
      </c>
      <c r="AN1750" s="154">
        <v>0</v>
      </c>
      <c r="AO1750" s="154">
        <v>0</v>
      </c>
      <c r="AP1750" s="154">
        <v>0</v>
      </c>
      <c r="AQ1750" s="154">
        <v>0</v>
      </c>
      <c r="AR1750" s="154">
        <v>0</v>
      </c>
      <c r="AS1750" s="154">
        <v>0</v>
      </c>
      <c r="AT1750" s="154">
        <v>0</v>
      </c>
      <c r="AU1750" s="154">
        <v>0</v>
      </c>
      <c r="AV1750" s="154">
        <v>0</v>
      </c>
      <c r="AW1750" s="154">
        <v>0</v>
      </c>
      <c r="AX1750" s="154">
        <v>0</v>
      </c>
      <c r="AY1750" s="154">
        <v>0</v>
      </c>
      <c r="AZ1750" s="154">
        <v>0</v>
      </c>
      <c r="BA1750" s="154">
        <v>0</v>
      </c>
      <c r="BB1750" s="154">
        <v>0</v>
      </c>
      <c r="BC1750" s="22">
        <f t="shared" si="85"/>
        <v>0</v>
      </c>
      <c r="BD1750" s="22">
        <f t="shared" si="86"/>
        <v>0</v>
      </c>
      <c r="BE1750" s="22">
        <f t="shared" si="87"/>
        <v>0</v>
      </c>
    </row>
    <row r="1751" spans="1:57" x14ac:dyDescent="0.3">
      <c r="A1751" s="23" t="s">
        <v>3555</v>
      </c>
      <c r="B1751" s="107" t="s">
        <v>3556</v>
      </c>
      <c r="C1751" s="108">
        <v>1</v>
      </c>
      <c r="D1751" s="108" t="s">
        <v>23</v>
      </c>
      <c r="E1751" s="109" t="s">
        <v>458</v>
      </c>
      <c r="F1751" s="109" t="s">
        <v>635</v>
      </c>
      <c r="G1751" s="109" t="s">
        <v>647</v>
      </c>
      <c r="H1751" s="109" t="s">
        <v>648</v>
      </c>
      <c r="I1751" s="109" t="s">
        <v>636</v>
      </c>
      <c r="J1751" s="109" t="s">
        <v>649</v>
      </c>
      <c r="K1751" s="109" t="s">
        <v>3557</v>
      </c>
      <c r="L1751" s="109" t="s">
        <v>637</v>
      </c>
      <c r="M1751" s="109" t="s">
        <v>650</v>
      </c>
      <c r="N1751" s="108">
        <v>1</v>
      </c>
      <c r="O1751" s="108">
        <v>1</v>
      </c>
      <c r="P1751" s="108">
        <v>1</v>
      </c>
      <c r="Q1751" s="110">
        <v>0</v>
      </c>
      <c r="R1751" s="110">
        <v>0</v>
      </c>
      <c r="S1751" s="110">
        <v>1</v>
      </c>
      <c r="T1751" s="110">
        <v>1</v>
      </c>
      <c r="U1751" s="110">
        <v>1</v>
      </c>
      <c r="V1751" s="110">
        <v>0</v>
      </c>
      <c r="W1751" s="112">
        <v>758472.39</v>
      </c>
      <c r="X1751" s="112">
        <v>0</v>
      </c>
      <c r="Y1751" s="112">
        <v>0</v>
      </c>
      <c r="Z1751" s="112">
        <v>0</v>
      </c>
      <c r="AA1751" s="112">
        <v>0</v>
      </c>
      <c r="AB1751" s="112">
        <v>0</v>
      </c>
      <c r="AC1751" s="112">
        <v>0</v>
      </c>
      <c r="AD1751" s="112">
        <v>758472.39</v>
      </c>
      <c r="AE1751" s="149">
        <v>45376</v>
      </c>
      <c r="AF1751" s="150">
        <v>46471</v>
      </c>
      <c r="AG1751" s="113">
        <v>758472.39</v>
      </c>
      <c r="AH1751" s="113">
        <v>2.5694444444444446</v>
      </c>
      <c r="AI1751" s="113">
        <v>3</v>
      </c>
      <c r="AJ1751" s="151">
        <v>8.7499999999999994E-2</v>
      </c>
      <c r="AK1751" s="109" t="s">
        <v>651</v>
      </c>
      <c r="AL1751" s="109" t="s">
        <v>652</v>
      </c>
      <c r="AM1751" s="154">
        <v>0</v>
      </c>
      <c r="AN1751" s="154">
        <v>0</v>
      </c>
      <c r="AO1751" s="154">
        <v>0</v>
      </c>
      <c r="AP1751" s="154">
        <v>0</v>
      </c>
      <c r="AQ1751" s="154">
        <v>0</v>
      </c>
      <c r="AR1751" s="154">
        <v>0</v>
      </c>
      <c r="AS1751" s="154">
        <v>0</v>
      </c>
      <c r="AT1751" s="154">
        <v>0</v>
      </c>
      <c r="AU1751" s="154">
        <v>0</v>
      </c>
      <c r="AV1751" s="154">
        <v>0</v>
      </c>
      <c r="AW1751" s="154">
        <v>0</v>
      </c>
      <c r="AX1751" s="154">
        <v>0</v>
      </c>
      <c r="AY1751" s="154">
        <v>0</v>
      </c>
      <c r="AZ1751" s="154">
        <v>0</v>
      </c>
      <c r="BA1751" s="154">
        <v>0</v>
      </c>
      <c r="BB1751" s="154">
        <v>0</v>
      </c>
      <c r="BC1751" s="22">
        <f t="shared" si="85"/>
        <v>0</v>
      </c>
      <c r="BD1751" s="22">
        <f t="shared" si="86"/>
        <v>0</v>
      </c>
      <c r="BE1751" s="22">
        <f t="shared" si="87"/>
        <v>0</v>
      </c>
    </row>
    <row r="1752" spans="1:57" x14ac:dyDescent="0.3">
      <c r="A1752" s="23" t="s">
        <v>3558</v>
      </c>
      <c r="B1752" s="107" t="s">
        <v>3559</v>
      </c>
      <c r="C1752" s="108">
        <v>1</v>
      </c>
      <c r="D1752" s="108" t="s">
        <v>23</v>
      </c>
      <c r="E1752" s="109" t="s">
        <v>458</v>
      </c>
      <c r="F1752" s="109" t="s">
        <v>635</v>
      </c>
      <c r="G1752" s="109" t="s">
        <v>647</v>
      </c>
      <c r="H1752" s="109" t="s">
        <v>648</v>
      </c>
      <c r="I1752" s="109" t="s">
        <v>636</v>
      </c>
      <c r="J1752" s="109" t="s">
        <v>649</v>
      </c>
      <c r="K1752" s="109" t="s">
        <v>3560</v>
      </c>
      <c r="L1752" s="109" t="s">
        <v>637</v>
      </c>
      <c r="M1752" s="109" t="s">
        <v>650</v>
      </c>
      <c r="N1752" s="108">
        <v>1</v>
      </c>
      <c r="O1752" s="108">
        <v>1</v>
      </c>
      <c r="P1752" s="108">
        <v>1</v>
      </c>
      <c r="Q1752" s="110">
        <v>0</v>
      </c>
      <c r="R1752" s="110">
        <v>0</v>
      </c>
      <c r="S1752" s="110">
        <v>1</v>
      </c>
      <c r="T1752" s="110">
        <v>1</v>
      </c>
      <c r="U1752" s="110">
        <v>1</v>
      </c>
      <c r="V1752" s="110">
        <v>0</v>
      </c>
      <c r="W1752" s="112">
        <v>1307638.31</v>
      </c>
      <c r="X1752" s="112">
        <v>0</v>
      </c>
      <c r="Y1752" s="112">
        <v>0</v>
      </c>
      <c r="Z1752" s="112">
        <v>0</v>
      </c>
      <c r="AA1752" s="112">
        <v>0</v>
      </c>
      <c r="AB1752" s="112">
        <v>0</v>
      </c>
      <c r="AC1752" s="112">
        <v>0</v>
      </c>
      <c r="AD1752" s="112">
        <v>1307638.31</v>
      </c>
      <c r="AE1752" s="149">
        <v>45376</v>
      </c>
      <c r="AF1752" s="150">
        <v>46471</v>
      </c>
      <c r="AG1752" s="113">
        <v>1307638.31</v>
      </c>
      <c r="AH1752" s="113">
        <v>2.5694444444444446</v>
      </c>
      <c r="AI1752" s="113">
        <v>3</v>
      </c>
      <c r="AJ1752" s="151">
        <v>8.7499999999999994E-2</v>
      </c>
      <c r="AK1752" s="109" t="s">
        <v>651</v>
      </c>
      <c r="AL1752" s="109" t="s">
        <v>652</v>
      </c>
      <c r="AM1752" s="154">
        <v>0</v>
      </c>
      <c r="AN1752" s="154">
        <v>0</v>
      </c>
      <c r="AO1752" s="154">
        <v>0</v>
      </c>
      <c r="AP1752" s="154">
        <v>0</v>
      </c>
      <c r="AQ1752" s="154">
        <v>0</v>
      </c>
      <c r="AR1752" s="154">
        <v>0</v>
      </c>
      <c r="AS1752" s="154">
        <v>0</v>
      </c>
      <c r="AT1752" s="154">
        <v>0</v>
      </c>
      <c r="AU1752" s="154">
        <v>0</v>
      </c>
      <c r="AV1752" s="154">
        <v>0</v>
      </c>
      <c r="AW1752" s="154">
        <v>0</v>
      </c>
      <c r="AX1752" s="154">
        <v>0</v>
      </c>
      <c r="AY1752" s="154">
        <v>0</v>
      </c>
      <c r="AZ1752" s="154">
        <v>0</v>
      </c>
      <c r="BA1752" s="154">
        <v>0</v>
      </c>
      <c r="BB1752" s="154">
        <v>0</v>
      </c>
      <c r="BC1752" s="22">
        <f t="shared" si="85"/>
        <v>0</v>
      </c>
      <c r="BD1752" s="22">
        <f t="shared" si="86"/>
        <v>0</v>
      </c>
      <c r="BE1752" s="22">
        <f t="shared" si="87"/>
        <v>0</v>
      </c>
    </row>
    <row r="1753" spans="1:57" x14ac:dyDescent="0.3">
      <c r="A1753" s="23" t="s">
        <v>3561</v>
      </c>
      <c r="B1753" s="107" t="s">
        <v>3562</v>
      </c>
      <c r="C1753" s="108">
        <v>1</v>
      </c>
      <c r="D1753" s="108" t="s">
        <v>23</v>
      </c>
      <c r="E1753" s="109" t="s">
        <v>458</v>
      </c>
      <c r="F1753" s="109" t="s">
        <v>635</v>
      </c>
      <c r="G1753" s="109" t="s">
        <v>647</v>
      </c>
      <c r="H1753" s="109" t="s">
        <v>648</v>
      </c>
      <c r="I1753" s="109" t="s">
        <v>636</v>
      </c>
      <c r="J1753" s="109" t="s">
        <v>649</v>
      </c>
      <c r="K1753" s="109" t="s">
        <v>3563</v>
      </c>
      <c r="L1753" s="109" t="s">
        <v>637</v>
      </c>
      <c r="M1753" s="109" t="s">
        <v>650</v>
      </c>
      <c r="N1753" s="108">
        <v>1</v>
      </c>
      <c r="O1753" s="108">
        <v>1</v>
      </c>
      <c r="P1753" s="108">
        <v>1</v>
      </c>
      <c r="Q1753" s="110">
        <v>0</v>
      </c>
      <c r="R1753" s="110">
        <v>0</v>
      </c>
      <c r="S1753" s="110">
        <v>1</v>
      </c>
      <c r="T1753" s="110">
        <v>1</v>
      </c>
      <c r="U1753" s="110">
        <v>1</v>
      </c>
      <c r="V1753" s="110">
        <v>0</v>
      </c>
      <c r="W1753" s="112">
        <v>1763796.18</v>
      </c>
      <c r="X1753" s="112">
        <v>0</v>
      </c>
      <c r="Y1753" s="112">
        <v>0</v>
      </c>
      <c r="Z1753" s="112">
        <v>0</v>
      </c>
      <c r="AA1753" s="112">
        <v>0</v>
      </c>
      <c r="AB1753" s="112">
        <v>0</v>
      </c>
      <c r="AC1753" s="112">
        <v>0</v>
      </c>
      <c r="AD1753" s="112">
        <v>1763796.18</v>
      </c>
      <c r="AE1753" s="149">
        <v>45376</v>
      </c>
      <c r="AF1753" s="150">
        <v>46471</v>
      </c>
      <c r="AG1753" s="113">
        <v>1763796.18</v>
      </c>
      <c r="AH1753" s="113">
        <v>2.5694444444444446</v>
      </c>
      <c r="AI1753" s="113">
        <v>3</v>
      </c>
      <c r="AJ1753" s="151">
        <v>8.7499999999999994E-2</v>
      </c>
      <c r="AK1753" s="109" t="s">
        <v>651</v>
      </c>
      <c r="AL1753" s="109" t="s">
        <v>652</v>
      </c>
      <c r="AM1753" s="154">
        <v>0</v>
      </c>
      <c r="AN1753" s="154">
        <v>0</v>
      </c>
      <c r="AO1753" s="154">
        <v>0</v>
      </c>
      <c r="AP1753" s="154">
        <v>0</v>
      </c>
      <c r="AQ1753" s="154">
        <v>0</v>
      </c>
      <c r="AR1753" s="154">
        <v>0</v>
      </c>
      <c r="AS1753" s="154">
        <v>0</v>
      </c>
      <c r="AT1753" s="154">
        <v>0</v>
      </c>
      <c r="AU1753" s="154">
        <v>0</v>
      </c>
      <c r="AV1753" s="154">
        <v>0</v>
      </c>
      <c r="AW1753" s="154">
        <v>0</v>
      </c>
      <c r="AX1753" s="154">
        <v>0</v>
      </c>
      <c r="AY1753" s="154">
        <v>0</v>
      </c>
      <c r="AZ1753" s="154">
        <v>0</v>
      </c>
      <c r="BA1753" s="154">
        <v>0</v>
      </c>
      <c r="BB1753" s="154">
        <v>0</v>
      </c>
      <c r="BC1753" s="22">
        <f t="shared" si="85"/>
        <v>0</v>
      </c>
      <c r="BD1753" s="22">
        <f t="shared" si="86"/>
        <v>0</v>
      </c>
      <c r="BE1753" s="22">
        <f t="shared" si="87"/>
        <v>0</v>
      </c>
    </row>
    <row r="1754" spans="1:57" x14ac:dyDescent="0.3">
      <c r="A1754" s="23" t="s">
        <v>3564</v>
      </c>
      <c r="B1754" s="107" t="s">
        <v>3565</v>
      </c>
      <c r="C1754" s="108">
        <v>1</v>
      </c>
      <c r="D1754" s="108" t="s">
        <v>23</v>
      </c>
      <c r="E1754" s="109" t="s">
        <v>458</v>
      </c>
      <c r="F1754" s="109" t="s">
        <v>635</v>
      </c>
      <c r="G1754" s="109" t="s">
        <v>647</v>
      </c>
      <c r="H1754" s="109" t="s">
        <v>648</v>
      </c>
      <c r="I1754" s="109" t="s">
        <v>636</v>
      </c>
      <c r="J1754" s="109" t="s">
        <v>649</v>
      </c>
      <c r="K1754" s="109" t="s">
        <v>3566</v>
      </c>
      <c r="L1754" s="109" t="s">
        <v>637</v>
      </c>
      <c r="M1754" s="109" t="s">
        <v>650</v>
      </c>
      <c r="N1754" s="108">
        <v>1</v>
      </c>
      <c r="O1754" s="108">
        <v>1</v>
      </c>
      <c r="P1754" s="108">
        <v>1</v>
      </c>
      <c r="Q1754" s="110">
        <v>0</v>
      </c>
      <c r="R1754" s="110">
        <v>0</v>
      </c>
      <c r="S1754" s="110">
        <v>1</v>
      </c>
      <c r="T1754" s="110">
        <v>1</v>
      </c>
      <c r="U1754" s="110">
        <v>1</v>
      </c>
      <c r="V1754" s="110">
        <v>0</v>
      </c>
      <c r="W1754" s="112">
        <v>1942691.4</v>
      </c>
      <c r="X1754" s="112">
        <v>0</v>
      </c>
      <c r="Y1754" s="112">
        <v>0</v>
      </c>
      <c r="Z1754" s="112">
        <v>0</v>
      </c>
      <c r="AA1754" s="112">
        <v>0</v>
      </c>
      <c r="AB1754" s="112">
        <v>0</v>
      </c>
      <c r="AC1754" s="112">
        <v>0</v>
      </c>
      <c r="AD1754" s="112">
        <v>1942691.4</v>
      </c>
      <c r="AE1754" s="149">
        <v>45376</v>
      </c>
      <c r="AF1754" s="150">
        <v>46471</v>
      </c>
      <c r="AG1754" s="113">
        <v>1942691.4</v>
      </c>
      <c r="AH1754" s="113">
        <v>2.5694444444444446</v>
      </c>
      <c r="AI1754" s="113">
        <v>3</v>
      </c>
      <c r="AJ1754" s="151">
        <v>8.7499999999999994E-2</v>
      </c>
      <c r="AK1754" s="109" t="s">
        <v>651</v>
      </c>
      <c r="AL1754" s="109" t="s">
        <v>652</v>
      </c>
      <c r="AM1754" s="154">
        <v>0</v>
      </c>
      <c r="AN1754" s="154">
        <v>0</v>
      </c>
      <c r="AO1754" s="154">
        <v>0</v>
      </c>
      <c r="AP1754" s="154">
        <v>0</v>
      </c>
      <c r="AQ1754" s="154">
        <v>0</v>
      </c>
      <c r="AR1754" s="154">
        <v>0</v>
      </c>
      <c r="AS1754" s="154">
        <v>0</v>
      </c>
      <c r="AT1754" s="154">
        <v>0</v>
      </c>
      <c r="AU1754" s="154">
        <v>0</v>
      </c>
      <c r="AV1754" s="154">
        <v>0</v>
      </c>
      <c r="AW1754" s="154">
        <v>0</v>
      </c>
      <c r="AX1754" s="154">
        <v>0</v>
      </c>
      <c r="AY1754" s="154">
        <v>0</v>
      </c>
      <c r="AZ1754" s="154">
        <v>0</v>
      </c>
      <c r="BA1754" s="154">
        <v>0</v>
      </c>
      <c r="BB1754" s="154">
        <v>0</v>
      </c>
      <c r="BC1754" s="22">
        <f t="shared" si="85"/>
        <v>0</v>
      </c>
      <c r="BD1754" s="22">
        <f t="shared" si="86"/>
        <v>0</v>
      </c>
      <c r="BE1754" s="22">
        <f t="shared" si="87"/>
        <v>0</v>
      </c>
    </row>
    <row r="1755" spans="1:57" x14ac:dyDescent="0.3">
      <c r="A1755" s="23" t="s">
        <v>3567</v>
      </c>
      <c r="B1755" s="107" t="s">
        <v>3568</v>
      </c>
      <c r="C1755" s="108">
        <v>1</v>
      </c>
      <c r="D1755" s="108" t="s">
        <v>23</v>
      </c>
      <c r="E1755" s="109" t="s">
        <v>458</v>
      </c>
      <c r="F1755" s="109" t="s">
        <v>635</v>
      </c>
      <c r="G1755" s="109" t="s">
        <v>647</v>
      </c>
      <c r="H1755" s="109" t="s">
        <v>648</v>
      </c>
      <c r="I1755" s="109" t="s">
        <v>636</v>
      </c>
      <c r="J1755" s="109" t="s">
        <v>649</v>
      </c>
      <c r="K1755" s="109" t="s">
        <v>3569</v>
      </c>
      <c r="L1755" s="109" t="s">
        <v>637</v>
      </c>
      <c r="M1755" s="109" t="s">
        <v>650</v>
      </c>
      <c r="N1755" s="108">
        <v>1</v>
      </c>
      <c r="O1755" s="108">
        <v>1</v>
      </c>
      <c r="P1755" s="108">
        <v>1</v>
      </c>
      <c r="Q1755" s="110">
        <v>0</v>
      </c>
      <c r="R1755" s="110">
        <v>0</v>
      </c>
      <c r="S1755" s="110">
        <v>1</v>
      </c>
      <c r="T1755" s="110">
        <v>1</v>
      </c>
      <c r="U1755" s="110">
        <v>1</v>
      </c>
      <c r="V1755" s="110">
        <v>0</v>
      </c>
      <c r="W1755" s="112">
        <v>2373776.2999999998</v>
      </c>
      <c r="X1755" s="112">
        <v>0</v>
      </c>
      <c r="Y1755" s="112">
        <v>0</v>
      </c>
      <c r="Z1755" s="112">
        <v>0</v>
      </c>
      <c r="AA1755" s="112">
        <v>0</v>
      </c>
      <c r="AB1755" s="112">
        <v>0</v>
      </c>
      <c r="AC1755" s="112">
        <v>0</v>
      </c>
      <c r="AD1755" s="112">
        <v>2373776.2999999998</v>
      </c>
      <c r="AE1755" s="149">
        <v>45376</v>
      </c>
      <c r="AF1755" s="150">
        <v>46471</v>
      </c>
      <c r="AG1755" s="113">
        <v>2373776.2999999998</v>
      </c>
      <c r="AH1755" s="113">
        <v>2.5694444444444446</v>
      </c>
      <c r="AI1755" s="113">
        <v>3</v>
      </c>
      <c r="AJ1755" s="151">
        <v>8.7499999999999994E-2</v>
      </c>
      <c r="AK1755" s="109" t="s">
        <v>651</v>
      </c>
      <c r="AL1755" s="109" t="s">
        <v>652</v>
      </c>
      <c r="AM1755" s="154">
        <v>0</v>
      </c>
      <c r="AN1755" s="154">
        <v>0</v>
      </c>
      <c r="AO1755" s="154">
        <v>0</v>
      </c>
      <c r="AP1755" s="154">
        <v>0</v>
      </c>
      <c r="AQ1755" s="154">
        <v>0</v>
      </c>
      <c r="AR1755" s="154">
        <v>0</v>
      </c>
      <c r="AS1755" s="154">
        <v>0</v>
      </c>
      <c r="AT1755" s="154">
        <v>0</v>
      </c>
      <c r="AU1755" s="154">
        <v>0</v>
      </c>
      <c r="AV1755" s="154">
        <v>0</v>
      </c>
      <c r="AW1755" s="154">
        <v>0</v>
      </c>
      <c r="AX1755" s="154">
        <v>0</v>
      </c>
      <c r="AY1755" s="154">
        <v>0</v>
      </c>
      <c r="AZ1755" s="154">
        <v>0</v>
      </c>
      <c r="BA1755" s="154">
        <v>0</v>
      </c>
      <c r="BB1755" s="154">
        <v>0</v>
      </c>
      <c r="BC1755" s="22">
        <f t="shared" si="85"/>
        <v>0</v>
      </c>
      <c r="BD1755" s="22">
        <f t="shared" si="86"/>
        <v>0</v>
      </c>
      <c r="BE1755" s="22">
        <f t="shared" si="87"/>
        <v>0</v>
      </c>
    </row>
    <row r="1756" spans="1:57" x14ac:dyDescent="0.3">
      <c r="A1756" s="23" t="s">
        <v>3570</v>
      </c>
      <c r="B1756" s="107" t="s">
        <v>3571</v>
      </c>
      <c r="C1756" s="108">
        <v>1</v>
      </c>
      <c r="D1756" s="108" t="s">
        <v>23</v>
      </c>
      <c r="E1756" s="109" t="s">
        <v>458</v>
      </c>
      <c r="F1756" s="109" t="s">
        <v>635</v>
      </c>
      <c r="G1756" s="109" t="s">
        <v>647</v>
      </c>
      <c r="H1756" s="109" t="s">
        <v>648</v>
      </c>
      <c r="I1756" s="109" t="s">
        <v>636</v>
      </c>
      <c r="J1756" s="109" t="s">
        <v>649</v>
      </c>
      <c r="K1756" s="109" t="s">
        <v>3572</v>
      </c>
      <c r="L1756" s="109" t="s">
        <v>637</v>
      </c>
      <c r="M1756" s="109" t="s">
        <v>650</v>
      </c>
      <c r="N1756" s="108">
        <v>1</v>
      </c>
      <c r="O1756" s="108">
        <v>1</v>
      </c>
      <c r="P1756" s="108">
        <v>1</v>
      </c>
      <c r="Q1756" s="110">
        <v>0</v>
      </c>
      <c r="R1756" s="110">
        <v>0</v>
      </c>
      <c r="S1756" s="110">
        <v>1</v>
      </c>
      <c r="T1756" s="110">
        <v>1</v>
      </c>
      <c r="U1756" s="110">
        <v>1</v>
      </c>
      <c r="V1756" s="110">
        <v>0</v>
      </c>
      <c r="W1756" s="112">
        <v>351016.28</v>
      </c>
      <c r="X1756" s="112">
        <v>0</v>
      </c>
      <c r="Y1756" s="112">
        <v>0</v>
      </c>
      <c r="Z1756" s="112">
        <v>0</v>
      </c>
      <c r="AA1756" s="112">
        <v>0</v>
      </c>
      <c r="AB1756" s="112">
        <v>0</v>
      </c>
      <c r="AC1756" s="112">
        <v>0</v>
      </c>
      <c r="AD1756" s="112">
        <v>351016.28</v>
      </c>
      <c r="AE1756" s="149">
        <v>45376</v>
      </c>
      <c r="AF1756" s="150">
        <v>46471</v>
      </c>
      <c r="AG1756" s="113">
        <v>351016.28</v>
      </c>
      <c r="AH1756" s="113">
        <v>2.5694444444444446</v>
      </c>
      <c r="AI1756" s="113">
        <v>3</v>
      </c>
      <c r="AJ1756" s="151">
        <v>8.7499999999999994E-2</v>
      </c>
      <c r="AK1756" s="109" t="s">
        <v>651</v>
      </c>
      <c r="AL1756" s="109" t="s">
        <v>652</v>
      </c>
      <c r="AM1756" s="154">
        <v>0</v>
      </c>
      <c r="AN1756" s="154">
        <v>0</v>
      </c>
      <c r="AO1756" s="154">
        <v>0</v>
      </c>
      <c r="AP1756" s="154">
        <v>0</v>
      </c>
      <c r="AQ1756" s="154">
        <v>0</v>
      </c>
      <c r="AR1756" s="154">
        <v>0</v>
      </c>
      <c r="AS1756" s="154">
        <v>0</v>
      </c>
      <c r="AT1756" s="154">
        <v>0</v>
      </c>
      <c r="AU1756" s="154">
        <v>0</v>
      </c>
      <c r="AV1756" s="154">
        <v>0</v>
      </c>
      <c r="AW1756" s="154">
        <v>0</v>
      </c>
      <c r="AX1756" s="154">
        <v>0</v>
      </c>
      <c r="AY1756" s="154">
        <v>0</v>
      </c>
      <c r="AZ1756" s="154">
        <v>0</v>
      </c>
      <c r="BA1756" s="154">
        <v>0</v>
      </c>
      <c r="BB1756" s="154">
        <v>0</v>
      </c>
      <c r="BC1756" s="22">
        <f t="shared" si="85"/>
        <v>0</v>
      </c>
      <c r="BD1756" s="22">
        <f t="shared" si="86"/>
        <v>0</v>
      </c>
      <c r="BE1756" s="22">
        <f t="shared" si="87"/>
        <v>0</v>
      </c>
    </row>
    <row r="1757" spans="1:57" x14ac:dyDescent="0.3">
      <c r="A1757" s="23" t="s">
        <v>3573</v>
      </c>
      <c r="B1757" s="107" t="s">
        <v>3574</v>
      </c>
      <c r="C1757" s="108">
        <v>1</v>
      </c>
      <c r="D1757" s="108" t="s">
        <v>23</v>
      </c>
      <c r="E1757" s="109" t="s">
        <v>458</v>
      </c>
      <c r="F1757" s="109" t="s">
        <v>635</v>
      </c>
      <c r="G1757" s="109" t="s">
        <v>647</v>
      </c>
      <c r="H1757" s="109" t="s">
        <v>648</v>
      </c>
      <c r="I1757" s="109" t="s">
        <v>636</v>
      </c>
      <c r="J1757" s="109" t="s">
        <v>649</v>
      </c>
      <c r="K1757" s="109" t="s">
        <v>3575</v>
      </c>
      <c r="L1757" s="109" t="s">
        <v>637</v>
      </c>
      <c r="M1757" s="109" t="s">
        <v>650</v>
      </c>
      <c r="N1757" s="108">
        <v>1</v>
      </c>
      <c r="O1757" s="108">
        <v>1</v>
      </c>
      <c r="P1757" s="108">
        <v>1</v>
      </c>
      <c r="Q1757" s="110">
        <v>0</v>
      </c>
      <c r="R1757" s="110">
        <v>0</v>
      </c>
      <c r="S1757" s="110">
        <v>1</v>
      </c>
      <c r="T1757" s="110">
        <v>1</v>
      </c>
      <c r="U1757" s="110">
        <v>1</v>
      </c>
      <c r="V1757" s="110">
        <v>0</v>
      </c>
      <c r="W1757" s="112">
        <v>1445659.71</v>
      </c>
      <c r="X1757" s="112">
        <v>0</v>
      </c>
      <c r="Y1757" s="112">
        <v>0</v>
      </c>
      <c r="Z1757" s="112">
        <v>0</v>
      </c>
      <c r="AA1757" s="112">
        <v>0</v>
      </c>
      <c r="AB1757" s="112">
        <v>0</v>
      </c>
      <c r="AC1757" s="112">
        <v>0</v>
      </c>
      <c r="AD1757" s="112">
        <v>1445659.71</v>
      </c>
      <c r="AE1757" s="149">
        <v>45376</v>
      </c>
      <c r="AF1757" s="150">
        <v>46471</v>
      </c>
      <c r="AG1757" s="113">
        <v>1445659.71</v>
      </c>
      <c r="AH1757" s="113">
        <v>2.5694444444444446</v>
      </c>
      <c r="AI1757" s="113">
        <v>3</v>
      </c>
      <c r="AJ1757" s="151">
        <v>8.7499999999999994E-2</v>
      </c>
      <c r="AK1757" s="109" t="s">
        <v>651</v>
      </c>
      <c r="AL1757" s="109" t="s">
        <v>652</v>
      </c>
      <c r="AM1757" s="154">
        <v>0</v>
      </c>
      <c r="AN1757" s="154">
        <v>0</v>
      </c>
      <c r="AO1757" s="154">
        <v>0</v>
      </c>
      <c r="AP1757" s="154">
        <v>0</v>
      </c>
      <c r="AQ1757" s="154">
        <v>0</v>
      </c>
      <c r="AR1757" s="154">
        <v>0</v>
      </c>
      <c r="AS1757" s="154">
        <v>0</v>
      </c>
      <c r="AT1757" s="154">
        <v>0</v>
      </c>
      <c r="AU1757" s="154">
        <v>0</v>
      </c>
      <c r="AV1757" s="154">
        <v>0</v>
      </c>
      <c r="AW1757" s="154">
        <v>0</v>
      </c>
      <c r="AX1757" s="154">
        <v>0</v>
      </c>
      <c r="AY1757" s="154">
        <v>0</v>
      </c>
      <c r="AZ1757" s="154">
        <v>0</v>
      </c>
      <c r="BA1757" s="154">
        <v>0</v>
      </c>
      <c r="BB1757" s="154">
        <v>0</v>
      </c>
      <c r="BC1757" s="22">
        <f t="shared" si="85"/>
        <v>0</v>
      </c>
      <c r="BD1757" s="22">
        <f t="shared" si="86"/>
        <v>0</v>
      </c>
      <c r="BE1757" s="22">
        <f t="shared" si="87"/>
        <v>0</v>
      </c>
    </row>
    <row r="1758" spans="1:57" x14ac:dyDescent="0.3">
      <c r="A1758" s="23" t="s">
        <v>3580</v>
      </c>
      <c r="B1758" s="107" t="s">
        <v>3581</v>
      </c>
      <c r="C1758" s="108">
        <v>1</v>
      </c>
      <c r="D1758" s="108" t="s">
        <v>23</v>
      </c>
      <c r="E1758" s="109" t="s">
        <v>458</v>
      </c>
      <c r="F1758" s="109" t="s">
        <v>635</v>
      </c>
      <c r="G1758" s="109" t="s">
        <v>55</v>
      </c>
      <c r="H1758" s="109" t="s">
        <v>648</v>
      </c>
      <c r="I1758" s="109" t="s">
        <v>636</v>
      </c>
      <c r="J1758" s="109" t="s">
        <v>649</v>
      </c>
      <c r="K1758" s="109" t="s">
        <v>583</v>
      </c>
      <c r="L1758" s="109" t="s">
        <v>637</v>
      </c>
      <c r="M1758" s="109" t="s">
        <v>650</v>
      </c>
      <c r="N1758" s="108">
        <v>1</v>
      </c>
      <c r="O1758" s="108">
        <v>1</v>
      </c>
      <c r="P1758" s="108">
        <v>1</v>
      </c>
      <c r="Q1758" s="110">
        <v>0</v>
      </c>
      <c r="R1758" s="110">
        <v>0</v>
      </c>
      <c r="S1758" s="110">
        <v>1</v>
      </c>
      <c r="T1758" s="110">
        <v>1</v>
      </c>
      <c r="U1758" s="110">
        <v>1</v>
      </c>
      <c r="V1758" s="110">
        <v>0</v>
      </c>
      <c r="W1758" s="112">
        <v>200000000</v>
      </c>
      <c r="X1758" s="112">
        <v>0</v>
      </c>
      <c r="Y1758" s="112">
        <v>0</v>
      </c>
      <c r="Z1758" s="112">
        <v>0</v>
      </c>
      <c r="AA1758" s="112">
        <v>0</v>
      </c>
      <c r="AB1758" s="112">
        <v>0</v>
      </c>
      <c r="AC1758" s="112">
        <v>0</v>
      </c>
      <c r="AD1758" s="112">
        <v>200000000</v>
      </c>
      <c r="AE1758" s="149">
        <v>45425</v>
      </c>
      <c r="AF1758" s="150">
        <v>47251</v>
      </c>
      <c r="AG1758" s="113">
        <v>200000000</v>
      </c>
      <c r="AH1758" s="113">
        <v>4.7027777777777775</v>
      </c>
      <c r="AI1758" s="113">
        <v>5</v>
      </c>
      <c r="AJ1758" s="151">
        <v>9.2499999999999999E-2</v>
      </c>
      <c r="AK1758" s="109" t="s">
        <v>651</v>
      </c>
      <c r="AL1758" s="109" t="s">
        <v>652</v>
      </c>
      <c r="AM1758" s="154">
        <v>0</v>
      </c>
      <c r="AN1758" s="154">
        <v>0</v>
      </c>
      <c r="AO1758" s="154">
        <v>0</v>
      </c>
      <c r="AP1758" s="154">
        <v>0</v>
      </c>
      <c r="AQ1758" s="154">
        <v>0</v>
      </c>
      <c r="AR1758" s="154">
        <v>0</v>
      </c>
      <c r="AS1758" s="154">
        <v>0</v>
      </c>
      <c r="AT1758" s="154">
        <v>0</v>
      </c>
      <c r="AU1758" s="154">
        <v>0</v>
      </c>
      <c r="AV1758" s="154">
        <v>0</v>
      </c>
      <c r="AW1758" s="154">
        <v>0</v>
      </c>
      <c r="AX1758" s="154">
        <v>0</v>
      </c>
      <c r="AY1758" s="154">
        <v>0</v>
      </c>
      <c r="AZ1758" s="154">
        <v>0</v>
      </c>
      <c r="BA1758" s="154">
        <v>0</v>
      </c>
      <c r="BB1758" s="154">
        <v>0</v>
      </c>
      <c r="BC1758" s="22">
        <f t="shared" si="85"/>
        <v>0</v>
      </c>
      <c r="BD1758" s="22">
        <f t="shared" ref="BD1758:BD1777" si="88">SUM(AQ1758:BB1758)</f>
        <v>0</v>
      </c>
      <c r="BE1758" s="22">
        <f t="shared" ref="BE1758:BE1777" si="89">BC1758+BD1758</f>
        <v>0</v>
      </c>
    </row>
    <row r="1759" spans="1:57" x14ac:dyDescent="0.3">
      <c r="A1759" s="23" t="s">
        <v>3582</v>
      </c>
      <c r="B1759" s="107" t="s">
        <v>3583</v>
      </c>
      <c r="C1759" s="108">
        <v>1</v>
      </c>
      <c r="D1759" s="108" t="s">
        <v>23</v>
      </c>
      <c r="E1759" s="109" t="s">
        <v>458</v>
      </c>
      <c r="F1759" s="109" t="s">
        <v>635</v>
      </c>
      <c r="G1759" s="109" t="s">
        <v>918</v>
      </c>
      <c r="H1759" s="109" t="s">
        <v>656</v>
      </c>
      <c r="I1759" s="109" t="s">
        <v>919</v>
      </c>
      <c r="J1759" s="109" t="s">
        <v>658</v>
      </c>
      <c r="K1759" s="109" t="s">
        <v>472</v>
      </c>
      <c r="L1759" s="109" t="s">
        <v>637</v>
      </c>
      <c r="M1759" s="109" t="s">
        <v>650</v>
      </c>
      <c r="N1759" s="108">
        <v>1</v>
      </c>
      <c r="O1759" s="108">
        <v>1</v>
      </c>
      <c r="P1759" s="108">
        <v>1</v>
      </c>
      <c r="Q1759" s="110">
        <v>1</v>
      </c>
      <c r="R1759" s="110">
        <v>1</v>
      </c>
      <c r="S1759" s="110">
        <v>1</v>
      </c>
      <c r="T1759" s="110">
        <v>0</v>
      </c>
      <c r="U1759" s="110">
        <v>0</v>
      </c>
      <c r="V1759" s="110">
        <v>0</v>
      </c>
      <c r="W1759" s="112">
        <v>46757.5</v>
      </c>
      <c r="X1759" s="112">
        <v>0</v>
      </c>
      <c r="Y1759" s="112">
        <v>0</v>
      </c>
      <c r="Z1759" s="112">
        <v>148.84</v>
      </c>
      <c r="AA1759" s="112">
        <v>0</v>
      </c>
      <c r="AB1759" s="112">
        <v>0</v>
      </c>
      <c r="AC1759" s="112">
        <v>0</v>
      </c>
      <c r="AD1759" s="112">
        <v>46757.5</v>
      </c>
      <c r="AE1759" s="149">
        <v>45455</v>
      </c>
      <c r="AF1759" s="150">
        <v>46185</v>
      </c>
      <c r="AG1759" s="113">
        <v>46757.5</v>
      </c>
      <c r="AH1759" s="113">
        <v>1.7833333333333334</v>
      </c>
      <c r="AI1759" s="113">
        <v>2</v>
      </c>
      <c r="AJ1759" s="151">
        <v>3.8199999999999998E-2</v>
      </c>
      <c r="AK1759" s="109" t="s">
        <v>651</v>
      </c>
      <c r="AL1759" s="109" t="s">
        <v>652</v>
      </c>
      <c r="AM1759" s="154">
        <v>0</v>
      </c>
      <c r="AN1759" s="154">
        <v>0</v>
      </c>
      <c r="AO1759" s="154">
        <v>0</v>
      </c>
      <c r="AP1759" s="154">
        <v>0</v>
      </c>
      <c r="AQ1759" s="154">
        <v>0</v>
      </c>
      <c r="AR1759" s="154">
        <v>0</v>
      </c>
      <c r="AS1759" s="154">
        <v>0</v>
      </c>
      <c r="AT1759" s="154">
        <v>0</v>
      </c>
      <c r="AU1759" s="154">
        <v>0</v>
      </c>
      <c r="AV1759" s="154">
        <v>0</v>
      </c>
      <c r="AW1759" s="154">
        <v>0</v>
      </c>
      <c r="AX1759" s="154">
        <v>0</v>
      </c>
      <c r="AY1759" s="154">
        <v>0</v>
      </c>
      <c r="AZ1759" s="154">
        <v>0</v>
      </c>
      <c r="BA1759" s="154">
        <v>0</v>
      </c>
      <c r="BB1759" s="154">
        <v>23378.75</v>
      </c>
      <c r="BC1759" s="22">
        <f t="shared" si="85"/>
        <v>0</v>
      </c>
      <c r="BD1759" s="22">
        <f t="shared" si="88"/>
        <v>23378.75</v>
      </c>
      <c r="BE1759" s="22">
        <f t="shared" si="89"/>
        <v>23378.75</v>
      </c>
    </row>
    <row r="1760" spans="1:57" x14ac:dyDescent="0.3">
      <c r="A1760" s="23" t="s">
        <v>3584</v>
      </c>
      <c r="B1760" s="107" t="s">
        <v>3583</v>
      </c>
      <c r="C1760" s="108">
        <v>2</v>
      </c>
      <c r="D1760" s="108" t="s">
        <v>23</v>
      </c>
      <c r="E1760" s="109" t="s">
        <v>458</v>
      </c>
      <c r="F1760" s="109" t="s">
        <v>635</v>
      </c>
      <c r="G1760" s="109" t="s">
        <v>918</v>
      </c>
      <c r="H1760" s="109" t="s">
        <v>656</v>
      </c>
      <c r="I1760" s="109" t="s">
        <v>919</v>
      </c>
      <c r="J1760" s="109" t="s">
        <v>658</v>
      </c>
      <c r="K1760" s="109" t="s">
        <v>472</v>
      </c>
      <c r="L1760" s="109" t="s">
        <v>637</v>
      </c>
      <c r="M1760" s="109" t="s">
        <v>650</v>
      </c>
      <c r="N1760" s="108">
        <v>1</v>
      </c>
      <c r="O1760" s="108">
        <v>1</v>
      </c>
      <c r="P1760" s="108">
        <v>1</v>
      </c>
      <c r="Q1760" s="110">
        <v>1</v>
      </c>
      <c r="R1760" s="110">
        <v>1</v>
      </c>
      <c r="S1760" s="110">
        <v>1</v>
      </c>
      <c r="T1760" s="110">
        <v>0</v>
      </c>
      <c r="U1760" s="110">
        <v>0</v>
      </c>
      <c r="V1760" s="110">
        <v>0</v>
      </c>
      <c r="W1760" s="112">
        <v>225970</v>
      </c>
      <c r="X1760" s="112">
        <v>0</v>
      </c>
      <c r="Y1760" s="112">
        <v>0</v>
      </c>
      <c r="Z1760" s="112">
        <v>809.73</v>
      </c>
      <c r="AA1760" s="112">
        <v>0</v>
      </c>
      <c r="AB1760" s="112">
        <v>0</v>
      </c>
      <c r="AC1760" s="112">
        <v>0</v>
      </c>
      <c r="AD1760" s="112">
        <v>225970</v>
      </c>
      <c r="AE1760" s="149">
        <v>45455</v>
      </c>
      <c r="AF1760" s="150">
        <v>46550</v>
      </c>
      <c r="AG1760" s="113">
        <v>225970</v>
      </c>
      <c r="AH1760" s="113">
        <v>2.7833333333333332</v>
      </c>
      <c r="AI1760" s="113">
        <v>3</v>
      </c>
      <c r="AJ1760" s="151">
        <v>4.2999999999999997E-2</v>
      </c>
      <c r="AK1760" s="109" t="s">
        <v>651</v>
      </c>
      <c r="AL1760" s="109" t="s">
        <v>652</v>
      </c>
      <c r="AM1760" s="154">
        <v>0</v>
      </c>
      <c r="AN1760" s="154">
        <v>0</v>
      </c>
      <c r="AO1760" s="154">
        <v>0</v>
      </c>
      <c r="AP1760" s="154">
        <v>0</v>
      </c>
      <c r="AQ1760" s="154">
        <v>0</v>
      </c>
      <c r="AR1760" s="154">
        <v>0</v>
      </c>
      <c r="AS1760" s="154">
        <v>0</v>
      </c>
      <c r="AT1760" s="154">
        <v>0</v>
      </c>
      <c r="AU1760" s="154">
        <v>0</v>
      </c>
      <c r="AV1760" s="154">
        <v>0</v>
      </c>
      <c r="AW1760" s="154">
        <v>0</v>
      </c>
      <c r="AX1760" s="154">
        <v>0</v>
      </c>
      <c r="AY1760" s="154">
        <v>0</v>
      </c>
      <c r="AZ1760" s="154">
        <v>0</v>
      </c>
      <c r="BA1760" s="154">
        <v>0</v>
      </c>
      <c r="BB1760" s="154">
        <v>0</v>
      </c>
      <c r="BC1760" s="22">
        <f t="shared" si="85"/>
        <v>0</v>
      </c>
      <c r="BD1760" s="22">
        <f t="shared" si="88"/>
        <v>0</v>
      </c>
      <c r="BE1760" s="22">
        <f t="shared" si="89"/>
        <v>0</v>
      </c>
    </row>
    <row r="1761" spans="1:57" x14ac:dyDescent="0.3">
      <c r="A1761" s="23" t="s">
        <v>3585</v>
      </c>
      <c r="B1761" s="107" t="s">
        <v>3583</v>
      </c>
      <c r="C1761" s="108">
        <v>3</v>
      </c>
      <c r="D1761" s="108" t="s">
        <v>23</v>
      </c>
      <c r="E1761" s="109" t="s">
        <v>458</v>
      </c>
      <c r="F1761" s="109" t="s">
        <v>635</v>
      </c>
      <c r="G1761" s="109" t="s">
        <v>918</v>
      </c>
      <c r="H1761" s="109" t="s">
        <v>656</v>
      </c>
      <c r="I1761" s="109" t="s">
        <v>919</v>
      </c>
      <c r="J1761" s="109" t="s">
        <v>658</v>
      </c>
      <c r="K1761" s="109" t="s">
        <v>472</v>
      </c>
      <c r="L1761" s="109" t="s">
        <v>637</v>
      </c>
      <c r="M1761" s="109" t="s">
        <v>650</v>
      </c>
      <c r="N1761" s="108">
        <v>1</v>
      </c>
      <c r="O1761" s="108">
        <v>1</v>
      </c>
      <c r="P1761" s="108">
        <v>1</v>
      </c>
      <c r="Q1761" s="110">
        <v>1</v>
      </c>
      <c r="R1761" s="110">
        <v>1</v>
      </c>
      <c r="S1761" s="110">
        <v>1</v>
      </c>
      <c r="T1761" s="110">
        <v>0</v>
      </c>
      <c r="U1761" s="110">
        <v>0</v>
      </c>
      <c r="V1761" s="110">
        <v>0</v>
      </c>
      <c r="W1761" s="112">
        <v>1633857.5</v>
      </c>
      <c r="X1761" s="112">
        <v>0</v>
      </c>
      <c r="Y1761" s="112">
        <v>0</v>
      </c>
      <c r="Z1761" s="112">
        <v>6412.89</v>
      </c>
      <c r="AA1761" s="112">
        <v>0</v>
      </c>
      <c r="AB1761" s="112">
        <v>0</v>
      </c>
      <c r="AC1761" s="112">
        <v>0</v>
      </c>
      <c r="AD1761" s="112">
        <v>1633857.5</v>
      </c>
      <c r="AE1761" s="149">
        <v>45455</v>
      </c>
      <c r="AF1761" s="150">
        <v>46916</v>
      </c>
      <c r="AG1761" s="113">
        <v>1633857.5</v>
      </c>
      <c r="AH1761" s="113">
        <v>3.7833333333333332</v>
      </c>
      <c r="AI1761" s="113">
        <v>4</v>
      </c>
      <c r="AJ1761" s="151">
        <v>4.7100000000000003E-2</v>
      </c>
      <c r="AK1761" s="109" t="s">
        <v>651</v>
      </c>
      <c r="AL1761" s="109" t="s">
        <v>652</v>
      </c>
      <c r="AM1761" s="154">
        <v>0</v>
      </c>
      <c r="AN1761" s="154">
        <v>0</v>
      </c>
      <c r="AO1761" s="154">
        <v>0</v>
      </c>
      <c r="AP1761" s="154">
        <v>0</v>
      </c>
      <c r="AQ1761" s="154">
        <v>0</v>
      </c>
      <c r="AR1761" s="154">
        <v>0</v>
      </c>
      <c r="AS1761" s="154">
        <v>0</v>
      </c>
      <c r="AT1761" s="154">
        <v>0</v>
      </c>
      <c r="AU1761" s="154">
        <v>0</v>
      </c>
      <c r="AV1761" s="154">
        <v>0</v>
      </c>
      <c r="AW1761" s="154">
        <v>0</v>
      </c>
      <c r="AX1761" s="154">
        <v>0</v>
      </c>
      <c r="AY1761" s="154">
        <v>0</v>
      </c>
      <c r="AZ1761" s="154">
        <v>0</v>
      </c>
      <c r="BA1761" s="154">
        <v>0</v>
      </c>
      <c r="BB1761" s="154">
        <v>0</v>
      </c>
      <c r="BC1761" s="22">
        <f t="shared" si="85"/>
        <v>0</v>
      </c>
      <c r="BD1761" s="22">
        <f t="shared" si="88"/>
        <v>0</v>
      </c>
      <c r="BE1761" s="22">
        <f t="shared" si="89"/>
        <v>0</v>
      </c>
    </row>
    <row r="1762" spans="1:57" x14ac:dyDescent="0.3">
      <c r="A1762" s="23" t="s">
        <v>3586</v>
      </c>
      <c r="B1762" s="107" t="s">
        <v>3583</v>
      </c>
      <c r="C1762" s="108">
        <v>4</v>
      </c>
      <c r="D1762" s="108" t="s">
        <v>23</v>
      </c>
      <c r="E1762" s="109" t="s">
        <v>458</v>
      </c>
      <c r="F1762" s="109" t="s">
        <v>635</v>
      </c>
      <c r="G1762" s="109" t="s">
        <v>918</v>
      </c>
      <c r="H1762" s="109" t="s">
        <v>656</v>
      </c>
      <c r="I1762" s="109" t="s">
        <v>919</v>
      </c>
      <c r="J1762" s="109" t="s">
        <v>658</v>
      </c>
      <c r="K1762" s="109" t="s">
        <v>472</v>
      </c>
      <c r="L1762" s="109" t="s">
        <v>637</v>
      </c>
      <c r="M1762" s="109" t="s">
        <v>650</v>
      </c>
      <c r="N1762" s="108">
        <v>1</v>
      </c>
      <c r="O1762" s="108">
        <v>1</v>
      </c>
      <c r="P1762" s="108">
        <v>1</v>
      </c>
      <c r="Q1762" s="110">
        <v>1</v>
      </c>
      <c r="R1762" s="110">
        <v>1</v>
      </c>
      <c r="S1762" s="110">
        <v>1</v>
      </c>
      <c r="T1762" s="110">
        <v>0</v>
      </c>
      <c r="U1762" s="110">
        <v>0</v>
      </c>
      <c r="V1762" s="110">
        <v>0</v>
      </c>
      <c r="W1762" s="112">
        <v>18242652.5</v>
      </c>
      <c r="X1762" s="112">
        <v>0</v>
      </c>
      <c r="Y1762" s="112">
        <v>0</v>
      </c>
      <c r="Z1762" s="112">
        <v>77075.210000000006</v>
      </c>
      <c r="AA1762" s="112">
        <v>0</v>
      </c>
      <c r="AB1762" s="112">
        <v>0</v>
      </c>
      <c r="AC1762" s="112">
        <v>0</v>
      </c>
      <c r="AD1762" s="112">
        <v>18242652.5</v>
      </c>
      <c r="AE1762" s="149">
        <v>45455</v>
      </c>
      <c r="AF1762" s="150">
        <v>47281</v>
      </c>
      <c r="AG1762" s="113">
        <v>18242652.5</v>
      </c>
      <c r="AH1762" s="113">
        <v>4.7833333333333332</v>
      </c>
      <c r="AI1762" s="113">
        <v>5</v>
      </c>
      <c r="AJ1762" s="151">
        <v>5.0700000000000002E-2</v>
      </c>
      <c r="AK1762" s="109" t="s">
        <v>651</v>
      </c>
      <c r="AL1762" s="109" t="s">
        <v>652</v>
      </c>
      <c r="AM1762" s="154">
        <v>0</v>
      </c>
      <c r="AN1762" s="154">
        <v>0</v>
      </c>
      <c r="AO1762" s="154">
        <v>0</v>
      </c>
      <c r="AP1762" s="154">
        <v>0</v>
      </c>
      <c r="AQ1762" s="154">
        <v>0</v>
      </c>
      <c r="AR1762" s="154">
        <v>0</v>
      </c>
      <c r="AS1762" s="154">
        <v>0</v>
      </c>
      <c r="AT1762" s="154">
        <v>0</v>
      </c>
      <c r="AU1762" s="154">
        <v>0</v>
      </c>
      <c r="AV1762" s="154">
        <v>0</v>
      </c>
      <c r="AW1762" s="154">
        <v>0</v>
      </c>
      <c r="AX1762" s="154">
        <v>0</v>
      </c>
      <c r="AY1762" s="154">
        <v>0</v>
      </c>
      <c r="AZ1762" s="154">
        <v>0</v>
      </c>
      <c r="BA1762" s="154">
        <v>0</v>
      </c>
      <c r="BB1762" s="154">
        <v>0</v>
      </c>
      <c r="BC1762" s="22">
        <f t="shared" si="85"/>
        <v>0</v>
      </c>
      <c r="BD1762" s="22">
        <f t="shared" si="88"/>
        <v>0</v>
      </c>
      <c r="BE1762" s="22">
        <f t="shared" si="89"/>
        <v>0</v>
      </c>
    </row>
    <row r="1763" spans="1:57" x14ac:dyDescent="0.3">
      <c r="A1763" s="23" t="s">
        <v>3587</v>
      </c>
      <c r="B1763" s="107" t="s">
        <v>3583</v>
      </c>
      <c r="C1763" s="108">
        <v>5</v>
      </c>
      <c r="D1763" s="108" t="s">
        <v>23</v>
      </c>
      <c r="E1763" s="109" t="s">
        <v>458</v>
      </c>
      <c r="F1763" s="109" t="s">
        <v>635</v>
      </c>
      <c r="G1763" s="109" t="s">
        <v>918</v>
      </c>
      <c r="H1763" s="109" t="s">
        <v>656</v>
      </c>
      <c r="I1763" s="109" t="s">
        <v>919</v>
      </c>
      <c r="J1763" s="109" t="s">
        <v>658</v>
      </c>
      <c r="K1763" s="109" t="s">
        <v>472</v>
      </c>
      <c r="L1763" s="109" t="s">
        <v>637</v>
      </c>
      <c r="M1763" s="109" t="s">
        <v>650</v>
      </c>
      <c r="N1763" s="108">
        <v>1</v>
      </c>
      <c r="O1763" s="108">
        <v>1</v>
      </c>
      <c r="P1763" s="108">
        <v>1</v>
      </c>
      <c r="Q1763" s="110">
        <v>1</v>
      </c>
      <c r="R1763" s="110">
        <v>1</v>
      </c>
      <c r="S1763" s="110">
        <v>1</v>
      </c>
      <c r="T1763" s="110">
        <v>0</v>
      </c>
      <c r="U1763" s="110">
        <v>0</v>
      </c>
      <c r="V1763" s="110">
        <v>0</v>
      </c>
      <c r="W1763" s="112">
        <v>4552440</v>
      </c>
      <c r="X1763" s="112">
        <v>0</v>
      </c>
      <c r="Y1763" s="112">
        <v>0</v>
      </c>
      <c r="Z1763" s="112">
        <v>20334.23</v>
      </c>
      <c r="AA1763" s="112">
        <v>0</v>
      </c>
      <c r="AB1763" s="112">
        <v>0</v>
      </c>
      <c r="AC1763" s="112">
        <v>0</v>
      </c>
      <c r="AD1763" s="112">
        <v>4552440</v>
      </c>
      <c r="AE1763" s="149">
        <v>45455</v>
      </c>
      <c r="AF1763" s="150">
        <v>47646</v>
      </c>
      <c r="AG1763" s="113">
        <v>4552440</v>
      </c>
      <c r="AH1763" s="113">
        <v>5.7833333333333332</v>
      </c>
      <c r="AI1763" s="113">
        <v>6</v>
      </c>
      <c r="AJ1763" s="151">
        <v>5.3600000000000002E-2</v>
      </c>
      <c r="AK1763" s="109" t="s">
        <v>651</v>
      </c>
      <c r="AL1763" s="109" t="s">
        <v>652</v>
      </c>
      <c r="AM1763" s="154">
        <v>0</v>
      </c>
      <c r="AN1763" s="154">
        <v>0</v>
      </c>
      <c r="AO1763" s="154">
        <v>0</v>
      </c>
      <c r="AP1763" s="154">
        <v>0</v>
      </c>
      <c r="AQ1763" s="154">
        <v>0</v>
      </c>
      <c r="AR1763" s="154">
        <v>0</v>
      </c>
      <c r="AS1763" s="154">
        <v>0</v>
      </c>
      <c r="AT1763" s="154">
        <v>0</v>
      </c>
      <c r="AU1763" s="154">
        <v>0</v>
      </c>
      <c r="AV1763" s="154">
        <v>0</v>
      </c>
      <c r="AW1763" s="154">
        <v>0</v>
      </c>
      <c r="AX1763" s="154">
        <v>0</v>
      </c>
      <c r="AY1763" s="154">
        <v>0</v>
      </c>
      <c r="AZ1763" s="154">
        <v>0</v>
      </c>
      <c r="BA1763" s="154">
        <v>0</v>
      </c>
      <c r="BB1763" s="154">
        <v>0</v>
      </c>
      <c r="BC1763" s="22">
        <f t="shared" si="85"/>
        <v>0</v>
      </c>
      <c r="BD1763" s="22">
        <f t="shared" si="88"/>
        <v>0</v>
      </c>
      <c r="BE1763" s="22">
        <f t="shared" si="89"/>
        <v>0</v>
      </c>
    </row>
    <row r="1764" spans="1:57" x14ac:dyDescent="0.3">
      <c r="A1764" s="23" t="s">
        <v>3588</v>
      </c>
      <c r="B1764" s="107" t="s">
        <v>3583</v>
      </c>
      <c r="C1764" s="108">
        <v>6</v>
      </c>
      <c r="D1764" s="108" t="s">
        <v>23</v>
      </c>
      <c r="E1764" s="109" t="s">
        <v>458</v>
      </c>
      <c r="F1764" s="109" t="s">
        <v>635</v>
      </c>
      <c r="G1764" s="109" t="s">
        <v>918</v>
      </c>
      <c r="H1764" s="109" t="s">
        <v>656</v>
      </c>
      <c r="I1764" s="109" t="s">
        <v>919</v>
      </c>
      <c r="J1764" s="109" t="s">
        <v>658</v>
      </c>
      <c r="K1764" s="109" t="s">
        <v>472</v>
      </c>
      <c r="L1764" s="109" t="s">
        <v>637</v>
      </c>
      <c r="M1764" s="109" t="s">
        <v>650</v>
      </c>
      <c r="N1764" s="108">
        <v>1</v>
      </c>
      <c r="O1764" s="108">
        <v>1</v>
      </c>
      <c r="P1764" s="108">
        <v>1</v>
      </c>
      <c r="Q1764" s="110">
        <v>1</v>
      </c>
      <c r="R1764" s="110">
        <v>1</v>
      </c>
      <c r="S1764" s="110">
        <v>1</v>
      </c>
      <c r="T1764" s="110">
        <v>0</v>
      </c>
      <c r="U1764" s="110">
        <v>0</v>
      </c>
      <c r="V1764" s="110">
        <v>0</v>
      </c>
      <c r="W1764" s="112">
        <v>53100</v>
      </c>
      <c r="X1764" s="112">
        <v>0</v>
      </c>
      <c r="Y1764" s="112">
        <v>0</v>
      </c>
      <c r="Z1764" s="112">
        <v>249.57</v>
      </c>
      <c r="AA1764" s="112">
        <v>0</v>
      </c>
      <c r="AB1764" s="112">
        <v>0</v>
      </c>
      <c r="AC1764" s="112">
        <v>0</v>
      </c>
      <c r="AD1764" s="112">
        <v>53100</v>
      </c>
      <c r="AE1764" s="149">
        <v>45455</v>
      </c>
      <c r="AF1764" s="150">
        <v>48011</v>
      </c>
      <c r="AG1764" s="113">
        <v>53100</v>
      </c>
      <c r="AH1764" s="113">
        <v>6.7833333333333332</v>
      </c>
      <c r="AI1764" s="113">
        <v>7</v>
      </c>
      <c r="AJ1764" s="151">
        <v>5.6399999999999999E-2</v>
      </c>
      <c r="AK1764" s="109" t="s">
        <v>651</v>
      </c>
      <c r="AL1764" s="109" t="s">
        <v>652</v>
      </c>
      <c r="AM1764" s="154">
        <v>0</v>
      </c>
      <c r="AN1764" s="154">
        <v>0</v>
      </c>
      <c r="AO1764" s="154">
        <v>0</v>
      </c>
      <c r="AP1764" s="154">
        <v>0</v>
      </c>
      <c r="AQ1764" s="154">
        <v>0</v>
      </c>
      <c r="AR1764" s="154">
        <v>0</v>
      </c>
      <c r="AS1764" s="154">
        <v>0</v>
      </c>
      <c r="AT1764" s="154">
        <v>0</v>
      </c>
      <c r="AU1764" s="154">
        <v>0</v>
      </c>
      <c r="AV1764" s="154">
        <v>0</v>
      </c>
      <c r="AW1764" s="154">
        <v>0</v>
      </c>
      <c r="AX1764" s="154">
        <v>0</v>
      </c>
      <c r="AY1764" s="154">
        <v>0</v>
      </c>
      <c r="AZ1764" s="154">
        <v>0</v>
      </c>
      <c r="BA1764" s="154">
        <v>0</v>
      </c>
      <c r="BB1764" s="154">
        <v>0</v>
      </c>
      <c r="BC1764" s="22">
        <f t="shared" si="85"/>
        <v>0</v>
      </c>
      <c r="BD1764" s="22">
        <f t="shared" si="88"/>
        <v>0</v>
      </c>
      <c r="BE1764" s="22">
        <f t="shared" si="89"/>
        <v>0</v>
      </c>
    </row>
    <row r="1765" spans="1:57" x14ac:dyDescent="0.3">
      <c r="A1765" s="23" t="s">
        <v>3589</v>
      </c>
      <c r="B1765" s="107" t="s">
        <v>3590</v>
      </c>
      <c r="C1765" s="108">
        <v>1</v>
      </c>
      <c r="D1765" s="108" t="s">
        <v>23</v>
      </c>
      <c r="E1765" s="109" t="s">
        <v>458</v>
      </c>
      <c r="F1765" s="109" t="s">
        <v>635</v>
      </c>
      <c r="G1765" s="109" t="s">
        <v>655</v>
      </c>
      <c r="H1765" s="109" t="s">
        <v>656</v>
      </c>
      <c r="I1765" s="109" t="s">
        <v>657</v>
      </c>
      <c r="J1765" s="109" t="s">
        <v>658</v>
      </c>
      <c r="K1765" s="109" t="s">
        <v>471</v>
      </c>
      <c r="L1765" s="109" t="s">
        <v>637</v>
      </c>
      <c r="M1765" s="109" t="s">
        <v>650</v>
      </c>
      <c r="N1765" s="108">
        <v>1</v>
      </c>
      <c r="O1765" s="108">
        <v>1</v>
      </c>
      <c r="P1765" s="108">
        <v>1</v>
      </c>
      <c r="Q1765" s="110">
        <v>1</v>
      </c>
      <c r="R1765" s="110">
        <v>1</v>
      </c>
      <c r="S1765" s="110">
        <v>1</v>
      </c>
      <c r="T1765" s="110">
        <v>0</v>
      </c>
      <c r="U1765" s="110">
        <v>0</v>
      </c>
      <c r="V1765" s="110">
        <v>0</v>
      </c>
      <c r="W1765" s="112">
        <v>4505708.78</v>
      </c>
      <c r="X1765" s="112">
        <v>0</v>
      </c>
      <c r="Y1765" s="112">
        <v>0</v>
      </c>
      <c r="Z1765" s="112">
        <v>0</v>
      </c>
      <c r="AA1765" s="112">
        <v>0</v>
      </c>
      <c r="AB1765" s="112">
        <v>0</v>
      </c>
      <c r="AC1765" s="112">
        <v>0</v>
      </c>
      <c r="AD1765" s="112">
        <v>4505708.78</v>
      </c>
      <c r="AE1765" s="149">
        <v>45455</v>
      </c>
      <c r="AF1765" s="150">
        <v>47281</v>
      </c>
      <c r="AG1765" s="113">
        <v>4505708.78</v>
      </c>
      <c r="AH1765" s="113">
        <v>4.7833333333333332</v>
      </c>
      <c r="AI1765" s="113">
        <v>5</v>
      </c>
      <c r="AJ1765" s="151">
        <v>9.2499999999999999E-2</v>
      </c>
      <c r="AK1765" s="109" t="s">
        <v>651</v>
      </c>
      <c r="AL1765" s="109" t="s">
        <v>652</v>
      </c>
      <c r="AM1765" s="154">
        <v>0</v>
      </c>
      <c r="AN1765" s="154">
        <v>0</v>
      </c>
      <c r="AO1765" s="154">
        <v>0</v>
      </c>
      <c r="AP1765" s="154">
        <v>0</v>
      </c>
      <c r="AQ1765" s="154">
        <v>0</v>
      </c>
      <c r="AR1765" s="154">
        <v>0</v>
      </c>
      <c r="AS1765" s="154">
        <v>0</v>
      </c>
      <c r="AT1765" s="154">
        <v>0</v>
      </c>
      <c r="AU1765" s="154">
        <v>0</v>
      </c>
      <c r="AV1765" s="154">
        <v>0</v>
      </c>
      <c r="AW1765" s="154">
        <v>0</v>
      </c>
      <c r="AX1765" s="154">
        <v>0</v>
      </c>
      <c r="AY1765" s="154">
        <v>0</v>
      </c>
      <c r="AZ1765" s="154">
        <v>0</v>
      </c>
      <c r="BA1765" s="154">
        <v>0</v>
      </c>
      <c r="BB1765" s="154">
        <v>0</v>
      </c>
      <c r="BC1765" s="22">
        <f t="shared" si="85"/>
        <v>0</v>
      </c>
      <c r="BD1765" s="22">
        <f t="shared" si="88"/>
        <v>0</v>
      </c>
      <c r="BE1765" s="22">
        <f t="shared" si="89"/>
        <v>0</v>
      </c>
    </row>
    <row r="1766" spans="1:57" x14ac:dyDescent="0.3">
      <c r="A1766" s="23" t="s">
        <v>3591</v>
      </c>
      <c r="B1766" s="107" t="s">
        <v>3592</v>
      </c>
      <c r="C1766" s="108">
        <v>1</v>
      </c>
      <c r="D1766" s="108" t="s">
        <v>23</v>
      </c>
      <c r="E1766" s="109" t="s">
        <v>458</v>
      </c>
      <c r="F1766" s="109" t="s">
        <v>635</v>
      </c>
      <c r="G1766" s="109" t="s">
        <v>655</v>
      </c>
      <c r="H1766" s="109" t="s">
        <v>656</v>
      </c>
      <c r="I1766" s="109" t="s">
        <v>657</v>
      </c>
      <c r="J1766" s="109" t="s">
        <v>658</v>
      </c>
      <c r="K1766" s="109" t="s">
        <v>471</v>
      </c>
      <c r="L1766" s="109" t="s">
        <v>637</v>
      </c>
      <c r="M1766" s="109" t="s">
        <v>650</v>
      </c>
      <c r="N1766" s="108">
        <v>1</v>
      </c>
      <c r="O1766" s="108">
        <v>1</v>
      </c>
      <c r="P1766" s="108">
        <v>1</v>
      </c>
      <c r="Q1766" s="110">
        <v>1</v>
      </c>
      <c r="R1766" s="110">
        <v>1</v>
      </c>
      <c r="S1766" s="110">
        <v>1</v>
      </c>
      <c r="T1766" s="110">
        <v>0</v>
      </c>
      <c r="U1766" s="110">
        <v>0</v>
      </c>
      <c r="V1766" s="110">
        <v>0</v>
      </c>
      <c r="W1766" s="112">
        <v>972682</v>
      </c>
      <c r="X1766" s="112">
        <v>0</v>
      </c>
      <c r="Y1766" s="112">
        <v>0</v>
      </c>
      <c r="Z1766" s="112">
        <v>0</v>
      </c>
      <c r="AA1766" s="112">
        <v>0</v>
      </c>
      <c r="AB1766" s="112">
        <v>0</v>
      </c>
      <c r="AC1766" s="112">
        <v>0</v>
      </c>
      <c r="AD1766" s="112">
        <v>972682</v>
      </c>
      <c r="AE1766" s="149">
        <v>45372</v>
      </c>
      <c r="AF1766" s="150">
        <v>45737</v>
      </c>
      <c r="AG1766" s="113">
        <v>972682</v>
      </c>
      <c r="AH1766" s="113">
        <v>0.55833333333333335</v>
      </c>
      <c r="AI1766" s="113">
        <v>1</v>
      </c>
      <c r="AJ1766" s="151">
        <v>4.9000000000000002E-2</v>
      </c>
      <c r="AK1766" s="109" t="s">
        <v>651</v>
      </c>
      <c r="AL1766" s="109" t="s">
        <v>652</v>
      </c>
      <c r="AM1766" s="154">
        <v>0</v>
      </c>
      <c r="AN1766" s="154">
        <v>0</v>
      </c>
      <c r="AO1766" s="154">
        <v>0</v>
      </c>
      <c r="AP1766" s="154">
        <v>0</v>
      </c>
      <c r="AQ1766" s="154">
        <v>0</v>
      </c>
      <c r="AR1766" s="154">
        <v>0</v>
      </c>
      <c r="AS1766" s="154">
        <v>972682</v>
      </c>
      <c r="AT1766" s="154">
        <v>0</v>
      </c>
      <c r="AU1766" s="154">
        <v>0</v>
      </c>
      <c r="AV1766" s="154">
        <v>0</v>
      </c>
      <c r="AW1766" s="154">
        <v>0</v>
      </c>
      <c r="AX1766" s="154">
        <v>0</v>
      </c>
      <c r="AY1766" s="154">
        <v>0</v>
      </c>
      <c r="AZ1766" s="154">
        <v>0</v>
      </c>
      <c r="BA1766" s="154">
        <v>0</v>
      </c>
      <c r="BB1766" s="154">
        <v>0</v>
      </c>
      <c r="BC1766" s="22">
        <f t="shared" si="85"/>
        <v>0</v>
      </c>
      <c r="BD1766" s="22">
        <f t="shared" si="88"/>
        <v>972682</v>
      </c>
      <c r="BE1766" s="22">
        <f t="shared" si="89"/>
        <v>972682</v>
      </c>
    </row>
    <row r="1767" spans="1:57" x14ac:dyDescent="0.3">
      <c r="A1767" s="23" t="s">
        <v>3593</v>
      </c>
      <c r="B1767" s="107" t="s">
        <v>3594</v>
      </c>
      <c r="C1767" s="108">
        <v>1</v>
      </c>
      <c r="D1767" s="108" t="s">
        <v>23</v>
      </c>
      <c r="E1767" s="109" t="s">
        <v>458</v>
      </c>
      <c r="F1767" s="109" t="s">
        <v>635</v>
      </c>
      <c r="G1767" s="109" t="s">
        <v>655</v>
      </c>
      <c r="H1767" s="109" t="s">
        <v>656</v>
      </c>
      <c r="I1767" s="109" t="s">
        <v>657</v>
      </c>
      <c r="J1767" s="109" t="s">
        <v>658</v>
      </c>
      <c r="K1767" s="109" t="s">
        <v>471</v>
      </c>
      <c r="L1767" s="109" t="s">
        <v>637</v>
      </c>
      <c r="M1767" s="109" t="s">
        <v>650</v>
      </c>
      <c r="N1767" s="108">
        <v>1</v>
      </c>
      <c r="O1767" s="108">
        <v>1</v>
      </c>
      <c r="P1767" s="108">
        <v>1</v>
      </c>
      <c r="Q1767" s="110">
        <v>1</v>
      </c>
      <c r="R1767" s="110">
        <v>1</v>
      </c>
      <c r="S1767" s="110">
        <v>1</v>
      </c>
      <c r="T1767" s="110">
        <v>0</v>
      </c>
      <c r="U1767" s="110">
        <v>0</v>
      </c>
      <c r="V1767" s="110">
        <v>0</v>
      </c>
      <c r="W1767" s="112">
        <v>11400000</v>
      </c>
      <c r="X1767" s="112">
        <v>0</v>
      </c>
      <c r="Y1767" s="112">
        <v>0</v>
      </c>
      <c r="Z1767" s="112">
        <v>0</v>
      </c>
      <c r="AA1767" s="112">
        <v>0</v>
      </c>
      <c r="AB1767" s="112">
        <v>0</v>
      </c>
      <c r="AC1767" s="112">
        <v>0</v>
      </c>
      <c r="AD1767" s="112">
        <v>11400000</v>
      </c>
      <c r="AE1767" s="149">
        <v>45376</v>
      </c>
      <c r="AF1767" s="150">
        <v>46471</v>
      </c>
      <c r="AG1767" s="113">
        <v>11400000</v>
      </c>
      <c r="AH1767" s="113">
        <v>2.5694444444444446</v>
      </c>
      <c r="AI1767" s="113">
        <v>3</v>
      </c>
      <c r="AJ1767" s="151">
        <v>8.7499999999999994E-2</v>
      </c>
      <c r="AK1767" s="109" t="s">
        <v>651</v>
      </c>
      <c r="AL1767" s="109" t="s">
        <v>652</v>
      </c>
      <c r="AM1767" s="154">
        <v>0</v>
      </c>
      <c r="AN1767" s="154">
        <v>0</v>
      </c>
      <c r="AO1767" s="154">
        <v>0</v>
      </c>
      <c r="AP1767" s="154">
        <v>0</v>
      </c>
      <c r="AQ1767" s="154">
        <v>0</v>
      </c>
      <c r="AR1767" s="154">
        <v>0</v>
      </c>
      <c r="AS1767" s="154">
        <v>0</v>
      </c>
      <c r="AT1767" s="154">
        <v>0</v>
      </c>
      <c r="AU1767" s="154">
        <v>0</v>
      </c>
      <c r="AV1767" s="154">
        <v>0</v>
      </c>
      <c r="AW1767" s="154">
        <v>0</v>
      </c>
      <c r="AX1767" s="154">
        <v>0</v>
      </c>
      <c r="AY1767" s="154">
        <v>0</v>
      </c>
      <c r="AZ1767" s="154">
        <v>0</v>
      </c>
      <c r="BA1767" s="154">
        <v>0</v>
      </c>
      <c r="BB1767" s="154">
        <v>0</v>
      </c>
      <c r="BC1767" s="22">
        <f t="shared" si="85"/>
        <v>0</v>
      </c>
      <c r="BD1767" s="22">
        <f t="shared" si="88"/>
        <v>0</v>
      </c>
      <c r="BE1767" s="22">
        <f t="shared" si="89"/>
        <v>0</v>
      </c>
    </row>
    <row r="1768" spans="1:57" x14ac:dyDescent="0.3">
      <c r="A1768" s="23" t="s">
        <v>3595</v>
      </c>
      <c r="B1768" s="107" t="s">
        <v>3596</v>
      </c>
      <c r="C1768" s="108">
        <v>1</v>
      </c>
      <c r="D1768" s="108" t="s">
        <v>23</v>
      </c>
      <c r="E1768" s="109" t="s">
        <v>458</v>
      </c>
      <c r="F1768" s="109" t="s">
        <v>635</v>
      </c>
      <c r="G1768" s="109" t="s">
        <v>918</v>
      </c>
      <c r="H1768" s="109" t="s">
        <v>656</v>
      </c>
      <c r="I1768" s="109" t="s">
        <v>919</v>
      </c>
      <c r="J1768" s="109" t="s">
        <v>658</v>
      </c>
      <c r="K1768" s="109" t="s">
        <v>472</v>
      </c>
      <c r="L1768" s="109" t="s">
        <v>637</v>
      </c>
      <c r="M1768" s="109" t="s">
        <v>650</v>
      </c>
      <c r="N1768" s="108">
        <v>1</v>
      </c>
      <c r="O1768" s="108">
        <v>1</v>
      </c>
      <c r="P1768" s="108">
        <v>1</v>
      </c>
      <c r="Q1768" s="110">
        <v>1</v>
      </c>
      <c r="R1768" s="110">
        <v>1</v>
      </c>
      <c r="S1768" s="110">
        <v>1</v>
      </c>
      <c r="T1768" s="110">
        <v>0</v>
      </c>
      <c r="U1768" s="110">
        <v>0</v>
      </c>
      <c r="V1768" s="110">
        <v>0</v>
      </c>
      <c r="W1768" s="112">
        <v>70357.5</v>
      </c>
      <c r="X1768" s="112">
        <v>0</v>
      </c>
      <c r="Y1768" s="112">
        <v>0</v>
      </c>
      <c r="Z1768" s="112">
        <v>190.55</v>
      </c>
      <c r="AA1768" s="112">
        <v>0</v>
      </c>
      <c r="AB1768" s="112">
        <v>0</v>
      </c>
      <c r="AC1768" s="112">
        <v>0</v>
      </c>
      <c r="AD1768" s="112">
        <v>70357.5</v>
      </c>
      <c r="AE1768" s="149">
        <v>45470</v>
      </c>
      <c r="AF1768" s="150">
        <v>45835</v>
      </c>
      <c r="AG1768" s="113">
        <v>70357.5</v>
      </c>
      <c r="AH1768" s="113">
        <v>0.82499999999999996</v>
      </c>
      <c r="AI1768" s="113">
        <v>1</v>
      </c>
      <c r="AJ1768" s="151">
        <v>3.2500000000000001E-2</v>
      </c>
      <c r="AK1768" s="109" t="s">
        <v>651</v>
      </c>
      <c r="AL1768" s="109" t="s">
        <v>652</v>
      </c>
      <c r="AM1768" s="154">
        <v>0</v>
      </c>
      <c r="AN1768" s="154">
        <v>0</v>
      </c>
      <c r="AO1768" s="154">
        <v>0</v>
      </c>
      <c r="AP1768" s="154">
        <v>0</v>
      </c>
      <c r="AQ1768" s="154">
        <v>0</v>
      </c>
      <c r="AR1768" s="154">
        <v>0</v>
      </c>
      <c r="AS1768" s="154">
        <v>0</v>
      </c>
      <c r="AT1768" s="154">
        <v>0</v>
      </c>
      <c r="AU1768" s="154">
        <v>0</v>
      </c>
      <c r="AV1768" s="154">
        <v>70357.5</v>
      </c>
      <c r="AW1768" s="154">
        <v>0</v>
      </c>
      <c r="AX1768" s="154">
        <v>0</v>
      </c>
      <c r="AY1768" s="154">
        <v>0</v>
      </c>
      <c r="AZ1768" s="154">
        <v>0</v>
      </c>
      <c r="BA1768" s="154">
        <v>0</v>
      </c>
      <c r="BB1768" s="154">
        <v>0</v>
      </c>
      <c r="BC1768" s="22">
        <f t="shared" si="85"/>
        <v>0</v>
      </c>
      <c r="BD1768" s="22">
        <f t="shared" si="88"/>
        <v>70357.5</v>
      </c>
      <c r="BE1768" s="22">
        <f t="shared" si="89"/>
        <v>70357.5</v>
      </c>
    </row>
    <row r="1769" spans="1:57" x14ac:dyDescent="0.3">
      <c r="A1769" s="23" t="s">
        <v>3597</v>
      </c>
      <c r="B1769" s="107" t="s">
        <v>3596</v>
      </c>
      <c r="C1769" s="108">
        <v>2</v>
      </c>
      <c r="D1769" s="108" t="s">
        <v>23</v>
      </c>
      <c r="E1769" s="109" t="s">
        <v>458</v>
      </c>
      <c r="F1769" s="109" t="s">
        <v>635</v>
      </c>
      <c r="G1769" s="109" t="s">
        <v>918</v>
      </c>
      <c r="H1769" s="109" t="s">
        <v>656</v>
      </c>
      <c r="I1769" s="109" t="s">
        <v>919</v>
      </c>
      <c r="J1769" s="109" t="s">
        <v>658</v>
      </c>
      <c r="K1769" s="109" t="s">
        <v>472</v>
      </c>
      <c r="L1769" s="109" t="s">
        <v>637</v>
      </c>
      <c r="M1769" s="109" t="s">
        <v>650</v>
      </c>
      <c r="N1769" s="108">
        <v>1</v>
      </c>
      <c r="O1769" s="108">
        <v>1</v>
      </c>
      <c r="P1769" s="108">
        <v>1</v>
      </c>
      <c r="Q1769" s="110">
        <v>1</v>
      </c>
      <c r="R1769" s="110">
        <v>1</v>
      </c>
      <c r="S1769" s="110">
        <v>1</v>
      </c>
      <c r="T1769" s="110">
        <v>0</v>
      </c>
      <c r="U1769" s="110">
        <v>0</v>
      </c>
      <c r="V1769" s="110">
        <v>0</v>
      </c>
      <c r="W1769" s="112">
        <v>108265</v>
      </c>
      <c r="X1769" s="112">
        <v>0</v>
      </c>
      <c r="Y1769" s="112">
        <v>0</v>
      </c>
      <c r="Z1769" s="112">
        <v>344.64</v>
      </c>
      <c r="AA1769" s="112">
        <v>0</v>
      </c>
      <c r="AB1769" s="112">
        <v>0</v>
      </c>
      <c r="AC1769" s="112">
        <v>0</v>
      </c>
      <c r="AD1769" s="112">
        <v>108265</v>
      </c>
      <c r="AE1769" s="149">
        <v>45470</v>
      </c>
      <c r="AF1769" s="150">
        <v>46200</v>
      </c>
      <c r="AG1769" s="113">
        <v>108265</v>
      </c>
      <c r="AH1769" s="113">
        <v>1.825</v>
      </c>
      <c r="AI1769" s="113">
        <v>2</v>
      </c>
      <c r="AJ1769" s="151">
        <v>3.8199999999999998E-2</v>
      </c>
      <c r="AK1769" s="109" t="s">
        <v>651</v>
      </c>
      <c r="AL1769" s="109" t="s">
        <v>652</v>
      </c>
      <c r="AM1769" s="154">
        <v>0</v>
      </c>
      <c r="AN1769" s="154">
        <v>0</v>
      </c>
      <c r="AO1769" s="154">
        <v>0</v>
      </c>
      <c r="AP1769" s="154">
        <v>0</v>
      </c>
      <c r="AQ1769" s="154">
        <v>0</v>
      </c>
      <c r="AR1769" s="154">
        <v>0</v>
      </c>
      <c r="AS1769" s="154">
        <v>0</v>
      </c>
      <c r="AT1769" s="154">
        <v>0</v>
      </c>
      <c r="AU1769" s="154">
        <v>0</v>
      </c>
      <c r="AV1769" s="154">
        <v>0</v>
      </c>
      <c r="AW1769" s="154">
        <v>0</v>
      </c>
      <c r="AX1769" s="154">
        <v>0</v>
      </c>
      <c r="AY1769" s="154">
        <v>0</v>
      </c>
      <c r="AZ1769" s="154">
        <v>0</v>
      </c>
      <c r="BA1769" s="154">
        <v>0</v>
      </c>
      <c r="BB1769" s="154">
        <v>54132.5</v>
      </c>
      <c r="BC1769" s="22">
        <f t="shared" si="85"/>
        <v>0</v>
      </c>
      <c r="BD1769" s="22">
        <f t="shared" si="88"/>
        <v>54132.5</v>
      </c>
      <c r="BE1769" s="22">
        <f t="shared" si="89"/>
        <v>54132.5</v>
      </c>
    </row>
    <row r="1770" spans="1:57" x14ac:dyDescent="0.3">
      <c r="A1770" s="23" t="s">
        <v>3598</v>
      </c>
      <c r="B1770" s="107" t="s">
        <v>3596</v>
      </c>
      <c r="C1770" s="108">
        <v>3</v>
      </c>
      <c r="D1770" s="108" t="s">
        <v>23</v>
      </c>
      <c r="E1770" s="109" t="s">
        <v>458</v>
      </c>
      <c r="F1770" s="109" t="s">
        <v>635</v>
      </c>
      <c r="G1770" s="109" t="s">
        <v>918</v>
      </c>
      <c r="H1770" s="109" t="s">
        <v>656</v>
      </c>
      <c r="I1770" s="109" t="s">
        <v>919</v>
      </c>
      <c r="J1770" s="109" t="s">
        <v>658</v>
      </c>
      <c r="K1770" s="109" t="s">
        <v>472</v>
      </c>
      <c r="L1770" s="109" t="s">
        <v>637</v>
      </c>
      <c r="M1770" s="109" t="s">
        <v>650</v>
      </c>
      <c r="N1770" s="108">
        <v>1</v>
      </c>
      <c r="O1770" s="108">
        <v>1</v>
      </c>
      <c r="P1770" s="108">
        <v>1</v>
      </c>
      <c r="Q1770" s="110">
        <v>1</v>
      </c>
      <c r="R1770" s="110">
        <v>1</v>
      </c>
      <c r="S1770" s="110">
        <v>1</v>
      </c>
      <c r="T1770" s="110">
        <v>0</v>
      </c>
      <c r="U1770" s="110">
        <v>0</v>
      </c>
      <c r="V1770" s="110">
        <v>0</v>
      </c>
      <c r="W1770" s="112">
        <v>268597.5</v>
      </c>
      <c r="X1770" s="112">
        <v>0</v>
      </c>
      <c r="Y1770" s="112">
        <v>0</v>
      </c>
      <c r="Z1770" s="112">
        <v>962.47</v>
      </c>
      <c r="AA1770" s="112">
        <v>0</v>
      </c>
      <c r="AB1770" s="112">
        <v>0</v>
      </c>
      <c r="AC1770" s="112">
        <v>0</v>
      </c>
      <c r="AD1770" s="112">
        <v>268597.5</v>
      </c>
      <c r="AE1770" s="149">
        <v>45470</v>
      </c>
      <c r="AF1770" s="150">
        <v>46565</v>
      </c>
      <c r="AG1770" s="113">
        <v>268597.5</v>
      </c>
      <c r="AH1770" s="113">
        <v>2.8250000000000002</v>
      </c>
      <c r="AI1770" s="113">
        <v>3</v>
      </c>
      <c r="AJ1770" s="151">
        <v>4.2999999999999997E-2</v>
      </c>
      <c r="AK1770" s="109" t="s">
        <v>651</v>
      </c>
      <c r="AL1770" s="109" t="s">
        <v>652</v>
      </c>
      <c r="AM1770" s="154">
        <v>0</v>
      </c>
      <c r="AN1770" s="154">
        <v>0</v>
      </c>
      <c r="AO1770" s="154">
        <v>0</v>
      </c>
      <c r="AP1770" s="154">
        <v>0</v>
      </c>
      <c r="AQ1770" s="154">
        <v>0</v>
      </c>
      <c r="AR1770" s="154">
        <v>0</v>
      </c>
      <c r="AS1770" s="154">
        <v>0</v>
      </c>
      <c r="AT1770" s="154">
        <v>0</v>
      </c>
      <c r="AU1770" s="154">
        <v>0</v>
      </c>
      <c r="AV1770" s="154">
        <v>0</v>
      </c>
      <c r="AW1770" s="154">
        <v>0</v>
      </c>
      <c r="AX1770" s="154">
        <v>0</v>
      </c>
      <c r="AY1770" s="154">
        <v>0</v>
      </c>
      <c r="AZ1770" s="154">
        <v>0</v>
      </c>
      <c r="BA1770" s="154">
        <v>0</v>
      </c>
      <c r="BB1770" s="154">
        <v>0</v>
      </c>
      <c r="BC1770" s="22">
        <f t="shared" si="85"/>
        <v>0</v>
      </c>
      <c r="BD1770" s="22">
        <f t="shared" si="88"/>
        <v>0</v>
      </c>
      <c r="BE1770" s="22">
        <f t="shared" si="89"/>
        <v>0</v>
      </c>
    </row>
    <row r="1771" spans="1:57" x14ac:dyDescent="0.3">
      <c r="A1771" s="23" t="s">
        <v>3599</v>
      </c>
      <c r="B1771" s="107" t="s">
        <v>3596</v>
      </c>
      <c r="C1771" s="108">
        <v>4</v>
      </c>
      <c r="D1771" s="108" t="s">
        <v>23</v>
      </c>
      <c r="E1771" s="109" t="s">
        <v>458</v>
      </c>
      <c r="F1771" s="109" t="s">
        <v>635</v>
      </c>
      <c r="G1771" s="109" t="s">
        <v>918</v>
      </c>
      <c r="H1771" s="109" t="s">
        <v>656</v>
      </c>
      <c r="I1771" s="109" t="s">
        <v>919</v>
      </c>
      <c r="J1771" s="109" t="s">
        <v>658</v>
      </c>
      <c r="K1771" s="109" t="s">
        <v>472</v>
      </c>
      <c r="L1771" s="109" t="s">
        <v>637</v>
      </c>
      <c r="M1771" s="109" t="s">
        <v>650</v>
      </c>
      <c r="N1771" s="108">
        <v>1</v>
      </c>
      <c r="O1771" s="108">
        <v>1</v>
      </c>
      <c r="P1771" s="108">
        <v>1</v>
      </c>
      <c r="Q1771" s="110">
        <v>1</v>
      </c>
      <c r="R1771" s="110">
        <v>1</v>
      </c>
      <c r="S1771" s="110">
        <v>1</v>
      </c>
      <c r="T1771" s="110">
        <v>0</v>
      </c>
      <c r="U1771" s="110">
        <v>0</v>
      </c>
      <c r="V1771" s="110">
        <v>0</v>
      </c>
      <c r="W1771" s="112">
        <v>342495</v>
      </c>
      <c r="X1771" s="112">
        <v>0</v>
      </c>
      <c r="Y1771" s="112">
        <v>0</v>
      </c>
      <c r="Z1771" s="112">
        <v>1344.29</v>
      </c>
      <c r="AA1771" s="112">
        <v>0</v>
      </c>
      <c r="AB1771" s="112">
        <v>0</v>
      </c>
      <c r="AC1771" s="112">
        <v>0</v>
      </c>
      <c r="AD1771" s="112">
        <v>342495</v>
      </c>
      <c r="AE1771" s="149">
        <v>45470</v>
      </c>
      <c r="AF1771" s="150">
        <v>46931</v>
      </c>
      <c r="AG1771" s="113">
        <v>342495</v>
      </c>
      <c r="AH1771" s="113">
        <v>3.8250000000000002</v>
      </c>
      <c r="AI1771" s="113">
        <v>4</v>
      </c>
      <c r="AJ1771" s="151">
        <v>4.7100000000000003E-2</v>
      </c>
      <c r="AK1771" s="109" t="s">
        <v>651</v>
      </c>
      <c r="AL1771" s="109" t="s">
        <v>652</v>
      </c>
      <c r="AM1771" s="154">
        <v>0</v>
      </c>
      <c r="AN1771" s="154">
        <v>0</v>
      </c>
      <c r="AO1771" s="154">
        <v>0</v>
      </c>
      <c r="AP1771" s="154">
        <v>0</v>
      </c>
      <c r="AQ1771" s="154">
        <v>0</v>
      </c>
      <c r="AR1771" s="154">
        <v>0</v>
      </c>
      <c r="AS1771" s="154">
        <v>0</v>
      </c>
      <c r="AT1771" s="154">
        <v>0</v>
      </c>
      <c r="AU1771" s="154">
        <v>0</v>
      </c>
      <c r="AV1771" s="154">
        <v>0</v>
      </c>
      <c r="AW1771" s="154">
        <v>0</v>
      </c>
      <c r="AX1771" s="154">
        <v>0</v>
      </c>
      <c r="AY1771" s="154">
        <v>0</v>
      </c>
      <c r="AZ1771" s="154">
        <v>0</v>
      </c>
      <c r="BA1771" s="154">
        <v>0</v>
      </c>
      <c r="BB1771" s="154">
        <v>0</v>
      </c>
      <c r="BC1771" s="22">
        <f t="shared" si="85"/>
        <v>0</v>
      </c>
      <c r="BD1771" s="22">
        <f t="shared" si="88"/>
        <v>0</v>
      </c>
      <c r="BE1771" s="22">
        <f t="shared" si="89"/>
        <v>0</v>
      </c>
    </row>
    <row r="1772" spans="1:57" x14ac:dyDescent="0.3">
      <c r="A1772" s="23" t="s">
        <v>3600</v>
      </c>
      <c r="B1772" s="107" t="s">
        <v>3596</v>
      </c>
      <c r="C1772" s="108">
        <v>5</v>
      </c>
      <c r="D1772" s="108" t="s">
        <v>23</v>
      </c>
      <c r="E1772" s="109" t="s">
        <v>458</v>
      </c>
      <c r="F1772" s="109" t="s">
        <v>635</v>
      </c>
      <c r="G1772" s="109" t="s">
        <v>918</v>
      </c>
      <c r="H1772" s="109" t="s">
        <v>656</v>
      </c>
      <c r="I1772" s="109" t="s">
        <v>919</v>
      </c>
      <c r="J1772" s="109" t="s">
        <v>658</v>
      </c>
      <c r="K1772" s="109" t="s">
        <v>472</v>
      </c>
      <c r="L1772" s="109" t="s">
        <v>637</v>
      </c>
      <c r="M1772" s="109" t="s">
        <v>650</v>
      </c>
      <c r="N1772" s="108">
        <v>1</v>
      </c>
      <c r="O1772" s="108">
        <v>1</v>
      </c>
      <c r="P1772" s="108">
        <v>1</v>
      </c>
      <c r="Q1772" s="110">
        <v>1</v>
      </c>
      <c r="R1772" s="110">
        <v>1</v>
      </c>
      <c r="S1772" s="110">
        <v>1</v>
      </c>
      <c r="T1772" s="110">
        <v>0</v>
      </c>
      <c r="U1772" s="110">
        <v>0</v>
      </c>
      <c r="V1772" s="110">
        <v>0</v>
      </c>
      <c r="W1772" s="112">
        <v>327155</v>
      </c>
      <c r="X1772" s="112">
        <v>0</v>
      </c>
      <c r="Y1772" s="112">
        <v>0</v>
      </c>
      <c r="Z1772" s="112">
        <v>1382.23</v>
      </c>
      <c r="AA1772" s="112">
        <v>0</v>
      </c>
      <c r="AB1772" s="112">
        <v>0</v>
      </c>
      <c r="AC1772" s="112">
        <v>0</v>
      </c>
      <c r="AD1772" s="112">
        <v>327155</v>
      </c>
      <c r="AE1772" s="149">
        <v>45470</v>
      </c>
      <c r="AF1772" s="150">
        <v>47296</v>
      </c>
      <c r="AG1772" s="113">
        <v>327155</v>
      </c>
      <c r="AH1772" s="113">
        <v>4.8250000000000002</v>
      </c>
      <c r="AI1772" s="113">
        <v>5</v>
      </c>
      <c r="AJ1772" s="151">
        <v>5.0700000000000002E-2</v>
      </c>
      <c r="AK1772" s="109" t="s">
        <v>651</v>
      </c>
      <c r="AL1772" s="109" t="s">
        <v>652</v>
      </c>
      <c r="AM1772" s="154">
        <v>0</v>
      </c>
      <c r="AN1772" s="154">
        <v>0</v>
      </c>
      <c r="AO1772" s="154">
        <v>0</v>
      </c>
      <c r="AP1772" s="154">
        <v>0</v>
      </c>
      <c r="AQ1772" s="154">
        <v>0</v>
      </c>
      <c r="AR1772" s="154">
        <v>0</v>
      </c>
      <c r="AS1772" s="154">
        <v>0</v>
      </c>
      <c r="AT1772" s="154">
        <v>0</v>
      </c>
      <c r="AU1772" s="154">
        <v>0</v>
      </c>
      <c r="AV1772" s="154">
        <v>0</v>
      </c>
      <c r="AW1772" s="154">
        <v>0</v>
      </c>
      <c r="AX1772" s="154">
        <v>0</v>
      </c>
      <c r="AY1772" s="154">
        <v>0</v>
      </c>
      <c r="AZ1772" s="154">
        <v>0</v>
      </c>
      <c r="BA1772" s="154">
        <v>0</v>
      </c>
      <c r="BB1772" s="154">
        <v>0</v>
      </c>
      <c r="BC1772" s="22">
        <f t="shared" si="85"/>
        <v>0</v>
      </c>
      <c r="BD1772" s="22">
        <f t="shared" si="88"/>
        <v>0</v>
      </c>
      <c r="BE1772" s="22">
        <f t="shared" si="89"/>
        <v>0</v>
      </c>
    </row>
    <row r="1773" spans="1:57" x14ac:dyDescent="0.3">
      <c r="A1773" s="23" t="s">
        <v>3601</v>
      </c>
      <c r="B1773" s="107" t="s">
        <v>3596</v>
      </c>
      <c r="C1773" s="108">
        <v>6</v>
      </c>
      <c r="D1773" s="108" t="s">
        <v>23</v>
      </c>
      <c r="E1773" s="109" t="s">
        <v>458</v>
      </c>
      <c r="F1773" s="109" t="s">
        <v>635</v>
      </c>
      <c r="G1773" s="109" t="s">
        <v>918</v>
      </c>
      <c r="H1773" s="109" t="s">
        <v>656</v>
      </c>
      <c r="I1773" s="109" t="s">
        <v>919</v>
      </c>
      <c r="J1773" s="109" t="s">
        <v>658</v>
      </c>
      <c r="K1773" s="109" t="s">
        <v>472</v>
      </c>
      <c r="L1773" s="109" t="s">
        <v>637</v>
      </c>
      <c r="M1773" s="109" t="s">
        <v>650</v>
      </c>
      <c r="N1773" s="108">
        <v>1</v>
      </c>
      <c r="O1773" s="108">
        <v>1</v>
      </c>
      <c r="P1773" s="108">
        <v>1</v>
      </c>
      <c r="Q1773" s="110">
        <v>1</v>
      </c>
      <c r="R1773" s="110">
        <v>1</v>
      </c>
      <c r="S1773" s="110">
        <v>1</v>
      </c>
      <c r="T1773" s="110">
        <v>0</v>
      </c>
      <c r="U1773" s="110">
        <v>0</v>
      </c>
      <c r="V1773" s="110">
        <v>0</v>
      </c>
      <c r="W1773" s="112">
        <v>285117.5</v>
      </c>
      <c r="X1773" s="112">
        <v>0</v>
      </c>
      <c r="Y1773" s="112">
        <v>0</v>
      </c>
      <c r="Z1773" s="112">
        <v>1273.52</v>
      </c>
      <c r="AA1773" s="112">
        <v>0</v>
      </c>
      <c r="AB1773" s="112">
        <v>0</v>
      </c>
      <c r="AC1773" s="112">
        <v>0</v>
      </c>
      <c r="AD1773" s="112">
        <v>285117.5</v>
      </c>
      <c r="AE1773" s="149">
        <v>45470</v>
      </c>
      <c r="AF1773" s="150">
        <v>47661</v>
      </c>
      <c r="AG1773" s="113">
        <v>285117.5</v>
      </c>
      <c r="AH1773" s="113">
        <v>5.8250000000000002</v>
      </c>
      <c r="AI1773" s="113">
        <v>6</v>
      </c>
      <c r="AJ1773" s="151">
        <v>5.3600000000000002E-2</v>
      </c>
      <c r="AK1773" s="109" t="s">
        <v>651</v>
      </c>
      <c r="AL1773" s="109" t="s">
        <v>652</v>
      </c>
      <c r="AM1773" s="154">
        <v>0</v>
      </c>
      <c r="AN1773" s="154">
        <v>0</v>
      </c>
      <c r="AO1773" s="154">
        <v>0</v>
      </c>
      <c r="AP1773" s="154">
        <v>0</v>
      </c>
      <c r="AQ1773" s="154">
        <v>0</v>
      </c>
      <c r="AR1773" s="154">
        <v>0</v>
      </c>
      <c r="AS1773" s="154">
        <v>0</v>
      </c>
      <c r="AT1773" s="154">
        <v>0</v>
      </c>
      <c r="AU1773" s="154">
        <v>0</v>
      </c>
      <c r="AV1773" s="154">
        <v>0</v>
      </c>
      <c r="AW1773" s="154">
        <v>0</v>
      </c>
      <c r="AX1773" s="154">
        <v>0</v>
      </c>
      <c r="AY1773" s="154">
        <v>0</v>
      </c>
      <c r="AZ1773" s="154">
        <v>0</v>
      </c>
      <c r="BA1773" s="154">
        <v>0</v>
      </c>
      <c r="BB1773" s="154">
        <v>0</v>
      </c>
      <c r="BC1773" s="22">
        <f t="shared" si="85"/>
        <v>0</v>
      </c>
      <c r="BD1773" s="22">
        <f t="shared" si="88"/>
        <v>0</v>
      </c>
      <c r="BE1773" s="22">
        <f t="shared" si="89"/>
        <v>0</v>
      </c>
    </row>
    <row r="1774" spans="1:57" x14ac:dyDescent="0.3">
      <c r="A1774" s="23" t="s">
        <v>3602</v>
      </c>
      <c r="B1774" s="107" t="s">
        <v>3596</v>
      </c>
      <c r="C1774" s="108">
        <v>7</v>
      </c>
      <c r="D1774" s="108" t="s">
        <v>23</v>
      </c>
      <c r="E1774" s="109" t="s">
        <v>458</v>
      </c>
      <c r="F1774" s="109" t="s">
        <v>635</v>
      </c>
      <c r="G1774" s="109" t="s">
        <v>918</v>
      </c>
      <c r="H1774" s="109" t="s">
        <v>656</v>
      </c>
      <c r="I1774" s="109" t="s">
        <v>919</v>
      </c>
      <c r="J1774" s="109" t="s">
        <v>658</v>
      </c>
      <c r="K1774" s="109" t="s">
        <v>472</v>
      </c>
      <c r="L1774" s="109" t="s">
        <v>637</v>
      </c>
      <c r="M1774" s="109" t="s">
        <v>650</v>
      </c>
      <c r="N1774" s="108">
        <v>1</v>
      </c>
      <c r="O1774" s="108">
        <v>1</v>
      </c>
      <c r="P1774" s="108">
        <v>1</v>
      </c>
      <c r="Q1774" s="110">
        <v>1</v>
      </c>
      <c r="R1774" s="110">
        <v>1</v>
      </c>
      <c r="S1774" s="110">
        <v>1</v>
      </c>
      <c r="T1774" s="110">
        <v>0</v>
      </c>
      <c r="U1774" s="110">
        <v>0</v>
      </c>
      <c r="V1774" s="110">
        <v>0</v>
      </c>
      <c r="W1774" s="112">
        <v>234023.5</v>
      </c>
      <c r="X1774" s="112">
        <v>0</v>
      </c>
      <c r="Y1774" s="112">
        <v>0</v>
      </c>
      <c r="Z1774" s="112">
        <v>1099.9100000000001</v>
      </c>
      <c r="AA1774" s="112">
        <v>0</v>
      </c>
      <c r="AB1774" s="112">
        <v>0</v>
      </c>
      <c r="AC1774" s="112">
        <v>0</v>
      </c>
      <c r="AD1774" s="112">
        <v>234023.5</v>
      </c>
      <c r="AE1774" s="149">
        <v>45470</v>
      </c>
      <c r="AF1774" s="150">
        <v>48026</v>
      </c>
      <c r="AG1774" s="113">
        <v>234023.5</v>
      </c>
      <c r="AH1774" s="113">
        <v>6.8250000000000002</v>
      </c>
      <c r="AI1774" s="113">
        <v>7</v>
      </c>
      <c r="AJ1774" s="151">
        <v>5.6399999999999999E-2</v>
      </c>
      <c r="AK1774" s="109" t="s">
        <v>651</v>
      </c>
      <c r="AL1774" s="109" t="s">
        <v>652</v>
      </c>
      <c r="AM1774" s="154">
        <v>0</v>
      </c>
      <c r="AN1774" s="154">
        <v>0</v>
      </c>
      <c r="AO1774" s="154">
        <v>0</v>
      </c>
      <c r="AP1774" s="154">
        <v>0</v>
      </c>
      <c r="AQ1774" s="154">
        <v>0</v>
      </c>
      <c r="AR1774" s="154">
        <v>0</v>
      </c>
      <c r="AS1774" s="154">
        <v>0</v>
      </c>
      <c r="AT1774" s="154">
        <v>0</v>
      </c>
      <c r="AU1774" s="154">
        <v>0</v>
      </c>
      <c r="AV1774" s="154">
        <v>0</v>
      </c>
      <c r="AW1774" s="154">
        <v>0</v>
      </c>
      <c r="AX1774" s="154">
        <v>0</v>
      </c>
      <c r="AY1774" s="154">
        <v>0</v>
      </c>
      <c r="AZ1774" s="154">
        <v>0</v>
      </c>
      <c r="BA1774" s="154">
        <v>0</v>
      </c>
      <c r="BB1774" s="154">
        <v>0</v>
      </c>
      <c r="BC1774" s="22">
        <f t="shared" si="85"/>
        <v>0</v>
      </c>
      <c r="BD1774" s="22">
        <f t="shared" si="88"/>
        <v>0</v>
      </c>
      <c r="BE1774" s="22">
        <f t="shared" si="89"/>
        <v>0</v>
      </c>
    </row>
    <row r="1775" spans="1:57" x14ac:dyDescent="0.3">
      <c r="A1775" s="23" t="s">
        <v>3603</v>
      </c>
      <c r="B1775" s="107" t="s">
        <v>3596</v>
      </c>
      <c r="C1775" s="108">
        <v>8</v>
      </c>
      <c r="D1775" s="108" t="s">
        <v>23</v>
      </c>
      <c r="E1775" s="109" t="s">
        <v>458</v>
      </c>
      <c r="F1775" s="109" t="s">
        <v>635</v>
      </c>
      <c r="G1775" s="109" t="s">
        <v>918</v>
      </c>
      <c r="H1775" s="109" t="s">
        <v>656</v>
      </c>
      <c r="I1775" s="109" t="s">
        <v>919</v>
      </c>
      <c r="J1775" s="109" t="s">
        <v>658</v>
      </c>
      <c r="K1775" s="109" t="s">
        <v>472</v>
      </c>
      <c r="L1775" s="109" t="s">
        <v>637</v>
      </c>
      <c r="M1775" s="109" t="s">
        <v>650</v>
      </c>
      <c r="N1775" s="108">
        <v>1</v>
      </c>
      <c r="O1775" s="108">
        <v>1</v>
      </c>
      <c r="P1775" s="108">
        <v>1</v>
      </c>
      <c r="Q1775" s="110">
        <v>1</v>
      </c>
      <c r="R1775" s="110">
        <v>1</v>
      </c>
      <c r="S1775" s="110">
        <v>1</v>
      </c>
      <c r="T1775" s="110">
        <v>0</v>
      </c>
      <c r="U1775" s="110">
        <v>0</v>
      </c>
      <c r="V1775" s="110">
        <v>0</v>
      </c>
      <c r="W1775" s="112">
        <v>1039521</v>
      </c>
      <c r="X1775" s="112">
        <v>0</v>
      </c>
      <c r="Y1775" s="112">
        <v>0</v>
      </c>
      <c r="Z1775" s="112">
        <v>5136.97</v>
      </c>
      <c r="AA1775" s="112">
        <v>0</v>
      </c>
      <c r="AB1775" s="112">
        <v>0</v>
      </c>
      <c r="AC1775" s="112">
        <v>0</v>
      </c>
      <c r="AD1775" s="112">
        <v>1039521</v>
      </c>
      <c r="AE1775" s="149">
        <v>45470</v>
      </c>
      <c r="AF1775" s="150">
        <v>48392</v>
      </c>
      <c r="AG1775" s="113">
        <v>1039521</v>
      </c>
      <c r="AH1775" s="113">
        <v>7.8250000000000002</v>
      </c>
      <c r="AI1775" s="113">
        <v>8</v>
      </c>
      <c r="AJ1775" s="151">
        <v>5.9299999999999999E-2</v>
      </c>
      <c r="AK1775" s="109" t="s">
        <v>651</v>
      </c>
      <c r="AL1775" s="109" t="s">
        <v>652</v>
      </c>
      <c r="AM1775" s="154">
        <v>0</v>
      </c>
      <c r="AN1775" s="154">
        <v>0</v>
      </c>
      <c r="AO1775" s="154">
        <v>0</v>
      </c>
      <c r="AP1775" s="154">
        <v>0</v>
      </c>
      <c r="AQ1775" s="154">
        <v>0</v>
      </c>
      <c r="AR1775" s="154">
        <v>0</v>
      </c>
      <c r="AS1775" s="154">
        <v>0</v>
      </c>
      <c r="AT1775" s="154">
        <v>0</v>
      </c>
      <c r="AU1775" s="154">
        <v>0</v>
      </c>
      <c r="AV1775" s="154">
        <v>0</v>
      </c>
      <c r="AW1775" s="154">
        <v>0</v>
      </c>
      <c r="AX1775" s="154">
        <v>0</v>
      </c>
      <c r="AY1775" s="154">
        <v>0</v>
      </c>
      <c r="AZ1775" s="154">
        <v>0</v>
      </c>
      <c r="BA1775" s="154">
        <v>0</v>
      </c>
      <c r="BB1775" s="154">
        <v>0</v>
      </c>
      <c r="BC1775" s="22">
        <f t="shared" si="85"/>
        <v>0</v>
      </c>
      <c r="BD1775" s="22">
        <f t="shared" si="88"/>
        <v>0</v>
      </c>
      <c r="BE1775" s="22">
        <f t="shared" si="89"/>
        <v>0</v>
      </c>
    </row>
    <row r="1776" spans="1:57" x14ac:dyDescent="0.3">
      <c r="A1776" s="23" t="s">
        <v>3604</v>
      </c>
      <c r="B1776" s="107" t="s">
        <v>3596</v>
      </c>
      <c r="C1776" s="108">
        <v>9</v>
      </c>
      <c r="D1776" s="108" t="s">
        <v>23</v>
      </c>
      <c r="E1776" s="109" t="s">
        <v>458</v>
      </c>
      <c r="F1776" s="109" t="s">
        <v>635</v>
      </c>
      <c r="G1776" s="109" t="s">
        <v>918</v>
      </c>
      <c r="H1776" s="109" t="s">
        <v>656</v>
      </c>
      <c r="I1776" s="109" t="s">
        <v>919</v>
      </c>
      <c r="J1776" s="109" t="s">
        <v>658</v>
      </c>
      <c r="K1776" s="109" t="s">
        <v>472</v>
      </c>
      <c r="L1776" s="109" t="s">
        <v>637</v>
      </c>
      <c r="M1776" s="109" t="s">
        <v>650</v>
      </c>
      <c r="N1776" s="108">
        <v>1</v>
      </c>
      <c r="O1776" s="108">
        <v>1</v>
      </c>
      <c r="P1776" s="108">
        <v>1</v>
      </c>
      <c r="Q1776" s="110">
        <v>1</v>
      </c>
      <c r="R1776" s="110">
        <v>1</v>
      </c>
      <c r="S1776" s="110">
        <v>1</v>
      </c>
      <c r="T1776" s="110">
        <v>0</v>
      </c>
      <c r="U1776" s="110">
        <v>0</v>
      </c>
      <c r="V1776" s="110">
        <v>0</v>
      </c>
      <c r="W1776" s="112">
        <v>763902.5</v>
      </c>
      <c r="X1776" s="112">
        <v>0</v>
      </c>
      <c r="Y1776" s="112">
        <v>0</v>
      </c>
      <c r="Z1776" s="112">
        <v>3953.2</v>
      </c>
      <c r="AA1776" s="112">
        <v>0</v>
      </c>
      <c r="AB1776" s="112">
        <v>0</v>
      </c>
      <c r="AC1776" s="112">
        <v>0</v>
      </c>
      <c r="AD1776" s="112">
        <v>763902.5</v>
      </c>
      <c r="AE1776" s="149">
        <v>45470</v>
      </c>
      <c r="AF1776" s="150">
        <v>48757</v>
      </c>
      <c r="AG1776" s="113">
        <v>763902.5</v>
      </c>
      <c r="AH1776" s="113">
        <v>8.8249999999999993</v>
      </c>
      <c r="AI1776" s="113">
        <v>9</v>
      </c>
      <c r="AJ1776" s="151">
        <v>6.2100000000000002E-2</v>
      </c>
      <c r="AK1776" s="109" t="s">
        <v>651</v>
      </c>
      <c r="AL1776" s="109" t="s">
        <v>652</v>
      </c>
      <c r="AM1776" s="154">
        <v>0</v>
      </c>
      <c r="AN1776" s="154">
        <v>0</v>
      </c>
      <c r="AO1776" s="154">
        <v>0</v>
      </c>
      <c r="AP1776" s="154">
        <v>0</v>
      </c>
      <c r="AQ1776" s="154">
        <v>0</v>
      </c>
      <c r="AR1776" s="154">
        <v>0</v>
      </c>
      <c r="AS1776" s="154">
        <v>0</v>
      </c>
      <c r="AT1776" s="154">
        <v>0</v>
      </c>
      <c r="AU1776" s="154">
        <v>0</v>
      </c>
      <c r="AV1776" s="154">
        <v>0</v>
      </c>
      <c r="AW1776" s="154">
        <v>0</v>
      </c>
      <c r="AX1776" s="154">
        <v>0</v>
      </c>
      <c r="AY1776" s="154">
        <v>0</v>
      </c>
      <c r="AZ1776" s="154">
        <v>0</v>
      </c>
      <c r="BA1776" s="154">
        <v>0</v>
      </c>
      <c r="BB1776" s="154">
        <v>0</v>
      </c>
      <c r="BC1776" s="22">
        <f t="shared" si="85"/>
        <v>0</v>
      </c>
      <c r="BD1776" s="22">
        <f t="shared" si="88"/>
        <v>0</v>
      </c>
      <c r="BE1776" s="22">
        <f t="shared" si="89"/>
        <v>0</v>
      </c>
    </row>
    <row r="1777" spans="1:57" x14ac:dyDescent="0.3">
      <c r="A1777" s="23" t="s">
        <v>3605</v>
      </c>
      <c r="B1777" s="107" t="s">
        <v>3606</v>
      </c>
      <c r="C1777" s="108">
        <v>1</v>
      </c>
      <c r="D1777" s="108" t="s">
        <v>23</v>
      </c>
      <c r="E1777" s="109" t="s">
        <v>458</v>
      </c>
      <c r="F1777" s="109" t="s">
        <v>635</v>
      </c>
      <c r="G1777" s="109" t="s">
        <v>55</v>
      </c>
      <c r="H1777" s="109" t="s">
        <v>648</v>
      </c>
      <c r="I1777" s="109" t="s">
        <v>636</v>
      </c>
      <c r="J1777" s="109" t="s">
        <v>649</v>
      </c>
      <c r="K1777" s="109" t="s">
        <v>583</v>
      </c>
      <c r="L1777" s="109" t="s">
        <v>637</v>
      </c>
      <c r="M1777" s="109" t="s">
        <v>650</v>
      </c>
      <c r="N1777" s="108">
        <v>1</v>
      </c>
      <c r="O1777" s="108">
        <v>1</v>
      </c>
      <c r="P1777" s="108">
        <v>1</v>
      </c>
      <c r="Q1777" s="110">
        <v>0</v>
      </c>
      <c r="R1777" s="110">
        <v>0</v>
      </c>
      <c r="S1777" s="110">
        <v>1</v>
      </c>
      <c r="T1777" s="110">
        <v>1</v>
      </c>
      <c r="U1777" s="110">
        <v>1</v>
      </c>
      <c r="V1777" s="110">
        <v>0</v>
      </c>
      <c r="W1777" s="112">
        <v>100000000</v>
      </c>
      <c r="X1777" s="112">
        <v>0</v>
      </c>
      <c r="Y1777" s="112">
        <v>0</v>
      </c>
      <c r="Z1777" s="112">
        <v>0</v>
      </c>
      <c r="AA1777" s="112">
        <v>0</v>
      </c>
      <c r="AB1777" s="112">
        <v>0</v>
      </c>
      <c r="AC1777" s="112">
        <v>0</v>
      </c>
      <c r="AD1777" s="112">
        <v>100000000</v>
      </c>
      <c r="AE1777" s="149">
        <v>45425</v>
      </c>
      <c r="AF1777" s="150">
        <v>47251</v>
      </c>
      <c r="AG1777" s="113">
        <v>100000000</v>
      </c>
      <c r="AH1777" s="113">
        <v>4.7027777777777775</v>
      </c>
      <c r="AI1777" s="113">
        <v>5</v>
      </c>
      <c r="AJ1777" s="151">
        <v>9.2499999999999999E-2</v>
      </c>
      <c r="AK1777" s="109" t="s">
        <v>651</v>
      </c>
      <c r="AL1777" s="109" t="s">
        <v>652</v>
      </c>
      <c r="AM1777" s="154">
        <v>0</v>
      </c>
      <c r="AN1777" s="154">
        <v>0</v>
      </c>
      <c r="AO1777" s="154">
        <v>0</v>
      </c>
      <c r="AP1777" s="154">
        <v>0</v>
      </c>
      <c r="AQ1777" s="154">
        <v>0</v>
      </c>
      <c r="AR1777" s="154">
        <v>0</v>
      </c>
      <c r="AS1777" s="154">
        <v>0</v>
      </c>
      <c r="AT1777" s="154">
        <v>0</v>
      </c>
      <c r="AU1777" s="154">
        <v>0</v>
      </c>
      <c r="AV1777" s="154">
        <v>0</v>
      </c>
      <c r="AW1777" s="154">
        <v>0</v>
      </c>
      <c r="AX1777" s="154">
        <v>0</v>
      </c>
      <c r="AY1777" s="154">
        <v>0</v>
      </c>
      <c r="AZ1777" s="154">
        <v>0</v>
      </c>
      <c r="BA1777" s="154">
        <v>0</v>
      </c>
      <c r="BB1777" s="154">
        <v>0</v>
      </c>
      <c r="BC1777" s="22">
        <f t="shared" si="85"/>
        <v>0</v>
      </c>
      <c r="BD1777" s="22">
        <f t="shared" si="88"/>
        <v>0</v>
      </c>
      <c r="BE1777" s="22">
        <f t="shared" si="89"/>
        <v>0</v>
      </c>
    </row>
    <row r="1778" spans="1:57" x14ac:dyDescent="0.3">
      <c r="A1778" s="23" t="s">
        <v>3613</v>
      </c>
      <c r="B1778" s="107" t="s">
        <v>3614</v>
      </c>
      <c r="C1778" s="108">
        <v>1</v>
      </c>
      <c r="D1778" s="108" t="s">
        <v>23</v>
      </c>
      <c r="E1778" s="109" t="s">
        <v>458</v>
      </c>
      <c r="F1778" s="109" t="s">
        <v>635</v>
      </c>
      <c r="G1778" s="109" t="s">
        <v>655</v>
      </c>
      <c r="H1778" s="109" t="s">
        <v>656</v>
      </c>
      <c r="I1778" s="109" t="s">
        <v>657</v>
      </c>
      <c r="J1778" s="109" t="s">
        <v>658</v>
      </c>
      <c r="K1778" s="109" t="s">
        <v>471</v>
      </c>
      <c r="L1778" s="109" t="s">
        <v>637</v>
      </c>
      <c r="M1778" s="109" t="s">
        <v>650</v>
      </c>
      <c r="N1778" s="108">
        <v>1</v>
      </c>
      <c r="O1778" s="108">
        <v>1</v>
      </c>
      <c r="P1778" s="108">
        <v>1</v>
      </c>
      <c r="Q1778" s="110">
        <v>1</v>
      </c>
      <c r="R1778" s="110">
        <v>1</v>
      </c>
      <c r="S1778" s="110">
        <v>1</v>
      </c>
      <c r="T1778" s="110">
        <v>0</v>
      </c>
      <c r="U1778" s="110">
        <v>0</v>
      </c>
      <c r="V1778" s="110">
        <v>0</v>
      </c>
      <c r="W1778" s="112">
        <v>15000000</v>
      </c>
      <c r="X1778" s="112">
        <v>0</v>
      </c>
      <c r="Y1778" s="112">
        <v>0</v>
      </c>
      <c r="Z1778" s="112">
        <v>0</v>
      </c>
      <c r="AA1778" s="112">
        <v>0</v>
      </c>
      <c r="AB1778" s="112">
        <v>0</v>
      </c>
      <c r="AC1778" s="112">
        <v>0</v>
      </c>
      <c r="AD1778" s="112">
        <v>15000000</v>
      </c>
      <c r="AE1778" s="150">
        <v>45376</v>
      </c>
      <c r="AF1778" s="150">
        <v>46471</v>
      </c>
      <c r="AG1778" s="113">
        <v>15000000</v>
      </c>
      <c r="AH1778" s="113">
        <v>2.5694444444444446</v>
      </c>
      <c r="AI1778" s="113">
        <v>3</v>
      </c>
      <c r="AJ1778" s="151">
        <v>8.7499999999999994E-2</v>
      </c>
      <c r="AK1778" s="109" t="s">
        <v>651</v>
      </c>
      <c r="AL1778" s="109" t="s">
        <v>652</v>
      </c>
      <c r="AM1778" s="154">
        <v>0</v>
      </c>
      <c r="AN1778" s="154">
        <v>0</v>
      </c>
      <c r="AO1778" s="154">
        <v>0</v>
      </c>
      <c r="AP1778" s="154">
        <v>0</v>
      </c>
      <c r="AQ1778" s="154">
        <v>0</v>
      </c>
      <c r="AR1778" s="154">
        <v>0</v>
      </c>
      <c r="AS1778" s="154">
        <v>0</v>
      </c>
      <c r="AT1778" s="154">
        <v>0</v>
      </c>
      <c r="AU1778" s="154">
        <v>0</v>
      </c>
      <c r="AV1778" s="154">
        <v>0</v>
      </c>
      <c r="AW1778" s="154">
        <v>0</v>
      </c>
      <c r="AX1778" s="154">
        <v>0</v>
      </c>
      <c r="AY1778" s="154">
        <v>0</v>
      </c>
      <c r="AZ1778" s="154">
        <v>0</v>
      </c>
      <c r="BA1778" s="154">
        <v>0</v>
      </c>
      <c r="BB1778" s="154">
        <v>0</v>
      </c>
      <c r="BC1778" s="22">
        <f t="shared" si="85"/>
        <v>0</v>
      </c>
      <c r="BD1778" s="22">
        <f t="shared" ref="BD1778:BD1823" si="90">SUM(AQ1778:BB1778)</f>
        <v>0</v>
      </c>
      <c r="BE1778" s="22">
        <f t="shared" ref="BE1778:BE1823" si="91">BC1778+BD1778</f>
        <v>0</v>
      </c>
    </row>
    <row r="1779" spans="1:57" x14ac:dyDescent="0.3">
      <c r="A1779" s="23" t="s">
        <v>3615</v>
      </c>
      <c r="B1779" s="107" t="s">
        <v>3616</v>
      </c>
      <c r="C1779" s="108">
        <v>1</v>
      </c>
      <c r="D1779" s="108" t="s">
        <v>23</v>
      </c>
      <c r="E1779" s="109" t="s">
        <v>458</v>
      </c>
      <c r="F1779" s="109" t="s">
        <v>635</v>
      </c>
      <c r="G1779" s="109" t="s">
        <v>647</v>
      </c>
      <c r="H1779" s="109" t="s">
        <v>648</v>
      </c>
      <c r="I1779" s="109" t="s">
        <v>636</v>
      </c>
      <c r="J1779" s="109" t="s">
        <v>649</v>
      </c>
      <c r="K1779" s="109" t="s">
        <v>3617</v>
      </c>
      <c r="L1779" s="109" t="s">
        <v>637</v>
      </c>
      <c r="M1779" s="109" t="s">
        <v>650</v>
      </c>
      <c r="N1779" s="108">
        <v>1</v>
      </c>
      <c r="O1779" s="108">
        <v>1</v>
      </c>
      <c r="P1779" s="108">
        <v>1</v>
      </c>
      <c r="Q1779" s="110">
        <v>0</v>
      </c>
      <c r="R1779" s="110">
        <v>0</v>
      </c>
      <c r="S1779" s="110">
        <v>1</v>
      </c>
      <c r="T1779" s="110">
        <v>1</v>
      </c>
      <c r="U1779" s="110">
        <v>1</v>
      </c>
      <c r="V1779" s="110">
        <v>0</v>
      </c>
      <c r="W1779" s="112">
        <v>1078927.69</v>
      </c>
      <c r="X1779" s="112">
        <v>0</v>
      </c>
      <c r="Y1779" s="112">
        <v>0</v>
      </c>
      <c r="Z1779" s="112">
        <v>0</v>
      </c>
      <c r="AA1779" s="112">
        <v>0</v>
      </c>
      <c r="AB1779" s="112">
        <v>0</v>
      </c>
      <c r="AC1779" s="112">
        <v>0</v>
      </c>
      <c r="AD1779" s="112">
        <v>1078927.69</v>
      </c>
      <c r="AE1779" s="150">
        <v>45387</v>
      </c>
      <c r="AF1779" s="150">
        <v>46482</v>
      </c>
      <c r="AG1779" s="113">
        <v>1078927.69</v>
      </c>
      <c r="AH1779" s="113">
        <v>2.5972222222222223</v>
      </c>
      <c r="AI1779" s="113">
        <v>3</v>
      </c>
      <c r="AJ1779" s="151">
        <v>8.7499999999999994E-2</v>
      </c>
      <c r="AK1779" s="109" t="s">
        <v>651</v>
      </c>
      <c r="AL1779" s="109" t="s">
        <v>652</v>
      </c>
      <c r="AM1779" s="154">
        <v>0</v>
      </c>
      <c r="AN1779" s="154">
        <v>0</v>
      </c>
      <c r="AO1779" s="154">
        <v>0</v>
      </c>
      <c r="AP1779" s="154">
        <v>0</v>
      </c>
      <c r="AQ1779" s="154">
        <v>0</v>
      </c>
      <c r="AR1779" s="154">
        <v>0</v>
      </c>
      <c r="AS1779" s="154">
        <v>0</v>
      </c>
      <c r="AT1779" s="154">
        <v>0</v>
      </c>
      <c r="AU1779" s="154">
        <v>0</v>
      </c>
      <c r="AV1779" s="154">
        <v>0</v>
      </c>
      <c r="AW1779" s="154">
        <v>0</v>
      </c>
      <c r="AX1779" s="154">
        <v>0</v>
      </c>
      <c r="AY1779" s="154">
        <v>0</v>
      </c>
      <c r="AZ1779" s="154">
        <v>0</v>
      </c>
      <c r="BA1779" s="154">
        <v>0</v>
      </c>
      <c r="BB1779" s="154">
        <v>0</v>
      </c>
      <c r="BC1779" s="22">
        <f t="shared" si="85"/>
        <v>0</v>
      </c>
      <c r="BD1779" s="22">
        <f t="shared" si="90"/>
        <v>0</v>
      </c>
      <c r="BE1779" s="22">
        <f t="shared" si="91"/>
        <v>0</v>
      </c>
    </row>
    <row r="1780" spans="1:57" x14ac:dyDescent="0.3">
      <c r="A1780" s="23" t="s">
        <v>3618</v>
      </c>
      <c r="B1780" s="107" t="s">
        <v>3619</v>
      </c>
      <c r="C1780" s="108">
        <v>1</v>
      </c>
      <c r="D1780" s="108" t="s">
        <v>23</v>
      </c>
      <c r="E1780" s="109" t="s">
        <v>458</v>
      </c>
      <c r="F1780" s="109" t="s">
        <v>635</v>
      </c>
      <c r="G1780" s="109" t="s">
        <v>647</v>
      </c>
      <c r="H1780" s="109" t="s">
        <v>648</v>
      </c>
      <c r="I1780" s="109" t="s">
        <v>636</v>
      </c>
      <c r="J1780" s="109" t="s">
        <v>649</v>
      </c>
      <c r="K1780" s="109" t="s">
        <v>3620</v>
      </c>
      <c r="L1780" s="109" t="s">
        <v>637</v>
      </c>
      <c r="M1780" s="109" t="s">
        <v>650</v>
      </c>
      <c r="N1780" s="108">
        <v>1</v>
      </c>
      <c r="O1780" s="108">
        <v>1</v>
      </c>
      <c r="P1780" s="108">
        <v>1</v>
      </c>
      <c r="Q1780" s="110">
        <v>0</v>
      </c>
      <c r="R1780" s="110">
        <v>0</v>
      </c>
      <c r="S1780" s="110">
        <v>1</v>
      </c>
      <c r="T1780" s="110">
        <v>1</v>
      </c>
      <c r="U1780" s="110">
        <v>1</v>
      </c>
      <c r="V1780" s="110">
        <v>0</v>
      </c>
      <c r="W1780" s="112">
        <v>1754764.59</v>
      </c>
      <c r="X1780" s="112">
        <v>0</v>
      </c>
      <c r="Y1780" s="112">
        <v>0</v>
      </c>
      <c r="Z1780" s="112">
        <v>0</v>
      </c>
      <c r="AA1780" s="112">
        <v>0</v>
      </c>
      <c r="AB1780" s="112">
        <v>0</v>
      </c>
      <c r="AC1780" s="112">
        <v>0</v>
      </c>
      <c r="AD1780" s="112">
        <v>1754764.59</v>
      </c>
      <c r="AE1780" s="150">
        <v>45387</v>
      </c>
      <c r="AF1780" s="150">
        <v>46482</v>
      </c>
      <c r="AG1780" s="113">
        <v>1754764.59</v>
      </c>
      <c r="AH1780" s="113">
        <v>2.5972222222222223</v>
      </c>
      <c r="AI1780" s="113">
        <v>3</v>
      </c>
      <c r="AJ1780" s="151">
        <v>8.7499999999999994E-2</v>
      </c>
      <c r="AK1780" s="109" t="s">
        <v>651</v>
      </c>
      <c r="AL1780" s="109" t="s">
        <v>652</v>
      </c>
      <c r="AM1780" s="154">
        <v>0</v>
      </c>
      <c r="AN1780" s="154">
        <v>0</v>
      </c>
      <c r="AO1780" s="154">
        <v>0</v>
      </c>
      <c r="AP1780" s="154">
        <v>0</v>
      </c>
      <c r="AQ1780" s="154">
        <v>0</v>
      </c>
      <c r="AR1780" s="154">
        <v>0</v>
      </c>
      <c r="AS1780" s="154">
        <v>0</v>
      </c>
      <c r="AT1780" s="154">
        <v>0</v>
      </c>
      <c r="AU1780" s="154">
        <v>0</v>
      </c>
      <c r="AV1780" s="154">
        <v>0</v>
      </c>
      <c r="AW1780" s="154">
        <v>0</v>
      </c>
      <c r="AX1780" s="154">
        <v>0</v>
      </c>
      <c r="AY1780" s="154">
        <v>0</v>
      </c>
      <c r="AZ1780" s="154">
        <v>0</v>
      </c>
      <c r="BA1780" s="154">
        <v>0</v>
      </c>
      <c r="BB1780" s="154">
        <v>0</v>
      </c>
      <c r="BC1780" s="22">
        <f t="shared" si="85"/>
        <v>0</v>
      </c>
      <c r="BD1780" s="22">
        <f t="shared" si="90"/>
        <v>0</v>
      </c>
      <c r="BE1780" s="22">
        <f t="shared" si="91"/>
        <v>0</v>
      </c>
    </row>
    <row r="1781" spans="1:57" x14ac:dyDescent="0.3">
      <c r="A1781" s="23" t="s">
        <v>3621</v>
      </c>
      <c r="B1781" s="107" t="s">
        <v>3622</v>
      </c>
      <c r="C1781" s="108">
        <v>1</v>
      </c>
      <c r="D1781" s="108" t="s">
        <v>23</v>
      </c>
      <c r="E1781" s="109" t="s">
        <v>458</v>
      </c>
      <c r="F1781" s="109" t="s">
        <v>635</v>
      </c>
      <c r="G1781" s="109" t="s">
        <v>647</v>
      </c>
      <c r="H1781" s="109" t="s">
        <v>648</v>
      </c>
      <c r="I1781" s="109" t="s">
        <v>636</v>
      </c>
      <c r="J1781" s="109" t="s">
        <v>649</v>
      </c>
      <c r="K1781" s="109" t="s">
        <v>3623</v>
      </c>
      <c r="L1781" s="109" t="s">
        <v>637</v>
      </c>
      <c r="M1781" s="109" t="s">
        <v>650</v>
      </c>
      <c r="N1781" s="108">
        <v>1</v>
      </c>
      <c r="O1781" s="108">
        <v>1</v>
      </c>
      <c r="P1781" s="108">
        <v>1</v>
      </c>
      <c r="Q1781" s="110">
        <v>0</v>
      </c>
      <c r="R1781" s="110">
        <v>0</v>
      </c>
      <c r="S1781" s="110">
        <v>1</v>
      </c>
      <c r="T1781" s="110">
        <v>1</v>
      </c>
      <c r="U1781" s="110">
        <v>1</v>
      </c>
      <c r="V1781" s="110">
        <v>0</v>
      </c>
      <c r="W1781" s="112">
        <v>176856.6</v>
      </c>
      <c r="X1781" s="112">
        <v>0</v>
      </c>
      <c r="Y1781" s="112">
        <v>0</v>
      </c>
      <c r="Z1781" s="112">
        <v>0</v>
      </c>
      <c r="AA1781" s="112">
        <v>0</v>
      </c>
      <c r="AB1781" s="112">
        <v>0</v>
      </c>
      <c r="AC1781" s="112">
        <v>0</v>
      </c>
      <c r="AD1781" s="112">
        <v>176856.6</v>
      </c>
      <c r="AE1781" s="150">
        <v>45387</v>
      </c>
      <c r="AF1781" s="150">
        <v>46482</v>
      </c>
      <c r="AG1781" s="113">
        <v>176856.6</v>
      </c>
      <c r="AH1781" s="113">
        <v>2.5972222222222223</v>
      </c>
      <c r="AI1781" s="113">
        <v>3</v>
      </c>
      <c r="AJ1781" s="151">
        <v>8.7499999999999994E-2</v>
      </c>
      <c r="AK1781" s="109" t="s">
        <v>651</v>
      </c>
      <c r="AL1781" s="109" t="s">
        <v>652</v>
      </c>
      <c r="AM1781" s="154">
        <v>0</v>
      </c>
      <c r="AN1781" s="154">
        <v>0</v>
      </c>
      <c r="AO1781" s="154">
        <v>0</v>
      </c>
      <c r="AP1781" s="154">
        <v>0</v>
      </c>
      <c r="AQ1781" s="154">
        <v>0</v>
      </c>
      <c r="AR1781" s="154">
        <v>0</v>
      </c>
      <c r="AS1781" s="154">
        <v>0</v>
      </c>
      <c r="AT1781" s="154">
        <v>0</v>
      </c>
      <c r="AU1781" s="154">
        <v>0</v>
      </c>
      <c r="AV1781" s="154">
        <v>0</v>
      </c>
      <c r="AW1781" s="154">
        <v>0</v>
      </c>
      <c r="AX1781" s="154">
        <v>0</v>
      </c>
      <c r="AY1781" s="154">
        <v>0</v>
      </c>
      <c r="AZ1781" s="154">
        <v>0</v>
      </c>
      <c r="BA1781" s="154">
        <v>0</v>
      </c>
      <c r="BB1781" s="154">
        <v>0</v>
      </c>
      <c r="BC1781" s="22">
        <f t="shared" si="85"/>
        <v>0</v>
      </c>
      <c r="BD1781" s="22">
        <f t="shared" si="90"/>
        <v>0</v>
      </c>
      <c r="BE1781" s="22">
        <f t="shared" si="91"/>
        <v>0</v>
      </c>
    </row>
    <row r="1782" spans="1:57" x14ac:dyDescent="0.3">
      <c r="A1782" s="23" t="s">
        <v>3624</v>
      </c>
      <c r="B1782" s="107" t="s">
        <v>3625</v>
      </c>
      <c r="C1782" s="108">
        <v>1</v>
      </c>
      <c r="D1782" s="108" t="s">
        <v>23</v>
      </c>
      <c r="E1782" s="109" t="s">
        <v>458</v>
      </c>
      <c r="F1782" s="109" t="s">
        <v>635</v>
      </c>
      <c r="G1782" s="109" t="s">
        <v>647</v>
      </c>
      <c r="H1782" s="109" t="s">
        <v>648</v>
      </c>
      <c r="I1782" s="109" t="s">
        <v>636</v>
      </c>
      <c r="J1782" s="109" t="s">
        <v>649</v>
      </c>
      <c r="K1782" s="109" t="s">
        <v>3626</v>
      </c>
      <c r="L1782" s="109" t="s">
        <v>637</v>
      </c>
      <c r="M1782" s="109" t="s">
        <v>650</v>
      </c>
      <c r="N1782" s="108">
        <v>1</v>
      </c>
      <c r="O1782" s="108">
        <v>1</v>
      </c>
      <c r="P1782" s="108">
        <v>1</v>
      </c>
      <c r="Q1782" s="110">
        <v>0</v>
      </c>
      <c r="R1782" s="110">
        <v>0</v>
      </c>
      <c r="S1782" s="110">
        <v>1</v>
      </c>
      <c r="T1782" s="110">
        <v>1</v>
      </c>
      <c r="U1782" s="110">
        <v>1</v>
      </c>
      <c r="V1782" s="110">
        <v>0</v>
      </c>
      <c r="W1782" s="112">
        <v>572989.93999999994</v>
      </c>
      <c r="X1782" s="112">
        <v>0</v>
      </c>
      <c r="Y1782" s="112">
        <v>0</v>
      </c>
      <c r="Z1782" s="112">
        <v>0</v>
      </c>
      <c r="AA1782" s="112">
        <v>0</v>
      </c>
      <c r="AB1782" s="112">
        <v>0</v>
      </c>
      <c r="AC1782" s="112">
        <v>0</v>
      </c>
      <c r="AD1782" s="112">
        <v>572989.93999999994</v>
      </c>
      <c r="AE1782" s="150">
        <v>45387</v>
      </c>
      <c r="AF1782" s="150">
        <v>46482</v>
      </c>
      <c r="AG1782" s="113">
        <v>572989.93999999994</v>
      </c>
      <c r="AH1782" s="113">
        <v>2.5972222222222223</v>
      </c>
      <c r="AI1782" s="113">
        <v>3</v>
      </c>
      <c r="AJ1782" s="151">
        <v>8.7499999999999994E-2</v>
      </c>
      <c r="AK1782" s="109" t="s">
        <v>651</v>
      </c>
      <c r="AL1782" s="109" t="s">
        <v>652</v>
      </c>
      <c r="AM1782" s="154">
        <v>0</v>
      </c>
      <c r="AN1782" s="154">
        <v>0</v>
      </c>
      <c r="AO1782" s="154">
        <v>0</v>
      </c>
      <c r="AP1782" s="154">
        <v>0</v>
      </c>
      <c r="AQ1782" s="154">
        <v>0</v>
      </c>
      <c r="AR1782" s="154">
        <v>0</v>
      </c>
      <c r="AS1782" s="154">
        <v>0</v>
      </c>
      <c r="AT1782" s="154">
        <v>0</v>
      </c>
      <c r="AU1782" s="154">
        <v>0</v>
      </c>
      <c r="AV1782" s="154">
        <v>0</v>
      </c>
      <c r="AW1782" s="154">
        <v>0</v>
      </c>
      <c r="AX1782" s="154">
        <v>0</v>
      </c>
      <c r="AY1782" s="154">
        <v>0</v>
      </c>
      <c r="AZ1782" s="154">
        <v>0</v>
      </c>
      <c r="BA1782" s="154">
        <v>0</v>
      </c>
      <c r="BB1782" s="154">
        <v>0</v>
      </c>
      <c r="BC1782" s="22">
        <f t="shared" si="85"/>
        <v>0</v>
      </c>
      <c r="BD1782" s="22">
        <f t="shared" si="90"/>
        <v>0</v>
      </c>
      <c r="BE1782" s="22">
        <f t="shared" si="91"/>
        <v>0</v>
      </c>
    </row>
    <row r="1783" spans="1:57" x14ac:dyDescent="0.3">
      <c r="A1783" s="23" t="s">
        <v>3627</v>
      </c>
      <c r="B1783" s="107" t="s">
        <v>3628</v>
      </c>
      <c r="C1783" s="108">
        <v>1</v>
      </c>
      <c r="D1783" s="108" t="s">
        <v>23</v>
      </c>
      <c r="E1783" s="109" t="s">
        <v>458</v>
      </c>
      <c r="F1783" s="109" t="s">
        <v>635</v>
      </c>
      <c r="G1783" s="109" t="s">
        <v>647</v>
      </c>
      <c r="H1783" s="109" t="s">
        <v>648</v>
      </c>
      <c r="I1783" s="109" t="s">
        <v>636</v>
      </c>
      <c r="J1783" s="109" t="s">
        <v>649</v>
      </c>
      <c r="K1783" s="109" t="s">
        <v>3409</v>
      </c>
      <c r="L1783" s="109" t="s">
        <v>637</v>
      </c>
      <c r="M1783" s="109" t="s">
        <v>650</v>
      </c>
      <c r="N1783" s="108">
        <v>1</v>
      </c>
      <c r="O1783" s="108">
        <v>1</v>
      </c>
      <c r="P1783" s="108">
        <v>1</v>
      </c>
      <c r="Q1783" s="110">
        <v>0</v>
      </c>
      <c r="R1783" s="110">
        <v>0</v>
      </c>
      <c r="S1783" s="110">
        <v>1</v>
      </c>
      <c r="T1783" s="110">
        <v>1</v>
      </c>
      <c r="U1783" s="110">
        <v>1</v>
      </c>
      <c r="V1783" s="110">
        <v>0</v>
      </c>
      <c r="W1783" s="112">
        <v>4368725.49</v>
      </c>
      <c r="X1783" s="112">
        <v>0</v>
      </c>
      <c r="Y1783" s="112">
        <v>0</v>
      </c>
      <c r="Z1783" s="112">
        <v>0</v>
      </c>
      <c r="AA1783" s="112">
        <v>0</v>
      </c>
      <c r="AB1783" s="112">
        <v>0</v>
      </c>
      <c r="AC1783" s="112">
        <v>0</v>
      </c>
      <c r="AD1783" s="112">
        <v>4368725.49</v>
      </c>
      <c r="AE1783" s="150">
        <v>45387</v>
      </c>
      <c r="AF1783" s="150">
        <v>46482</v>
      </c>
      <c r="AG1783" s="113">
        <v>4368725.49</v>
      </c>
      <c r="AH1783" s="113">
        <v>2.5972222222222223</v>
      </c>
      <c r="AI1783" s="113">
        <v>3</v>
      </c>
      <c r="AJ1783" s="151">
        <v>8.7499999999999994E-2</v>
      </c>
      <c r="AK1783" s="109" t="s">
        <v>651</v>
      </c>
      <c r="AL1783" s="109" t="s">
        <v>652</v>
      </c>
      <c r="AM1783" s="154">
        <v>0</v>
      </c>
      <c r="AN1783" s="154">
        <v>0</v>
      </c>
      <c r="AO1783" s="154">
        <v>0</v>
      </c>
      <c r="AP1783" s="154">
        <v>0</v>
      </c>
      <c r="AQ1783" s="154">
        <v>0</v>
      </c>
      <c r="AR1783" s="154">
        <v>0</v>
      </c>
      <c r="AS1783" s="154">
        <v>0</v>
      </c>
      <c r="AT1783" s="154">
        <v>0</v>
      </c>
      <c r="AU1783" s="154">
        <v>0</v>
      </c>
      <c r="AV1783" s="154">
        <v>0</v>
      </c>
      <c r="AW1783" s="154">
        <v>0</v>
      </c>
      <c r="AX1783" s="154">
        <v>0</v>
      </c>
      <c r="AY1783" s="154">
        <v>0</v>
      </c>
      <c r="AZ1783" s="154">
        <v>0</v>
      </c>
      <c r="BA1783" s="154">
        <v>0</v>
      </c>
      <c r="BB1783" s="154">
        <v>0</v>
      </c>
      <c r="BC1783" s="22">
        <f t="shared" si="85"/>
        <v>0</v>
      </c>
      <c r="BD1783" s="22">
        <f t="shared" si="90"/>
        <v>0</v>
      </c>
      <c r="BE1783" s="22">
        <f t="shared" si="91"/>
        <v>0</v>
      </c>
    </row>
    <row r="1784" spans="1:57" x14ac:dyDescent="0.3">
      <c r="A1784" s="23" t="s">
        <v>3629</v>
      </c>
      <c r="B1784" s="107" t="s">
        <v>3630</v>
      </c>
      <c r="C1784" s="108">
        <v>1</v>
      </c>
      <c r="D1784" s="108" t="s">
        <v>23</v>
      </c>
      <c r="E1784" s="109" t="s">
        <v>458</v>
      </c>
      <c r="F1784" s="109" t="s">
        <v>635</v>
      </c>
      <c r="G1784" s="109" t="s">
        <v>647</v>
      </c>
      <c r="H1784" s="109" t="s">
        <v>648</v>
      </c>
      <c r="I1784" s="109" t="s">
        <v>636</v>
      </c>
      <c r="J1784" s="109" t="s">
        <v>649</v>
      </c>
      <c r="K1784" s="109" t="s">
        <v>3631</v>
      </c>
      <c r="L1784" s="109" t="s">
        <v>637</v>
      </c>
      <c r="M1784" s="109" t="s">
        <v>650</v>
      </c>
      <c r="N1784" s="108">
        <v>1</v>
      </c>
      <c r="O1784" s="108">
        <v>1</v>
      </c>
      <c r="P1784" s="108">
        <v>1</v>
      </c>
      <c r="Q1784" s="110">
        <v>0</v>
      </c>
      <c r="R1784" s="110">
        <v>0</v>
      </c>
      <c r="S1784" s="110">
        <v>1</v>
      </c>
      <c r="T1784" s="110">
        <v>1</v>
      </c>
      <c r="U1784" s="110">
        <v>1</v>
      </c>
      <c r="V1784" s="110">
        <v>0</v>
      </c>
      <c r="W1784" s="112">
        <v>2937151.34</v>
      </c>
      <c r="X1784" s="112">
        <v>0</v>
      </c>
      <c r="Y1784" s="112">
        <v>0</v>
      </c>
      <c r="Z1784" s="112">
        <v>0</v>
      </c>
      <c r="AA1784" s="112">
        <v>0</v>
      </c>
      <c r="AB1784" s="112">
        <v>0</v>
      </c>
      <c r="AC1784" s="112">
        <v>0</v>
      </c>
      <c r="AD1784" s="112">
        <v>2937151.34</v>
      </c>
      <c r="AE1784" s="150">
        <v>45387</v>
      </c>
      <c r="AF1784" s="150">
        <v>46482</v>
      </c>
      <c r="AG1784" s="113">
        <v>2937151.34</v>
      </c>
      <c r="AH1784" s="113">
        <v>2.5972222222222223</v>
      </c>
      <c r="AI1784" s="113">
        <v>3</v>
      </c>
      <c r="AJ1784" s="151">
        <v>8.7499999999999994E-2</v>
      </c>
      <c r="AK1784" s="109" t="s">
        <v>651</v>
      </c>
      <c r="AL1784" s="109" t="s">
        <v>652</v>
      </c>
      <c r="AM1784" s="154">
        <v>0</v>
      </c>
      <c r="AN1784" s="154">
        <v>0</v>
      </c>
      <c r="AO1784" s="154">
        <v>0</v>
      </c>
      <c r="AP1784" s="154">
        <v>0</v>
      </c>
      <c r="AQ1784" s="154">
        <v>0</v>
      </c>
      <c r="AR1784" s="154">
        <v>0</v>
      </c>
      <c r="AS1784" s="154">
        <v>0</v>
      </c>
      <c r="AT1784" s="154">
        <v>0</v>
      </c>
      <c r="AU1784" s="154">
        <v>0</v>
      </c>
      <c r="AV1784" s="154">
        <v>0</v>
      </c>
      <c r="AW1784" s="154">
        <v>0</v>
      </c>
      <c r="AX1784" s="154">
        <v>0</v>
      </c>
      <c r="AY1784" s="154">
        <v>0</v>
      </c>
      <c r="AZ1784" s="154">
        <v>0</v>
      </c>
      <c r="BA1784" s="154">
        <v>0</v>
      </c>
      <c r="BB1784" s="154">
        <v>0</v>
      </c>
      <c r="BC1784" s="22">
        <f t="shared" si="85"/>
        <v>0</v>
      </c>
      <c r="BD1784" s="22">
        <f t="shared" si="90"/>
        <v>0</v>
      </c>
      <c r="BE1784" s="22">
        <f t="shared" si="91"/>
        <v>0</v>
      </c>
    </row>
    <row r="1785" spans="1:57" x14ac:dyDescent="0.3">
      <c r="A1785" s="23" t="s">
        <v>3632</v>
      </c>
      <c r="B1785" s="107" t="s">
        <v>3633</v>
      </c>
      <c r="C1785" s="108">
        <v>1</v>
      </c>
      <c r="D1785" s="108" t="s">
        <v>23</v>
      </c>
      <c r="E1785" s="109" t="s">
        <v>458</v>
      </c>
      <c r="F1785" s="109" t="s">
        <v>635</v>
      </c>
      <c r="G1785" s="109" t="s">
        <v>647</v>
      </c>
      <c r="H1785" s="109" t="s">
        <v>648</v>
      </c>
      <c r="I1785" s="109" t="s">
        <v>636</v>
      </c>
      <c r="J1785" s="109" t="s">
        <v>649</v>
      </c>
      <c r="K1785" s="109" t="s">
        <v>3634</v>
      </c>
      <c r="L1785" s="109" t="s">
        <v>637</v>
      </c>
      <c r="M1785" s="109" t="s">
        <v>650</v>
      </c>
      <c r="N1785" s="108">
        <v>1</v>
      </c>
      <c r="O1785" s="108">
        <v>1</v>
      </c>
      <c r="P1785" s="108">
        <v>1</v>
      </c>
      <c r="Q1785" s="110">
        <v>0</v>
      </c>
      <c r="R1785" s="110">
        <v>0</v>
      </c>
      <c r="S1785" s="110">
        <v>1</v>
      </c>
      <c r="T1785" s="110">
        <v>1</v>
      </c>
      <c r="U1785" s="110">
        <v>1</v>
      </c>
      <c r="V1785" s="110">
        <v>0</v>
      </c>
      <c r="W1785" s="112">
        <v>1067430.07</v>
      </c>
      <c r="X1785" s="112">
        <v>0</v>
      </c>
      <c r="Y1785" s="112">
        <v>0</v>
      </c>
      <c r="Z1785" s="112">
        <v>0</v>
      </c>
      <c r="AA1785" s="112">
        <v>0</v>
      </c>
      <c r="AB1785" s="112">
        <v>0</v>
      </c>
      <c r="AC1785" s="112">
        <v>0</v>
      </c>
      <c r="AD1785" s="112">
        <v>1067430.07</v>
      </c>
      <c r="AE1785" s="150">
        <v>45387</v>
      </c>
      <c r="AF1785" s="150">
        <v>46482</v>
      </c>
      <c r="AG1785" s="113">
        <v>1067430.07</v>
      </c>
      <c r="AH1785" s="113">
        <v>2.5972222222222223</v>
      </c>
      <c r="AI1785" s="113">
        <v>3</v>
      </c>
      <c r="AJ1785" s="151">
        <v>8.7499999999999994E-2</v>
      </c>
      <c r="AK1785" s="109" t="s">
        <v>651</v>
      </c>
      <c r="AL1785" s="109" t="s">
        <v>652</v>
      </c>
      <c r="AM1785" s="154">
        <v>0</v>
      </c>
      <c r="AN1785" s="154">
        <v>0</v>
      </c>
      <c r="AO1785" s="154">
        <v>0</v>
      </c>
      <c r="AP1785" s="154">
        <v>0</v>
      </c>
      <c r="AQ1785" s="154">
        <v>0</v>
      </c>
      <c r="AR1785" s="154">
        <v>0</v>
      </c>
      <c r="AS1785" s="154">
        <v>0</v>
      </c>
      <c r="AT1785" s="154">
        <v>0</v>
      </c>
      <c r="AU1785" s="154">
        <v>0</v>
      </c>
      <c r="AV1785" s="154">
        <v>0</v>
      </c>
      <c r="AW1785" s="154">
        <v>0</v>
      </c>
      <c r="AX1785" s="154">
        <v>0</v>
      </c>
      <c r="AY1785" s="154">
        <v>0</v>
      </c>
      <c r="AZ1785" s="154">
        <v>0</v>
      </c>
      <c r="BA1785" s="154">
        <v>0</v>
      </c>
      <c r="BB1785" s="154">
        <v>0</v>
      </c>
      <c r="BC1785" s="22">
        <f t="shared" si="85"/>
        <v>0</v>
      </c>
      <c r="BD1785" s="22">
        <f t="shared" si="90"/>
        <v>0</v>
      </c>
      <c r="BE1785" s="22">
        <f t="shared" si="91"/>
        <v>0</v>
      </c>
    </row>
    <row r="1786" spans="1:57" x14ac:dyDescent="0.3">
      <c r="A1786" s="23" t="s">
        <v>3635</v>
      </c>
      <c r="B1786" s="107" t="s">
        <v>3636</v>
      </c>
      <c r="C1786" s="108">
        <v>1</v>
      </c>
      <c r="D1786" s="108" t="s">
        <v>23</v>
      </c>
      <c r="E1786" s="109" t="s">
        <v>458</v>
      </c>
      <c r="F1786" s="109" t="s">
        <v>635</v>
      </c>
      <c r="G1786" s="109" t="s">
        <v>647</v>
      </c>
      <c r="H1786" s="109" t="s">
        <v>648</v>
      </c>
      <c r="I1786" s="109" t="s">
        <v>636</v>
      </c>
      <c r="J1786" s="109" t="s">
        <v>649</v>
      </c>
      <c r="K1786" s="109" t="s">
        <v>3637</v>
      </c>
      <c r="L1786" s="109" t="s">
        <v>637</v>
      </c>
      <c r="M1786" s="109" t="s">
        <v>650</v>
      </c>
      <c r="N1786" s="108">
        <v>1</v>
      </c>
      <c r="O1786" s="108">
        <v>1</v>
      </c>
      <c r="P1786" s="108">
        <v>1</v>
      </c>
      <c r="Q1786" s="110">
        <v>0</v>
      </c>
      <c r="R1786" s="110">
        <v>0</v>
      </c>
      <c r="S1786" s="110">
        <v>1</v>
      </c>
      <c r="T1786" s="110">
        <v>1</v>
      </c>
      <c r="U1786" s="110">
        <v>1</v>
      </c>
      <c r="V1786" s="110">
        <v>0</v>
      </c>
      <c r="W1786" s="112">
        <v>2398912.9500000002</v>
      </c>
      <c r="X1786" s="112">
        <v>0</v>
      </c>
      <c r="Y1786" s="112">
        <v>66636.47</v>
      </c>
      <c r="Z1786" s="112">
        <v>15672.7</v>
      </c>
      <c r="AA1786" s="112">
        <v>0</v>
      </c>
      <c r="AB1786" s="112">
        <v>0</v>
      </c>
      <c r="AC1786" s="112">
        <v>0</v>
      </c>
      <c r="AD1786" s="112">
        <v>2332276.48</v>
      </c>
      <c r="AE1786" s="150">
        <v>45477</v>
      </c>
      <c r="AF1786" s="150">
        <v>46572</v>
      </c>
      <c r="AG1786" s="113">
        <v>2398912.9500000002</v>
      </c>
      <c r="AH1786" s="113">
        <v>2.8444444444444446</v>
      </c>
      <c r="AI1786" s="113">
        <v>3</v>
      </c>
      <c r="AJ1786" s="151">
        <v>7.8398999999999996E-2</v>
      </c>
      <c r="AK1786" s="109" t="s">
        <v>651</v>
      </c>
      <c r="AL1786" s="109" t="s">
        <v>652</v>
      </c>
      <c r="AM1786" s="154">
        <v>66636.47</v>
      </c>
      <c r="AN1786" s="154">
        <v>66636.47</v>
      </c>
      <c r="AO1786" s="154">
        <v>66636.47</v>
      </c>
      <c r="AP1786" s="154">
        <v>66636.47</v>
      </c>
      <c r="AQ1786" s="154">
        <v>66636.47</v>
      </c>
      <c r="AR1786" s="154">
        <v>66636.47</v>
      </c>
      <c r="AS1786" s="154">
        <v>66636.47</v>
      </c>
      <c r="AT1786" s="154">
        <v>66636.47</v>
      </c>
      <c r="AU1786" s="154">
        <v>66636.47</v>
      </c>
      <c r="AV1786" s="154">
        <v>66636.47</v>
      </c>
      <c r="AW1786" s="154">
        <v>66636.47</v>
      </c>
      <c r="AX1786" s="154">
        <v>66636.47</v>
      </c>
      <c r="AY1786" s="154">
        <v>66636.47</v>
      </c>
      <c r="AZ1786" s="154">
        <v>66636.47</v>
      </c>
      <c r="BA1786" s="154">
        <v>66636.47</v>
      </c>
      <c r="BB1786" s="154">
        <v>66636.47</v>
      </c>
      <c r="BC1786" s="22">
        <f t="shared" si="85"/>
        <v>266545.88</v>
      </c>
      <c r="BD1786" s="22">
        <f t="shared" si="90"/>
        <v>799637.63999999978</v>
      </c>
      <c r="BE1786" s="22">
        <f t="shared" si="91"/>
        <v>1066183.5199999998</v>
      </c>
    </row>
    <row r="1787" spans="1:57" x14ac:dyDescent="0.3">
      <c r="A1787" s="23" t="s">
        <v>3638</v>
      </c>
      <c r="B1787" s="107" t="s">
        <v>3639</v>
      </c>
      <c r="C1787" s="108">
        <v>1</v>
      </c>
      <c r="D1787" s="108" t="s">
        <v>23</v>
      </c>
      <c r="E1787" s="109" t="s">
        <v>458</v>
      </c>
      <c r="F1787" s="109" t="s">
        <v>635</v>
      </c>
      <c r="G1787" s="109" t="s">
        <v>647</v>
      </c>
      <c r="H1787" s="109" t="s">
        <v>648</v>
      </c>
      <c r="I1787" s="109" t="s">
        <v>636</v>
      </c>
      <c r="J1787" s="109" t="s">
        <v>649</v>
      </c>
      <c r="K1787" s="109" t="s">
        <v>3640</v>
      </c>
      <c r="L1787" s="109" t="s">
        <v>637</v>
      </c>
      <c r="M1787" s="109" t="s">
        <v>650</v>
      </c>
      <c r="N1787" s="108">
        <v>1</v>
      </c>
      <c r="O1787" s="108">
        <v>1</v>
      </c>
      <c r="P1787" s="108">
        <v>1</v>
      </c>
      <c r="Q1787" s="110">
        <v>0</v>
      </c>
      <c r="R1787" s="110">
        <v>0</v>
      </c>
      <c r="S1787" s="110">
        <v>1</v>
      </c>
      <c r="T1787" s="110">
        <v>1</v>
      </c>
      <c r="U1787" s="110">
        <v>1</v>
      </c>
      <c r="V1787" s="110">
        <v>0</v>
      </c>
      <c r="W1787" s="112">
        <v>279776.34999999998</v>
      </c>
      <c r="X1787" s="112">
        <v>0</v>
      </c>
      <c r="Y1787" s="112">
        <v>23314.7</v>
      </c>
      <c r="Z1787" s="112">
        <v>1142.42</v>
      </c>
      <c r="AA1787" s="112">
        <v>0</v>
      </c>
      <c r="AB1787" s="112">
        <v>0</v>
      </c>
      <c r="AC1787" s="112">
        <v>0</v>
      </c>
      <c r="AD1787" s="112">
        <v>256461.64999999997</v>
      </c>
      <c r="AE1787" s="150">
        <v>45477</v>
      </c>
      <c r="AF1787" s="150">
        <v>45842</v>
      </c>
      <c r="AG1787" s="113">
        <v>279776.34999999998</v>
      </c>
      <c r="AH1787" s="113">
        <v>0.84444444444444444</v>
      </c>
      <c r="AI1787" s="113">
        <v>1</v>
      </c>
      <c r="AJ1787" s="151">
        <v>4.9000000000000002E-2</v>
      </c>
      <c r="AK1787" s="109" t="s">
        <v>651</v>
      </c>
      <c r="AL1787" s="109" t="s">
        <v>652</v>
      </c>
      <c r="AM1787" s="154">
        <v>23314.7</v>
      </c>
      <c r="AN1787" s="154">
        <v>23314.7</v>
      </c>
      <c r="AO1787" s="154">
        <v>23314.7</v>
      </c>
      <c r="AP1787" s="154">
        <v>23314.7</v>
      </c>
      <c r="AQ1787" s="154">
        <v>23314.7</v>
      </c>
      <c r="AR1787" s="154">
        <v>23314.7</v>
      </c>
      <c r="AS1787" s="154">
        <v>23314.7</v>
      </c>
      <c r="AT1787" s="154">
        <v>23314.7</v>
      </c>
      <c r="AU1787" s="154">
        <v>23314.7</v>
      </c>
      <c r="AV1787" s="154">
        <v>23314.7</v>
      </c>
      <c r="AW1787" s="154">
        <v>23314.7</v>
      </c>
      <c r="AX1787" s="154">
        <v>0</v>
      </c>
      <c r="AY1787" s="154">
        <v>0</v>
      </c>
      <c r="AZ1787" s="154">
        <v>0</v>
      </c>
      <c r="BA1787" s="154">
        <v>0</v>
      </c>
      <c r="BB1787" s="154">
        <v>0</v>
      </c>
      <c r="BC1787" s="22">
        <f t="shared" si="85"/>
        <v>93258.8</v>
      </c>
      <c r="BD1787" s="22">
        <f t="shared" si="90"/>
        <v>163202.90000000002</v>
      </c>
      <c r="BE1787" s="22">
        <f t="shared" si="91"/>
        <v>256461.7</v>
      </c>
    </row>
    <row r="1788" spans="1:57" x14ac:dyDescent="0.3">
      <c r="A1788" s="23" t="s">
        <v>3641</v>
      </c>
      <c r="B1788" s="107" t="s">
        <v>3642</v>
      </c>
      <c r="C1788" s="108">
        <v>1</v>
      </c>
      <c r="D1788" s="108" t="s">
        <v>23</v>
      </c>
      <c r="E1788" s="109" t="s">
        <v>458</v>
      </c>
      <c r="F1788" s="109" t="s">
        <v>635</v>
      </c>
      <c r="G1788" s="109" t="s">
        <v>647</v>
      </c>
      <c r="H1788" s="109" t="s">
        <v>648</v>
      </c>
      <c r="I1788" s="109" t="s">
        <v>636</v>
      </c>
      <c r="J1788" s="109" t="s">
        <v>649</v>
      </c>
      <c r="K1788" s="109" t="s">
        <v>3643</v>
      </c>
      <c r="L1788" s="109" t="s">
        <v>637</v>
      </c>
      <c r="M1788" s="109" t="s">
        <v>650</v>
      </c>
      <c r="N1788" s="108">
        <v>1</v>
      </c>
      <c r="O1788" s="108">
        <v>1</v>
      </c>
      <c r="P1788" s="108">
        <v>1</v>
      </c>
      <c r="Q1788" s="110">
        <v>0</v>
      </c>
      <c r="R1788" s="110">
        <v>0</v>
      </c>
      <c r="S1788" s="110">
        <v>1</v>
      </c>
      <c r="T1788" s="110">
        <v>1</v>
      </c>
      <c r="U1788" s="110">
        <v>1</v>
      </c>
      <c r="V1788" s="110">
        <v>0</v>
      </c>
      <c r="W1788" s="112">
        <v>3197234.2</v>
      </c>
      <c r="X1788" s="112">
        <v>0</v>
      </c>
      <c r="Y1788" s="112">
        <v>26643.62</v>
      </c>
      <c r="Z1788" s="112">
        <v>22663.86</v>
      </c>
      <c r="AA1788" s="112">
        <v>0</v>
      </c>
      <c r="AB1788" s="112">
        <v>0</v>
      </c>
      <c r="AC1788" s="112">
        <v>0</v>
      </c>
      <c r="AD1788" s="112">
        <v>3170590.58</v>
      </c>
      <c r="AE1788" s="150">
        <v>45477</v>
      </c>
      <c r="AF1788" s="150">
        <v>49129</v>
      </c>
      <c r="AG1788" s="113">
        <v>3197234.2</v>
      </c>
      <c r="AH1788" s="113">
        <v>9.844444444444445</v>
      </c>
      <c r="AI1788" s="113">
        <v>10</v>
      </c>
      <c r="AJ1788" s="151">
        <v>8.5063E-2</v>
      </c>
      <c r="AK1788" s="109" t="s">
        <v>651</v>
      </c>
      <c r="AL1788" s="109" t="s">
        <v>652</v>
      </c>
      <c r="AM1788" s="154">
        <v>26643.62</v>
      </c>
      <c r="AN1788" s="154">
        <v>26643.62</v>
      </c>
      <c r="AO1788" s="154">
        <v>26643.62</v>
      </c>
      <c r="AP1788" s="154">
        <v>26643.62</v>
      </c>
      <c r="AQ1788" s="154">
        <v>26643.62</v>
      </c>
      <c r="AR1788" s="154">
        <v>26643.62</v>
      </c>
      <c r="AS1788" s="154">
        <v>26643.62</v>
      </c>
      <c r="AT1788" s="154">
        <v>26643.62</v>
      </c>
      <c r="AU1788" s="154">
        <v>26643.62</v>
      </c>
      <c r="AV1788" s="154">
        <v>26643.62</v>
      </c>
      <c r="AW1788" s="154">
        <v>26643.62</v>
      </c>
      <c r="AX1788" s="154">
        <v>26643.62</v>
      </c>
      <c r="AY1788" s="154">
        <v>26643.62</v>
      </c>
      <c r="AZ1788" s="154">
        <v>26643.62</v>
      </c>
      <c r="BA1788" s="154">
        <v>26643.62</v>
      </c>
      <c r="BB1788" s="154">
        <v>26643.62</v>
      </c>
      <c r="BC1788" s="22">
        <f t="shared" si="85"/>
        <v>106574.48</v>
      </c>
      <c r="BD1788" s="22">
        <f t="shared" si="90"/>
        <v>319723.44</v>
      </c>
      <c r="BE1788" s="22">
        <f t="shared" si="91"/>
        <v>426297.92</v>
      </c>
    </row>
    <row r="1789" spans="1:57" x14ac:dyDescent="0.3">
      <c r="A1789" s="23" t="s">
        <v>3644</v>
      </c>
      <c r="B1789" s="107" t="s">
        <v>3645</v>
      </c>
      <c r="C1789" s="108">
        <v>1</v>
      </c>
      <c r="D1789" s="108" t="s">
        <v>23</v>
      </c>
      <c r="E1789" s="109" t="s">
        <v>458</v>
      </c>
      <c r="F1789" s="109" t="s">
        <v>635</v>
      </c>
      <c r="G1789" s="109" t="s">
        <v>647</v>
      </c>
      <c r="H1789" s="109" t="s">
        <v>648</v>
      </c>
      <c r="I1789" s="109" t="s">
        <v>636</v>
      </c>
      <c r="J1789" s="109" t="s">
        <v>649</v>
      </c>
      <c r="K1789" s="109" t="s">
        <v>3646</v>
      </c>
      <c r="L1789" s="109" t="s">
        <v>637</v>
      </c>
      <c r="M1789" s="109" t="s">
        <v>650</v>
      </c>
      <c r="N1789" s="108">
        <v>1</v>
      </c>
      <c r="O1789" s="108">
        <v>1</v>
      </c>
      <c r="P1789" s="108">
        <v>1</v>
      </c>
      <c r="Q1789" s="110">
        <v>0</v>
      </c>
      <c r="R1789" s="110">
        <v>0</v>
      </c>
      <c r="S1789" s="110">
        <v>1</v>
      </c>
      <c r="T1789" s="110">
        <v>1</v>
      </c>
      <c r="U1789" s="110">
        <v>1</v>
      </c>
      <c r="V1789" s="110">
        <v>0</v>
      </c>
      <c r="W1789" s="112">
        <v>329807.67</v>
      </c>
      <c r="X1789" s="112">
        <v>0</v>
      </c>
      <c r="Y1789" s="112">
        <v>7669.95</v>
      </c>
      <c r="Z1789" s="112">
        <v>2329.73</v>
      </c>
      <c r="AA1789" s="112">
        <v>0</v>
      </c>
      <c r="AB1789" s="112">
        <v>0</v>
      </c>
      <c r="AC1789" s="112">
        <v>0</v>
      </c>
      <c r="AD1789" s="112">
        <v>322137.71999999997</v>
      </c>
      <c r="AE1789" s="150">
        <v>45477</v>
      </c>
      <c r="AF1789" s="150">
        <v>46938</v>
      </c>
      <c r="AG1789" s="113">
        <v>329807.67000000004</v>
      </c>
      <c r="AH1789" s="113">
        <v>3.8444444444444446</v>
      </c>
      <c r="AI1789" s="113">
        <v>4</v>
      </c>
      <c r="AJ1789" s="151">
        <v>8.4766999999999995E-2</v>
      </c>
      <c r="AK1789" s="109" t="s">
        <v>651</v>
      </c>
      <c r="AL1789" s="109" t="s">
        <v>652</v>
      </c>
      <c r="AM1789" s="154">
        <v>7669.95</v>
      </c>
      <c r="AN1789" s="154">
        <v>7669.95</v>
      </c>
      <c r="AO1789" s="154">
        <v>7669.95</v>
      </c>
      <c r="AP1789" s="154">
        <v>7669.95</v>
      </c>
      <c r="AQ1789" s="154">
        <v>7669.95</v>
      </c>
      <c r="AR1789" s="154">
        <v>7669.95</v>
      </c>
      <c r="AS1789" s="154">
        <v>7669.95</v>
      </c>
      <c r="AT1789" s="154">
        <v>7669.95</v>
      </c>
      <c r="AU1789" s="154">
        <v>7669.95</v>
      </c>
      <c r="AV1789" s="154">
        <v>7669.95</v>
      </c>
      <c r="AW1789" s="154">
        <v>7669.95</v>
      </c>
      <c r="AX1789" s="154">
        <v>7669.95</v>
      </c>
      <c r="AY1789" s="154">
        <v>7669.95</v>
      </c>
      <c r="AZ1789" s="154">
        <v>7669.95</v>
      </c>
      <c r="BA1789" s="154">
        <v>7669.95</v>
      </c>
      <c r="BB1789" s="154">
        <v>7669.95</v>
      </c>
      <c r="BC1789" s="22">
        <f t="shared" si="85"/>
        <v>30679.8</v>
      </c>
      <c r="BD1789" s="22">
        <f t="shared" si="90"/>
        <v>92039.39999999998</v>
      </c>
      <c r="BE1789" s="22">
        <f t="shared" si="91"/>
        <v>122719.19999999998</v>
      </c>
    </row>
    <row r="1790" spans="1:57" x14ac:dyDescent="0.3">
      <c r="A1790" s="23" t="s">
        <v>3647</v>
      </c>
      <c r="B1790" s="107" t="s">
        <v>3648</v>
      </c>
      <c r="C1790" s="108">
        <v>1</v>
      </c>
      <c r="D1790" s="108" t="s">
        <v>23</v>
      </c>
      <c r="E1790" s="109" t="s">
        <v>458</v>
      </c>
      <c r="F1790" s="109" t="s">
        <v>635</v>
      </c>
      <c r="G1790" s="109" t="s">
        <v>647</v>
      </c>
      <c r="H1790" s="109" t="s">
        <v>648</v>
      </c>
      <c r="I1790" s="109" t="s">
        <v>636</v>
      </c>
      <c r="J1790" s="109" t="s">
        <v>649</v>
      </c>
      <c r="K1790" s="109" t="s">
        <v>3649</v>
      </c>
      <c r="L1790" s="109" t="s">
        <v>637</v>
      </c>
      <c r="M1790" s="109" t="s">
        <v>650</v>
      </c>
      <c r="N1790" s="108">
        <v>1</v>
      </c>
      <c r="O1790" s="108">
        <v>1</v>
      </c>
      <c r="P1790" s="108">
        <v>1</v>
      </c>
      <c r="Q1790" s="110">
        <v>0</v>
      </c>
      <c r="R1790" s="110">
        <v>0</v>
      </c>
      <c r="S1790" s="110">
        <v>1</v>
      </c>
      <c r="T1790" s="110">
        <v>1</v>
      </c>
      <c r="U1790" s="110">
        <v>1</v>
      </c>
      <c r="V1790" s="110">
        <v>0</v>
      </c>
      <c r="W1790" s="112">
        <v>3318449.16</v>
      </c>
      <c r="X1790" s="112">
        <v>0</v>
      </c>
      <c r="Y1790" s="112">
        <v>27653.74</v>
      </c>
      <c r="Z1790" s="112">
        <v>23523.1</v>
      </c>
      <c r="AA1790" s="112">
        <v>0</v>
      </c>
      <c r="AB1790" s="112">
        <v>0</v>
      </c>
      <c r="AC1790" s="112">
        <v>0</v>
      </c>
      <c r="AD1790" s="112">
        <v>3290795.42</v>
      </c>
      <c r="AE1790" s="150">
        <v>45477</v>
      </c>
      <c r="AF1790" s="150">
        <v>49129</v>
      </c>
      <c r="AG1790" s="113">
        <v>3318449.16</v>
      </c>
      <c r="AH1790" s="113">
        <v>9.844444444444445</v>
      </c>
      <c r="AI1790" s="113">
        <v>10</v>
      </c>
      <c r="AJ1790" s="151">
        <v>8.5063E-2</v>
      </c>
      <c r="AK1790" s="109" t="s">
        <v>651</v>
      </c>
      <c r="AL1790" s="109" t="s">
        <v>652</v>
      </c>
      <c r="AM1790" s="154">
        <v>27653.74</v>
      </c>
      <c r="AN1790" s="154">
        <v>27653.74</v>
      </c>
      <c r="AO1790" s="154">
        <v>27653.74</v>
      </c>
      <c r="AP1790" s="154">
        <v>27653.74</v>
      </c>
      <c r="AQ1790" s="154">
        <v>27653.74</v>
      </c>
      <c r="AR1790" s="154">
        <v>27653.74</v>
      </c>
      <c r="AS1790" s="154">
        <v>27653.74</v>
      </c>
      <c r="AT1790" s="154">
        <v>27653.74</v>
      </c>
      <c r="AU1790" s="154">
        <v>27653.74</v>
      </c>
      <c r="AV1790" s="154">
        <v>27653.74</v>
      </c>
      <c r="AW1790" s="154">
        <v>27653.74</v>
      </c>
      <c r="AX1790" s="154">
        <v>27653.74</v>
      </c>
      <c r="AY1790" s="154">
        <v>27653.74</v>
      </c>
      <c r="AZ1790" s="154">
        <v>27653.74</v>
      </c>
      <c r="BA1790" s="154">
        <v>27653.74</v>
      </c>
      <c r="BB1790" s="154">
        <v>27653.74</v>
      </c>
      <c r="BC1790" s="22">
        <f t="shared" si="85"/>
        <v>110614.96</v>
      </c>
      <c r="BD1790" s="22">
        <f t="shared" si="90"/>
        <v>331844.87999999995</v>
      </c>
      <c r="BE1790" s="22">
        <f t="shared" si="91"/>
        <v>442459.83999999997</v>
      </c>
    </row>
    <row r="1791" spans="1:57" x14ac:dyDescent="0.3">
      <c r="A1791" s="23" t="s">
        <v>3650</v>
      </c>
      <c r="B1791" s="107" t="s">
        <v>3651</v>
      </c>
      <c r="C1791" s="108">
        <v>1</v>
      </c>
      <c r="D1791" s="108" t="s">
        <v>23</v>
      </c>
      <c r="E1791" s="109" t="s">
        <v>458</v>
      </c>
      <c r="F1791" s="109" t="s">
        <v>635</v>
      </c>
      <c r="G1791" s="109" t="s">
        <v>647</v>
      </c>
      <c r="H1791" s="109" t="s">
        <v>648</v>
      </c>
      <c r="I1791" s="109" t="s">
        <v>636</v>
      </c>
      <c r="J1791" s="109" t="s">
        <v>649</v>
      </c>
      <c r="K1791" s="109" t="s">
        <v>3652</v>
      </c>
      <c r="L1791" s="109" t="s">
        <v>637</v>
      </c>
      <c r="M1791" s="109" t="s">
        <v>650</v>
      </c>
      <c r="N1791" s="108">
        <v>1</v>
      </c>
      <c r="O1791" s="108">
        <v>1</v>
      </c>
      <c r="P1791" s="108">
        <v>1</v>
      </c>
      <c r="Q1791" s="110">
        <v>0</v>
      </c>
      <c r="R1791" s="110">
        <v>0</v>
      </c>
      <c r="S1791" s="110">
        <v>1</v>
      </c>
      <c r="T1791" s="110">
        <v>1</v>
      </c>
      <c r="U1791" s="110">
        <v>1</v>
      </c>
      <c r="V1791" s="110">
        <v>0</v>
      </c>
      <c r="W1791" s="112">
        <v>744761.35</v>
      </c>
      <c r="X1791" s="112">
        <v>0</v>
      </c>
      <c r="Y1791" s="112">
        <v>0</v>
      </c>
      <c r="Z1791" s="112">
        <v>0</v>
      </c>
      <c r="AA1791" s="112">
        <v>0</v>
      </c>
      <c r="AB1791" s="112">
        <v>0</v>
      </c>
      <c r="AC1791" s="112">
        <v>0</v>
      </c>
      <c r="AD1791" s="112">
        <v>744761.35</v>
      </c>
      <c r="AE1791" s="150">
        <v>45387</v>
      </c>
      <c r="AF1791" s="150">
        <v>46482</v>
      </c>
      <c r="AG1791" s="113">
        <v>744761.35</v>
      </c>
      <c r="AH1791" s="113">
        <v>2.5972222222222223</v>
      </c>
      <c r="AI1791" s="113">
        <v>3</v>
      </c>
      <c r="AJ1791" s="151">
        <v>8.7499999999999994E-2</v>
      </c>
      <c r="AK1791" s="109" t="s">
        <v>651</v>
      </c>
      <c r="AL1791" s="109" t="s">
        <v>652</v>
      </c>
      <c r="AM1791" s="154">
        <v>0</v>
      </c>
      <c r="AN1791" s="154">
        <v>0</v>
      </c>
      <c r="AO1791" s="154">
        <v>0</v>
      </c>
      <c r="AP1791" s="154">
        <v>0</v>
      </c>
      <c r="AQ1791" s="154">
        <v>0</v>
      </c>
      <c r="AR1791" s="154">
        <v>0</v>
      </c>
      <c r="AS1791" s="154">
        <v>0</v>
      </c>
      <c r="AT1791" s="154">
        <v>0</v>
      </c>
      <c r="AU1791" s="154">
        <v>0</v>
      </c>
      <c r="AV1791" s="154">
        <v>0</v>
      </c>
      <c r="AW1791" s="154">
        <v>0</v>
      </c>
      <c r="AX1791" s="154">
        <v>0</v>
      </c>
      <c r="AY1791" s="154">
        <v>0</v>
      </c>
      <c r="AZ1791" s="154">
        <v>0</v>
      </c>
      <c r="BA1791" s="154">
        <v>0</v>
      </c>
      <c r="BB1791" s="154">
        <v>0</v>
      </c>
      <c r="BC1791" s="22">
        <f t="shared" si="85"/>
        <v>0</v>
      </c>
      <c r="BD1791" s="22">
        <f t="shared" si="90"/>
        <v>0</v>
      </c>
      <c r="BE1791" s="22">
        <f t="shared" si="91"/>
        <v>0</v>
      </c>
    </row>
    <row r="1792" spans="1:57" x14ac:dyDescent="0.3">
      <c r="A1792" s="23" t="s">
        <v>3653</v>
      </c>
      <c r="B1792" s="107" t="s">
        <v>3654</v>
      </c>
      <c r="C1792" s="108">
        <v>1</v>
      </c>
      <c r="D1792" s="108" t="s">
        <v>23</v>
      </c>
      <c r="E1792" s="109" t="s">
        <v>458</v>
      </c>
      <c r="F1792" s="109" t="s">
        <v>635</v>
      </c>
      <c r="G1792" s="109" t="s">
        <v>647</v>
      </c>
      <c r="H1792" s="109" t="s">
        <v>648</v>
      </c>
      <c r="I1792" s="109" t="s">
        <v>636</v>
      </c>
      <c r="J1792" s="109" t="s">
        <v>649</v>
      </c>
      <c r="K1792" s="109" t="s">
        <v>3655</v>
      </c>
      <c r="L1792" s="109" t="s">
        <v>637</v>
      </c>
      <c r="M1792" s="109" t="s">
        <v>650</v>
      </c>
      <c r="N1792" s="108">
        <v>1</v>
      </c>
      <c r="O1792" s="108">
        <v>1</v>
      </c>
      <c r="P1792" s="108">
        <v>1</v>
      </c>
      <c r="Q1792" s="110">
        <v>0</v>
      </c>
      <c r="R1792" s="110">
        <v>0</v>
      </c>
      <c r="S1792" s="110">
        <v>1</v>
      </c>
      <c r="T1792" s="110">
        <v>1</v>
      </c>
      <c r="U1792" s="110">
        <v>1</v>
      </c>
      <c r="V1792" s="110">
        <v>0</v>
      </c>
      <c r="W1792" s="112">
        <v>682048.12</v>
      </c>
      <c r="X1792" s="112">
        <v>0</v>
      </c>
      <c r="Y1792" s="112">
        <v>0</v>
      </c>
      <c r="Z1792" s="112">
        <v>0</v>
      </c>
      <c r="AA1792" s="112">
        <v>0</v>
      </c>
      <c r="AB1792" s="112">
        <v>0</v>
      </c>
      <c r="AC1792" s="112">
        <v>0</v>
      </c>
      <c r="AD1792" s="112">
        <v>682048.12</v>
      </c>
      <c r="AE1792" s="150">
        <v>45387</v>
      </c>
      <c r="AF1792" s="150">
        <v>46482</v>
      </c>
      <c r="AG1792" s="113">
        <v>682048.12093628885</v>
      </c>
      <c r="AH1792" s="113">
        <v>2.5972222222222223</v>
      </c>
      <c r="AI1792" s="113">
        <v>3</v>
      </c>
      <c r="AJ1792" s="151">
        <v>8.7499999999999994E-2</v>
      </c>
      <c r="AK1792" s="109" t="s">
        <v>651</v>
      </c>
      <c r="AL1792" s="109" t="s">
        <v>652</v>
      </c>
      <c r="AM1792" s="154">
        <v>0</v>
      </c>
      <c r="AN1792" s="154">
        <v>0</v>
      </c>
      <c r="AO1792" s="154">
        <v>0</v>
      </c>
      <c r="AP1792" s="154">
        <v>0</v>
      </c>
      <c r="AQ1792" s="154">
        <v>0</v>
      </c>
      <c r="AR1792" s="154">
        <v>0</v>
      </c>
      <c r="AS1792" s="154">
        <v>0</v>
      </c>
      <c r="AT1792" s="154">
        <v>0</v>
      </c>
      <c r="AU1792" s="154">
        <v>0</v>
      </c>
      <c r="AV1792" s="154">
        <v>0</v>
      </c>
      <c r="AW1792" s="154">
        <v>0</v>
      </c>
      <c r="AX1792" s="154">
        <v>0</v>
      </c>
      <c r="AY1792" s="154">
        <v>0</v>
      </c>
      <c r="AZ1792" s="154">
        <v>0</v>
      </c>
      <c r="BA1792" s="154">
        <v>0</v>
      </c>
      <c r="BB1792" s="154">
        <v>0</v>
      </c>
      <c r="BC1792" s="22">
        <f t="shared" si="85"/>
        <v>0</v>
      </c>
      <c r="BD1792" s="22">
        <f t="shared" si="90"/>
        <v>0</v>
      </c>
      <c r="BE1792" s="22">
        <f t="shared" si="91"/>
        <v>0</v>
      </c>
    </row>
    <row r="1793" spans="1:57" x14ac:dyDescent="0.3">
      <c r="A1793" s="23" t="s">
        <v>3656</v>
      </c>
      <c r="B1793" s="107" t="s">
        <v>3657</v>
      </c>
      <c r="C1793" s="108">
        <v>1</v>
      </c>
      <c r="D1793" s="108" t="s">
        <v>23</v>
      </c>
      <c r="E1793" s="109" t="s">
        <v>458</v>
      </c>
      <c r="F1793" s="109" t="s">
        <v>635</v>
      </c>
      <c r="G1793" s="109" t="s">
        <v>647</v>
      </c>
      <c r="H1793" s="109" t="s">
        <v>648</v>
      </c>
      <c r="I1793" s="109" t="s">
        <v>636</v>
      </c>
      <c r="J1793" s="109" t="s">
        <v>649</v>
      </c>
      <c r="K1793" s="109" t="s">
        <v>3655</v>
      </c>
      <c r="L1793" s="109" t="s">
        <v>637</v>
      </c>
      <c r="M1793" s="109" t="s">
        <v>650</v>
      </c>
      <c r="N1793" s="108">
        <v>1</v>
      </c>
      <c r="O1793" s="108">
        <v>1</v>
      </c>
      <c r="P1793" s="108">
        <v>1</v>
      </c>
      <c r="Q1793" s="110">
        <v>0</v>
      </c>
      <c r="R1793" s="110">
        <v>0</v>
      </c>
      <c r="S1793" s="110">
        <v>1</v>
      </c>
      <c r="T1793" s="110">
        <v>1</v>
      </c>
      <c r="U1793" s="110">
        <v>1</v>
      </c>
      <c r="V1793" s="110">
        <v>0</v>
      </c>
      <c r="W1793" s="112">
        <v>325675.95</v>
      </c>
      <c r="X1793" s="112">
        <v>0</v>
      </c>
      <c r="Y1793" s="112">
        <v>27139.66</v>
      </c>
      <c r="Z1793" s="112">
        <v>1329.84</v>
      </c>
      <c r="AA1793" s="112">
        <v>0</v>
      </c>
      <c r="AB1793" s="112">
        <v>0</v>
      </c>
      <c r="AC1793" s="112">
        <v>0</v>
      </c>
      <c r="AD1793" s="112">
        <v>298536.29000000004</v>
      </c>
      <c r="AE1793" s="150">
        <v>45477</v>
      </c>
      <c r="AF1793" s="150">
        <v>45842</v>
      </c>
      <c r="AG1793" s="113">
        <v>325675.95</v>
      </c>
      <c r="AH1793" s="113">
        <v>0.84444444444444444</v>
      </c>
      <c r="AI1793" s="113">
        <v>1</v>
      </c>
      <c r="AJ1793" s="151">
        <v>4.9000000000000002E-2</v>
      </c>
      <c r="AK1793" s="109" t="s">
        <v>651</v>
      </c>
      <c r="AL1793" s="109" t="s">
        <v>652</v>
      </c>
      <c r="AM1793" s="154">
        <v>27139.66</v>
      </c>
      <c r="AN1793" s="154">
        <v>27139.66</v>
      </c>
      <c r="AO1793" s="154">
        <v>27139.66</v>
      </c>
      <c r="AP1793" s="154">
        <v>27139.66</v>
      </c>
      <c r="AQ1793" s="154">
        <v>27139.66</v>
      </c>
      <c r="AR1793" s="154">
        <v>27139.66</v>
      </c>
      <c r="AS1793" s="154">
        <v>27139.66</v>
      </c>
      <c r="AT1793" s="154">
        <v>27139.66</v>
      </c>
      <c r="AU1793" s="154">
        <v>27139.66</v>
      </c>
      <c r="AV1793" s="154">
        <v>27139.66</v>
      </c>
      <c r="AW1793" s="154">
        <v>27139.66</v>
      </c>
      <c r="AX1793" s="154">
        <v>0</v>
      </c>
      <c r="AY1793" s="154">
        <v>0</v>
      </c>
      <c r="AZ1793" s="154">
        <v>0</v>
      </c>
      <c r="BA1793" s="154">
        <v>0</v>
      </c>
      <c r="BB1793" s="154">
        <v>0</v>
      </c>
      <c r="BC1793" s="22">
        <f t="shared" si="85"/>
        <v>108558.64</v>
      </c>
      <c r="BD1793" s="22">
        <f t="shared" si="90"/>
        <v>189977.62</v>
      </c>
      <c r="BE1793" s="22">
        <f t="shared" si="91"/>
        <v>298536.26</v>
      </c>
    </row>
    <row r="1794" spans="1:57" x14ac:dyDescent="0.3">
      <c r="A1794" s="23" t="s">
        <v>3658</v>
      </c>
      <c r="B1794" s="107" t="s">
        <v>3659</v>
      </c>
      <c r="C1794" s="108">
        <v>1</v>
      </c>
      <c r="D1794" s="108" t="s">
        <v>23</v>
      </c>
      <c r="E1794" s="109" t="s">
        <v>458</v>
      </c>
      <c r="F1794" s="109" t="s">
        <v>635</v>
      </c>
      <c r="G1794" s="109" t="s">
        <v>647</v>
      </c>
      <c r="H1794" s="109" t="s">
        <v>648</v>
      </c>
      <c r="I1794" s="109" t="s">
        <v>636</v>
      </c>
      <c r="J1794" s="109" t="s">
        <v>649</v>
      </c>
      <c r="K1794" s="109" t="s">
        <v>3660</v>
      </c>
      <c r="L1794" s="109" t="s">
        <v>637</v>
      </c>
      <c r="M1794" s="109" t="s">
        <v>650</v>
      </c>
      <c r="N1794" s="108">
        <v>1</v>
      </c>
      <c r="O1794" s="108">
        <v>1</v>
      </c>
      <c r="P1794" s="108">
        <v>1</v>
      </c>
      <c r="Q1794" s="110">
        <v>0</v>
      </c>
      <c r="R1794" s="110">
        <v>0</v>
      </c>
      <c r="S1794" s="110">
        <v>1</v>
      </c>
      <c r="T1794" s="110">
        <v>1</v>
      </c>
      <c r="U1794" s="110">
        <v>1</v>
      </c>
      <c r="V1794" s="110">
        <v>0</v>
      </c>
      <c r="W1794" s="112">
        <v>1209796.04</v>
      </c>
      <c r="X1794" s="112">
        <v>0</v>
      </c>
      <c r="Y1794" s="112">
        <v>0</v>
      </c>
      <c r="Z1794" s="112">
        <v>0</v>
      </c>
      <c r="AA1794" s="112">
        <v>0</v>
      </c>
      <c r="AB1794" s="112">
        <v>0</v>
      </c>
      <c r="AC1794" s="112">
        <v>0</v>
      </c>
      <c r="AD1794" s="112">
        <v>1209796.04</v>
      </c>
      <c r="AE1794" s="150">
        <v>45387</v>
      </c>
      <c r="AF1794" s="150">
        <v>46482</v>
      </c>
      <c r="AG1794" s="113">
        <v>1209796.04</v>
      </c>
      <c r="AH1794" s="113">
        <v>2.5972222222222223</v>
      </c>
      <c r="AI1794" s="113">
        <v>3</v>
      </c>
      <c r="AJ1794" s="151">
        <v>8.7499999999999994E-2</v>
      </c>
      <c r="AK1794" s="109" t="s">
        <v>651</v>
      </c>
      <c r="AL1794" s="109" t="s">
        <v>652</v>
      </c>
      <c r="AM1794" s="154">
        <v>0</v>
      </c>
      <c r="AN1794" s="154">
        <v>0</v>
      </c>
      <c r="AO1794" s="154">
        <v>0</v>
      </c>
      <c r="AP1794" s="154">
        <v>0</v>
      </c>
      <c r="AQ1794" s="154">
        <v>0</v>
      </c>
      <c r="AR1794" s="154">
        <v>0</v>
      </c>
      <c r="AS1794" s="154">
        <v>0</v>
      </c>
      <c r="AT1794" s="154">
        <v>0</v>
      </c>
      <c r="AU1794" s="154">
        <v>0</v>
      </c>
      <c r="AV1794" s="154">
        <v>0</v>
      </c>
      <c r="AW1794" s="154">
        <v>0</v>
      </c>
      <c r="AX1794" s="154">
        <v>0</v>
      </c>
      <c r="AY1794" s="154">
        <v>0</v>
      </c>
      <c r="AZ1794" s="154">
        <v>0</v>
      </c>
      <c r="BA1794" s="154">
        <v>0</v>
      </c>
      <c r="BB1794" s="154">
        <v>0</v>
      </c>
      <c r="BC1794" s="22">
        <f t="shared" si="85"/>
        <v>0</v>
      </c>
      <c r="BD1794" s="22">
        <f t="shared" si="90"/>
        <v>0</v>
      </c>
      <c r="BE1794" s="22">
        <f t="shared" si="91"/>
        <v>0</v>
      </c>
    </row>
    <row r="1795" spans="1:57" x14ac:dyDescent="0.3">
      <c r="A1795" s="23" t="s">
        <v>3661</v>
      </c>
      <c r="B1795" s="107" t="s">
        <v>3662</v>
      </c>
      <c r="C1795" s="108">
        <v>1</v>
      </c>
      <c r="D1795" s="108" t="s">
        <v>23</v>
      </c>
      <c r="E1795" s="109" t="s">
        <v>458</v>
      </c>
      <c r="F1795" s="109" t="s">
        <v>635</v>
      </c>
      <c r="G1795" s="109" t="s">
        <v>647</v>
      </c>
      <c r="H1795" s="109" t="s">
        <v>648</v>
      </c>
      <c r="I1795" s="109" t="s">
        <v>636</v>
      </c>
      <c r="J1795" s="109" t="s">
        <v>649</v>
      </c>
      <c r="K1795" s="109" t="s">
        <v>3660</v>
      </c>
      <c r="L1795" s="109" t="s">
        <v>637</v>
      </c>
      <c r="M1795" s="109" t="s">
        <v>650</v>
      </c>
      <c r="N1795" s="108">
        <v>1</v>
      </c>
      <c r="O1795" s="108">
        <v>1</v>
      </c>
      <c r="P1795" s="108">
        <v>1</v>
      </c>
      <c r="Q1795" s="110">
        <v>0</v>
      </c>
      <c r="R1795" s="110">
        <v>0</v>
      </c>
      <c r="S1795" s="110">
        <v>1</v>
      </c>
      <c r="T1795" s="110">
        <v>1</v>
      </c>
      <c r="U1795" s="110">
        <v>1</v>
      </c>
      <c r="V1795" s="110">
        <v>0</v>
      </c>
      <c r="W1795" s="112">
        <v>123481.48</v>
      </c>
      <c r="X1795" s="112">
        <v>0</v>
      </c>
      <c r="Y1795" s="112">
        <v>10290.120000000001</v>
      </c>
      <c r="Z1795" s="112">
        <v>504.22</v>
      </c>
      <c r="AA1795" s="112">
        <v>0</v>
      </c>
      <c r="AB1795" s="112">
        <v>0</v>
      </c>
      <c r="AC1795" s="112">
        <v>0</v>
      </c>
      <c r="AD1795" s="112">
        <v>113191.36</v>
      </c>
      <c r="AE1795" s="150">
        <v>45477</v>
      </c>
      <c r="AF1795" s="150">
        <v>45842</v>
      </c>
      <c r="AG1795" s="113">
        <v>123481.48000000001</v>
      </c>
      <c r="AH1795" s="113">
        <v>0.84444444444444444</v>
      </c>
      <c r="AI1795" s="113">
        <v>1</v>
      </c>
      <c r="AJ1795" s="151">
        <v>4.9000000000000002E-2</v>
      </c>
      <c r="AK1795" s="109" t="s">
        <v>651</v>
      </c>
      <c r="AL1795" s="109" t="s">
        <v>652</v>
      </c>
      <c r="AM1795" s="154">
        <v>10290.120000000001</v>
      </c>
      <c r="AN1795" s="154">
        <v>10290.120000000001</v>
      </c>
      <c r="AO1795" s="154">
        <v>10290.120000000001</v>
      </c>
      <c r="AP1795" s="154">
        <v>10290.120000000001</v>
      </c>
      <c r="AQ1795" s="154">
        <v>10290.120000000001</v>
      </c>
      <c r="AR1795" s="154">
        <v>10290.120000000001</v>
      </c>
      <c r="AS1795" s="154">
        <v>10290.120000000001</v>
      </c>
      <c r="AT1795" s="154">
        <v>10290.120000000001</v>
      </c>
      <c r="AU1795" s="154">
        <v>10290.120000000001</v>
      </c>
      <c r="AV1795" s="154">
        <v>10290.120000000001</v>
      </c>
      <c r="AW1795" s="154">
        <v>10290.120000000001</v>
      </c>
      <c r="AX1795" s="154">
        <v>0</v>
      </c>
      <c r="AY1795" s="154">
        <v>0</v>
      </c>
      <c r="AZ1795" s="154">
        <v>0</v>
      </c>
      <c r="BA1795" s="154">
        <v>0</v>
      </c>
      <c r="BB1795" s="154">
        <v>0</v>
      </c>
      <c r="BC1795" s="22">
        <f t="shared" ref="BC1795:BC1848" si="92">SUM(AM1795:AP1795)</f>
        <v>41160.480000000003</v>
      </c>
      <c r="BD1795" s="22">
        <f t="shared" si="90"/>
        <v>72030.840000000011</v>
      </c>
      <c r="BE1795" s="22">
        <f t="shared" si="91"/>
        <v>113191.32</v>
      </c>
    </row>
    <row r="1796" spans="1:57" x14ac:dyDescent="0.3">
      <c r="A1796" s="23" t="s">
        <v>3663</v>
      </c>
      <c r="B1796" s="107" t="s">
        <v>3664</v>
      </c>
      <c r="C1796" s="108">
        <v>1</v>
      </c>
      <c r="D1796" s="108" t="s">
        <v>23</v>
      </c>
      <c r="E1796" s="109" t="s">
        <v>458</v>
      </c>
      <c r="F1796" s="109" t="s">
        <v>635</v>
      </c>
      <c r="G1796" s="109" t="s">
        <v>55</v>
      </c>
      <c r="H1796" s="109" t="s">
        <v>648</v>
      </c>
      <c r="I1796" s="109" t="s">
        <v>636</v>
      </c>
      <c r="J1796" s="109" t="s">
        <v>649</v>
      </c>
      <c r="K1796" s="109" t="s">
        <v>583</v>
      </c>
      <c r="L1796" s="109" t="s">
        <v>637</v>
      </c>
      <c r="M1796" s="109" t="s">
        <v>650</v>
      </c>
      <c r="N1796" s="108">
        <v>1</v>
      </c>
      <c r="O1796" s="108">
        <v>1</v>
      </c>
      <c r="P1796" s="108">
        <v>1</v>
      </c>
      <c r="Q1796" s="110">
        <v>0</v>
      </c>
      <c r="R1796" s="110">
        <v>0</v>
      </c>
      <c r="S1796" s="110">
        <v>1</v>
      </c>
      <c r="T1796" s="110">
        <v>1</v>
      </c>
      <c r="U1796" s="110">
        <v>1</v>
      </c>
      <c r="V1796" s="110">
        <v>0</v>
      </c>
      <c r="W1796" s="112">
        <v>200000000</v>
      </c>
      <c r="X1796" s="112">
        <v>0</v>
      </c>
      <c r="Y1796" s="112">
        <v>0</v>
      </c>
      <c r="Z1796" s="112">
        <v>0</v>
      </c>
      <c r="AA1796" s="112">
        <v>0</v>
      </c>
      <c r="AB1796" s="112">
        <v>0</v>
      </c>
      <c r="AC1796" s="112">
        <v>0</v>
      </c>
      <c r="AD1796" s="112">
        <v>200000000</v>
      </c>
      <c r="AE1796" s="150">
        <v>45425</v>
      </c>
      <c r="AF1796" s="150">
        <v>47251</v>
      </c>
      <c r="AG1796" s="113">
        <v>200000000</v>
      </c>
      <c r="AH1796" s="113">
        <v>4.7027777777777775</v>
      </c>
      <c r="AI1796" s="113">
        <v>5</v>
      </c>
      <c r="AJ1796" s="151">
        <v>9.2499999999999999E-2</v>
      </c>
      <c r="AK1796" s="109" t="s">
        <v>651</v>
      </c>
      <c r="AL1796" s="109" t="s">
        <v>652</v>
      </c>
      <c r="AM1796" s="154">
        <v>0</v>
      </c>
      <c r="AN1796" s="154">
        <v>0</v>
      </c>
      <c r="AO1796" s="154">
        <v>0</v>
      </c>
      <c r="AP1796" s="154">
        <v>0</v>
      </c>
      <c r="AQ1796" s="154">
        <v>0</v>
      </c>
      <c r="AR1796" s="154">
        <v>0</v>
      </c>
      <c r="AS1796" s="154">
        <v>0</v>
      </c>
      <c r="AT1796" s="154">
        <v>0</v>
      </c>
      <c r="AU1796" s="154">
        <v>0</v>
      </c>
      <c r="AV1796" s="154">
        <v>0</v>
      </c>
      <c r="AW1796" s="154">
        <v>0</v>
      </c>
      <c r="AX1796" s="154">
        <v>0</v>
      </c>
      <c r="AY1796" s="154">
        <v>0</v>
      </c>
      <c r="AZ1796" s="154">
        <v>0</v>
      </c>
      <c r="BA1796" s="154">
        <v>0</v>
      </c>
      <c r="BB1796" s="154">
        <v>0</v>
      </c>
      <c r="BC1796" s="22">
        <f t="shared" si="92"/>
        <v>0</v>
      </c>
      <c r="BD1796" s="22">
        <f t="shared" si="90"/>
        <v>0</v>
      </c>
      <c r="BE1796" s="22">
        <f t="shared" si="91"/>
        <v>0</v>
      </c>
    </row>
    <row r="1797" spans="1:57" x14ac:dyDescent="0.3">
      <c r="A1797" s="23" t="s">
        <v>3665</v>
      </c>
      <c r="B1797" s="107" t="s">
        <v>3666</v>
      </c>
      <c r="C1797" s="108">
        <v>1</v>
      </c>
      <c r="D1797" s="108" t="s">
        <v>23</v>
      </c>
      <c r="E1797" s="109" t="s">
        <v>458</v>
      </c>
      <c r="F1797" s="109" t="s">
        <v>635</v>
      </c>
      <c r="G1797" s="109" t="s">
        <v>655</v>
      </c>
      <c r="H1797" s="109" t="s">
        <v>656</v>
      </c>
      <c r="I1797" s="109" t="s">
        <v>657</v>
      </c>
      <c r="J1797" s="109" t="s">
        <v>658</v>
      </c>
      <c r="K1797" s="109" t="s">
        <v>471</v>
      </c>
      <c r="L1797" s="109" t="s">
        <v>637</v>
      </c>
      <c r="M1797" s="109" t="s">
        <v>650</v>
      </c>
      <c r="N1797" s="108">
        <v>1</v>
      </c>
      <c r="O1797" s="108">
        <v>1</v>
      </c>
      <c r="P1797" s="108">
        <v>1</v>
      </c>
      <c r="Q1797" s="110">
        <v>1</v>
      </c>
      <c r="R1797" s="110">
        <v>1</v>
      </c>
      <c r="S1797" s="110">
        <v>1</v>
      </c>
      <c r="T1797" s="110">
        <v>0</v>
      </c>
      <c r="U1797" s="110">
        <v>0</v>
      </c>
      <c r="V1797" s="110">
        <v>0</v>
      </c>
      <c r="W1797" s="112">
        <v>15700000</v>
      </c>
      <c r="X1797" s="112">
        <v>0</v>
      </c>
      <c r="Y1797" s="112">
        <v>0</v>
      </c>
      <c r="Z1797" s="112">
        <v>0</v>
      </c>
      <c r="AA1797" s="112">
        <v>0</v>
      </c>
      <c r="AB1797" s="112">
        <v>0</v>
      </c>
      <c r="AC1797" s="112">
        <v>0</v>
      </c>
      <c r="AD1797" s="112">
        <v>15700000</v>
      </c>
      <c r="AE1797" s="150">
        <v>45376</v>
      </c>
      <c r="AF1797" s="150">
        <v>46471</v>
      </c>
      <c r="AG1797" s="113">
        <v>15700000</v>
      </c>
      <c r="AH1797" s="113">
        <v>2.5694444444444446</v>
      </c>
      <c r="AI1797" s="113">
        <v>3</v>
      </c>
      <c r="AJ1797" s="151">
        <v>8.7499999999999994E-2</v>
      </c>
      <c r="AK1797" s="109" t="s">
        <v>651</v>
      </c>
      <c r="AL1797" s="109" t="s">
        <v>652</v>
      </c>
      <c r="AM1797" s="154">
        <v>0</v>
      </c>
      <c r="AN1797" s="154">
        <v>0</v>
      </c>
      <c r="AO1797" s="154">
        <v>0</v>
      </c>
      <c r="AP1797" s="154">
        <v>0</v>
      </c>
      <c r="AQ1797" s="154">
        <v>0</v>
      </c>
      <c r="AR1797" s="154">
        <v>0</v>
      </c>
      <c r="AS1797" s="154">
        <v>0</v>
      </c>
      <c r="AT1797" s="154">
        <v>0</v>
      </c>
      <c r="AU1797" s="154">
        <v>0</v>
      </c>
      <c r="AV1797" s="154">
        <v>0</v>
      </c>
      <c r="AW1797" s="154">
        <v>0</v>
      </c>
      <c r="AX1797" s="154">
        <v>0</v>
      </c>
      <c r="AY1797" s="154">
        <v>0</v>
      </c>
      <c r="AZ1797" s="154">
        <v>0</v>
      </c>
      <c r="BA1797" s="154">
        <v>0</v>
      </c>
      <c r="BB1797" s="154">
        <v>0</v>
      </c>
      <c r="BC1797" s="22">
        <f t="shared" si="92"/>
        <v>0</v>
      </c>
      <c r="BD1797" s="22">
        <f t="shared" si="90"/>
        <v>0</v>
      </c>
      <c r="BE1797" s="22">
        <f t="shared" si="91"/>
        <v>0</v>
      </c>
    </row>
    <row r="1798" spans="1:57" x14ac:dyDescent="0.3">
      <c r="A1798" s="23" t="s">
        <v>3667</v>
      </c>
      <c r="B1798" s="107" t="s">
        <v>3668</v>
      </c>
      <c r="C1798" s="108">
        <v>1</v>
      </c>
      <c r="D1798" s="108" t="s">
        <v>23</v>
      </c>
      <c r="E1798" s="109" t="s">
        <v>458</v>
      </c>
      <c r="F1798" s="109" t="s">
        <v>635</v>
      </c>
      <c r="G1798" s="109" t="s">
        <v>655</v>
      </c>
      <c r="H1798" s="109" t="s">
        <v>656</v>
      </c>
      <c r="I1798" s="109" t="s">
        <v>657</v>
      </c>
      <c r="J1798" s="109" t="s">
        <v>658</v>
      </c>
      <c r="K1798" s="109" t="s">
        <v>471</v>
      </c>
      <c r="L1798" s="109" t="s">
        <v>637</v>
      </c>
      <c r="M1798" s="109" t="s">
        <v>650</v>
      </c>
      <c r="N1798" s="108">
        <v>1</v>
      </c>
      <c r="O1798" s="108">
        <v>1</v>
      </c>
      <c r="P1798" s="108">
        <v>1</v>
      </c>
      <c r="Q1798" s="110">
        <v>1</v>
      </c>
      <c r="R1798" s="110">
        <v>1</v>
      </c>
      <c r="S1798" s="110">
        <v>1</v>
      </c>
      <c r="T1798" s="110">
        <v>0</v>
      </c>
      <c r="U1798" s="110">
        <v>0</v>
      </c>
      <c r="V1798" s="110">
        <v>0</v>
      </c>
      <c r="W1798" s="112">
        <v>5000000</v>
      </c>
      <c r="X1798" s="112">
        <v>0</v>
      </c>
      <c r="Y1798" s="112">
        <v>0</v>
      </c>
      <c r="Z1798" s="112">
        <v>0</v>
      </c>
      <c r="AA1798" s="112">
        <v>0</v>
      </c>
      <c r="AB1798" s="112">
        <v>0</v>
      </c>
      <c r="AC1798" s="112">
        <v>0</v>
      </c>
      <c r="AD1798" s="112">
        <v>5000000</v>
      </c>
      <c r="AE1798" s="150">
        <v>45376</v>
      </c>
      <c r="AF1798" s="150">
        <v>46471</v>
      </c>
      <c r="AG1798" s="113">
        <v>5000000</v>
      </c>
      <c r="AH1798" s="113">
        <v>2.5694444444444446</v>
      </c>
      <c r="AI1798" s="113">
        <v>3</v>
      </c>
      <c r="AJ1798" s="151">
        <v>8.7499999999999994E-2</v>
      </c>
      <c r="AK1798" s="109" t="s">
        <v>651</v>
      </c>
      <c r="AL1798" s="109" t="s">
        <v>652</v>
      </c>
      <c r="AM1798" s="154">
        <v>0</v>
      </c>
      <c r="AN1798" s="154">
        <v>0</v>
      </c>
      <c r="AO1798" s="154">
        <v>0</v>
      </c>
      <c r="AP1798" s="154">
        <v>0</v>
      </c>
      <c r="AQ1798" s="154">
        <v>0</v>
      </c>
      <c r="AR1798" s="154">
        <v>0</v>
      </c>
      <c r="AS1798" s="154">
        <v>0</v>
      </c>
      <c r="AT1798" s="154">
        <v>0</v>
      </c>
      <c r="AU1798" s="154">
        <v>0</v>
      </c>
      <c r="AV1798" s="154">
        <v>0</v>
      </c>
      <c r="AW1798" s="154">
        <v>0</v>
      </c>
      <c r="AX1798" s="154">
        <v>0</v>
      </c>
      <c r="AY1798" s="154">
        <v>0</v>
      </c>
      <c r="AZ1798" s="154">
        <v>0</v>
      </c>
      <c r="BA1798" s="154">
        <v>0</v>
      </c>
      <c r="BB1798" s="154">
        <v>0</v>
      </c>
      <c r="BC1798" s="22">
        <f t="shared" si="92"/>
        <v>0</v>
      </c>
      <c r="BD1798" s="22">
        <f t="shared" si="90"/>
        <v>0</v>
      </c>
      <c r="BE1798" s="22">
        <f t="shared" si="91"/>
        <v>0</v>
      </c>
    </row>
    <row r="1799" spans="1:57" x14ac:dyDescent="0.3">
      <c r="A1799" s="23" t="s">
        <v>3669</v>
      </c>
      <c r="B1799" s="107" t="s">
        <v>3670</v>
      </c>
      <c r="C1799" s="108">
        <v>1</v>
      </c>
      <c r="D1799" s="108" t="s">
        <v>23</v>
      </c>
      <c r="E1799" s="109" t="s">
        <v>458</v>
      </c>
      <c r="F1799" s="109" t="s">
        <v>635</v>
      </c>
      <c r="G1799" s="109" t="s">
        <v>655</v>
      </c>
      <c r="H1799" s="109" t="s">
        <v>656</v>
      </c>
      <c r="I1799" s="109" t="s">
        <v>657</v>
      </c>
      <c r="J1799" s="109" t="s">
        <v>658</v>
      </c>
      <c r="K1799" s="109" t="s">
        <v>471</v>
      </c>
      <c r="L1799" s="109" t="s">
        <v>637</v>
      </c>
      <c r="M1799" s="109" t="s">
        <v>650</v>
      </c>
      <c r="N1799" s="108">
        <v>1</v>
      </c>
      <c r="O1799" s="108">
        <v>1</v>
      </c>
      <c r="P1799" s="108">
        <v>1</v>
      </c>
      <c r="Q1799" s="110">
        <v>1</v>
      </c>
      <c r="R1799" s="110">
        <v>1</v>
      </c>
      <c r="S1799" s="110">
        <v>1</v>
      </c>
      <c r="T1799" s="110">
        <v>0</v>
      </c>
      <c r="U1799" s="110">
        <v>0</v>
      </c>
      <c r="V1799" s="110">
        <v>0</v>
      </c>
      <c r="W1799" s="112">
        <v>3114570.55</v>
      </c>
      <c r="X1799" s="112">
        <v>0</v>
      </c>
      <c r="Y1799" s="112">
        <v>0</v>
      </c>
      <c r="Z1799" s="112">
        <v>0</v>
      </c>
      <c r="AA1799" s="112">
        <v>0</v>
      </c>
      <c r="AB1799" s="112">
        <v>0</v>
      </c>
      <c r="AC1799" s="112">
        <v>0</v>
      </c>
      <c r="AD1799" s="112">
        <v>3114570.55</v>
      </c>
      <c r="AE1799" s="150">
        <v>45372</v>
      </c>
      <c r="AF1799" s="150">
        <v>45737</v>
      </c>
      <c r="AG1799" s="113">
        <v>3114570.55</v>
      </c>
      <c r="AH1799" s="113">
        <v>0.55833333333333335</v>
      </c>
      <c r="AI1799" s="113">
        <v>1</v>
      </c>
      <c r="AJ1799" s="151">
        <v>4.9000000000000002E-2</v>
      </c>
      <c r="AK1799" s="109" t="s">
        <v>651</v>
      </c>
      <c r="AL1799" s="109" t="s">
        <v>652</v>
      </c>
      <c r="AM1799" s="154">
        <v>0</v>
      </c>
      <c r="AN1799" s="154">
        <v>0</v>
      </c>
      <c r="AO1799" s="154">
        <v>0</v>
      </c>
      <c r="AP1799" s="154">
        <v>0</v>
      </c>
      <c r="AQ1799" s="154">
        <v>0</v>
      </c>
      <c r="AR1799" s="154">
        <v>0</v>
      </c>
      <c r="AS1799" s="154">
        <v>3114570.55</v>
      </c>
      <c r="AT1799" s="154">
        <v>0</v>
      </c>
      <c r="AU1799" s="154">
        <v>0</v>
      </c>
      <c r="AV1799" s="154">
        <v>0</v>
      </c>
      <c r="AW1799" s="154">
        <v>0</v>
      </c>
      <c r="AX1799" s="154">
        <v>0</v>
      </c>
      <c r="AY1799" s="154">
        <v>0</v>
      </c>
      <c r="AZ1799" s="154">
        <v>0</v>
      </c>
      <c r="BA1799" s="154">
        <v>0</v>
      </c>
      <c r="BB1799" s="154">
        <v>0</v>
      </c>
      <c r="BC1799" s="22">
        <f t="shared" si="92"/>
        <v>0</v>
      </c>
      <c r="BD1799" s="22">
        <f t="shared" si="90"/>
        <v>3114570.55</v>
      </c>
      <c r="BE1799" s="22">
        <f t="shared" si="91"/>
        <v>3114570.55</v>
      </c>
    </row>
    <row r="1800" spans="1:57" x14ac:dyDescent="0.3">
      <c r="A1800" s="23" t="s">
        <v>3671</v>
      </c>
      <c r="B1800" s="107" t="s">
        <v>3672</v>
      </c>
      <c r="C1800" s="108">
        <v>1</v>
      </c>
      <c r="D1800" s="108" t="s">
        <v>23</v>
      </c>
      <c r="E1800" s="109" t="s">
        <v>458</v>
      </c>
      <c r="F1800" s="109" t="s">
        <v>635</v>
      </c>
      <c r="G1800" s="109" t="s">
        <v>655</v>
      </c>
      <c r="H1800" s="109" t="s">
        <v>656</v>
      </c>
      <c r="I1800" s="109" t="s">
        <v>657</v>
      </c>
      <c r="J1800" s="109" t="s">
        <v>658</v>
      </c>
      <c r="K1800" s="109" t="s">
        <v>471</v>
      </c>
      <c r="L1800" s="109" t="s">
        <v>637</v>
      </c>
      <c r="M1800" s="109" t="s">
        <v>650</v>
      </c>
      <c r="N1800" s="108">
        <v>1</v>
      </c>
      <c r="O1800" s="108">
        <v>1</v>
      </c>
      <c r="P1800" s="108">
        <v>1</v>
      </c>
      <c r="Q1800" s="110">
        <v>1</v>
      </c>
      <c r="R1800" s="110">
        <v>1</v>
      </c>
      <c r="S1800" s="110">
        <v>1</v>
      </c>
      <c r="T1800" s="110">
        <v>0</v>
      </c>
      <c r="U1800" s="110">
        <v>0</v>
      </c>
      <c r="V1800" s="110">
        <v>0</v>
      </c>
      <c r="W1800" s="112">
        <v>20863105.66</v>
      </c>
      <c r="X1800" s="112">
        <v>0</v>
      </c>
      <c r="Y1800" s="112">
        <v>0</v>
      </c>
      <c r="Z1800" s="112">
        <v>0</v>
      </c>
      <c r="AA1800" s="112">
        <v>0</v>
      </c>
      <c r="AB1800" s="112">
        <v>0</v>
      </c>
      <c r="AC1800" s="112">
        <v>0</v>
      </c>
      <c r="AD1800" s="112">
        <v>20863105.66</v>
      </c>
      <c r="AE1800" s="150">
        <v>45485</v>
      </c>
      <c r="AF1800" s="150">
        <v>46580</v>
      </c>
      <c r="AG1800" s="113">
        <v>20863105.66</v>
      </c>
      <c r="AH1800" s="113">
        <v>2.8666666666666667</v>
      </c>
      <c r="AI1800" s="113">
        <v>3</v>
      </c>
      <c r="AJ1800" s="151">
        <v>8.7499999999999994E-2</v>
      </c>
      <c r="AK1800" s="109" t="s">
        <v>651</v>
      </c>
      <c r="AL1800" s="109" t="s">
        <v>652</v>
      </c>
      <c r="AM1800" s="154">
        <v>0</v>
      </c>
      <c r="AN1800" s="154">
        <v>0</v>
      </c>
      <c r="AO1800" s="154">
        <v>0</v>
      </c>
      <c r="AP1800" s="154">
        <v>0</v>
      </c>
      <c r="AQ1800" s="154">
        <v>0</v>
      </c>
      <c r="AR1800" s="154">
        <v>0</v>
      </c>
      <c r="AS1800" s="154">
        <v>0</v>
      </c>
      <c r="AT1800" s="154">
        <v>0</v>
      </c>
      <c r="AU1800" s="154">
        <v>0</v>
      </c>
      <c r="AV1800" s="154">
        <v>0</v>
      </c>
      <c r="AW1800" s="154">
        <v>0</v>
      </c>
      <c r="AX1800" s="154">
        <v>0</v>
      </c>
      <c r="AY1800" s="154">
        <v>0</v>
      </c>
      <c r="AZ1800" s="154">
        <v>0</v>
      </c>
      <c r="BA1800" s="154">
        <v>0</v>
      </c>
      <c r="BB1800" s="154">
        <v>0</v>
      </c>
      <c r="BC1800" s="22">
        <f t="shared" si="92"/>
        <v>0</v>
      </c>
      <c r="BD1800" s="22">
        <f t="shared" si="90"/>
        <v>0</v>
      </c>
      <c r="BE1800" s="22">
        <f t="shared" si="91"/>
        <v>0</v>
      </c>
    </row>
    <row r="1801" spans="1:57" x14ac:dyDescent="0.3">
      <c r="A1801" s="23" t="s">
        <v>3673</v>
      </c>
      <c r="B1801" s="107" t="s">
        <v>3674</v>
      </c>
      <c r="C1801" s="108">
        <v>1</v>
      </c>
      <c r="D1801" s="108" t="s">
        <v>23</v>
      </c>
      <c r="E1801" s="109" t="s">
        <v>458</v>
      </c>
      <c r="F1801" s="109" t="s">
        <v>635</v>
      </c>
      <c r="G1801" s="109" t="s">
        <v>655</v>
      </c>
      <c r="H1801" s="109" t="s">
        <v>656</v>
      </c>
      <c r="I1801" s="109" t="s">
        <v>657</v>
      </c>
      <c r="J1801" s="109" t="s">
        <v>658</v>
      </c>
      <c r="K1801" s="109" t="s">
        <v>471</v>
      </c>
      <c r="L1801" s="109" t="s">
        <v>637</v>
      </c>
      <c r="M1801" s="109" t="s">
        <v>650</v>
      </c>
      <c r="N1801" s="108">
        <v>1</v>
      </c>
      <c r="O1801" s="108">
        <v>1</v>
      </c>
      <c r="P1801" s="108">
        <v>1</v>
      </c>
      <c r="Q1801" s="110">
        <v>1</v>
      </c>
      <c r="R1801" s="110">
        <v>1</v>
      </c>
      <c r="S1801" s="110">
        <v>1</v>
      </c>
      <c r="T1801" s="110">
        <v>0</v>
      </c>
      <c r="U1801" s="110">
        <v>0</v>
      </c>
      <c r="V1801" s="110">
        <v>0</v>
      </c>
      <c r="W1801" s="112">
        <v>5000000</v>
      </c>
      <c r="X1801" s="112">
        <v>0</v>
      </c>
      <c r="Y1801" s="112">
        <v>0</v>
      </c>
      <c r="Z1801" s="112">
        <v>0</v>
      </c>
      <c r="AA1801" s="112">
        <v>0</v>
      </c>
      <c r="AB1801" s="112">
        <v>0</v>
      </c>
      <c r="AC1801" s="112">
        <v>0</v>
      </c>
      <c r="AD1801" s="112">
        <v>5000000</v>
      </c>
      <c r="AE1801" s="150">
        <v>45376</v>
      </c>
      <c r="AF1801" s="150">
        <v>46471</v>
      </c>
      <c r="AG1801" s="113">
        <v>5000000</v>
      </c>
      <c r="AH1801" s="113">
        <v>2.5694444444444446</v>
      </c>
      <c r="AI1801" s="113">
        <v>3</v>
      </c>
      <c r="AJ1801" s="151">
        <v>8.7499999999999994E-2</v>
      </c>
      <c r="AK1801" s="109" t="s">
        <v>651</v>
      </c>
      <c r="AL1801" s="109" t="s">
        <v>652</v>
      </c>
      <c r="AM1801" s="154">
        <v>0</v>
      </c>
      <c r="AN1801" s="154">
        <v>0</v>
      </c>
      <c r="AO1801" s="154">
        <v>0</v>
      </c>
      <c r="AP1801" s="154">
        <v>0</v>
      </c>
      <c r="AQ1801" s="154">
        <v>0</v>
      </c>
      <c r="AR1801" s="154">
        <v>0</v>
      </c>
      <c r="AS1801" s="154">
        <v>0</v>
      </c>
      <c r="AT1801" s="154">
        <v>0</v>
      </c>
      <c r="AU1801" s="154">
        <v>0</v>
      </c>
      <c r="AV1801" s="154">
        <v>0</v>
      </c>
      <c r="AW1801" s="154">
        <v>0</v>
      </c>
      <c r="AX1801" s="154">
        <v>0</v>
      </c>
      <c r="AY1801" s="154">
        <v>0</v>
      </c>
      <c r="AZ1801" s="154">
        <v>0</v>
      </c>
      <c r="BA1801" s="154">
        <v>0</v>
      </c>
      <c r="BB1801" s="154">
        <v>0</v>
      </c>
      <c r="BC1801" s="22">
        <f t="shared" si="92"/>
        <v>0</v>
      </c>
      <c r="BD1801" s="22">
        <f t="shared" si="90"/>
        <v>0</v>
      </c>
      <c r="BE1801" s="22">
        <f t="shared" si="91"/>
        <v>0</v>
      </c>
    </row>
    <row r="1802" spans="1:57" x14ac:dyDescent="0.3">
      <c r="A1802" s="23" t="s">
        <v>3675</v>
      </c>
      <c r="B1802" s="107" t="s">
        <v>3676</v>
      </c>
      <c r="C1802" s="108">
        <v>1</v>
      </c>
      <c r="D1802" s="108" t="s">
        <v>23</v>
      </c>
      <c r="E1802" s="109" t="s">
        <v>458</v>
      </c>
      <c r="F1802" s="109" t="s">
        <v>635</v>
      </c>
      <c r="G1802" s="109" t="s">
        <v>918</v>
      </c>
      <c r="H1802" s="109" t="s">
        <v>656</v>
      </c>
      <c r="I1802" s="109" t="s">
        <v>919</v>
      </c>
      <c r="J1802" s="109" t="s">
        <v>658</v>
      </c>
      <c r="K1802" s="109" t="s">
        <v>472</v>
      </c>
      <c r="L1802" s="109" t="s">
        <v>637</v>
      </c>
      <c r="M1802" s="109" t="s">
        <v>650</v>
      </c>
      <c r="N1802" s="108">
        <v>1</v>
      </c>
      <c r="O1802" s="108">
        <v>1</v>
      </c>
      <c r="P1802" s="108">
        <v>1</v>
      </c>
      <c r="Q1802" s="110">
        <v>1</v>
      </c>
      <c r="R1802" s="110">
        <v>1</v>
      </c>
      <c r="S1802" s="110">
        <v>1</v>
      </c>
      <c r="T1802" s="110">
        <v>0</v>
      </c>
      <c r="U1802" s="110">
        <v>0</v>
      </c>
      <c r="V1802" s="110">
        <v>0</v>
      </c>
      <c r="W1802" s="112">
        <v>2442010</v>
      </c>
      <c r="X1802" s="112">
        <v>0</v>
      </c>
      <c r="Y1802" s="112">
        <v>0</v>
      </c>
      <c r="Z1802" s="112">
        <v>6613.78</v>
      </c>
      <c r="AA1802" s="112">
        <v>0</v>
      </c>
      <c r="AB1802" s="112">
        <v>0</v>
      </c>
      <c r="AC1802" s="112">
        <v>0</v>
      </c>
      <c r="AD1802" s="112">
        <v>2442010</v>
      </c>
      <c r="AE1802" s="150">
        <v>45488</v>
      </c>
      <c r="AF1802" s="150">
        <v>45853</v>
      </c>
      <c r="AG1802" s="113">
        <v>2442010</v>
      </c>
      <c r="AH1802" s="113">
        <v>0.875</v>
      </c>
      <c r="AI1802" s="113">
        <v>1</v>
      </c>
      <c r="AJ1802" s="151">
        <v>3.2500000000000001E-2</v>
      </c>
      <c r="AK1802" s="109" t="s">
        <v>651</v>
      </c>
      <c r="AL1802" s="109" t="s">
        <v>652</v>
      </c>
      <c r="AM1802" s="154">
        <v>0</v>
      </c>
      <c r="AN1802" s="154">
        <v>0</v>
      </c>
      <c r="AO1802" s="154">
        <v>0</v>
      </c>
      <c r="AP1802" s="154">
        <v>0</v>
      </c>
      <c r="AQ1802" s="154">
        <v>0</v>
      </c>
      <c r="AR1802" s="154">
        <v>0</v>
      </c>
      <c r="AS1802" s="154">
        <v>0</v>
      </c>
      <c r="AT1802" s="154">
        <v>0</v>
      </c>
      <c r="AU1802" s="154">
        <v>0</v>
      </c>
      <c r="AV1802" s="154">
        <v>0</v>
      </c>
      <c r="AW1802" s="154">
        <v>2442010</v>
      </c>
      <c r="AX1802" s="154">
        <v>0</v>
      </c>
      <c r="AY1802" s="154">
        <v>0</v>
      </c>
      <c r="AZ1802" s="154">
        <v>0</v>
      </c>
      <c r="BA1802" s="154">
        <v>0</v>
      </c>
      <c r="BB1802" s="154">
        <v>0</v>
      </c>
      <c r="BC1802" s="22">
        <f t="shared" si="92"/>
        <v>0</v>
      </c>
      <c r="BD1802" s="22">
        <f t="shared" si="90"/>
        <v>2442010</v>
      </c>
      <c r="BE1802" s="22">
        <f t="shared" si="91"/>
        <v>2442010</v>
      </c>
    </row>
    <row r="1803" spans="1:57" x14ac:dyDescent="0.3">
      <c r="A1803" s="23" t="s">
        <v>3677</v>
      </c>
      <c r="B1803" s="107" t="s">
        <v>3676</v>
      </c>
      <c r="C1803" s="108">
        <v>2</v>
      </c>
      <c r="D1803" s="108" t="s">
        <v>23</v>
      </c>
      <c r="E1803" s="109" t="s">
        <v>458</v>
      </c>
      <c r="F1803" s="109" t="s">
        <v>635</v>
      </c>
      <c r="G1803" s="109" t="s">
        <v>918</v>
      </c>
      <c r="H1803" s="109" t="s">
        <v>656</v>
      </c>
      <c r="I1803" s="109" t="s">
        <v>919</v>
      </c>
      <c r="J1803" s="109" t="s">
        <v>658</v>
      </c>
      <c r="K1803" s="109" t="s">
        <v>472</v>
      </c>
      <c r="L1803" s="109" t="s">
        <v>637</v>
      </c>
      <c r="M1803" s="109" t="s">
        <v>650</v>
      </c>
      <c r="N1803" s="108">
        <v>1</v>
      </c>
      <c r="O1803" s="108">
        <v>1</v>
      </c>
      <c r="P1803" s="108">
        <v>1</v>
      </c>
      <c r="Q1803" s="110">
        <v>1</v>
      </c>
      <c r="R1803" s="110">
        <v>1</v>
      </c>
      <c r="S1803" s="110">
        <v>1</v>
      </c>
      <c r="T1803" s="110">
        <v>0</v>
      </c>
      <c r="U1803" s="110">
        <v>0</v>
      </c>
      <c r="V1803" s="110">
        <v>0</v>
      </c>
      <c r="W1803" s="112">
        <v>2927432.5</v>
      </c>
      <c r="X1803" s="112">
        <v>0</v>
      </c>
      <c r="Y1803" s="112">
        <v>0</v>
      </c>
      <c r="Z1803" s="112">
        <v>9318.99</v>
      </c>
      <c r="AA1803" s="112">
        <v>0</v>
      </c>
      <c r="AB1803" s="112">
        <v>0</v>
      </c>
      <c r="AC1803" s="112">
        <v>0</v>
      </c>
      <c r="AD1803" s="112">
        <v>2927432.5</v>
      </c>
      <c r="AE1803" s="150">
        <v>45488</v>
      </c>
      <c r="AF1803" s="150">
        <v>46218</v>
      </c>
      <c r="AG1803" s="113">
        <v>2927432.5</v>
      </c>
      <c r="AH1803" s="113">
        <v>1.875</v>
      </c>
      <c r="AI1803" s="113">
        <v>2</v>
      </c>
      <c r="AJ1803" s="151">
        <v>3.8199999999999998E-2</v>
      </c>
      <c r="AK1803" s="109" t="s">
        <v>651</v>
      </c>
      <c r="AL1803" s="109" t="s">
        <v>652</v>
      </c>
      <c r="AM1803" s="154">
        <v>0</v>
      </c>
      <c r="AN1803" s="154">
        <v>0</v>
      </c>
      <c r="AO1803" s="154">
        <v>0</v>
      </c>
      <c r="AP1803" s="154">
        <v>0</v>
      </c>
      <c r="AQ1803" s="154">
        <v>0</v>
      </c>
      <c r="AR1803" s="154">
        <v>0</v>
      </c>
      <c r="AS1803" s="154">
        <v>0</v>
      </c>
      <c r="AT1803" s="154">
        <v>0</v>
      </c>
      <c r="AU1803" s="154">
        <v>0</v>
      </c>
      <c r="AV1803" s="154">
        <v>0</v>
      </c>
      <c r="AW1803" s="154">
        <v>0</v>
      </c>
      <c r="AX1803" s="154">
        <v>0</v>
      </c>
      <c r="AY1803" s="154">
        <v>0</v>
      </c>
      <c r="AZ1803" s="154">
        <v>0</v>
      </c>
      <c r="BA1803" s="154">
        <v>0</v>
      </c>
      <c r="BB1803" s="154">
        <v>0</v>
      </c>
      <c r="BC1803" s="22">
        <f t="shared" si="92"/>
        <v>0</v>
      </c>
      <c r="BD1803" s="22">
        <f t="shared" si="90"/>
        <v>0</v>
      </c>
      <c r="BE1803" s="22">
        <f t="shared" si="91"/>
        <v>0</v>
      </c>
    </row>
    <row r="1804" spans="1:57" x14ac:dyDescent="0.3">
      <c r="A1804" s="23" t="s">
        <v>3678</v>
      </c>
      <c r="B1804" s="107" t="s">
        <v>3676</v>
      </c>
      <c r="C1804" s="108">
        <v>3</v>
      </c>
      <c r="D1804" s="108" t="s">
        <v>23</v>
      </c>
      <c r="E1804" s="109" t="s">
        <v>458</v>
      </c>
      <c r="F1804" s="109" t="s">
        <v>635</v>
      </c>
      <c r="G1804" s="109" t="s">
        <v>918</v>
      </c>
      <c r="H1804" s="109" t="s">
        <v>656</v>
      </c>
      <c r="I1804" s="109" t="s">
        <v>919</v>
      </c>
      <c r="J1804" s="109" t="s">
        <v>658</v>
      </c>
      <c r="K1804" s="109" t="s">
        <v>472</v>
      </c>
      <c r="L1804" s="109" t="s">
        <v>637</v>
      </c>
      <c r="M1804" s="109" t="s">
        <v>650</v>
      </c>
      <c r="N1804" s="108">
        <v>1</v>
      </c>
      <c r="O1804" s="108">
        <v>1</v>
      </c>
      <c r="P1804" s="108">
        <v>1</v>
      </c>
      <c r="Q1804" s="110">
        <v>1</v>
      </c>
      <c r="R1804" s="110">
        <v>1</v>
      </c>
      <c r="S1804" s="110">
        <v>1</v>
      </c>
      <c r="T1804" s="110">
        <v>0</v>
      </c>
      <c r="U1804" s="110">
        <v>0</v>
      </c>
      <c r="V1804" s="110">
        <v>0</v>
      </c>
      <c r="W1804" s="112">
        <v>6611097.5</v>
      </c>
      <c r="X1804" s="112">
        <v>0</v>
      </c>
      <c r="Y1804" s="112">
        <v>0</v>
      </c>
      <c r="Z1804" s="112">
        <v>23689.77</v>
      </c>
      <c r="AA1804" s="112">
        <v>0</v>
      </c>
      <c r="AB1804" s="112">
        <v>0</v>
      </c>
      <c r="AC1804" s="112">
        <v>0</v>
      </c>
      <c r="AD1804" s="112">
        <v>6611097.5</v>
      </c>
      <c r="AE1804" s="150">
        <v>45488</v>
      </c>
      <c r="AF1804" s="150">
        <v>46583</v>
      </c>
      <c r="AG1804" s="113">
        <v>6611097.5</v>
      </c>
      <c r="AH1804" s="113">
        <v>2.875</v>
      </c>
      <c r="AI1804" s="113">
        <v>3</v>
      </c>
      <c r="AJ1804" s="151">
        <v>4.2999999999999997E-2</v>
      </c>
      <c r="AK1804" s="109" t="s">
        <v>651</v>
      </c>
      <c r="AL1804" s="109" t="s">
        <v>652</v>
      </c>
      <c r="AM1804" s="154">
        <v>0</v>
      </c>
      <c r="AN1804" s="154">
        <v>0</v>
      </c>
      <c r="AO1804" s="154">
        <v>0</v>
      </c>
      <c r="AP1804" s="154">
        <v>0</v>
      </c>
      <c r="AQ1804" s="154">
        <v>0</v>
      </c>
      <c r="AR1804" s="154">
        <v>0</v>
      </c>
      <c r="AS1804" s="154">
        <v>0</v>
      </c>
      <c r="AT1804" s="154">
        <v>0</v>
      </c>
      <c r="AU1804" s="154">
        <v>0</v>
      </c>
      <c r="AV1804" s="154">
        <v>0</v>
      </c>
      <c r="AW1804" s="154">
        <v>0</v>
      </c>
      <c r="AX1804" s="154">
        <v>0</v>
      </c>
      <c r="AY1804" s="154">
        <v>0</v>
      </c>
      <c r="AZ1804" s="154">
        <v>0</v>
      </c>
      <c r="BA1804" s="154">
        <v>0</v>
      </c>
      <c r="BB1804" s="154">
        <v>0</v>
      </c>
      <c r="BC1804" s="22">
        <f t="shared" si="92"/>
        <v>0</v>
      </c>
      <c r="BD1804" s="22">
        <f t="shared" si="90"/>
        <v>0</v>
      </c>
      <c r="BE1804" s="22">
        <f t="shared" si="91"/>
        <v>0</v>
      </c>
    </row>
    <row r="1805" spans="1:57" x14ac:dyDescent="0.3">
      <c r="A1805" s="23" t="s">
        <v>3679</v>
      </c>
      <c r="B1805" s="107" t="s">
        <v>3676</v>
      </c>
      <c r="C1805" s="108">
        <v>4</v>
      </c>
      <c r="D1805" s="108" t="s">
        <v>23</v>
      </c>
      <c r="E1805" s="109" t="s">
        <v>458</v>
      </c>
      <c r="F1805" s="109" t="s">
        <v>635</v>
      </c>
      <c r="G1805" s="109" t="s">
        <v>918</v>
      </c>
      <c r="H1805" s="109" t="s">
        <v>656</v>
      </c>
      <c r="I1805" s="109" t="s">
        <v>919</v>
      </c>
      <c r="J1805" s="109" t="s">
        <v>658</v>
      </c>
      <c r="K1805" s="109" t="s">
        <v>472</v>
      </c>
      <c r="L1805" s="109" t="s">
        <v>637</v>
      </c>
      <c r="M1805" s="109" t="s">
        <v>650</v>
      </c>
      <c r="N1805" s="108">
        <v>1</v>
      </c>
      <c r="O1805" s="108">
        <v>1</v>
      </c>
      <c r="P1805" s="108">
        <v>1</v>
      </c>
      <c r="Q1805" s="110">
        <v>1</v>
      </c>
      <c r="R1805" s="110">
        <v>1</v>
      </c>
      <c r="S1805" s="110">
        <v>1</v>
      </c>
      <c r="T1805" s="110">
        <v>0</v>
      </c>
      <c r="U1805" s="110">
        <v>0</v>
      </c>
      <c r="V1805" s="110">
        <v>0</v>
      </c>
      <c r="W1805" s="112">
        <v>10887122.5</v>
      </c>
      <c r="X1805" s="112">
        <v>0</v>
      </c>
      <c r="Y1805" s="112">
        <v>0</v>
      </c>
      <c r="Z1805" s="112">
        <v>42731.96</v>
      </c>
      <c r="AA1805" s="112">
        <v>0</v>
      </c>
      <c r="AB1805" s="112">
        <v>0</v>
      </c>
      <c r="AC1805" s="112">
        <v>0</v>
      </c>
      <c r="AD1805" s="112">
        <v>10887122.5</v>
      </c>
      <c r="AE1805" s="150">
        <v>45488</v>
      </c>
      <c r="AF1805" s="150">
        <v>46949</v>
      </c>
      <c r="AG1805" s="113">
        <v>10887122.5</v>
      </c>
      <c r="AH1805" s="113">
        <v>3.875</v>
      </c>
      <c r="AI1805" s="113">
        <v>4</v>
      </c>
      <c r="AJ1805" s="151">
        <v>4.7100000000000003E-2</v>
      </c>
      <c r="AK1805" s="109" t="s">
        <v>651</v>
      </c>
      <c r="AL1805" s="109" t="s">
        <v>652</v>
      </c>
      <c r="AM1805" s="154">
        <v>0</v>
      </c>
      <c r="AN1805" s="154">
        <v>0</v>
      </c>
      <c r="AO1805" s="154">
        <v>0</v>
      </c>
      <c r="AP1805" s="154">
        <v>0</v>
      </c>
      <c r="AQ1805" s="154">
        <v>0</v>
      </c>
      <c r="AR1805" s="154">
        <v>0</v>
      </c>
      <c r="AS1805" s="154">
        <v>0</v>
      </c>
      <c r="AT1805" s="154">
        <v>0</v>
      </c>
      <c r="AU1805" s="154">
        <v>0</v>
      </c>
      <c r="AV1805" s="154">
        <v>0</v>
      </c>
      <c r="AW1805" s="154">
        <v>0</v>
      </c>
      <c r="AX1805" s="154">
        <v>0</v>
      </c>
      <c r="AY1805" s="154">
        <v>0</v>
      </c>
      <c r="AZ1805" s="154">
        <v>0</v>
      </c>
      <c r="BA1805" s="154">
        <v>0</v>
      </c>
      <c r="BB1805" s="154">
        <v>0</v>
      </c>
      <c r="BC1805" s="22">
        <f t="shared" si="92"/>
        <v>0</v>
      </c>
      <c r="BD1805" s="22">
        <f t="shared" si="90"/>
        <v>0</v>
      </c>
      <c r="BE1805" s="22">
        <f t="shared" si="91"/>
        <v>0</v>
      </c>
    </row>
    <row r="1806" spans="1:57" x14ac:dyDescent="0.3">
      <c r="A1806" s="23" t="s">
        <v>3680</v>
      </c>
      <c r="B1806" s="107" t="s">
        <v>3676</v>
      </c>
      <c r="C1806" s="108">
        <v>5</v>
      </c>
      <c r="D1806" s="108" t="s">
        <v>23</v>
      </c>
      <c r="E1806" s="109" t="s">
        <v>458</v>
      </c>
      <c r="F1806" s="109" t="s">
        <v>635</v>
      </c>
      <c r="G1806" s="109" t="s">
        <v>918</v>
      </c>
      <c r="H1806" s="109" t="s">
        <v>656</v>
      </c>
      <c r="I1806" s="109" t="s">
        <v>919</v>
      </c>
      <c r="J1806" s="109" t="s">
        <v>658</v>
      </c>
      <c r="K1806" s="109" t="s">
        <v>472</v>
      </c>
      <c r="L1806" s="109" t="s">
        <v>637</v>
      </c>
      <c r="M1806" s="109" t="s">
        <v>650</v>
      </c>
      <c r="N1806" s="108">
        <v>1</v>
      </c>
      <c r="O1806" s="108">
        <v>1</v>
      </c>
      <c r="P1806" s="108">
        <v>1</v>
      </c>
      <c r="Q1806" s="110">
        <v>1</v>
      </c>
      <c r="R1806" s="110">
        <v>1</v>
      </c>
      <c r="S1806" s="110">
        <v>1</v>
      </c>
      <c r="T1806" s="110">
        <v>0</v>
      </c>
      <c r="U1806" s="110">
        <v>0</v>
      </c>
      <c r="V1806" s="110">
        <v>0</v>
      </c>
      <c r="W1806" s="112">
        <v>425242.5</v>
      </c>
      <c r="X1806" s="112">
        <v>0</v>
      </c>
      <c r="Y1806" s="112">
        <v>0</v>
      </c>
      <c r="Z1806" s="112">
        <v>1796.65</v>
      </c>
      <c r="AA1806" s="112">
        <v>0</v>
      </c>
      <c r="AB1806" s="112">
        <v>0</v>
      </c>
      <c r="AC1806" s="112">
        <v>0</v>
      </c>
      <c r="AD1806" s="112">
        <v>425242.5</v>
      </c>
      <c r="AE1806" s="150">
        <v>45488</v>
      </c>
      <c r="AF1806" s="150">
        <v>47314</v>
      </c>
      <c r="AG1806" s="113">
        <v>425242.5</v>
      </c>
      <c r="AH1806" s="113">
        <v>4.875</v>
      </c>
      <c r="AI1806" s="113">
        <v>5</v>
      </c>
      <c r="AJ1806" s="151">
        <v>5.0700000000000002E-2</v>
      </c>
      <c r="AK1806" s="109" t="s">
        <v>651</v>
      </c>
      <c r="AL1806" s="109" t="s">
        <v>652</v>
      </c>
      <c r="AM1806" s="154">
        <v>0</v>
      </c>
      <c r="AN1806" s="154">
        <v>0</v>
      </c>
      <c r="AO1806" s="154">
        <v>0</v>
      </c>
      <c r="AP1806" s="154">
        <v>0</v>
      </c>
      <c r="AQ1806" s="154">
        <v>0</v>
      </c>
      <c r="AR1806" s="154">
        <v>0</v>
      </c>
      <c r="AS1806" s="154">
        <v>0</v>
      </c>
      <c r="AT1806" s="154">
        <v>0</v>
      </c>
      <c r="AU1806" s="154">
        <v>0</v>
      </c>
      <c r="AV1806" s="154">
        <v>0</v>
      </c>
      <c r="AW1806" s="154">
        <v>0</v>
      </c>
      <c r="AX1806" s="154">
        <v>0</v>
      </c>
      <c r="AY1806" s="154">
        <v>0</v>
      </c>
      <c r="AZ1806" s="154">
        <v>0</v>
      </c>
      <c r="BA1806" s="154">
        <v>0</v>
      </c>
      <c r="BB1806" s="154">
        <v>0</v>
      </c>
      <c r="BC1806" s="22">
        <f t="shared" si="92"/>
        <v>0</v>
      </c>
      <c r="BD1806" s="22">
        <f t="shared" si="90"/>
        <v>0</v>
      </c>
      <c r="BE1806" s="22">
        <f t="shared" si="91"/>
        <v>0</v>
      </c>
    </row>
    <row r="1807" spans="1:57" x14ac:dyDescent="0.3">
      <c r="A1807" s="23" t="s">
        <v>3681</v>
      </c>
      <c r="B1807" s="107" t="s">
        <v>3676</v>
      </c>
      <c r="C1807" s="108">
        <v>6</v>
      </c>
      <c r="D1807" s="108" t="s">
        <v>23</v>
      </c>
      <c r="E1807" s="109" t="s">
        <v>458</v>
      </c>
      <c r="F1807" s="109" t="s">
        <v>635</v>
      </c>
      <c r="G1807" s="109" t="s">
        <v>918</v>
      </c>
      <c r="H1807" s="109" t="s">
        <v>656</v>
      </c>
      <c r="I1807" s="109" t="s">
        <v>919</v>
      </c>
      <c r="J1807" s="109" t="s">
        <v>658</v>
      </c>
      <c r="K1807" s="109" t="s">
        <v>472</v>
      </c>
      <c r="L1807" s="109" t="s">
        <v>637</v>
      </c>
      <c r="M1807" s="109" t="s">
        <v>650</v>
      </c>
      <c r="N1807" s="108">
        <v>1</v>
      </c>
      <c r="O1807" s="108">
        <v>1</v>
      </c>
      <c r="P1807" s="108">
        <v>1</v>
      </c>
      <c r="Q1807" s="110">
        <v>1</v>
      </c>
      <c r="R1807" s="110">
        <v>1</v>
      </c>
      <c r="S1807" s="110">
        <v>1</v>
      </c>
      <c r="T1807" s="110">
        <v>0</v>
      </c>
      <c r="U1807" s="110">
        <v>0</v>
      </c>
      <c r="V1807" s="110">
        <v>0</v>
      </c>
      <c r="W1807" s="112">
        <v>1142977.5</v>
      </c>
      <c r="X1807" s="112">
        <v>0</v>
      </c>
      <c r="Y1807" s="112">
        <v>0</v>
      </c>
      <c r="Z1807" s="112">
        <v>5105.3</v>
      </c>
      <c r="AA1807" s="112">
        <v>0</v>
      </c>
      <c r="AB1807" s="112">
        <v>0</v>
      </c>
      <c r="AC1807" s="112">
        <v>0</v>
      </c>
      <c r="AD1807" s="112">
        <v>1142977.5</v>
      </c>
      <c r="AE1807" s="150">
        <v>45488</v>
      </c>
      <c r="AF1807" s="150">
        <v>47679</v>
      </c>
      <c r="AG1807" s="113">
        <v>1142977.5</v>
      </c>
      <c r="AH1807" s="113">
        <v>5.875</v>
      </c>
      <c r="AI1807" s="113">
        <v>6</v>
      </c>
      <c r="AJ1807" s="151">
        <v>5.3600000000000002E-2</v>
      </c>
      <c r="AK1807" s="109" t="s">
        <v>651</v>
      </c>
      <c r="AL1807" s="109" t="s">
        <v>652</v>
      </c>
      <c r="AM1807" s="154">
        <v>0</v>
      </c>
      <c r="AN1807" s="154">
        <v>0</v>
      </c>
      <c r="AO1807" s="154">
        <v>0</v>
      </c>
      <c r="AP1807" s="154">
        <v>0</v>
      </c>
      <c r="AQ1807" s="154">
        <v>0</v>
      </c>
      <c r="AR1807" s="154">
        <v>0</v>
      </c>
      <c r="AS1807" s="154">
        <v>0</v>
      </c>
      <c r="AT1807" s="154">
        <v>0</v>
      </c>
      <c r="AU1807" s="154">
        <v>0</v>
      </c>
      <c r="AV1807" s="154">
        <v>0</v>
      </c>
      <c r="AW1807" s="154">
        <v>0</v>
      </c>
      <c r="AX1807" s="154">
        <v>0</v>
      </c>
      <c r="AY1807" s="154">
        <v>0</v>
      </c>
      <c r="AZ1807" s="154">
        <v>0</v>
      </c>
      <c r="BA1807" s="154">
        <v>0</v>
      </c>
      <c r="BB1807" s="154">
        <v>0</v>
      </c>
      <c r="BC1807" s="22">
        <f t="shared" si="92"/>
        <v>0</v>
      </c>
      <c r="BD1807" s="22">
        <f t="shared" si="90"/>
        <v>0</v>
      </c>
      <c r="BE1807" s="22">
        <f t="shared" si="91"/>
        <v>0</v>
      </c>
    </row>
    <row r="1808" spans="1:57" x14ac:dyDescent="0.3">
      <c r="A1808" s="23" t="s">
        <v>3682</v>
      </c>
      <c r="B1808" s="107" t="s">
        <v>3676</v>
      </c>
      <c r="C1808" s="108">
        <v>7</v>
      </c>
      <c r="D1808" s="108" t="s">
        <v>23</v>
      </c>
      <c r="E1808" s="109" t="s">
        <v>458</v>
      </c>
      <c r="F1808" s="109" t="s">
        <v>635</v>
      </c>
      <c r="G1808" s="109" t="s">
        <v>918</v>
      </c>
      <c r="H1808" s="109" t="s">
        <v>656</v>
      </c>
      <c r="I1808" s="109" t="s">
        <v>919</v>
      </c>
      <c r="J1808" s="109" t="s">
        <v>658</v>
      </c>
      <c r="K1808" s="109" t="s">
        <v>472</v>
      </c>
      <c r="L1808" s="109" t="s">
        <v>637</v>
      </c>
      <c r="M1808" s="109" t="s">
        <v>650</v>
      </c>
      <c r="N1808" s="108">
        <v>1</v>
      </c>
      <c r="O1808" s="108">
        <v>1</v>
      </c>
      <c r="P1808" s="108">
        <v>1</v>
      </c>
      <c r="Q1808" s="110">
        <v>1</v>
      </c>
      <c r="R1808" s="110">
        <v>1</v>
      </c>
      <c r="S1808" s="110">
        <v>1</v>
      </c>
      <c r="T1808" s="110">
        <v>0</v>
      </c>
      <c r="U1808" s="110">
        <v>0</v>
      </c>
      <c r="V1808" s="110">
        <v>0</v>
      </c>
      <c r="W1808" s="112">
        <v>265500</v>
      </c>
      <c r="X1808" s="112">
        <v>0</v>
      </c>
      <c r="Y1808" s="112">
        <v>0</v>
      </c>
      <c r="Z1808" s="112">
        <v>1247.8499999999999</v>
      </c>
      <c r="AA1808" s="112">
        <v>0</v>
      </c>
      <c r="AB1808" s="112">
        <v>0</v>
      </c>
      <c r="AC1808" s="112">
        <v>0</v>
      </c>
      <c r="AD1808" s="112">
        <v>265500</v>
      </c>
      <c r="AE1808" s="150">
        <v>45488</v>
      </c>
      <c r="AF1808" s="150">
        <v>48044</v>
      </c>
      <c r="AG1808" s="113">
        <v>265500</v>
      </c>
      <c r="AH1808" s="113">
        <v>6.875</v>
      </c>
      <c r="AI1808" s="113">
        <v>7</v>
      </c>
      <c r="AJ1808" s="151">
        <v>5.6399999999999999E-2</v>
      </c>
      <c r="AK1808" s="109" t="s">
        <v>651</v>
      </c>
      <c r="AL1808" s="109" t="s">
        <v>652</v>
      </c>
      <c r="AM1808" s="154">
        <v>0</v>
      </c>
      <c r="AN1808" s="154">
        <v>0</v>
      </c>
      <c r="AO1808" s="154">
        <v>0</v>
      </c>
      <c r="AP1808" s="154">
        <v>0</v>
      </c>
      <c r="AQ1808" s="154">
        <v>0</v>
      </c>
      <c r="AR1808" s="154">
        <v>0</v>
      </c>
      <c r="AS1808" s="154">
        <v>0</v>
      </c>
      <c r="AT1808" s="154">
        <v>0</v>
      </c>
      <c r="AU1808" s="154">
        <v>0</v>
      </c>
      <c r="AV1808" s="154">
        <v>0</v>
      </c>
      <c r="AW1808" s="154">
        <v>0</v>
      </c>
      <c r="AX1808" s="154">
        <v>0</v>
      </c>
      <c r="AY1808" s="154">
        <v>0</v>
      </c>
      <c r="AZ1808" s="154">
        <v>0</v>
      </c>
      <c r="BA1808" s="154">
        <v>0</v>
      </c>
      <c r="BB1808" s="154">
        <v>0</v>
      </c>
      <c r="BC1808" s="22">
        <f t="shared" si="92"/>
        <v>0</v>
      </c>
      <c r="BD1808" s="22">
        <f t="shared" si="90"/>
        <v>0</v>
      </c>
      <c r="BE1808" s="22">
        <f t="shared" si="91"/>
        <v>0</v>
      </c>
    </row>
    <row r="1809" spans="1:57" x14ac:dyDescent="0.3">
      <c r="A1809" s="23" t="s">
        <v>3683</v>
      </c>
      <c r="B1809" s="107" t="s">
        <v>3676</v>
      </c>
      <c r="C1809" s="108">
        <v>8</v>
      </c>
      <c r="D1809" s="108" t="s">
        <v>23</v>
      </c>
      <c r="E1809" s="109" t="s">
        <v>458</v>
      </c>
      <c r="F1809" s="109" t="s">
        <v>635</v>
      </c>
      <c r="G1809" s="109" t="s">
        <v>918</v>
      </c>
      <c r="H1809" s="109" t="s">
        <v>656</v>
      </c>
      <c r="I1809" s="109" t="s">
        <v>919</v>
      </c>
      <c r="J1809" s="109" t="s">
        <v>658</v>
      </c>
      <c r="K1809" s="109" t="s">
        <v>472</v>
      </c>
      <c r="L1809" s="109" t="s">
        <v>637</v>
      </c>
      <c r="M1809" s="109" t="s">
        <v>650</v>
      </c>
      <c r="N1809" s="108">
        <v>1</v>
      </c>
      <c r="O1809" s="108">
        <v>1</v>
      </c>
      <c r="P1809" s="108">
        <v>1</v>
      </c>
      <c r="Q1809" s="110">
        <v>1</v>
      </c>
      <c r="R1809" s="110">
        <v>1</v>
      </c>
      <c r="S1809" s="110">
        <v>1</v>
      </c>
      <c r="T1809" s="110">
        <v>0</v>
      </c>
      <c r="U1809" s="110">
        <v>0</v>
      </c>
      <c r="V1809" s="110">
        <v>0</v>
      </c>
      <c r="W1809" s="112">
        <v>48085</v>
      </c>
      <c r="X1809" s="112">
        <v>0</v>
      </c>
      <c r="Y1809" s="112">
        <v>0</v>
      </c>
      <c r="Z1809" s="112">
        <v>237.62</v>
      </c>
      <c r="AA1809" s="112">
        <v>0</v>
      </c>
      <c r="AB1809" s="112">
        <v>0</v>
      </c>
      <c r="AC1809" s="112">
        <v>0</v>
      </c>
      <c r="AD1809" s="112">
        <v>48085</v>
      </c>
      <c r="AE1809" s="150">
        <v>45488</v>
      </c>
      <c r="AF1809" s="150">
        <v>48410</v>
      </c>
      <c r="AG1809" s="113">
        <v>48085</v>
      </c>
      <c r="AH1809" s="113">
        <v>7.875</v>
      </c>
      <c r="AI1809" s="113">
        <v>8</v>
      </c>
      <c r="AJ1809" s="151">
        <v>5.9299999999999999E-2</v>
      </c>
      <c r="AK1809" s="109" t="s">
        <v>651</v>
      </c>
      <c r="AL1809" s="109" t="s">
        <v>652</v>
      </c>
      <c r="AM1809" s="154">
        <v>0</v>
      </c>
      <c r="AN1809" s="154">
        <v>0</v>
      </c>
      <c r="AO1809" s="154">
        <v>0</v>
      </c>
      <c r="AP1809" s="154">
        <v>0</v>
      </c>
      <c r="AQ1809" s="154">
        <v>0</v>
      </c>
      <c r="AR1809" s="154">
        <v>0</v>
      </c>
      <c r="AS1809" s="154">
        <v>0</v>
      </c>
      <c r="AT1809" s="154">
        <v>0</v>
      </c>
      <c r="AU1809" s="154">
        <v>0</v>
      </c>
      <c r="AV1809" s="154">
        <v>0</v>
      </c>
      <c r="AW1809" s="154">
        <v>0</v>
      </c>
      <c r="AX1809" s="154">
        <v>0</v>
      </c>
      <c r="AY1809" s="154">
        <v>0</v>
      </c>
      <c r="AZ1809" s="154">
        <v>0</v>
      </c>
      <c r="BA1809" s="154">
        <v>0</v>
      </c>
      <c r="BB1809" s="154">
        <v>0</v>
      </c>
      <c r="BC1809" s="22">
        <f t="shared" si="92"/>
        <v>0</v>
      </c>
      <c r="BD1809" s="22">
        <f t="shared" si="90"/>
        <v>0</v>
      </c>
      <c r="BE1809" s="22">
        <f t="shared" si="91"/>
        <v>0</v>
      </c>
    </row>
    <row r="1810" spans="1:57" x14ac:dyDescent="0.3">
      <c r="A1810" s="23" t="s">
        <v>3684</v>
      </c>
      <c r="B1810" s="107" t="s">
        <v>3685</v>
      </c>
      <c r="C1810" s="108">
        <v>1</v>
      </c>
      <c r="D1810" s="108" t="s">
        <v>23</v>
      </c>
      <c r="E1810" s="109" t="s">
        <v>458</v>
      </c>
      <c r="F1810" s="109" t="s">
        <v>635</v>
      </c>
      <c r="G1810" s="109" t="s">
        <v>655</v>
      </c>
      <c r="H1810" s="109" t="s">
        <v>656</v>
      </c>
      <c r="I1810" s="109" t="s">
        <v>657</v>
      </c>
      <c r="J1810" s="109" t="s">
        <v>658</v>
      </c>
      <c r="K1810" s="109" t="s">
        <v>471</v>
      </c>
      <c r="L1810" s="109" t="s">
        <v>637</v>
      </c>
      <c r="M1810" s="109" t="s">
        <v>650</v>
      </c>
      <c r="N1810" s="108">
        <v>1</v>
      </c>
      <c r="O1810" s="108">
        <v>1</v>
      </c>
      <c r="P1810" s="108">
        <v>1</v>
      </c>
      <c r="Q1810" s="110">
        <v>1</v>
      </c>
      <c r="R1810" s="110">
        <v>1</v>
      </c>
      <c r="S1810" s="110">
        <v>1</v>
      </c>
      <c r="T1810" s="110">
        <v>0</v>
      </c>
      <c r="U1810" s="110">
        <v>0</v>
      </c>
      <c r="V1810" s="110">
        <v>0</v>
      </c>
      <c r="W1810" s="112">
        <v>40000000</v>
      </c>
      <c r="X1810" s="112">
        <v>0</v>
      </c>
      <c r="Y1810" s="112">
        <v>0</v>
      </c>
      <c r="Z1810" s="112">
        <v>0</v>
      </c>
      <c r="AA1810" s="112">
        <v>0</v>
      </c>
      <c r="AB1810" s="112">
        <v>0</v>
      </c>
      <c r="AC1810" s="112">
        <v>0</v>
      </c>
      <c r="AD1810" s="112">
        <v>40000000</v>
      </c>
      <c r="AE1810" s="150">
        <v>45376</v>
      </c>
      <c r="AF1810" s="150">
        <v>46471</v>
      </c>
      <c r="AG1810" s="113">
        <v>40000000</v>
      </c>
      <c r="AH1810" s="113">
        <v>2.5694444444444446</v>
      </c>
      <c r="AI1810" s="113">
        <v>3</v>
      </c>
      <c r="AJ1810" s="151">
        <v>8.7499999999999994E-2</v>
      </c>
      <c r="AK1810" s="109" t="s">
        <v>651</v>
      </c>
      <c r="AL1810" s="109" t="s">
        <v>652</v>
      </c>
      <c r="AM1810" s="154">
        <v>0</v>
      </c>
      <c r="AN1810" s="154">
        <v>0</v>
      </c>
      <c r="AO1810" s="154">
        <v>0</v>
      </c>
      <c r="AP1810" s="154">
        <v>0</v>
      </c>
      <c r="AQ1810" s="154">
        <v>0</v>
      </c>
      <c r="AR1810" s="154">
        <v>0</v>
      </c>
      <c r="AS1810" s="154">
        <v>0</v>
      </c>
      <c r="AT1810" s="154">
        <v>0</v>
      </c>
      <c r="AU1810" s="154">
        <v>0</v>
      </c>
      <c r="AV1810" s="154">
        <v>0</v>
      </c>
      <c r="AW1810" s="154">
        <v>0</v>
      </c>
      <c r="AX1810" s="154">
        <v>0</v>
      </c>
      <c r="AY1810" s="154">
        <v>0</v>
      </c>
      <c r="AZ1810" s="154">
        <v>0</v>
      </c>
      <c r="BA1810" s="154">
        <v>0</v>
      </c>
      <c r="BB1810" s="154">
        <v>0</v>
      </c>
      <c r="BC1810" s="22">
        <f t="shared" si="92"/>
        <v>0</v>
      </c>
      <c r="BD1810" s="22">
        <f t="shared" si="90"/>
        <v>0</v>
      </c>
      <c r="BE1810" s="22">
        <f t="shared" si="91"/>
        <v>0</v>
      </c>
    </row>
    <row r="1811" spans="1:57" x14ac:dyDescent="0.3">
      <c r="A1811" s="23" t="s">
        <v>3686</v>
      </c>
      <c r="B1811" s="107" t="s">
        <v>3687</v>
      </c>
      <c r="C1811" s="108">
        <v>1</v>
      </c>
      <c r="D1811" s="108" t="s">
        <v>23</v>
      </c>
      <c r="E1811" s="109" t="s">
        <v>458</v>
      </c>
      <c r="F1811" s="109" t="s">
        <v>635</v>
      </c>
      <c r="G1811" s="109" t="s">
        <v>655</v>
      </c>
      <c r="H1811" s="109" t="s">
        <v>656</v>
      </c>
      <c r="I1811" s="109" t="s">
        <v>657</v>
      </c>
      <c r="J1811" s="109" t="s">
        <v>658</v>
      </c>
      <c r="K1811" s="109" t="s">
        <v>471</v>
      </c>
      <c r="L1811" s="109" t="s">
        <v>637</v>
      </c>
      <c r="M1811" s="109" t="s">
        <v>650</v>
      </c>
      <c r="N1811" s="108">
        <v>1</v>
      </c>
      <c r="O1811" s="108">
        <v>1</v>
      </c>
      <c r="P1811" s="108">
        <v>1</v>
      </c>
      <c r="Q1811" s="110">
        <v>1</v>
      </c>
      <c r="R1811" s="110">
        <v>1</v>
      </c>
      <c r="S1811" s="110">
        <v>1</v>
      </c>
      <c r="T1811" s="110">
        <v>0</v>
      </c>
      <c r="U1811" s="110">
        <v>0</v>
      </c>
      <c r="V1811" s="110">
        <v>0</v>
      </c>
      <c r="W1811" s="112">
        <v>48700000</v>
      </c>
      <c r="X1811" s="112">
        <v>0</v>
      </c>
      <c r="Y1811" s="112">
        <v>0</v>
      </c>
      <c r="Z1811" s="112">
        <v>0</v>
      </c>
      <c r="AA1811" s="112">
        <v>0</v>
      </c>
      <c r="AB1811" s="112">
        <v>0</v>
      </c>
      <c r="AC1811" s="112">
        <v>0</v>
      </c>
      <c r="AD1811" s="112">
        <v>48700000</v>
      </c>
      <c r="AE1811" s="150">
        <v>45376</v>
      </c>
      <c r="AF1811" s="150">
        <v>46471</v>
      </c>
      <c r="AG1811" s="113">
        <v>48700000</v>
      </c>
      <c r="AH1811" s="113">
        <v>2.5694444444444446</v>
      </c>
      <c r="AI1811" s="113">
        <v>3</v>
      </c>
      <c r="AJ1811" s="151">
        <v>8.7499999999999994E-2</v>
      </c>
      <c r="AK1811" s="109" t="s">
        <v>651</v>
      </c>
      <c r="AL1811" s="109" t="s">
        <v>652</v>
      </c>
      <c r="AM1811" s="154">
        <v>0</v>
      </c>
      <c r="AN1811" s="154">
        <v>0</v>
      </c>
      <c r="AO1811" s="154">
        <v>0</v>
      </c>
      <c r="AP1811" s="154">
        <v>0</v>
      </c>
      <c r="AQ1811" s="154">
        <v>0</v>
      </c>
      <c r="AR1811" s="154">
        <v>0</v>
      </c>
      <c r="AS1811" s="154">
        <v>0</v>
      </c>
      <c r="AT1811" s="154">
        <v>0</v>
      </c>
      <c r="AU1811" s="154">
        <v>0</v>
      </c>
      <c r="AV1811" s="154">
        <v>0</v>
      </c>
      <c r="AW1811" s="154">
        <v>0</v>
      </c>
      <c r="AX1811" s="154">
        <v>0</v>
      </c>
      <c r="AY1811" s="154">
        <v>0</v>
      </c>
      <c r="AZ1811" s="154">
        <v>0</v>
      </c>
      <c r="BA1811" s="154">
        <v>0</v>
      </c>
      <c r="BB1811" s="154">
        <v>0</v>
      </c>
      <c r="BC1811" s="22">
        <f t="shared" si="92"/>
        <v>0</v>
      </c>
      <c r="BD1811" s="22">
        <f t="shared" si="90"/>
        <v>0</v>
      </c>
      <c r="BE1811" s="22">
        <f t="shared" si="91"/>
        <v>0</v>
      </c>
    </row>
    <row r="1812" spans="1:57" x14ac:dyDescent="0.3">
      <c r="A1812" s="23" t="s">
        <v>3688</v>
      </c>
      <c r="B1812" s="107" t="s">
        <v>3689</v>
      </c>
      <c r="C1812" s="108">
        <v>1</v>
      </c>
      <c r="D1812" s="108" t="s">
        <v>23</v>
      </c>
      <c r="E1812" s="109" t="s">
        <v>458</v>
      </c>
      <c r="F1812" s="109" t="s">
        <v>635</v>
      </c>
      <c r="G1812" s="109" t="s">
        <v>655</v>
      </c>
      <c r="H1812" s="109" t="s">
        <v>656</v>
      </c>
      <c r="I1812" s="109" t="s">
        <v>657</v>
      </c>
      <c r="J1812" s="109" t="s">
        <v>658</v>
      </c>
      <c r="K1812" s="109" t="s">
        <v>471</v>
      </c>
      <c r="L1812" s="109" t="s">
        <v>637</v>
      </c>
      <c r="M1812" s="109" t="s">
        <v>650</v>
      </c>
      <c r="N1812" s="108">
        <v>1</v>
      </c>
      <c r="O1812" s="108">
        <v>1</v>
      </c>
      <c r="P1812" s="108">
        <v>1</v>
      </c>
      <c r="Q1812" s="110">
        <v>1</v>
      </c>
      <c r="R1812" s="110">
        <v>1</v>
      </c>
      <c r="S1812" s="110">
        <v>1</v>
      </c>
      <c r="T1812" s="110">
        <v>0</v>
      </c>
      <c r="U1812" s="110">
        <v>0</v>
      </c>
      <c r="V1812" s="110">
        <v>0</v>
      </c>
      <c r="W1812" s="112">
        <v>7767316.4000000004</v>
      </c>
      <c r="X1812" s="112">
        <v>0</v>
      </c>
      <c r="Y1812" s="112">
        <v>0</v>
      </c>
      <c r="Z1812" s="112">
        <v>0</v>
      </c>
      <c r="AA1812" s="112">
        <v>0</v>
      </c>
      <c r="AB1812" s="112">
        <v>0</v>
      </c>
      <c r="AC1812" s="112">
        <v>0</v>
      </c>
      <c r="AD1812" s="112">
        <v>7767316.4000000004</v>
      </c>
      <c r="AE1812" s="150">
        <v>45387</v>
      </c>
      <c r="AF1812" s="150">
        <v>46482</v>
      </c>
      <c r="AG1812" s="113">
        <v>7767316.4000000004</v>
      </c>
      <c r="AH1812" s="113">
        <v>2.5972222222222223</v>
      </c>
      <c r="AI1812" s="113">
        <v>3</v>
      </c>
      <c r="AJ1812" s="151">
        <v>8.7499999999999994E-2</v>
      </c>
      <c r="AK1812" s="109" t="s">
        <v>651</v>
      </c>
      <c r="AL1812" s="109" t="s">
        <v>652</v>
      </c>
      <c r="AM1812" s="154">
        <v>0</v>
      </c>
      <c r="AN1812" s="154">
        <v>0</v>
      </c>
      <c r="AO1812" s="154">
        <v>0</v>
      </c>
      <c r="AP1812" s="154">
        <v>0</v>
      </c>
      <c r="AQ1812" s="154">
        <v>0</v>
      </c>
      <c r="AR1812" s="154">
        <v>0</v>
      </c>
      <c r="AS1812" s="154">
        <v>0</v>
      </c>
      <c r="AT1812" s="154">
        <v>0</v>
      </c>
      <c r="AU1812" s="154">
        <v>0</v>
      </c>
      <c r="AV1812" s="154">
        <v>0</v>
      </c>
      <c r="AW1812" s="154">
        <v>0</v>
      </c>
      <c r="AX1812" s="154">
        <v>0</v>
      </c>
      <c r="AY1812" s="154">
        <v>0</v>
      </c>
      <c r="AZ1812" s="154">
        <v>0</v>
      </c>
      <c r="BA1812" s="154">
        <v>0</v>
      </c>
      <c r="BB1812" s="154">
        <v>0</v>
      </c>
      <c r="BC1812" s="22">
        <f t="shared" si="92"/>
        <v>0</v>
      </c>
      <c r="BD1812" s="22">
        <f t="shared" si="90"/>
        <v>0</v>
      </c>
      <c r="BE1812" s="22">
        <f t="shared" si="91"/>
        <v>0</v>
      </c>
    </row>
    <row r="1813" spans="1:57" x14ac:dyDescent="0.3">
      <c r="A1813" s="23" t="s">
        <v>3690</v>
      </c>
      <c r="B1813" s="107" t="s">
        <v>3691</v>
      </c>
      <c r="C1813" s="108">
        <v>1</v>
      </c>
      <c r="D1813" s="108" t="s">
        <v>23</v>
      </c>
      <c r="E1813" s="109" t="s">
        <v>458</v>
      </c>
      <c r="F1813" s="109" t="s">
        <v>635</v>
      </c>
      <c r="G1813" s="109" t="s">
        <v>655</v>
      </c>
      <c r="H1813" s="109" t="s">
        <v>656</v>
      </c>
      <c r="I1813" s="109" t="s">
        <v>657</v>
      </c>
      <c r="J1813" s="109" t="s">
        <v>658</v>
      </c>
      <c r="K1813" s="109" t="s">
        <v>471</v>
      </c>
      <c r="L1813" s="109" t="s">
        <v>637</v>
      </c>
      <c r="M1813" s="109" t="s">
        <v>650</v>
      </c>
      <c r="N1813" s="108">
        <v>1</v>
      </c>
      <c r="O1813" s="108">
        <v>1</v>
      </c>
      <c r="P1813" s="108">
        <v>1</v>
      </c>
      <c r="Q1813" s="110">
        <v>1</v>
      </c>
      <c r="R1813" s="110">
        <v>1</v>
      </c>
      <c r="S1813" s="110">
        <v>1</v>
      </c>
      <c r="T1813" s="110">
        <v>0</v>
      </c>
      <c r="U1813" s="110">
        <v>0</v>
      </c>
      <c r="V1813" s="110">
        <v>0</v>
      </c>
      <c r="W1813" s="112">
        <v>7886282.8499999996</v>
      </c>
      <c r="X1813" s="112">
        <v>0</v>
      </c>
      <c r="Y1813" s="112">
        <v>0</v>
      </c>
      <c r="Z1813" s="112">
        <v>0</v>
      </c>
      <c r="AA1813" s="112">
        <v>0</v>
      </c>
      <c r="AB1813" s="112">
        <v>0</v>
      </c>
      <c r="AC1813" s="112">
        <v>0</v>
      </c>
      <c r="AD1813" s="112">
        <v>7886282.8499999996</v>
      </c>
      <c r="AE1813" s="150">
        <v>45455</v>
      </c>
      <c r="AF1813" s="150">
        <v>47281</v>
      </c>
      <c r="AG1813" s="113">
        <v>7886282.8499999996</v>
      </c>
      <c r="AH1813" s="113">
        <v>4.7833333333333332</v>
      </c>
      <c r="AI1813" s="113">
        <v>5</v>
      </c>
      <c r="AJ1813" s="151">
        <v>9.2499999999999999E-2</v>
      </c>
      <c r="AK1813" s="109" t="s">
        <v>651</v>
      </c>
      <c r="AL1813" s="109" t="s">
        <v>652</v>
      </c>
      <c r="AM1813" s="154">
        <v>0</v>
      </c>
      <c r="AN1813" s="154">
        <v>0</v>
      </c>
      <c r="AO1813" s="154">
        <v>0</v>
      </c>
      <c r="AP1813" s="154">
        <v>0</v>
      </c>
      <c r="AQ1813" s="154">
        <v>0</v>
      </c>
      <c r="AR1813" s="154">
        <v>0</v>
      </c>
      <c r="AS1813" s="154">
        <v>0</v>
      </c>
      <c r="AT1813" s="154">
        <v>0</v>
      </c>
      <c r="AU1813" s="154">
        <v>0</v>
      </c>
      <c r="AV1813" s="154">
        <v>0</v>
      </c>
      <c r="AW1813" s="154">
        <v>0</v>
      </c>
      <c r="AX1813" s="154">
        <v>0</v>
      </c>
      <c r="AY1813" s="154">
        <v>0</v>
      </c>
      <c r="AZ1813" s="154">
        <v>0</v>
      </c>
      <c r="BA1813" s="154">
        <v>0</v>
      </c>
      <c r="BB1813" s="154">
        <v>0</v>
      </c>
      <c r="BC1813" s="22">
        <f t="shared" si="92"/>
        <v>0</v>
      </c>
      <c r="BD1813" s="22">
        <f t="shared" si="90"/>
        <v>0</v>
      </c>
      <c r="BE1813" s="22">
        <f t="shared" si="91"/>
        <v>0</v>
      </c>
    </row>
    <row r="1814" spans="1:57" x14ac:dyDescent="0.3">
      <c r="A1814" s="23" t="s">
        <v>3692</v>
      </c>
      <c r="B1814" s="107" t="s">
        <v>3693</v>
      </c>
      <c r="C1814" s="108">
        <v>1</v>
      </c>
      <c r="D1814" s="108" t="s">
        <v>23</v>
      </c>
      <c r="E1814" s="109" t="s">
        <v>458</v>
      </c>
      <c r="F1814" s="109" t="s">
        <v>635</v>
      </c>
      <c r="G1814" s="109" t="s">
        <v>655</v>
      </c>
      <c r="H1814" s="109" t="s">
        <v>656</v>
      </c>
      <c r="I1814" s="109" t="s">
        <v>657</v>
      </c>
      <c r="J1814" s="109" t="s">
        <v>658</v>
      </c>
      <c r="K1814" s="109" t="s">
        <v>471</v>
      </c>
      <c r="L1814" s="109" t="s">
        <v>637</v>
      </c>
      <c r="M1814" s="109" t="s">
        <v>650</v>
      </c>
      <c r="N1814" s="108">
        <v>1</v>
      </c>
      <c r="O1814" s="108">
        <v>1</v>
      </c>
      <c r="P1814" s="108">
        <v>1</v>
      </c>
      <c r="Q1814" s="110">
        <v>1</v>
      </c>
      <c r="R1814" s="110">
        <v>1</v>
      </c>
      <c r="S1814" s="110">
        <v>1</v>
      </c>
      <c r="T1814" s="110">
        <v>0</v>
      </c>
      <c r="U1814" s="110">
        <v>0</v>
      </c>
      <c r="V1814" s="110">
        <v>0</v>
      </c>
      <c r="W1814" s="112">
        <v>5500000</v>
      </c>
      <c r="X1814" s="112">
        <v>0</v>
      </c>
      <c r="Y1814" s="112">
        <v>0</v>
      </c>
      <c r="Z1814" s="112">
        <v>0</v>
      </c>
      <c r="AA1814" s="112">
        <v>0</v>
      </c>
      <c r="AB1814" s="112">
        <v>0</v>
      </c>
      <c r="AC1814" s="112">
        <v>0</v>
      </c>
      <c r="AD1814" s="112">
        <v>5500000</v>
      </c>
      <c r="AE1814" s="150">
        <v>45387</v>
      </c>
      <c r="AF1814" s="150">
        <v>46482</v>
      </c>
      <c r="AG1814" s="113">
        <v>5500000</v>
      </c>
      <c r="AH1814" s="113">
        <v>2.5972222222222223</v>
      </c>
      <c r="AI1814" s="113">
        <v>3</v>
      </c>
      <c r="AJ1814" s="151">
        <v>8.7499999999999994E-2</v>
      </c>
      <c r="AK1814" s="109" t="s">
        <v>651</v>
      </c>
      <c r="AL1814" s="109" t="s">
        <v>652</v>
      </c>
      <c r="AM1814" s="154">
        <v>0</v>
      </c>
      <c r="AN1814" s="154">
        <v>0</v>
      </c>
      <c r="AO1814" s="154">
        <v>0</v>
      </c>
      <c r="AP1814" s="154">
        <v>0</v>
      </c>
      <c r="AQ1814" s="154">
        <v>0</v>
      </c>
      <c r="AR1814" s="154">
        <v>0</v>
      </c>
      <c r="AS1814" s="154">
        <v>0</v>
      </c>
      <c r="AT1814" s="154">
        <v>0</v>
      </c>
      <c r="AU1814" s="154">
        <v>0</v>
      </c>
      <c r="AV1814" s="154">
        <v>0</v>
      </c>
      <c r="AW1814" s="154">
        <v>0</v>
      </c>
      <c r="AX1814" s="154">
        <v>0</v>
      </c>
      <c r="AY1814" s="154">
        <v>0</v>
      </c>
      <c r="AZ1814" s="154">
        <v>0</v>
      </c>
      <c r="BA1814" s="154">
        <v>0</v>
      </c>
      <c r="BB1814" s="154">
        <v>0</v>
      </c>
      <c r="BC1814" s="22">
        <f t="shared" si="92"/>
        <v>0</v>
      </c>
      <c r="BD1814" s="22">
        <f t="shared" si="90"/>
        <v>0</v>
      </c>
      <c r="BE1814" s="22">
        <f t="shared" si="91"/>
        <v>0</v>
      </c>
    </row>
    <row r="1815" spans="1:57" x14ac:dyDescent="0.3">
      <c r="A1815" s="23" t="s">
        <v>3694</v>
      </c>
      <c r="B1815" s="107" t="s">
        <v>3695</v>
      </c>
      <c r="C1815" s="108">
        <v>1</v>
      </c>
      <c r="D1815" s="108" t="s">
        <v>23</v>
      </c>
      <c r="E1815" s="109" t="s">
        <v>458</v>
      </c>
      <c r="F1815" s="109" t="s">
        <v>635</v>
      </c>
      <c r="G1815" s="109" t="s">
        <v>918</v>
      </c>
      <c r="H1815" s="109" t="s">
        <v>656</v>
      </c>
      <c r="I1815" s="109" t="s">
        <v>919</v>
      </c>
      <c r="J1815" s="109" t="s">
        <v>658</v>
      </c>
      <c r="K1815" s="109" t="s">
        <v>472</v>
      </c>
      <c r="L1815" s="109" t="s">
        <v>637</v>
      </c>
      <c r="M1815" s="109" t="s">
        <v>650</v>
      </c>
      <c r="N1815" s="108">
        <v>1</v>
      </c>
      <c r="O1815" s="108">
        <v>1</v>
      </c>
      <c r="P1815" s="108">
        <v>1</v>
      </c>
      <c r="Q1815" s="110">
        <v>1</v>
      </c>
      <c r="R1815" s="110">
        <v>1</v>
      </c>
      <c r="S1815" s="110">
        <v>1</v>
      </c>
      <c r="T1815" s="110">
        <v>0</v>
      </c>
      <c r="U1815" s="110">
        <v>0</v>
      </c>
      <c r="V1815" s="110">
        <v>0</v>
      </c>
      <c r="W1815" s="112">
        <v>26402.5</v>
      </c>
      <c r="X1815" s="112">
        <v>0</v>
      </c>
      <c r="Y1815" s="112">
        <v>0</v>
      </c>
      <c r="Z1815" s="112">
        <v>71.510000000000005</v>
      </c>
      <c r="AA1815" s="112">
        <v>0</v>
      </c>
      <c r="AB1815" s="112">
        <v>0</v>
      </c>
      <c r="AC1815" s="112">
        <v>0</v>
      </c>
      <c r="AD1815" s="112">
        <v>26402.5</v>
      </c>
      <c r="AE1815" s="150">
        <v>45498</v>
      </c>
      <c r="AF1815" s="150">
        <v>45863</v>
      </c>
      <c r="AG1815" s="113">
        <v>26402.5</v>
      </c>
      <c r="AH1815" s="113">
        <v>0.90277777777777779</v>
      </c>
      <c r="AI1815" s="113">
        <v>1</v>
      </c>
      <c r="AJ1815" s="151">
        <v>3.2500000000000001E-2</v>
      </c>
      <c r="AK1815" s="109" t="s">
        <v>651</v>
      </c>
      <c r="AL1815" s="109" t="s">
        <v>652</v>
      </c>
      <c r="AM1815" s="154">
        <v>0</v>
      </c>
      <c r="AN1815" s="154">
        <v>0</v>
      </c>
      <c r="AO1815" s="154">
        <v>0</v>
      </c>
      <c r="AP1815" s="154">
        <v>0</v>
      </c>
      <c r="AQ1815" s="154">
        <v>0</v>
      </c>
      <c r="AR1815" s="154">
        <v>0</v>
      </c>
      <c r="AS1815" s="154">
        <v>0</v>
      </c>
      <c r="AT1815" s="154">
        <v>0</v>
      </c>
      <c r="AU1815" s="154">
        <v>0</v>
      </c>
      <c r="AV1815" s="154">
        <v>0</v>
      </c>
      <c r="AW1815" s="154">
        <v>26402.5</v>
      </c>
      <c r="AX1815" s="154">
        <v>0</v>
      </c>
      <c r="AY1815" s="154">
        <v>0</v>
      </c>
      <c r="AZ1815" s="154">
        <v>0</v>
      </c>
      <c r="BA1815" s="154">
        <v>0</v>
      </c>
      <c r="BB1815" s="154">
        <v>0</v>
      </c>
      <c r="BC1815" s="22">
        <f t="shared" si="92"/>
        <v>0</v>
      </c>
      <c r="BD1815" s="22">
        <f t="shared" si="90"/>
        <v>26402.5</v>
      </c>
      <c r="BE1815" s="22">
        <f t="shared" si="91"/>
        <v>26402.5</v>
      </c>
    </row>
    <row r="1816" spans="1:57" x14ac:dyDescent="0.3">
      <c r="A1816" s="23" t="s">
        <v>3696</v>
      </c>
      <c r="B1816" s="107" t="s">
        <v>3695</v>
      </c>
      <c r="C1816" s="108">
        <v>2</v>
      </c>
      <c r="D1816" s="108" t="s">
        <v>23</v>
      </c>
      <c r="E1816" s="109" t="s">
        <v>458</v>
      </c>
      <c r="F1816" s="109" t="s">
        <v>635</v>
      </c>
      <c r="G1816" s="109" t="s">
        <v>918</v>
      </c>
      <c r="H1816" s="109" t="s">
        <v>656</v>
      </c>
      <c r="I1816" s="109" t="s">
        <v>919</v>
      </c>
      <c r="J1816" s="109" t="s">
        <v>658</v>
      </c>
      <c r="K1816" s="109" t="s">
        <v>472</v>
      </c>
      <c r="L1816" s="109" t="s">
        <v>637</v>
      </c>
      <c r="M1816" s="109" t="s">
        <v>650</v>
      </c>
      <c r="N1816" s="108">
        <v>1</v>
      </c>
      <c r="O1816" s="108">
        <v>1</v>
      </c>
      <c r="P1816" s="108">
        <v>1</v>
      </c>
      <c r="Q1816" s="110">
        <v>1</v>
      </c>
      <c r="R1816" s="110">
        <v>1</v>
      </c>
      <c r="S1816" s="110">
        <v>1</v>
      </c>
      <c r="T1816" s="110">
        <v>0</v>
      </c>
      <c r="U1816" s="110">
        <v>0</v>
      </c>
      <c r="V1816" s="110">
        <v>0</v>
      </c>
      <c r="W1816" s="112">
        <v>54722.5</v>
      </c>
      <c r="X1816" s="112">
        <v>0</v>
      </c>
      <c r="Y1816" s="112">
        <v>0</v>
      </c>
      <c r="Z1816" s="112">
        <v>196.09</v>
      </c>
      <c r="AA1816" s="112">
        <v>0</v>
      </c>
      <c r="AB1816" s="112">
        <v>0</v>
      </c>
      <c r="AC1816" s="112">
        <v>0</v>
      </c>
      <c r="AD1816" s="112">
        <v>54722.5</v>
      </c>
      <c r="AE1816" s="150">
        <v>45498</v>
      </c>
      <c r="AF1816" s="150">
        <v>46593</v>
      </c>
      <c r="AG1816" s="113">
        <v>54722.5</v>
      </c>
      <c r="AH1816" s="113">
        <v>2.9027777777777777</v>
      </c>
      <c r="AI1816" s="113">
        <v>3</v>
      </c>
      <c r="AJ1816" s="151">
        <v>4.2999999999999997E-2</v>
      </c>
      <c r="AK1816" s="109" t="s">
        <v>651</v>
      </c>
      <c r="AL1816" s="109" t="s">
        <v>652</v>
      </c>
      <c r="AM1816" s="154">
        <v>0</v>
      </c>
      <c r="AN1816" s="154">
        <v>0</v>
      </c>
      <c r="AO1816" s="154">
        <v>0</v>
      </c>
      <c r="AP1816" s="154">
        <v>0</v>
      </c>
      <c r="AQ1816" s="154">
        <v>0</v>
      </c>
      <c r="AR1816" s="154">
        <v>0</v>
      </c>
      <c r="AS1816" s="154">
        <v>0</v>
      </c>
      <c r="AT1816" s="154">
        <v>0</v>
      </c>
      <c r="AU1816" s="154">
        <v>0</v>
      </c>
      <c r="AV1816" s="154">
        <v>0</v>
      </c>
      <c r="AW1816" s="154">
        <v>0</v>
      </c>
      <c r="AX1816" s="154">
        <v>0</v>
      </c>
      <c r="AY1816" s="154">
        <v>0</v>
      </c>
      <c r="AZ1816" s="154">
        <v>0</v>
      </c>
      <c r="BA1816" s="154">
        <v>0</v>
      </c>
      <c r="BB1816" s="154">
        <v>0</v>
      </c>
      <c r="BC1816" s="22">
        <f t="shared" si="92"/>
        <v>0</v>
      </c>
      <c r="BD1816" s="22">
        <f t="shared" si="90"/>
        <v>0</v>
      </c>
      <c r="BE1816" s="22">
        <f t="shared" si="91"/>
        <v>0</v>
      </c>
    </row>
    <row r="1817" spans="1:57" x14ac:dyDescent="0.3">
      <c r="A1817" s="23" t="s">
        <v>3697</v>
      </c>
      <c r="B1817" s="107" t="s">
        <v>3695</v>
      </c>
      <c r="C1817" s="108">
        <v>3</v>
      </c>
      <c r="D1817" s="108" t="s">
        <v>23</v>
      </c>
      <c r="E1817" s="109" t="s">
        <v>458</v>
      </c>
      <c r="F1817" s="109" t="s">
        <v>635</v>
      </c>
      <c r="G1817" s="109" t="s">
        <v>918</v>
      </c>
      <c r="H1817" s="109" t="s">
        <v>656</v>
      </c>
      <c r="I1817" s="109" t="s">
        <v>919</v>
      </c>
      <c r="J1817" s="109" t="s">
        <v>658</v>
      </c>
      <c r="K1817" s="109" t="s">
        <v>472</v>
      </c>
      <c r="L1817" s="109" t="s">
        <v>637</v>
      </c>
      <c r="M1817" s="109" t="s">
        <v>650</v>
      </c>
      <c r="N1817" s="108">
        <v>1</v>
      </c>
      <c r="O1817" s="108">
        <v>1</v>
      </c>
      <c r="P1817" s="108">
        <v>1</v>
      </c>
      <c r="Q1817" s="110">
        <v>1</v>
      </c>
      <c r="R1817" s="110">
        <v>1</v>
      </c>
      <c r="S1817" s="110">
        <v>1</v>
      </c>
      <c r="T1817" s="110">
        <v>0</v>
      </c>
      <c r="U1817" s="110">
        <v>0</v>
      </c>
      <c r="V1817" s="110">
        <v>0</v>
      </c>
      <c r="W1817" s="112">
        <v>131865</v>
      </c>
      <c r="X1817" s="112">
        <v>0</v>
      </c>
      <c r="Y1817" s="112">
        <v>0</v>
      </c>
      <c r="Z1817" s="112">
        <v>517.57000000000005</v>
      </c>
      <c r="AA1817" s="112">
        <v>0</v>
      </c>
      <c r="AB1817" s="112">
        <v>0</v>
      </c>
      <c r="AC1817" s="112">
        <v>0</v>
      </c>
      <c r="AD1817" s="112">
        <v>131865</v>
      </c>
      <c r="AE1817" s="150">
        <v>45498</v>
      </c>
      <c r="AF1817" s="150">
        <v>46959</v>
      </c>
      <c r="AG1817" s="113">
        <v>131865</v>
      </c>
      <c r="AH1817" s="113">
        <v>3.9027777777777777</v>
      </c>
      <c r="AI1817" s="113">
        <v>4</v>
      </c>
      <c r="AJ1817" s="151">
        <v>4.7100000000000003E-2</v>
      </c>
      <c r="AK1817" s="109" t="s">
        <v>651</v>
      </c>
      <c r="AL1817" s="109" t="s">
        <v>652</v>
      </c>
      <c r="AM1817" s="154">
        <v>0</v>
      </c>
      <c r="AN1817" s="154">
        <v>0</v>
      </c>
      <c r="AO1817" s="154">
        <v>0</v>
      </c>
      <c r="AP1817" s="154">
        <v>0</v>
      </c>
      <c r="AQ1817" s="154">
        <v>0</v>
      </c>
      <c r="AR1817" s="154">
        <v>0</v>
      </c>
      <c r="AS1817" s="154">
        <v>0</v>
      </c>
      <c r="AT1817" s="154">
        <v>0</v>
      </c>
      <c r="AU1817" s="154">
        <v>0</v>
      </c>
      <c r="AV1817" s="154">
        <v>0</v>
      </c>
      <c r="AW1817" s="154">
        <v>0</v>
      </c>
      <c r="AX1817" s="154">
        <v>0</v>
      </c>
      <c r="AY1817" s="154">
        <v>0</v>
      </c>
      <c r="AZ1817" s="154">
        <v>0</v>
      </c>
      <c r="BA1817" s="154">
        <v>0</v>
      </c>
      <c r="BB1817" s="154">
        <v>0</v>
      </c>
      <c r="BC1817" s="22">
        <f t="shared" si="92"/>
        <v>0</v>
      </c>
      <c r="BD1817" s="22">
        <f t="shared" si="90"/>
        <v>0</v>
      </c>
      <c r="BE1817" s="22">
        <f t="shared" si="91"/>
        <v>0</v>
      </c>
    </row>
    <row r="1818" spans="1:57" x14ac:dyDescent="0.3">
      <c r="A1818" s="23" t="s">
        <v>3698</v>
      </c>
      <c r="B1818" s="107" t="s">
        <v>3695</v>
      </c>
      <c r="C1818" s="108">
        <v>4</v>
      </c>
      <c r="D1818" s="108" t="s">
        <v>23</v>
      </c>
      <c r="E1818" s="109" t="s">
        <v>458</v>
      </c>
      <c r="F1818" s="109" t="s">
        <v>635</v>
      </c>
      <c r="G1818" s="109" t="s">
        <v>918</v>
      </c>
      <c r="H1818" s="109" t="s">
        <v>656</v>
      </c>
      <c r="I1818" s="109" t="s">
        <v>919</v>
      </c>
      <c r="J1818" s="109" t="s">
        <v>658</v>
      </c>
      <c r="K1818" s="109" t="s">
        <v>472</v>
      </c>
      <c r="L1818" s="109" t="s">
        <v>637</v>
      </c>
      <c r="M1818" s="109" t="s">
        <v>650</v>
      </c>
      <c r="N1818" s="108">
        <v>1</v>
      </c>
      <c r="O1818" s="108">
        <v>1</v>
      </c>
      <c r="P1818" s="108">
        <v>1</v>
      </c>
      <c r="Q1818" s="110">
        <v>1</v>
      </c>
      <c r="R1818" s="110">
        <v>1</v>
      </c>
      <c r="S1818" s="110">
        <v>1</v>
      </c>
      <c r="T1818" s="110">
        <v>0</v>
      </c>
      <c r="U1818" s="110">
        <v>0</v>
      </c>
      <c r="V1818" s="110">
        <v>0</v>
      </c>
      <c r="W1818" s="112">
        <v>46462.5</v>
      </c>
      <c r="X1818" s="112">
        <v>0</v>
      </c>
      <c r="Y1818" s="112">
        <v>0</v>
      </c>
      <c r="Z1818" s="112">
        <v>196.3</v>
      </c>
      <c r="AA1818" s="112">
        <v>0</v>
      </c>
      <c r="AB1818" s="112">
        <v>0</v>
      </c>
      <c r="AC1818" s="112">
        <v>0</v>
      </c>
      <c r="AD1818" s="112">
        <v>46462.5</v>
      </c>
      <c r="AE1818" s="150">
        <v>45498</v>
      </c>
      <c r="AF1818" s="150">
        <v>47324</v>
      </c>
      <c r="AG1818" s="113">
        <v>46462.5</v>
      </c>
      <c r="AH1818" s="113">
        <v>4.9027777777777777</v>
      </c>
      <c r="AI1818" s="113">
        <v>5</v>
      </c>
      <c r="AJ1818" s="151">
        <v>5.0700000000000002E-2</v>
      </c>
      <c r="AK1818" s="109" t="s">
        <v>651</v>
      </c>
      <c r="AL1818" s="109" t="s">
        <v>652</v>
      </c>
      <c r="AM1818" s="154">
        <v>0</v>
      </c>
      <c r="AN1818" s="154">
        <v>0</v>
      </c>
      <c r="AO1818" s="154">
        <v>0</v>
      </c>
      <c r="AP1818" s="154">
        <v>0</v>
      </c>
      <c r="AQ1818" s="154">
        <v>0</v>
      </c>
      <c r="AR1818" s="154">
        <v>0</v>
      </c>
      <c r="AS1818" s="154">
        <v>0</v>
      </c>
      <c r="AT1818" s="154">
        <v>0</v>
      </c>
      <c r="AU1818" s="154">
        <v>0</v>
      </c>
      <c r="AV1818" s="154">
        <v>0</v>
      </c>
      <c r="AW1818" s="154">
        <v>0</v>
      </c>
      <c r="AX1818" s="154">
        <v>0</v>
      </c>
      <c r="AY1818" s="154">
        <v>0</v>
      </c>
      <c r="AZ1818" s="154">
        <v>0</v>
      </c>
      <c r="BA1818" s="154">
        <v>0</v>
      </c>
      <c r="BB1818" s="154">
        <v>0</v>
      </c>
      <c r="BC1818" s="22">
        <f t="shared" si="92"/>
        <v>0</v>
      </c>
      <c r="BD1818" s="22">
        <f t="shared" si="90"/>
        <v>0</v>
      </c>
      <c r="BE1818" s="22">
        <f t="shared" si="91"/>
        <v>0</v>
      </c>
    </row>
    <row r="1819" spans="1:57" x14ac:dyDescent="0.3">
      <c r="A1819" s="23" t="s">
        <v>3699</v>
      </c>
      <c r="B1819" s="107" t="s">
        <v>3695</v>
      </c>
      <c r="C1819" s="108">
        <v>5</v>
      </c>
      <c r="D1819" s="108" t="s">
        <v>23</v>
      </c>
      <c r="E1819" s="109" t="s">
        <v>458</v>
      </c>
      <c r="F1819" s="109" t="s">
        <v>635</v>
      </c>
      <c r="G1819" s="109" t="s">
        <v>918</v>
      </c>
      <c r="H1819" s="109" t="s">
        <v>656</v>
      </c>
      <c r="I1819" s="109" t="s">
        <v>919</v>
      </c>
      <c r="J1819" s="109" t="s">
        <v>658</v>
      </c>
      <c r="K1819" s="109" t="s">
        <v>472</v>
      </c>
      <c r="L1819" s="109" t="s">
        <v>637</v>
      </c>
      <c r="M1819" s="109" t="s">
        <v>650</v>
      </c>
      <c r="N1819" s="108">
        <v>1</v>
      </c>
      <c r="O1819" s="108">
        <v>1</v>
      </c>
      <c r="P1819" s="108">
        <v>1</v>
      </c>
      <c r="Q1819" s="110">
        <v>1</v>
      </c>
      <c r="R1819" s="110">
        <v>1</v>
      </c>
      <c r="S1819" s="110">
        <v>1</v>
      </c>
      <c r="T1819" s="110">
        <v>0</v>
      </c>
      <c r="U1819" s="110">
        <v>0</v>
      </c>
      <c r="V1819" s="110">
        <v>0</v>
      </c>
      <c r="W1819" s="112">
        <v>106200</v>
      </c>
      <c r="X1819" s="112">
        <v>0</v>
      </c>
      <c r="Y1819" s="112">
        <v>0</v>
      </c>
      <c r="Z1819" s="112">
        <v>474.36</v>
      </c>
      <c r="AA1819" s="112">
        <v>0</v>
      </c>
      <c r="AB1819" s="112">
        <v>0</v>
      </c>
      <c r="AC1819" s="112">
        <v>0</v>
      </c>
      <c r="AD1819" s="112">
        <v>106200</v>
      </c>
      <c r="AE1819" s="150">
        <v>45498</v>
      </c>
      <c r="AF1819" s="150">
        <v>47689</v>
      </c>
      <c r="AG1819" s="113">
        <v>106200</v>
      </c>
      <c r="AH1819" s="113">
        <v>5.9027777777777777</v>
      </c>
      <c r="AI1819" s="113">
        <v>6</v>
      </c>
      <c r="AJ1819" s="151">
        <v>5.3600000000000002E-2</v>
      </c>
      <c r="AK1819" s="109" t="s">
        <v>651</v>
      </c>
      <c r="AL1819" s="109" t="s">
        <v>652</v>
      </c>
      <c r="AM1819" s="154">
        <v>0</v>
      </c>
      <c r="AN1819" s="154">
        <v>0</v>
      </c>
      <c r="AO1819" s="154">
        <v>0</v>
      </c>
      <c r="AP1819" s="154">
        <v>0</v>
      </c>
      <c r="AQ1819" s="154">
        <v>0</v>
      </c>
      <c r="AR1819" s="154">
        <v>0</v>
      </c>
      <c r="AS1819" s="154">
        <v>0</v>
      </c>
      <c r="AT1819" s="154">
        <v>0</v>
      </c>
      <c r="AU1819" s="154">
        <v>0</v>
      </c>
      <c r="AV1819" s="154">
        <v>0</v>
      </c>
      <c r="AW1819" s="154">
        <v>0</v>
      </c>
      <c r="AX1819" s="154">
        <v>0</v>
      </c>
      <c r="AY1819" s="154">
        <v>0</v>
      </c>
      <c r="AZ1819" s="154">
        <v>0</v>
      </c>
      <c r="BA1819" s="154">
        <v>0</v>
      </c>
      <c r="BB1819" s="154">
        <v>0</v>
      </c>
      <c r="BC1819" s="22">
        <f t="shared" si="92"/>
        <v>0</v>
      </c>
      <c r="BD1819" s="22">
        <f t="shared" si="90"/>
        <v>0</v>
      </c>
      <c r="BE1819" s="22">
        <f t="shared" si="91"/>
        <v>0</v>
      </c>
    </row>
    <row r="1820" spans="1:57" x14ac:dyDescent="0.3">
      <c r="A1820" s="23" t="s">
        <v>3700</v>
      </c>
      <c r="B1820" s="107" t="s">
        <v>3695</v>
      </c>
      <c r="C1820" s="108">
        <v>6</v>
      </c>
      <c r="D1820" s="108" t="s">
        <v>23</v>
      </c>
      <c r="E1820" s="109" t="s">
        <v>458</v>
      </c>
      <c r="F1820" s="109" t="s">
        <v>635</v>
      </c>
      <c r="G1820" s="109" t="s">
        <v>918</v>
      </c>
      <c r="H1820" s="109" t="s">
        <v>656</v>
      </c>
      <c r="I1820" s="109" t="s">
        <v>919</v>
      </c>
      <c r="J1820" s="109" t="s">
        <v>658</v>
      </c>
      <c r="K1820" s="109" t="s">
        <v>472</v>
      </c>
      <c r="L1820" s="109" t="s">
        <v>637</v>
      </c>
      <c r="M1820" s="109" t="s">
        <v>650</v>
      </c>
      <c r="N1820" s="108">
        <v>1</v>
      </c>
      <c r="O1820" s="108">
        <v>1</v>
      </c>
      <c r="P1820" s="108">
        <v>1</v>
      </c>
      <c r="Q1820" s="110">
        <v>1</v>
      </c>
      <c r="R1820" s="110">
        <v>1</v>
      </c>
      <c r="S1820" s="110">
        <v>1</v>
      </c>
      <c r="T1820" s="110">
        <v>0</v>
      </c>
      <c r="U1820" s="110">
        <v>0</v>
      </c>
      <c r="V1820" s="110">
        <v>0</v>
      </c>
      <c r="W1820" s="112">
        <v>125375</v>
      </c>
      <c r="X1820" s="112">
        <v>0</v>
      </c>
      <c r="Y1820" s="112">
        <v>0</v>
      </c>
      <c r="Z1820" s="112">
        <v>589.26</v>
      </c>
      <c r="AA1820" s="112">
        <v>0</v>
      </c>
      <c r="AB1820" s="112">
        <v>0</v>
      </c>
      <c r="AC1820" s="112">
        <v>0</v>
      </c>
      <c r="AD1820" s="112">
        <v>125375</v>
      </c>
      <c r="AE1820" s="150">
        <v>45498</v>
      </c>
      <c r="AF1820" s="150">
        <v>48054</v>
      </c>
      <c r="AG1820" s="113">
        <v>125375</v>
      </c>
      <c r="AH1820" s="113">
        <v>6.9027777777777777</v>
      </c>
      <c r="AI1820" s="113">
        <v>7</v>
      </c>
      <c r="AJ1820" s="151">
        <v>5.6399999999999999E-2</v>
      </c>
      <c r="AK1820" s="109" t="s">
        <v>651</v>
      </c>
      <c r="AL1820" s="109" t="s">
        <v>652</v>
      </c>
      <c r="AM1820" s="154">
        <v>0</v>
      </c>
      <c r="AN1820" s="154">
        <v>0</v>
      </c>
      <c r="AO1820" s="154">
        <v>0</v>
      </c>
      <c r="AP1820" s="154">
        <v>0</v>
      </c>
      <c r="AQ1820" s="154">
        <v>0</v>
      </c>
      <c r="AR1820" s="154">
        <v>0</v>
      </c>
      <c r="AS1820" s="154">
        <v>0</v>
      </c>
      <c r="AT1820" s="154">
        <v>0</v>
      </c>
      <c r="AU1820" s="154">
        <v>0</v>
      </c>
      <c r="AV1820" s="154">
        <v>0</v>
      </c>
      <c r="AW1820" s="154">
        <v>0</v>
      </c>
      <c r="AX1820" s="154">
        <v>0</v>
      </c>
      <c r="AY1820" s="154">
        <v>0</v>
      </c>
      <c r="AZ1820" s="154">
        <v>0</v>
      </c>
      <c r="BA1820" s="154">
        <v>0</v>
      </c>
      <c r="BB1820" s="154">
        <v>0</v>
      </c>
      <c r="BC1820" s="22">
        <f t="shared" si="92"/>
        <v>0</v>
      </c>
      <c r="BD1820" s="22">
        <f t="shared" si="90"/>
        <v>0</v>
      </c>
      <c r="BE1820" s="22">
        <f t="shared" si="91"/>
        <v>0</v>
      </c>
    </row>
    <row r="1821" spans="1:57" x14ac:dyDescent="0.3">
      <c r="A1821" s="23" t="s">
        <v>3701</v>
      </c>
      <c r="B1821" s="107" t="s">
        <v>3695</v>
      </c>
      <c r="C1821" s="108">
        <v>7</v>
      </c>
      <c r="D1821" s="108" t="s">
        <v>23</v>
      </c>
      <c r="E1821" s="109" t="s">
        <v>458</v>
      </c>
      <c r="F1821" s="109" t="s">
        <v>635</v>
      </c>
      <c r="G1821" s="109" t="s">
        <v>918</v>
      </c>
      <c r="H1821" s="109" t="s">
        <v>656</v>
      </c>
      <c r="I1821" s="109" t="s">
        <v>919</v>
      </c>
      <c r="J1821" s="109" t="s">
        <v>658</v>
      </c>
      <c r="K1821" s="109" t="s">
        <v>472</v>
      </c>
      <c r="L1821" s="109" t="s">
        <v>637</v>
      </c>
      <c r="M1821" s="109" t="s">
        <v>650</v>
      </c>
      <c r="N1821" s="108">
        <v>1</v>
      </c>
      <c r="O1821" s="108">
        <v>1</v>
      </c>
      <c r="P1821" s="108">
        <v>1</v>
      </c>
      <c r="Q1821" s="110">
        <v>1</v>
      </c>
      <c r="R1821" s="110">
        <v>1</v>
      </c>
      <c r="S1821" s="110">
        <v>1</v>
      </c>
      <c r="T1821" s="110">
        <v>0</v>
      </c>
      <c r="U1821" s="110">
        <v>0</v>
      </c>
      <c r="V1821" s="110">
        <v>0</v>
      </c>
      <c r="W1821" s="112">
        <v>1048872.5</v>
      </c>
      <c r="X1821" s="112">
        <v>0</v>
      </c>
      <c r="Y1821" s="112">
        <v>0</v>
      </c>
      <c r="Z1821" s="112">
        <v>5183.18</v>
      </c>
      <c r="AA1821" s="112">
        <v>0</v>
      </c>
      <c r="AB1821" s="112">
        <v>0</v>
      </c>
      <c r="AC1821" s="112">
        <v>0</v>
      </c>
      <c r="AD1821" s="112">
        <v>1048872.5</v>
      </c>
      <c r="AE1821" s="150">
        <v>45498</v>
      </c>
      <c r="AF1821" s="150">
        <v>48420</v>
      </c>
      <c r="AG1821" s="113">
        <v>1048872.5</v>
      </c>
      <c r="AH1821" s="113">
        <v>7.9027777777777777</v>
      </c>
      <c r="AI1821" s="113">
        <v>8</v>
      </c>
      <c r="AJ1821" s="151">
        <v>5.9299999999999999E-2</v>
      </c>
      <c r="AK1821" s="109" t="s">
        <v>651</v>
      </c>
      <c r="AL1821" s="109" t="s">
        <v>652</v>
      </c>
      <c r="AM1821" s="154">
        <v>0</v>
      </c>
      <c r="AN1821" s="154">
        <v>0</v>
      </c>
      <c r="AO1821" s="154">
        <v>0</v>
      </c>
      <c r="AP1821" s="154">
        <v>0</v>
      </c>
      <c r="AQ1821" s="154">
        <v>0</v>
      </c>
      <c r="AR1821" s="154">
        <v>0</v>
      </c>
      <c r="AS1821" s="154">
        <v>0</v>
      </c>
      <c r="AT1821" s="154">
        <v>0</v>
      </c>
      <c r="AU1821" s="154">
        <v>0</v>
      </c>
      <c r="AV1821" s="154">
        <v>0</v>
      </c>
      <c r="AW1821" s="154">
        <v>0</v>
      </c>
      <c r="AX1821" s="154">
        <v>0</v>
      </c>
      <c r="AY1821" s="154">
        <v>0</v>
      </c>
      <c r="AZ1821" s="154">
        <v>0</v>
      </c>
      <c r="BA1821" s="154">
        <v>0</v>
      </c>
      <c r="BB1821" s="154">
        <v>0</v>
      </c>
      <c r="BC1821" s="22">
        <f t="shared" si="92"/>
        <v>0</v>
      </c>
      <c r="BD1821" s="22">
        <f t="shared" si="90"/>
        <v>0</v>
      </c>
      <c r="BE1821" s="22">
        <f t="shared" si="91"/>
        <v>0</v>
      </c>
    </row>
    <row r="1822" spans="1:57" x14ac:dyDescent="0.3">
      <c r="A1822" s="23" t="s">
        <v>3702</v>
      </c>
      <c r="B1822" s="107" t="s">
        <v>3695</v>
      </c>
      <c r="C1822" s="108">
        <v>8</v>
      </c>
      <c r="D1822" s="108" t="s">
        <v>23</v>
      </c>
      <c r="E1822" s="109" t="s">
        <v>458</v>
      </c>
      <c r="F1822" s="109" t="s">
        <v>635</v>
      </c>
      <c r="G1822" s="109" t="s">
        <v>918</v>
      </c>
      <c r="H1822" s="109" t="s">
        <v>656</v>
      </c>
      <c r="I1822" s="109" t="s">
        <v>919</v>
      </c>
      <c r="J1822" s="109" t="s">
        <v>658</v>
      </c>
      <c r="K1822" s="109" t="s">
        <v>472</v>
      </c>
      <c r="L1822" s="109" t="s">
        <v>637</v>
      </c>
      <c r="M1822" s="109" t="s">
        <v>650</v>
      </c>
      <c r="N1822" s="108">
        <v>1</v>
      </c>
      <c r="O1822" s="108">
        <v>1</v>
      </c>
      <c r="P1822" s="108">
        <v>1</v>
      </c>
      <c r="Q1822" s="110">
        <v>1</v>
      </c>
      <c r="R1822" s="110">
        <v>1</v>
      </c>
      <c r="S1822" s="110">
        <v>1</v>
      </c>
      <c r="T1822" s="110">
        <v>0</v>
      </c>
      <c r="U1822" s="110">
        <v>0</v>
      </c>
      <c r="V1822" s="110">
        <v>0</v>
      </c>
      <c r="W1822" s="112">
        <v>1903192.5</v>
      </c>
      <c r="X1822" s="112">
        <v>0</v>
      </c>
      <c r="Y1822" s="112">
        <v>0</v>
      </c>
      <c r="Z1822" s="112">
        <v>9849.02</v>
      </c>
      <c r="AA1822" s="112">
        <v>0</v>
      </c>
      <c r="AB1822" s="112">
        <v>0</v>
      </c>
      <c r="AC1822" s="112">
        <v>0</v>
      </c>
      <c r="AD1822" s="112">
        <v>1903192.5</v>
      </c>
      <c r="AE1822" s="150">
        <v>45498</v>
      </c>
      <c r="AF1822" s="150">
        <v>48785</v>
      </c>
      <c r="AG1822" s="113">
        <v>1903192.5</v>
      </c>
      <c r="AH1822" s="113">
        <v>8.9027777777777786</v>
      </c>
      <c r="AI1822" s="113">
        <v>9</v>
      </c>
      <c r="AJ1822" s="151">
        <v>6.2100000000000002E-2</v>
      </c>
      <c r="AK1822" s="109" t="s">
        <v>651</v>
      </c>
      <c r="AL1822" s="109" t="s">
        <v>652</v>
      </c>
      <c r="AM1822" s="154">
        <v>0</v>
      </c>
      <c r="AN1822" s="154">
        <v>0</v>
      </c>
      <c r="AO1822" s="154">
        <v>0</v>
      </c>
      <c r="AP1822" s="154">
        <v>0</v>
      </c>
      <c r="AQ1822" s="154">
        <v>0</v>
      </c>
      <c r="AR1822" s="154">
        <v>0</v>
      </c>
      <c r="AS1822" s="154">
        <v>0</v>
      </c>
      <c r="AT1822" s="154">
        <v>0</v>
      </c>
      <c r="AU1822" s="154">
        <v>0</v>
      </c>
      <c r="AV1822" s="154">
        <v>0</v>
      </c>
      <c r="AW1822" s="154">
        <v>0</v>
      </c>
      <c r="AX1822" s="154">
        <v>0</v>
      </c>
      <c r="AY1822" s="154">
        <v>0</v>
      </c>
      <c r="AZ1822" s="154">
        <v>0</v>
      </c>
      <c r="BA1822" s="154">
        <v>0</v>
      </c>
      <c r="BB1822" s="154">
        <v>0</v>
      </c>
      <c r="BC1822" s="22">
        <f t="shared" si="92"/>
        <v>0</v>
      </c>
      <c r="BD1822" s="22">
        <f t="shared" si="90"/>
        <v>0</v>
      </c>
      <c r="BE1822" s="22">
        <f t="shared" si="91"/>
        <v>0</v>
      </c>
    </row>
    <row r="1823" spans="1:57" x14ac:dyDescent="0.3">
      <c r="A1823" s="23" t="s">
        <v>3703</v>
      </c>
      <c r="B1823" s="107" t="s">
        <v>3704</v>
      </c>
      <c r="C1823" s="108">
        <v>1</v>
      </c>
      <c r="D1823" s="108" t="s">
        <v>23</v>
      </c>
      <c r="E1823" s="109" t="s">
        <v>458</v>
      </c>
      <c r="F1823" s="109" t="s">
        <v>635</v>
      </c>
      <c r="G1823" s="109" t="s">
        <v>594</v>
      </c>
      <c r="H1823" s="109" t="s">
        <v>648</v>
      </c>
      <c r="I1823" s="109" t="s">
        <v>636</v>
      </c>
      <c r="J1823" s="109" t="s">
        <v>649</v>
      </c>
      <c r="K1823" s="109" t="s">
        <v>594</v>
      </c>
      <c r="L1823" s="109" t="s">
        <v>637</v>
      </c>
      <c r="M1823" s="109" t="s">
        <v>650</v>
      </c>
      <c r="N1823" s="108">
        <v>1</v>
      </c>
      <c r="O1823" s="108">
        <v>1</v>
      </c>
      <c r="P1823" s="108">
        <v>1</v>
      </c>
      <c r="Q1823" s="110">
        <v>0</v>
      </c>
      <c r="R1823" s="110">
        <v>0</v>
      </c>
      <c r="S1823" s="110">
        <v>1</v>
      </c>
      <c r="T1823" s="110">
        <v>1</v>
      </c>
      <c r="U1823" s="110">
        <v>1</v>
      </c>
      <c r="V1823" s="110">
        <v>0</v>
      </c>
      <c r="W1823" s="112">
        <v>21982441.129999999</v>
      </c>
      <c r="X1823" s="112">
        <v>0</v>
      </c>
      <c r="Y1823" s="112">
        <v>0</v>
      </c>
      <c r="Z1823" s="112">
        <v>0</v>
      </c>
      <c r="AA1823" s="112">
        <v>0</v>
      </c>
      <c r="AB1823" s="112">
        <v>0</v>
      </c>
      <c r="AC1823" s="112">
        <v>0</v>
      </c>
      <c r="AD1823" s="112">
        <v>21982441.129999999</v>
      </c>
      <c r="AE1823" s="150">
        <v>45503</v>
      </c>
      <c r="AF1823" s="150">
        <v>46598</v>
      </c>
      <c r="AG1823" s="113">
        <v>21982441.129999999</v>
      </c>
      <c r="AH1823" s="113">
        <v>2.9166666666666665</v>
      </c>
      <c r="AI1823" s="113">
        <v>3</v>
      </c>
      <c r="AJ1823" s="151">
        <v>8.7499999999999994E-2</v>
      </c>
      <c r="AK1823" s="109" t="s">
        <v>651</v>
      </c>
      <c r="AL1823" s="109" t="s">
        <v>652</v>
      </c>
      <c r="AM1823" s="154">
        <v>0</v>
      </c>
      <c r="AN1823" s="154">
        <v>0</v>
      </c>
      <c r="AO1823" s="154">
        <v>0</v>
      </c>
      <c r="AP1823" s="154">
        <v>0</v>
      </c>
      <c r="AQ1823" s="154">
        <v>0</v>
      </c>
      <c r="AR1823" s="154">
        <v>0</v>
      </c>
      <c r="AS1823" s="154">
        <v>0</v>
      </c>
      <c r="AT1823" s="154">
        <v>0</v>
      </c>
      <c r="AU1823" s="154">
        <v>0</v>
      </c>
      <c r="AV1823" s="154">
        <v>0</v>
      </c>
      <c r="AW1823" s="154">
        <v>0</v>
      </c>
      <c r="AX1823" s="154">
        <v>0</v>
      </c>
      <c r="AY1823" s="154">
        <v>0</v>
      </c>
      <c r="AZ1823" s="154">
        <v>0</v>
      </c>
      <c r="BA1823" s="154">
        <v>0</v>
      </c>
      <c r="BB1823" s="154">
        <v>0</v>
      </c>
      <c r="BC1823" s="22">
        <f t="shared" si="92"/>
        <v>0</v>
      </c>
      <c r="BD1823" s="22">
        <f t="shared" si="90"/>
        <v>0</v>
      </c>
      <c r="BE1823" s="22">
        <f t="shared" si="91"/>
        <v>0</v>
      </c>
    </row>
    <row r="1824" spans="1:57" x14ac:dyDescent="0.3">
      <c r="A1824" s="23" t="s">
        <v>3724</v>
      </c>
      <c r="B1824" s="107" t="s">
        <v>3725</v>
      </c>
      <c r="C1824" s="108">
        <v>1</v>
      </c>
      <c r="D1824" s="108" t="s">
        <v>23</v>
      </c>
      <c r="E1824" s="109" t="s">
        <v>458</v>
      </c>
      <c r="F1824" s="109" t="s">
        <v>635</v>
      </c>
      <c r="G1824" s="109" t="s">
        <v>655</v>
      </c>
      <c r="H1824" s="109" t="s">
        <v>656</v>
      </c>
      <c r="I1824" s="109" t="s">
        <v>657</v>
      </c>
      <c r="J1824" s="109" t="s">
        <v>658</v>
      </c>
      <c r="K1824" s="109" t="s">
        <v>471</v>
      </c>
      <c r="L1824" s="109" t="s">
        <v>637</v>
      </c>
      <c r="M1824" s="109" t="s">
        <v>650</v>
      </c>
      <c r="N1824" s="108">
        <v>1</v>
      </c>
      <c r="O1824" s="108">
        <v>1</v>
      </c>
      <c r="P1824" s="108">
        <v>1</v>
      </c>
      <c r="Q1824" s="110">
        <v>1</v>
      </c>
      <c r="R1824" s="110">
        <v>1</v>
      </c>
      <c r="S1824" s="110">
        <v>1</v>
      </c>
      <c r="T1824" s="110">
        <v>0</v>
      </c>
      <c r="U1824" s="110">
        <v>0</v>
      </c>
      <c r="V1824" s="110">
        <v>0</v>
      </c>
      <c r="W1824" s="112">
        <v>0</v>
      </c>
      <c r="X1824" s="112">
        <v>4429682.8600000003</v>
      </c>
      <c r="Y1824" s="112">
        <v>0</v>
      </c>
      <c r="Z1824" s="112">
        <v>0</v>
      </c>
      <c r="AA1824" s="112">
        <v>0</v>
      </c>
      <c r="AB1824" s="112">
        <v>0</v>
      </c>
      <c r="AC1824" s="112">
        <v>0</v>
      </c>
      <c r="AD1824" s="112">
        <v>4429682.8600000003</v>
      </c>
      <c r="AE1824" s="150">
        <v>45372</v>
      </c>
      <c r="AF1824" s="150">
        <v>45737</v>
      </c>
      <c r="AG1824" s="152">
        <v>4429682.8600000003</v>
      </c>
      <c r="AH1824" s="113">
        <v>0.55833333333333335</v>
      </c>
      <c r="AI1824" s="113">
        <v>1</v>
      </c>
      <c r="AJ1824" s="151">
        <v>4.9000000000000002E-2</v>
      </c>
      <c r="AK1824" s="109" t="s">
        <v>651</v>
      </c>
      <c r="AL1824" s="109" t="s">
        <v>652</v>
      </c>
      <c r="AM1824" s="154">
        <v>0</v>
      </c>
      <c r="AN1824" s="154">
        <v>0</v>
      </c>
      <c r="AO1824" s="154">
        <v>0</v>
      </c>
      <c r="AP1824" s="154">
        <v>0</v>
      </c>
      <c r="AQ1824" s="154">
        <v>0</v>
      </c>
      <c r="AR1824" s="154">
        <v>0</v>
      </c>
      <c r="AS1824" s="154">
        <v>4429682.8600000003</v>
      </c>
      <c r="AT1824" s="154">
        <v>0</v>
      </c>
      <c r="AU1824" s="154">
        <v>0</v>
      </c>
      <c r="AV1824" s="154">
        <v>0</v>
      </c>
      <c r="AW1824" s="154">
        <v>0</v>
      </c>
      <c r="AX1824" s="154">
        <v>0</v>
      </c>
      <c r="AY1824" s="154">
        <v>0</v>
      </c>
      <c r="AZ1824" s="154">
        <v>0</v>
      </c>
      <c r="BA1824" s="154">
        <v>0</v>
      </c>
      <c r="BB1824" s="154">
        <v>0</v>
      </c>
      <c r="BC1824" s="22">
        <f t="shared" si="92"/>
        <v>0</v>
      </c>
      <c r="BD1824" s="22">
        <f t="shared" ref="BD1824:BD1848" si="93">SUM(AQ1824:BB1824)</f>
        <v>4429682.8600000003</v>
      </c>
      <c r="BE1824" s="22">
        <f t="shared" ref="BE1824:BE1848" si="94">BC1824+BD1824</f>
        <v>4429682.8600000003</v>
      </c>
    </row>
    <row r="1825" spans="1:57" x14ac:dyDescent="0.3">
      <c r="A1825" s="23" t="s">
        <v>3726</v>
      </c>
      <c r="B1825" s="107" t="s">
        <v>3727</v>
      </c>
      <c r="C1825" s="108">
        <v>1</v>
      </c>
      <c r="D1825" s="108" t="s">
        <v>23</v>
      </c>
      <c r="E1825" s="109" t="s">
        <v>458</v>
      </c>
      <c r="F1825" s="109" t="s">
        <v>635</v>
      </c>
      <c r="G1825" s="109" t="s">
        <v>55</v>
      </c>
      <c r="H1825" s="109" t="s">
        <v>648</v>
      </c>
      <c r="I1825" s="109" t="s">
        <v>636</v>
      </c>
      <c r="J1825" s="109" t="s">
        <v>649</v>
      </c>
      <c r="K1825" s="109" t="s">
        <v>583</v>
      </c>
      <c r="L1825" s="109" t="s">
        <v>637</v>
      </c>
      <c r="M1825" s="109" t="s">
        <v>650</v>
      </c>
      <c r="N1825" s="108">
        <v>1</v>
      </c>
      <c r="O1825" s="108">
        <v>1</v>
      </c>
      <c r="P1825" s="108">
        <v>1</v>
      </c>
      <c r="Q1825" s="110">
        <v>0</v>
      </c>
      <c r="R1825" s="110">
        <v>0</v>
      </c>
      <c r="S1825" s="110">
        <v>1</v>
      </c>
      <c r="T1825" s="110">
        <v>1</v>
      </c>
      <c r="U1825" s="110">
        <v>1</v>
      </c>
      <c r="V1825" s="110">
        <v>0</v>
      </c>
      <c r="W1825" s="112">
        <v>0</v>
      </c>
      <c r="X1825" s="112">
        <v>200000000</v>
      </c>
      <c r="Y1825" s="112">
        <v>0</v>
      </c>
      <c r="Z1825" s="112">
        <v>0</v>
      </c>
      <c r="AA1825" s="112">
        <v>0</v>
      </c>
      <c r="AB1825" s="112">
        <v>0</v>
      </c>
      <c r="AC1825" s="112">
        <v>0</v>
      </c>
      <c r="AD1825" s="112">
        <v>200000000</v>
      </c>
      <c r="AE1825" s="150">
        <v>45506</v>
      </c>
      <c r="AF1825" s="150">
        <v>47332</v>
      </c>
      <c r="AG1825" s="152">
        <v>200000000</v>
      </c>
      <c r="AH1825" s="113">
        <v>4.9222222222222225</v>
      </c>
      <c r="AI1825" s="113">
        <v>5</v>
      </c>
      <c r="AJ1825" s="151">
        <v>9.2499999999999999E-2</v>
      </c>
      <c r="AK1825" s="109" t="s">
        <v>651</v>
      </c>
      <c r="AL1825" s="109" t="s">
        <v>652</v>
      </c>
      <c r="AM1825" s="154">
        <v>0</v>
      </c>
      <c r="AN1825" s="154">
        <v>0</v>
      </c>
      <c r="AO1825" s="154">
        <v>0</v>
      </c>
      <c r="AP1825" s="154">
        <v>0</v>
      </c>
      <c r="AQ1825" s="154">
        <v>0</v>
      </c>
      <c r="AR1825" s="154">
        <v>0</v>
      </c>
      <c r="AS1825" s="154">
        <v>0</v>
      </c>
      <c r="AT1825" s="154">
        <v>0</v>
      </c>
      <c r="AU1825" s="154">
        <v>0</v>
      </c>
      <c r="AV1825" s="154">
        <v>0</v>
      </c>
      <c r="AW1825" s="154">
        <v>0</v>
      </c>
      <c r="AX1825" s="154">
        <v>0</v>
      </c>
      <c r="AY1825" s="154">
        <v>0</v>
      </c>
      <c r="AZ1825" s="154">
        <v>0</v>
      </c>
      <c r="BA1825" s="154">
        <v>0</v>
      </c>
      <c r="BB1825" s="154">
        <v>0</v>
      </c>
      <c r="BC1825" s="22">
        <f t="shared" si="92"/>
        <v>0</v>
      </c>
      <c r="BD1825" s="22">
        <f t="shared" si="93"/>
        <v>0</v>
      </c>
      <c r="BE1825" s="22">
        <f t="shared" si="94"/>
        <v>0</v>
      </c>
    </row>
    <row r="1826" spans="1:57" x14ac:dyDescent="0.3">
      <c r="A1826" s="23" t="s">
        <v>3728</v>
      </c>
      <c r="B1826" s="107" t="s">
        <v>3729</v>
      </c>
      <c r="C1826" s="108">
        <v>1</v>
      </c>
      <c r="D1826" s="108" t="s">
        <v>23</v>
      </c>
      <c r="E1826" s="109" t="s">
        <v>458</v>
      </c>
      <c r="F1826" s="109" t="s">
        <v>635</v>
      </c>
      <c r="G1826" s="109" t="s">
        <v>594</v>
      </c>
      <c r="H1826" s="109" t="s">
        <v>648</v>
      </c>
      <c r="I1826" s="109" t="s">
        <v>636</v>
      </c>
      <c r="J1826" s="109" t="s">
        <v>649</v>
      </c>
      <c r="K1826" s="109" t="s">
        <v>594</v>
      </c>
      <c r="L1826" s="109" t="s">
        <v>637</v>
      </c>
      <c r="M1826" s="109" t="s">
        <v>650</v>
      </c>
      <c r="N1826" s="108">
        <v>1</v>
      </c>
      <c r="O1826" s="108">
        <v>1</v>
      </c>
      <c r="P1826" s="108">
        <v>1</v>
      </c>
      <c r="Q1826" s="110">
        <v>0</v>
      </c>
      <c r="R1826" s="110">
        <v>0</v>
      </c>
      <c r="S1826" s="110">
        <v>1</v>
      </c>
      <c r="T1826" s="110">
        <v>1</v>
      </c>
      <c r="U1826" s="110">
        <v>1</v>
      </c>
      <c r="V1826" s="110">
        <v>0</v>
      </c>
      <c r="W1826" s="112">
        <v>0</v>
      </c>
      <c r="X1826" s="112">
        <v>22310007.920000002</v>
      </c>
      <c r="Y1826" s="112">
        <v>0</v>
      </c>
      <c r="Z1826" s="112">
        <v>0</v>
      </c>
      <c r="AA1826" s="112">
        <v>0</v>
      </c>
      <c r="AB1826" s="112">
        <v>0</v>
      </c>
      <c r="AC1826" s="112">
        <v>0</v>
      </c>
      <c r="AD1826" s="112">
        <v>22310007.920000002</v>
      </c>
      <c r="AE1826" s="150">
        <v>45511</v>
      </c>
      <c r="AF1826" s="150">
        <v>47337</v>
      </c>
      <c r="AG1826" s="152">
        <v>22310007.920000002</v>
      </c>
      <c r="AH1826" s="113">
        <v>4.9361111111111109</v>
      </c>
      <c r="AI1826" s="113">
        <v>5</v>
      </c>
      <c r="AJ1826" s="151">
        <v>9.2499999999999999E-2</v>
      </c>
      <c r="AK1826" s="109" t="s">
        <v>651</v>
      </c>
      <c r="AL1826" s="109" t="s">
        <v>652</v>
      </c>
      <c r="AM1826" s="154">
        <v>0</v>
      </c>
      <c r="AN1826" s="154">
        <v>0</v>
      </c>
      <c r="AO1826" s="154">
        <v>0</v>
      </c>
      <c r="AP1826" s="154">
        <v>0</v>
      </c>
      <c r="AQ1826" s="154">
        <v>0</v>
      </c>
      <c r="AR1826" s="154">
        <v>0</v>
      </c>
      <c r="AS1826" s="154">
        <v>0</v>
      </c>
      <c r="AT1826" s="154">
        <v>0</v>
      </c>
      <c r="AU1826" s="154">
        <v>0</v>
      </c>
      <c r="AV1826" s="154">
        <v>0</v>
      </c>
      <c r="AW1826" s="154">
        <v>0</v>
      </c>
      <c r="AX1826" s="154">
        <v>0</v>
      </c>
      <c r="AY1826" s="154">
        <v>0</v>
      </c>
      <c r="AZ1826" s="154">
        <v>0</v>
      </c>
      <c r="BA1826" s="154">
        <v>0</v>
      </c>
      <c r="BB1826" s="154">
        <v>0</v>
      </c>
      <c r="BC1826" s="22">
        <f t="shared" si="92"/>
        <v>0</v>
      </c>
      <c r="BD1826" s="22">
        <f t="shared" si="93"/>
        <v>0</v>
      </c>
      <c r="BE1826" s="22">
        <f t="shared" si="94"/>
        <v>0</v>
      </c>
    </row>
    <row r="1827" spans="1:57" x14ac:dyDescent="0.3">
      <c r="A1827" s="23" t="s">
        <v>3730</v>
      </c>
      <c r="B1827" s="107" t="s">
        <v>3731</v>
      </c>
      <c r="C1827" s="108">
        <v>1</v>
      </c>
      <c r="D1827" s="108" t="s">
        <v>23</v>
      </c>
      <c r="E1827" s="109" t="s">
        <v>458</v>
      </c>
      <c r="F1827" s="109" t="s">
        <v>635</v>
      </c>
      <c r="G1827" s="109" t="s">
        <v>978</v>
      </c>
      <c r="H1827" s="109" t="s">
        <v>648</v>
      </c>
      <c r="I1827" s="109" t="s">
        <v>640</v>
      </c>
      <c r="J1827" s="109" t="s">
        <v>649</v>
      </c>
      <c r="K1827" s="109" t="s">
        <v>978</v>
      </c>
      <c r="L1827" s="109" t="s">
        <v>637</v>
      </c>
      <c r="M1827" s="109" t="s">
        <v>650</v>
      </c>
      <c r="N1827" s="108">
        <v>1</v>
      </c>
      <c r="O1827" s="108">
        <v>1</v>
      </c>
      <c r="P1827" s="108">
        <v>1</v>
      </c>
      <c r="Q1827" s="110">
        <v>0</v>
      </c>
      <c r="R1827" s="110">
        <v>1</v>
      </c>
      <c r="S1827" s="110">
        <v>1</v>
      </c>
      <c r="T1827" s="110">
        <v>1</v>
      </c>
      <c r="U1827" s="110">
        <v>0</v>
      </c>
      <c r="V1827" s="110">
        <v>0</v>
      </c>
      <c r="W1827" s="112">
        <v>0</v>
      </c>
      <c r="X1827" s="112">
        <v>63813502.909999996</v>
      </c>
      <c r="Y1827" s="112">
        <v>0</v>
      </c>
      <c r="Z1827" s="112">
        <v>0</v>
      </c>
      <c r="AA1827" s="112">
        <v>0</v>
      </c>
      <c r="AB1827" s="112">
        <v>0</v>
      </c>
      <c r="AC1827" s="112">
        <v>0</v>
      </c>
      <c r="AD1827" s="112">
        <v>63813502.909999996</v>
      </c>
      <c r="AE1827" s="150">
        <v>45372</v>
      </c>
      <c r="AF1827" s="150">
        <v>45737</v>
      </c>
      <c r="AG1827" s="152">
        <v>63813502.909999996</v>
      </c>
      <c r="AH1827" s="113">
        <v>0.55833333333333335</v>
      </c>
      <c r="AI1827" s="113">
        <v>1</v>
      </c>
      <c r="AJ1827" s="151">
        <v>4.9000000000000002E-2</v>
      </c>
      <c r="AK1827" s="109" t="s">
        <v>651</v>
      </c>
      <c r="AL1827" s="109" t="s">
        <v>652</v>
      </c>
      <c r="AM1827" s="154">
        <v>0</v>
      </c>
      <c r="AN1827" s="154">
        <v>0</v>
      </c>
      <c r="AO1827" s="154">
        <v>0</v>
      </c>
      <c r="AP1827" s="154">
        <v>0</v>
      </c>
      <c r="AQ1827" s="154">
        <v>0</v>
      </c>
      <c r="AR1827" s="154">
        <v>0</v>
      </c>
      <c r="AS1827" s="154">
        <v>63813502.909999996</v>
      </c>
      <c r="AT1827" s="154">
        <v>0</v>
      </c>
      <c r="AU1827" s="154">
        <v>0</v>
      </c>
      <c r="AV1827" s="154">
        <v>0</v>
      </c>
      <c r="AW1827" s="154">
        <v>0</v>
      </c>
      <c r="AX1827" s="154">
        <v>0</v>
      </c>
      <c r="AY1827" s="154">
        <v>0</v>
      </c>
      <c r="AZ1827" s="154">
        <v>0</v>
      </c>
      <c r="BA1827" s="154">
        <v>0</v>
      </c>
      <c r="BB1827" s="154">
        <v>0</v>
      </c>
      <c r="BC1827" s="22">
        <f t="shared" si="92"/>
        <v>0</v>
      </c>
      <c r="BD1827" s="22">
        <f t="shared" si="93"/>
        <v>63813502.909999996</v>
      </c>
      <c r="BE1827" s="22">
        <f t="shared" si="94"/>
        <v>63813502.909999996</v>
      </c>
    </row>
    <row r="1828" spans="1:57" x14ac:dyDescent="0.3">
      <c r="A1828" s="23" t="s">
        <v>3732</v>
      </c>
      <c r="B1828" s="107" t="s">
        <v>3733</v>
      </c>
      <c r="C1828" s="108">
        <v>1</v>
      </c>
      <c r="D1828" s="108" t="s">
        <v>23</v>
      </c>
      <c r="E1828" s="109" t="s">
        <v>458</v>
      </c>
      <c r="F1828" s="109" t="s">
        <v>635</v>
      </c>
      <c r="G1828" s="109" t="s">
        <v>647</v>
      </c>
      <c r="H1828" s="109" t="s">
        <v>648</v>
      </c>
      <c r="I1828" s="109" t="s">
        <v>636</v>
      </c>
      <c r="J1828" s="109" t="s">
        <v>649</v>
      </c>
      <c r="K1828" s="109" t="s">
        <v>3734</v>
      </c>
      <c r="L1828" s="109" t="s">
        <v>637</v>
      </c>
      <c r="M1828" s="109" t="s">
        <v>650</v>
      </c>
      <c r="N1828" s="108">
        <v>1</v>
      </c>
      <c r="O1828" s="108">
        <v>1</v>
      </c>
      <c r="P1828" s="108">
        <v>1</v>
      </c>
      <c r="Q1828" s="110">
        <v>0</v>
      </c>
      <c r="R1828" s="110">
        <v>0</v>
      </c>
      <c r="S1828" s="110">
        <v>1</v>
      </c>
      <c r="T1828" s="110">
        <v>1</v>
      </c>
      <c r="U1828" s="110">
        <v>1</v>
      </c>
      <c r="V1828" s="110">
        <v>0</v>
      </c>
      <c r="W1828" s="112">
        <v>0</v>
      </c>
      <c r="X1828" s="112">
        <v>28980299.300000001</v>
      </c>
      <c r="Y1828" s="112">
        <v>0</v>
      </c>
      <c r="Z1828" s="112">
        <v>0</v>
      </c>
      <c r="AA1828" s="112">
        <v>0</v>
      </c>
      <c r="AB1828" s="112">
        <v>0</v>
      </c>
      <c r="AC1828" s="112">
        <v>0</v>
      </c>
      <c r="AD1828" s="112">
        <v>28980299.300000001</v>
      </c>
      <c r="AE1828" s="150">
        <v>45387</v>
      </c>
      <c r="AF1828" s="150">
        <v>46482</v>
      </c>
      <c r="AG1828" s="152">
        <v>28980299.300000001</v>
      </c>
      <c r="AH1828" s="113">
        <v>2.5972222222222223</v>
      </c>
      <c r="AI1828" s="113">
        <v>3</v>
      </c>
      <c r="AJ1828" s="151">
        <v>8.7499999999999994E-2</v>
      </c>
      <c r="AK1828" s="109" t="s">
        <v>651</v>
      </c>
      <c r="AL1828" s="109" t="s">
        <v>652</v>
      </c>
      <c r="AM1828" s="154">
        <v>0</v>
      </c>
      <c r="AN1828" s="154">
        <v>0</v>
      </c>
      <c r="AO1828" s="154">
        <v>0</v>
      </c>
      <c r="AP1828" s="154">
        <v>0</v>
      </c>
      <c r="AQ1828" s="154">
        <v>0</v>
      </c>
      <c r="AR1828" s="154">
        <v>0</v>
      </c>
      <c r="AS1828" s="154">
        <v>0</v>
      </c>
      <c r="AT1828" s="154">
        <v>0</v>
      </c>
      <c r="AU1828" s="154">
        <v>0</v>
      </c>
      <c r="AV1828" s="154">
        <v>0</v>
      </c>
      <c r="AW1828" s="154">
        <v>0</v>
      </c>
      <c r="AX1828" s="154">
        <v>0</v>
      </c>
      <c r="AY1828" s="154">
        <v>0</v>
      </c>
      <c r="AZ1828" s="154">
        <v>0</v>
      </c>
      <c r="BA1828" s="154">
        <v>0</v>
      </c>
      <c r="BB1828" s="154">
        <v>0</v>
      </c>
      <c r="BC1828" s="22">
        <f t="shared" si="92"/>
        <v>0</v>
      </c>
      <c r="BD1828" s="22">
        <f t="shared" si="93"/>
        <v>0</v>
      </c>
      <c r="BE1828" s="22">
        <f t="shared" si="94"/>
        <v>0</v>
      </c>
    </row>
    <row r="1829" spans="1:57" x14ac:dyDescent="0.3">
      <c r="A1829" s="23" t="s">
        <v>3735</v>
      </c>
      <c r="B1829" s="107" t="s">
        <v>3736</v>
      </c>
      <c r="C1829" s="108">
        <v>1</v>
      </c>
      <c r="D1829" s="108" t="s">
        <v>23</v>
      </c>
      <c r="E1829" s="109" t="s">
        <v>458</v>
      </c>
      <c r="F1829" s="109" t="s">
        <v>635</v>
      </c>
      <c r="G1829" s="109" t="s">
        <v>655</v>
      </c>
      <c r="H1829" s="109" t="s">
        <v>656</v>
      </c>
      <c r="I1829" s="109" t="s">
        <v>657</v>
      </c>
      <c r="J1829" s="109" t="s">
        <v>658</v>
      </c>
      <c r="K1829" s="109" t="s">
        <v>471</v>
      </c>
      <c r="L1829" s="109" t="s">
        <v>637</v>
      </c>
      <c r="M1829" s="109" t="s">
        <v>650</v>
      </c>
      <c r="N1829" s="108">
        <v>1</v>
      </c>
      <c r="O1829" s="108">
        <v>1</v>
      </c>
      <c r="P1829" s="108">
        <v>1</v>
      </c>
      <c r="Q1829" s="110">
        <v>1</v>
      </c>
      <c r="R1829" s="110">
        <v>1</v>
      </c>
      <c r="S1829" s="110">
        <v>1</v>
      </c>
      <c r="T1829" s="110">
        <v>0</v>
      </c>
      <c r="U1829" s="110">
        <v>0</v>
      </c>
      <c r="V1829" s="110">
        <v>0</v>
      </c>
      <c r="W1829" s="112">
        <v>0</v>
      </c>
      <c r="X1829" s="112">
        <v>500000</v>
      </c>
      <c r="Y1829" s="112">
        <v>0</v>
      </c>
      <c r="Z1829" s="112">
        <v>0</v>
      </c>
      <c r="AA1829" s="112">
        <v>0</v>
      </c>
      <c r="AB1829" s="112">
        <v>0</v>
      </c>
      <c r="AC1829" s="112">
        <v>0</v>
      </c>
      <c r="AD1829" s="112">
        <v>500000</v>
      </c>
      <c r="AE1829" s="150">
        <v>45372</v>
      </c>
      <c r="AF1829" s="150">
        <v>45737</v>
      </c>
      <c r="AG1829" s="152">
        <v>500000</v>
      </c>
      <c r="AH1829" s="113">
        <v>0.55833333333333335</v>
      </c>
      <c r="AI1829" s="113">
        <v>1</v>
      </c>
      <c r="AJ1829" s="151">
        <v>4.9000000000000002E-2</v>
      </c>
      <c r="AK1829" s="109" t="s">
        <v>651</v>
      </c>
      <c r="AL1829" s="109" t="s">
        <v>652</v>
      </c>
      <c r="AM1829" s="154">
        <v>0</v>
      </c>
      <c r="AN1829" s="154">
        <v>0</v>
      </c>
      <c r="AO1829" s="154">
        <v>0</v>
      </c>
      <c r="AP1829" s="154">
        <v>0</v>
      </c>
      <c r="AQ1829" s="154">
        <v>0</v>
      </c>
      <c r="AR1829" s="154">
        <v>0</v>
      </c>
      <c r="AS1829" s="154">
        <v>500000</v>
      </c>
      <c r="AT1829" s="154">
        <v>0</v>
      </c>
      <c r="AU1829" s="154">
        <v>0</v>
      </c>
      <c r="AV1829" s="154">
        <v>0</v>
      </c>
      <c r="AW1829" s="154">
        <v>0</v>
      </c>
      <c r="AX1829" s="154">
        <v>0</v>
      </c>
      <c r="AY1829" s="154">
        <v>0</v>
      </c>
      <c r="AZ1829" s="154">
        <v>0</v>
      </c>
      <c r="BA1829" s="154">
        <v>0</v>
      </c>
      <c r="BB1829" s="154">
        <v>0</v>
      </c>
      <c r="BC1829" s="22">
        <f t="shared" si="92"/>
        <v>0</v>
      </c>
      <c r="BD1829" s="22">
        <f t="shared" si="93"/>
        <v>500000</v>
      </c>
      <c r="BE1829" s="22">
        <f t="shared" si="94"/>
        <v>500000</v>
      </c>
    </row>
    <row r="1830" spans="1:57" x14ac:dyDescent="0.3">
      <c r="A1830" s="23" t="s">
        <v>3737</v>
      </c>
      <c r="B1830" s="107" t="s">
        <v>3738</v>
      </c>
      <c r="C1830" s="108">
        <v>1</v>
      </c>
      <c r="D1830" s="108" t="s">
        <v>23</v>
      </c>
      <c r="E1830" s="109" t="s">
        <v>458</v>
      </c>
      <c r="F1830" s="109" t="s">
        <v>635</v>
      </c>
      <c r="G1830" s="109" t="s">
        <v>55</v>
      </c>
      <c r="H1830" s="109" t="s">
        <v>648</v>
      </c>
      <c r="I1830" s="109" t="s">
        <v>636</v>
      </c>
      <c r="J1830" s="109" t="s">
        <v>649</v>
      </c>
      <c r="K1830" s="109" t="s">
        <v>583</v>
      </c>
      <c r="L1830" s="109" t="s">
        <v>637</v>
      </c>
      <c r="M1830" s="109" t="s">
        <v>650</v>
      </c>
      <c r="N1830" s="108">
        <v>1</v>
      </c>
      <c r="O1830" s="108">
        <v>1</v>
      </c>
      <c r="P1830" s="108">
        <v>1</v>
      </c>
      <c r="Q1830" s="110">
        <v>0</v>
      </c>
      <c r="R1830" s="110">
        <v>0</v>
      </c>
      <c r="S1830" s="110">
        <v>1</v>
      </c>
      <c r="T1830" s="110">
        <v>1</v>
      </c>
      <c r="U1830" s="110">
        <v>1</v>
      </c>
      <c r="V1830" s="110">
        <v>0</v>
      </c>
      <c r="W1830" s="112">
        <v>0</v>
      </c>
      <c r="X1830" s="112">
        <v>170000000</v>
      </c>
      <c r="Y1830" s="112">
        <v>0</v>
      </c>
      <c r="Z1830" s="112">
        <v>0</v>
      </c>
      <c r="AA1830" s="112">
        <v>0</v>
      </c>
      <c r="AB1830" s="112">
        <v>0</v>
      </c>
      <c r="AC1830" s="112">
        <v>0</v>
      </c>
      <c r="AD1830" s="112">
        <v>170000000</v>
      </c>
      <c r="AE1830" s="150">
        <v>45506</v>
      </c>
      <c r="AF1830" s="150">
        <v>47332</v>
      </c>
      <c r="AG1830" s="152">
        <v>170000000</v>
      </c>
      <c r="AH1830" s="113">
        <v>4.9222222222222225</v>
      </c>
      <c r="AI1830" s="113">
        <v>5</v>
      </c>
      <c r="AJ1830" s="151">
        <v>9.2499999999999999E-2</v>
      </c>
      <c r="AK1830" s="109" t="s">
        <v>651</v>
      </c>
      <c r="AL1830" s="109" t="s">
        <v>652</v>
      </c>
      <c r="AM1830" s="154">
        <v>0</v>
      </c>
      <c r="AN1830" s="154">
        <v>0</v>
      </c>
      <c r="AO1830" s="154">
        <v>0</v>
      </c>
      <c r="AP1830" s="154">
        <v>0</v>
      </c>
      <c r="AQ1830" s="154">
        <v>0</v>
      </c>
      <c r="AR1830" s="154">
        <v>0</v>
      </c>
      <c r="AS1830" s="154">
        <v>0</v>
      </c>
      <c r="AT1830" s="154">
        <v>0</v>
      </c>
      <c r="AU1830" s="154">
        <v>0</v>
      </c>
      <c r="AV1830" s="154">
        <v>0</v>
      </c>
      <c r="AW1830" s="154">
        <v>0</v>
      </c>
      <c r="AX1830" s="154">
        <v>0</v>
      </c>
      <c r="AY1830" s="154">
        <v>0</v>
      </c>
      <c r="AZ1830" s="154">
        <v>0</v>
      </c>
      <c r="BA1830" s="154">
        <v>0</v>
      </c>
      <c r="BB1830" s="154">
        <v>0</v>
      </c>
      <c r="BC1830" s="22">
        <f t="shared" si="92"/>
        <v>0</v>
      </c>
      <c r="BD1830" s="22">
        <f t="shared" si="93"/>
        <v>0</v>
      </c>
      <c r="BE1830" s="22">
        <f t="shared" si="94"/>
        <v>0</v>
      </c>
    </row>
    <row r="1831" spans="1:57" x14ac:dyDescent="0.3">
      <c r="A1831" s="23" t="s">
        <v>3739</v>
      </c>
      <c r="B1831" s="107" t="s">
        <v>3740</v>
      </c>
      <c r="C1831" s="108">
        <v>1</v>
      </c>
      <c r="D1831" s="108" t="s">
        <v>23</v>
      </c>
      <c r="E1831" s="109" t="s">
        <v>458</v>
      </c>
      <c r="F1831" s="109" t="s">
        <v>635</v>
      </c>
      <c r="G1831" s="109" t="s">
        <v>655</v>
      </c>
      <c r="H1831" s="109" t="s">
        <v>656</v>
      </c>
      <c r="I1831" s="109" t="s">
        <v>657</v>
      </c>
      <c r="J1831" s="109" t="s">
        <v>658</v>
      </c>
      <c r="K1831" s="109" t="s">
        <v>471</v>
      </c>
      <c r="L1831" s="109" t="s">
        <v>637</v>
      </c>
      <c r="M1831" s="109" t="s">
        <v>650</v>
      </c>
      <c r="N1831" s="108">
        <v>1</v>
      </c>
      <c r="O1831" s="108">
        <v>1</v>
      </c>
      <c r="P1831" s="108">
        <v>1</v>
      </c>
      <c r="Q1831" s="110">
        <v>1</v>
      </c>
      <c r="R1831" s="110">
        <v>1</v>
      </c>
      <c r="S1831" s="110">
        <v>1</v>
      </c>
      <c r="T1831" s="110">
        <v>0</v>
      </c>
      <c r="U1831" s="110">
        <v>0</v>
      </c>
      <c r="V1831" s="110">
        <v>0</v>
      </c>
      <c r="W1831" s="112">
        <v>0</v>
      </c>
      <c r="X1831" s="112">
        <v>4483125.75</v>
      </c>
      <c r="Y1831" s="112">
        <v>0</v>
      </c>
      <c r="Z1831" s="112">
        <v>0</v>
      </c>
      <c r="AA1831" s="112">
        <v>0</v>
      </c>
      <c r="AB1831" s="112">
        <v>0</v>
      </c>
      <c r="AC1831" s="112">
        <v>0</v>
      </c>
      <c r="AD1831" s="112">
        <v>4483125.75</v>
      </c>
      <c r="AE1831" s="150">
        <v>45387</v>
      </c>
      <c r="AF1831" s="150">
        <v>46482</v>
      </c>
      <c r="AG1831" s="152">
        <v>4483125.75</v>
      </c>
      <c r="AH1831" s="113">
        <v>2.5972222222222223</v>
      </c>
      <c r="AI1831" s="113">
        <v>3</v>
      </c>
      <c r="AJ1831" s="151">
        <v>8.7499999999999994E-2</v>
      </c>
      <c r="AK1831" s="109" t="s">
        <v>651</v>
      </c>
      <c r="AL1831" s="109" t="s">
        <v>652</v>
      </c>
      <c r="AM1831" s="154">
        <v>0</v>
      </c>
      <c r="AN1831" s="154">
        <v>0</v>
      </c>
      <c r="AO1831" s="154">
        <v>0</v>
      </c>
      <c r="AP1831" s="154">
        <v>0</v>
      </c>
      <c r="AQ1831" s="154">
        <v>0</v>
      </c>
      <c r="AR1831" s="154">
        <v>0</v>
      </c>
      <c r="AS1831" s="154">
        <v>0</v>
      </c>
      <c r="AT1831" s="154">
        <v>0</v>
      </c>
      <c r="AU1831" s="154">
        <v>0</v>
      </c>
      <c r="AV1831" s="154">
        <v>0</v>
      </c>
      <c r="AW1831" s="154">
        <v>0</v>
      </c>
      <c r="AX1831" s="154">
        <v>0</v>
      </c>
      <c r="AY1831" s="154">
        <v>0</v>
      </c>
      <c r="AZ1831" s="154">
        <v>0</v>
      </c>
      <c r="BA1831" s="154">
        <v>0</v>
      </c>
      <c r="BB1831" s="154">
        <v>0</v>
      </c>
      <c r="BC1831" s="22">
        <f t="shared" si="92"/>
        <v>0</v>
      </c>
      <c r="BD1831" s="22">
        <f t="shared" si="93"/>
        <v>0</v>
      </c>
      <c r="BE1831" s="22">
        <f t="shared" si="94"/>
        <v>0</v>
      </c>
    </row>
    <row r="1832" spans="1:57" x14ac:dyDescent="0.3">
      <c r="A1832" s="23" t="s">
        <v>3741</v>
      </c>
      <c r="B1832" s="107" t="s">
        <v>3742</v>
      </c>
      <c r="C1832" s="108">
        <v>1</v>
      </c>
      <c r="D1832" s="108" t="s">
        <v>23</v>
      </c>
      <c r="E1832" s="109" t="s">
        <v>458</v>
      </c>
      <c r="F1832" s="109" t="s">
        <v>635</v>
      </c>
      <c r="G1832" s="109" t="s">
        <v>655</v>
      </c>
      <c r="H1832" s="109" t="s">
        <v>656</v>
      </c>
      <c r="I1832" s="109" t="s">
        <v>657</v>
      </c>
      <c r="J1832" s="109" t="s">
        <v>658</v>
      </c>
      <c r="K1832" s="109" t="s">
        <v>471</v>
      </c>
      <c r="L1832" s="109" t="s">
        <v>637</v>
      </c>
      <c r="M1832" s="109" t="s">
        <v>650</v>
      </c>
      <c r="N1832" s="108">
        <v>1</v>
      </c>
      <c r="O1832" s="108">
        <v>1</v>
      </c>
      <c r="P1832" s="108">
        <v>1</v>
      </c>
      <c r="Q1832" s="110">
        <v>1</v>
      </c>
      <c r="R1832" s="110">
        <v>1</v>
      </c>
      <c r="S1832" s="110">
        <v>1</v>
      </c>
      <c r="T1832" s="110">
        <v>0</v>
      </c>
      <c r="U1832" s="110">
        <v>0</v>
      </c>
      <c r="V1832" s="110">
        <v>0</v>
      </c>
      <c r="W1832" s="112">
        <v>0</v>
      </c>
      <c r="X1832" s="112">
        <v>1552692.77</v>
      </c>
      <c r="Y1832" s="112">
        <v>0</v>
      </c>
      <c r="Z1832" s="112">
        <v>0</v>
      </c>
      <c r="AA1832" s="112">
        <v>0</v>
      </c>
      <c r="AB1832" s="112">
        <v>0</v>
      </c>
      <c r="AC1832" s="112">
        <v>0</v>
      </c>
      <c r="AD1832" s="112">
        <v>1552692.77</v>
      </c>
      <c r="AE1832" s="150">
        <v>45455</v>
      </c>
      <c r="AF1832" s="150">
        <v>47281</v>
      </c>
      <c r="AG1832" s="152">
        <v>1552692.77</v>
      </c>
      <c r="AH1832" s="113">
        <v>4.7833333333333332</v>
      </c>
      <c r="AI1832" s="113">
        <v>5</v>
      </c>
      <c r="AJ1832" s="151">
        <v>9.2499999999999999E-2</v>
      </c>
      <c r="AK1832" s="109" t="s">
        <v>651</v>
      </c>
      <c r="AL1832" s="109" t="s">
        <v>652</v>
      </c>
      <c r="AM1832" s="154">
        <v>0</v>
      </c>
      <c r="AN1832" s="154">
        <v>0</v>
      </c>
      <c r="AO1832" s="154">
        <v>0</v>
      </c>
      <c r="AP1832" s="154">
        <v>0</v>
      </c>
      <c r="AQ1832" s="154">
        <v>0</v>
      </c>
      <c r="AR1832" s="154">
        <v>0</v>
      </c>
      <c r="AS1832" s="154">
        <v>0</v>
      </c>
      <c r="AT1832" s="154">
        <v>0</v>
      </c>
      <c r="AU1832" s="154">
        <v>0</v>
      </c>
      <c r="AV1832" s="154">
        <v>0</v>
      </c>
      <c r="AW1832" s="154">
        <v>0</v>
      </c>
      <c r="AX1832" s="154">
        <v>0</v>
      </c>
      <c r="AY1832" s="154">
        <v>0</v>
      </c>
      <c r="AZ1832" s="154">
        <v>0</v>
      </c>
      <c r="BA1832" s="154">
        <v>0</v>
      </c>
      <c r="BB1832" s="154">
        <v>0</v>
      </c>
      <c r="BC1832" s="22">
        <f t="shared" si="92"/>
        <v>0</v>
      </c>
      <c r="BD1832" s="22">
        <f t="shared" si="93"/>
        <v>0</v>
      </c>
      <c r="BE1832" s="22">
        <f t="shared" si="94"/>
        <v>0</v>
      </c>
    </row>
    <row r="1833" spans="1:57" x14ac:dyDescent="0.3">
      <c r="A1833" s="23" t="s">
        <v>3743</v>
      </c>
      <c r="B1833" s="107" t="s">
        <v>3744</v>
      </c>
      <c r="C1833" s="108">
        <v>1</v>
      </c>
      <c r="D1833" s="108" t="s">
        <v>23</v>
      </c>
      <c r="E1833" s="109" t="s">
        <v>458</v>
      </c>
      <c r="F1833" s="109" t="s">
        <v>635</v>
      </c>
      <c r="G1833" s="109" t="s">
        <v>655</v>
      </c>
      <c r="H1833" s="109" t="s">
        <v>656</v>
      </c>
      <c r="I1833" s="109" t="s">
        <v>657</v>
      </c>
      <c r="J1833" s="109" t="s">
        <v>658</v>
      </c>
      <c r="K1833" s="109" t="s">
        <v>471</v>
      </c>
      <c r="L1833" s="109" t="s">
        <v>637</v>
      </c>
      <c r="M1833" s="109" t="s">
        <v>650</v>
      </c>
      <c r="N1833" s="108">
        <v>1</v>
      </c>
      <c r="O1833" s="108">
        <v>1</v>
      </c>
      <c r="P1833" s="108">
        <v>1</v>
      </c>
      <c r="Q1833" s="110">
        <v>1</v>
      </c>
      <c r="R1833" s="110">
        <v>1</v>
      </c>
      <c r="S1833" s="110">
        <v>1</v>
      </c>
      <c r="T1833" s="110">
        <v>0</v>
      </c>
      <c r="U1833" s="110">
        <v>0</v>
      </c>
      <c r="V1833" s="110">
        <v>0</v>
      </c>
      <c r="W1833" s="112">
        <v>0</v>
      </c>
      <c r="X1833" s="112">
        <v>1538236.36</v>
      </c>
      <c r="Y1833" s="112">
        <v>0</v>
      </c>
      <c r="Z1833" s="112">
        <v>0</v>
      </c>
      <c r="AA1833" s="112">
        <v>0</v>
      </c>
      <c r="AB1833" s="112">
        <v>0</v>
      </c>
      <c r="AC1833" s="112">
        <v>0</v>
      </c>
      <c r="AD1833" s="112">
        <v>1538236.36</v>
      </c>
      <c r="AE1833" s="150">
        <v>45387</v>
      </c>
      <c r="AF1833" s="150">
        <v>46482</v>
      </c>
      <c r="AG1833" s="152">
        <v>1538236.36</v>
      </c>
      <c r="AH1833" s="113">
        <v>2.5972222222222223</v>
      </c>
      <c r="AI1833" s="113">
        <v>3</v>
      </c>
      <c r="AJ1833" s="151">
        <v>8.7499999999999994E-2</v>
      </c>
      <c r="AK1833" s="109" t="s">
        <v>651</v>
      </c>
      <c r="AL1833" s="109" t="s">
        <v>652</v>
      </c>
      <c r="AM1833" s="154">
        <v>0</v>
      </c>
      <c r="AN1833" s="154">
        <v>0</v>
      </c>
      <c r="AO1833" s="154">
        <v>0</v>
      </c>
      <c r="AP1833" s="154">
        <v>0</v>
      </c>
      <c r="AQ1833" s="154">
        <v>0</v>
      </c>
      <c r="AR1833" s="154">
        <v>0</v>
      </c>
      <c r="AS1833" s="154">
        <v>0</v>
      </c>
      <c r="AT1833" s="154">
        <v>0</v>
      </c>
      <c r="AU1833" s="154">
        <v>0</v>
      </c>
      <c r="AV1833" s="154">
        <v>0</v>
      </c>
      <c r="AW1833" s="154">
        <v>0</v>
      </c>
      <c r="AX1833" s="154">
        <v>0</v>
      </c>
      <c r="AY1833" s="154">
        <v>0</v>
      </c>
      <c r="AZ1833" s="154">
        <v>0</v>
      </c>
      <c r="BA1833" s="154">
        <v>0</v>
      </c>
      <c r="BB1833" s="154">
        <v>0</v>
      </c>
      <c r="BC1833" s="22">
        <f t="shared" si="92"/>
        <v>0</v>
      </c>
      <c r="BD1833" s="22">
        <f t="shared" si="93"/>
        <v>0</v>
      </c>
      <c r="BE1833" s="22">
        <f t="shared" si="94"/>
        <v>0</v>
      </c>
    </row>
    <row r="1834" spans="1:57" x14ac:dyDescent="0.3">
      <c r="A1834" s="23" t="s">
        <v>3745</v>
      </c>
      <c r="B1834" s="107" t="s">
        <v>3746</v>
      </c>
      <c r="C1834" s="108">
        <v>1</v>
      </c>
      <c r="D1834" s="108" t="s">
        <v>23</v>
      </c>
      <c r="E1834" s="109" t="s">
        <v>458</v>
      </c>
      <c r="F1834" s="109" t="s">
        <v>635</v>
      </c>
      <c r="G1834" s="109" t="s">
        <v>655</v>
      </c>
      <c r="H1834" s="109" t="s">
        <v>656</v>
      </c>
      <c r="I1834" s="109" t="s">
        <v>657</v>
      </c>
      <c r="J1834" s="109" t="s">
        <v>658</v>
      </c>
      <c r="K1834" s="109" t="s">
        <v>471</v>
      </c>
      <c r="L1834" s="109" t="s">
        <v>637</v>
      </c>
      <c r="M1834" s="109" t="s">
        <v>650</v>
      </c>
      <c r="N1834" s="108">
        <v>1</v>
      </c>
      <c r="O1834" s="108">
        <v>1</v>
      </c>
      <c r="P1834" s="108">
        <v>1</v>
      </c>
      <c r="Q1834" s="110">
        <v>1</v>
      </c>
      <c r="R1834" s="110">
        <v>1</v>
      </c>
      <c r="S1834" s="110">
        <v>1</v>
      </c>
      <c r="T1834" s="110">
        <v>0</v>
      </c>
      <c r="U1834" s="110">
        <v>0</v>
      </c>
      <c r="V1834" s="110">
        <v>0</v>
      </c>
      <c r="W1834" s="112">
        <v>0</v>
      </c>
      <c r="X1834" s="112">
        <v>1360711.84</v>
      </c>
      <c r="Y1834" s="112">
        <v>0</v>
      </c>
      <c r="Z1834" s="112">
        <v>0</v>
      </c>
      <c r="AA1834" s="112">
        <v>0</v>
      </c>
      <c r="AB1834" s="112">
        <v>0</v>
      </c>
      <c r="AC1834" s="112">
        <v>0</v>
      </c>
      <c r="AD1834" s="112">
        <v>1360711.84</v>
      </c>
      <c r="AE1834" s="150">
        <v>45387</v>
      </c>
      <c r="AF1834" s="150">
        <v>46482</v>
      </c>
      <c r="AG1834" s="152">
        <v>1360711.84</v>
      </c>
      <c r="AH1834" s="113">
        <v>2.5972222222222223</v>
      </c>
      <c r="AI1834" s="113">
        <v>3</v>
      </c>
      <c r="AJ1834" s="151">
        <v>8.7499999999999994E-2</v>
      </c>
      <c r="AK1834" s="109" t="s">
        <v>651</v>
      </c>
      <c r="AL1834" s="109" t="s">
        <v>652</v>
      </c>
      <c r="AM1834" s="154">
        <v>0</v>
      </c>
      <c r="AN1834" s="154">
        <v>0</v>
      </c>
      <c r="AO1834" s="154">
        <v>0</v>
      </c>
      <c r="AP1834" s="154">
        <v>0</v>
      </c>
      <c r="AQ1834" s="154">
        <v>0</v>
      </c>
      <c r="AR1834" s="154">
        <v>0</v>
      </c>
      <c r="AS1834" s="154">
        <v>0</v>
      </c>
      <c r="AT1834" s="154">
        <v>0</v>
      </c>
      <c r="AU1834" s="154">
        <v>0</v>
      </c>
      <c r="AV1834" s="154">
        <v>0</v>
      </c>
      <c r="AW1834" s="154">
        <v>0</v>
      </c>
      <c r="AX1834" s="154">
        <v>0</v>
      </c>
      <c r="AY1834" s="154">
        <v>0</v>
      </c>
      <c r="AZ1834" s="154">
        <v>0</v>
      </c>
      <c r="BA1834" s="154">
        <v>0</v>
      </c>
      <c r="BB1834" s="154">
        <v>0</v>
      </c>
      <c r="BC1834" s="22">
        <f t="shared" si="92"/>
        <v>0</v>
      </c>
      <c r="BD1834" s="22">
        <f t="shared" si="93"/>
        <v>0</v>
      </c>
      <c r="BE1834" s="22">
        <f t="shared" si="94"/>
        <v>0</v>
      </c>
    </row>
    <row r="1835" spans="1:57" x14ac:dyDescent="0.3">
      <c r="A1835" s="23" t="s">
        <v>3747</v>
      </c>
      <c r="B1835" s="107" t="s">
        <v>3748</v>
      </c>
      <c r="C1835" s="108">
        <v>1</v>
      </c>
      <c r="D1835" s="108" t="s">
        <v>23</v>
      </c>
      <c r="E1835" s="109" t="s">
        <v>458</v>
      </c>
      <c r="F1835" s="109" t="s">
        <v>635</v>
      </c>
      <c r="G1835" s="109" t="s">
        <v>655</v>
      </c>
      <c r="H1835" s="109" t="s">
        <v>656</v>
      </c>
      <c r="I1835" s="109" t="s">
        <v>657</v>
      </c>
      <c r="J1835" s="109" t="s">
        <v>658</v>
      </c>
      <c r="K1835" s="109" t="s">
        <v>471</v>
      </c>
      <c r="L1835" s="109" t="s">
        <v>637</v>
      </c>
      <c r="M1835" s="109" t="s">
        <v>650</v>
      </c>
      <c r="N1835" s="108">
        <v>1</v>
      </c>
      <c r="O1835" s="108">
        <v>1</v>
      </c>
      <c r="P1835" s="108">
        <v>1</v>
      </c>
      <c r="Q1835" s="110">
        <v>1</v>
      </c>
      <c r="R1835" s="110">
        <v>1</v>
      </c>
      <c r="S1835" s="110">
        <v>1</v>
      </c>
      <c r="T1835" s="110">
        <v>0</v>
      </c>
      <c r="U1835" s="110">
        <v>0</v>
      </c>
      <c r="V1835" s="110">
        <v>0</v>
      </c>
      <c r="W1835" s="112">
        <v>0</v>
      </c>
      <c r="X1835" s="112">
        <v>3443172.79</v>
      </c>
      <c r="Y1835" s="112">
        <v>0</v>
      </c>
      <c r="Z1835" s="112">
        <v>0</v>
      </c>
      <c r="AA1835" s="112">
        <v>0</v>
      </c>
      <c r="AB1835" s="112">
        <v>0</v>
      </c>
      <c r="AC1835" s="112">
        <v>0</v>
      </c>
      <c r="AD1835" s="112">
        <v>3443172.79</v>
      </c>
      <c r="AE1835" s="150">
        <v>45387</v>
      </c>
      <c r="AF1835" s="150">
        <v>46482</v>
      </c>
      <c r="AG1835" s="152">
        <v>3443172.79</v>
      </c>
      <c r="AH1835" s="113">
        <v>2.5972222222222223</v>
      </c>
      <c r="AI1835" s="113">
        <v>3</v>
      </c>
      <c r="AJ1835" s="151">
        <v>8.7499999999999994E-2</v>
      </c>
      <c r="AK1835" s="109" t="s">
        <v>651</v>
      </c>
      <c r="AL1835" s="109" t="s">
        <v>652</v>
      </c>
      <c r="AM1835" s="154">
        <v>0</v>
      </c>
      <c r="AN1835" s="154">
        <v>0</v>
      </c>
      <c r="AO1835" s="154">
        <v>0</v>
      </c>
      <c r="AP1835" s="154">
        <v>0</v>
      </c>
      <c r="AQ1835" s="154">
        <v>0</v>
      </c>
      <c r="AR1835" s="154">
        <v>0</v>
      </c>
      <c r="AS1835" s="154">
        <v>0</v>
      </c>
      <c r="AT1835" s="154">
        <v>0</v>
      </c>
      <c r="AU1835" s="154">
        <v>0</v>
      </c>
      <c r="AV1835" s="154">
        <v>0</v>
      </c>
      <c r="AW1835" s="154">
        <v>0</v>
      </c>
      <c r="AX1835" s="154">
        <v>0</v>
      </c>
      <c r="AY1835" s="154">
        <v>0</v>
      </c>
      <c r="AZ1835" s="154">
        <v>0</v>
      </c>
      <c r="BA1835" s="154">
        <v>0</v>
      </c>
      <c r="BB1835" s="154">
        <v>0</v>
      </c>
      <c r="BC1835" s="22">
        <f t="shared" si="92"/>
        <v>0</v>
      </c>
      <c r="BD1835" s="22">
        <f t="shared" si="93"/>
        <v>0</v>
      </c>
      <c r="BE1835" s="22">
        <f t="shared" si="94"/>
        <v>0</v>
      </c>
    </row>
    <row r="1836" spans="1:57" x14ac:dyDescent="0.3">
      <c r="A1836" s="23" t="s">
        <v>3749</v>
      </c>
      <c r="B1836" s="107" t="s">
        <v>3750</v>
      </c>
      <c r="C1836" s="108">
        <v>1</v>
      </c>
      <c r="D1836" s="108" t="s">
        <v>23</v>
      </c>
      <c r="E1836" s="109" t="s">
        <v>458</v>
      </c>
      <c r="F1836" s="109" t="s">
        <v>635</v>
      </c>
      <c r="G1836" s="109" t="s">
        <v>918</v>
      </c>
      <c r="H1836" s="109" t="s">
        <v>656</v>
      </c>
      <c r="I1836" s="109" t="s">
        <v>919</v>
      </c>
      <c r="J1836" s="109" t="s">
        <v>658</v>
      </c>
      <c r="K1836" s="109" t="s">
        <v>472</v>
      </c>
      <c r="L1836" s="109" t="s">
        <v>637</v>
      </c>
      <c r="M1836" s="109" t="s">
        <v>650</v>
      </c>
      <c r="N1836" s="108">
        <v>1</v>
      </c>
      <c r="O1836" s="108">
        <v>1</v>
      </c>
      <c r="P1836" s="108">
        <v>1</v>
      </c>
      <c r="Q1836" s="110">
        <v>1</v>
      </c>
      <c r="R1836" s="110">
        <v>1</v>
      </c>
      <c r="S1836" s="110">
        <v>1</v>
      </c>
      <c r="T1836" s="110">
        <v>0</v>
      </c>
      <c r="U1836" s="110">
        <v>0</v>
      </c>
      <c r="V1836" s="110">
        <v>0</v>
      </c>
      <c r="W1836" s="112">
        <v>0</v>
      </c>
      <c r="X1836" s="112">
        <v>290132.5</v>
      </c>
      <c r="Y1836" s="112">
        <v>0</v>
      </c>
      <c r="Z1836" s="112">
        <v>0</v>
      </c>
      <c r="AA1836" s="112">
        <v>0</v>
      </c>
      <c r="AB1836" s="112">
        <v>0</v>
      </c>
      <c r="AC1836" s="112">
        <v>0</v>
      </c>
      <c r="AD1836" s="112">
        <v>290132.5</v>
      </c>
      <c r="AE1836" s="150">
        <v>45532</v>
      </c>
      <c r="AF1836" s="150">
        <v>45897</v>
      </c>
      <c r="AG1836" s="152">
        <v>290132.5</v>
      </c>
      <c r="AH1836" s="113">
        <v>0.99444444444444446</v>
      </c>
      <c r="AI1836" s="113">
        <v>1</v>
      </c>
      <c r="AJ1836" s="151">
        <v>3.2500000000000001E-2</v>
      </c>
      <c r="AK1836" s="109" t="s">
        <v>651</v>
      </c>
      <c r="AL1836" s="109" t="s">
        <v>652</v>
      </c>
      <c r="AM1836" s="154">
        <v>0</v>
      </c>
      <c r="AN1836" s="154">
        <v>0</v>
      </c>
      <c r="AO1836" s="154">
        <v>0</v>
      </c>
      <c r="AP1836" s="154">
        <v>0</v>
      </c>
      <c r="AQ1836" s="154">
        <v>0</v>
      </c>
      <c r="AR1836" s="154">
        <v>0</v>
      </c>
      <c r="AS1836" s="154">
        <v>0</v>
      </c>
      <c r="AT1836" s="154">
        <v>0</v>
      </c>
      <c r="AU1836" s="154">
        <v>0</v>
      </c>
      <c r="AV1836" s="154">
        <v>0</v>
      </c>
      <c r="AW1836" s="154">
        <v>0</v>
      </c>
      <c r="AX1836" s="154">
        <v>290132.5</v>
      </c>
      <c r="AY1836" s="154">
        <v>0</v>
      </c>
      <c r="AZ1836" s="154">
        <v>0</v>
      </c>
      <c r="BA1836" s="154">
        <v>0</v>
      </c>
      <c r="BB1836" s="154">
        <v>0</v>
      </c>
      <c r="BC1836" s="22">
        <f t="shared" si="92"/>
        <v>0</v>
      </c>
      <c r="BD1836" s="22">
        <f t="shared" si="93"/>
        <v>290132.5</v>
      </c>
      <c r="BE1836" s="22">
        <f t="shared" si="94"/>
        <v>290132.5</v>
      </c>
    </row>
    <row r="1837" spans="1:57" x14ac:dyDescent="0.3">
      <c r="A1837" s="23" t="s">
        <v>3751</v>
      </c>
      <c r="B1837" s="107" t="s">
        <v>3750</v>
      </c>
      <c r="C1837" s="108">
        <v>2</v>
      </c>
      <c r="D1837" s="108" t="s">
        <v>23</v>
      </c>
      <c r="E1837" s="109" t="s">
        <v>458</v>
      </c>
      <c r="F1837" s="109" t="s">
        <v>635</v>
      </c>
      <c r="G1837" s="109" t="s">
        <v>918</v>
      </c>
      <c r="H1837" s="109" t="s">
        <v>656</v>
      </c>
      <c r="I1837" s="109" t="s">
        <v>919</v>
      </c>
      <c r="J1837" s="109" t="s">
        <v>658</v>
      </c>
      <c r="K1837" s="109" t="s">
        <v>472</v>
      </c>
      <c r="L1837" s="109" t="s">
        <v>637</v>
      </c>
      <c r="M1837" s="109" t="s">
        <v>650</v>
      </c>
      <c r="N1837" s="108">
        <v>1</v>
      </c>
      <c r="O1837" s="108">
        <v>1</v>
      </c>
      <c r="P1837" s="108">
        <v>1</v>
      </c>
      <c r="Q1837" s="110">
        <v>1</v>
      </c>
      <c r="R1837" s="110">
        <v>1</v>
      </c>
      <c r="S1837" s="110">
        <v>1</v>
      </c>
      <c r="T1837" s="110">
        <v>0</v>
      </c>
      <c r="U1837" s="110">
        <v>0</v>
      </c>
      <c r="V1837" s="110">
        <v>0</v>
      </c>
      <c r="W1837" s="112">
        <v>0</v>
      </c>
      <c r="X1837" s="112">
        <v>370372.5</v>
      </c>
      <c r="Y1837" s="112">
        <v>0</v>
      </c>
      <c r="Z1837" s="112">
        <v>0</v>
      </c>
      <c r="AA1837" s="112">
        <v>0</v>
      </c>
      <c r="AB1837" s="112">
        <v>0</v>
      </c>
      <c r="AC1837" s="112">
        <v>0</v>
      </c>
      <c r="AD1837" s="112">
        <v>370372.5</v>
      </c>
      <c r="AE1837" s="150">
        <v>45532</v>
      </c>
      <c r="AF1837" s="150">
        <v>46262</v>
      </c>
      <c r="AG1837" s="152">
        <v>370372.5</v>
      </c>
      <c r="AH1837" s="113">
        <v>1.9944444444444445</v>
      </c>
      <c r="AI1837" s="113">
        <v>2</v>
      </c>
      <c r="AJ1837" s="151">
        <v>3.8199999999999998E-2</v>
      </c>
      <c r="AK1837" s="109" t="s">
        <v>651</v>
      </c>
      <c r="AL1837" s="109" t="s">
        <v>652</v>
      </c>
      <c r="AM1837" s="154">
        <v>0</v>
      </c>
      <c r="AN1837" s="154">
        <v>0</v>
      </c>
      <c r="AO1837" s="154">
        <v>0</v>
      </c>
      <c r="AP1837" s="154">
        <v>0</v>
      </c>
      <c r="AQ1837" s="154">
        <v>0</v>
      </c>
      <c r="AR1837" s="154">
        <v>0</v>
      </c>
      <c r="AS1837" s="154">
        <v>0</v>
      </c>
      <c r="AT1837" s="154">
        <v>0</v>
      </c>
      <c r="AU1837" s="154">
        <v>0</v>
      </c>
      <c r="AV1837" s="154">
        <v>0</v>
      </c>
      <c r="AW1837" s="154">
        <v>0</v>
      </c>
      <c r="AX1837" s="154">
        <v>0</v>
      </c>
      <c r="AY1837" s="154">
        <v>0</v>
      </c>
      <c r="AZ1837" s="154">
        <v>0</v>
      </c>
      <c r="BA1837" s="154">
        <v>0</v>
      </c>
      <c r="BB1837" s="154">
        <v>0</v>
      </c>
      <c r="BC1837" s="22">
        <f t="shared" si="92"/>
        <v>0</v>
      </c>
      <c r="BD1837" s="22">
        <f t="shared" si="93"/>
        <v>0</v>
      </c>
      <c r="BE1837" s="22">
        <f t="shared" si="94"/>
        <v>0</v>
      </c>
    </row>
    <row r="1838" spans="1:57" x14ac:dyDescent="0.3">
      <c r="A1838" s="23" t="s">
        <v>3752</v>
      </c>
      <c r="B1838" s="107" t="s">
        <v>3750</v>
      </c>
      <c r="C1838" s="108">
        <v>3</v>
      </c>
      <c r="D1838" s="108" t="s">
        <v>23</v>
      </c>
      <c r="E1838" s="109" t="s">
        <v>458</v>
      </c>
      <c r="F1838" s="109" t="s">
        <v>635</v>
      </c>
      <c r="G1838" s="109" t="s">
        <v>918</v>
      </c>
      <c r="H1838" s="109" t="s">
        <v>656</v>
      </c>
      <c r="I1838" s="109" t="s">
        <v>919</v>
      </c>
      <c r="J1838" s="109" t="s">
        <v>658</v>
      </c>
      <c r="K1838" s="109" t="s">
        <v>472</v>
      </c>
      <c r="L1838" s="109" t="s">
        <v>637</v>
      </c>
      <c r="M1838" s="109" t="s">
        <v>650</v>
      </c>
      <c r="N1838" s="108">
        <v>1</v>
      </c>
      <c r="O1838" s="108">
        <v>1</v>
      </c>
      <c r="P1838" s="108">
        <v>1</v>
      </c>
      <c r="Q1838" s="110">
        <v>1</v>
      </c>
      <c r="R1838" s="110">
        <v>1</v>
      </c>
      <c r="S1838" s="110">
        <v>1</v>
      </c>
      <c r="T1838" s="110">
        <v>0</v>
      </c>
      <c r="U1838" s="110">
        <v>0</v>
      </c>
      <c r="V1838" s="110">
        <v>0</v>
      </c>
      <c r="W1838" s="112">
        <v>0</v>
      </c>
      <c r="X1838" s="112">
        <v>326000.09000000003</v>
      </c>
      <c r="Y1838" s="112">
        <v>0</v>
      </c>
      <c r="Z1838" s="112">
        <v>0</v>
      </c>
      <c r="AA1838" s="112">
        <v>0</v>
      </c>
      <c r="AB1838" s="112">
        <v>0</v>
      </c>
      <c r="AC1838" s="112">
        <v>0</v>
      </c>
      <c r="AD1838" s="112">
        <v>326000.09000000003</v>
      </c>
      <c r="AE1838" s="150">
        <v>45532</v>
      </c>
      <c r="AF1838" s="150">
        <v>46627</v>
      </c>
      <c r="AG1838" s="152">
        <v>326000.09000000003</v>
      </c>
      <c r="AH1838" s="113">
        <v>2.9944444444444445</v>
      </c>
      <c r="AI1838" s="113">
        <v>3</v>
      </c>
      <c r="AJ1838" s="151">
        <v>4.2999999999999997E-2</v>
      </c>
      <c r="AK1838" s="109" t="s">
        <v>651</v>
      </c>
      <c r="AL1838" s="109" t="s">
        <v>652</v>
      </c>
      <c r="AM1838" s="154">
        <v>0</v>
      </c>
      <c r="AN1838" s="154">
        <v>0</v>
      </c>
      <c r="AO1838" s="154">
        <v>0</v>
      </c>
      <c r="AP1838" s="154">
        <v>0</v>
      </c>
      <c r="AQ1838" s="154">
        <v>0</v>
      </c>
      <c r="AR1838" s="154">
        <v>0</v>
      </c>
      <c r="AS1838" s="154">
        <v>0</v>
      </c>
      <c r="AT1838" s="154">
        <v>0</v>
      </c>
      <c r="AU1838" s="154">
        <v>0</v>
      </c>
      <c r="AV1838" s="154">
        <v>0</v>
      </c>
      <c r="AW1838" s="154">
        <v>0</v>
      </c>
      <c r="AX1838" s="154">
        <v>0</v>
      </c>
      <c r="AY1838" s="154">
        <v>0</v>
      </c>
      <c r="AZ1838" s="154">
        <v>0</v>
      </c>
      <c r="BA1838" s="154">
        <v>0</v>
      </c>
      <c r="BB1838" s="154">
        <v>0</v>
      </c>
      <c r="BC1838" s="22">
        <f t="shared" si="92"/>
        <v>0</v>
      </c>
      <c r="BD1838" s="22">
        <f t="shared" si="93"/>
        <v>0</v>
      </c>
      <c r="BE1838" s="22">
        <f t="shared" si="94"/>
        <v>0</v>
      </c>
    </row>
    <row r="1839" spans="1:57" x14ac:dyDescent="0.3">
      <c r="A1839" s="23" t="s">
        <v>3753</v>
      </c>
      <c r="B1839" s="107" t="s">
        <v>3750</v>
      </c>
      <c r="C1839" s="108">
        <v>4</v>
      </c>
      <c r="D1839" s="108" t="s">
        <v>23</v>
      </c>
      <c r="E1839" s="109" t="s">
        <v>458</v>
      </c>
      <c r="F1839" s="109" t="s">
        <v>635</v>
      </c>
      <c r="G1839" s="109" t="s">
        <v>918</v>
      </c>
      <c r="H1839" s="109" t="s">
        <v>656</v>
      </c>
      <c r="I1839" s="109" t="s">
        <v>919</v>
      </c>
      <c r="J1839" s="109" t="s">
        <v>658</v>
      </c>
      <c r="K1839" s="109" t="s">
        <v>472</v>
      </c>
      <c r="L1839" s="109" t="s">
        <v>637</v>
      </c>
      <c r="M1839" s="109" t="s">
        <v>650</v>
      </c>
      <c r="N1839" s="108">
        <v>1</v>
      </c>
      <c r="O1839" s="108">
        <v>1</v>
      </c>
      <c r="P1839" s="108">
        <v>1</v>
      </c>
      <c r="Q1839" s="110">
        <v>1</v>
      </c>
      <c r="R1839" s="110">
        <v>1</v>
      </c>
      <c r="S1839" s="110">
        <v>1</v>
      </c>
      <c r="T1839" s="110">
        <v>0</v>
      </c>
      <c r="U1839" s="110">
        <v>0</v>
      </c>
      <c r="V1839" s="110">
        <v>0</v>
      </c>
      <c r="W1839" s="112">
        <v>0</v>
      </c>
      <c r="X1839" s="112">
        <v>656965</v>
      </c>
      <c r="Y1839" s="112">
        <v>0</v>
      </c>
      <c r="Z1839" s="112">
        <v>0</v>
      </c>
      <c r="AA1839" s="112">
        <v>0</v>
      </c>
      <c r="AB1839" s="112">
        <v>0</v>
      </c>
      <c r="AC1839" s="112">
        <v>0</v>
      </c>
      <c r="AD1839" s="112">
        <v>656965</v>
      </c>
      <c r="AE1839" s="150">
        <v>45532</v>
      </c>
      <c r="AF1839" s="150">
        <v>46993</v>
      </c>
      <c r="AG1839" s="152">
        <v>656965</v>
      </c>
      <c r="AH1839" s="113">
        <v>3.9944444444444445</v>
      </c>
      <c r="AI1839" s="113">
        <v>4</v>
      </c>
      <c r="AJ1839" s="151">
        <v>4.7100000000000003E-2</v>
      </c>
      <c r="AK1839" s="109" t="s">
        <v>651</v>
      </c>
      <c r="AL1839" s="109" t="s">
        <v>652</v>
      </c>
      <c r="AM1839" s="154">
        <v>0</v>
      </c>
      <c r="AN1839" s="154">
        <v>0</v>
      </c>
      <c r="AO1839" s="154">
        <v>0</v>
      </c>
      <c r="AP1839" s="154">
        <v>0</v>
      </c>
      <c r="AQ1839" s="154">
        <v>0</v>
      </c>
      <c r="AR1839" s="154">
        <v>0</v>
      </c>
      <c r="AS1839" s="154">
        <v>0</v>
      </c>
      <c r="AT1839" s="154">
        <v>0</v>
      </c>
      <c r="AU1839" s="154">
        <v>0</v>
      </c>
      <c r="AV1839" s="154">
        <v>0</v>
      </c>
      <c r="AW1839" s="154">
        <v>0</v>
      </c>
      <c r="AX1839" s="154">
        <v>0</v>
      </c>
      <c r="AY1839" s="154">
        <v>0</v>
      </c>
      <c r="AZ1839" s="154">
        <v>0</v>
      </c>
      <c r="BA1839" s="154">
        <v>0</v>
      </c>
      <c r="BB1839" s="154">
        <v>0</v>
      </c>
      <c r="BC1839" s="22">
        <f t="shared" si="92"/>
        <v>0</v>
      </c>
      <c r="BD1839" s="22">
        <f t="shared" si="93"/>
        <v>0</v>
      </c>
      <c r="BE1839" s="22">
        <f t="shared" si="94"/>
        <v>0</v>
      </c>
    </row>
    <row r="1840" spans="1:57" x14ac:dyDescent="0.3">
      <c r="A1840" s="23" t="s">
        <v>3754</v>
      </c>
      <c r="B1840" s="107" t="s">
        <v>3750</v>
      </c>
      <c r="C1840" s="108">
        <v>5</v>
      </c>
      <c r="D1840" s="108" t="s">
        <v>23</v>
      </c>
      <c r="E1840" s="109" t="s">
        <v>458</v>
      </c>
      <c r="F1840" s="109" t="s">
        <v>635</v>
      </c>
      <c r="G1840" s="109" t="s">
        <v>918</v>
      </c>
      <c r="H1840" s="109" t="s">
        <v>656</v>
      </c>
      <c r="I1840" s="109" t="s">
        <v>919</v>
      </c>
      <c r="J1840" s="109" t="s">
        <v>658</v>
      </c>
      <c r="K1840" s="109" t="s">
        <v>472</v>
      </c>
      <c r="L1840" s="109" t="s">
        <v>637</v>
      </c>
      <c r="M1840" s="109" t="s">
        <v>650</v>
      </c>
      <c r="N1840" s="108">
        <v>1</v>
      </c>
      <c r="O1840" s="108">
        <v>1</v>
      </c>
      <c r="P1840" s="108">
        <v>1</v>
      </c>
      <c r="Q1840" s="110">
        <v>1</v>
      </c>
      <c r="R1840" s="110">
        <v>1</v>
      </c>
      <c r="S1840" s="110">
        <v>1</v>
      </c>
      <c r="T1840" s="110">
        <v>0</v>
      </c>
      <c r="U1840" s="110">
        <v>0</v>
      </c>
      <c r="V1840" s="110">
        <v>0</v>
      </c>
      <c r="W1840" s="112">
        <v>0</v>
      </c>
      <c r="X1840" s="112">
        <v>701362.5</v>
      </c>
      <c r="Y1840" s="112">
        <v>0</v>
      </c>
      <c r="Z1840" s="112">
        <v>0</v>
      </c>
      <c r="AA1840" s="112">
        <v>0</v>
      </c>
      <c r="AB1840" s="112">
        <v>0</v>
      </c>
      <c r="AC1840" s="112">
        <v>0</v>
      </c>
      <c r="AD1840" s="112">
        <v>701362.5</v>
      </c>
      <c r="AE1840" s="150">
        <v>45532</v>
      </c>
      <c r="AF1840" s="150">
        <v>47358</v>
      </c>
      <c r="AG1840" s="152">
        <v>701362.5</v>
      </c>
      <c r="AH1840" s="113">
        <v>4.9944444444444445</v>
      </c>
      <c r="AI1840" s="113">
        <v>5</v>
      </c>
      <c r="AJ1840" s="151">
        <v>5.0700000000000002E-2</v>
      </c>
      <c r="AK1840" s="109" t="s">
        <v>651</v>
      </c>
      <c r="AL1840" s="109" t="s">
        <v>652</v>
      </c>
      <c r="AM1840" s="154">
        <v>0</v>
      </c>
      <c r="AN1840" s="154">
        <v>0</v>
      </c>
      <c r="AO1840" s="154">
        <v>0</v>
      </c>
      <c r="AP1840" s="154">
        <v>0</v>
      </c>
      <c r="AQ1840" s="154">
        <v>0</v>
      </c>
      <c r="AR1840" s="154">
        <v>0</v>
      </c>
      <c r="AS1840" s="154">
        <v>0</v>
      </c>
      <c r="AT1840" s="154">
        <v>0</v>
      </c>
      <c r="AU1840" s="154">
        <v>0</v>
      </c>
      <c r="AV1840" s="154">
        <v>0</v>
      </c>
      <c r="AW1840" s="154">
        <v>0</v>
      </c>
      <c r="AX1840" s="154">
        <v>0</v>
      </c>
      <c r="AY1840" s="154">
        <v>0</v>
      </c>
      <c r="AZ1840" s="154">
        <v>0</v>
      </c>
      <c r="BA1840" s="154">
        <v>0</v>
      </c>
      <c r="BB1840" s="154">
        <v>0</v>
      </c>
      <c r="BC1840" s="22">
        <f t="shared" si="92"/>
        <v>0</v>
      </c>
      <c r="BD1840" s="22">
        <f t="shared" si="93"/>
        <v>0</v>
      </c>
      <c r="BE1840" s="22">
        <f t="shared" si="94"/>
        <v>0</v>
      </c>
    </row>
    <row r="1841" spans="1:57" x14ac:dyDescent="0.3">
      <c r="A1841" s="23" t="s">
        <v>3755</v>
      </c>
      <c r="B1841" s="107" t="s">
        <v>3750</v>
      </c>
      <c r="C1841" s="108">
        <v>6</v>
      </c>
      <c r="D1841" s="108" t="s">
        <v>23</v>
      </c>
      <c r="E1841" s="109" t="s">
        <v>458</v>
      </c>
      <c r="F1841" s="109" t="s">
        <v>635</v>
      </c>
      <c r="G1841" s="109" t="s">
        <v>918</v>
      </c>
      <c r="H1841" s="109" t="s">
        <v>656</v>
      </c>
      <c r="I1841" s="109" t="s">
        <v>919</v>
      </c>
      <c r="J1841" s="109" t="s">
        <v>658</v>
      </c>
      <c r="K1841" s="109" t="s">
        <v>472</v>
      </c>
      <c r="L1841" s="109" t="s">
        <v>637</v>
      </c>
      <c r="M1841" s="109" t="s">
        <v>650</v>
      </c>
      <c r="N1841" s="108">
        <v>1</v>
      </c>
      <c r="O1841" s="108">
        <v>1</v>
      </c>
      <c r="P1841" s="108">
        <v>1</v>
      </c>
      <c r="Q1841" s="110">
        <v>1</v>
      </c>
      <c r="R1841" s="110">
        <v>1</v>
      </c>
      <c r="S1841" s="110">
        <v>1</v>
      </c>
      <c r="T1841" s="110">
        <v>0</v>
      </c>
      <c r="U1841" s="110">
        <v>0</v>
      </c>
      <c r="V1841" s="110">
        <v>0</v>
      </c>
      <c r="W1841" s="112">
        <v>0</v>
      </c>
      <c r="X1841" s="112">
        <v>2004525</v>
      </c>
      <c r="Y1841" s="112">
        <v>0</v>
      </c>
      <c r="Z1841" s="112">
        <v>0</v>
      </c>
      <c r="AA1841" s="112">
        <v>0</v>
      </c>
      <c r="AB1841" s="112">
        <v>0</v>
      </c>
      <c r="AC1841" s="112">
        <v>0</v>
      </c>
      <c r="AD1841" s="112">
        <v>2004525</v>
      </c>
      <c r="AE1841" s="150">
        <v>45532</v>
      </c>
      <c r="AF1841" s="150">
        <v>47723</v>
      </c>
      <c r="AG1841" s="152">
        <v>2004525</v>
      </c>
      <c r="AH1841" s="113">
        <v>5.9944444444444445</v>
      </c>
      <c r="AI1841" s="113">
        <v>6</v>
      </c>
      <c r="AJ1841" s="151">
        <v>5.3600000000000002E-2</v>
      </c>
      <c r="AK1841" s="109" t="s">
        <v>651</v>
      </c>
      <c r="AL1841" s="109" t="s">
        <v>652</v>
      </c>
      <c r="AM1841" s="154">
        <v>0</v>
      </c>
      <c r="AN1841" s="154">
        <v>0</v>
      </c>
      <c r="AO1841" s="154">
        <v>0</v>
      </c>
      <c r="AP1841" s="154">
        <v>0</v>
      </c>
      <c r="AQ1841" s="154">
        <v>0</v>
      </c>
      <c r="AR1841" s="154">
        <v>0</v>
      </c>
      <c r="AS1841" s="154">
        <v>0</v>
      </c>
      <c r="AT1841" s="154">
        <v>0</v>
      </c>
      <c r="AU1841" s="154">
        <v>0</v>
      </c>
      <c r="AV1841" s="154">
        <v>0</v>
      </c>
      <c r="AW1841" s="154">
        <v>0</v>
      </c>
      <c r="AX1841" s="154">
        <v>0</v>
      </c>
      <c r="AY1841" s="154">
        <v>0</v>
      </c>
      <c r="AZ1841" s="154">
        <v>0</v>
      </c>
      <c r="BA1841" s="154">
        <v>0</v>
      </c>
      <c r="BB1841" s="154">
        <v>0</v>
      </c>
      <c r="BC1841" s="22">
        <f t="shared" si="92"/>
        <v>0</v>
      </c>
      <c r="BD1841" s="22">
        <f t="shared" si="93"/>
        <v>0</v>
      </c>
      <c r="BE1841" s="22">
        <f t="shared" si="94"/>
        <v>0</v>
      </c>
    </row>
    <row r="1842" spans="1:57" x14ac:dyDescent="0.3">
      <c r="A1842" s="23" t="s">
        <v>3756</v>
      </c>
      <c r="B1842" s="107" t="s">
        <v>3750</v>
      </c>
      <c r="C1842" s="108">
        <v>7</v>
      </c>
      <c r="D1842" s="108" t="s">
        <v>23</v>
      </c>
      <c r="E1842" s="109" t="s">
        <v>458</v>
      </c>
      <c r="F1842" s="109" t="s">
        <v>635</v>
      </c>
      <c r="G1842" s="109" t="s">
        <v>918</v>
      </c>
      <c r="H1842" s="109" t="s">
        <v>656</v>
      </c>
      <c r="I1842" s="109" t="s">
        <v>919</v>
      </c>
      <c r="J1842" s="109" t="s">
        <v>658</v>
      </c>
      <c r="K1842" s="109" t="s">
        <v>472</v>
      </c>
      <c r="L1842" s="109" t="s">
        <v>637</v>
      </c>
      <c r="M1842" s="109" t="s">
        <v>650</v>
      </c>
      <c r="N1842" s="108">
        <v>1</v>
      </c>
      <c r="O1842" s="108">
        <v>1</v>
      </c>
      <c r="P1842" s="108">
        <v>1</v>
      </c>
      <c r="Q1842" s="110">
        <v>1</v>
      </c>
      <c r="R1842" s="110">
        <v>1</v>
      </c>
      <c r="S1842" s="110">
        <v>1</v>
      </c>
      <c r="T1842" s="110">
        <v>0</v>
      </c>
      <c r="U1842" s="110">
        <v>0</v>
      </c>
      <c r="V1842" s="110">
        <v>0</v>
      </c>
      <c r="W1842" s="112">
        <v>0</v>
      </c>
      <c r="X1842" s="112">
        <v>689415</v>
      </c>
      <c r="Y1842" s="112">
        <v>0</v>
      </c>
      <c r="Z1842" s="112">
        <v>0</v>
      </c>
      <c r="AA1842" s="112">
        <v>0</v>
      </c>
      <c r="AB1842" s="112">
        <v>0</v>
      </c>
      <c r="AC1842" s="112">
        <v>0</v>
      </c>
      <c r="AD1842" s="112">
        <v>689415</v>
      </c>
      <c r="AE1842" s="150">
        <v>45532</v>
      </c>
      <c r="AF1842" s="150">
        <v>48088</v>
      </c>
      <c r="AG1842" s="152">
        <v>689415</v>
      </c>
      <c r="AH1842" s="113">
        <v>6.9944444444444445</v>
      </c>
      <c r="AI1842" s="113">
        <v>7</v>
      </c>
      <c r="AJ1842" s="151">
        <v>5.6399999999999999E-2</v>
      </c>
      <c r="AK1842" s="109" t="s">
        <v>651</v>
      </c>
      <c r="AL1842" s="109" t="s">
        <v>652</v>
      </c>
      <c r="AM1842" s="154">
        <v>0</v>
      </c>
      <c r="AN1842" s="154">
        <v>0</v>
      </c>
      <c r="AO1842" s="154">
        <v>0</v>
      </c>
      <c r="AP1842" s="154">
        <v>0</v>
      </c>
      <c r="AQ1842" s="154">
        <v>0</v>
      </c>
      <c r="AR1842" s="154">
        <v>0</v>
      </c>
      <c r="AS1842" s="154">
        <v>0</v>
      </c>
      <c r="AT1842" s="154">
        <v>0</v>
      </c>
      <c r="AU1842" s="154">
        <v>0</v>
      </c>
      <c r="AV1842" s="154">
        <v>0</v>
      </c>
      <c r="AW1842" s="154">
        <v>0</v>
      </c>
      <c r="AX1842" s="154">
        <v>0</v>
      </c>
      <c r="AY1842" s="154">
        <v>0</v>
      </c>
      <c r="AZ1842" s="154">
        <v>0</v>
      </c>
      <c r="BA1842" s="154">
        <v>0</v>
      </c>
      <c r="BB1842" s="154">
        <v>0</v>
      </c>
      <c r="BC1842" s="22">
        <f t="shared" si="92"/>
        <v>0</v>
      </c>
      <c r="BD1842" s="22">
        <f t="shared" si="93"/>
        <v>0</v>
      </c>
      <c r="BE1842" s="22">
        <f t="shared" si="94"/>
        <v>0</v>
      </c>
    </row>
    <row r="1843" spans="1:57" x14ac:dyDescent="0.3">
      <c r="A1843" s="23" t="s">
        <v>3757</v>
      </c>
      <c r="B1843" s="107" t="s">
        <v>3750</v>
      </c>
      <c r="C1843" s="108">
        <v>8</v>
      </c>
      <c r="D1843" s="108" t="s">
        <v>23</v>
      </c>
      <c r="E1843" s="109" t="s">
        <v>458</v>
      </c>
      <c r="F1843" s="109" t="s">
        <v>635</v>
      </c>
      <c r="G1843" s="109" t="s">
        <v>918</v>
      </c>
      <c r="H1843" s="109" t="s">
        <v>656</v>
      </c>
      <c r="I1843" s="109" t="s">
        <v>919</v>
      </c>
      <c r="J1843" s="109" t="s">
        <v>658</v>
      </c>
      <c r="K1843" s="109" t="s">
        <v>472</v>
      </c>
      <c r="L1843" s="109" t="s">
        <v>637</v>
      </c>
      <c r="M1843" s="109" t="s">
        <v>650</v>
      </c>
      <c r="N1843" s="108">
        <v>1</v>
      </c>
      <c r="O1843" s="108">
        <v>1</v>
      </c>
      <c r="P1843" s="108">
        <v>1</v>
      </c>
      <c r="Q1843" s="110">
        <v>1</v>
      </c>
      <c r="R1843" s="110">
        <v>1</v>
      </c>
      <c r="S1843" s="110">
        <v>1</v>
      </c>
      <c r="T1843" s="110">
        <v>0</v>
      </c>
      <c r="U1843" s="110">
        <v>0</v>
      </c>
      <c r="V1843" s="110">
        <v>0</v>
      </c>
      <c r="W1843" s="112">
        <v>0</v>
      </c>
      <c r="X1843" s="112">
        <v>106200</v>
      </c>
      <c r="Y1843" s="112">
        <v>0</v>
      </c>
      <c r="Z1843" s="112">
        <v>0</v>
      </c>
      <c r="AA1843" s="112">
        <v>0</v>
      </c>
      <c r="AB1843" s="112">
        <v>0</v>
      </c>
      <c r="AC1843" s="112">
        <v>0</v>
      </c>
      <c r="AD1843" s="112">
        <v>106200</v>
      </c>
      <c r="AE1843" s="150">
        <v>45532</v>
      </c>
      <c r="AF1843" s="150">
        <v>48454</v>
      </c>
      <c r="AG1843" s="152">
        <v>106200</v>
      </c>
      <c r="AH1843" s="113">
        <v>7.9944444444444445</v>
      </c>
      <c r="AI1843" s="113">
        <v>8</v>
      </c>
      <c r="AJ1843" s="151">
        <v>5.9299999999999999E-2</v>
      </c>
      <c r="AK1843" s="109" t="s">
        <v>651</v>
      </c>
      <c r="AL1843" s="109" t="s">
        <v>652</v>
      </c>
      <c r="AM1843" s="154">
        <v>0</v>
      </c>
      <c r="AN1843" s="154">
        <v>0</v>
      </c>
      <c r="AO1843" s="154">
        <v>0</v>
      </c>
      <c r="AP1843" s="154">
        <v>0</v>
      </c>
      <c r="AQ1843" s="154">
        <v>0</v>
      </c>
      <c r="AR1843" s="154">
        <v>0</v>
      </c>
      <c r="AS1843" s="154">
        <v>0</v>
      </c>
      <c r="AT1843" s="154">
        <v>0</v>
      </c>
      <c r="AU1843" s="154">
        <v>0</v>
      </c>
      <c r="AV1843" s="154">
        <v>0</v>
      </c>
      <c r="AW1843" s="154">
        <v>0</v>
      </c>
      <c r="AX1843" s="154">
        <v>0</v>
      </c>
      <c r="AY1843" s="154">
        <v>0</v>
      </c>
      <c r="AZ1843" s="154">
        <v>0</v>
      </c>
      <c r="BA1843" s="154">
        <v>0</v>
      </c>
      <c r="BB1843" s="154">
        <v>0</v>
      </c>
      <c r="BC1843" s="22">
        <f t="shared" si="92"/>
        <v>0</v>
      </c>
      <c r="BD1843" s="22">
        <f t="shared" si="93"/>
        <v>0</v>
      </c>
      <c r="BE1843" s="22">
        <f t="shared" si="94"/>
        <v>0</v>
      </c>
    </row>
    <row r="1844" spans="1:57" x14ac:dyDescent="0.3">
      <c r="A1844" s="23" t="s">
        <v>3758</v>
      </c>
      <c r="B1844" s="107" t="s">
        <v>3759</v>
      </c>
      <c r="C1844" s="108">
        <v>1</v>
      </c>
      <c r="D1844" s="108" t="s">
        <v>23</v>
      </c>
      <c r="E1844" s="109" t="s">
        <v>458</v>
      </c>
      <c r="F1844" s="109" t="s">
        <v>635</v>
      </c>
      <c r="G1844" s="109" t="s">
        <v>655</v>
      </c>
      <c r="H1844" s="109" t="s">
        <v>656</v>
      </c>
      <c r="I1844" s="109" t="s">
        <v>657</v>
      </c>
      <c r="J1844" s="109" t="s">
        <v>658</v>
      </c>
      <c r="K1844" s="109" t="s">
        <v>471</v>
      </c>
      <c r="L1844" s="109" t="s">
        <v>637</v>
      </c>
      <c r="M1844" s="109" t="s">
        <v>650</v>
      </c>
      <c r="N1844" s="108">
        <v>1</v>
      </c>
      <c r="O1844" s="108">
        <v>1</v>
      </c>
      <c r="P1844" s="108">
        <v>1</v>
      </c>
      <c r="Q1844" s="110">
        <v>1</v>
      </c>
      <c r="R1844" s="110">
        <v>1</v>
      </c>
      <c r="S1844" s="110">
        <v>1</v>
      </c>
      <c r="T1844" s="110">
        <v>0</v>
      </c>
      <c r="U1844" s="110">
        <v>0</v>
      </c>
      <c r="V1844" s="110">
        <v>0</v>
      </c>
      <c r="W1844" s="112">
        <v>0</v>
      </c>
      <c r="X1844" s="112">
        <v>5000000</v>
      </c>
      <c r="Y1844" s="112">
        <v>0</v>
      </c>
      <c r="Z1844" s="112">
        <v>0</v>
      </c>
      <c r="AA1844" s="112">
        <v>0</v>
      </c>
      <c r="AB1844" s="112">
        <v>0</v>
      </c>
      <c r="AC1844" s="112">
        <v>0</v>
      </c>
      <c r="AD1844" s="112">
        <v>5000000</v>
      </c>
      <c r="AE1844" s="150">
        <v>45387</v>
      </c>
      <c r="AF1844" s="150">
        <v>46482</v>
      </c>
      <c r="AG1844" s="152">
        <v>5000000</v>
      </c>
      <c r="AH1844" s="113">
        <v>2.5972222222222223</v>
      </c>
      <c r="AI1844" s="113">
        <v>3</v>
      </c>
      <c r="AJ1844" s="151">
        <v>8.7499999999999994E-2</v>
      </c>
      <c r="AK1844" s="109" t="s">
        <v>651</v>
      </c>
      <c r="AL1844" s="109" t="s">
        <v>652</v>
      </c>
      <c r="AM1844" s="154">
        <v>0</v>
      </c>
      <c r="AN1844" s="154">
        <v>0</v>
      </c>
      <c r="AO1844" s="154">
        <v>0</v>
      </c>
      <c r="AP1844" s="154">
        <v>0</v>
      </c>
      <c r="AQ1844" s="154">
        <v>0</v>
      </c>
      <c r="AR1844" s="154">
        <v>0</v>
      </c>
      <c r="AS1844" s="154">
        <v>0</v>
      </c>
      <c r="AT1844" s="154">
        <v>0</v>
      </c>
      <c r="AU1844" s="154">
        <v>0</v>
      </c>
      <c r="AV1844" s="154">
        <v>0</v>
      </c>
      <c r="AW1844" s="154">
        <v>0</v>
      </c>
      <c r="AX1844" s="154">
        <v>0</v>
      </c>
      <c r="AY1844" s="154">
        <v>0</v>
      </c>
      <c r="AZ1844" s="154">
        <v>0</v>
      </c>
      <c r="BA1844" s="154">
        <v>0</v>
      </c>
      <c r="BB1844" s="154">
        <v>0</v>
      </c>
      <c r="BC1844" s="22">
        <f t="shared" si="92"/>
        <v>0</v>
      </c>
      <c r="BD1844" s="22">
        <f t="shared" si="93"/>
        <v>0</v>
      </c>
      <c r="BE1844" s="22">
        <f t="shared" si="94"/>
        <v>0</v>
      </c>
    </row>
    <row r="1845" spans="1:57" x14ac:dyDescent="0.3">
      <c r="A1845" s="23" t="s">
        <v>3760</v>
      </c>
      <c r="B1845" s="107" t="s">
        <v>3761</v>
      </c>
      <c r="C1845" s="108">
        <v>1</v>
      </c>
      <c r="D1845" s="108" t="s">
        <v>23</v>
      </c>
      <c r="E1845" s="109" t="s">
        <v>458</v>
      </c>
      <c r="F1845" s="109" t="s">
        <v>635</v>
      </c>
      <c r="G1845" s="109" t="s">
        <v>655</v>
      </c>
      <c r="H1845" s="109" t="s">
        <v>656</v>
      </c>
      <c r="I1845" s="109" t="s">
        <v>657</v>
      </c>
      <c r="J1845" s="109" t="s">
        <v>658</v>
      </c>
      <c r="K1845" s="109" t="s">
        <v>471</v>
      </c>
      <c r="L1845" s="109" t="s">
        <v>637</v>
      </c>
      <c r="M1845" s="109" t="s">
        <v>650</v>
      </c>
      <c r="N1845" s="108">
        <v>1</v>
      </c>
      <c r="O1845" s="108">
        <v>1</v>
      </c>
      <c r="P1845" s="108">
        <v>1</v>
      </c>
      <c r="Q1845" s="110">
        <v>1</v>
      </c>
      <c r="R1845" s="110">
        <v>1</v>
      </c>
      <c r="S1845" s="110">
        <v>1</v>
      </c>
      <c r="T1845" s="110">
        <v>0</v>
      </c>
      <c r="U1845" s="110">
        <v>0</v>
      </c>
      <c r="V1845" s="110">
        <v>0</v>
      </c>
      <c r="W1845" s="112">
        <v>0</v>
      </c>
      <c r="X1845" s="112">
        <v>2000000</v>
      </c>
      <c r="Y1845" s="112">
        <v>0</v>
      </c>
      <c r="Z1845" s="112">
        <v>0</v>
      </c>
      <c r="AA1845" s="112">
        <v>0</v>
      </c>
      <c r="AB1845" s="112">
        <v>0</v>
      </c>
      <c r="AC1845" s="112">
        <v>0</v>
      </c>
      <c r="AD1845" s="112">
        <v>2000000</v>
      </c>
      <c r="AE1845" s="150">
        <v>45387</v>
      </c>
      <c r="AF1845" s="150">
        <v>46482</v>
      </c>
      <c r="AG1845" s="152">
        <v>2000000</v>
      </c>
      <c r="AH1845" s="113">
        <v>2.5972222222222223</v>
      </c>
      <c r="AI1845" s="113">
        <v>3</v>
      </c>
      <c r="AJ1845" s="151">
        <v>8.7499999999999994E-2</v>
      </c>
      <c r="AK1845" s="109" t="s">
        <v>651</v>
      </c>
      <c r="AL1845" s="109" t="s">
        <v>652</v>
      </c>
      <c r="AM1845" s="154">
        <v>0</v>
      </c>
      <c r="AN1845" s="154">
        <v>0</v>
      </c>
      <c r="AO1845" s="154">
        <v>0</v>
      </c>
      <c r="AP1845" s="154">
        <v>0</v>
      </c>
      <c r="AQ1845" s="154">
        <v>0</v>
      </c>
      <c r="AR1845" s="154">
        <v>0</v>
      </c>
      <c r="AS1845" s="154">
        <v>0</v>
      </c>
      <c r="AT1845" s="154">
        <v>0</v>
      </c>
      <c r="AU1845" s="154">
        <v>0</v>
      </c>
      <c r="AV1845" s="154">
        <v>0</v>
      </c>
      <c r="AW1845" s="154">
        <v>0</v>
      </c>
      <c r="AX1845" s="154">
        <v>0</v>
      </c>
      <c r="AY1845" s="154">
        <v>0</v>
      </c>
      <c r="AZ1845" s="154">
        <v>0</v>
      </c>
      <c r="BA1845" s="154">
        <v>0</v>
      </c>
      <c r="BB1845" s="154">
        <v>0</v>
      </c>
      <c r="BC1845" s="22">
        <f t="shared" si="92"/>
        <v>0</v>
      </c>
      <c r="BD1845" s="22">
        <f t="shared" si="93"/>
        <v>0</v>
      </c>
      <c r="BE1845" s="22">
        <f t="shared" si="94"/>
        <v>0</v>
      </c>
    </row>
    <row r="1846" spans="1:57" x14ac:dyDescent="0.3">
      <c r="A1846" s="23" t="s">
        <v>3762</v>
      </c>
      <c r="B1846" s="107" t="s">
        <v>3763</v>
      </c>
      <c r="C1846" s="108">
        <v>1</v>
      </c>
      <c r="D1846" s="108" t="s">
        <v>23</v>
      </c>
      <c r="E1846" s="109" t="s">
        <v>458</v>
      </c>
      <c r="F1846" s="109" t="s">
        <v>635</v>
      </c>
      <c r="G1846" s="109" t="s">
        <v>593</v>
      </c>
      <c r="H1846" s="109" t="s">
        <v>648</v>
      </c>
      <c r="I1846" s="109" t="s">
        <v>636</v>
      </c>
      <c r="J1846" s="109" t="s">
        <v>649</v>
      </c>
      <c r="K1846" s="109" t="s">
        <v>593</v>
      </c>
      <c r="L1846" s="109" t="s">
        <v>637</v>
      </c>
      <c r="M1846" s="109" t="s">
        <v>650</v>
      </c>
      <c r="N1846" s="108">
        <v>1</v>
      </c>
      <c r="O1846" s="108">
        <v>1</v>
      </c>
      <c r="P1846" s="108">
        <v>1</v>
      </c>
      <c r="Q1846" s="110">
        <v>0</v>
      </c>
      <c r="R1846" s="110">
        <v>0</v>
      </c>
      <c r="S1846" s="110">
        <v>1</v>
      </c>
      <c r="T1846" s="110">
        <v>1</v>
      </c>
      <c r="U1846" s="110">
        <v>1</v>
      </c>
      <c r="V1846" s="110">
        <v>0</v>
      </c>
      <c r="W1846" s="112">
        <v>0</v>
      </c>
      <c r="X1846" s="112">
        <v>34571368.609999999</v>
      </c>
      <c r="Y1846" s="112">
        <v>0</v>
      </c>
      <c r="Z1846" s="112">
        <v>0</v>
      </c>
      <c r="AA1846" s="112">
        <v>0</v>
      </c>
      <c r="AB1846" s="112">
        <v>0</v>
      </c>
      <c r="AC1846" s="112">
        <v>0</v>
      </c>
      <c r="AD1846" s="112">
        <v>34571368.609999999</v>
      </c>
      <c r="AE1846" s="150">
        <v>45387</v>
      </c>
      <c r="AF1846" s="150">
        <v>46482</v>
      </c>
      <c r="AG1846" s="152">
        <v>34571368.609999999</v>
      </c>
      <c r="AH1846" s="113">
        <v>2.5972222222222223</v>
      </c>
      <c r="AI1846" s="113">
        <v>3</v>
      </c>
      <c r="AJ1846" s="151">
        <v>8.7499999999999994E-2</v>
      </c>
      <c r="AK1846" s="109" t="s">
        <v>651</v>
      </c>
      <c r="AL1846" s="109" t="s">
        <v>652</v>
      </c>
      <c r="AM1846" s="154">
        <v>0</v>
      </c>
      <c r="AN1846" s="154">
        <v>0</v>
      </c>
      <c r="AO1846" s="154">
        <v>0</v>
      </c>
      <c r="AP1846" s="154">
        <v>0</v>
      </c>
      <c r="AQ1846" s="154">
        <v>0</v>
      </c>
      <c r="AR1846" s="154">
        <v>0</v>
      </c>
      <c r="AS1846" s="154">
        <v>0</v>
      </c>
      <c r="AT1846" s="154">
        <v>0</v>
      </c>
      <c r="AU1846" s="154">
        <v>0</v>
      </c>
      <c r="AV1846" s="154">
        <v>0</v>
      </c>
      <c r="AW1846" s="154">
        <v>0</v>
      </c>
      <c r="AX1846" s="154">
        <v>0</v>
      </c>
      <c r="AY1846" s="154">
        <v>0</v>
      </c>
      <c r="AZ1846" s="154">
        <v>0</v>
      </c>
      <c r="BA1846" s="154">
        <v>0</v>
      </c>
      <c r="BB1846" s="154">
        <v>0</v>
      </c>
      <c r="BC1846" s="22">
        <f t="shared" si="92"/>
        <v>0</v>
      </c>
      <c r="BD1846" s="22">
        <f t="shared" si="93"/>
        <v>0</v>
      </c>
      <c r="BE1846" s="22">
        <f t="shared" si="94"/>
        <v>0</v>
      </c>
    </row>
    <row r="1847" spans="1:57" x14ac:dyDescent="0.3">
      <c r="A1847" s="23" t="s">
        <v>3764</v>
      </c>
      <c r="B1847" s="107" t="s">
        <v>3765</v>
      </c>
      <c r="C1847" s="108">
        <v>1</v>
      </c>
      <c r="D1847" s="108" t="s">
        <v>23</v>
      </c>
      <c r="E1847" s="109" t="s">
        <v>458</v>
      </c>
      <c r="F1847" s="109" t="s">
        <v>635</v>
      </c>
      <c r="G1847" s="109" t="s">
        <v>655</v>
      </c>
      <c r="H1847" s="109" t="s">
        <v>656</v>
      </c>
      <c r="I1847" s="109" t="s">
        <v>657</v>
      </c>
      <c r="J1847" s="109" t="s">
        <v>658</v>
      </c>
      <c r="K1847" s="109" t="s">
        <v>471</v>
      </c>
      <c r="L1847" s="109" t="s">
        <v>637</v>
      </c>
      <c r="M1847" s="109" t="s">
        <v>650</v>
      </c>
      <c r="N1847" s="108">
        <v>1</v>
      </c>
      <c r="O1847" s="108">
        <v>1</v>
      </c>
      <c r="P1847" s="108">
        <v>1</v>
      </c>
      <c r="Q1847" s="110">
        <v>1</v>
      </c>
      <c r="R1847" s="110">
        <v>1</v>
      </c>
      <c r="S1847" s="110">
        <v>1</v>
      </c>
      <c r="T1847" s="110">
        <v>0</v>
      </c>
      <c r="U1847" s="110">
        <v>0</v>
      </c>
      <c r="V1847" s="110">
        <v>0</v>
      </c>
      <c r="W1847" s="112">
        <v>0</v>
      </c>
      <c r="X1847" s="112">
        <v>1874205.16</v>
      </c>
      <c r="Y1847" s="112">
        <v>0</v>
      </c>
      <c r="Z1847" s="112">
        <v>0</v>
      </c>
      <c r="AA1847" s="112">
        <v>0</v>
      </c>
      <c r="AB1847" s="112">
        <v>0</v>
      </c>
      <c r="AC1847" s="112">
        <v>0</v>
      </c>
      <c r="AD1847" s="112">
        <v>1874205.16</v>
      </c>
      <c r="AE1847" s="150">
        <v>45387</v>
      </c>
      <c r="AF1847" s="150">
        <v>46482</v>
      </c>
      <c r="AG1847" s="152">
        <v>1874205.16</v>
      </c>
      <c r="AH1847" s="113">
        <v>2.5972222222222223</v>
      </c>
      <c r="AI1847" s="113">
        <v>3</v>
      </c>
      <c r="AJ1847" s="151">
        <v>8.7499999999999994E-2</v>
      </c>
      <c r="AK1847" s="109" t="s">
        <v>651</v>
      </c>
      <c r="AL1847" s="109" t="s">
        <v>652</v>
      </c>
      <c r="AM1847" s="154">
        <v>0</v>
      </c>
      <c r="AN1847" s="154">
        <v>0</v>
      </c>
      <c r="AO1847" s="154">
        <v>0</v>
      </c>
      <c r="AP1847" s="154">
        <v>0</v>
      </c>
      <c r="AQ1847" s="154">
        <v>0</v>
      </c>
      <c r="AR1847" s="154">
        <v>0</v>
      </c>
      <c r="AS1847" s="154">
        <v>0</v>
      </c>
      <c r="AT1847" s="154">
        <v>0</v>
      </c>
      <c r="AU1847" s="154">
        <v>0</v>
      </c>
      <c r="AV1847" s="154">
        <v>0</v>
      </c>
      <c r="AW1847" s="154">
        <v>0</v>
      </c>
      <c r="AX1847" s="154">
        <v>0</v>
      </c>
      <c r="AY1847" s="154">
        <v>0</v>
      </c>
      <c r="AZ1847" s="154">
        <v>0</v>
      </c>
      <c r="BA1847" s="154">
        <v>0</v>
      </c>
      <c r="BB1847" s="154">
        <v>0</v>
      </c>
      <c r="BC1847" s="22">
        <f t="shared" si="92"/>
        <v>0</v>
      </c>
      <c r="BD1847" s="22">
        <f t="shared" si="93"/>
        <v>0</v>
      </c>
      <c r="BE1847" s="22">
        <f t="shared" si="94"/>
        <v>0</v>
      </c>
    </row>
    <row r="1848" spans="1:57" x14ac:dyDescent="0.3">
      <c r="A1848" s="23" t="s">
        <v>3766</v>
      </c>
      <c r="B1848" s="107" t="s">
        <v>3767</v>
      </c>
      <c r="C1848" s="108">
        <v>1</v>
      </c>
      <c r="D1848" s="108" t="s">
        <v>23</v>
      </c>
      <c r="E1848" s="109" t="s">
        <v>458</v>
      </c>
      <c r="F1848" s="109" t="s">
        <v>635</v>
      </c>
      <c r="G1848" s="109" t="s">
        <v>655</v>
      </c>
      <c r="H1848" s="109" t="s">
        <v>656</v>
      </c>
      <c r="I1848" s="109" t="s">
        <v>657</v>
      </c>
      <c r="J1848" s="109" t="s">
        <v>658</v>
      </c>
      <c r="K1848" s="109" t="s">
        <v>471</v>
      </c>
      <c r="L1848" s="109" t="s">
        <v>637</v>
      </c>
      <c r="M1848" s="109" t="s">
        <v>650</v>
      </c>
      <c r="N1848" s="108">
        <v>1</v>
      </c>
      <c r="O1848" s="108">
        <v>1</v>
      </c>
      <c r="P1848" s="108">
        <v>1</v>
      </c>
      <c r="Q1848" s="110">
        <v>1</v>
      </c>
      <c r="R1848" s="110">
        <v>1</v>
      </c>
      <c r="S1848" s="110">
        <v>1</v>
      </c>
      <c r="T1848" s="110">
        <v>0</v>
      </c>
      <c r="U1848" s="110">
        <v>0</v>
      </c>
      <c r="V1848" s="110">
        <v>0</v>
      </c>
      <c r="W1848" s="112">
        <v>0</v>
      </c>
      <c r="X1848" s="112">
        <v>2815081.64</v>
      </c>
      <c r="Y1848" s="112">
        <v>0</v>
      </c>
      <c r="Z1848" s="112">
        <v>0</v>
      </c>
      <c r="AA1848" s="112">
        <v>0</v>
      </c>
      <c r="AB1848" s="112">
        <v>0</v>
      </c>
      <c r="AC1848" s="112">
        <v>0</v>
      </c>
      <c r="AD1848" s="112">
        <v>2815081.64</v>
      </c>
      <c r="AE1848" s="150">
        <v>45387</v>
      </c>
      <c r="AF1848" s="150">
        <v>46482</v>
      </c>
      <c r="AG1848" s="152">
        <v>2815081.64</v>
      </c>
      <c r="AH1848" s="113">
        <v>2.5972222222222223</v>
      </c>
      <c r="AI1848" s="113">
        <v>3</v>
      </c>
      <c r="AJ1848" s="151">
        <v>8.7499999999999994E-2</v>
      </c>
      <c r="AK1848" s="109" t="s">
        <v>651</v>
      </c>
      <c r="AL1848" s="109" t="s">
        <v>652</v>
      </c>
      <c r="AM1848" s="154">
        <v>0</v>
      </c>
      <c r="AN1848" s="154">
        <v>0</v>
      </c>
      <c r="AO1848" s="154">
        <v>0</v>
      </c>
      <c r="AP1848" s="154">
        <v>0</v>
      </c>
      <c r="AQ1848" s="154">
        <v>0</v>
      </c>
      <c r="AR1848" s="154">
        <v>0</v>
      </c>
      <c r="AS1848" s="154">
        <v>0</v>
      </c>
      <c r="AT1848" s="154">
        <v>0</v>
      </c>
      <c r="AU1848" s="154">
        <v>0</v>
      </c>
      <c r="AV1848" s="154">
        <v>0</v>
      </c>
      <c r="AW1848" s="154">
        <v>0</v>
      </c>
      <c r="AX1848" s="154">
        <v>0</v>
      </c>
      <c r="AY1848" s="154">
        <v>0</v>
      </c>
      <c r="AZ1848" s="154">
        <v>0</v>
      </c>
      <c r="BA1848" s="154">
        <v>0</v>
      </c>
      <c r="BB1848" s="154">
        <v>0</v>
      </c>
      <c r="BC1848" s="22">
        <f t="shared" si="92"/>
        <v>0</v>
      </c>
      <c r="BD1848" s="22">
        <f t="shared" si="93"/>
        <v>0</v>
      </c>
      <c r="BE1848" s="22">
        <f t="shared" si="94"/>
        <v>0</v>
      </c>
    </row>
    <row r="1849" spans="1:57" x14ac:dyDescent="0.3">
      <c r="A1849" s="23"/>
      <c r="B1849" s="107"/>
      <c r="C1849" s="108"/>
      <c r="D1849" s="108"/>
      <c r="E1849" s="109"/>
      <c r="F1849" s="109"/>
      <c r="G1849" s="109"/>
      <c r="H1849" s="109"/>
      <c r="I1849" s="109"/>
      <c r="J1849" s="109"/>
      <c r="K1849" s="109"/>
      <c r="L1849" s="109"/>
      <c r="M1849" s="109"/>
      <c r="N1849" s="108"/>
      <c r="O1849" s="108"/>
      <c r="P1849" s="108"/>
      <c r="Q1849" s="110"/>
      <c r="R1849" s="110"/>
      <c r="S1849" s="110"/>
      <c r="T1849" s="111"/>
      <c r="U1849" s="111"/>
      <c r="V1849" s="111"/>
      <c r="W1849" s="112"/>
      <c r="X1849" s="112"/>
      <c r="Y1849" s="112"/>
      <c r="Z1849" s="112"/>
      <c r="AA1849" s="112"/>
      <c r="AB1849" s="112"/>
      <c r="AC1849" s="112"/>
      <c r="AD1849" s="112"/>
      <c r="AE1849" s="117"/>
      <c r="AF1849" s="117"/>
      <c r="AG1849" s="114"/>
      <c r="AH1849" s="114"/>
      <c r="AI1849" s="114"/>
      <c r="AJ1849" s="115"/>
      <c r="AK1849" s="116"/>
      <c r="AL1849" s="116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</row>
    <row r="1850" spans="1:57" x14ac:dyDescent="0.3">
      <c r="B1850" s="2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4">
        <f t="shared" ref="W1850:AD1850" si="95">SUBTOTAL(9,W3:W1848)</f>
        <v>17966010112.030991</v>
      </c>
      <c r="X1850" s="24">
        <f t="shared" si="95"/>
        <v>553817060.5</v>
      </c>
      <c r="Y1850" s="24">
        <f t="shared" si="95"/>
        <v>140210581.20999998</v>
      </c>
      <c r="Z1850" s="24">
        <f t="shared" si="95"/>
        <v>78419821.63000004</v>
      </c>
      <c r="AA1850" s="24">
        <f t="shared" si="95"/>
        <v>0</v>
      </c>
      <c r="AB1850" s="24">
        <f t="shared" si="95"/>
        <v>0</v>
      </c>
      <c r="AC1850" s="24">
        <f t="shared" si="95"/>
        <v>0</v>
      </c>
      <c r="AD1850" s="24">
        <f t="shared" si="95"/>
        <v>18379616591.320999</v>
      </c>
      <c r="AE1850" s="21"/>
      <c r="AF1850" s="21"/>
      <c r="AG1850" s="21"/>
      <c r="AH1850" s="21"/>
      <c r="AI1850" s="21"/>
      <c r="AJ1850" s="21"/>
      <c r="AK1850" s="21"/>
      <c r="AL1850" s="21"/>
      <c r="AM1850" s="24">
        <f t="shared" ref="AM1850:BE1850" si="96">SUBTOTAL(9,AM3:AM1849)</f>
        <v>160018283.55000001</v>
      </c>
      <c r="AN1850" s="24">
        <f t="shared" si="96"/>
        <v>140060672.59</v>
      </c>
      <c r="AO1850" s="24">
        <f t="shared" si="96"/>
        <v>83060014.019999996</v>
      </c>
      <c r="AP1850" s="24">
        <f t="shared" si="96"/>
        <v>111267719.27000003</v>
      </c>
      <c r="AQ1850" s="24">
        <f t="shared" si="96"/>
        <v>207871461.627</v>
      </c>
      <c r="AR1850" s="24">
        <f t="shared" si="96"/>
        <v>99098272.909999996</v>
      </c>
      <c r="AS1850" s="24">
        <f t="shared" si="96"/>
        <v>389125772.74000013</v>
      </c>
      <c r="AT1850" s="24">
        <f t="shared" si="96"/>
        <v>86713004.11999999</v>
      </c>
      <c r="AU1850" s="24">
        <f t="shared" si="96"/>
        <v>151036905.57000002</v>
      </c>
      <c r="AV1850" s="24">
        <f t="shared" si="96"/>
        <v>80078393.849999994</v>
      </c>
      <c r="AW1850" s="24">
        <f t="shared" si="96"/>
        <v>166811202.831</v>
      </c>
      <c r="AX1850" s="24">
        <f t="shared" si="96"/>
        <v>176045705.40999991</v>
      </c>
      <c r="AY1850" s="24">
        <f t="shared" si="96"/>
        <v>115696539.77000001</v>
      </c>
      <c r="AZ1850" s="24">
        <f t="shared" si="96"/>
        <v>135279699.54999998</v>
      </c>
      <c r="BA1850" s="24">
        <f t="shared" si="96"/>
        <v>44456236.720000006</v>
      </c>
      <c r="BB1850" s="24">
        <f t="shared" si="96"/>
        <v>99219178.360000029</v>
      </c>
      <c r="BC1850" s="24">
        <f t="shared" si="96"/>
        <v>494406689.43000019</v>
      </c>
      <c r="BD1850" s="24">
        <f t="shared" si="96"/>
        <v>1751432373.4580004</v>
      </c>
      <c r="BE1850" s="24">
        <f t="shared" si="96"/>
        <v>2245839062.888</v>
      </c>
    </row>
    <row r="1851" spans="1:57" x14ac:dyDescent="0.3">
      <c r="W1851" s="12"/>
      <c r="X1851" s="12"/>
      <c r="Y1851" s="12"/>
      <c r="Z1851" s="12"/>
      <c r="AA1851" s="12"/>
      <c r="AB1851" s="12"/>
      <c r="AC1851" s="12"/>
      <c r="AD1851" s="12"/>
      <c r="BC1851" s="12"/>
      <c r="BD1851" s="12"/>
      <c r="BE1851" s="12"/>
    </row>
  </sheetData>
  <autoFilter ref="A2:BE1701"/>
  <pageMargins left="0.7" right="0.7" top="0.75" bottom="0.75" header="0.3" footer="0.3"/>
  <pageSetup paperSize="9" orientation="portrait" r:id="rId1"/>
  <ignoredErrors>
    <ignoredError sqref="BE3 BE4:BE1701 BE1702:BE1706 BE1707:BE1739 BE1740:BE1757 BE1758:BE1777 BE1778:BE1823 W1850 X1850:AD1850 BE1824:BE1838 BE1839:BE1848 AM1850:BE1850" unlockedFormula="1"/>
    <ignoredError sqref="BC1839:BD1848 BC1824:BD1838 BC1806:BD1823 BC1778:BD1805 BC1758:BD1777 BC1740:BD1757 BC1707:BD1739 BC1702:BD1706 BD4:BD1701 BC4:BC1701 BD3 BC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30"/>
  <sheetViews>
    <sheetView topLeftCell="P13" zoomScale="95" zoomScaleNormal="95" workbookViewId="0">
      <selection activeCell="T26" sqref="T26"/>
    </sheetView>
  </sheetViews>
  <sheetFormatPr baseColWidth="10" defaultRowHeight="14.4" x14ac:dyDescent="0.3"/>
  <cols>
    <col min="1" max="1" width="35.5546875" customWidth="1"/>
    <col min="2" max="2" width="36" customWidth="1"/>
    <col min="3" max="11" width="15.44140625" bestFit="1" customWidth="1"/>
    <col min="12" max="12" width="14.21875" bestFit="1" customWidth="1"/>
    <col min="13" max="13" width="15.44140625" bestFit="1" customWidth="1"/>
    <col min="14" max="14" width="15" customWidth="1"/>
    <col min="15" max="16" width="15.44140625" bestFit="1" customWidth="1"/>
    <col min="17" max="17" width="17.77734375" customWidth="1"/>
    <col min="18" max="18" width="15.88671875" bestFit="1" customWidth="1"/>
    <col min="19" max="19" width="16.44140625" customWidth="1"/>
    <col min="20" max="22" width="15.88671875" bestFit="1" customWidth="1"/>
    <col min="23" max="26" width="15.44140625" bestFit="1" customWidth="1"/>
    <col min="27" max="27" width="16.88671875" customWidth="1"/>
    <col min="28" max="28" width="19.77734375" bestFit="1" customWidth="1"/>
    <col min="29" max="29" width="15.44140625" bestFit="1" customWidth="1"/>
  </cols>
  <sheetData>
    <row r="1" spans="1:26" ht="23.4" x14ac:dyDescent="0.45">
      <c r="A1" s="169" t="s">
        <v>3136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8.8" x14ac:dyDescent="0.3">
      <c r="B16" s="53" t="s">
        <v>32</v>
      </c>
      <c r="C16" s="4" t="s">
        <v>3208</v>
      </c>
      <c r="D16" s="4" t="s">
        <v>3209</v>
      </c>
      <c r="E16" s="4" t="s">
        <v>3210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3211</v>
      </c>
      <c r="M16" s="4" t="s">
        <v>3239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3205</v>
      </c>
      <c r="S16" s="4" t="s">
        <v>3212</v>
      </c>
      <c r="T16" s="4" t="s">
        <v>3334</v>
      </c>
      <c r="U16" s="4" t="s">
        <v>3202</v>
      </c>
    </row>
    <row r="17" spans="2:29" x14ac:dyDescent="0.3">
      <c r="B17" s="18" t="s">
        <v>638</v>
      </c>
      <c r="C17" s="54">
        <v>0</v>
      </c>
      <c r="D17" s="54">
        <v>10227154.789999999</v>
      </c>
      <c r="E17" s="54">
        <v>0</v>
      </c>
      <c r="F17" s="54">
        <v>0</v>
      </c>
      <c r="G17" s="54">
        <v>91332027.916999996</v>
      </c>
      <c r="H17" s="54">
        <v>0</v>
      </c>
      <c r="I17" s="54">
        <v>0</v>
      </c>
      <c r="J17" s="54">
        <v>10227154.800000001</v>
      </c>
      <c r="K17" s="54">
        <v>0</v>
      </c>
      <c r="L17" s="54">
        <v>0</v>
      </c>
      <c r="M17" s="54">
        <v>91873805.271000013</v>
      </c>
      <c r="N17" s="54">
        <v>0</v>
      </c>
      <c r="O17" s="54">
        <v>0</v>
      </c>
      <c r="P17" s="54">
        <v>10227154.789999999</v>
      </c>
      <c r="Q17" s="54">
        <v>0</v>
      </c>
      <c r="R17" s="54">
        <v>0</v>
      </c>
      <c r="S17" s="54">
        <v>10227154.789999999</v>
      </c>
      <c r="T17" s="54">
        <v>203660142.778</v>
      </c>
      <c r="U17" s="54">
        <v>213887297.56799999</v>
      </c>
    </row>
    <row r="18" spans="2:29" x14ac:dyDescent="0.3">
      <c r="B18" s="19" t="s">
        <v>87</v>
      </c>
      <c r="C18" s="54">
        <v>0</v>
      </c>
      <c r="D18" s="54">
        <v>10227154.789999999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10227154.800000001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10227154.789999999</v>
      </c>
      <c r="Q18" s="54">
        <v>0</v>
      </c>
      <c r="R18" s="54">
        <v>0</v>
      </c>
      <c r="S18" s="54">
        <v>10227154.789999999</v>
      </c>
      <c r="T18" s="54">
        <v>20454309.59</v>
      </c>
      <c r="U18" s="54">
        <v>30681464.379999999</v>
      </c>
    </row>
    <row r="19" spans="2:29" x14ac:dyDescent="0.3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88789378.434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89316884.716000006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178106263.15000001</v>
      </c>
      <c r="U19" s="54">
        <v>178106263.15000001</v>
      </c>
    </row>
    <row r="20" spans="2:29" x14ac:dyDescent="0.3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2542649.483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2556920.5550000002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5099570.0380000006</v>
      </c>
      <c r="U20" s="54">
        <v>5099570.0380000006</v>
      </c>
    </row>
    <row r="21" spans="2:29" x14ac:dyDescent="0.3">
      <c r="B21" s="18" t="s">
        <v>651</v>
      </c>
      <c r="C21" s="54">
        <v>160018283.55000001</v>
      </c>
      <c r="D21" s="54">
        <v>129833517.79999998</v>
      </c>
      <c r="E21" s="54">
        <v>83060014.019999996</v>
      </c>
      <c r="F21" s="54">
        <v>111267719.27000003</v>
      </c>
      <c r="G21" s="54">
        <v>116539433.71000001</v>
      </c>
      <c r="H21" s="54">
        <v>99098272.909999996</v>
      </c>
      <c r="I21" s="54">
        <v>389125772.74000013</v>
      </c>
      <c r="J21" s="54">
        <v>76485849.319999978</v>
      </c>
      <c r="K21" s="54">
        <v>151036905.57000002</v>
      </c>
      <c r="L21" s="54">
        <v>80078393.849999994</v>
      </c>
      <c r="M21" s="54">
        <v>74937397.560000017</v>
      </c>
      <c r="N21" s="54">
        <v>176045705.40999991</v>
      </c>
      <c r="O21" s="54">
        <v>115696539.77000001</v>
      </c>
      <c r="P21" s="54">
        <v>125052544.75999998</v>
      </c>
      <c r="Q21" s="54">
        <v>44456236.720000006</v>
      </c>
      <c r="R21" s="54">
        <v>99219178.360000029</v>
      </c>
      <c r="S21" s="54">
        <v>484179534.64000016</v>
      </c>
      <c r="T21" s="54">
        <v>1547772230.6800003</v>
      </c>
      <c r="U21" s="54">
        <v>2031951765.3199999</v>
      </c>
    </row>
    <row r="22" spans="2:29" x14ac:dyDescent="0.3">
      <c r="B22" s="19" t="s">
        <v>652</v>
      </c>
      <c r="C22" s="54">
        <v>160018283.55000001</v>
      </c>
      <c r="D22" s="54">
        <v>129833517.79999998</v>
      </c>
      <c r="E22" s="54">
        <v>83060014.019999996</v>
      </c>
      <c r="F22" s="54">
        <v>111267719.27000003</v>
      </c>
      <c r="G22" s="54">
        <v>116539433.71000001</v>
      </c>
      <c r="H22" s="54">
        <v>99098272.909999996</v>
      </c>
      <c r="I22" s="54">
        <v>389125772.74000013</v>
      </c>
      <c r="J22" s="54">
        <v>76485849.319999978</v>
      </c>
      <c r="K22" s="54">
        <v>151036905.57000002</v>
      </c>
      <c r="L22" s="54">
        <v>80078393.849999994</v>
      </c>
      <c r="M22" s="54">
        <v>74937397.560000017</v>
      </c>
      <c r="N22" s="54">
        <v>176045705.40999991</v>
      </c>
      <c r="O22" s="54">
        <v>115696539.77000001</v>
      </c>
      <c r="P22" s="54">
        <v>125052544.75999998</v>
      </c>
      <c r="Q22" s="54">
        <v>44456236.720000006</v>
      </c>
      <c r="R22" s="54">
        <v>99219178.360000029</v>
      </c>
      <c r="S22" s="54">
        <v>484179534.64000016</v>
      </c>
      <c r="T22" s="54">
        <v>1547772230.6800003</v>
      </c>
      <c r="U22" s="54">
        <v>2031951765.3199999</v>
      </c>
    </row>
    <row r="23" spans="2:29" x14ac:dyDescent="0.3">
      <c r="B23" s="18" t="s">
        <v>469</v>
      </c>
      <c r="C23" s="54">
        <v>160018283.55000001</v>
      </c>
      <c r="D23" s="54">
        <v>140060672.58999997</v>
      </c>
      <c r="E23" s="54">
        <v>83060014.019999996</v>
      </c>
      <c r="F23" s="54">
        <v>111267719.27000003</v>
      </c>
      <c r="G23" s="54">
        <v>207871461.627</v>
      </c>
      <c r="H23" s="54">
        <v>99098272.909999996</v>
      </c>
      <c r="I23" s="54">
        <v>389125772.74000013</v>
      </c>
      <c r="J23" s="54">
        <v>86713004.119999975</v>
      </c>
      <c r="K23" s="54">
        <v>151036905.57000002</v>
      </c>
      <c r="L23" s="54">
        <v>80078393.849999994</v>
      </c>
      <c r="M23" s="54">
        <v>166811202.83100003</v>
      </c>
      <c r="N23" s="54">
        <v>176045705.40999991</v>
      </c>
      <c r="O23" s="54">
        <v>115696539.77000001</v>
      </c>
      <c r="P23" s="54">
        <v>135279699.54999998</v>
      </c>
      <c r="Q23" s="54">
        <v>44456236.720000006</v>
      </c>
      <c r="R23" s="54">
        <v>99219178.360000029</v>
      </c>
      <c r="S23" s="54">
        <v>494406689.43000019</v>
      </c>
      <c r="T23" s="54">
        <v>1751432373.4580002</v>
      </c>
      <c r="U23" s="54">
        <v>2245839062.888</v>
      </c>
    </row>
    <row r="26" spans="2:29" x14ac:dyDescent="0.3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 t="s">
        <v>32</v>
      </c>
      <c r="W28" s="2" t="s">
        <v>32</v>
      </c>
      <c r="X28" s="2" t="s">
        <v>2861</v>
      </c>
      <c r="Y28" s="2" t="s">
        <v>32</v>
      </c>
      <c r="Z28" s="2" t="s">
        <v>32</v>
      </c>
      <c r="AA28" s="2" t="s">
        <v>32</v>
      </c>
      <c r="AB28" s="2" t="s">
        <v>32</v>
      </c>
      <c r="AC28" s="2" t="s">
        <v>32</v>
      </c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 t="s">
        <v>32</v>
      </c>
      <c r="W29" s="2" t="s">
        <v>32</v>
      </c>
      <c r="X29" s="2" t="s">
        <v>32</v>
      </c>
      <c r="Y29" s="2" t="s">
        <v>32</v>
      </c>
      <c r="Z29" s="2" t="s">
        <v>32</v>
      </c>
      <c r="AA29" s="2" t="s">
        <v>32</v>
      </c>
      <c r="AB29" s="2" t="s">
        <v>32</v>
      </c>
      <c r="AC29" s="2" t="s">
        <v>32</v>
      </c>
    </row>
    <row r="30" spans="2:29" x14ac:dyDescent="0.3">
      <c r="W30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40"/>
  <sheetViews>
    <sheetView topLeftCell="A124" zoomScale="95" zoomScaleNormal="95" workbookViewId="0">
      <selection activeCell="B144" sqref="B144"/>
    </sheetView>
  </sheetViews>
  <sheetFormatPr baseColWidth="10" defaultRowHeight="14.4" x14ac:dyDescent="0.3"/>
  <cols>
    <col min="1" max="1" width="35.5546875" customWidth="1"/>
    <col min="2" max="2" width="36" customWidth="1"/>
    <col min="3" max="4" width="15.44140625" bestFit="1" customWidth="1"/>
    <col min="5" max="5" width="14.21875" bestFit="1" customWidth="1"/>
    <col min="6" max="10" width="15.44140625" bestFit="1" customWidth="1"/>
    <col min="11" max="12" width="14.21875" bestFit="1" customWidth="1"/>
    <col min="13" max="17" width="15.44140625" bestFit="1" customWidth="1"/>
    <col min="18" max="18" width="15.88671875" bestFit="1" customWidth="1"/>
    <col min="19" max="19" width="16.21875" customWidth="1"/>
    <col min="20" max="22" width="15.88671875" bestFit="1" customWidth="1"/>
    <col min="23" max="26" width="15.44140625" bestFit="1" customWidth="1"/>
    <col min="27" max="27" width="16" bestFit="1" customWidth="1"/>
    <col min="28" max="28" width="15.44140625" bestFit="1" customWidth="1"/>
    <col min="29" max="29" width="17.21875" bestFit="1" customWidth="1"/>
  </cols>
  <sheetData>
    <row r="1" spans="1:24" ht="23.4" x14ac:dyDescent="0.45">
      <c r="A1" s="169" t="s">
        <v>1310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04"/>
      <c r="S1" s="104"/>
      <c r="T1" s="104"/>
      <c r="U1" s="104"/>
      <c r="V1" s="104"/>
      <c r="W1" s="104"/>
      <c r="X1" s="104"/>
    </row>
    <row r="2" spans="1:24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8.8" x14ac:dyDescent="0.3">
      <c r="B16" s="53" t="s">
        <v>32</v>
      </c>
      <c r="C16" s="4" t="s">
        <v>3208</v>
      </c>
      <c r="D16" s="4" t="s">
        <v>3209</v>
      </c>
      <c r="E16" s="4" t="s">
        <v>3210</v>
      </c>
      <c r="F16" s="4" t="s">
        <v>3188</v>
      </c>
      <c r="G16" s="4" t="s">
        <v>3189</v>
      </c>
      <c r="H16" s="4" t="s">
        <v>3190</v>
      </c>
      <c r="I16" s="4" t="s">
        <v>3191</v>
      </c>
      <c r="J16" s="4" t="s">
        <v>3192</v>
      </c>
      <c r="K16" s="4" t="s">
        <v>3193</v>
      </c>
      <c r="L16" s="4" t="s">
        <v>3204</v>
      </c>
      <c r="M16" s="4" t="s">
        <v>3194</v>
      </c>
      <c r="N16" s="4" t="s">
        <v>3195</v>
      </c>
      <c r="O16" s="4" t="s">
        <v>3196</v>
      </c>
      <c r="P16" s="4" t="s">
        <v>3197</v>
      </c>
      <c r="Q16" s="4" t="s">
        <v>3198</v>
      </c>
      <c r="R16" s="4" t="s">
        <v>3205</v>
      </c>
      <c r="S16" s="4" t="s">
        <v>3200</v>
      </c>
      <c r="T16" s="4" t="s">
        <v>3201</v>
      </c>
      <c r="U16" s="4" t="s">
        <v>3213</v>
      </c>
    </row>
    <row r="17" spans="2:21" x14ac:dyDescent="0.3">
      <c r="B17" s="18" t="s">
        <v>657</v>
      </c>
      <c r="C17" s="54">
        <v>0</v>
      </c>
      <c r="D17" s="54">
        <v>20666.660000000003</v>
      </c>
      <c r="E17" s="54">
        <v>3290304.35</v>
      </c>
      <c r="F17" s="54">
        <v>104871.22</v>
      </c>
      <c r="G17" s="54">
        <v>58813304.640000001</v>
      </c>
      <c r="H17" s="54">
        <v>92000</v>
      </c>
      <c r="I17" s="54">
        <v>162346935.41000003</v>
      </c>
      <c r="J17" s="54">
        <v>20666.660000000003</v>
      </c>
      <c r="K17" s="54">
        <v>49103464.790000007</v>
      </c>
      <c r="L17" s="54">
        <v>178621.22</v>
      </c>
      <c r="M17" s="54">
        <v>0</v>
      </c>
      <c r="N17" s="54">
        <v>38930337.699999996</v>
      </c>
      <c r="O17" s="54">
        <v>0</v>
      </c>
      <c r="P17" s="54">
        <v>20666.660000000003</v>
      </c>
      <c r="Q17" s="54">
        <v>304696.97000000003</v>
      </c>
      <c r="R17" s="54">
        <v>6113282.4600000009</v>
      </c>
      <c r="S17" s="54">
        <v>3415842.23</v>
      </c>
      <c r="T17" s="54">
        <v>315923976.51000005</v>
      </c>
      <c r="U17" s="54">
        <v>319339818.74000001</v>
      </c>
    </row>
    <row r="18" spans="2:21" x14ac:dyDescent="0.3">
      <c r="B18" s="19" t="s">
        <v>471</v>
      </c>
      <c r="C18" s="54">
        <v>0</v>
      </c>
      <c r="D18" s="54">
        <v>20666.660000000003</v>
      </c>
      <c r="E18" s="54">
        <v>3290304.35</v>
      </c>
      <c r="F18" s="54">
        <v>104871.22</v>
      </c>
      <c r="G18" s="54">
        <v>58813304.640000001</v>
      </c>
      <c r="H18" s="54">
        <v>92000</v>
      </c>
      <c r="I18" s="54">
        <v>162346935.41000003</v>
      </c>
      <c r="J18" s="54">
        <v>20666.660000000003</v>
      </c>
      <c r="K18" s="54">
        <v>49103464.790000007</v>
      </c>
      <c r="L18" s="54">
        <v>178621.22</v>
      </c>
      <c r="M18" s="54">
        <v>0</v>
      </c>
      <c r="N18" s="54">
        <v>38930337.699999996</v>
      </c>
      <c r="O18" s="54">
        <v>0</v>
      </c>
      <c r="P18" s="54">
        <v>20666.660000000003</v>
      </c>
      <c r="Q18" s="54">
        <v>304696.97000000003</v>
      </c>
      <c r="R18" s="54">
        <v>6113282.4600000009</v>
      </c>
      <c r="S18" s="54">
        <v>3415842.23</v>
      </c>
      <c r="T18" s="54">
        <v>315923976.51000005</v>
      </c>
      <c r="U18" s="54">
        <v>319339818.74000001</v>
      </c>
    </row>
    <row r="19" spans="2:21" x14ac:dyDescent="0.3">
      <c r="B19" s="19" t="s">
        <v>3444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</row>
    <row r="20" spans="2:21" x14ac:dyDescent="0.3">
      <c r="B20" s="19" t="s">
        <v>3468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</row>
    <row r="21" spans="2:21" x14ac:dyDescent="0.3">
      <c r="B21" s="19" t="s">
        <v>3471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</row>
    <row r="22" spans="2:21" x14ac:dyDescent="0.3">
      <c r="B22" s="19" t="s">
        <v>3474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</row>
    <row r="23" spans="2:21" x14ac:dyDescent="0.3">
      <c r="B23" s="19" t="s">
        <v>3477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</row>
    <row r="24" spans="2:21" x14ac:dyDescent="0.3">
      <c r="B24" s="19" t="s">
        <v>3484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</row>
    <row r="25" spans="2:21" x14ac:dyDescent="0.3">
      <c r="B25" s="18" t="s">
        <v>919</v>
      </c>
      <c r="C25" s="54">
        <v>10112821.25</v>
      </c>
      <c r="D25" s="54">
        <v>8335593.75</v>
      </c>
      <c r="E25" s="54">
        <v>9162776.3599999994</v>
      </c>
      <c r="F25" s="54">
        <v>5584030.3300000001</v>
      </c>
      <c r="G25" s="54">
        <v>4780843.75</v>
      </c>
      <c r="H25" s="54">
        <v>17558253.98</v>
      </c>
      <c r="I25" s="54">
        <v>13893615</v>
      </c>
      <c r="J25" s="54">
        <v>8763933.75</v>
      </c>
      <c r="K25" s="54">
        <v>4229193.75</v>
      </c>
      <c r="L25" s="54">
        <v>7543961.25</v>
      </c>
      <c r="M25" s="54">
        <v>11263345.83</v>
      </c>
      <c r="N25" s="54">
        <v>36946919.960000001</v>
      </c>
      <c r="O25" s="54">
        <v>30924137.059999999</v>
      </c>
      <c r="P25" s="54">
        <v>15631897.58</v>
      </c>
      <c r="Q25" s="54">
        <v>6703948.7200000007</v>
      </c>
      <c r="R25" s="54">
        <v>18134603.920000002</v>
      </c>
      <c r="S25" s="54">
        <v>33195221.690000001</v>
      </c>
      <c r="T25" s="54">
        <v>176374654.54999998</v>
      </c>
      <c r="U25" s="54">
        <v>209569876.23999998</v>
      </c>
    </row>
    <row r="26" spans="2:21" x14ac:dyDescent="0.3">
      <c r="B26" s="19" t="s">
        <v>472</v>
      </c>
      <c r="C26" s="54">
        <v>10112821.25</v>
      </c>
      <c r="D26" s="54">
        <v>8335593.75</v>
      </c>
      <c r="E26" s="54">
        <v>9162776.3599999994</v>
      </c>
      <c r="F26" s="54">
        <v>5584030.3300000001</v>
      </c>
      <c r="G26" s="54">
        <v>4780843.75</v>
      </c>
      <c r="H26" s="54">
        <v>17558253.98</v>
      </c>
      <c r="I26" s="54">
        <v>13893615</v>
      </c>
      <c r="J26" s="54">
        <v>8763933.75</v>
      </c>
      <c r="K26" s="54">
        <v>4229193.75</v>
      </c>
      <c r="L26" s="54">
        <v>7543961.25</v>
      </c>
      <c r="M26" s="54">
        <v>11263345.83</v>
      </c>
      <c r="N26" s="54">
        <v>36946919.960000001</v>
      </c>
      <c r="O26" s="54">
        <v>30924137.059999999</v>
      </c>
      <c r="P26" s="54">
        <v>15631897.58</v>
      </c>
      <c r="Q26" s="54">
        <v>6703948.7200000007</v>
      </c>
      <c r="R26" s="54">
        <v>18134603.920000002</v>
      </c>
      <c r="S26" s="54">
        <v>33195221.690000001</v>
      </c>
      <c r="T26" s="54">
        <v>176374654.54999998</v>
      </c>
      <c r="U26" s="54">
        <v>209569876.23999998</v>
      </c>
    </row>
    <row r="27" spans="2:21" x14ac:dyDescent="0.3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</row>
    <row r="28" spans="2:21" x14ac:dyDescent="0.3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</row>
    <row r="29" spans="2:21" x14ac:dyDescent="0.3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</row>
    <row r="30" spans="2:21" x14ac:dyDescent="0.3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</row>
    <row r="31" spans="2:21" x14ac:dyDescent="0.3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</row>
    <row r="32" spans="2:21" x14ac:dyDescent="0.3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</row>
    <row r="33" spans="2:21" x14ac:dyDescent="0.3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</row>
    <row r="34" spans="2:21" x14ac:dyDescent="0.3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</row>
    <row r="35" spans="2:21" x14ac:dyDescent="0.3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</row>
    <row r="36" spans="2:21" x14ac:dyDescent="0.3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</row>
    <row r="37" spans="2:21" x14ac:dyDescent="0.3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</row>
    <row r="38" spans="2:21" x14ac:dyDescent="0.3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</row>
    <row r="39" spans="2:21" x14ac:dyDescent="0.3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</row>
    <row r="40" spans="2:21" x14ac:dyDescent="0.3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</row>
    <row r="41" spans="2:21" x14ac:dyDescent="0.3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</row>
    <row r="42" spans="2:21" x14ac:dyDescent="0.3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</row>
    <row r="43" spans="2:21" x14ac:dyDescent="0.3">
      <c r="B43" s="18" t="s">
        <v>640</v>
      </c>
      <c r="C43" s="54">
        <v>0</v>
      </c>
      <c r="D43" s="54">
        <v>10227154.789999999</v>
      </c>
      <c r="E43" s="54">
        <v>72727.27</v>
      </c>
      <c r="F43" s="54">
        <v>8035000</v>
      </c>
      <c r="G43" s="54">
        <v>91332027.916999996</v>
      </c>
      <c r="H43" s="54">
        <v>0</v>
      </c>
      <c r="I43" s="54">
        <v>134813502.91</v>
      </c>
      <c r="J43" s="54">
        <v>10227154.800000001</v>
      </c>
      <c r="K43" s="54">
        <v>72727.27</v>
      </c>
      <c r="L43" s="54">
        <v>35000</v>
      </c>
      <c r="M43" s="54">
        <v>91873805.271000013</v>
      </c>
      <c r="N43" s="54">
        <v>0</v>
      </c>
      <c r="O43" s="54">
        <v>15000</v>
      </c>
      <c r="P43" s="54">
        <v>10244654.789999999</v>
      </c>
      <c r="Q43" s="54">
        <v>72727.27</v>
      </c>
      <c r="R43" s="54">
        <v>35000</v>
      </c>
      <c r="S43" s="54">
        <v>18334882.059999999</v>
      </c>
      <c r="T43" s="54">
        <v>338721600.22799999</v>
      </c>
      <c r="U43" s="54">
        <v>357056482.28799999</v>
      </c>
    </row>
    <row r="44" spans="2:21" x14ac:dyDescent="0.3">
      <c r="B44" s="19" t="s">
        <v>568</v>
      </c>
      <c r="C44" s="54">
        <v>0</v>
      </c>
      <c r="D44" s="54">
        <v>0</v>
      </c>
      <c r="E44" s="54">
        <v>0</v>
      </c>
      <c r="F44" s="54">
        <v>0</v>
      </c>
      <c r="G44" s="54">
        <v>88789378.434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89316884.716000006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178106263.15000001</v>
      </c>
      <c r="U44" s="54">
        <v>178106263.15000001</v>
      </c>
    </row>
    <row r="45" spans="2:21" x14ac:dyDescent="0.3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</row>
    <row r="46" spans="2:21" x14ac:dyDescent="0.3">
      <c r="B46" s="19" t="s">
        <v>70</v>
      </c>
      <c r="C46" s="54">
        <v>0</v>
      </c>
      <c r="D46" s="54">
        <v>0</v>
      </c>
      <c r="E46" s="54">
        <v>72727.27</v>
      </c>
      <c r="F46" s="54">
        <v>8035000</v>
      </c>
      <c r="G46" s="54">
        <v>2542649.483</v>
      </c>
      <c r="H46" s="54">
        <v>0</v>
      </c>
      <c r="I46" s="54">
        <v>0</v>
      </c>
      <c r="J46" s="54">
        <v>0</v>
      </c>
      <c r="K46" s="54">
        <v>72727.27</v>
      </c>
      <c r="L46" s="54">
        <v>35000</v>
      </c>
      <c r="M46" s="54">
        <v>2556920.5550000002</v>
      </c>
      <c r="N46" s="54">
        <v>0</v>
      </c>
      <c r="O46" s="54">
        <v>15000</v>
      </c>
      <c r="P46" s="54">
        <v>17500</v>
      </c>
      <c r="Q46" s="54">
        <v>72727.27</v>
      </c>
      <c r="R46" s="54">
        <v>35000</v>
      </c>
      <c r="S46" s="54">
        <v>8107727.2699999996</v>
      </c>
      <c r="T46" s="54">
        <v>5347524.5780000007</v>
      </c>
      <c r="U46" s="54">
        <v>13455251.848000001</v>
      </c>
    </row>
    <row r="47" spans="2:21" x14ac:dyDescent="0.3">
      <c r="B47" s="19" t="s">
        <v>978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134813502.91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134813502.91</v>
      </c>
      <c r="U47" s="54">
        <v>134813502.91</v>
      </c>
    </row>
    <row r="48" spans="2:21" x14ac:dyDescent="0.3">
      <c r="B48" s="19" t="s">
        <v>645</v>
      </c>
      <c r="C48" s="54">
        <v>0</v>
      </c>
      <c r="D48" s="54">
        <v>10227154.789999999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10227154.800000001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10227154.789999999</v>
      </c>
      <c r="Q48" s="54">
        <v>0</v>
      </c>
      <c r="R48" s="54">
        <v>0</v>
      </c>
      <c r="S48" s="54">
        <v>10227154.789999999</v>
      </c>
      <c r="T48" s="54">
        <v>20454309.59</v>
      </c>
      <c r="U48" s="54">
        <v>30681464.379999999</v>
      </c>
    </row>
    <row r="49" spans="2:21" x14ac:dyDescent="0.3">
      <c r="B49" s="18" t="s">
        <v>636</v>
      </c>
      <c r="C49" s="54">
        <v>149905462.30000001</v>
      </c>
      <c r="D49" s="54">
        <v>121477257.38999999</v>
      </c>
      <c r="E49" s="54">
        <v>70534206.039999992</v>
      </c>
      <c r="F49" s="54">
        <v>97543817.719999999</v>
      </c>
      <c r="G49" s="54">
        <v>52945285.32</v>
      </c>
      <c r="H49" s="54">
        <v>81448018.930000007</v>
      </c>
      <c r="I49" s="54">
        <v>78071719.420000002</v>
      </c>
      <c r="J49" s="54">
        <v>67701248.909999996</v>
      </c>
      <c r="K49" s="54">
        <v>97631519.760000035</v>
      </c>
      <c r="L49" s="54">
        <v>72320811.379999995</v>
      </c>
      <c r="M49" s="54">
        <v>63674051.729999997</v>
      </c>
      <c r="N49" s="54">
        <v>100168447.75000001</v>
      </c>
      <c r="O49" s="54">
        <v>84757402.710000008</v>
      </c>
      <c r="P49" s="54">
        <v>109382480.52</v>
      </c>
      <c r="Q49" s="54">
        <v>37374863.760000005</v>
      </c>
      <c r="R49" s="54">
        <v>74936291.980000004</v>
      </c>
      <c r="S49" s="54">
        <v>439460743.44999999</v>
      </c>
      <c r="T49" s="54">
        <v>920412142.17000008</v>
      </c>
      <c r="U49" s="54">
        <v>1359872885.6199999</v>
      </c>
    </row>
    <row r="50" spans="2:21" x14ac:dyDescent="0.3">
      <c r="B50" s="19" t="s">
        <v>583</v>
      </c>
      <c r="C50" s="54">
        <v>63636363.640000001</v>
      </c>
      <c r="D50" s="54">
        <v>58863636.359999999</v>
      </c>
      <c r="E50" s="54">
        <v>32727272.689999998</v>
      </c>
      <c r="F50" s="54">
        <v>60631417.149999999</v>
      </c>
      <c r="G50" s="54">
        <v>3636363.64</v>
      </c>
      <c r="H50" s="54">
        <v>56060606.060000002</v>
      </c>
      <c r="I50" s="54">
        <v>29969696.969999999</v>
      </c>
      <c r="J50" s="54">
        <v>36363636.359999999</v>
      </c>
      <c r="K50" s="54">
        <v>19090909.09</v>
      </c>
      <c r="L50" s="54">
        <v>30232954.550000001</v>
      </c>
      <c r="M50" s="54">
        <v>3636363.64</v>
      </c>
      <c r="N50" s="54">
        <v>42727272.730000004</v>
      </c>
      <c r="O50" s="54">
        <v>13636363.640000001</v>
      </c>
      <c r="P50" s="54">
        <v>58863636.359999999</v>
      </c>
      <c r="Q50" s="54">
        <v>9090909.0899999999</v>
      </c>
      <c r="R50" s="54">
        <v>19295454.550000001</v>
      </c>
      <c r="S50" s="54">
        <v>215858689.84</v>
      </c>
      <c r="T50" s="54">
        <v>322604166.68000007</v>
      </c>
      <c r="U50" s="54">
        <v>538462856.51999998</v>
      </c>
    </row>
    <row r="51" spans="2:21" x14ac:dyDescent="0.3">
      <c r="B51" s="19" t="s">
        <v>587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6074539.5899999999</v>
      </c>
      <c r="S51" s="54">
        <v>0</v>
      </c>
      <c r="T51" s="54">
        <v>6074539.5899999999</v>
      </c>
      <c r="U51" s="54">
        <v>6074539.5899999999</v>
      </c>
    </row>
    <row r="52" spans="2:21" x14ac:dyDescent="0.3">
      <c r="B52" s="19" t="s">
        <v>589</v>
      </c>
      <c r="C52" s="54">
        <v>535119.81000000006</v>
      </c>
      <c r="D52" s="54">
        <v>312152.34999999998</v>
      </c>
      <c r="E52" s="54">
        <v>314396.33</v>
      </c>
      <c r="F52" s="54">
        <v>316656.38</v>
      </c>
      <c r="G52" s="54">
        <v>318932.73</v>
      </c>
      <c r="H52" s="54">
        <v>321225.40999999997</v>
      </c>
      <c r="I52" s="54">
        <v>323534.58</v>
      </c>
      <c r="J52" s="54">
        <v>325860.36</v>
      </c>
      <c r="K52" s="54">
        <v>328202.84999999998</v>
      </c>
      <c r="L52" s="54">
        <v>330562.17</v>
      </c>
      <c r="M52" s="54">
        <v>332938.46000000002</v>
      </c>
      <c r="N52" s="54">
        <v>335331.86</v>
      </c>
      <c r="O52" s="54">
        <v>337742.43</v>
      </c>
      <c r="P52" s="54">
        <v>340170.34</v>
      </c>
      <c r="Q52" s="54">
        <v>342615.69</v>
      </c>
      <c r="R52" s="54">
        <v>345078.63</v>
      </c>
      <c r="S52" s="54">
        <v>1478324.87</v>
      </c>
      <c r="T52" s="54">
        <v>3982195.51</v>
      </c>
      <c r="U52" s="54">
        <v>5460520.3799999999</v>
      </c>
    </row>
    <row r="53" spans="2:21" x14ac:dyDescent="0.3">
      <c r="B53" s="19" t="s">
        <v>95</v>
      </c>
      <c r="C53" s="54">
        <v>174685.45</v>
      </c>
      <c r="D53" s="54">
        <v>175906.42</v>
      </c>
      <c r="E53" s="54">
        <v>177135.94</v>
      </c>
      <c r="F53" s="54">
        <v>178374.04</v>
      </c>
      <c r="G53" s="54">
        <v>179620.8</v>
      </c>
      <c r="H53" s="54">
        <v>180876.27</v>
      </c>
      <c r="I53" s="54">
        <v>182140.52</v>
      </c>
      <c r="J53" s="54">
        <v>183413.61</v>
      </c>
      <c r="K53" s="54">
        <v>184695.59</v>
      </c>
      <c r="L53" s="54">
        <v>185986.55</v>
      </c>
      <c r="M53" s="54">
        <v>187286.53</v>
      </c>
      <c r="N53" s="54">
        <v>188595.56</v>
      </c>
      <c r="O53" s="54">
        <v>189913.76</v>
      </c>
      <c r="P53" s="54">
        <v>191241.17</v>
      </c>
      <c r="Q53" s="54">
        <v>192577.88</v>
      </c>
      <c r="R53" s="54">
        <v>193923.93</v>
      </c>
      <c r="S53" s="54">
        <v>706101.85000000009</v>
      </c>
      <c r="T53" s="54">
        <v>2240272.17</v>
      </c>
      <c r="U53" s="54">
        <v>2946374.02</v>
      </c>
    </row>
    <row r="54" spans="2:21" x14ac:dyDescent="0.3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</row>
    <row r="55" spans="2:21" x14ac:dyDescent="0.3">
      <c r="B55" s="19" t="s">
        <v>588</v>
      </c>
      <c r="C55" s="54">
        <v>229680.69</v>
      </c>
      <c r="D55" s="54">
        <v>232761.24</v>
      </c>
      <c r="E55" s="54">
        <v>232949.97</v>
      </c>
      <c r="F55" s="54">
        <v>235877.98</v>
      </c>
      <c r="G55" s="54">
        <v>868627.32000000007</v>
      </c>
      <c r="H55" s="54">
        <v>237887.81</v>
      </c>
      <c r="I55" s="54">
        <v>243106.49</v>
      </c>
      <c r="J55" s="54">
        <v>241169.16</v>
      </c>
      <c r="K55" s="54">
        <v>243964.79999999999</v>
      </c>
      <c r="L55" s="54">
        <v>188648.06</v>
      </c>
      <c r="M55" s="54">
        <v>190982.62</v>
      </c>
      <c r="N55" s="54">
        <v>191334.62</v>
      </c>
      <c r="O55" s="54">
        <v>192714.35</v>
      </c>
      <c r="P55" s="54">
        <v>194949.96</v>
      </c>
      <c r="Q55" s="54">
        <v>195459.38</v>
      </c>
      <c r="R55" s="54">
        <v>197628.25</v>
      </c>
      <c r="S55" s="54">
        <v>931269.88</v>
      </c>
      <c r="T55" s="54">
        <v>3186472.8200000003</v>
      </c>
      <c r="U55" s="54">
        <v>4117742.7</v>
      </c>
    </row>
    <row r="56" spans="2:21" x14ac:dyDescent="0.3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</row>
    <row r="57" spans="2:21" x14ac:dyDescent="0.3">
      <c r="B57" s="19" t="s">
        <v>168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17633784.73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17633784.73</v>
      </c>
      <c r="U57" s="54">
        <v>17633784.73</v>
      </c>
    </row>
    <row r="58" spans="2:21" x14ac:dyDescent="0.3">
      <c r="B58" s="19" t="s">
        <v>590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2714030.49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2714030.49</v>
      </c>
      <c r="U58" s="54">
        <v>2714030.49</v>
      </c>
    </row>
    <row r="59" spans="2:21" x14ac:dyDescent="0.3">
      <c r="B59" s="19" t="s">
        <v>592</v>
      </c>
      <c r="C59" s="54">
        <v>64707149</v>
      </c>
      <c r="D59" s="54">
        <v>55599608.040000007</v>
      </c>
      <c r="E59" s="54">
        <v>32901068.059999999</v>
      </c>
      <c r="F59" s="54">
        <v>30095368.859999999</v>
      </c>
      <c r="G59" s="54">
        <v>40407761.099999994</v>
      </c>
      <c r="H59" s="54">
        <v>22192454.079999998</v>
      </c>
      <c r="I59" s="54">
        <v>26767337.030000001</v>
      </c>
      <c r="J59" s="54">
        <v>24649810.299999997</v>
      </c>
      <c r="K59" s="54">
        <v>35289370.479999997</v>
      </c>
      <c r="L59" s="54">
        <v>35276502.129999995</v>
      </c>
      <c r="M59" s="54">
        <v>55851839.509999998</v>
      </c>
      <c r="N59" s="54">
        <v>23330167.670000002</v>
      </c>
      <c r="O59" s="54">
        <v>56536145.5</v>
      </c>
      <c r="P59" s="54">
        <v>43878653.100000001</v>
      </c>
      <c r="Q59" s="54">
        <v>23637469.34</v>
      </c>
      <c r="R59" s="54">
        <v>20831770.140000001</v>
      </c>
      <c r="S59" s="54">
        <v>183303193.95999995</v>
      </c>
      <c r="T59" s="54">
        <v>408649280.37999994</v>
      </c>
      <c r="U59" s="54">
        <v>591952474.33999979</v>
      </c>
    </row>
    <row r="60" spans="2:21" x14ac:dyDescent="0.3">
      <c r="B60" s="19" t="s">
        <v>593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</row>
    <row r="61" spans="2:21" x14ac:dyDescent="0.3">
      <c r="B61" s="19" t="s">
        <v>594</v>
      </c>
      <c r="C61" s="54">
        <v>18740793.789999999</v>
      </c>
      <c r="D61" s="54">
        <v>4636363.63</v>
      </c>
      <c r="E61" s="54">
        <v>2672727.2799999998</v>
      </c>
      <c r="F61" s="54">
        <v>4793181.82</v>
      </c>
      <c r="G61" s="54">
        <v>2121212.12</v>
      </c>
      <c r="H61" s="54">
        <v>1181818.1800000002</v>
      </c>
      <c r="I61" s="54">
        <v>19290793.800000001</v>
      </c>
      <c r="J61" s="54">
        <v>4636363.63</v>
      </c>
      <c r="K61" s="54">
        <v>41171013.520000003</v>
      </c>
      <c r="L61" s="54">
        <v>4793181.82</v>
      </c>
      <c r="M61" s="54">
        <v>2121212.12</v>
      </c>
      <c r="N61" s="54">
        <v>1181818.1800000002</v>
      </c>
      <c r="O61" s="54">
        <v>12593207.5</v>
      </c>
      <c r="P61" s="54">
        <v>4636363.63</v>
      </c>
      <c r="Q61" s="54">
        <v>2672727.2799999998</v>
      </c>
      <c r="R61" s="54">
        <v>4793181.82</v>
      </c>
      <c r="S61" s="54">
        <v>30843066.52</v>
      </c>
      <c r="T61" s="54">
        <v>101192893.59999999</v>
      </c>
      <c r="U61" s="54">
        <v>132035960.12</v>
      </c>
    </row>
    <row r="62" spans="2:21" x14ac:dyDescent="0.3">
      <c r="B62" s="19" t="s">
        <v>149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989490.48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989490.48</v>
      </c>
      <c r="U62" s="54">
        <v>989490.48</v>
      </c>
    </row>
    <row r="63" spans="2:21" x14ac:dyDescent="0.3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4113187.5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4113187.5</v>
      </c>
      <c r="U63" s="54">
        <v>4113187.5</v>
      </c>
    </row>
    <row r="64" spans="2:21" x14ac:dyDescent="0.3">
      <c r="B64" s="19" t="s">
        <v>83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</row>
    <row r="65" spans="2:21" x14ac:dyDescent="0.3">
      <c r="B65" s="19" t="s">
        <v>307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1661440.46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1661440.46</v>
      </c>
      <c r="U65" s="54">
        <v>1661440.46</v>
      </c>
    </row>
    <row r="66" spans="2:21" x14ac:dyDescent="0.3">
      <c r="B66" s="19" t="s">
        <v>361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</row>
    <row r="67" spans="2:21" x14ac:dyDescent="0.3">
      <c r="B67" s="19" t="s">
        <v>470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623670.89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623670.89</v>
      </c>
      <c r="U67" s="54">
        <v>623670.89</v>
      </c>
    </row>
    <row r="68" spans="2:21" x14ac:dyDescent="0.3">
      <c r="B68" s="19" t="s">
        <v>119</v>
      </c>
      <c r="C68" s="54">
        <v>81902.63</v>
      </c>
      <c r="D68" s="54">
        <v>82460.75</v>
      </c>
      <c r="E68" s="54">
        <v>83022.66</v>
      </c>
      <c r="F68" s="54">
        <v>83588.41</v>
      </c>
      <c r="G68" s="54">
        <v>84158.01</v>
      </c>
      <c r="H68" s="54">
        <v>84731.49</v>
      </c>
      <c r="I68" s="54">
        <v>85308.89</v>
      </c>
      <c r="J68" s="54">
        <v>85890.21</v>
      </c>
      <c r="K68" s="54">
        <v>86475.49</v>
      </c>
      <c r="L68" s="54">
        <v>87064.77</v>
      </c>
      <c r="M68" s="54">
        <v>87658.06</v>
      </c>
      <c r="N68" s="54">
        <v>2580283.91</v>
      </c>
      <c r="O68" s="54">
        <v>89462.3</v>
      </c>
      <c r="P68" s="54">
        <v>90071.93</v>
      </c>
      <c r="Q68" s="54">
        <v>90685.71</v>
      </c>
      <c r="R68" s="54">
        <v>91303.679999999993</v>
      </c>
      <c r="S68" s="54">
        <v>330974.45</v>
      </c>
      <c r="T68" s="54">
        <v>3543094.45</v>
      </c>
      <c r="U68" s="54">
        <v>3874068.9000000004</v>
      </c>
    </row>
    <row r="69" spans="2:21" x14ac:dyDescent="0.3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</row>
    <row r="70" spans="2:21" x14ac:dyDescent="0.3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</row>
    <row r="71" spans="2:21" x14ac:dyDescent="0.3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</row>
    <row r="72" spans="2:21" x14ac:dyDescent="0.3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</row>
    <row r="73" spans="2:21" x14ac:dyDescent="0.3">
      <c r="B73" s="19" t="s">
        <v>1141</v>
      </c>
      <c r="C73" s="54">
        <v>36438.29</v>
      </c>
      <c r="D73" s="54">
        <v>36697.660000000003</v>
      </c>
      <c r="E73" s="54">
        <v>36958.879999999997</v>
      </c>
      <c r="F73" s="54">
        <v>37221.96</v>
      </c>
      <c r="G73" s="54">
        <v>37486.910000000003</v>
      </c>
      <c r="H73" s="54">
        <v>37753.75</v>
      </c>
      <c r="I73" s="54">
        <v>38022.480000000003</v>
      </c>
      <c r="J73" s="54">
        <v>38293.129999999997</v>
      </c>
      <c r="K73" s="54">
        <v>38565.699999999997</v>
      </c>
      <c r="L73" s="54">
        <v>38840.230000000003</v>
      </c>
      <c r="M73" s="54">
        <v>39116.69</v>
      </c>
      <c r="N73" s="54">
        <v>39395.14</v>
      </c>
      <c r="O73" s="54">
        <v>39675.56</v>
      </c>
      <c r="P73" s="54">
        <v>39957.97</v>
      </c>
      <c r="Q73" s="54">
        <v>40242.400000000001</v>
      </c>
      <c r="R73" s="54">
        <v>40528.85</v>
      </c>
      <c r="S73" s="54">
        <v>147316.79</v>
      </c>
      <c r="T73" s="54">
        <v>467878.81000000006</v>
      </c>
      <c r="U73" s="54">
        <v>615195.60000000009</v>
      </c>
    </row>
    <row r="74" spans="2:21" x14ac:dyDescent="0.3">
      <c r="B74" s="19" t="s">
        <v>595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953731.85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953731.85</v>
      </c>
      <c r="U74" s="54">
        <v>953731.85</v>
      </c>
    </row>
    <row r="75" spans="2:21" x14ac:dyDescent="0.3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</row>
    <row r="76" spans="2:21" x14ac:dyDescent="0.3">
      <c r="B76" s="19" t="s">
        <v>596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1005351.73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1005351.73</v>
      </c>
      <c r="U76" s="54">
        <v>1005351.73</v>
      </c>
    </row>
    <row r="77" spans="2:21" x14ac:dyDescent="0.3">
      <c r="B77" s="19" t="s">
        <v>1200</v>
      </c>
      <c r="C77" s="54">
        <v>91097.59</v>
      </c>
      <c r="D77" s="54">
        <v>56749.59</v>
      </c>
      <c r="E77" s="54">
        <v>57134.39</v>
      </c>
      <c r="F77" s="54">
        <v>57521.79</v>
      </c>
      <c r="G77" s="54">
        <v>57911.81</v>
      </c>
      <c r="H77" s="54">
        <v>58304.51</v>
      </c>
      <c r="I77" s="54">
        <v>58699.839999999997</v>
      </c>
      <c r="J77" s="54">
        <v>59097.85</v>
      </c>
      <c r="K77" s="54">
        <v>59498.58</v>
      </c>
      <c r="L77" s="54">
        <v>59902.01</v>
      </c>
      <c r="M77" s="54">
        <v>60308.18</v>
      </c>
      <c r="N77" s="54">
        <v>65781.45</v>
      </c>
      <c r="O77" s="54">
        <v>61197.79</v>
      </c>
      <c r="P77" s="54">
        <v>61612.75</v>
      </c>
      <c r="Q77" s="54">
        <v>62030.51</v>
      </c>
      <c r="R77" s="54">
        <v>79954.399999999994</v>
      </c>
      <c r="S77" s="54">
        <v>262503.36</v>
      </c>
      <c r="T77" s="54">
        <v>744299.68</v>
      </c>
      <c r="U77" s="54">
        <v>1006803.04</v>
      </c>
    </row>
    <row r="78" spans="2:21" x14ac:dyDescent="0.3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</row>
    <row r="79" spans="2:21" x14ac:dyDescent="0.3">
      <c r="B79" s="19" t="s">
        <v>597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170600.99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170600.99</v>
      </c>
      <c r="U79" s="54">
        <v>170600.99</v>
      </c>
    </row>
    <row r="80" spans="2:21" x14ac:dyDescent="0.3">
      <c r="B80" s="19" t="s">
        <v>598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687908.03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687908.03</v>
      </c>
      <c r="U80" s="54">
        <v>687908.03</v>
      </c>
    </row>
    <row r="81" spans="2:21" x14ac:dyDescent="0.3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</row>
    <row r="82" spans="2:21" x14ac:dyDescent="0.3">
      <c r="B82" s="19" t="s">
        <v>599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2012285.6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2012285.6</v>
      </c>
      <c r="U82" s="54">
        <v>2012285.6</v>
      </c>
    </row>
    <row r="83" spans="2:21" x14ac:dyDescent="0.3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</row>
    <row r="84" spans="2:21" x14ac:dyDescent="0.3">
      <c r="B84" s="19" t="s">
        <v>1020</v>
      </c>
      <c r="C84" s="54">
        <v>160585.26</v>
      </c>
      <c r="D84" s="54">
        <v>172009.91</v>
      </c>
      <c r="E84" s="54">
        <v>162944.57</v>
      </c>
      <c r="F84" s="54">
        <v>164062.35</v>
      </c>
      <c r="G84" s="54">
        <v>165187.78</v>
      </c>
      <c r="H84" s="54">
        <v>166320.93</v>
      </c>
      <c r="I84" s="54">
        <v>167461.85999999999</v>
      </c>
      <c r="J84" s="54">
        <v>168610.64</v>
      </c>
      <c r="K84" s="54">
        <v>169767.28</v>
      </c>
      <c r="L84" s="54">
        <v>170931.85</v>
      </c>
      <c r="M84" s="54">
        <v>172104.43</v>
      </c>
      <c r="N84" s="54">
        <v>173285.04</v>
      </c>
      <c r="O84" s="54">
        <v>174473.74</v>
      </c>
      <c r="P84" s="54">
        <v>175670.6</v>
      </c>
      <c r="Q84" s="54">
        <v>176875.68</v>
      </c>
      <c r="R84" s="54">
        <v>178088.99</v>
      </c>
      <c r="S84" s="54">
        <v>659602.09000000008</v>
      </c>
      <c r="T84" s="54">
        <v>2058778.82</v>
      </c>
      <c r="U84" s="54">
        <v>2718380.91</v>
      </c>
    </row>
    <row r="85" spans="2:21" x14ac:dyDescent="0.3">
      <c r="B85" s="19" t="s">
        <v>1185</v>
      </c>
      <c r="C85" s="54">
        <v>120794.24000000001</v>
      </c>
      <c r="D85" s="54">
        <v>121658.49</v>
      </c>
      <c r="E85" s="54">
        <v>33462.93</v>
      </c>
      <c r="F85" s="54">
        <v>33702.01</v>
      </c>
      <c r="G85" s="54">
        <v>33942.800000000003</v>
      </c>
      <c r="H85" s="54">
        <v>34185.32</v>
      </c>
      <c r="I85" s="54">
        <v>34429.57</v>
      </c>
      <c r="J85" s="54">
        <v>34675.56</v>
      </c>
      <c r="K85" s="54">
        <v>34923.31</v>
      </c>
      <c r="L85" s="54">
        <v>35172.83</v>
      </c>
      <c r="M85" s="54">
        <v>35424.129999999997</v>
      </c>
      <c r="N85" s="54">
        <v>35677.230000000003</v>
      </c>
      <c r="O85" s="54">
        <v>35932.129999999997</v>
      </c>
      <c r="P85" s="54">
        <v>36188.86</v>
      </c>
      <c r="Q85" s="54">
        <v>36447.42</v>
      </c>
      <c r="R85" s="54">
        <v>36707.83</v>
      </c>
      <c r="S85" s="54">
        <v>309617.67000000004</v>
      </c>
      <c r="T85" s="54">
        <v>423706.99</v>
      </c>
      <c r="U85" s="54">
        <v>733324.66</v>
      </c>
    </row>
    <row r="86" spans="2:21" x14ac:dyDescent="0.3">
      <c r="B86" s="19" t="s">
        <v>600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21938152.809999999</v>
      </c>
      <c r="S86" s="54">
        <v>0</v>
      </c>
      <c r="T86" s="54">
        <v>21938152.809999999</v>
      </c>
      <c r="U86" s="54">
        <v>21938152.809999999</v>
      </c>
    </row>
    <row r="87" spans="2:21" x14ac:dyDescent="0.3">
      <c r="B87" s="19" t="s">
        <v>2914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</row>
    <row r="88" spans="2:21" x14ac:dyDescent="0.3">
      <c r="B88" s="19" t="s">
        <v>3285</v>
      </c>
      <c r="C88" s="54">
        <v>98332.03</v>
      </c>
      <c r="D88" s="54">
        <v>99026.64</v>
      </c>
      <c r="E88" s="54">
        <v>99726.16</v>
      </c>
      <c r="F88" s="54">
        <v>100430.62</v>
      </c>
      <c r="G88" s="54">
        <v>101140.06</v>
      </c>
      <c r="H88" s="54">
        <v>101854.51</v>
      </c>
      <c r="I88" s="54">
        <v>102574</v>
      </c>
      <c r="J88" s="54">
        <v>103298.58</v>
      </c>
      <c r="K88" s="54">
        <v>104028.28</v>
      </c>
      <c r="L88" s="54">
        <v>104763.13</v>
      </c>
      <c r="M88" s="54">
        <v>105503.17</v>
      </c>
      <c r="N88" s="54">
        <v>106248.44</v>
      </c>
      <c r="O88" s="54">
        <v>106998.97</v>
      </c>
      <c r="P88" s="54">
        <v>107754.81</v>
      </c>
      <c r="Q88" s="54">
        <v>108515.98</v>
      </c>
      <c r="R88" s="54">
        <v>109282.54</v>
      </c>
      <c r="S88" s="54">
        <v>397515.44999999995</v>
      </c>
      <c r="T88" s="54">
        <v>1261962.4700000002</v>
      </c>
      <c r="U88" s="54">
        <v>1659477.9200000002</v>
      </c>
    </row>
    <row r="89" spans="2:21" x14ac:dyDescent="0.3">
      <c r="B89" s="19" t="s">
        <v>3288</v>
      </c>
      <c r="C89" s="54">
        <v>15673.75</v>
      </c>
      <c r="D89" s="54">
        <v>15782.07</v>
      </c>
      <c r="E89" s="54">
        <v>15891.12</v>
      </c>
      <c r="F89" s="54">
        <v>16000.94</v>
      </c>
      <c r="G89" s="54">
        <v>16111.5</v>
      </c>
      <c r="H89" s="54">
        <v>16222.84</v>
      </c>
      <c r="I89" s="54">
        <v>16334.93</v>
      </c>
      <c r="J89" s="54">
        <v>16447.82</v>
      </c>
      <c r="K89" s="54">
        <v>16561.48</v>
      </c>
      <c r="L89" s="54">
        <v>16675.91</v>
      </c>
      <c r="M89" s="54">
        <v>16791.16</v>
      </c>
      <c r="N89" s="54">
        <v>16907.189999999999</v>
      </c>
      <c r="O89" s="54">
        <v>17024.009999999998</v>
      </c>
      <c r="P89" s="54">
        <v>17141.66</v>
      </c>
      <c r="Q89" s="54">
        <v>17260.11</v>
      </c>
      <c r="R89" s="54">
        <v>17379.39</v>
      </c>
      <c r="S89" s="54">
        <v>63347.880000000005</v>
      </c>
      <c r="T89" s="54">
        <v>200858.00000000006</v>
      </c>
      <c r="U89" s="54">
        <v>264205.88000000006</v>
      </c>
    </row>
    <row r="90" spans="2:21" x14ac:dyDescent="0.3">
      <c r="B90" s="19" t="s">
        <v>3295</v>
      </c>
      <c r="C90" s="54">
        <v>53271.11</v>
      </c>
      <c r="D90" s="54">
        <v>53765</v>
      </c>
      <c r="E90" s="54">
        <v>54263.45</v>
      </c>
      <c r="F90" s="54">
        <v>54766.54</v>
      </c>
      <c r="G90" s="54">
        <v>55274.28</v>
      </c>
      <c r="H90" s="54">
        <v>55786.73</v>
      </c>
      <c r="I90" s="54">
        <v>56303.92</v>
      </c>
      <c r="J90" s="54">
        <v>56825.93</v>
      </c>
      <c r="K90" s="54">
        <v>57352.76</v>
      </c>
      <c r="L90" s="54">
        <v>57884.480000000003</v>
      </c>
      <c r="M90" s="54">
        <v>58421.13</v>
      </c>
      <c r="N90" s="54">
        <v>58962.76</v>
      </c>
      <c r="O90" s="54">
        <v>59509.4</v>
      </c>
      <c r="P90" s="54">
        <v>60061.120000000003</v>
      </c>
      <c r="Q90" s="54">
        <v>60617.96</v>
      </c>
      <c r="R90" s="54">
        <v>61179.93</v>
      </c>
      <c r="S90" s="54">
        <v>216066.1</v>
      </c>
      <c r="T90" s="54">
        <v>698180.4</v>
      </c>
      <c r="U90" s="54">
        <v>914246.5</v>
      </c>
    </row>
    <row r="91" spans="2:21" x14ac:dyDescent="0.3">
      <c r="B91" s="19" t="s">
        <v>3298</v>
      </c>
      <c r="C91" s="54">
        <v>125353.17</v>
      </c>
      <c r="D91" s="54">
        <v>111372.49</v>
      </c>
      <c r="E91" s="54">
        <v>112155.73</v>
      </c>
      <c r="F91" s="54">
        <v>112944.48</v>
      </c>
      <c r="G91" s="54">
        <v>129854.24</v>
      </c>
      <c r="H91" s="54">
        <v>98423.24</v>
      </c>
      <c r="I91" s="54">
        <v>115344.21</v>
      </c>
      <c r="J91" s="54">
        <v>116155.37</v>
      </c>
      <c r="K91" s="54">
        <v>133412.5</v>
      </c>
      <c r="L91" s="54">
        <v>117877.53</v>
      </c>
      <c r="M91" s="54">
        <v>118706.54</v>
      </c>
      <c r="N91" s="54">
        <v>119541.34</v>
      </c>
      <c r="O91" s="54">
        <v>120382.06</v>
      </c>
      <c r="P91" s="54">
        <v>121228.66</v>
      </c>
      <c r="Q91" s="54">
        <v>81525.710000000006</v>
      </c>
      <c r="R91" s="54">
        <v>82099.070000000007</v>
      </c>
      <c r="S91" s="54">
        <v>461825.87</v>
      </c>
      <c r="T91" s="54">
        <v>1354550.47</v>
      </c>
      <c r="U91" s="54">
        <v>1816376.3399999999</v>
      </c>
    </row>
    <row r="92" spans="2:21" x14ac:dyDescent="0.3">
      <c r="B92" s="19" t="s">
        <v>3301</v>
      </c>
      <c r="C92" s="54">
        <v>448359.83999999997</v>
      </c>
      <c r="D92" s="54">
        <v>267212.06</v>
      </c>
      <c r="E92" s="54">
        <v>269050.59000000003</v>
      </c>
      <c r="F92" s="54">
        <v>47839.48</v>
      </c>
      <c r="G92" s="54">
        <v>32826.339999999997</v>
      </c>
      <c r="H92" s="54">
        <v>33052.019999999997</v>
      </c>
      <c r="I92" s="54">
        <v>33279.25</v>
      </c>
      <c r="J92" s="54">
        <v>33508.03</v>
      </c>
      <c r="K92" s="54">
        <v>33738.400000000001</v>
      </c>
      <c r="L92" s="54">
        <v>33970.339999999997</v>
      </c>
      <c r="M92" s="54">
        <v>68642.899999999994</v>
      </c>
      <c r="N92" s="54">
        <v>34675.79</v>
      </c>
      <c r="O92" s="54">
        <v>34914.18</v>
      </c>
      <c r="P92" s="54">
        <v>35154.199999999997</v>
      </c>
      <c r="Q92" s="54">
        <v>35395.879999999997</v>
      </c>
      <c r="R92" s="54">
        <v>35639.22</v>
      </c>
      <c r="S92" s="54">
        <v>1032461.97</v>
      </c>
      <c r="T92" s="54">
        <v>444796.54999999993</v>
      </c>
      <c r="U92" s="54">
        <v>1477258.52</v>
      </c>
    </row>
    <row r="93" spans="2:21" x14ac:dyDescent="0.3">
      <c r="B93" s="19" t="s">
        <v>3310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</row>
    <row r="94" spans="2:21" x14ac:dyDescent="0.3">
      <c r="B94" s="19" t="s">
        <v>3313</v>
      </c>
      <c r="C94" s="54">
        <v>48388.36</v>
      </c>
      <c r="D94" s="54">
        <v>91538.77</v>
      </c>
      <c r="E94" s="54">
        <v>49302.11</v>
      </c>
      <c r="F94" s="54">
        <v>49662.77</v>
      </c>
      <c r="G94" s="54">
        <v>50026.07</v>
      </c>
      <c r="H94" s="54">
        <v>50392.05</v>
      </c>
      <c r="I94" s="54">
        <v>50760.69</v>
      </c>
      <c r="J94" s="54">
        <v>51132.04</v>
      </c>
      <c r="K94" s="54">
        <v>51506.09</v>
      </c>
      <c r="L94" s="54">
        <v>51882.89</v>
      </c>
      <c r="M94" s="54">
        <v>52262.43</v>
      </c>
      <c r="N94" s="54">
        <v>52644.76</v>
      </c>
      <c r="O94" s="54">
        <v>53029.88</v>
      </c>
      <c r="P94" s="54">
        <v>53417.82</v>
      </c>
      <c r="Q94" s="54">
        <v>53808.61</v>
      </c>
      <c r="R94" s="54">
        <v>54202.25</v>
      </c>
      <c r="S94" s="54">
        <v>238892.00999999998</v>
      </c>
      <c r="T94" s="54">
        <v>625065.58000000007</v>
      </c>
      <c r="U94" s="54">
        <v>863957.59000000008</v>
      </c>
    </row>
    <row r="95" spans="2:21" x14ac:dyDescent="0.3">
      <c r="B95" s="19" t="s">
        <v>3330</v>
      </c>
      <c r="C95" s="54">
        <v>131807.67999999999</v>
      </c>
      <c r="D95" s="54">
        <v>78889.95</v>
      </c>
      <c r="E95" s="54">
        <v>65077.21</v>
      </c>
      <c r="F95" s="54">
        <v>65534.17</v>
      </c>
      <c r="G95" s="54">
        <v>65994.34</v>
      </c>
      <c r="H95" s="54">
        <v>66457.759999999995</v>
      </c>
      <c r="I95" s="54">
        <v>66924.42</v>
      </c>
      <c r="J95" s="54">
        <v>67394.36</v>
      </c>
      <c r="K95" s="54">
        <v>67867.59</v>
      </c>
      <c r="L95" s="54">
        <v>68344.160000000003</v>
      </c>
      <c r="M95" s="54">
        <v>68824.06</v>
      </c>
      <c r="N95" s="54">
        <v>69307.34</v>
      </c>
      <c r="O95" s="54">
        <v>69794.02</v>
      </c>
      <c r="P95" s="54">
        <v>70284.09</v>
      </c>
      <c r="Q95" s="54">
        <v>70777.64</v>
      </c>
      <c r="R95" s="54">
        <v>71274.62</v>
      </c>
      <c r="S95" s="54">
        <v>341309.01</v>
      </c>
      <c r="T95" s="54">
        <v>823244.4</v>
      </c>
      <c r="U95" s="54">
        <v>1164553.4100000001</v>
      </c>
    </row>
    <row r="96" spans="2:21" x14ac:dyDescent="0.3">
      <c r="B96" s="19" t="s">
        <v>3404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73303.27</v>
      </c>
      <c r="S96" s="54">
        <v>293213.08</v>
      </c>
      <c r="T96" s="54">
        <v>879639.24000000011</v>
      </c>
      <c r="U96" s="54">
        <v>1172852.32</v>
      </c>
    </row>
    <row r="97" spans="2:29" x14ac:dyDescent="0.3">
      <c r="B97" s="19" t="s">
        <v>3409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</row>
    <row r="98" spans="2:29" x14ac:dyDescent="0.3">
      <c r="B98" s="19" t="s">
        <v>3412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</row>
    <row r="99" spans="2:29" x14ac:dyDescent="0.3">
      <c r="B99" s="19" t="s">
        <v>3415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</row>
    <row r="100" spans="2:29" x14ac:dyDescent="0.3">
      <c r="B100" s="19" t="s">
        <v>3418</v>
      </c>
      <c r="C100" s="54">
        <v>20533.099999999999</v>
      </c>
      <c r="D100" s="54">
        <v>20533.099999999999</v>
      </c>
      <c r="E100" s="54">
        <v>20533.099999999999</v>
      </c>
      <c r="F100" s="54">
        <v>20533.099999999999</v>
      </c>
      <c r="G100" s="54">
        <v>20533.099999999999</v>
      </c>
      <c r="H100" s="54">
        <v>20533.099999999999</v>
      </c>
      <c r="I100" s="54">
        <v>20533.099999999999</v>
      </c>
      <c r="J100" s="54">
        <v>20533.099999999999</v>
      </c>
      <c r="K100" s="54">
        <v>20533.099999999999</v>
      </c>
      <c r="L100" s="54">
        <v>20533.099999999999</v>
      </c>
      <c r="M100" s="54">
        <v>20533.099999999999</v>
      </c>
      <c r="N100" s="54">
        <v>20533.099999999999</v>
      </c>
      <c r="O100" s="54">
        <v>20533.099999999999</v>
      </c>
      <c r="P100" s="54">
        <v>20533.099999999999</v>
      </c>
      <c r="Q100" s="54">
        <v>20533.099999999999</v>
      </c>
      <c r="R100" s="54">
        <v>20533.099999999999</v>
      </c>
      <c r="S100" s="54">
        <v>82132.399999999994</v>
      </c>
      <c r="T100" s="54">
        <v>246397.20000000004</v>
      </c>
      <c r="U100" s="54">
        <v>328529.60000000003</v>
      </c>
    </row>
    <row r="101" spans="2:29" x14ac:dyDescent="0.3">
      <c r="B101" s="19" t="s">
        <v>3421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AA101" s="2"/>
      <c r="AB101" s="2" t="s">
        <v>32</v>
      </c>
      <c r="AC101" s="2"/>
    </row>
    <row r="102" spans="2:29" x14ac:dyDescent="0.3">
      <c r="B102" s="19" t="s">
        <v>3424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AA102" s="2"/>
      <c r="AB102" s="2" t="s">
        <v>32</v>
      </c>
      <c r="AC102" s="2"/>
    </row>
    <row r="103" spans="2:29" x14ac:dyDescent="0.3">
      <c r="B103" s="19" t="s">
        <v>3427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</row>
    <row r="104" spans="2:29" x14ac:dyDescent="0.3">
      <c r="B104" s="19" t="s">
        <v>3453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55889.16</v>
      </c>
      <c r="S104" s="54">
        <v>223556.64</v>
      </c>
      <c r="T104" s="54">
        <v>670669.92000000027</v>
      </c>
      <c r="U104" s="54">
        <v>894226.56000000029</v>
      </c>
      <c r="Z104" s="2" t="s">
        <v>32</v>
      </c>
    </row>
    <row r="105" spans="2:29" x14ac:dyDescent="0.3">
      <c r="B105" s="19" t="s">
        <v>3333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Z105" s="2" t="s">
        <v>32</v>
      </c>
    </row>
    <row r="106" spans="2:29" x14ac:dyDescent="0.3">
      <c r="B106" s="19" t="s">
        <v>3458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31250</v>
      </c>
      <c r="S106" s="54">
        <v>125000</v>
      </c>
      <c r="T106" s="54">
        <v>375000</v>
      </c>
      <c r="U106" s="54">
        <v>500000</v>
      </c>
    </row>
    <row r="107" spans="2:29" x14ac:dyDescent="0.3">
      <c r="B107" s="19" t="s">
        <v>3335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</row>
    <row r="108" spans="2:29" x14ac:dyDescent="0.3">
      <c r="B108" s="19" t="s">
        <v>3465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94837.68</v>
      </c>
      <c r="S108" s="54">
        <v>379350.72</v>
      </c>
      <c r="T108" s="54">
        <v>1138052.1599999997</v>
      </c>
      <c r="U108" s="54">
        <v>1517402.8799999997</v>
      </c>
    </row>
    <row r="109" spans="2:29" x14ac:dyDescent="0.3">
      <c r="B109" s="19" t="s">
        <v>3509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</row>
    <row r="110" spans="2:29" x14ac:dyDescent="0.3">
      <c r="B110" s="19" t="s">
        <v>3512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4504.5</v>
      </c>
      <c r="S110" s="54">
        <v>18018</v>
      </c>
      <c r="T110" s="54">
        <v>54054</v>
      </c>
      <c r="U110" s="54">
        <v>72072</v>
      </c>
    </row>
    <row r="111" spans="2:29" x14ac:dyDescent="0.3">
      <c r="B111" s="19" t="s">
        <v>3548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</row>
    <row r="112" spans="2:29" x14ac:dyDescent="0.3">
      <c r="B112" s="19" t="s">
        <v>3551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</row>
    <row r="113" spans="2:25" x14ac:dyDescent="0.3">
      <c r="B113" s="19" t="s">
        <v>3554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</row>
    <row r="114" spans="2:25" x14ac:dyDescent="0.3">
      <c r="B114" s="19" t="s">
        <v>3557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Y114" s="2" t="s">
        <v>32</v>
      </c>
    </row>
    <row r="115" spans="2:25" x14ac:dyDescent="0.3">
      <c r="B115" s="19" t="s">
        <v>3560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Y115" s="2" t="s">
        <v>32</v>
      </c>
    </row>
    <row r="116" spans="2:25" x14ac:dyDescent="0.3">
      <c r="B116" s="19" t="s">
        <v>3563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</row>
    <row r="117" spans="2:25" x14ac:dyDescent="0.3">
      <c r="B117" s="19" t="s">
        <v>3566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</row>
    <row r="118" spans="2:25" x14ac:dyDescent="0.3">
      <c r="B118" s="19" t="s">
        <v>3569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</row>
    <row r="119" spans="2:25" x14ac:dyDescent="0.3">
      <c r="B119" s="19" t="s">
        <v>3572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</row>
    <row r="120" spans="2:25" x14ac:dyDescent="0.3">
      <c r="B120" s="19" t="s">
        <v>3575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</row>
    <row r="121" spans="2:25" x14ac:dyDescent="0.3">
      <c r="B121" s="19" t="s">
        <v>3617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</row>
    <row r="122" spans="2:25" x14ac:dyDescent="0.3">
      <c r="B122" s="19" t="s">
        <v>3620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</row>
    <row r="123" spans="2:25" x14ac:dyDescent="0.3">
      <c r="B123" s="19" t="s">
        <v>3623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</row>
    <row r="124" spans="2:25" x14ac:dyDescent="0.3">
      <c r="B124" s="19" t="s">
        <v>3626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</row>
    <row r="125" spans="2:25" x14ac:dyDescent="0.3">
      <c r="B125" s="19" t="s">
        <v>3631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W125" s="2" t="s">
        <v>32</v>
      </c>
      <c r="X125" s="2" t="s">
        <v>32</v>
      </c>
    </row>
    <row r="126" spans="2:25" x14ac:dyDescent="0.3">
      <c r="B126" s="19" t="s">
        <v>3634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W126" s="2" t="s">
        <v>32</v>
      </c>
      <c r="X126" s="2" t="s">
        <v>32</v>
      </c>
    </row>
    <row r="127" spans="2:25" x14ac:dyDescent="0.3">
      <c r="B127" s="19" t="s">
        <v>3637</v>
      </c>
      <c r="C127" s="54">
        <v>66636.47</v>
      </c>
      <c r="D127" s="54">
        <v>66636.47</v>
      </c>
      <c r="E127" s="54">
        <v>66636.47</v>
      </c>
      <c r="F127" s="54">
        <v>66636.47</v>
      </c>
      <c r="G127" s="54">
        <v>66636.47</v>
      </c>
      <c r="H127" s="54">
        <v>66636.47</v>
      </c>
      <c r="I127" s="54">
        <v>66636.47</v>
      </c>
      <c r="J127" s="54">
        <v>66636.47</v>
      </c>
      <c r="K127" s="54">
        <v>66636.47</v>
      </c>
      <c r="L127" s="54">
        <v>66636.47</v>
      </c>
      <c r="M127" s="54">
        <v>66636.47</v>
      </c>
      <c r="N127" s="54">
        <v>66636.47</v>
      </c>
      <c r="O127" s="54">
        <v>66636.47</v>
      </c>
      <c r="P127" s="54">
        <v>66636.47</v>
      </c>
      <c r="Q127" s="54">
        <v>66636.47</v>
      </c>
      <c r="R127" s="54">
        <v>66636.47</v>
      </c>
      <c r="S127" s="54">
        <v>266545.88</v>
      </c>
      <c r="T127" s="54">
        <v>799637.63999999978</v>
      </c>
      <c r="U127" s="54">
        <v>1066183.5199999998</v>
      </c>
    </row>
    <row r="128" spans="2:25" x14ac:dyDescent="0.3">
      <c r="B128" s="19" t="s">
        <v>3640</v>
      </c>
      <c r="C128" s="54">
        <v>23314.7</v>
      </c>
      <c r="D128" s="54">
        <v>23314.7</v>
      </c>
      <c r="E128" s="54">
        <v>23314.7</v>
      </c>
      <c r="F128" s="54">
        <v>23314.7</v>
      </c>
      <c r="G128" s="54">
        <v>23314.7</v>
      </c>
      <c r="H128" s="54">
        <v>23314.7</v>
      </c>
      <c r="I128" s="54">
        <v>23314.7</v>
      </c>
      <c r="J128" s="54">
        <v>23314.7</v>
      </c>
      <c r="K128" s="54">
        <v>23314.7</v>
      </c>
      <c r="L128" s="54">
        <v>23314.7</v>
      </c>
      <c r="M128" s="54">
        <v>23314.7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93258.8</v>
      </c>
      <c r="T128" s="54">
        <v>163202.90000000002</v>
      </c>
      <c r="U128" s="54">
        <v>256461.7</v>
      </c>
    </row>
    <row r="129" spans="2:22" x14ac:dyDescent="0.3">
      <c r="B129" s="19" t="s">
        <v>3643</v>
      </c>
      <c r="C129" s="54">
        <v>26643.62</v>
      </c>
      <c r="D129" s="54">
        <v>26643.62</v>
      </c>
      <c r="E129" s="54">
        <v>26643.62</v>
      </c>
      <c r="F129" s="54">
        <v>26643.62</v>
      </c>
      <c r="G129" s="54">
        <v>26643.62</v>
      </c>
      <c r="H129" s="54">
        <v>26643.62</v>
      </c>
      <c r="I129" s="54">
        <v>26643.62</v>
      </c>
      <c r="J129" s="54">
        <v>26643.62</v>
      </c>
      <c r="K129" s="54">
        <v>26643.62</v>
      </c>
      <c r="L129" s="54">
        <v>26643.62</v>
      </c>
      <c r="M129" s="54">
        <v>26643.62</v>
      </c>
      <c r="N129" s="54">
        <v>26643.62</v>
      </c>
      <c r="O129" s="54">
        <v>26643.62</v>
      </c>
      <c r="P129" s="54">
        <v>26643.62</v>
      </c>
      <c r="Q129" s="54">
        <v>26643.62</v>
      </c>
      <c r="R129" s="54">
        <v>26643.62</v>
      </c>
      <c r="S129" s="54">
        <v>106574.48</v>
      </c>
      <c r="T129" s="54">
        <v>319723.44</v>
      </c>
      <c r="U129" s="54">
        <v>426297.92</v>
      </c>
    </row>
    <row r="130" spans="2:22" x14ac:dyDescent="0.3">
      <c r="B130" s="19" t="s">
        <v>3646</v>
      </c>
      <c r="C130" s="54">
        <v>7669.95</v>
      </c>
      <c r="D130" s="54">
        <v>7669.95</v>
      </c>
      <c r="E130" s="54">
        <v>7669.95</v>
      </c>
      <c r="F130" s="54">
        <v>7669.95</v>
      </c>
      <c r="G130" s="54">
        <v>7669.95</v>
      </c>
      <c r="H130" s="54">
        <v>7669.95</v>
      </c>
      <c r="I130" s="54">
        <v>7669.95</v>
      </c>
      <c r="J130" s="54">
        <v>7669.95</v>
      </c>
      <c r="K130" s="54">
        <v>7669.95</v>
      </c>
      <c r="L130" s="54">
        <v>7669.95</v>
      </c>
      <c r="M130" s="54">
        <v>7669.95</v>
      </c>
      <c r="N130" s="54">
        <v>7669.95</v>
      </c>
      <c r="O130" s="54">
        <v>7669.95</v>
      </c>
      <c r="P130" s="54">
        <v>7669.95</v>
      </c>
      <c r="Q130" s="54">
        <v>7669.95</v>
      </c>
      <c r="R130" s="54">
        <v>7669.95</v>
      </c>
      <c r="S130" s="54">
        <v>30679.8</v>
      </c>
      <c r="T130" s="54">
        <v>92039.39999999998</v>
      </c>
      <c r="U130" s="54">
        <v>122719.19999999998</v>
      </c>
    </row>
    <row r="131" spans="2:22" x14ac:dyDescent="0.3">
      <c r="B131" s="19" t="s">
        <v>3649</v>
      </c>
      <c r="C131" s="54">
        <v>27653.74</v>
      </c>
      <c r="D131" s="54">
        <v>27653.74</v>
      </c>
      <c r="E131" s="54">
        <v>27653.74</v>
      </c>
      <c r="F131" s="54">
        <v>27653.74</v>
      </c>
      <c r="G131" s="54">
        <v>27653.74</v>
      </c>
      <c r="H131" s="54">
        <v>27653.74</v>
      </c>
      <c r="I131" s="54">
        <v>27653.74</v>
      </c>
      <c r="J131" s="54">
        <v>27653.74</v>
      </c>
      <c r="K131" s="54">
        <v>27653.74</v>
      </c>
      <c r="L131" s="54">
        <v>27653.74</v>
      </c>
      <c r="M131" s="54">
        <v>27653.74</v>
      </c>
      <c r="N131" s="54">
        <v>27653.74</v>
      </c>
      <c r="O131" s="54">
        <v>27653.74</v>
      </c>
      <c r="P131" s="54">
        <v>27653.74</v>
      </c>
      <c r="Q131" s="54">
        <v>27653.74</v>
      </c>
      <c r="R131" s="54">
        <v>27653.74</v>
      </c>
      <c r="S131" s="54">
        <v>110614.96</v>
      </c>
      <c r="T131" s="54">
        <v>331844.87999999995</v>
      </c>
      <c r="U131" s="54">
        <v>442459.83999999997</v>
      </c>
    </row>
    <row r="132" spans="2:22" x14ac:dyDescent="0.3">
      <c r="B132" s="19" t="s">
        <v>3652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</row>
    <row r="133" spans="2:22" x14ac:dyDescent="0.3">
      <c r="B133" s="19" t="s">
        <v>3655</v>
      </c>
      <c r="C133" s="54">
        <v>27139.66</v>
      </c>
      <c r="D133" s="54">
        <v>27139.66</v>
      </c>
      <c r="E133" s="54">
        <v>27139.66</v>
      </c>
      <c r="F133" s="54">
        <v>27139.66</v>
      </c>
      <c r="G133" s="54">
        <v>27139.66</v>
      </c>
      <c r="H133" s="54">
        <v>27139.66</v>
      </c>
      <c r="I133" s="54">
        <v>27139.66</v>
      </c>
      <c r="J133" s="54">
        <v>27139.66</v>
      </c>
      <c r="K133" s="54">
        <v>27139.66</v>
      </c>
      <c r="L133" s="54">
        <v>27139.66</v>
      </c>
      <c r="M133" s="54">
        <v>27139.66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108558.64</v>
      </c>
      <c r="T133" s="54">
        <v>189977.62</v>
      </c>
      <c r="U133" s="54">
        <v>298536.26</v>
      </c>
    </row>
    <row r="134" spans="2:22" x14ac:dyDescent="0.3">
      <c r="B134" s="19" t="s">
        <v>3660</v>
      </c>
      <c r="C134" s="54">
        <v>10290.120000000001</v>
      </c>
      <c r="D134" s="54">
        <v>10290.120000000001</v>
      </c>
      <c r="E134" s="54">
        <v>10290.120000000001</v>
      </c>
      <c r="F134" s="54">
        <v>10290.120000000001</v>
      </c>
      <c r="G134" s="54">
        <v>10290.120000000001</v>
      </c>
      <c r="H134" s="54">
        <v>10290.120000000001</v>
      </c>
      <c r="I134" s="54">
        <v>10290.120000000001</v>
      </c>
      <c r="J134" s="54">
        <v>10290.120000000001</v>
      </c>
      <c r="K134" s="54">
        <v>10290.120000000001</v>
      </c>
      <c r="L134" s="54">
        <v>10290.120000000001</v>
      </c>
      <c r="M134" s="54">
        <v>10290.120000000001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41160.480000000003</v>
      </c>
      <c r="T134" s="54">
        <v>72030.840000000011</v>
      </c>
      <c r="U134" s="54">
        <v>113191.32</v>
      </c>
    </row>
    <row r="135" spans="2:22" x14ac:dyDescent="0.3">
      <c r="B135" s="19" t="s">
        <v>3734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</row>
    <row r="136" spans="2:22" x14ac:dyDescent="0.3">
      <c r="B136" s="18" t="s">
        <v>469</v>
      </c>
      <c r="C136" s="54">
        <v>160018283.55000001</v>
      </c>
      <c r="D136" s="54">
        <v>140060672.59</v>
      </c>
      <c r="E136" s="54">
        <v>83060014.019999981</v>
      </c>
      <c r="F136" s="54">
        <v>111267719.27000001</v>
      </c>
      <c r="G136" s="54">
        <v>207871461.627</v>
      </c>
      <c r="H136" s="54">
        <v>99098272.910000011</v>
      </c>
      <c r="I136" s="54">
        <v>389125772.74000019</v>
      </c>
      <c r="J136" s="54">
        <v>86713004.11999999</v>
      </c>
      <c r="K136" s="54">
        <v>151036905.57000002</v>
      </c>
      <c r="L136" s="54">
        <v>80078393.849999994</v>
      </c>
      <c r="M136" s="54">
        <v>166811202.831</v>
      </c>
      <c r="N136" s="54">
        <v>176045705.40999991</v>
      </c>
      <c r="O136" s="54">
        <v>115696539.77000001</v>
      </c>
      <c r="P136" s="54">
        <v>135279699.55000001</v>
      </c>
      <c r="Q136" s="54">
        <v>44456236.720000006</v>
      </c>
      <c r="R136" s="54">
        <v>99219178.360000029</v>
      </c>
      <c r="S136" s="54">
        <v>494406689.43000001</v>
      </c>
      <c r="T136" s="54">
        <v>1751432373.4580002</v>
      </c>
      <c r="U136" s="54">
        <v>2245839062.888</v>
      </c>
    </row>
    <row r="139" spans="2:22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 t="s">
        <v>32</v>
      </c>
    </row>
    <row r="140" spans="2:22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 t="s">
        <v>32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Johana Vargas</cp:lastModifiedBy>
  <cp:lastPrinted>2022-05-30T22:21:20Z</cp:lastPrinted>
  <dcterms:created xsi:type="dcterms:W3CDTF">2022-05-27T19:40:11Z</dcterms:created>
  <dcterms:modified xsi:type="dcterms:W3CDTF">2024-11-15T14:19:04Z</dcterms:modified>
</cp:coreProperties>
</file>